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omments1.xml" ContentType="application/vnd.openxmlformats-officedocument.spreadsheetml.comments+xml"/>
  <Override PartName="/xl/drawings/drawing4.xml" ContentType="application/vnd.openxmlformats-officedocument.drawing+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ls302\Dropbox\Active files\My teaching\Content\General\Gait indices\"/>
    </mc:Choice>
  </mc:AlternateContent>
  <bookViews>
    <workbookView xWindow="7830" yWindow="0" windowWidth="8790" windowHeight="12930" firstSheet="3" activeTab="3"/>
  </bookViews>
  <sheets>
    <sheet name="Directions" sheetId="15" r:id="rId1"/>
    <sheet name="MAP" sheetId="23" r:id="rId2"/>
    <sheet name="Graphs" sheetId="22" r:id="rId3"/>
    <sheet name="Subject Kinematics" sheetId="18" r:id="rId4"/>
    <sheet name="Subject Analysis (results)" sheetId="20" r:id="rId5"/>
    <sheet name="Control Kinematics" sheetId="24" r:id="rId6"/>
    <sheet name="Control Analysis" sheetId="25" r:id="rId7"/>
    <sheet name="Features (from Gillette)" sheetId="3" r:id="rId8"/>
  </sheets>
  <definedNames>
    <definedName name="ave_c1" localSheetId="6">#REF!</definedName>
    <definedName name="ave_c1" localSheetId="5">#REF!</definedName>
    <definedName name="ave_c1">#REF!</definedName>
    <definedName name="ave_c10" localSheetId="6">#REF!</definedName>
    <definedName name="ave_c10" localSheetId="5">#REF!</definedName>
    <definedName name="ave_c10">#REF!</definedName>
    <definedName name="ave_c11" localSheetId="6">#REF!</definedName>
    <definedName name="ave_c11" localSheetId="5">#REF!</definedName>
    <definedName name="ave_c11">#REF!</definedName>
    <definedName name="ave_c12" localSheetId="6">#REF!</definedName>
    <definedName name="ave_c12" localSheetId="5">#REF!</definedName>
    <definedName name="ave_c12">#REF!</definedName>
    <definedName name="ave_c13" localSheetId="6">#REF!</definedName>
    <definedName name="ave_c13" localSheetId="5">#REF!</definedName>
    <definedName name="ave_c13">#REF!</definedName>
    <definedName name="ave_c14" localSheetId="6">#REF!</definedName>
    <definedName name="ave_c14" localSheetId="5">#REF!</definedName>
    <definedName name="ave_c14">#REF!</definedName>
    <definedName name="ave_c15" localSheetId="6">#REF!</definedName>
    <definedName name="ave_c15" localSheetId="5">#REF!</definedName>
    <definedName name="ave_c15">#REF!</definedName>
    <definedName name="ave_c2" localSheetId="6">#REF!</definedName>
    <definedName name="ave_c2" localSheetId="5">#REF!</definedName>
    <definedName name="ave_c2">#REF!</definedName>
    <definedName name="ave_c3" localSheetId="6">#REF!</definedName>
    <definedName name="ave_c3" localSheetId="5">#REF!</definedName>
    <definedName name="ave_c3">#REF!</definedName>
    <definedName name="ave_c4" localSheetId="6">#REF!</definedName>
    <definedName name="ave_c4" localSheetId="5">#REF!</definedName>
    <definedName name="ave_c4">#REF!</definedName>
    <definedName name="ave_c5" localSheetId="6">#REF!</definedName>
    <definedName name="ave_c5" localSheetId="5">#REF!</definedName>
    <definedName name="ave_c5">#REF!</definedName>
    <definedName name="ave_c6" localSheetId="6">#REF!</definedName>
    <definedName name="ave_c6" localSheetId="5">#REF!</definedName>
    <definedName name="ave_c6">#REF!</definedName>
    <definedName name="ave_c7" localSheetId="6">#REF!</definedName>
    <definedName name="ave_c7" localSheetId="5">#REF!</definedName>
    <definedName name="ave_c7">#REF!</definedName>
    <definedName name="ave_c8" localSheetId="6">#REF!</definedName>
    <definedName name="ave_c8" localSheetId="5">#REF!</definedName>
    <definedName name="ave_c8">#REF!</definedName>
    <definedName name="ave_c9" localSheetId="6">#REF!</definedName>
    <definedName name="ave_c9" localSheetId="5">#REF!</definedName>
    <definedName name="ave_c9">#REF!</definedName>
    <definedName name="f1_">'Features (from Gillette)'!$A$3:$A$461</definedName>
    <definedName name="f10_">'Features (from Gillette)'!$J$3:$J$461</definedName>
    <definedName name="f11_">'Features (from Gillette)'!$K$3:$K$461</definedName>
    <definedName name="f12_">'Features (from Gillette)'!$L$3:$L$461</definedName>
    <definedName name="f13_">'Features (from Gillette)'!$M$3:$M$461</definedName>
    <definedName name="f14_">'Features (from Gillette)'!$N$3:$N$461</definedName>
    <definedName name="f15_">'Features (from Gillette)'!$O$3:$O$461</definedName>
    <definedName name="f2_">'Features (from Gillette)'!$B$3:$B$461</definedName>
    <definedName name="f3_">'Features (from Gillette)'!$C$3:$C$461</definedName>
    <definedName name="f4_">'Features (from Gillette)'!$D$3:$D$461</definedName>
    <definedName name="f5_">'Features (from Gillette)'!$E$3:$E$461</definedName>
    <definedName name="f6_">'Features (from Gillette)'!$F$3:$F$461</definedName>
    <definedName name="f7_">'Features (from Gillette)'!$G$3:$G$461</definedName>
    <definedName name="f8_">'Features (from Gillette)'!$H$3:$H$461</definedName>
    <definedName name="f9_">'Features (from Gillette)'!$I$3:$I$461</definedName>
  </definedNames>
  <calcPr calcId="152511"/>
</workbook>
</file>

<file path=xl/calcChain.xml><?xml version="1.0" encoding="utf-8"?>
<calcChain xmlns="http://schemas.openxmlformats.org/spreadsheetml/2006/main">
  <c r="G42" i="20" l="1"/>
  <c r="G45" i="20"/>
  <c r="G49" i="20"/>
  <c r="G54" i="20"/>
  <c r="G57" i="20"/>
  <c r="G63" i="20" a="1"/>
  <c r="G64" i="20" s="1"/>
  <c r="G83" i="20" a="1"/>
  <c r="G85" i="20" s="1"/>
  <c r="C1" i="20"/>
  <c r="D1" i="20"/>
  <c r="E1" i="20"/>
  <c r="F1" i="20"/>
  <c r="H1" i="20"/>
  <c r="B1" i="20"/>
  <c r="A79" i="20" a="1"/>
  <c r="A79" i="20"/>
  <c r="G73" i="20" l="1"/>
  <c r="G69" i="20"/>
  <c r="G65" i="20"/>
  <c r="G96" i="20"/>
  <c r="G92" i="20"/>
  <c r="G88" i="20"/>
  <c r="G84" i="20"/>
  <c r="G75" i="20"/>
  <c r="G71" i="20"/>
  <c r="G67" i="20"/>
  <c r="G63" i="20"/>
  <c r="G95" i="20"/>
  <c r="G91" i="20"/>
  <c r="G87" i="20"/>
  <c r="G83" i="20"/>
  <c r="G77" i="20"/>
  <c r="G74" i="20"/>
  <c r="G70" i="20"/>
  <c r="G66" i="20"/>
  <c r="G97" i="20"/>
  <c r="G94" i="20"/>
  <c r="G90" i="20"/>
  <c r="G86" i="20"/>
  <c r="G93" i="20"/>
  <c r="G89" i="20"/>
  <c r="G76" i="20"/>
  <c r="G72" i="20"/>
  <c r="G68" i="20"/>
  <c r="A463" i="3"/>
  <c r="B463" i="3"/>
  <c r="C463" i="3"/>
  <c r="D463" i="3"/>
  <c r="E463" i="3"/>
  <c r="F463" i="3"/>
  <c r="G463" i="3"/>
  <c r="H463" i="3"/>
  <c r="I463" i="3"/>
  <c r="J463" i="3"/>
  <c r="K463" i="3"/>
  <c r="L463" i="3"/>
  <c r="M463" i="3"/>
  <c r="N463" i="3"/>
  <c r="O463" i="3"/>
  <c r="A462" i="3"/>
  <c r="B462" i="3"/>
  <c r="C462" i="3"/>
  <c r="D462" i="3"/>
  <c r="E462" i="3"/>
  <c r="F462" i="3"/>
  <c r="G462" i="3"/>
  <c r="H462" i="3"/>
  <c r="I462" i="3"/>
  <c r="J462" i="3"/>
  <c r="K462" i="3"/>
  <c r="L462" i="3"/>
  <c r="M462" i="3"/>
  <c r="N462" i="3"/>
  <c r="O462" i="3"/>
  <c r="P463" i="3" l="1"/>
  <c r="P462" i="3"/>
  <c r="M8" i="20" a="1"/>
  <c r="M8" i="20" s="1"/>
  <c r="N8" i="20" a="1"/>
  <c r="N8" i="20" s="1"/>
  <c r="O8" i="20" a="1"/>
  <c r="O8" i="20" s="1"/>
  <c r="P8" i="20" a="1"/>
  <c r="P8" i="20" s="1"/>
  <c r="Q8" i="20" a="1"/>
  <c r="Q8" i="20" s="1"/>
  <c r="R8" i="20" a="1"/>
  <c r="R8" i="20" s="1"/>
  <c r="S8" i="20" a="1"/>
  <c r="S8" i="20" s="1"/>
  <c r="T8" i="20" a="1"/>
  <c r="T8" i="20"/>
  <c r="U8" i="20" a="1"/>
  <c r="U8" i="20" s="1"/>
  <c r="V8" i="20" a="1"/>
  <c r="V8" i="20" s="1"/>
  <c r="W8" i="20" a="1"/>
  <c r="W8" i="20" s="1"/>
  <c r="X8" i="20" a="1"/>
  <c r="X8" i="20" s="1"/>
  <c r="Y8" i="20" a="1"/>
  <c r="Y8" i="20" s="1"/>
  <c r="Z8" i="20" a="1"/>
  <c r="Z8" i="20" s="1"/>
  <c r="AA8" i="20" a="1"/>
  <c r="AA8" i="20" s="1"/>
  <c r="AB8" i="20" a="1"/>
  <c r="AB8" i="20"/>
  <c r="AC8" i="20" a="1"/>
  <c r="AC8" i="20" s="1"/>
  <c r="AD8" i="20" a="1"/>
  <c r="AD8" i="20" s="1"/>
  <c r="AE8" i="20" a="1"/>
  <c r="AE8" i="20" s="1"/>
  <c r="AF8" i="20" a="1"/>
  <c r="AF8" i="20" s="1"/>
  <c r="AG8" i="20" a="1"/>
  <c r="AG8" i="20" s="1"/>
  <c r="AH8" i="20" a="1"/>
  <c r="AH8" i="20" s="1"/>
  <c r="AI8" i="20" a="1"/>
  <c r="AI8" i="20" s="1"/>
  <c r="AJ8" i="20" a="1"/>
  <c r="AJ8" i="20"/>
  <c r="AK8" i="20" a="1"/>
  <c r="AK8" i="20" s="1"/>
  <c r="AL8" i="20" a="1"/>
  <c r="AL8" i="20" s="1"/>
  <c r="AM8" i="20" a="1"/>
  <c r="AM8" i="20" s="1"/>
  <c r="AN8" i="20" a="1"/>
  <c r="AN8" i="20" s="1"/>
  <c r="AO8" i="20" a="1"/>
  <c r="AO8" i="20" s="1"/>
  <c r="AP8" i="20" a="1"/>
  <c r="AP8" i="20" s="1"/>
  <c r="AQ8" i="20" a="1"/>
  <c r="AQ8" i="20" s="1"/>
  <c r="AR8" i="20" a="1"/>
  <c r="AR8" i="20"/>
  <c r="AS8" i="20" a="1"/>
  <c r="AS8" i="20" s="1"/>
  <c r="AT8" i="20" a="1"/>
  <c r="AT8" i="20" s="1"/>
  <c r="AU8" i="20" a="1"/>
  <c r="AU8" i="20" s="1"/>
  <c r="AV8" i="20" a="1"/>
  <c r="AV8" i="20" s="1"/>
  <c r="AW8" i="20" a="1"/>
  <c r="AW8" i="20" s="1"/>
  <c r="AX8" i="20" a="1"/>
  <c r="AX8" i="20" s="1"/>
  <c r="AY8" i="20" a="1"/>
  <c r="AY8" i="20" s="1"/>
  <c r="AZ8" i="20" a="1"/>
  <c r="AZ8" i="20"/>
  <c r="BA8" i="20" a="1"/>
  <c r="BA8" i="20" s="1"/>
  <c r="BB8" i="20" a="1"/>
  <c r="BB8" i="20" s="1"/>
  <c r="BC8" i="20" a="1"/>
  <c r="BC8" i="20" s="1"/>
  <c r="BD8" i="20" a="1"/>
  <c r="BD8" i="20" s="1"/>
  <c r="BE8" i="20" a="1"/>
  <c r="BE8" i="20" s="1"/>
  <c r="BF8" i="20" a="1"/>
  <c r="BF8" i="20" s="1"/>
  <c r="BG8" i="20" a="1"/>
  <c r="BG8" i="20" s="1"/>
  <c r="BH8" i="20" a="1"/>
  <c r="BH8" i="20"/>
  <c r="BI8" i="20" a="1"/>
  <c r="BI8" i="20" s="1"/>
  <c r="BJ8" i="20" a="1"/>
  <c r="BJ8" i="20" s="1"/>
  <c r="BK8" i="20" a="1"/>
  <c r="BK8" i="20" s="1"/>
  <c r="BL8" i="20" a="1"/>
  <c r="BL8" i="20" s="1"/>
  <c r="BM8" i="20" a="1"/>
  <c r="BM8" i="20" s="1"/>
  <c r="BN8" i="20" a="1"/>
  <c r="BN8" i="20" s="1"/>
  <c r="BO8" i="20" a="1"/>
  <c r="BO8" i="20" s="1"/>
  <c r="BP8" i="20" a="1"/>
  <c r="BP8" i="20"/>
  <c r="BQ8" i="20" a="1"/>
  <c r="BQ8" i="20" s="1"/>
  <c r="BR8" i="20" a="1"/>
  <c r="BR8" i="20" s="1"/>
  <c r="BS8" i="20" a="1"/>
  <c r="BS8" i="20" s="1"/>
  <c r="BT8" i="20" a="1"/>
  <c r="BT8" i="20" s="1"/>
  <c r="BU8" i="20" a="1"/>
  <c r="BU8" i="20" s="1"/>
  <c r="BV8" i="20" a="1"/>
  <c r="BV8" i="20" s="1"/>
  <c r="BW8" i="20" a="1"/>
  <c r="BW8" i="20" s="1"/>
  <c r="BX8" i="20" a="1"/>
  <c r="BX8" i="20"/>
  <c r="BY8" i="20" a="1"/>
  <c r="BY8" i="20" s="1"/>
  <c r="BZ8" i="20" a="1"/>
  <c r="BZ8" i="20" s="1"/>
  <c r="CA8" i="20" a="1"/>
  <c r="CA8" i="20" s="1"/>
  <c r="CB8" i="20" a="1"/>
  <c r="CB8" i="20" s="1"/>
  <c r="CC8" i="20" a="1"/>
  <c r="CC8" i="20" s="1"/>
  <c r="CD8" i="20" a="1"/>
  <c r="CD8" i="20" s="1"/>
  <c r="CE8" i="20" a="1"/>
  <c r="CE8" i="20" s="1"/>
  <c r="CF8" i="20" a="1"/>
  <c r="CF8" i="20"/>
  <c r="CG8" i="20" a="1"/>
  <c r="CG8" i="20" s="1"/>
  <c r="CH8" i="20" a="1"/>
  <c r="CH8" i="20"/>
  <c r="CI8" i="20" a="1"/>
  <c r="CI8" i="20" s="1"/>
  <c r="CJ8" i="20" a="1"/>
  <c r="CJ8" i="20" s="1"/>
  <c r="CK8" i="20" a="1"/>
  <c r="CK8" i="20" s="1"/>
  <c r="CL8" i="20" a="1"/>
  <c r="CL8" i="20" s="1"/>
  <c r="CM8" i="20" a="1"/>
  <c r="CM8" i="20" s="1"/>
  <c r="CN8" i="20" a="1"/>
  <c r="CN8" i="20"/>
  <c r="CO8" i="20" a="1"/>
  <c r="CO8" i="20" s="1"/>
  <c r="CP8" i="20" a="1"/>
  <c r="CP8" i="20" s="1"/>
  <c r="CQ8" i="20" a="1"/>
  <c r="CQ8" i="20" s="1"/>
  <c r="CR8" i="20" a="1"/>
  <c r="CR8" i="20" s="1"/>
  <c r="CS8" i="20" a="1"/>
  <c r="CS8" i="20" s="1"/>
  <c r="CT8" i="20" a="1"/>
  <c r="CT8" i="20" s="1"/>
  <c r="CU8" i="20" a="1"/>
  <c r="CU8" i="20" s="1"/>
  <c r="CV8" i="20" a="1"/>
  <c r="CV8" i="20"/>
  <c r="CW8" i="20" a="1"/>
  <c r="CW8" i="20" s="1"/>
  <c r="CX8" i="20" a="1"/>
  <c r="CX8" i="20"/>
  <c r="CY8" i="20" a="1"/>
  <c r="CY8" i="20" s="1"/>
  <c r="CZ8" i="20" a="1"/>
  <c r="CZ8" i="20" s="1"/>
  <c r="DA8" i="20" a="1"/>
  <c r="DA8" i="20" s="1"/>
  <c r="DB8" i="20" a="1"/>
  <c r="DB8" i="20" s="1"/>
  <c r="DC8" i="20" a="1"/>
  <c r="DC8" i="20" s="1"/>
  <c r="DD8" i="20" a="1"/>
  <c r="DD8" i="20"/>
  <c r="DE8" i="20" a="1"/>
  <c r="DE8" i="20" s="1"/>
  <c r="DF8" i="20" a="1"/>
  <c r="DF8" i="20" s="1"/>
  <c r="DG8" i="20" a="1"/>
  <c r="DG8" i="20" s="1"/>
  <c r="DH8" i="20" a="1"/>
  <c r="DH8" i="20" s="1"/>
  <c r="DI8" i="20" a="1"/>
  <c r="DI8" i="20" s="1"/>
  <c r="DJ8" i="20" a="1"/>
  <c r="DJ8" i="20" s="1"/>
  <c r="DK8" i="20" a="1"/>
  <c r="DK8" i="20" s="1"/>
  <c r="DL8" i="20" a="1"/>
  <c r="DL8" i="20"/>
  <c r="DM8" i="20" a="1"/>
  <c r="DM8" i="20" s="1"/>
  <c r="DN8" i="20" a="1"/>
  <c r="DN8" i="20" s="1"/>
  <c r="DO8" i="20" a="1"/>
  <c r="DO8" i="20" s="1"/>
  <c r="DP8" i="20" a="1"/>
  <c r="DP8" i="20" s="1"/>
  <c r="DQ8" i="20" a="1"/>
  <c r="DQ8" i="20" s="1"/>
  <c r="DR8" i="20" a="1"/>
  <c r="DR8" i="20" s="1"/>
  <c r="DS8" i="20" a="1"/>
  <c r="DS8" i="20" s="1"/>
  <c r="DT8" i="20" a="1"/>
  <c r="DT8" i="20"/>
  <c r="DU8" i="20" a="1"/>
  <c r="DU8" i="20" s="1"/>
  <c r="DV8" i="20" a="1"/>
  <c r="DV8" i="20" s="1"/>
  <c r="DW8" i="20" a="1"/>
  <c r="DW8" i="20" s="1"/>
  <c r="DX8" i="20" a="1"/>
  <c r="DX8" i="20" s="1"/>
  <c r="DY8" i="20" a="1"/>
  <c r="DY8" i="20" s="1"/>
  <c r="DZ8" i="20" a="1"/>
  <c r="DZ8" i="20" s="1"/>
  <c r="EA8" i="20" a="1"/>
  <c r="EA8" i="20" s="1"/>
  <c r="EB8" i="20" a="1"/>
  <c r="EB8" i="20"/>
  <c r="EC8" i="20" a="1"/>
  <c r="EC8" i="20" s="1"/>
  <c r="ED8" i="20" a="1"/>
  <c r="ED8" i="20" s="1"/>
  <c r="EE8" i="20" a="1"/>
  <c r="EE8" i="20" s="1"/>
  <c r="EF8" i="20" a="1"/>
  <c r="EF8" i="20" s="1"/>
  <c r="EG8" i="20" a="1"/>
  <c r="EG8" i="20" s="1"/>
  <c r="EH8" i="20" a="1"/>
  <c r="EH8" i="20" s="1"/>
  <c r="EI8" i="20" a="1"/>
  <c r="EI8" i="20" s="1"/>
  <c r="EJ8" i="20" a="1"/>
  <c r="EJ8" i="20"/>
  <c r="EK8" i="20" a="1"/>
  <c r="EK8" i="20" s="1"/>
  <c r="EL8" i="20" a="1"/>
  <c r="EL8" i="20" s="1"/>
  <c r="EM8" i="20" a="1"/>
  <c r="EM8" i="20" s="1"/>
  <c r="EN8" i="20" a="1"/>
  <c r="EN8" i="20" s="1"/>
  <c r="EO8" i="20" a="1"/>
  <c r="EO8" i="20" s="1"/>
  <c r="EP8" i="20" a="1"/>
  <c r="EP8" i="20" s="1"/>
  <c r="EQ8" i="20" a="1"/>
  <c r="EQ8" i="20" s="1"/>
  <c r="ER8" i="20" a="1"/>
  <c r="ER8" i="20"/>
  <c r="ES8" i="20" a="1"/>
  <c r="ES8" i="20" s="1"/>
  <c r="ET8" i="20" a="1"/>
  <c r="ET8" i="20" s="1"/>
  <c r="EU8" i="20" a="1"/>
  <c r="EU8" i="20" s="1"/>
  <c r="EV8" i="20" a="1"/>
  <c r="EV8" i="20" s="1"/>
  <c r="EW8" i="20" a="1"/>
  <c r="EW8" i="20" s="1"/>
  <c r="EX8" i="20" a="1"/>
  <c r="EX8" i="20" s="1"/>
  <c r="EY8" i="20" a="1"/>
  <c r="EY8" i="20" s="1"/>
  <c r="EZ8" i="20" a="1"/>
  <c r="EZ8" i="20"/>
  <c r="FA8" i="20" a="1"/>
  <c r="FA8" i="20" s="1"/>
  <c r="FB8" i="20" a="1"/>
  <c r="FB8" i="20" s="1"/>
  <c r="FC8" i="20" a="1"/>
  <c r="FC8" i="20" s="1"/>
  <c r="FD8" i="20" a="1"/>
  <c r="FD8" i="20" s="1"/>
  <c r="FE8" i="20" a="1"/>
  <c r="FE8" i="20" s="1"/>
  <c r="FF8" i="20" a="1"/>
  <c r="FF8" i="20" s="1"/>
  <c r="FG8" i="20" a="1"/>
  <c r="FG8" i="20" s="1"/>
  <c r="FH8" i="20" a="1"/>
  <c r="FH8" i="20"/>
  <c r="FI8" i="20" a="1"/>
  <c r="FI8" i="20" s="1"/>
  <c r="FJ8" i="20" a="1"/>
  <c r="FJ8" i="20" s="1"/>
  <c r="FK8" i="20" a="1"/>
  <c r="FK8" i="20" s="1"/>
  <c r="FL8" i="20" a="1"/>
  <c r="FL8" i="20" s="1"/>
  <c r="FM8" i="20" a="1"/>
  <c r="FM8" i="20" s="1"/>
  <c r="FN8" i="20" a="1"/>
  <c r="FN8" i="20" s="1"/>
  <c r="FO8" i="20" a="1"/>
  <c r="FO8" i="20" s="1"/>
  <c r="FP8" i="20" a="1"/>
  <c r="FP8" i="20"/>
  <c r="FQ8" i="20" a="1"/>
  <c r="FQ8" i="20" s="1"/>
  <c r="FR8" i="20" a="1"/>
  <c r="FR8" i="20" s="1"/>
  <c r="FS8" i="20" a="1"/>
  <c r="FS8" i="20" s="1"/>
  <c r="FT8" i="20" a="1"/>
  <c r="FT8" i="20"/>
  <c r="FU8" i="20" a="1"/>
  <c r="FU8" i="20" s="1"/>
  <c r="FV8" i="20" a="1"/>
  <c r="FV8" i="20" s="1"/>
  <c r="FW8" i="20" a="1"/>
  <c r="FW8" i="20" s="1"/>
  <c r="FX8" i="20" a="1"/>
  <c r="FX8" i="20"/>
  <c r="FY8" i="20" a="1"/>
  <c r="FY8" i="20" s="1"/>
  <c r="FZ8" i="20" a="1"/>
  <c r="FZ8" i="20" s="1"/>
  <c r="GA8" i="20" a="1"/>
  <c r="GA8" i="20" s="1"/>
  <c r="GB8" i="20" a="1"/>
  <c r="GB8" i="20"/>
  <c r="GC8" i="20" a="1"/>
  <c r="GC8" i="20" s="1"/>
  <c r="GD8" i="20" a="1"/>
  <c r="GD8" i="20" s="1"/>
  <c r="GE8" i="20" a="1"/>
  <c r="GE8" i="20" s="1"/>
  <c r="GF8" i="20" a="1"/>
  <c r="GF8" i="20"/>
  <c r="GG8" i="20" a="1"/>
  <c r="GG8" i="20" s="1"/>
  <c r="GH8" i="20" a="1"/>
  <c r="GH8" i="20" s="1"/>
  <c r="GI8" i="20" a="1"/>
  <c r="GI8" i="20" s="1"/>
  <c r="GJ8" i="20" a="1"/>
  <c r="GJ8" i="20"/>
  <c r="GK8" i="20" a="1"/>
  <c r="GK8" i="20" s="1"/>
  <c r="GL8" i="20" a="1"/>
  <c r="GL8" i="20" s="1"/>
  <c r="GM8" i="20" a="1"/>
  <c r="GM8" i="20" s="1"/>
  <c r="GN8" i="20" a="1"/>
  <c r="GN8" i="20"/>
  <c r="GO8" i="20" a="1"/>
  <c r="GO8" i="20" s="1"/>
  <c r="GP8" i="20" a="1"/>
  <c r="GP8" i="20" s="1"/>
  <c r="GQ8" i="20" a="1"/>
  <c r="GQ8" i="20" s="1"/>
  <c r="GR8" i="20" a="1"/>
  <c r="GR8" i="20"/>
  <c r="GS8" i="20" a="1"/>
  <c r="GS8" i="20" s="1"/>
  <c r="GT8" i="20" a="1"/>
  <c r="GT8" i="20" s="1"/>
  <c r="GU8" i="20" a="1"/>
  <c r="GU8" i="20" s="1"/>
  <c r="GV8" i="20" a="1"/>
  <c r="GV8" i="20"/>
  <c r="GW8" i="20" a="1"/>
  <c r="GW8" i="20" s="1"/>
  <c r="GX8" i="20" a="1"/>
  <c r="GX8" i="20" s="1"/>
  <c r="GY8" i="20" a="1"/>
  <c r="GY8" i="20" s="1"/>
  <c r="GZ8" i="20" a="1"/>
  <c r="GZ8" i="20"/>
  <c r="HA8" i="20" a="1"/>
  <c r="HA8" i="20" s="1"/>
  <c r="HB8" i="20" a="1"/>
  <c r="HB8" i="20" s="1"/>
  <c r="HC8" i="20" a="1"/>
  <c r="HC8" i="20" s="1"/>
  <c r="HD8" i="20" a="1"/>
  <c r="HD8" i="20"/>
  <c r="HE8" i="20" a="1"/>
  <c r="HE8" i="20" s="1"/>
  <c r="HF8" i="20" a="1"/>
  <c r="HF8" i="20" s="1"/>
  <c r="HG8" i="20" a="1"/>
  <c r="HG8" i="20" s="1"/>
  <c r="HH8" i="20" a="1"/>
  <c r="HH8" i="20"/>
  <c r="HI8" i="20" a="1"/>
  <c r="HI8" i="20" s="1"/>
  <c r="HJ8" i="20" a="1"/>
  <c r="HJ8" i="20" s="1"/>
  <c r="HK8" i="20" a="1"/>
  <c r="HK8" i="20" s="1"/>
  <c r="HL8" i="20" a="1"/>
  <c r="HL8" i="20"/>
  <c r="HM8" i="20" a="1"/>
  <c r="HM8" i="20" s="1"/>
  <c r="HN8" i="20" a="1"/>
  <c r="HN8" i="20" s="1"/>
  <c r="HO8" i="20" a="1"/>
  <c r="HO8" i="20" s="1"/>
  <c r="HP8" i="20" a="1"/>
  <c r="HP8" i="20"/>
  <c r="HQ8" i="20" a="1"/>
  <c r="HQ8" i="20" s="1"/>
  <c r="HR8" i="20" a="1"/>
  <c r="HR8" i="20" s="1"/>
  <c r="HS8" i="20" a="1"/>
  <c r="HS8" i="20" s="1"/>
  <c r="HT8" i="20" a="1"/>
  <c r="HT8" i="20"/>
  <c r="HU8" i="20" a="1"/>
  <c r="HU8" i="20" s="1"/>
  <c r="HV8" i="20" a="1"/>
  <c r="HV8" i="20" s="1"/>
  <c r="HW8" i="20" a="1"/>
  <c r="HW8" i="20" s="1"/>
  <c r="HX8" i="20" a="1"/>
  <c r="HX8" i="20"/>
  <c r="HY8" i="20" a="1"/>
  <c r="HY8" i="20" s="1"/>
  <c r="HZ8" i="20" a="1"/>
  <c r="HZ8" i="20" s="1"/>
  <c r="IA8" i="20" a="1"/>
  <c r="IA8" i="20" s="1"/>
  <c r="IB8" i="20" a="1"/>
  <c r="IB8" i="20"/>
  <c r="IC8" i="20" a="1"/>
  <c r="IC8" i="20" s="1"/>
  <c r="ID8" i="20" a="1"/>
  <c r="ID8" i="20" s="1"/>
  <c r="IE8" i="20" a="1"/>
  <c r="IE8" i="20" s="1"/>
  <c r="IF8" i="20" a="1"/>
  <c r="IF8" i="20"/>
  <c r="IG8" i="20" a="1"/>
  <c r="IG8" i="20" s="1"/>
  <c r="IH8" i="20" a="1"/>
  <c r="IH8" i="20" s="1"/>
  <c r="II8" i="20" a="1"/>
  <c r="II8" i="20" s="1"/>
  <c r="IJ8" i="20" a="1"/>
  <c r="IJ8" i="20"/>
  <c r="IK8" i="20" a="1"/>
  <c r="IK8" i="20" s="1"/>
  <c r="IL8" i="20" a="1"/>
  <c r="IL8" i="20" s="1"/>
  <c r="IM8" i="20" a="1"/>
  <c r="IM8" i="20" s="1"/>
  <c r="IN8" i="20" a="1"/>
  <c r="IN8" i="20"/>
  <c r="IO8" i="20" a="1"/>
  <c r="IO8" i="20" s="1"/>
  <c r="IP8" i="20" a="1"/>
  <c r="IP8" i="20" s="1"/>
  <c r="IQ8" i="20" a="1"/>
  <c r="IQ8" i="20" s="1"/>
  <c r="M9" i="20" l="1" a="1"/>
  <c r="M9" i="20" s="1"/>
  <c r="N9" i="20" a="1"/>
  <c r="N9" i="20" s="1"/>
  <c r="O9" i="20" a="1"/>
  <c r="O9" i="20" s="1"/>
  <c r="P9" i="20" a="1"/>
  <c r="P9" i="20" s="1"/>
  <c r="Q9" i="20" a="1"/>
  <c r="Q9" i="20" s="1"/>
  <c r="R9" i="20" a="1"/>
  <c r="R9" i="20" s="1"/>
  <c r="S9" i="20" a="1"/>
  <c r="S9" i="20" s="1"/>
  <c r="T9" i="20" a="1"/>
  <c r="T9" i="20" s="1"/>
  <c r="U9" i="20" a="1"/>
  <c r="U9" i="20" s="1"/>
  <c r="V9" i="20" a="1"/>
  <c r="V9" i="20" s="1"/>
  <c r="W9" i="20" a="1"/>
  <c r="W9" i="20" s="1"/>
  <c r="X9" i="20" a="1"/>
  <c r="X9" i="20" s="1"/>
  <c r="Y9" i="20" a="1"/>
  <c r="Y9" i="20" s="1"/>
  <c r="Z9" i="20" a="1"/>
  <c r="Z9" i="20" s="1"/>
  <c r="AA9" i="20" a="1"/>
  <c r="AA9" i="20" s="1"/>
  <c r="AB9" i="20" a="1"/>
  <c r="AB9" i="20" s="1"/>
  <c r="AC9" i="20" a="1"/>
  <c r="AC9" i="20" s="1"/>
  <c r="AD9" i="20" a="1"/>
  <c r="AD9" i="20" s="1"/>
  <c r="AE9" i="20" a="1"/>
  <c r="AE9" i="20" s="1"/>
  <c r="AF9" i="20" a="1"/>
  <c r="AF9" i="20" s="1"/>
  <c r="AG9" i="20" a="1"/>
  <c r="AG9" i="20" s="1"/>
  <c r="AH9" i="20" a="1"/>
  <c r="AH9" i="20" s="1"/>
  <c r="AI9" i="20" a="1"/>
  <c r="AI9" i="20" s="1"/>
  <c r="AJ9" i="20" a="1"/>
  <c r="AJ9" i="20" s="1"/>
  <c r="AK9" i="20" a="1"/>
  <c r="AK9" i="20" s="1"/>
  <c r="AL9" i="20" a="1"/>
  <c r="AL9" i="20" s="1"/>
  <c r="AM9" i="20" a="1"/>
  <c r="AM9" i="20" s="1"/>
  <c r="AN9" i="20" a="1"/>
  <c r="AN9" i="20" s="1"/>
  <c r="AO9" i="20" a="1"/>
  <c r="AO9" i="20" s="1"/>
  <c r="AP9" i="20" a="1"/>
  <c r="AP9" i="20" s="1"/>
  <c r="AQ9" i="20" a="1"/>
  <c r="AQ9" i="20" s="1"/>
  <c r="AR9" i="20" a="1"/>
  <c r="AR9" i="20" s="1"/>
  <c r="AS9" i="20" a="1"/>
  <c r="AS9" i="20" s="1"/>
  <c r="AT9" i="20" a="1"/>
  <c r="AT9" i="20" s="1"/>
  <c r="AU9" i="20" a="1"/>
  <c r="AU9" i="20" s="1"/>
  <c r="AV9" i="20" a="1"/>
  <c r="AV9" i="20" s="1"/>
  <c r="AW9" i="20" a="1"/>
  <c r="AW9" i="20" s="1"/>
  <c r="AX9" i="20" a="1"/>
  <c r="AX9" i="20" s="1"/>
  <c r="AY9" i="20" a="1"/>
  <c r="AY9" i="20" s="1"/>
  <c r="AZ9" i="20" a="1"/>
  <c r="AZ9" i="20" s="1"/>
  <c r="BA9" i="20" a="1"/>
  <c r="BA9" i="20" s="1"/>
  <c r="BB9" i="20" a="1"/>
  <c r="BB9" i="20" s="1"/>
  <c r="BC9" i="20" a="1"/>
  <c r="BC9" i="20" s="1"/>
  <c r="BD9" i="20" a="1"/>
  <c r="BD9" i="20" s="1"/>
  <c r="BE9" i="20" a="1"/>
  <c r="BE9" i="20" s="1"/>
  <c r="BF9" i="20" a="1"/>
  <c r="BF9" i="20" s="1"/>
  <c r="BG9" i="20" a="1"/>
  <c r="BG9" i="20" s="1"/>
  <c r="BH9" i="20" a="1"/>
  <c r="BH9" i="20" s="1"/>
  <c r="BI9" i="20" a="1"/>
  <c r="BI9" i="20" s="1"/>
  <c r="BJ9" i="20" a="1"/>
  <c r="BJ9" i="20" s="1"/>
  <c r="BK9" i="20" a="1"/>
  <c r="BK9" i="20" s="1"/>
  <c r="BL9" i="20" a="1"/>
  <c r="BL9" i="20" s="1"/>
  <c r="BM9" i="20" a="1"/>
  <c r="BM9" i="20" s="1"/>
  <c r="BN9" i="20" a="1"/>
  <c r="BN9" i="20" s="1"/>
  <c r="BO9" i="20" a="1"/>
  <c r="BO9" i="20" s="1"/>
  <c r="BP9" i="20" a="1"/>
  <c r="BP9" i="20" s="1"/>
  <c r="BQ9" i="20" a="1"/>
  <c r="BQ9" i="20" s="1"/>
  <c r="BR9" i="20" a="1"/>
  <c r="BR9" i="20" s="1"/>
  <c r="BS9" i="20" a="1"/>
  <c r="BS9" i="20" s="1"/>
  <c r="BT9" i="20" a="1"/>
  <c r="BT9" i="20" s="1"/>
  <c r="BU9" i="20" a="1"/>
  <c r="BU9" i="20" s="1"/>
  <c r="BV9" i="20" a="1"/>
  <c r="BV9" i="20" s="1"/>
  <c r="BW9" i="20" a="1"/>
  <c r="BW9" i="20" s="1"/>
  <c r="BX9" i="20" a="1"/>
  <c r="BX9" i="20" s="1"/>
  <c r="BY9" i="20" a="1"/>
  <c r="BY9" i="20" s="1"/>
  <c r="BZ9" i="20" a="1"/>
  <c r="BZ9" i="20" s="1"/>
  <c r="CA9" i="20" a="1"/>
  <c r="CA9" i="20" s="1"/>
  <c r="CB9" i="20" a="1"/>
  <c r="CB9" i="20" s="1"/>
  <c r="CC9" i="20" a="1"/>
  <c r="CC9" i="20" s="1"/>
  <c r="CD9" i="20" a="1"/>
  <c r="CD9" i="20" s="1"/>
  <c r="CE9" i="20" a="1"/>
  <c r="CE9" i="20" s="1"/>
  <c r="CF9" i="20" a="1"/>
  <c r="CF9" i="20" s="1"/>
  <c r="CG9" i="20" a="1"/>
  <c r="CG9" i="20" s="1"/>
  <c r="CH9" i="20" a="1"/>
  <c r="CH9" i="20" s="1"/>
  <c r="CI9" i="20" a="1"/>
  <c r="CI9" i="20" s="1"/>
  <c r="CJ9" i="20" a="1"/>
  <c r="CJ9" i="20" s="1"/>
  <c r="CK9" i="20" a="1"/>
  <c r="CK9" i="20" s="1"/>
  <c r="CL9" i="20" a="1"/>
  <c r="CL9" i="20" s="1"/>
  <c r="CM9" i="20" a="1"/>
  <c r="CM9" i="20" s="1"/>
  <c r="CN9" i="20" a="1"/>
  <c r="CN9" i="20" s="1"/>
  <c r="CO9" i="20" a="1"/>
  <c r="CO9" i="20" s="1"/>
  <c r="CP9" i="20" a="1"/>
  <c r="CP9" i="20" s="1"/>
  <c r="CQ9" i="20" a="1"/>
  <c r="CQ9" i="20" s="1"/>
  <c r="CR9" i="20" a="1"/>
  <c r="CR9" i="20" s="1"/>
  <c r="CS9" i="20" a="1"/>
  <c r="CS9" i="20" s="1"/>
  <c r="CT9" i="20" a="1"/>
  <c r="CT9" i="20" s="1"/>
  <c r="CU9" i="20" a="1"/>
  <c r="CU9" i="20" s="1"/>
  <c r="CV9" i="20" a="1"/>
  <c r="CV9" i="20" s="1"/>
  <c r="CW9" i="20" a="1"/>
  <c r="CW9" i="20" s="1"/>
  <c r="CX9" i="20" a="1"/>
  <c r="CX9" i="20" s="1"/>
  <c r="CY9" i="20" a="1"/>
  <c r="CY9" i="20" s="1"/>
  <c r="CZ9" i="20" a="1"/>
  <c r="CZ9" i="20" s="1"/>
  <c r="DA9" i="20" a="1"/>
  <c r="DA9" i="20" s="1"/>
  <c r="DB9" i="20" a="1"/>
  <c r="DB9" i="20" s="1"/>
  <c r="DC9" i="20" a="1"/>
  <c r="DC9" i="20" s="1"/>
  <c r="DD9" i="20" a="1"/>
  <c r="DD9" i="20" s="1"/>
  <c r="DE9" i="20" a="1"/>
  <c r="DE9" i="20" s="1"/>
  <c r="DF9" i="20" a="1"/>
  <c r="DF9" i="20" s="1"/>
  <c r="DG9" i="20" a="1"/>
  <c r="DG9" i="20" s="1"/>
  <c r="DH9" i="20" a="1"/>
  <c r="DH9" i="20" s="1"/>
  <c r="DI9" i="20" a="1"/>
  <c r="DI9" i="20" s="1"/>
  <c r="DJ9" i="20" a="1"/>
  <c r="DJ9" i="20" s="1"/>
  <c r="DK9" i="20" a="1"/>
  <c r="DK9" i="20" s="1"/>
  <c r="DL9" i="20" a="1"/>
  <c r="DL9" i="20" s="1"/>
  <c r="DM9" i="20" a="1"/>
  <c r="DM9" i="20" s="1"/>
  <c r="DN9" i="20" a="1"/>
  <c r="DN9" i="20" s="1"/>
  <c r="DO9" i="20" a="1"/>
  <c r="DO9" i="20" s="1"/>
  <c r="DP9" i="20" a="1"/>
  <c r="DP9" i="20" s="1"/>
  <c r="DQ9" i="20" a="1"/>
  <c r="DQ9" i="20" s="1"/>
  <c r="DR9" i="20" a="1"/>
  <c r="DR9" i="20" s="1"/>
  <c r="DS9" i="20" a="1"/>
  <c r="DS9" i="20" s="1"/>
  <c r="DT9" i="20" a="1"/>
  <c r="DT9" i="20" s="1"/>
  <c r="DU9" i="20" a="1"/>
  <c r="DU9" i="20" s="1"/>
  <c r="DV9" i="20" a="1"/>
  <c r="DV9" i="20" s="1"/>
  <c r="DW9" i="20" a="1"/>
  <c r="DW9" i="20" s="1"/>
  <c r="DX9" i="20" a="1"/>
  <c r="DX9" i="20" s="1"/>
  <c r="DY9" i="20" a="1"/>
  <c r="DY9" i="20" s="1"/>
  <c r="DZ9" i="20" a="1"/>
  <c r="DZ9" i="20" s="1"/>
  <c r="EA9" i="20" a="1"/>
  <c r="EA9" i="20" s="1"/>
  <c r="EB9" i="20" a="1"/>
  <c r="EB9" i="20" s="1"/>
  <c r="EC9" i="20" a="1"/>
  <c r="EC9" i="20" s="1"/>
  <c r="ED9" i="20" a="1"/>
  <c r="ED9" i="20" s="1"/>
  <c r="EE9" i="20" a="1"/>
  <c r="EE9" i="20" s="1"/>
  <c r="EF9" i="20" a="1"/>
  <c r="EF9" i="20" s="1"/>
  <c r="EG9" i="20" a="1"/>
  <c r="EG9" i="20" s="1"/>
  <c r="EH9" i="20" a="1"/>
  <c r="EH9" i="20" s="1"/>
  <c r="EI9" i="20" a="1"/>
  <c r="EI9" i="20" s="1"/>
  <c r="EJ9" i="20" a="1"/>
  <c r="EJ9" i="20" s="1"/>
  <c r="EK9" i="20" a="1"/>
  <c r="EK9" i="20" s="1"/>
  <c r="EL9" i="20" a="1"/>
  <c r="EL9" i="20" s="1"/>
  <c r="EM9" i="20" a="1"/>
  <c r="EM9" i="20" s="1"/>
  <c r="EN9" i="20" a="1"/>
  <c r="EN9" i="20" s="1"/>
  <c r="EO9" i="20" a="1"/>
  <c r="EO9" i="20" s="1"/>
  <c r="EP9" i="20" a="1"/>
  <c r="EP9" i="20" s="1"/>
  <c r="EQ9" i="20" a="1"/>
  <c r="EQ9" i="20" s="1"/>
  <c r="ER9" i="20" a="1"/>
  <c r="ER9" i="20" s="1"/>
  <c r="ES9" i="20" a="1"/>
  <c r="ES9" i="20" s="1"/>
  <c r="ET9" i="20" a="1"/>
  <c r="ET9" i="20" s="1"/>
  <c r="EU9" i="20" a="1"/>
  <c r="EU9" i="20" s="1"/>
  <c r="EV9" i="20" a="1"/>
  <c r="EV9" i="20" s="1"/>
  <c r="EW9" i="20" a="1"/>
  <c r="EW9" i="20" s="1"/>
  <c r="EX9" i="20" a="1"/>
  <c r="EX9" i="20" s="1"/>
  <c r="EY9" i="20" a="1"/>
  <c r="EY9" i="20" s="1"/>
  <c r="EZ9" i="20" a="1"/>
  <c r="EZ9" i="20" s="1"/>
  <c r="FA9" i="20" a="1"/>
  <c r="FA9" i="20" s="1"/>
  <c r="FB9" i="20" a="1"/>
  <c r="FB9" i="20" s="1"/>
  <c r="FC9" i="20" a="1"/>
  <c r="FC9" i="20" s="1"/>
  <c r="FD9" i="20" a="1"/>
  <c r="FD9" i="20" s="1"/>
  <c r="FE9" i="20" a="1"/>
  <c r="FE9" i="20" s="1"/>
  <c r="FF9" i="20" a="1"/>
  <c r="FF9" i="20" s="1"/>
  <c r="FG9" i="20" a="1"/>
  <c r="FG9" i="20" s="1"/>
  <c r="FH9" i="20" a="1"/>
  <c r="FH9" i="20" s="1"/>
  <c r="FI9" i="20" a="1"/>
  <c r="FI9" i="20" s="1"/>
  <c r="FJ9" i="20" a="1"/>
  <c r="FJ9" i="20" s="1"/>
  <c r="FK9" i="20" a="1"/>
  <c r="FK9" i="20" s="1"/>
  <c r="FL9" i="20" a="1"/>
  <c r="FL9" i="20" s="1"/>
  <c r="FM9" i="20" a="1"/>
  <c r="FM9" i="20" s="1"/>
  <c r="FN9" i="20" a="1"/>
  <c r="FN9" i="20" s="1"/>
  <c r="FO9" i="20" a="1"/>
  <c r="FO9" i="20" s="1"/>
  <c r="FP9" i="20" a="1"/>
  <c r="FP9" i="20" s="1"/>
  <c r="FQ9" i="20" a="1"/>
  <c r="FQ9" i="20"/>
  <c r="FR9" i="20" a="1"/>
  <c r="FR9" i="20"/>
  <c r="FS9" i="20" a="1"/>
  <c r="FS9" i="20"/>
  <c r="FT9" i="20" a="1"/>
  <c r="FT9" i="20" s="1"/>
  <c r="FU9" i="20" a="1"/>
  <c r="FU9" i="20" s="1"/>
  <c r="FV9" i="20" a="1"/>
  <c r="FV9" i="20" s="1"/>
  <c r="FW9" i="20" a="1"/>
  <c r="FW9" i="20" s="1"/>
  <c r="FX9" i="20" a="1"/>
  <c r="FX9" i="20" s="1"/>
  <c r="FY9" i="20" a="1"/>
  <c r="FY9" i="20" s="1"/>
  <c r="FZ9" i="20" a="1"/>
  <c r="FZ9" i="20" s="1"/>
  <c r="GA9" i="20" a="1"/>
  <c r="GA9" i="20" s="1"/>
  <c r="GB9" i="20" a="1"/>
  <c r="GB9" i="20" s="1"/>
  <c r="GC9" i="20" a="1"/>
  <c r="GC9" i="20" s="1"/>
  <c r="GD9" i="20" a="1"/>
  <c r="GD9" i="20" s="1"/>
  <c r="GE9" i="20" a="1"/>
  <c r="GE9" i="20" s="1"/>
  <c r="GF9" i="20" a="1"/>
  <c r="GF9" i="20" s="1"/>
  <c r="GG9" i="20" a="1"/>
  <c r="GG9" i="20" s="1"/>
  <c r="GH9" i="20" a="1"/>
  <c r="GH9" i="20" s="1"/>
  <c r="GI9" i="20" a="1"/>
  <c r="GI9" i="20" s="1"/>
  <c r="GJ9" i="20" a="1"/>
  <c r="GJ9" i="20" s="1"/>
  <c r="GK9" i="20" a="1"/>
  <c r="GK9" i="20" s="1"/>
  <c r="GL9" i="20" a="1"/>
  <c r="GL9" i="20" s="1"/>
  <c r="GM9" i="20" a="1"/>
  <c r="GM9" i="20" s="1"/>
  <c r="GN9" i="20" a="1"/>
  <c r="GN9" i="20" s="1"/>
  <c r="GO9" i="20" a="1"/>
  <c r="GO9" i="20" s="1"/>
  <c r="GP9" i="20" a="1"/>
  <c r="GP9" i="20" s="1"/>
  <c r="GQ9" i="20" a="1"/>
  <c r="GQ9" i="20" s="1"/>
  <c r="GR9" i="20" a="1"/>
  <c r="GR9" i="20" s="1"/>
  <c r="GS9" i="20" a="1"/>
  <c r="GS9" i="20" s="1"/>
  <c r="GT9" i="20" a="1"/>
  <c r="GT9" i="20" s="1"/>
  <c r="GU9" i="20" a="1"/>
  <c r="GU9" i="20" s="1"/>
  <c r="GV9" i="20" a="1"/>
  <c r="GV9" i="20" s="1"/>
  <c r="GW9" i="20" a="1"/>
  <c r="GW9" i="20" s="1"/>
  <c r="GX9" i="20" a="1"/>
  <c r="GX9" i="20" s="1"/>
  <c r="GY9" i="20" a="1"/>
  <c r="GY9" i="20" s="1"/>
  <c r="GZ9" i="20" a="1"/>
  <c r="GZ9" i="20" s="1"/>
  <c r="HA9" i="20" a="1"/>
  <c r="HA9" i="20" s="1"/>
  <c r="HB9" i="20" a="1"/>
  <c r="HB9" i="20" s="1"/>
  <c r="HC9" i="20" a="1"/>
  <c r="HC9" i="20" s="1"/>
  <c r="HD9" i="20" a="1"/>
  <c r="HD9" i="20" s="1"/>
  <c r="HE9" i="20" a="1"/>
  <c r="HE9" i="20" s="1"/>
  <c r="HF9" i="20" a="1"/>
  <c r="HF9" i="20" s="1"/>
  <c r="HG9" i="20" a="1"/>
  <c r="HG9" i="20" s="1"/>
  <c r="HH9" i="20" a="1"/>
  <c r="HH9" i="20" s="1"/>
  <c r="HI9" i="20" a="1"/>
  <c r="HI9" i="20" s="1"/>
  <c r="HJ9" i="20" a="1"/>
  <c r="HJ9" i="20" s="1"/>
  <c r="HK9" i="20" a="1"/>
  <c r="HK9" i="20" s="1"/>
  <c r="HL9" i="20" a="1"/>
  <c r="HL9" i="20" s="1"/>
  <c r="HM9" i="20" a="1"/>
  <c r="HM9" i="20" s="1"/>
  <c r="HN9" i="20" a="1"/>
  <c r="HN9" i="20" s="1"/>
  <c r="HO9" i="20" a="1"/>
  <c r="HO9" i="20" s="1"/>
  <c r="HP9" i="20" a="1"/>
  <c r="HP9" i="20" s="1"/>
  <c r="HQ9" i="20" a="1"/>
  <c r="HQ9" i="20" s="1"/>
  <c r="HR9" i="20" a="1"/>
  <c r="HR9" i="20" s="1"/>
  <c r="HS9" i="20" a="1"/>
  <c r="HS9" i="20" s="1"/>
  <c r="HT9" i="20" a="1"/>
  <c r="HT9" i="20" s="1"/>
  <c r="HU9" i="20" a="1"/>
  <c r="HU9" i="20" s="1"/>
  <c r="HV9" i="20" a="1"/>
  <c r="HV9" i="20" s="1"/>
  <c r="HW9" i="20" a="1"/>
  <c r="HW9" i="20" s="1"/>
  <c r="HX9" i="20" a="1"/>
  <c r="HX9" i="20" s="1"/>
  <c r="HY9" i="20" a="1"/>
  <c r="HY9" i="20" s="1"/>
  <c r="HZ9" i="20" a="1"/>
  <c r="HZ9" i="20" s="1"/>
  <c r="IA9" i="20" a="1"/>
  <c r="IA9" i="20" s="1"/>
  <c r="IB9" i="20" a="1"/>
  <c r="IB9" i="20" s="1"/>
  <c r="IC9" i="20" a="1"/>
  <c r="IC9" i="20" s="1"/>
  <c r="ID9" i="20" a="1"/>
  <c r="ID9" i="20" s="1"/>
  <c r="IE9" i="20" a="1"/>
  <c r="IE9" i="20" s="1"/>
  <c r="IF9" i="20" a="1"/>
  <c r="IF9" i="20" s="1"/>
  <c r="IG9" i="20" a="1"/>
  <c r="IG9" i="20" s="1"/>
  <c r="IH9" i="20" a="1"/>
  <c r="IH9" i="20" s="1"/>
  <c r="II9" i="20" a="1"/>
  <c r="II9" i="20" s="1"/>
  <c r="IJ9" i="20" a="1"/>
  <c r="IJ9" i="20" s="1"/>
  <c r="IK9" i="20" a="1"/>
  <c r="IK9" i="20" s="1"/>
  <c r="IL9" i="20" a="1"/>
  <c r="IL9" i="20" s="1"/>
  <c r="IM9" i="20" a="1"/>
  <c r="IM9" i="20" s="1"/>
  <c r="IN9" i="20" a="1"/>
  <c r="IN9" i="20" s="1"/>
  <c r="IO9" i="20" a="1"/>
  <c r="IO9" i="20" s="1"/>
  <c r="IP9" i="20" a="1"/>
  <c r="IP9" i="20" s="1"/>
  <c r="IQ9" i="20" a="1"/>
  <c r="IQ9" i="20" s="1"/>
  <c r="M10" i="20" a="1"/>
  <c r="M10" i="20" s="1"/>
  <c r="N10" i="20" a="1"/>
  <c r="N10" i="20" s="1"/>
  <c r="O10" i="20" a="1"/>
  <c r="O10" i="20" s="1"/>
  <c r="P10" i="20" a="1"/>
  <c r="P10" i="20" s="1"/>
  <c r="Q10" i="20" a="1"/>
  <c r="Q10" i="20" s="1"/>
  <c r="R10" i="20" a="1"/>
  <c r="R10" i="20" s="1"/>
  <c r="S10" i="20" a="1"/>
  <c r="S10" i="20" s="1"/>
  <c r="T10" i="20" a="1"/>
  <c r="T10" i="20" s="1"/>
  <c r="U10" i="20" a="1"/>
  <c r="U10" i="20" s="1"/>
  <c r="V10" i="20" a="1"/>
  <c r="V10" i="20" s="1"/>
  <c r="W10" i="20" a="1"/>
  <c r="W10" i="20" s="1"/>
  <c r="X10" i="20" a="1"/>
  <c r="X10" i="20" s="1"/>
  <c r="Y10" i="20" a="1"/>
  <c r="Y10" i="20" s="1"/>
  <c r="Z10" i="20" a="1"/>
  <c r="Z10" i="20" s="1"/>
  <c r="AA10" i="20" a="1"/>
  <c r="AA10" i="20" s="1"/>
  <c r="AB10" i="20" a="1"/>
  <c r="AB10" i="20" s="1"/>
  <c r="AC10" i="20" a="1"/>
  <c r="AC10" i="20" s="1"/>
  <c r="AD10" i="20" a="1"/>
  <c r="AD10" i="20" s="1"/>
  <c r="AE10" i="20" a="1"/>
  <c r="AE10" i="20" s="1"/>
  <c r="AF10" i="20" a="1"/>
  <c r="AF10" i="20" s="1"/>
  <c r="AG10" i="20" a="1"/>
  <c r="AG10" i="20" s="1"/>
  <c r="AH10" i="20" a="1"/>
  <c r="AH10" i="20" s="1"/>
  <c r="AI10" i="20" a="1"/>
  <c r="AI10" i="20" s="1"/>
  <c r="AJ10" i="20" a="1"/>
  <c r="AJ10" i="20" s="1"/>
  <c r="AK10" i="20" a="1"/>
  <c r="AK10" i="20" s="1"/>
  <c r="AL10" i="20" a="1"/>
  <c r="AL10" i="20" s="1"/>
  <c r="AM10" i="20" a="1"/>
  <c r="AM10" i="20" s="1"/>
  <c r="AN10" i="20" a="1"/>
  <c r="AN10" i="20" s="1"/>
  <c r="AO10" i="20" a="1"/>
  <c r="AO10" i="20" s="1"/>
  <c r="AP10" i="20" a="1"/>
  <c r="AP10" i="20" s="1"/>
  <c r="AQ10" i="20" a="1"/>
  <c r="AQ10" i="20" s="1"/>
  <c r="AR10" i="20" a="1"/>
  <c r="AR10" i="20" s="1"/>
  <c r="AS10" i="20" a="1"/>
  <c r="AS10" i="20" s="1"/>
  <c r="AT10" i="20" a="1"/>
  <c r="AT10" i="20" s="1"/>
  <c r="AU10" i="20" a="1"/>
  <c r="AU10" i="20" s="1"/>
  <c r="AV10" i="20" a="1"/>
  <c r="AV10" i="20" s="1"/>
  <c r="AW10" i="20" a="1"/>
  <c r="AW10" i="20" s="1"/>
  <c r="AX10" i="20" a="1"/>
  <c r="AX10" i="20" s="1"/>
  <c r="AY10" i="20" a="1"/>
  <c r="AY10" i="20" s="1"/>
  <c r="AZ10" i="20" a="1"/>
  <c r="AZ10" i="20" s="1"/>
  <c r="BA10" i="20" a="1"/>
  <c r="BA10" i="20" s="1"/>
  <c r="BB10" i="20" a="1"/>
  <c r="BB10" i="20" s="1"/>
  <c r="BC10" i="20" a="1"/>
  <c r="BC10" i="20" s="1"/>
  <c r="BD10" i="20" a="1"/>
  <c r="BD10" i="20" s="1"/>
  <c r="BE10" i="20" a="1"/>
  <c r="BE10" i="20" s="1"/>
  <c r="BF10" i="20" a="1"/>
  <c r="BF10" i="20" s="1"/>
  <c r="BG10" i="20" a="1"/>
  <c r="BG10" i="20" s="1"/>
  <c r="BH10" i="20" a="1"/>
  <c r="BH10" i="20" s="1"/>
  <c r="BI10" i="20" a="1"/>
  <c r="BI10" i="20" s="1"/>
  <c r="BJ10" i="20" a="1"/>
  <c r="BJ10" i="20" s="1"/>
  <c r="BK10" i="20" a="1"/>
  <c r="BK10" i="20" s="1"/>
  <c r="BL10" i="20" a="1"/>
  <c r="BL10" i="20" s="1"/>
  <c r="BM10" i="20" a="1"/>
  <c r="BM10" i="20" s="1"/>
  <c r="BN10" i="20" a="1"/>
  <c r="BN10" i="20" s="1"/>
  <c r="BO10" i="20" a="1"/>
  <c r="BO10" i="20" s="1"/>
  <c r="BP10" i="20" a="1"/>
  <c r="BP10" i="20" s="1"/>
  <c r="BQ10" i="20" a="1"/>
  <c r="BQ10" i="20" s="1"/>
  <c r="BR10" i="20" a="1"/>
  <c r="BR10" i="20" s="1"/>
  <c r="BS10" i="20" a="1"/>
  <c r="BS10" i="20" s="1"/>
  <c r="BT10" i="20" a="1"/>
  <c r="BT10" i="20" s="1"/>
  <c r="BU10" i="20" a="1"/>
  <c r="BU10" i="20" s="1"/>
  <c r="BV10" i="20" a="1"/>
  <c r="BV10" i="20" s="1"/>
  <c r="BW10" i="20" a="1"/>
  <c r="BW10" i="20" s="1"/>
  <c r="BX10" i="20" a="1"/>
  <c r="BX10" i="20" s="1"/>
  <c r="BY10" i="20" a="1"/>
  <c r="BY10" i="20" s="1"/>
  <c r="BZ10" i="20" a="1"/>
  <c r="BZ10" i="20" s="1"/>
  <c r="CA10" i="20" a="1"/>
  <c r="CA10" i="20" s="1"/>
  <c r="CB10" i="20" a="1"/>
  <c r="CB10" i="20" s="1"/>
  <c r="CC10" i="20" a="1"/>
  <c r="CC10" i="20" s="1"/>
  <c r="CD10" i="20" a="1"/>
  <c r="CD10" i="20" s="1"/>
  <c r="CE10" i="20" a="1"/>
  <c r="CE10" i="20" s="1"/>
  <c r="CF10" i="20" a="1"/>
  <c r="CF10" i="20" s="1"/>
  <c r="CG10" i="20" a="1"/>
  <c r="CG10" i="20" s="1"/>
  <c r="CH10" i="20" a="1"/>
  <c r="CH10" i="20" s="1"/>
  <c r="CI10" i="20" a="1"/>
  <c r="CI10" i="20" s="1"/>
  <c r="CJ10" i="20" a="1"/>
  <c r="CJ10" i="20" s="1"/>
  <c r="CK10" i="20" a="1"/>
  <c r="CK10" i="20" s="1"/>
  <c r="CL10" i="20" a="1"/>
  <c r="CL10" i="20" s="1"/>
  <c r="CM10" i="20" a="1"/>
  <c r="CM10" i="20" s="1"/>
  <c r="CN10" i="20" a="1"/>
  <c r="CN10" i="20" s="1"/>
  <c r="CO10" i="20" a="1"/>
  <c r="CO10" i="20" s="1"/>
  <c r="CP10" i="20" a="1"/>
  <c r="CP10" i="20" s="1"/>
  <c r="CQ10" i="20" a="1"/>
  <c r="CQ10" i="20" s="1"/>
  <c r="CR10" i="20" a="1"/>
  <c r="CR10" i="20" s="1"/>
  <c r="CS10" i="20" a="1"/>
  <c r="CS10" i="20" s="1"/>
  <c r="CT10" i="20" a="1"/>
  <c r="CT10" i="20" s="1"/>
  <c r="CU10" i="20" a="1"/>
  <c r="CU10" i="20" s="1"/>
  <c r="CV10" i="20" a="1"/>
  <c r="CV10" i="20" s="1"/>
  <c r="CW10" i="20" a="1"/>
  <c r="CW10" i="20" s="1"/>
  <c r="CX10" i="20" a="1"/>
  <c r="CX10" i="20" s="1"/>
  <c r="CY10" i="20" a="1"/>
  <c r="CY10" i="20" s="1"/>
  <c r="CZ10" i="20" a="1"/>
  <c r="CZ10" i="20" s="1"/>
  <c r="DA10" i="20" a="1"/>
  <c r="DA10" i="20" s="1"/>
  <c r="DB10" i="20" a="1"/>
  <c r="DB10" i="20" s="1"/>
  <c r="DC10" i="20" a="1"/>
  <c r="DC10" i="20" s="1"/>
  <c r="DD10" i="20" a="1"/>
  <c r="DD10" i="20" s="1"/>
  <c r="DE10" i="20" a="1"/>
  <c r="DE10" i="20" s="1"/>
  <c r="DF10" i="20" a="1"/>
  <c r="DF10" i="20" s="1"/>
  <c r="DG10" i="20" a="1"/>
  <c r="DG10" i="20" s="1"/>
  <c r="DH10" i="20" a="1"/>
  <c r="DH10" i="20" s="1"/>
  <c r="DI10" i="20" a="1"/>
  <c r="DI10" i="20" s="1"/>
  <c r="DJ10" i="20" a="1"/>
  <c r="DJ10" i="20" s="1"/>
  <c r="DK10" i="20" a="1"/>
  <c r="DK10" i="20" s="1"/>
  <c r="DL10" i="20" a="1"/>
  <c r="DL10" i="20" s="1"/>
  <c r="DM10" i="20" a="1"/>
  <c r="DM10" i="20" s="1"/>
  <c r="DN10" i="20" a="1"/>
  <c r="DN10" i="20" s="1"/>
  <c r="DO10" i="20" a="1"/>
  <c r="DO10" i="20" s="1"/>
  <c r="DP10" i="20" a="1"/>
  <c r="DP10" i="20" s="1"/>
  <c r="DQ10" i="20" a="1"/>
  <c r="DQ10" i="20" s="1"/>
  <c r="DR10" i="20" a="1"/>
  <c r="DR10" i="20" s="1"/>
  <c r="DS10" i="20" a="1"/>
  <c r="DS10" i="20" s="1"/>
  <c r="DT10" i="20" a="1"/>
  <c r="DT10" i="20" s="1"/>
  <c r="DU10" i="20" a="1"/>
  <c r="DU10" i="20" s="1"/>
  <c r="DV10" i="20" a="1"/>
  <c r="DV10" i="20" s="1"/>
  <c r="DW10" i="20" a="1"/>
  <c r="DW10" i="20" s="1"/>
  <c r="DX10" i="20" a="1"/>
  <c r="DX10" i="20" s="1"/>
  <c r="DY10" i="20" a="1"/>
  <c r="DY10" i="20" s="1"/>
  <c r="DZ10" i="20" a="1"/>
  <c r="DZ10" i="20" s="1"/>
  <c r="EA10" i="20" a="1"/>
  <c r="EA10" i="20" s="1"/>
  <c r="EB10" i="20" a="1"/>
  <c r="EB10" i="20" s="1"/>
  <c r="EC10" i="20" a="1"/>
  <c r="EC10" i="20" s="1"/>
  <c r="ED10" i="20" a="1"/>
  <c r="ED10" i="20" s="1"/>
  <c r="EE10" i="20" a="1"/>
  <c r="EE10" i="20" s="1"/>
  <c r="EF10" i="20" a="1"/>
  <c r="EF10" i="20" s="1"/>
  <c r="EG10" i="20" a="1"/>
  <c r="EG10" i="20" s="1"/>
  <c r="EH10" i="20" a="1"/>
  <c r="EH10" i="20" s="1"/>
  <c r="EI10" i="20" a="1"/>
  <c r="EI10" i="20" s="1"/>
  <c r="EJ10" i="20" a="1"/>
  <c r="EJ10" i="20" s="1"/>
  <c r="EK10" i="20" a="1"/>
  <c r="EK10" i="20" s="1"/>
  <c r="EL10" i="20" a="1"/>
  <c r="EL10" i="20" s="1"/>
  <c r="EM10" i="20" a="1"/>
  <c r="EM10" i="20" s="1"/>
  <c r="EN10" i="20" a="1"/>
  <c r="EN10" i="20" s="1"/>
  <c r="EO10" i="20" a="1"/>
  <c r="EO10" i="20" s="1"/>
  <c r="EP10" i="20" a="1"/>
  <c r="EP10" i="20" s="1"/>
  <c r="EQ10" i="20" a="1"/>
  <c r="EQ10" i="20" s="1"/>
  <c r="ER10" i="20" a="1"/>
  <c r="ER10" i="20" s="1"/>
  <c r="ES10" i="20" a="1"/>
  <c r="ES10" i="20" s="1"/>
  <c r="ET10" i="20" a="1"/>
  <c r="ET10" i="20" s="1"/>
  <c r="EU10" i="20" a="1"/>
  <c r="EU10" i="20" s="1"/>
  <c r="EV10" i="20" a="1"/>
  <c r="EV10" i="20" s="1"/>
  <c r="EW10" i="20" a="1"/>
  <c r="EW10" i="20" s="1"/>
  <c r="EX10" i="20" a="1"/>
  <c r="EX10" i="20" s="1"/>
  <c r="EY10" i="20" a="1"/>
  <c r="EY10" i="20" s="1"/>
  <c r="EZ10" i="20" a="1"/>
  <c r="EZ10" i="20" s="1"/>
  <c r="FA10" i="20" a="1"/>
  <c r="FA10" i="20" s="1"/>
  <c r="FB10" i="20" a="1"/>
  <c r="FB10" i="20" s="1"/>
  <c r="FC10" i="20" a="1"/>
  <c r="FC10" i="20" s="1"/>
  <c r="FD10" i="20" a="1"/>
  <c r="FD10" i="20" s="1"/>
  <c r="FE10" i="20" a="1"/>
  <c r="FE10" i="20" s="1"/>
  <c r="FF10" i="20" a="1"/>
  <c r="FF10" i="20" s="1"/>
  <c r="FG10" i="20" a="1"/>
  <c r="FG10" i="20" s="1"/>
  <c r="FH10" i="20" a="1"/>
  <c r="FH10" i="20" s="1"/>
  <c r="FI10" i="20" a="1"/>
  <c r="FI10" i="20" s="1"/>
  <c r="FJ10" i="20" a="1"/>
  <c r="FJ10" i="20" s="1"/>
  <c r="FK10" i="20" a="1"/>
  <c r="FK10" i="20" s="1"/>
  <c r="FL10" i="20" a="1"/>
  <c r="FL10" i="20" s="1"/>
  <c r="FM10" i="20" a="1"/>
  <c r="FM10" i="20" s="1"/>
  <c r="FN10" i="20" a="1"/>
  <c r="FN10" i="20" s="1"/>
  <c r="FO10" i="20" a="1"/>
  <c r="FO10" i="20" s="1"/>
  <c r="FP10" i="20" a="1"/>
  <c r="FP10" i="20" s="1"/>
  <c r="FQ10" i="20" a="1"/>
  <c r="FQ10" i="20" s="1"/>
  <c r="FR10" i="20" a="1"/>
  <c r="FR10" i="20" s="1"/>
  <c r="FS10" i="20" a="1"/>
  <c r="FS10" i="20" s="1"/>
  <c r="FT10" i="20" a="1"/>
  <c r="FT10" i="20" s="1"/>
  <c r="FU10" i="20" a="1"/>
  <c r="FU10" i="20" s="1"/>
  <c r="FV10" i="20" a="1"/>
  <c r="FV10" i="20" s="1"/>
  <c r="FW10" i="20" a="1"/>
  <c r="FW10" i="20" s="1"/>
  <c r="FX10" i="20" a="1"/>
  <c r="FX10" i="20" s="1"/>
  <c r="FY10" i="20" a="1"/>
  <c r="FY10" i="20" s="1"/>
  <c r="FZ10" i="20" a="1"/>
  <c r="FZ10" i="20" s="1"/>
  <c r="GA10" i="20" a="1"/>
  <c r="GA10" i="20" s="1"/>
  <c r="GB10" i="20" a="1"/>
  <c r="GB10" i="20" s="1"/>
  <c r="GC10" i="20" a="1"/>
  <c r="GC10" i="20" s="1"/>
  <c r="GD10" i="20" a="1"/>
  <c r="GD10" i="20" s="1"/>
  <c r="GE10" i="20" a="1"/>
  <c r="GE10" i="20" s="1"/>
  <c r="GF10" i="20" a="1"/>
  <c r="GF10" i="20" s="1"/>
  <c r="GG10" i="20" a="1"/>
  <c r="GG10" i="20" s="1"/>
  <c r="GH10" i="20" a="1"/>
  <c r="GH10" i="20" s="1"/>
  <c r="GI10" i="20" a="1"/>
  <c r="GI10" i="20" s="1"/>
  <c r="GJ10" i="20" a="1"/>
  <c r="GJ10" i="20" s="1"/>
  <c r="GK10" i="20" a="1"/>
  <c r="GK10" i="20" s="1"/>
  <c r="GL10" i="20" a="1"/>
  <c r="GL10" i="20" s="1"/>
  <c r="GM10" i="20" a="1"/>
  <c r="GM10" i="20" s="1"/>
  <c r="GN10" i="20" a="1"/>
  <c r="GN10" i="20" s="1"/>
  <c r="GO10" i="20" a="1"/>
  <c r="GO10" i="20" s="1"/>
  <c r="GP10" i="20" a="1"/>
  <c r="GP10" i="20" s="1"/>
  <c r="GQ10" i="20" a="1"/>
  <c r="GQ10" i="20" s="1"/>
  <c r="GR10" i="20" a="1"/>
  <c r="GR10" i="20" s="1"/>
  <c r="GS10" i="20" a="1"/>
  <c r="GS10" i="20" s="1"/>
  <c r="GT10" i="20" a="1"/>
  <c r="GT10" i="20" s="1"/>
  <c r="GU10" i="20" a="1"/>
  <c r="GU10" i="20" s="1"/>
  <c r="GV10" i="20" a="1"/>
  <c r="GV10" i="20" s="1"/>
  <c r="GW10" i="20" a="1"/>
  <c r="GW10" i="20" s="1"/>
  <c r="GX10" i="20" a="1"/>
  <c r="GX10" i="20" s="1"/>
  <c r="GY10" i="20" a="1"/>
  <c r="GY10" i="20" s="1"/>
  <c r="GZ10" i="20" a="1"/>
  <c r="GZ10" i="20" s="1"/>
  <c r="HA10" i="20" a="1"/>
  <c r="HA10" i="20" s="1"/>
  <c r="HB10" i="20" a="1"/>
  <c r="HB10" i="20" s="1"/>
  <c r="HC10" i="20" a="1"/>
  <c r="HC10" i="20" s="1"/>
  <c r="HD10" i="20" a="1"/>
  <c r="HD10" i="20" s="1"/>
  <c r="HE10" i="20" a="1"/>
  <c r="HE10" i="20" s="1"/>
  <c r="HF10" i="20" a="1"/>
  <c r="HF10" i="20" s="1"/>
  <c r="HG10" i="20" a="1"/>
  <c r="HG10" i="20" s="1"/>
  <c r="HH10" i="20" a="1"/>
  <c r="HH10" i="20" s="1"/>
  <c r="HI10" i="20" a="1"/>
  <c r="HI10" i="20" s="1"/>
  <c r="HJ10" i="20" a="1"/>
  <c r="HJ10" i="20" s="1"/>
  <c r="HK10" i="20" a="1"/>
  <c r="HK10" i="20" s="1"/>
  <c r="HL10" i="20" a="1"/>
  <c r="HL10" i="20" s="1"/>
  <c r="HM10" i="20" a="1"/>
  <c r="HM10" i="20" s="1"/>
  <c r="HN10" i="20" a="1"/>
  <c r="HN10" i="20" s="1"/>
  <c r="HO10" i="20" a="1"/>
  <c r="HO10" i="20" s="1"/>
  <c r="HP10" i="20" a="1"/>
  <c r="HP10" i="20" s="1"/>
  <c r="HQ10" i="20" a="1"/>
  <c r="HQ10" i="20" s="1"/>
  <c r="HR10" i="20" a="1"/>
  <c r="HR10" i="20" s="1"/>
  <c r="HS10" i="20" a="1"/>
  <c r="HS10" i="20" s="1"/>
  <c r="HT10" i="20" a="1"/>
  <c r="HT10" i="20" s="1"/>
  <c r="HU10" i="20" a="1"/>
  <c r="HU10" i="20" s="1"/>
  <c r="HV10" i="20" a="1"/>
  <c r="HV10" i="20" s="1"/>
  <c r="HW10" i="20" a="1"/>
  <c r="HW10" i="20" s="1"/>
  <c r="HX10" i="20" a="1"/>
  <c r="HX10" i="20" s="1"/>
  <c r="HY10" i="20" a="1"/>
  <c r="HY10" i="20" s="1"/>
  <c r="HZ10" i="20" a="1"/>
  <c r="HZ10" i="20" s="1"/>
  <c r="IA10" i="20" a="1"/>
  <c r="IA10" i="20" s="1"/>
  <c r="IB10" i="20" a="1"/>
  <c r="IB10" i="20" s="1"/>
  <c r="IC10" i="20" a="1"/>
  <c r="IC10" i="20" s="1"/>
  <c r="ID10" i="20" a="1"/>
  <c r="ID10" i="20" s="1"/>
  <c r="IE10" i="20" a="1"/>
  <c r="IE10" i="20" s="1"/>
  <c r="IF10" i="20" a="1"/>
  <c r="IF10" i="20" s="1"/>
  <c r="IG10" i="20" a="1"/>
  <c r="IG10" i="20" s="1"/>
  <c r="IH10" i="20" a="1"/>
  <c r="IH10" i="20" s="1"/>
  <c r="II10" i="20" a="1"/>
  <c r="II10" i="20" s="1"/>
  <c r="IJ10" i="20" a="1"/>
  <c r="IJ10" i="20" s="1"/>
  <c r="IK10" i="20" a="1"/>
  <c r="IK10" i="20" s="1"/>
  <c r="IL10" i="20" a="1"/>
  <c r="IL10" i="20" s="1"/>
  <c r="IM10" i="20" a="1"/>
  <c r="IM10" i="20" s="1"/>
  <c r="IN10" i="20" a="1"/>
  <c r="IN10" i="20" s="1"/>
  <c r="IO10" i="20" a="1"/>
  <c r="IO10" i="20" s="1"/>
  <c r="IP10" i="20" a="1"/>
  <c r="IP10" i="20" s="1"/>
  <c r="IQ10" i="20" a="1"/>
  <c r="IQ10" i="20" s="1"/>
  <c r="M11" i="20" a="1"/>
  <c r="M11" i="20" s="1"/>
  <c r="N11" i="20" a="1"/>
  <c r="N11" i="20" s="1"/>
  <c r="O11" i="20" a="1"/>
  <c r="O11" i="20" s="1"/>
  <c r="P11" i="20" a="1"/>
  <c r="P11" i="20" s="1"/>
  <c r="Q11" i="20" a="1"/>
  <c r="Q11" i="20" s="1"/>
  <c r="R11" i="20" a="1"/>
  <c r="R11" i="20" s="1"/>
  <c r="S11" i="20" a="1"/>
  <c r="S11" i="20" s="1"/>
  <c r="T11" i="20" a="1"/>
  <c r="T11" i="20" s="1"/>
  <c r="U11" i="20" a="1"/>
  <c r="U11" i="20" s="1"/>
  <c r="V11" i="20" a="1"/>
  <c r="V11" i="20" s="1"/>
  <c r="W11" i="20" a="1"/>
  <c r="W11" i="20" s="1"/>
  <c r="X11" i="20" a="1"/>
  <c r="X11" i="20" s="1"/>
  <c r="Y11" i="20" a="1"/>
  <c r="Y11" i="20" s="1"/>
  <c r="Z11" i="20" a="1"/>
  <c r="Z11" i="20" s="1"/>
  <c r="AA11" i="20" a="1"/>
  <c r="AA11" i="20" s="1"/>
  <c r="AB11" i="20" a="1"/>
  <c r="AB11" i="20" s="1"/>
  <c r="AC11" i="20" a="1"/>
  <c r="AC11" i="20" s="1"/>
  <c r="AD11" i="20" a="1"/>
  <c r="AD11" i="20" s="1"/>
  <c r="AE11" i="20" a="1"/>
  <c r="AE11" i="20" s="1"/>
  <c r="AF11" i="20" a="1"/>
  <c r="AF11" i="20" s="1"/>
  <c r="AG11" i="20" a="1"/>
  <c r="AG11" i="20" s="1"/>
  <c r="AH11" i="20" a="1"/>
  <c r="AH11" i="20" s="1"/>
  <c r="AI11" i="20" a="1"/>
  <c r="AI11" i="20" s="1"/>
  <c r="AJ11" i="20" a="1"/>
  <c r="AJ11" i="20" s="1"/>
  <c r="AK11" i="20" a="1"/>
  <c r="AK11" i="20" s="1"/>
  <c r="AL11" i="20" a="1"/>
  <c r="AL11" i="20" s="1"/>
  <c r="AM11" i="20" a="1"/>
  <c r="AM11" i="20" s="1"/>
  <c r="AN11" i="20" a="1"/>
  <c r="AN11" i="20" s="1"/>
  <c r="AO11" i="20" a="1"/>
  <c r="AO11" i="20" s="1"/>
  <c r="AP11" i="20" a="1"/>
  <c r="AP11" i="20" s="1"/>
  <c r="AQ11" i="20" a="1"/>
  <c r="AQ11" i="20" s="1"/>
  <c r="AR11" i="20" a="1"/>
  <c r="AR11" i="20" s="1"/>
  <c r="AS11" i="20" a="1"/>
  <c r="AS11" i="20" s="1"/>
  <c r="AT11" i="20" a="1"/>
  <c r="AT11" i="20" s="1"/>
  <c r="AU11" i="20" a="1"/>
  <c r="AU11" i="20" s="1"/>
  <c r="AV11" i="20" a="1"/>
  <c r="AV11" i="20" s="1"/>
  <c r="AW11" i="20" a="1"/>
  <c r="AW11" i="20" s="1"/>
  <c r="AX11" i="20" a="1"/>
  <c r="AX11" i="20" s="1"/>
  <c r="AY11" i="20" a="1"/>
  <c r="AY11" i="20" s="1"/>
  <c r="AZ11" i="20" a="1"/>
  <c r="AZ11" i="20" s="1"/>
  <c r="BA11" i="20" a="1"/>
  <c r="BA11" i="20" s="1"/>
  <c r="BB11" i="20" a="1"/>
  <c r="BB11" i="20" s="1"/>
  <c r="BC11" i="20" a="1"/>
  <c r="BC11" i="20" s="1"/>
  <c r="BD11" i="20" a="1"/>
  <c r="BD11" i="20" s="1"/>
  <c r="BE11" i="20" a="1"/>
  <c r="BE11" i="20" s="1"/>
  <c r="BF11" i="20" a="1"/>
  <c r="BF11" i="20" s="1"/>
  <c r="BG11" i="20" a="1"/>
  <c r="BG11" i="20" s="1"/>
  <c r="BH11" i="20" a="1"/>
  <c r="BH11" i="20" s="1"/>
  <c r="BI11" i="20" a="1"/>
  <c r="BI11" i="20" s="1"/>
  <c r="BJ11" i="20" a="1"/>
  <c r="BJ11" i="20" s="1"/>
  <c r="BK11" i="20" a="1"/>
  <c r="BK11" i="20" s="1"/>
  <c r="BL11" i="20" a="1"/>
  <c r="BL11" i="20" s="1"/>
  <c r="BM11" i="20" a="1"/>
  <c r="BM11" i="20" s="1"/>
  <c r="BN11" i="20" a="1"/>
  <c r="BN11" i="20" s="1"/>
  <c r="BO11" i="20" a="1"/>
  <c r="BO11" i="20" s="1"/>
  <c r="BP11" i="20" a="1"/>
  <c r="BP11" i="20" s="1"/>
  <c r="BQ11" i="20" a="1"/>
  <c r="BQ11" i="20" s="1"/>
  <c r="BR11" i="20" a="1"/>
  <c r="BR11" i="20" s="1"/>
  <c r="BS11" i="20" a="1"/>
  <c r="BS11" i="20" s="1"/>
  <c r="BT11" i="20" a="1"/>
  <c r="BT11" i="20" s="1"/>
  <c r="BU11" i="20" a="1"/>
  <c r="BU11" i="20" s="1"/>
  <c r="BV11" i="20" a="1"/>
  <c r="BV11" i="20" s="1"/>
  <c r="BW11" i="20" a="1"/>
  <c r="BW11" i="20" s="1"/>
  <c r="BX11" i="20" a="1"/>
  <c r="BX11" i="20" s="1"/>
  <c r="BY11" i="20" a="1"/>
  <c r="BY11" i="20" s="1"/>
  <c r="BZ11" i="20" a="1"/>
  <c r="BZ11" i="20" s="1"/>
  <c r="CA11" i="20" a="1"/>
  <c r="CA11" i="20" s="1"/>
  <c r="CB11" i="20" a="1"/>
  <c r="CB11" i="20" s="1"/>
  <c r="CC11" i="20" a="1"/>
  <c r="CC11" i="20" s="1"/>
  <c r="CD11" i="20" a="1"/>
  <c r="CD11" i="20" s="1"/>
  <c r="CE11" i="20" a="1"/>
  <c r="CE11" i="20" s="1"/>
  <c r="CF11" i="20" a="1"/>
  <c r="CF11" i="20" s="1"/>
  <c r="CG11" i="20" a="1"/>
  <c r="CG11" i="20" s="1"/>
  <c r="CH11" i="20" a="1"/>
  <c r="CH11" i="20" s="1"/>
  <c r="CI11" i="20" a="1"/>
  <c r="CI11" i="20" s="1"/>
  <c r="CJ11" i="20" a="1"/>
  <c r="CJ11" i="20" s="1"/>
  <c r="CK11" i="20" a="1"/>
  <c r="CK11" i="20" s="1"/>
  <c r="CL11" i="20" a="1"/>
  <c r="CL11" i="20" s="1"/>
  <c r="CM11" i="20" a="1"/>
  <c r="CM11" i="20" s="1"/>
  <c r="CN11" i="20" a="1"/>
  <c r="CN11" i="20" s="1"/>
  <c r="CO11" i="20" a="1"/>
  <c r="CO11" i="20" s="1"/>
  <c r="CP11" i="20" a="1"/>
  <c r="CP11" i="20" s="1"/>
  <c r="CQ11" i="20" a="1"/>
  <c r="CQ11" i="20" s="1"/>
  <c r="CR11" i="20" a="1"/>
  <c r="CR11" i="20" s="1"/>
  <c r="CS11" i="20" a="1"/>
  <c r="CS11" i="20" s="1"/>
  <c r="CT11" i="20" a="1"/>
  <c r="CT11" i="20" s="1"/>
  <c r="CU11" i="20" a="1"/>
  <c r="CU11" i="20" s="1"/>
  <c r="CV11" i="20" a="1"/>
  <c r="CV11" i="20" s="1"/>
  <c r="CW11" i="20" a="1"/>
  <c r="CW11" i="20" s="1"/>
  <c r="CX11" i="20" a="1"/>
  <c r="CX11" i="20" s="1"/>
  <c r="CY11" i="20" a="1"/>
  <c r="CY11" i="20" s="1"/>
  <c r="CZ11" i="20" a="1"/>
  <c r="CZ11" i="20" s="1"/>
  <c r="DA11" i="20" a="1"/>
  <c r="DA11" i="20" s="1"/>
  <c r="DB11" i="20" a="1"/>
  <c r="DB11" i="20" s="1"/>
  <c r="DC11" i="20" a="1"/>
  <c r="DC11" i="20" s="1"/>
  <c r="DD11" i="20" a="1"/>
  <c r="DD11" i="20" s="1"/>
  <c r="DE11" i="20" a="1"/>
  <c r="DE11" i="20" s="1"/>
  <c r="DF11" i="20" a="1"/>
  <c r="DF11" i="20" s="1"/>
  <c r="DG11" i="20" a="1"/>
  <c r="DG11" i="20" s="1"/>
  <c r="DH11" i="20" a="1"/>
  <c r="DH11" i="20" s="1"/>
  <c r="DI11" i="20" a="1"/>
  <c r="DI11" i="20" s="1"/>
  <c r="DJ11" i="20" a="1"/>
  <c r="DJ11" i="20" s="1"/>
  <c r="DK11" i="20" a="1"/>
  <c r="DK11" i="20" s="1"/>
  <c r="DL11" i="20" a="1"/>
  <c r="DL11" i="20" s="1"/>
  <c r="DM11" i="20" a="1"/>
  <c r="DM11" i="20" s="1"/>
  <c r="DN11" i="20" a="1"/>
  <c r="DN11" i="20" s="1"/>
  <c r="DO11" i="20" a="1"/>
  <c r="DO11" i="20" s="1"/>
  <c r="DP11" i="20" a="1"/>
  <c r="DP11" i="20" s="1"/>
  <c r="DQ11" i="20" a="1"/>
  <c r="DQ11" i="20" s="1"/>
  <c r="DR11" i="20" a="1"/>
  <c r="DR11" i="20" s="1"/>
  <c r="DS11" i="20" a="1"/>
  <c r="DS11" i="20" s="1"/>
  <c r="DT11" i="20" a="1"/>
  <c r="DT11" i="20" s="1"/>
  <c r="DU11" i="20" a="1"/>
  <c r="DU11" i="20" s="1"/>
  <c r="DV11" i="20" a="1"/>
  <c r="DV11" i="20" s="1"/>
  <c r="DW11" i="20" a="1"/>
  <c r="DW11" i="20" s="1"/>
  <c r="DX11" i="20" a="1"/>
  <c r="DX11" i="20" s="1"/>
  <c r="DY11" i="20" a="1"/>
  <c r="DY11" i="20" s="1"/>
  <c r="DZ11" i="20" a="1"/>
  <c r="DZ11" i="20" s="1"/>
  <c r="EA11" i="20" a="1"/>
  <c r="EA11" i="20" s="1"/>
  <c r="EB11" i="20" a="1"/>
  <c r="EB11" i="20" s="1"/>
  <c r="EC11" i="20" a="1"/>
  <c r="EC11" i="20" s="1"/>
  <c r="ED11" i="20" a="1"/>
  <c r="ED11" i="20" s="1"/>
  <c r="EE11" i="20" a="1"/>
  <c r="EE11" i="20" s="1"/>
  <c r="EF11" i="20" a="1"/>
  <c r="EF11" i="20" s="1"/>
  <c r="EG11" i="20" a="1"/>
  <c r="EG11" i="20" s="1"/>
  <c r="EH11" i="20" a="1"/>
  <c r="EH11" i="20" s="1"/>
  <c r="EI11" i="20" a="1"/>
  <c r="EI11" i="20" s="1"/>
  <c r="EJ11" i="20" a="1"/>
  <c r="EJ11" i="20" s="1"/>
  <c r="EK11" i="20" a="1"/>
  <c r="EK11" i="20" s="1"/>
  <c r="EL11" i="20" a="1"/>
  <c r="EL11" i="20" s="1"/>
  <c r="EM11" i="20" a="1"/>
  <c r="EM11" i="20" s="1"/>
  <c r="EN11" i="20" a="1"/>
  <c r="EN11" i="20" s="1"/>
  <c r="EO11" i="20" a="1"/>
  <c r="EO11" i="20" s="1"/>
  <c r="EP11" i="20" a="1"/>
  <c r="EP11" i="20" s="1"/>
  <c r="EQ11" i="20" a="1"/>
  <c r="EQ11" i="20" s="1"/>
  <c r="ER11" i="20" a="1"/>
  <c r="ER11" i="20" s="1"/>
  <c r="ES11" i="20" a="1"/>
  <c r="ES11" i="20" s="1"/>
  <c r="ET11" i="20" a="1"/>
  <c r="ET11" i="20" s="1"/>
  <c r="EU11" i="20" a="1"/>
  <c r="EU11" i="20" s="1"/>
  <c r="EV11" i="20" a="1"/>
  <c r="EV11" i="20" s="1"/>
  <c r="EW11" i="20" a="1"/>
  <c r="EW11" i="20" s="1"/>
  <c r="EX11" i="20" a="1"/>
  <c r="EX11" i="20" s="1"/>
  <c r="EY11" i="20" a="1"/>
  <c r="EY11" i="20" s="1"/>
  <c r="EZ11" i="20" a="1"/>
  <c r="EZ11" i="20" s="1"/>
  <c r="FA11" i="20" a="1"/>
  <c r="FA11" i="20" s="1"/>
  <c r="FB11" i="20" a="1"/>
  <c r="FB11" i="20" s="1"/>
  <c r="FC11" i="20" a="1"/>
  <c r="FC11" i="20" s="1"/>
  <c r="FD11" i="20" a="1"/>
  <c r="FD11" i="20" s="1"/>
  <c r="FE11" i="20" a="1"/>
  <c r="FE11" i="20" s="1"/>
  <c r="FF11" i="20" a="1"/>
  <c r="FF11" i="20" s="1"/>
  <c r="FG11" i="20" a="1"/>
  <c r="FG11" i="20" s="1"/>
  <c r="FH11" i="20" a="1"/>
  <c r="FH11" i="20" s="1"/>
  <c r="FI11" i="20" a="1"/>
  <c r="FI11" i="20" s="1"/>
  <c r="FJ11" i="20" a="1"/>
  <c r="FJ11" i="20" s="1"/>
  <c r="FK11" i="20" a="1"/>
  <c r="FK11" i="20" s="1"/>
  <c r="FL11" i="20" a="1"/>
  <c r="FL11" i="20" s="1"/>
  <c r="FM11" i="20" a="1"/>
  <c r="FM11" i="20" s="1"/>
  <c r="FN11" i="20" a="1"/>
  <c r="FN11" i="20" s="1"/>
  <c r="FO11" i="20" a="1"/>
  <c r="FO11" i="20" s="1"/>
  <c r="FP11" i="20" a="1"/>
  <c r="FP11" i="20" s="1"/>
  <c r="FQ11" i="20" a="1"/>
  <c r="FQ11" i="20" s="1"/>
  <c r="FR11" i="20" a="1"/>
  <c r="FR11" i="20" s="1"/>
  <c r="FS11" i="20" a="1"/>
  <c r="FS11" i="20" s="1"/>
  <c r="FT11" i="20" a="1"/>
  <c r="FT11" i="20" s="1"/>
  <c r="FU11" i="20" a="1"/>
  <c r="FU11" i="20" s="1"/>
  <c r="FV11" i="20" a="1"/>
  <c r="FV11" i="20" s="1"/>
  <c r="FW11" i="20" a="1"/>
  <c r="FW11" i="20" s="1"/>
  <c r="FX11" i="20" a="1"/>
  <c r="FX11" i="20" s="1"/>
  <c r="FY11" i="20" a="1"/>
  <c r="FY11" i="20" s="1"/>
  <c r="FZ11" i="20" a="1"/>
  <c r="FZ11" i="20" s="1"/>
  <c r="GA11" i="20" a="1"/>
  <c r="GA11" i="20" s="1"/>
  <c r="GB11" i="20" a="1"/>
  <c r="GB11" i="20" s="1"/>
  <c r="GC11" i="20" a="1"/>
  <c r="GC11" i="20" s="1"/>
  <c r="GD11" i="20" a="1"/>
  <c r="GD11" i="20" s="1"/>
  <c r="GE11" i="20" a="1"/>
  <c r="GE11" i="20" s="1"/>
  <c r="GF11" i="20" a="1"/>
  <c r="GF11" i="20" s="1"/>
  <c r="GG11" i="20" a="1"/>
  <c r="GG11" i="20" s="1"/>
  <c r="GH11" i="20" a="1"/>
  <c r="GH11" i="20" s="1"/>
  <c r="GI11" i="20" a="1"/>
  <c r="GI11" i="20" s="1"/>
  <c r="GJ11" i="20" a="1"/>
  <c r="GJ11" i="20" s="1"/>
  <c r="GK11" i="20" a="1"/>
  <c r="GK11" i="20" s="1"/>
  <c r="GL11" i="20" a="1"/>
  <c r="GL11" i="20" s="1"/>
  <c r="GM11" i="20" a="1"/>
  <c r="GM11" i="20" s="1"/>
  <c r="GN11" i="20" a="1"/>
  <c r="GN11" i="20" s="1"/>
  <c r="GO11" i="20" a="1"/>
  <c r="GO11" i="20" s="1"/>
  <c r="GP11" i="20" a="1"/>
  <c r="GP11" i="20" s="1"/>
  <c r="GQ11" i="20" a="1"/>
  <c r="GQ11" i="20" s="1"/>
  <c r="GR11" i="20" a="1"/>
  <c r="GR11" i="20" s="1"/>
  <c r="GS11" i="20" a="1"/>
  <c r="GS11" i="20" s="1"/>
  <c r="GT11" i="20" a="1"/>
  <c r="GT11" i="20" s="1"/>
  <c r="GU11" i="20" a="1"/>
  <c r="GU11" i="20" s="1"/>
  <c r="GV11" i="20" a="1"/>
  <c r="GV11" i="20" s="1"/>
  <c r="GW11" i="20" a="1"/>
  <c r="GW11" i="20" s="1"/>
  <c r="GX11" i="20" a="1"/>
  <c r="GX11" i="20" s="1"/>
  <c r="GY11" i="20" a="1"/>
  <c r="GY11" i="20" s="1"/>
  <c r="GZ11" i="20" a="1"/>
  <c r="GZ11" i="20" s="1"/>
  <c r="HA11" i="20" a="1"/>
  <c r="HA11" i="20" s="1"/>
  <c r="HB11" i="20" a="1"/>
  <c r="HB11" i="20" s="1"/>
  <c r="HC11" i="20" a="1"/>
  <c r="HC11" i="20" s="1"/>
  <c r="HD11" i="20" a="1"/>
  <c r="HD11" i="20" s="1"/>
  <c r="HE11" i="20" a="1"/>
  <c r="HE11" i="20" s="1"/>
  <c r="HF11" i="20" a="1"/>
  <c r="HF11" i="20" s="1"/>
  <c r="HG11" i="20" a="1"/>
  <c r="HG11" i="20" s="1"/>
  <c r="HH11" i="20" a="1"/>
  <c r="HH11" i="20" s="1"/>
  <c r="HI11" i="20" a="1"/>
  <c r="HI11" i="20" s="1"/>
  <c r="HJ11" i="20" a="1"/>
  <c r="HJ11" i="20" s="1"/>
  <c r="HK11" i="20" a="1"/>
  <c r="HK11" i="20" s="1"/>
  <c r="HL11" i="20" a="1"/>
  <c r="HL11" i="20" s="1"/>
  <c r="HM11" i="20" a="1"/>
  <c r="HM11" i="20" s="1"/>
  <c r="HN11" i="20" a="1"/>
  <c r="HN11" i="20" s="1"/>
  <c r="HO11" i="20" a="1"/>
  <c r="HO11" i="20" s="1"/>
  <c r="HP11" i="20" a="1"/>
  <c r="HP11" i="20" s="1"/>
  <c r="HQ11" i="20" a="1"/>
  <c r="HQ11" i="20" s="1"/>
  <c r="HR11" i="20" a="1"/>
  <c r="HR11" i="20" s="1"/>
  <c r="HS11" i="20" a="1"/>
  <c r="HS11" i="20" s="1"/>
  <c r="HT11" i="20" a="1"/>
  <c r="HT11" i="20" s="1"/>
  <c r="HU11" i="20" a="1"/>
  <c r="HU11" i="20" s="1"/>
  <c r="HV11" i="20" a="1"/>
  <c r="HV11" i="20" s="1"/>
  <c r="HW11" i="20" a="1"/>
  <c r="HW11" i="20" s="1"/>
  <c r="HX11" i="20" a="1"/>
  <c r="HX11" i="20" s="1"/>
  <c r="HY11" i="20" a="1"/>
  <c r="HY11" i="20" s="1"/>
  <c r="HZ11" i="20" a="1"/>
  <c r="HZ11" i="20" s="1"/>
  <c r="IA11" i="20" a="1"/>
  <c r="IA11" i="20" s="1"/>
  <c r="IB11" i="20" a="1"/>
  <c r="IB11" i="20" s="1"/>
  <c r="IC11" i="20" a="1"/>
  <c r="IC11" i="20" s="1"/>
  <c r="ID11" i="20" a="1"/>
  <c r="ID11" i="20" s="1"/>
  <c r="IE11" i="20" a="1"/>
  <c r="IE11" i="20" s="1"/>
  <c r="IF11" i="20" a="1"/>
  <c r="IF11" i="20" s="1"/>
  <c r="IG11" i="20" a="1"/>
  <c r="IG11" i="20" s="1"/>
  <c r="IH11" i="20" a="1"/>
  <c r="IH11" i="20" s="1"/>
  <c r="II11" i="20" a="1"/>
  <c r="II11" i="20" s="1"/>
  <c r="IJ11" i="20" a="1"/>
  <c r="IJ11" i="20" s="1"/>
  <c r="IK11" i="20" a="1"/>
  <c r="IK11" i="20" s="1"/>
  <c r="IL11" i="20" a="1"/>
  <c r="IL11" i="20" s="1"/>
  <c r="IM11" i="20" a="1"/>
  <c r="IM11" i="20" s="1"/>
  <c r="IN11" i="20" a="1"/>
  <c r="IN11" i="20" s="1"/>
  <c r="IO11" i="20" a="1"/>
  <c r="IO11" i="20" s="1"/>
  <c r="IP11" i="20" a="1"/>
  <c r="IP11" i="20" s="1"/>
  <c r="IQ11" i="20" a="1"/>
  <c r="IQ11" i="20" s="1"/>
  <c r="M13" i="20" a="1"/>
  <c r="M13" i="20" s="1"/>
  <c r="N13" i="20" a="1"/>
  <c r="N13" i="20" s="1"/>
  <c r="O13" i="20" a="1"/>
  <c r="O13" i="20" s="1"/>
  <c r="P13" i="20" a="1"/>
  <c r="P13" i="20" s="1"/>
  <c r="Q13" i="20" a="1"/>
  <c r="Q13" i="20" s="1"/>
  <c r="R13" i="20" a="1"/>
  <c r="R13" i="20" s="1"/>
  <c r="S13" i="20" a="1"/>
  <c r="S13" i="20" s="1"/>
  <c r="T13" i="20" a="1"/>
  <c r="T13" i="20" s="1"/>
  <c r="U13" i="20" a="1"/>
  <c r="U13" i="20" s="1"/>
  <c r="V13" i="20" a="1"/>
  <c r="V13" i="20" s="1"/>
  <c r="W13" i="20" a="1"/>
  <c r="W13" i="20" s="1"/>
  <c r="X13" i="20" a="1"/>
  <c r="X13" i="20" s="1"/>
  <c r="Y13" i="20" a="1"/>
  <c r="Y13" i="20" s="1"/>
  <c r="Z13" i="20" a="1"/>
  <c r="Z13" i="20" s="1"/>
  <c r="AA13" i="20" a="1"/>
  <c r="AA13" i="20" s="1"/>
  <c r="AB13" i="20" a="1"/>
  <c r="AB13" i="20" s="1"/>
  <c r="AC13" i="20" a="1"/>
  <c r="AC13" i="20" s="1"/>
  <c r="AD13" i="20" a="1"/>
  <c r="AD13" i="20" s="1"/>
  <c r="AE13" i="20" a="1"/>
  <c r="AE13" i="20" s="1"/>
  <c r="AF13" i="20" a="1"/>
  <c r="AF13" i="20" s="1"/>
  <c r="AG13" i="20" a="1"/>
  <c r="AG13" i="20" s="1"/>
  <c r="AH13" i="20" a="1"/>
  <c r="AH13" i="20" s="1"/>
  <c r="AI13" i="20" a="1"/>
  <c r="AI13" i="20" s="1"/>
  <c r="AJ13" i="20" a="1"/>
  <c r="AJ13" i="20" s="1"/>
  <c r="AK13" i="20" a="1"/>
  <c r="AK13" i="20" s="1"/>
  <c r="AL13" i="20" a="1"/>
  <c r="AL13" i="20" s="1"/>
  <c r="AM13" i="20" a="1"/>
  <c r="AM13" i="20" s="1"/>
  <c r="AN13" i="20" a="1"/>
  <c r="AN13" i="20" s="1"/>
  <c r="AO13" i="20" a="1"/>
  <c r="AO13" i="20" s="1"/>
  <c r="AP13" i="20" a="1"/>
  <c r="AP13" i="20" s="1"/>
  <c r="AQ13" i="20" a="1"/>
  <c r="AQ13" i="20" s="1"/>
  <c r="AR13" i="20" a="1"/>
  <c r="AR13" i="20" s="1"/>
  <c r="AS13" i="20" a="1"/>
  <c r="AS13" i="20" s="1"/>
  <c r="AT13" i="20" a="1"/>
  <c r="AT13" i="20" s="1"/>
  <c r="AU13" i="20" a="1"/>
  <c r="AU13" i="20" s="1"/>
  <c r="AV13" i="20" a="1"/>
  <c r="AV13" i="20" s="1"/>
  <c r="AW13" i="20" a="1"/>
  <c r="AW13" i="20" s="1"/>
  <c r="AX13" i="20" a="1"/>
  <c r="AX13" i="20" s="1"/>
  <c r="AY13" i="20" a="1"/>
  <c r="AY13" i="20" s="1"/>
  <c r="AZ13" i="20" a="1"/>
  <c r="AZ13" i="20" s="1"/>
  <c r="BA13" i="20" a="1"/>
  <c r="BA13" i="20" s="1"/>
  <c r="BB13" i="20" a="1"/>
  <c r="BB13" i="20" s="1"/>
  <c r="BC13" i="20" a="1"/>
  <c r="BC13" i="20" s="1"/>
  <c r="BD13" i="20" a="1"/>
  <c r="BD13" i="20" s="1"/>
  <c r="BE13" i="20" a="1"/>
  <c r="BE13" i="20" s="1"/>
  <c r="BF13" i="20" a="1"/>
  <c r="BF13" i="20" s="1"/>
  <c r="BG13" i="20" a="1"/>
  <c r="BG13" i="20" s="1"/>
  <c r="BH13" i="20" a="1"/>
  <c r="BH13" i="20" s="1"/>
  <c r="BI13" i="20" a="1"/>
  <c r="BI13" i="20" s="1"/>
  <c r="BJ13" i="20" a="1"/>
  <c r="BJ13" i="20" s="1"/>
  <c r="BK13" i="20" a="1"/>
  <c r="BK13" i="20" s="1"/>
  <c r="BL13" i="20" a="1"/>
  <c r="BL13" i="20" s="1"/>
  <c r="BM13" i="20" a="1"/>
  <c r="BM13" i="20" s="1"/>
  <c r="BN13" i="20" a="1"/>
  <c r="BN13" i="20" s="1"/>
  <c r="BO13" i="20" a="1"/>
  <c r="BO13" i="20" s="1"/>
  <c r="BP13" i="20" a="1"/>
  <c r="BP13" i="20" s="1"/>
  <c r="BQ13" i="20" a="1"/>
  <c r="BQ13" i="20" s="1"/>
  <c r="BR13" i="20" a="1"/>
  <c r="BR13" i="20" s="1"/>
  <c r="BS13" i="20" a="1"/>
  <c r="BS13" i="20" s="1"/>
  <c r="BT13" i="20" a="1"/>
  <c r="BT13" i="20" s="1"/>
  <c r="BU13" i="20" a="1"/>
  <c r="BU13" i="20" s="1"/>
  <c r="BV13" i="20" a="1"/>
  <c r="BV13" i="20" s="1"/>
  <c r="BW13" i="20" a="1"/>
  <c r="BW13" i="20" s="1"/>
  <c r="BX13" i="20" a="1"/>
  <c r="BX13" i="20" s="1"/>
  <c r="BY13" i="20" a="1"/>
  <c r="BY13" i="20" s="1"/>
  <c r="BZ13" i="20" a="1"/>
  <c r="BZ13" i="20" s="1"/>
  <c r="CA13" i="20" a="1"/>
  <c r="CA13" i="20" s="1"/>
  <c r="CB13" i="20" a="1"/>
  <c r="CB13" i="20" s="1"/>
  <c r="CC13" i="20" a="1"/>
  <c r="CC13" i="20" s="1"/>
  <c r="CD13" i="20" a="1"/>
  <c r="CD13" i="20" s="1"/>
  <c r="CE13" i="20" a="1"/>
  <c r="CE13" i="20" s="1"/>
  <c r="CF13" i="20" a="1"/>
  <c r="CF13" i="20" s="1"/>
  <c r="CG13" i="20" a="1"/>
  <c r="CG13" i="20" s="1"/>
  <c r="CH13" i="20" a="1"/>
  <c r="CH13" i="20" s="1"/>
  <c r="CI13" i="20" a="1"/>
  <c r="CI13" i="20" s="1"/>
  <c r="CJ13" i="20" a="1"/>
  <c r="CJ13" i="20" s="1"/>
  <c r="CK13" i="20" a="1"/>
  <c r="CK13" i="20" s="1"/>
  <c r="CL13" i="20" a="1"/>
  <c r="CL13" i="20" s="1"/>
  <c r="CM13" i="20" a="1"/>
  <c r="CM13" i="20" s="1"/>
  <c r="CN13" i="20" a="1"/>
  <c r="CN13" i="20" s="1"/>
  <c r="CO13" i="20" a="1"/>
  <c r="CO13" i="20" s="1"/>
  <c r="CP13" i="20" a="1"/>
  <c r="CP13" i="20" s="1"/>
  <c r="CQ13" i="20" a="1"/>
  <c r="CQ13" i="20" s="1"/>
  <c r="CR13" i="20" a="1"/>
  <c r="CR13" i="20" s="1"/>
  <c r="CS13" i="20" a="1"/>
  <c r="CS13" i="20" s="1"/>
  <c r="CT13" i="20" a="1"/>
  <c r="CT13" i="20" s="1"/>
  <c r="CU13" i="20" a="1"/>
  <c r="CU13" i="20" s="1"/>
  <c r="CV13" i="20" a="1"/>
  <c r="CV13" i="20" s="1"/>
  <c r="CW13" i="20" a="1"/>
  <c r="CW13" i="20" s="1"/>
  <c r="CX13" i="20" a="1"/>
  <c r="CX13" i="20" s="1"/>
  <c r="CY13" i="20" a="1"/>
  <c r="CY13" i="20" s="1"/>
  <c r="CZ13" i="20" a="1"/>
  <c r="CZ13" i="20" s="1"/>
  <c r="DA13" i="20" a="1"/>
  <c r="DA13" i="20" s="1"/>
  <c r="DB13" i="20" a="1"/>
  <c r="DB13" i="20" s="1"/>
  <c r="DC13" i="20" a="1"/>
  <c r="DC13" i="20" s="1"/>
  <c r="DD13" i="20" a="1"/>
  <c r="DD13" i="20" s="1"/>
  <c r="DE13" i="20" a="1"/>
  <c r="DE13" i="20" s="1"/>
  <c r="DF13" i="20" a="1"/>
  <c r="DF13" i="20" s="1"/>
  <c r="DG13" i="20" a="1"/>
  <c r="DG13" i="20" s="1"/>
  <c r="DH13" i="20" a="1"/>
  <c r="DH13" i="20" s="1"/>
  <c r="DI13" i="20" a="1"/>
  <c r="DI13" i="20" s="1"/>
  <c r="DJ13" i="20" a="1"/>
  <c r="DJ13" i="20" s="1"/>
  <c r="DK13" i="20" a="1"/>
  <c r="DK13" i="20" s="1"/>
  <c r="DL13" i="20" a="1"/>
  <c r="DL13" i="20" s="1"/>
  <c r="DM13" i="20" a="1"/>
  <c r="DM13" i="20" s="1"/>
  <c r="DN13" i="20" a="1"/>
  <c r="DN13" i="20" s="1"/>
  <c r="DO13" i="20" a="1"/>
  <c r="DO13" i="20" s="1"/>
  <c r="DP13" i="20" a="1"/>
  <c r="DP13" i="20" s="1"/>
  <c r="DQ13" i="20" a="1"/>
  <c r="DQ13" i="20" s="1"/>
  <c r="DR13" i="20" a="1"/>
  <c r="DR13" i="20" s="1"/>
  <c r="DS13" i="20" a="1"/>
  <c r="DS13" i="20" s="1"/>
  <c r="DT13" i="20" a="1"/>
  <c r="DT13" i="20" s="1"/>
  <c r="DU13" i="20" a="1"/>
  <c r="DU13" i="20" s="1"/>
  <c r="DV13" i="20" a="1"/>
  <c r="DV13" i="20" s="1"/>
  <c r="DW13" i="20" a="1"/>
  <c r="DW13" i="20" s="1"/>
  <c r="DX13" i="20" a="1"/>
  <c r="DX13" i="20" s="1"/>
  <c r="DY13" i="20" a="1"/>
  <c r="DY13" i="20" s="1"/>
  <c r="DZ13" i="20" a="1"/>
  <c r="DZ13" i="20" s="1"/>
  <c r="EA13" i="20" a="1"/>
  <c r="EA13" i="20" s="1"/>
  <c r="EB13" i="20" a="1"/>
  <c r="EB13" i="20" s="1"/>
  <c r="EC13" i="20" a="1"/>
  <c r="EC13" i="20" s="1"/>
  <c r="ED13" i="20" a="1"/>
  <c r="ED13" i="20" s="1"/>
  <c r="EE13" i="20" a="1"/>
  <c r="EE13" i="20" s="1"/>
  <c r="EF13" i="20" a="1"/>
  <c r="EF13" i="20" s="1"/>
  <c r="EG13" i="20" a="1"/>
  <c r="EG13" i="20" s="1"/>
  <c r="EH13" i="20" a="1"/>
  <c r="EH13" i="20" s="1"/>
  <c r="EI13" i="20" a="1"/>
  <c r="EI13" i="20" s="1"/>
  <c r="EJ13" i="20" a="1"/>
  <c r="EJ13" i="20" s="1"/>
  <c r="EK13" i="20" a="1"/>
  <c r="EK13" i="20" s="1"/>
  <c r="EL13" i="20" a="1"/>
  <c r="EL13" i="20" s="1"/>
  <c r="EM13" i="20" a="1"/>
  <c r="EM13" i="20" s="1"/>
  <c r="EN13" i="20" a="1"/>
  <c r="EN13" i="20" s="1"/>
  <c r="EO13" i="20" a="1"/>
  <c r="EO13" i="20" s="1"/>
  <c r="EP13" i="20" a="1"/>
  <c r="EP13" i="20" s="1"/>
  <c r="EQ13" i="20" a="1"/>
  <c r="EQ13" i="20" s="1"/>
  <c r="ER13" i="20" a="1"/>
  <c r="ER13" i="20" s="1"/>
  <c r="ES13" i="20" a="1"/>
  <c r="ES13" i="20" s="1"/>
  <c r="ET13" i="20" a="1"/>
  <c r="ET13" i="20" s="1"/>
  <c r="EU13" i="20" a="1"/>
  <c r="EU13" i="20" s="1"/>
  <c r="EV13" i="20" a="1"/>
  <c r="EV13" i="20" s="1"/>
  <c r="EW13" i="20" a="1"/>
  <c r="EW13" i="20" s="1"/>
  <c r="EX13" i="20" a="1"/>
  <c r="EX13" i="20" s="1"/>
  <c r="EY13" i="20" a="1"/>
  <c r="EY13" i="20" s="1"/>
  <c r="EZ13" i="20" a="1"/>
  <c r="EZ13" i="20" s="1"/>
  <c r="FA13" i="20" a="1"/>
  <c r="FA13" i="20" s="1"/>
  <c r="FB13" i="20" a="1"/>
  <c r="FB13" i="20" s="1"/>
  <c r="FC13" i="20" a="1"/>
  <c r="FC13" i="20" s="1"/>
  <c r="FD13" i="20" a="1"/>
  <c r="FD13" i="20" s="1"/>
  <c r="FE13" i="20" a="1"/>
  <c r="FE13" i="20" s="1"/>
  <c r="FF13" i="20" a="1"/>
  <c r="FF13" i="20" s="1"/>
  <c r="FG13" i="20" a="1"/>
  <c r="FG13" i="20" s="1"/>
  <c r="FH13" i="20" a="1"/>
  <c r="FH13" i="20" s="1"/>
  <c r="FI13" i="20" a="1"/>
  <c r="FI13" i="20" s="1"/>
  <c r="FJ13" i="20" a="1"/>
  <c r="FJ13" i="20" s="1"/>
  <c r="FK13" i="20" a="1"/>
  <c r="FK13" i="20" s="1"/>
  <c r="FL13" i="20" a="1"/>
  <c r="FL13" i="20" s="1"/>
  <c r="FM13" i="20" a="1"/>
  <c r="FM13" i="20" s="1"/>
  <c r="FN13" i="20" a="1"/>
  <c r="FN13" i="20" s="1"/>
  <c r="FO13" i="20" a="1"/>
  <c r="FO13" i="20" s="1"/>
  <c r="FP13" i="20" a="1"/>
  <c r="FP13" i="20" s="1"/>
  <c r="FQ13" i="20" a="1"/>
  <c r="FQ13" i="20" s="1"/>
  <c r="FR13" i="20" a="1"/>
  <c r="FR13" i="20" s="1"/>
  <c r="FS13" i="20" a="1"/>
  <c r="FS13" i="20" s="1"/>
  <c r="FT13" i="20" a="1"/>
  <c r="FT13" i="20" s="1"/>
  <c r="FU13" i="20" a="1"/>
  <c r="FU13" i="20" s="1"/>
  <c r="FV13" i="20" a="1"/>
  <c r="FV13" i="20" s="1"/>
  <c r="FW13" i="20" a="1"/>
  <c r="FW13" i="20" s="1"/>
  <c r="FX13" i="20" a="1"/>
  <c r="FX13" i="20" s="1"/>
  <c r="FY13" i="20" a="1"/>
  <c r="FY13" i="20" s="1"/>
  <c r="FZ13" i="20" a="1"/>
  <c r="FZ13" i="20" s="1"/>
  <c r="GA13" i="20" a="1"/>
  <c r="GA13" i="20" s="1"/>
  <c r="GB13" i="20" a="1"/>
  <c r="GB13" i="20" s="1"/>
  <c r="GC13" i="20" a="1"/>
  <c r="GC13" i="20" s="1"/>
  <c r="GD13" i="20" a="1"/>
  <c r="GD13" i="20" s="1"/>
  <c r="GE13" i="20" a="1"/>
  <c r="GE13" i="20" s="1"/>
  <c r="GF13" i="20" a="1"/>
  <c r="GF13" i="20" s="1"/>
  <c r="GG13" i="20" a="1"/>
  <c r="GG13" i="20" s="1"/>
  <c r="GH13" i="20" a="1"/>
  <c r="GH13" i="20" s="1"/>
  <c r="GI13" i="20" a="1"/>
  <c r="GI13" i="20" s="1"/>
  <c r="GJ13" i="20" a="1"/>
  <c r="GJ13" i="20" s="1"/>
  <c r="GK13" i="20" a="1"/>
  <c r="GK13" i="20" s="1"/>
  <c r="GL13" i="20" a="1"/>
  <c r="GL13" i="20" s="1"/>
  <c r="GM13" i="20" a="1"/>
  <c r="GM13" i="20" s="1"/>
  <c r="GN13" i="20" a="1"/>
  <c r="GN13" i="20" s="1"/>
  <c r="GO13" i="20" a="1"/>
  <c r="GO13" i="20" s="1"/>
  <c r="GP13" i="20" a="1"/>
  <c r="GP13" i="20" s="1"/>
  <c r="GQ13" i="20" a="1"/>
  <c r="GQ13" i="20" s="1"/>
  <c r="GR13" i="20" a="1"/>
  <c r="GR13" i="20" s="1"/>
  <c r="GS13" i="20" a="1"/>
  <c r="GS13" i="20" s="1"/>
  <c r="GT13" i="20" a="1"/>
  <c r="GT13" i="20" s="1"/>
  <c r="GU13" i="20" a="1"/>
  <c r="GU13" i="20" s="1"/>
  <c r="GV13" i="20" a="1"/>
  <c r="GV13" i="20" s="1"/>
  <c r="GW13" i="20" a="1"/>
  <c r="GW13" i="20" s="1"/>
  <c r="GX13" i="20" a="1"/>
  <c r="GX13" i="20" s="1"/>
  <c r="GY13" i="20" a="1"/>
  <c r="GY13" i="20" s="1"/>
  <c r="GZ13" i="20" a="1"/>
  <c r="GZ13" i="20" s="1"/>
  <c r="HA13" i="20" a="1"/>
  <c r="HA13" i="20" s="1"/>
  <c r="HB13" i="20" a="1"/>
  <c r="HB13" i="20" s="1"/>
  <c r="HC13" i="20" a="1"/>
  <c r="HC13" i="20" s="1"/>
  <c r="HD13" i="20" a="1"/>
  <c r="HD13" i="20" s="1"/>
  <c r="HE13" i="20" a="1"/>
  <c r="HE13" i="20" s="1"/>
  <c r="HF13" i="20" a="1"/>
  <c r="HF13" i="20" s="1"/>
  <c r="HG13" i="20" a="1"/>
  <c r="HG13" i="20" s="1"/>
  <c r="HH13" i="20" a="1"/>
  <c r="HH13" i="20" s="1"/>
  <c r="HI13" i="20" a="1"/>
  <c r="HI13" i="20" s="1"/>
  <c r="HJ13" i="20" a="1"/>
  <c r="HJ13" i="20" s="1"/>
  <c r="HK13" i="20" a="1"/>
  <c r="HK13" i="20" s="1"/>
  <c r="HL13" i="20" a="1"/>
  <c r="HL13" i="20" s="1"/>
  <c r="HM13" i="20" a="1"/>
  <c r="HM13" i="20" s="1"/>
  <c r="HN13" i="20" a="1"/>
  <c r="HN13" i="20" s="1"/>
  <c r="HO13" i="20" a="1"/>
  <c r="HO13" i="20" s="1"/>
  <c r="HP13" i="20" a="1"/>
  <c r="HP13" i="20" s="1"/>
  <c r="HQ13" i="20" a="1"/>
  <c r="HQ13" i="20" s="1"/>
  <c r="HR13" i="20" a="1"/>
  <c r="HR13" i="20" s="1"/>
  <c r="HS13" i="20" a="1"/>
  <c r="HS13" i="20" s="1"/>
  <c r="HT13" i="20" a="1"/>
  <c r="HT13" i="20" s="1"/>
  <c r="HU13" i="20" a="1"/>
  <c r="HU13" i="20" s="1"/>
  <c r="HV13" i="20" a="1"/>
  <c r="HV13" i="20" s="1"/>
  <c r="HW13" i="20" a="1"/>
  <c r="HW13" i="20" s="1"/>
  <c r="HX13" i="20" a="1"/>
  <c r="HX13" i="20" s="1"/>
  <c r="HY13" i="20" a="1"/>
  <c r="HY13" i="20" s="1"/>
  <c r="HZ13" i="20" a="1"/>
  <c r="HZ13" i="20" s="1"/>
  <c r="IA13" i="20" a="1"/>
  <c r="IA13" i="20" s="1"/>
  <c r="IB13" i="20" a="1"/>
  <c r="IB13" i="20" s="1"/>
  <c r="IC13" i="20" a="1"/>
  <c r="IC13" i="20" s="1"/>
  <c r="ID13" i="20" a="1"/>
  <c r="ID13" i="20" s="1"/>
  <c r="IE13" i="20" a="1"/>
  <c r="IE13" i="20" s="1"/>
  <c r="IF13" i="20" a="1"/>
  <c r="IF13" i="20" s="1"/>
  <c r="IG13" i="20" a="1"/>
  <c r="IG13" i="20" s="1"/>
  <c r="IH13" i="20" a="1"/>
  <c r="IH13" i="20" s="1"/>
  <c r="II13" i="20" a="1"/>
  <c r="II13" i="20" s="1"/>
  <c r="IJ13" i="20" a="1"/>
  <c r="IJ13" i="20" s="1"/>
  <c r="IK13" i="20" a="1"/>
  <c r="IK13" i="20" s="1"/>
  <c r="IL13" i="20" a="1"/>
  <c r="IL13" i="20" s="1"/>
  <c r="IM13" i="20" a="1"/>
  <c r="IM13" i="20" s="1"/>
  <c r="IN13" i="20" a="1"/>
  <c r="IN13" i="20" s="1"/>
  <c r="IO13" i="20" a="1"/>
  <c r="IO13" i="20" s="1"/>
  <c r="IP13" i="20" a="1"/>
  <c r="IP13" i="20" s="1"/>
  <c r="IQ13" i="20" a="1"/>
  <c r="IQ13" i="20" s="1"/>
  <c r="M14" i="20" a="1"/>
  <c r="M14" i="20" s="1"/>
  <c r="N14" i="20" a="1"/>
  <c r="N14" i="20" s="1"/>
  <c r="O14" i="20" a="1"/>
  <c r="O14" i="20" s="1"/>
  <c r="P14" i="20" a="1"/>
  <c r="P14" i="20" s="1"/>
  <c r="Q14" i="20" a="1"/>
  <c r="Q14" i="20" s="1"/>
  <c r="R14" i="20" a="1"/>
  <c r="R14" i="20" s="1"/>
  <c r="S14" i="20" a="1"/>
  <c r="S14" i="20" s="1"/>
  <c r="T14" i="20" a="1"/>
  <c r="T14" i="20" s="1"/>
  <c r="U14" i="20" a="1"/>
  <c r="U14" i="20" s="1"/>
  <c r="V14" i="20" a="1"/>
  <c r="V14" i="20" s="1"/>
  <c r="W14" i="20" a="1"/>
  <c r="W14" i="20" s="1"/>
  <c r="X14" i="20" a="1"/>
  <c r="X14" i="20" s="1"/>
  <c r="Y14" i="20" a="1"/>
  <c r="Y14" i="20" s="1"/>
  <c r="Z14" i="20" a="1"/>
  <c r="Z14" i="20" s="1"/>
  <c r="AA14" i="20" a="1"/>
  <c r="AA14" i="20" s="1"/>
  <c r="AB14" i="20" a="1"/>
  <c r="AB14" i="20" s="1"/>
  <c r="AC14" i="20" a="1"/>
  <c r="AC14" i="20" s="1"/>
  <c r="AD14" i="20" a="1"/>
  <c r="AD14" i="20" s="1"/>
  <c r="AE14" i="20" a="1"/>
  <c r="AE14" i="20" s="1"/>
  <c r="AF14" i="20" a="1"/>
  <c r="AF14" i="20" s="1"/>
  <c r="AG14" i="20" a="1"/>
  <c r="AG14" i="20" s="1"/>
  <c r="AH14" i="20" a="1"/>
  <c r="AH14" i="20" s="1"/>
  <c r="AI14" i="20" a="1"/>
  <c r="AI14" i="20" s="1"/>
  <c r="AJ14" i="20" a="1"/>
  <c r="AJ14" i="20" s="1"/>
  <c r="AK14" i="20" a="1"/>
  <c r="AK14" i="20" s="1"/>
  <c r="AL14" i="20" a="1"/>
  <c r="AL14" i="20" s="1"/>
  <c r="AM14" i="20" a="1"/>
  <c r="AM14" i="20" s="1"/>
  <c r="AN14" i="20" a="1"/>
  <c r="AN14" i="20" s="1"/>
  <c r="AO14" i="20" a="1"/>
  <c r="AO14" i="20" s="1"/>
  <c r="AP14" i="20" a="1"/>
  <c r="AP14" i="20" s="1"/>
  <c r="AQ14" i="20" a="1"/>
  <c r="AQ14" i="20" s="1"/>
  <c r="AR14" i="20" a="1"/>
  <c r="AR14" i="20" s="1"/>
  <c r="AS14" i="20" a="1"/>
  <c r="AS14" i="20" s="1"/>
  <c r="AT14" i="20" a="1"/>
  <c r="AT14" i="20" s="1"/>
  <c r="AU14" i="20" a="1"/>
  <c r="AU14" i="20" s="1"/>
  <c r="AV14" i="20" a="1"/>
  <c r="AV14" i="20" s="1"/>
  <c r="AW14" i="20" a="1"/>
  <c r="AW14" i="20" s="1"/>
  <c r="AX14" i="20" a="1"/>
  <c r="AX14" i="20" s="1"/>
  <c r="AY14" i="20" a="1"/>
  <c r="AY14" i="20" s="1"/>
  <c r="AZ14" i="20" a="1"/>
  <c r="AZ14" i="20" s="1"/>
  <c r="BA14" i="20" a="1"/>
  <c r="BA14" i="20" s="1"/>
  <c r="BB14" i="20" a="1"/>
  <c r="BB14" i="20" s="1"/>
  <c r="BC14" i="20" a="1"/>
  <c r="BC14" i="20" s="1"/>
  <c r="BD14" i="20" a="1"/>
  <c r="BD14" i="20" s="1"/>
  <c r="BE14" i="20" a="1"/>
  <c r="BE14" i="20" s="1"/>
  <c r="BF14" i="20" a="1"/>
  <c r="BF14" i="20" s="1"/>
  <c r="BG14" i="20" a="1"/>
  <c r="BG14" i="20" s="1"/>
  <c r="BH14" i="20" a="1"/>
  <c r="BH14" i="20" s="1"/>
  <c r="BI14" i="20" a="1"/>
  <c r="BI14" i="20" s="1"/>
  <c r="BJ14" i="20" a="1"/>
  <c r="BJ14" i="20" s="1"/>
  <c r="BK14" i="20" a="1"/>
  <c r="BK14" i="20" s="1"/>
  <c r="BL14" i="20" a="1"/>
  <c r="BL14" i="20" s="1"/>
  <c r="BM14" i="20" a="1"/>
  <c r="BM14" i="20" s="1"/>
  <c r="BN14" i="20" a="1"/>
  <c r="BN14" i="20" s="1"/>
  <c r="BO14" i="20" a="1"/>
  <c r="BO14" i="20" s="1"/>
  <c r="BP14" i="20" a="1"/>
  <c r="BP14" i="20" s="1"/>
  <c r="BQ14" i="20" a="1"/>
  <c r="BQ14" i="20" s="1"/>
  <c r="BR14" i="20" a="1"/>
  <c r="BR14" i="20" s="1"/>
  <c r="BS14" i="20" a="1"/>
  <c r="BS14" i="20" s="1"/>
  <c r="BT14" i="20" a="1"/>
  <c r="BT14" i="20" s="1"/>
  <c r="BU14" i="20" a="1"/>
  <c r="BU14" i="20" s="1"/>
  <c r="BV14" i="20" a="1"/>
  <c r="BV14" i="20" s="1"/>
  <c r="BW14" i="20" a="1"/>
  <c r="BW14" i="20" s="1"/>
  <c r="BX14" i="20" a="1"/>
  <c r="BX14" i="20" s="1"/>
  <c r="BY14" i="20" a="1"/>
  <c r="BY14" i="20" s="1"/>
  <c r="BZ14" i="20" a="1"/>
  <c r="BZ14" i="20" s="1"/>
  <c r="CA14" i="20" a="1"/>
  <c r="CA14" i="20" s="1"/>
  <c r="CB14" i="20" a="1"/>
  <c r="CB14" i="20" s="1"/>
  <c r="CC14" i="20" a="1"/>
  <c r="CC14" i="20" s="1"/>
  <c r="CD14" i="20" a="1"/>
  <c r="CD14" i="20" s="1"/>
  <c r="CE14" i="20" a="1"/>
  <c r="CE14" i="20" s="1"/>
  <c r="CF14" i="20" a="1"/>
  <c r="CF14" i="20" s="1"/>
  <c r="CG14" i="20" a="1"/>
  <c r="CG14" i="20" s="1"/>
  <c r="CH14" i="20" a="1"/>
  <c r="CH14" i="20" s="1"/>
  <c r="CI14" i="20" a="1"/>
  <c r="CI14" i="20" s="1"/>
  <c r="CJ14" i="20" a="1"/>
  <c r="CJ14" i="20" s="1"/>
  <c r="CK14" i="20" a="1"/>
  <c r="CK14" i="20" s="1"/>
  <c r="CL14" i="20" a="1"/>
  <c r="CL14" i="20" s="1"/>
  <c r="CM14" i="20" a="1"/>
  <c r="CM14" i="20" s="1"/>
  <c r="CN14" i="20" a="1"/>
  <c r="CN14" i="20" s="1"/>
  <c r="CO14" i="20" a="1"/>
  <c r="CO14" i="20" s="1"/>
  <c r="CP14" i="20" a="1"/>
  <c r="CP14" i="20" s="1"/>
  <c r="CQ14" i="20" a="1"/>
  <c r="CQ14" i="20" s="1"/>
  <c r="CR14" i="20" a="1"/>
  <c r="CR14" i="20" s="1"/>
  <c r="CS14" i="20" a="1"/>
  <c r="CS14" i="20" s="1"/>
  <c r="CT14" i="20" a="1"/>
  <c r="CT14" i="20" s="1"/>
  <c r="CU14" i="20" a="1"/>
  <c r="CU14" i="20" s="1"/>
  <c r="CV14" i="20" a="1"/>
  <c r="CV14" i="20" s="1"/>
  <c r="CW14" i="20" a="1"/>
  <c r="CW14" i="20" s="1"/>
  <c r="CX14" i="20" a="1"/>
  <c r="CX14" i="20" s="1"/>
  <c r="CY14" i="20" a="1"/>
  <c r="CY14" i="20" s="1"/>
  <c r="CZ14" i="20" a="1"/>
  <c r="CZ14" i="20" s="1"/>
  <c r="DA14" i="20" a="1"/>
  <c r="DA14" i="20" s="1"/>
  <c r="DB14" i="20" a="1"/>
  <c r="DB14" i="20" s="1"/>
  <c r="DC14" i="20" a="1"/>
  <c r="DC14" i="20" s="1"/>
  <c r="DD14" i="20" a="1"/>
  <c r="DD14" i="20" s="1"/>
  <c r="DE14" i="20" a="1"/>
  <c r="DE14" i="20" s="1"/>
  <c r="DF14" i="20" a="1"/>
  <c r="DF14" i="20" s="1"/>
  <c r="DG14" i="20" a="1"/>
  <c r="DG14" i="20" s="1"/>
  <c r="DH14" i="20" a="1"/>
  <c r="DH14" i="20" s="1"/>
  <c r="DI14" i="20" a="1"/>
  <c r="DI14" i="20" s="1"/>
  <c r="DJ14" i="20" a="1"/>
  <c r="DJ14" i="20" s="1"/>
  <c r="DK14" i="20" a="1"/>
  <c r="DK14" i="20" s="1"/>
  <c r="DL14" i="20" a="1"/>
  <c r="DL14" i="20" s="1"/>
  <c r="DM14" i="20" a="1"/>
  <c r="DM14" i="20" s="1"/>
  <c r="DN14" i="20" a="1"/>
  <c r="DN14" i="20" s="1"/>
  <c r="DO14" i="20" a="1"/>
  <c r="DO14" i="20" s="1"/>
  <c r="DP14" i="20" a="1"/>
  <c r="DP14" i="20" s="1"/>
  <c r="DQ14" i="20" a="1"/>
  <c r="DQ14" i="20" s="1"/>
  <c r="DR14" i="20" a="1"/>
  <c r="DR14" i="20" s="1"/>
  <c r="DS14" i="20" a="1"/>
  <c r="DS14" i="20" s="1"/>
  <c r="DT14" i="20" a="1"/>
  <c r="DT14" i="20" s="1"/>
  <c r="DU14" i="20" a="1"/>
  <c r="DU14" i="20" s="1"/>
  <c r="DV14" i="20" a="1"/>
  <c r="DV14" i="20" s="1"/>
  <c r="DW14" i="20" a="1"/>
  <c r="DW14" i="20" s="1"/>
  <c r="DX14" i="20" a="1"/>
  <c r="DX14" i="20" s="1"/>
  <c r="DY14" i="20" a="1"/>
  <c r="DY14" i="20" s="1"/>
  <c r="DZ14" i="20" a="1"/>
  <c r="DZ14" i="20" s="1"/>
  <c r="EA14" i="20" a="1"/>
  <c r="EA14" i="20" s="1"/>
  <c r="EB14" i="20" a="1"/>
  <c r="EB14" i="20" s="1"/>
  <c r="EC14" i="20" a="1"/>
  <c r="EC14" i="20" s="1"/>
  <c r="ED14" i="20" a="1"/>
  <c r="ED14" i="20" s="1"/>
  <c r="EE14" i="20" a="1"/>
  <c r="EE14" i="20" s="1"/>
  <c r="EF14" i="20" a="1"/>
  <c r="EF14" i="20" s="1"/>
  <c r="EG14" i="20" a="1"/>
  <c r="EG14" i="20" s="1"/>
  <c r="EH14" i="20" a="1"/>
  <c r="EH14" i="20" s="1"/>
  <c r="EI14" i="20" a="1"/>
  <c r="EI14" i="20" s="1"/>
  <c r="EJ14" i="20" a="1"/>
  <c r="EJ14" i="20" s="1"/>
  <c r="EK14" i="20" a="1"/>
  <c r="EK14" i="20" s="1"/>
  <c r="EL14" i="20" a="1"/>
  <c r="EL14" i="20" s="1"/>
  <c r="EM14" i="20" a="1"/>
  <c r="EM14" i="20" s="1"/>
  <c r="EN14" i="20" a="1"/>
  <c r="EN14" i="20" s="1"/>
  <c r="EO14" i="20" a="1"/>
  <c r="EO14" i="20" s="1"/>
  <c r="EP14" i="20" a="1"/>
  <c r="EP14" i="20" s="1"/>
  <c r="EQ14" i="20" a="1"/>
  <c r="EQ14" i="20" s="1"/>
  <c r="ER14" i="20" a="1"/>
  <c r="ER14" i="20" s="1"/>
  <c r="ES14" i="20" a="1"/>
  <c r="ES14" i="20" s="1"/>
  <c r="ET14" i="20" a="1"/>
  <c r="ET14" i="20" s="1"/>
  <c r="EU14" i="20" a="1"/>
  <c r="EU14" i="20" s="1"/>
  <c r="EV14" i="20" a="1"/>
  <c r="EV14" i="20" s="1"/>
  <c r="EW14" i="20" a="1"/>
  <c r="EW14" i="20" s="1"/>
  <c r="EX14" i="20" a="1"/>
  <c r="EX14" i="20" s="1"/>
  <c r="EY14" i="20" a="1"/>
  <c r="EY14" i="20" s="1"/>
  <c r="EZ14" i="20" a="1"/>
  <c r="EZ14" i="20" s="1"/>
  <c r="FA14" i="20" a="1"/>
  <c r="FA14" i="20" s="1"/>
  <c r="FB14" i="20" a="1"/>
  <c r="FB14" i="20" s="1"/>
  <c r="FC14" i="20" a="1"/>
  <c r="FC14" i="20" s="1"/>
  <c r="FD14" i="20" a="1"/>
  <c r="FD14" i="20" s="1"/>
  <c r="FE14" i="20" a="1"/>
  <c r="FE14" i="20" s="1"/>
  <c r="FF14" i="20" a="1"/>
  <c r="FF14" i="20" s="1"/>
  <c r="FG14" i="20" a="1"/>
  <c r="FG14" i="20" s="1"/>
  <c r="FH14" i="20" a="1"/>
  <c r="FH14" i="20" s="1"/>
  <c r="FI14" i="20" a="1"/>
  <c r="FI14" i="20" s="1"/>
  <c r="FJ14" i="20" a="1"/>
  <c r="FJ14" i="20" s="1"/>
  <c r="FK14" i="20" a="1"/>
  <c r="FK14" i="20" s="1"/>
  <c r="FL14" i="20" a="1"/>
  <c r="FL14" i="20" s="1"/>
  <c r="FM14" i="20" a="1"/>
  <c r="FM14" i="20" s="1"/>
  <c r="FN14" i="20" a="1"/>
  <c r="FN14" i="20" s="1"/>
  <c r="FO14" i="20" a="1"/>
  <c r="FO14" i="20" s="1"/>
  <c r="FP14" i="20" a="1"/>
  <c r="FP14" i="20" s="1"/>
  <c r="FQ14" i="20" a="1"/>
  <c r="FQ14" i="20" s="1"/>
  <c r="FR14" i="20" a="1"/>
  <c r="FR14" i="20" s="1"/>
  <c r="FS14" i="20" a="1"/>
  <c r="FS14" i="20" s="1"/>
  <c r="FT14" i="20" a="1"/>
  <c r="FT14" i="20" s="1"/>
  <c r="FU14" i="20" a="1"/>
  <c r="FU14" i="20" s="1"/>
  <c r="FV14" i="20" a="1"/>
  <c r="FV14" i="20" s="1"/>
  <c r="FW14" i="20" a="1"/>
  <c r="FW14" i="20" s="1"/>
  <c r="FX14" i="20" a="1"/>
  <c r="FX14" i="20" s="1"/>
  <c r="FY14" i="20" a="1"/>
  <c r="FY14" i="20" s="1"/>
  <c r="FZ14" i="20" a="1"/>
  <c r="FZ14" i="20" s="1"/>
  <c r="GA14" i="20" a="1"/>
  <c r="GA14" i="20" s="1"/>
  <c r="GB14" i="20" a="1"/>
  <c r="GB14" i="20" s="1"/>
  <c r="GC14" i="20" a="1"/>
  <c r="GC14" i="20" s="1"/>
  <c r="GD14" i="20" a="1"/>
  <c r="GD14" i="20" s="1"/>
  <c r="GE14" i="20" a="1"/>
  <c r="GE14" i="20" s="1"/>
  <c r="GF14" i="20" a="1"/>
  <c r="GF14" i="20" s="1"/>
  <c r="GG14" i="20" a="1"/>
  <c r="GG14" i="20" s="1"/>
  <c r="GH14" i="20" a="1"/>
  <c r="GH14" i="20" s="1"/>
  <c r="GI14" i="20" a="1"/>
  <c r="GI14" i="20" s="1"/>
  <c r="GJ14" i="20" a="1"/>
  <c r="GJ14" i="20" s="1"/>
  <c r="GK14" i="20" a="1"/>
  <c r="GK14" i="20" s="1"/>
  <c r="GL14" i="20" a="1"/>
  <c r="GL14" i="20" s="1"/>
  <c r="GM14" i="20" a="1"/>
  <c r="GM14" i="20" s="1"/>
  <c r="GN14" i="20" a="1"/>
  <c r="GN14" i="20" s="1"/>
  <c r="GO14" i="20" a="1"/>
  <c r="GO14" i="20" s="1"/>
  <c r="GP14" i="20" a="1"/>
  <c r="GP14" i="20" s="1"/>
  <c r="GQ14" i="20" a="1"/>
  <c r="GQ14" i="20" s="1"/>
  <c r="GR14" i="20" a="1"/>
  <c r="GR14" i="20" s="1"/>
  <c r="GS14" i="20" a="1"/>
  <c r="GS14" i="20" s="1"/>
  <c r="GT14" i="20" a="1"/>
  <c r="GT14" i="20"/>
  <c r="GU14" i="20" a="1"/>
  <c r="GU14" i="20"/>
  <c r="GV14" i="20" a="1"/>
  <c r="GV14" i="20"/>
  <c r="GW14" i="20" a="1"/>
  <c r="GW14" i="20"/>
  <c r="GX14" i="20" a="1"/>
  <c r="GX14" i="20"/>
  <c r="GY14" i="20" a="1"/>
  <c r="GY14" i="20"/>
  <c r="GZ14" i="20" a="1"/>
  <c r="GZ14" i="20"/>
  <c r="HA14" i="20" a="1"/>
  <c r="HA14" i="20"/>
  <c r="HB14" i="20" a="1"/>
  <c r="HB14" i="20"/>
  <c r="HC14" i="20" a="1"/>
  <c r="HC14" i="20"/>
  <c r="HD14" i="20" a="1"/>
  <c r="HD14" i="20"/>
  <c r="HE14" i="20" a="1"/>
  <c r="HE14" i="20"/>
  <c r="HF14" i="20" a="1"/>
  <c r="HF14" i="20"/>
  <c r="HG14" i="20" a="1"/>
  <c r="HG14" i="20"/>
  <c r="HH14" i="20" a="1"/>
  <c r="HH14" i="20"/>
  <c r="HI14" i="20" a="1"/>
  <c r="HI14" i="20"/>
  <c r="HJ14" i="20" a="1"/>
  <c r="HJ14" i="20"/>
  <c r="HK14" i="20" a="1"/>
  <c r="HK14" i="20"/>
  <c r="HL14" i="20" a="1"/>
  <c r="HL14" i="20"/>
  <c r="HM14" i="20" a="1"/>
  <c r="HM14" i="20"/>
  <c r="HN14" i="20" a="1"/>
  <c r="HN14" i="20"/>
  <c r="HO14" i="20" a="1"/>
  <c r="HO14" i="20"/>
  <c r="HP14" i="20" a="1"/>
  <c r="HP14" i="20"/>
  <c r="HQ14" i="20" a="1"/>
  <c r="HQ14" i="20"/>
  <c r="HR14" i="20" a="1"/>
  <c r="HR14" i="20"/>
  <c r="HS14" i="20" a="1"/>
  <c r="HS14" i="20"/>
  <c r="HT14" i="20" a="1"/>
  <c r="HT14" i="20"/>
  <c r="HU14" i="20" a="1"/>
  <c r="HU14" i="20"/>
  <c r="HV14" i="20" a="1"/>
  <c r="HV14" i="20"/>
  <c r="HW14" i="20" a="1"/>
  <c r="HW14" i="20"/>
  <c r="HX14" i="20" a="1"/>
  <c r="HX14" i="20"/>
  <c r="HY14" i="20" a="1"/>
  <c r="HY14" i="20" s="1"/>
  <c r="HZ14" i="20" a="1"/>
  <c r="HZ14" i="20" s="1"/>
  <c r="IA14" i="20" a="1"/>
  <c r="IA14" i="20" s="1"/>
  <c r="IB14" i="20" a="1"/>
  <c r="IB14" i="20" s="1"/>
  <c r="IC14" i="20" a="1"/>
  <c r="IC14" i="20" s="1"/>
  <c r="ID14" i="20" a="1"/>
  <c r="ID14" i="20" s="1"/>
  <c r="IE14" i="20" a="1"/>
  <c r="IE14" i="20" s="1"/>
  <c r="IF14" i="20" a="1"/>
  <c r="IF14" i="20" s="1"/>
  <c r="IG14" i="20" a="1"/>
  <c r="IG14" i="20" s="1"/>
  <c r="IH14" i="20" a="1"/>
  <c r="IH14" i="20" s="1"/>
  <c r="II14" i="20" a="1"/>
  <c r="II14" i="20" s="1"/>
  <c r="IJ14" i="20" a="1"/>
  <c r="IJ14" i="20" s="1"/>
  <c r="IK14" i="20" a="1"/>
  <c r="IK14" i="20" s="1"/>
  <c r="IL14" i="20" a="1"/>
  <c r="IL14" i="20" s="1"/>
  <c r="IM14" i="20" a="1"/>
  <c r="IM14" i="20" s="1"/>
  <c r="IN14" i="20" a="1"/>
  <c r="IN14" i="20" s="1"/>
  <c r="IO14" i="20" a="1"/>
  <c r="IO14" i="20" s="1"/>
  <c r="IP14" i="20" a="1"/>
  <c r="IP14" i="20" s="1"/>
  <c r="IQ14" i="20" a="1"/>
  <c r="IQ14" i="20" s="1"/>
  <c r="M16" i="20" a="1"/>
  <c r="M16" i="20" s="1"/>
  <c r="N16" i="20" a="1"/>
  <c r="N16" i="20" s="1"/>
  <c r="O16" i="20" a="1"/>
  <c r="O16" i="20" s="1"/>
  <c r="P16" i="20" a="1"/>
  <c r="P16" i="20" s="1"/>
  <c r="Q16" i="20" a="1"/>
  <c r="Q16" i="20" s="1"/>
  <c r="R16" i="20" a="1"/>
  <c r="R16" i="20" s="1"/>
  <c r="S16" i="20" a="1"/>
  <c r="S16" i="20" s="1"/>
  <c r="T16" i="20" a="1"/>
  <c r="T16" i="20" s="1"/>
  <c r="U16" i="20" a="1"/>
  <c r="U16" i="20" s="1"/>
  <c r="V16" i="20" a="1"/>
  <c r="V16" i="20" s="1"/>
  <c r="W16" i="20" a="1"/>
  <c r="W16" i="20" s="1"/>
  <c r="X16" i="20" a="1"/>
  <c r="X16" i="20" s="1"/>
  <c r="Y16" i="20" a="1"/>
  <c r="Y16" i="20" s="1"/>
  <c r="Z16" i="20" a="1"/>
  <c r="Z16" i="20" s="1"/>
  <c r="AA16" i="20" a="1"/>
  <c r="AA16" i="20" s="1"/>
  <c r="AB16" i="20" a="1"/>
  <c r="AB16" i="20" s="1"/>
  <c r="AC16" i="20" a="1"/>
  <c r="AC16" i="20" s="1"/>
  <c r="AD16" i="20" a="1"/>
  <c r="AD16" i="20" s="1"/>
  <c r="AE16" i="20" a="1"/>
  <c r="AE16" i="20" s="1"/>
  <c r="AF16" i="20" a="1"/>
  <c r="AF16" i="20" s="1"/>
  <c r="AG16" i="20" a="1"/>
  <c r="AG16" i="20" s="1"/>
  <c r="AH16" i="20" a="1"/>
  <c r="AH16" i="20" s="1"/>
  <c r="AI16" i="20" a="1"/>
  <c r="AI16" i="20" s="1"/>
  <c r="AJ16" i="20" a="1"/>
  <c r="AJ16" i="20" s="1"/>
  <c r="AK16" i="20" a="1"/>
  <c r="AK16" i="20" s="1"/>
  <c r="AL16" i="20" a="1"/>
  <c r="AL16" i="20" s="1"/>
  <c r="AM16" i="20" a="1"/>
  <c r="AM16" i="20" s="1"/>
  <c r="AN16" i="20" a="1"/>
  <c r="AN16" i="20" s="1"/>
  <c r="AO16" i="20" a="1"/>
  <c r="AO16" i="20" s="1"/>
  <c r="AP16" i="20" a="1"/>
  <c r="AP16" i="20" s="1"/>
  <c r="AQ16" i="20" a="1"/>
  <c r="AQ16" i="20" s="1"/>
  <c r="AR16" i="20" a="1"/>
  <c r="AR16" i="20" s="1"/>
  <c r="AS16" i="20" a="1"/>
  <c r="AS16" i="20" s="1"/>
  <c r="AT16" i="20" a="1"/>
  <c r="AT16" i="20" s="1"/>
  <c r="AU16" i="20" a="1"/>
  <c r="AU16" i="20" s="1"/>
  <c r="AV16" i="20" a="1"/>
  <c r="AV16" i="20" s="1"/>
  <c r="AW16" i="20" a="1"/>
  <c r="AW16" i="20" s="1"/>
  <c r="AX16" i="20" a="1"/>
  <c r="AX16" i="20" s="1"/>
  <c r="AY16" i="20" a="1"/>
  <c r="AY16" i="20" s="1"/>
  <c r="AZ16" i="20" a="1"/>
  <c r="AZ16" i="20" s="1"/>
  <c r="BA16" i="20" a="1"/>
  <c r="BA16" i="20" s="1"/>
  <c r="BB16" i="20" a="1"/>
  <c r="BB16" i="20" s="1"/>
  <c r="BC16" i="20" a="1"/>
  <c r="BC16" i="20" s="1"/>
  <c r="BD16" i="20" a="1"/>
  <c r="BD16" i="20" s="1"/>
  <c r="BE16" i="20" a="1"/>
  <c r="BE16" i="20" s="1"/>
  <c r="BF16" i="20" a="1"/>
  <c r="BF16" i="20" s="1"/>
  <c r="BG16" i="20" a="1"/>
  <c r="BG16" i="20" s="1"/>
  <c r="BH16" i="20" a="1"/>
  <c r="BH16" i="20" s="1"/>
  <c r="BI16" i="20" a="1"/>
  <c r="BI16" i="20" s="1"/>
  <c r="BJ16" i="20" a="1"/>
  <c r="BJ16" i="20" s="1"/>
  <c r="BK16" i="20" a="1"/>
  <c r="BK16" i="20" s="1"/>
  <c r="BL16" i="20" a="1"/>
  <c r="BL16" i="20" s="1"/>
  <c r="BM16" i="20" a="1"/>
  <c r="BM16" i="20" s="1"/>
  <c r="BN16" i="20" a="1"/>
  <c r="BN16" i="20" s="1"/>
  <c r="BO16" i="20" a="1"/>
  <c r="BO16" i="20" s="1"/>
  <c r="BP16" i="20" a="1"/>
  <c r="BP16" i="20" s="1"/>
  <c r="BQ16" i="20" a="1"/>
  <c r="BQ16" i="20" s="1"/>
  <c r="BR16" i="20" a="1"/>
  <c r="BR16" i="20" s="1"/>
  <c r="BS16" i="20" a="1"/>
  <c r="BS16" i="20" s="1"/>
  <c r="BT16" i="20" a="1"/>
  <c r="BT16" i="20" s="1"/>
  <c r="BU16" i="20" a="1"/>
  <c r="BU16" i="20" s="1"/>
  <c r="BV16" i="20" a="1"/>
  <c r="BV16" i="20" s="1"/>
  <c r="BW16" i="20" a="1"/>
  <c r="BW16" i="20" s="1"/>
  <c r="BX16" i="20" a="1"/>
  <c r="BX16" i="20" s="1"/>
  <c r="BY16" i="20" a="1"/>
  <c r="BY16" i="20" s="1"/>
  <c r="BZ16" i="20" a="1"/>
  <c r="BZ16" i="20" s="1"/>
  <c r="CA16" i="20" a="1"/>
  <c r="CA16" i="20" s="1"/>
  <c r="CB16" i="20" a="1"/>
  <c r="CB16" i="20" s="1"/>
  <c r="CC16" i="20" a="1"/>
  <c r="CC16" i="20" s="1"/>
  <c r="CD16" i="20" a="1"/>
  <c r="CD16" i="20" s="1"/>
  <c r="CE16" i="20" a="1"/>
  <c r="CE16" i="20" s="1"/>
  <c r="CF16" i="20" a="1"/>
  <c r="CF16" i="20" s="1"/>
  <c r="CG16" i="20" a="1"/>
  <c r="CG16" i="20" s="1"/>
  <c r="CH16" i="20" a="1"/>
  <c r="CH16" i="20" s="1"/>
  <c r="CI16" i="20" a="1"/>
  <c r="CI16" i="20" s="1"/>
  <c r="CJ16" i="20" a="1"/>
  <c r="CJ16" i="20" s="1"/>
  <c r="CK16" i="20" a="1"/>
  <c r="CK16" i="20" s="1"/>
  <c r="CL16" i="20" a="1"/>
  <c r="CL16" i="20" s="1"/>
  <c r="CM16" i="20" a="1"/>
  <c r="CM16" i="20" s="1"/>
  <c r="CN16" i="20" a="1"/>
  <c r="CN16" i="20" s="1"/>
  <c r="CO16" i="20" a="1"/>
  <c r="CO16" i="20" s="1"/>
  <c r="CP16" i="20" a="1"/>
  <c r="CP16" i="20" s="1"/>
  <c r="CQ16" i="20" a="1"/>
  <c r="CQ16" i="20" s="1"/>
  <c r="CR16" i="20" a="1"/>
  <c r="CR16" i="20" s="1"/>
  <c r="CS16" i="20" a="1"/>
  <c r="CS16" i="20" s="1"/>
  <c r="CT16" i="20" a="1"/>
  <c r="CT16" i="20" s="1"/>
  <c r="CU16" i="20" a="1"/>
  <c r="CU16" i="20" s="1"/>
  <c r="CV16" i="20" a="1"/>
  <c r="CV16" i="20" s="1"/>
  <c r="CW16" i="20" a="1"/>
  <c r="CW16" i="20" s="1"/>
  <c r="CX16" i="20" a="1"/>
  <c r="CX16" i="20" s="1"/>
  <c r="CY16" i="20" a="1"/>
  <c r="CY16" i="20" s="1"/>
  <c r="CZ16" i="20" a="1"/>
  <c r="CZ16" i="20" s="1"/>
  <c r="DA16" i="20" a="1"/>
  <c r="DA16" i="20" s="1"/>
  <c r="DB16" i="20" a="1"/>
  <c r="DB16" i="20" s="1"/>
  <c r="DC16" i="20" a="1"/>
  <c r="DC16" i="20" s="1"/>
  <c r="DD16" i="20" a="1"/>
  <c r="DD16" i="20" s="1"/>
  <c r="DE16" i="20" a="1"/>
  <c r="DE16" i="20" s="1"/>
  <c r="DF16" i="20" a="1"/>
  <c r="DF16" i="20" s="1"/>
  <c r="DG16" i="20" a="1"/>
  <c r="DG16" i="20" s="1"/>
  <c r="DH16" i="20" a="1"/>
  <c r="DH16" i="20" s="1"/>
  <c r="DI16" i="20" a="1"/>
  <c r="DI16" i="20" s="1"/>
  <c r="DJ16" i="20" a="1"/>
  <c r="DJ16" i="20" s="1"/>
  <c r="DK16" i="20" a="1"/>
  <c r="DK16" i="20" s="1"/>
  <c r="DL16" i="20" a="1"/>
  <c r="DL16" i="20" s="1"/>
  <c r="DM16" i="20" a="1"/>
  <c r="DM16" i="20" s="1"/>
  <c r="DN16" i="20" a="1"/>
  <c r="DN16" i="20" s="1"/>
  <c r="DO16" i="20" a="1"/>
  <c r="DO16" i="20" s="1"/>
  <c r="DP16" i="20" a="1"/>
  <c r="DP16" i="20" s="1"/>
  <c r="DQ16" i="20" a="1"/>
  <c r="DQ16" i="20" s="1"/>
  <c r="DR16" i="20" a="1"/>
  <c r="DR16" i="20" s="1"/>
  <c r="DS16" i="20" a="1"/>
  <c r="DS16" i="20" s="1"/>
  <c r="DT16" i="20" a="1"/>
  <c r="DT16" i="20" s="1"/>
  <c r="DU16" i="20" a="1"/>
  <c r="DU16" i="20" s="1"/>
  <c r="DV16" i="20" a="1"/>
  <c r="DV16" i="20" s="1"/>
  <c r="DW16" i="20" a="1"/>
  <c r="DW16" i="20" s="1"/>
  <c r="DX16" i="20" a="1"/>
  <c r="DX16" i="20" s="1"/>
  <c r="DY16" i="20" a="1"/>
  <c r="DY16" i="20" s="1"/>
  <c r="DZ16" i="20" a="1"/>
  <c r="DZ16" i="20" s="1"/>
  <c r="EA16" i="20" a="1"/>
  <c r="EA16" i="20" s="1"/>
  <c r="EB16" i="20" a="1"/>
  <c r="EB16" i="20" s="1"/>
  <c r="EC16" i="20" a="1"/>
  <c r="EC16" i="20" s="1"/>
  <c r="ED16" i="20" a="1"/>
  <c r="ED16" i="20" s="1"/>
  <c r="EE16" i="20" a="1"/>
  <c r="EE16" i="20" s="1"/>
  <c r="EF16" i="20" a="1"/>
  <c r="EF16" i="20" s="1"/>
  <c r="EG16" i="20" a="1"/>
  <c r="EG16" i="20" s="1"/>
  <c r="EH16" i="20" a="1"/>
  <c r="EH16" i="20" s="1"/>
  <c r="EI16" i="20" a="1"/>
  <c r="EI16" i="20" s="1"/>
  <c r="EJ16" i="20" a="1"/>
  <c r="EJ16" i="20" s="1"/>
  <c r="EK16" i="20" a="1"/>
  <c r="EK16" i="20" s="1"/>
  <c r="EL16" i="20" a="1"/>
  <c r="EL16" i="20" s="1"/>
  <c r="EM16" i="20" a="1"/>
  <c r="EM16" i="20" s="1"/>
  <c r="EN16" i="20" a="1"/>
  <c r="EN16" i="20" s="1"/>
  <c r="EO16" i="20" a="1"/>
  <c r="EO16" i="20" s="1"/>
  <c r="EP16" i="20" a="1"/>
  <c r="EP16" i="20" s="1"/>
  <c r="EQ16" i="20" a="1"/>
  <c r="EQ16" i="20" s="1"/>
  <c r="ER16" i="20" a="1"/>
  <c r="ER16" i="20" s="1"/>
  <c r="ES16" i="20" a="1"/>
  <c r="ES16" i="20" s="1"/>
  <c r="ET16" i="20" a="1"/>
  <c r="ET16" i="20" s="1"/>
  <c r="EU16" i="20" a="1"/>
  <c r="EU16" i="20" s="1"/>
  <c r="EV16" i="20" a="1"/>
  <c r="EV16" i="20" s="1"/>
  <c r="EW16" i="20" a="1"/>
  <c r="EW16" i="20" s="1"/>
  <c r="EX16" i="20" a="1"/>
  <c r="EX16" i="20" s="1"/>
  <c r="EY16" i="20" a="1"/>
  <c r="EY16" i="20" s="1"/>
  <c r="EZ16" i="20" a="1"/>
  <c r="EZ16" i="20" s="1"/>
  <c r="FA16" i="20" a="1"/>
  <c r="FA16" i="20" s="1"/>
  <c r="FB16" i="20" a="1"/>
  <c r="FB16" i="20" s="1"/>
  <c r="FC16" i="20" a="1"/>
  <c r="FC16" i="20" s="1"/>
  <c r="FD16" i="20" a="1"/>
  <c r="FD16" i="20" s="1"/>
  <c r="FE16" i="20" a="1"/>
  <c r="FE16" i="20" s="1"/>
  <c r="FF16" i="20" a="1"/>
  <c r="FF16" i="20" s="1"/>
  <c r="FG16" i="20" a="1"/>
  <c r="FG16" i="20" s="1"/>
  <c r="FH16" i="20" a="1"/>
  <c r="FH16" i="20" s="1"/>
  <c r="FI16" i="20" a="1"/>
  <c r="FI16" i="20" s="1"/>
  <c r="FJ16" i="20" a="1"/>
  <c r="FJ16" i="20" s="1"/>
  <c r="FK16" i="20" a="1"/>
  <c r="FK16" i="20" s="1"/>
  <c r="FL16" i="20" a="1"/>
  <c r="FL16" i="20" s="1"/>
  <c r="FM16" i="20" a="1"/>
  <c r="FM16" i="20" s="1"/>
  <c r="FN16" i="20" a="1"/>
  <c r="FN16" i="20" s="1"/>
  <c r="FO16" i="20" a="1"/>
  <c r="FO16" i="20" s="1"/>
  <c r="FP16" i="20" a="1"/>
  <c r="FP16" i="20" s="1"/>
  <c r="FQ16" i="20" a="1"/>
  <c r="FQ16" i="20" s="1"/>
  <c r="FR16" i="20" a="1"/>
  <c r="FR16" i="20" s="1"/>
  <c r="FS16" i="20" a="1"/>
  <c r="FS16" i="20" s="1"/>
  <c r="FT16" i="20" a="1"/>
  <c r="FT16" i="20" s="1"/>
  <c r="FU16" i="20" a="1"/>
  <c r="FU16" i="20" s="1"/>
  <c r="FV16" i="20" a="1"/>
  <c r="FV16" i="20" s="1"/>
  <c r="FW16" i="20" a="1"/>
  <c r="FW16" i="20" s="1"/>
  <c r="FX16" i="20" a="1"/>
  <c r="FX16" i="20" s="1"/>
  <c r="FY16" i="20" a="1"/>
  <c r="FY16" i="20" s="1"/>
  <c r="FZ16" i="20" a="1"/>
  <c r="FZ16" i="20" s="1"/>
  <c r="GA16" i="20" a="1"/>
  <c r="GA16" i="20" s="1"/>
  <c r="GB16" i="20" a="1"/>
  <c r="GB16" i="20" s="1"/>
  <c r="GC16" i="20" a="1"/>
  <c r="GC16" i="20" s="1"/>
  <c r="GD16" i="20" a="1"/>
  <c r="GD16" i="20" s="1"/>
  <c r="GE16" i="20" a="1"/>
  <c r="GE16" i="20" s="1"/>
  <c r="GF16" i="20" a="1"/>
  <c r="GF16" i="20" s="1"/>
  <c r="GG16" i="20" a="1"/>
  <c r="GG16" i="20" s="1"/>
  <c r="GH16" i="20" a="1"/>
  <c r="GH16" i="20" s="1"/>
  <c r="GI16" i="20" a="1"/>
  <c r="GI16" i="20" s="1"/>
  <c r="GJ16" i="20" a="1"/>
  <c r="GJ16" i="20" s="1"/>
  <c r="GK16" i="20" a="1"/>
  <c r="GK16" i="20" s="1"/>
  <c r="GL16" i="20" a="1"/>
  <c r="GL16" i="20" s="1"/>
  <c r="GM16" i="20" a="1"/>
  <c r="GM16" i="20" s="1"/>
  <c r="GN16" i="20" a="1"/>
  <c r="GN16" i="20" s="1"/>
  <c r="GO16" i="20" a="1"/>
  <c r="GO16" i="20" s="1"/>
  <c r="GP16" i="20" a="1"/>
  <c r="GP16" i="20" s="1"/>
  <c r="GQ16" i="20" a="1"/>
  <c r="GQ16" i="20" s="1"/>
  <c r="GR16" i="20" a="1"/>
  <c r="GR16" i="20" s="1"/>
  <c r="GS16" i="20" a="1"/>
  <c r="GS16" i="20" s="1"/>
  <c r="GT16" i="20" a="1"/>
  <c r="GT16" i="20" s="1"/>
  <c r="GU16" i="20" a="1"/>
  <c r="GU16" i="20" s="1"/>
  <c r="GV16" i="20" a="1"/>
  <c r="GV16" i="20" s="1"/>
  <c r="GW16" i="20" a="1"/>
  <c r="GW16" i="20" s="1"/>
  <c r="GX16" i="20" a="1"/>
  <c r="GX16" i="20" s="1"/>
  <c r="GY16" i="20" a="1"/>
  <c r="GY16" i="20" s="1"/>
  <c r="GZ16" i="20" a="1"/>
  <c r="GZ16" i="20" s="1"/>
  <c r="HA16" i="20" a="1"/>
  <c r="HA16" i="20" s="1"/>
  <c r="HB16" i="20" a="1"/>
  <c r="HB16" i="20" s="1"/>
  <c r="HC16" i="20" a="1"/>
  <c r="HC16" i="20" s="1"/>
  <c r="HD16" i="20" a="1"/>
  <c r="HD16" i="20" s="1"/>
  <c r="HE16" i="20" a="1"/>
  <c r="HE16" i="20" s="1"/>
  <c r="HF16" i="20" a="1"/>
  <c r="HF16" i="20" s="1"/>
  <c r="HG16" i="20" a="1"/>
  <c r="HG16" i="20" s="1"/>
  <c r="HH16" i="20" a="1"/>
  <c r="HH16" i="20" s="1"/>
  <c r="HI16" i="20" a="1"/>
  <c r="HI16" i="20" s="1"/>
  <c r="HJ16" i="20" a="1"/>
  <c r="HJ16" i="20" s="1"/>
  <c r="HK16" i="20" a="1"/>
  <c r="HK16" i="20" s="1"/>
  <c r="HL16" i="20" a="1"/>
  <c r="HL16" i="20" s="1"/>
  <c r="HM16" i="20" a="1"/>
  <c r="HM16" i="20" s="1"/>
  <c r="HN16" i="20" a="1"/>
  <c r="HN16" i="20" s="1"/>
  <c r="HO16" i="20" a="1"/>
  <c r="HO16" i="20" s="1"/>
  <c r="HP16" i="20" a="1"/>
  <c r="HP16" i="20" s="1"/>
  <c r="HQ16" i="20" a="1"/>
  <c r="HQ16" i="20" s="1"/>
  <c r="HR16" i="20" a="1"/>
  <c r="HR16" i="20" s="1"/>
  <c r="HS16" i="20" a="1"/>
  <c r="HS16" i="20" s="1"/>
  <c r="HT16" i="20" a="1"/>
  <c r="HT16" i="20" s="1"/>
  <c r="HU16" i="20" a="1"/>
  <c r="HU16" i="20" s="1"/>
  <c r="HV16" i="20" a="1"/>
  <c r="HV16" i="20" s="1"/>
  <c r="HW16" i="20" a="1"/>
  <c r="HW16" i="20" s="1"/>
  <c r="HX16" i="20" a="1"/>
  <c r="HX16" i="20" s="1"/>
  <c r="HY16" i="20" a="1"/>
  <c r="HY16" i="20" s="1"/>
  <c r="HZ16" i="20" a="1"/>
  <c r="HZ16" i="20" s="1"/>
  <c r="IA16" i="20" a="1"/>
  <c r="IA16" i="20" s="1"/>
  <c r="IB16" i="20" a="1"/>
  <c r="IB16" i="20" s="1"/>
  <c r="IC16" i="20" a="1"/>
  <c r="IC16" i="20" s="1"/>
  <c r="ID16" i="20" a="1"/>
  <c r="ID16" i="20" s="1"/>
  <c r="IE16" i="20" a="1"/>
  <c r="IE16" i="20" s="1"/>
  <c r="IF16" i="20" a="1"/>
  <c r="IF16" i="20" s="1"/>
  <c r="IG16" i="20" a="1"/>
  <c r="IG16" i="20" s="1"/>
  <c r="IH16" i="20" a="1"/>
  <c r="IH16" i="20" s="1"/>
  <c r="II16" i="20" a="1"/>
  <c r="II16" i="20" s="1"/>
  <c r="IJ16" i="20" a="1"/>
  <c r="IJ16" i="20" s="1"/>
  <c r="IK16" i="20" a="1"/>
  <c r="IK16" i="20" s="1"/>
  <c r="IL16" i="20" a="1"/>
  <c r="IL16" i="20" s="1"/>
  <c r="IM16" i="20" a="1"/>
  <c r="IM16" i="20" s="1"/>
  <c r="IN16" i="20" a="1"/>
  <c r="IN16" i="20" s="1"/>
  <c r="IO16" i="20" a="1"/>
  <c r="IO16" i="20" s="1"/>
  <c r="IP16" i="20" a="1"/>
  <c r="IP16" i="20" s="1"/>
  <c r="IQ16" i="20" a="1"/>
  <c r="IQ16" i="20" s="1"/>
  <c r="M17" i="20" a="1"/>
  <c r="M17" i="20" s="1"/>
  <c r="N17" i="20" a="1"/>
  <c r="N17" i="20" s="1"/>
  <c r="O17" i="20" a="1"/>
  <c r="O17" i="20" s="1"/>
  <c r="P17" i="20" a="1"/>
  <c r="P17" i="20" s="1"/>
  <c r="Q17" i="20" a="1"/>
  <c r="Q17" i="20" s="1"/>
  <c r="R17" i="20" a="1"/>
  <c r="R17" i="20" s="1"/>
  <c r="S17" i="20" a="1"/>
  <c r="S17" i="20" s="1"/>
  <c r="T17" i="20" a="1"/>
  <c r="T17" i="20" s="1"/>
  <c r="U17" i="20" a="1"/>
  <c r="U17" i="20" s="1"/>
  <c r="V17" i="20" a="1"/>
  <c r="V17" i="20" s="1"/>
  <c r="W17" i="20" a="1"/>
  <c r="W17" i="20" s="1"/>
  <c r="X17" i="20" a="1"/>
  <c r="X17" i="20" s="1"/>
  <c r="Y17" i="20" a="1"/>
  <c r="Y17" i="20" s="1"/>
  <c r="Z17" i="20" a="1"/>
  <c r="Z17" i="20" s="1"/>
  <c r="AA17" i="20" a="1"/>
  <c r="AA17" i="20" s="1"/>
  <c r="AB17" i="20" a="1"/>
  <c r="AB17" i="20" s="1"/>
  <c r="AC17" i="20" a="1"/>
  <c r="AC17" i="20" s="1"/>
  <c r="AD17" i="20" a="1"/>
  <c r="AD17" i="20" s="1"/>
  <c r="AE17" i="20" a="1"/>
  <c r="AE17" i="20" s="1"/>
  <c r="AF17" i="20" a="1"/>
  <c r="AF17" i="20" s="1"/>
  <c r="AG17" i="20" a="1"/>
  <c r="AG17" i="20" s="1"/>
  <c r="AH17" i="20" a="1"/>
  <c r="AH17" i="20" s="1"/>
  <c r="AI17" i="20" a="1"/>
  <c r="AI17" i="20" s="1"/>
  <c r="AJ17" i="20" a="1"/>
  <c r="AJ17" i="20" s="1"/>
  <c r="AK17" i="20" a="1"/>
  <c r="AK17" i="20" s="1"/>
  <c r="AL17" i="20" a="1"/>
  <c r="AL17" i="20" s="1"/>
  <c r="AM17" i="20" a="1"/>
  <c r="AM17" i="20" s="1"/>
  <c r="AN17" i="20" a="1"/>
  <c r="AN17" i="20" s="1"/>
  <c r="AO17" i="20" a="1"/>
  <c r="AO17" i="20" s="1"/>
  <c r="AP17" i="20" a="1"/>
  <c r="AP17" i="20" s="1"/>
  <c r="AQ17" i="20" a="1"/>
  <c r="AQ17" i="20" s="1"/>
  <c r="AR17" i="20" a="1"/>
  <c r="AR17" i="20" s="1"/>
  <c r="AS17" i="20" a="1"/>
  <c r="AS17" i="20" s="1"/>
  <c r="AT17" i="20" a="1"/>
  <c r="AT17" i="20" s="1"/>
  <c r="AU17" i="20" a="1"/>
  <c r="AU17" i="20" s="1"/>
  <c r="AV17" i="20" a="1"/>
  <c r="AV17" i="20" s="1"/>
  <c r="AW17" i="20" a="1"/>
  <c r="AW17" i="20" s="1"/>
  <c r="AX17" i="20" a="1"/>
  <c r="AX17" i="20" s="1"/>
  <c r="AY17" i="20" a="1"/>
  <c r="AY17" i="20" s="1"/>
  <c r="AZ17" i="20" a="1"/>
  <c r="AZ17" i="20" s="1"/>
  <c r="BA17" i="20" a="1"/>
  <c r="BA17" i="20" s="1"/>
  <c r="BB17" i="20" a="1"/>
  <c r="BB17" i="20" s="1"/>
  <c r="BC17" i="20" a="1"/>
  <c r="BC17" i="20" s="1"/>
  <c r="BD17" i="20" a="1"/>
  <c r="BD17" i="20" s="1"/>
  <c r="BE17" i="20" a="1"/>
  <c r="BE17" i="20" s="1"/>
  <c r="BF17" i="20" a="1"/>
  <c r="BF17" i="20" s="1"/>
  <c r="BG17" i="20" a="1"/>
  <c r="BG17" i="20" s="1"/>
  <c r="BH17" i="20" a="1"/>
  <c r="BH17" i="20" s="1"/>
  <c r="BI17" i="20" a="1"/>
  <c r="BI17" i="20" s="1"/>
  <c r="BJ17" i="20" a="1"/>
  <c r="BJ17" i="20" s="1"/>
  <c r="BK17" i="20" a="1"/>
  <c r="BK17" i="20" s="1"/>
  <c r="BL17" i="20" a="1"/>
  <c r="BL17" i="20" s="1"/>
  <c r="BM17" i="20" a="1"/>
  <c r="BM17" i="20" s="1"/>
  <c r="BN17" i="20" a="1"/>
  <c r="BN17" i="20" s="1"/>
  <c r="BO17" i="20" a="1"/>
  <c r="BO17" i="20" s="1"/>
  <c r="BP17" i="20" a="1"/>
  <c r="BP17" i="20" s="1"/>
  <c r="BQ17" i="20" a="1"/>
  <c r="BQ17" i="20" s="1"/>
  <c r="BR17" i="20" a="1"/>
  <c r="BR17" i="20" s="1"/>
  <c r="BS17" i="20" a="1"/>
  <c r="BS17" i="20" s="1"/>
  <c r="BT17" i="20" a="1"/>
  <c r="BT17" i="20" s="1"/>
  <c r="BU17" i="20" a="1"/>
  <c r="BU17" i="20" s="1"/>
  <c r="BV17" i="20" a="1"/>
  <c r="BV17" i="20" s="1"/>
  <c r="BW17" i="20" a="1"/>
  <c r="BW17" i="20" s="1"/>
  <c r="BX17" i="20" a="1"/>
  <c r="BX17" i="20" s="1"/>
  <c r="BY17" i="20" a="1"/>
  <c r="BY17" i="20" s="1"/>
  <c r="BZ17" i="20" a="1"/>
  <c r="BZ17" i="20" s="1"/>
  <c r="CA17" i="20" a="1"/>
  <c r="CA17" i="20" s="1"/>
  <c r="CB17" i="20" a="1"/>
  <c r="CB17" i="20" s="1"/>
  <c r="CC17" i="20" a="1"/>
  <c r="CC17" i="20" s="1"/>
  <c r="CD17" i="20" a="1"/>
  <c r="CD17" i="20" s="1"/>
  <c r="CE17" i="20" a="1"/>
  <c r="CE17" i="20" s="1"/>
  <c r="CF17" i="20" a="1"/>
  <c r="CF17" i="20" s="1"/>
  <c r="CG17" i="20" a="1"/>
  <c r="CG17" i="20" s="1"/>
  <c r="CH17" i="20" a="1"/>
  <c r="CH17" i="20" s="1"/>
  <c r="CI17" i="20" a="1"/>
  <c r="CI17" i="20" s="1"/>
  <c r="CJ17" i="20" a="1"/>
  <c r="CJ17" i="20" s="1"/>
  <c r="CK17" i="20" a="1"/>
  <c r="CK17" i="20" s="1"/>
  <c r="CL17" i="20" a="1"/>
  <c r="CL17" i="20" s="1"/>
  <c r="CM17" i="20" a="1"/>
  <c r="CM17" i="20" s="1"/>
  <c r="CN17" i="20" a="1"/>
  <c r="CN17" i="20" s="1"/>
  <c r="CO17" i="20" a="1"/>
  <c r="CO17" i="20" s="1"/>
  <c r="CP17" i="20" a="1"/>
  <c r="CP17" i="20" s="1"/>
  <c r="CQ17" i="20" a="1"/>
  <c r="CQ17" i="20" s="1"/>
  <c r="CR17" i="20" a="1"/>
  <c r="CR17" i="20" s="1"/>
  <c r="CS17" i="20" a="1"/>
  <c r="CS17" i="20" s="1"/>
  <c r="CT17" i="20" a="1"/>
  <c r="CT17" i="20" s="1"/>
  <c r="CU17" i="20" a="1"/>
  <c r="CU17" i="20" s="1"/>
  <c r="CV17" i="20" a="1"/>
  <c r="CV17" i="20" s="1"/>
  <c r="CW17" i="20" a="1"/>
  <c r="CW17" i="20" s="1"/>
  <c r="CX17" i="20" a="1"/>
  <c r="CX17" i="20" s="1"/>
  <c r="CY17" i="20" a="1"/>
  <c r="CY17" i="20" s="1"/>
  <c r="CZ17" i="20" a="1"/>
  <c r="CZ17" i="20" s="1"/>
  <c r="DA17" i="20" a="1"/>
  <c r="DA17" i="20" s="1"/>
  <c r="DB17" i="20" a="1"/>
  <c r="DB17" i="20" s="1"/>
  <c r="DC17" i="20" a="1"/>
  <c r="DC17" i="20" s="1"/>
  <c r="DD17" i="20" a="1"/>
  <c r="DD17" i="20" s="1"/>
  <c r="DE17" i="20" a="1"/>
  <c r="DE17" i="20" s="1"/>
  <c r="DF17" i="20" a="1"/>
  <c r="DF17" i="20" s="1"/>
  <c r="DG17" i="20" a="1"/>
  <c r="DG17" i="20" s="1"/>
  <c r="DH17" i="20" a="1"/>
  <c r="DH17" i="20" s="1"/>
  <c r="DI17" i="20" a="1"/>
  <c r="DI17" i="20" s="1"/>
  <c r="DJ17" i="20" a="1"/>
  <c r="DJ17" i="20" s="1"/>
  <c r="DK17" i="20" a="1"/>
  <c r="DK17" i="20" s="1"/>
  <c r="DL17" i="20" a="1"/>
  <c r="DL17" i="20" s="1"/>
  <c r="DM17" i="20" a="1"/>
  <c r="DM17" i="20" s="1"/>
  <c r="DN17" i="20" a="1"/>
  <c r="DN17" i="20" s="1"/>
  <c r="DO17" i="20" a="1"/>
  <c r="DO17" i="20" s="1"/>
  <c r="DP17" i="20" a="1"/>
  <c r="DP17" i="20" s="1"/>
  <c r="DQ17" i="20" a="1"/>
  <c r="DQ17" i="20" s="1"/>
  <c r="DR17" i="20" a="1"/>
  <c r="DR17" i="20" s="1"/>
  <c r="DS17" i="20" a="1"/>
  <c r="DS17" i="20" s="1"/>
  <c r="DT17" i="20" a="1"/>
  <c r="DT17" i="20" s="1"/>
  <c r="DU17" i="20" a="1"/>
  <c r="DU17" i="20" s="1"/>
  <c r="DV17" i="20" a="1"/>
  <c r="DV17" i="20" s="1"/>
  <c r="DW17" i="20" a="1"/>
  <c r="DW17" i="20" s="1"/>
  <c r="DX17" i="20" a="1"/>
  <c r="DX17" i="20" s="1"/>
  <c r="DY17" i="20" a="1"/>
  <c r="DY17" i="20" s="1"/>
  <c r="DZ17" i="20" a="1"/>
  <c r="DZ17" i="20" s="1"/>
  <c r="EA17" i="20" a="1"/>
  <c r="EA17" i="20" s="1"/>
  <c r="EB17" i="20" a="1"/>
  <c r="EB17" i="20" s="1"/>
  <c r="EC17" i="20" a="1"/>
  <c r="EC17" i="20" s="1"/>
  <c r="ED17" i="20" a="1"/>
  <c r="ED17" i="20" s="1"/>
  <c r="EE17" i="20" a="1"/>
  <c r="EE17" i="20" s="1"/>
  <c r="EF17" i="20" a="1"/>
  <c r="EF17" i="20" s="1"/>
  <c r="EG17" i="20" a="1"/>
  <c r="EG17" i="20" s="1"/>
  <c r="EH17" i="20" a="1"/>
  <c r="EH17" i="20" s="1"/>
  <c r="EI17" i="20" a="1"/>
  <c r="EI17" i="20" s="1"/>
  <c r="EJ17" i="20" a="1"/>
  <c r="EJ17" i="20" s="1"/>
  <c r="EK17" i="20" a="1"/>
  <c r="EK17" i="20" s="1"/>
  <c r="EL17" i="20" a="1"/>
  <c r="EL17" i="20" s="1"/>
  <c r="EM17" i="20" a="1"/>
  <c r="EM17" i="20" s="1"/>
  <c r="EN17" i="20" a="1"/>
  <c r="EN17" i="20" s="1"/>
  <c r="EO17" i="20" a="1"/>
  <c r="EO17" i="20" s="1"/>
  <c r="EP17" i="20" a="1"/>
  <c r="EP17" i="20" s="1"/>
  <c r="EQ17" i="20" a="1"/>
  <c r="EQ17" i="20" s="1"/>
  <c r="ER17" i="20" a="1"/>
  <c r="ER17" i="20" s="1"/>
  <c r="ES17" i="20" a="1"/>
  <c r="ES17" i="20" s="1"/>
  <c r="ET17" i="20" a="1"/>
  <c r="ET17" i="20" s="1"/>
  <c r="EU17" i="20" a="1"/>
  <c r="EU17" i="20" s="1"/>
  <c r="EV17" i="20" a="1"/>
  <c r="EV17" i="20" s="1"/>
  <c r="EW17" i="20" a="1"/>
  <c r="EW17" i="20" s="1"/>
  <c r="EX17" i="20" a="1"/>
  <c r="EX17" i="20" s="1"/>
  <c r="EY17" i="20" a="1"/>
  <c r="EY17" i="20" s="1"/>
  <c r="EZ17" i="20" a="1"/>
  <c r="EZ17" i="20" s="1"/>
  <c r="FA17" i="20" a="1"/>
  <c r="FA17" i="20" s="1"/>
  <c r="FB17" i="20" a="1"/>
  <c r="FB17" i="20" s="1"/>
  <c r="FC17" i="20" a="1"/>
  <c r="FC17" i="20" s="1"/>
  <c r="FD17" i="20" a="1"/>
  <c r="FD17" i="20" s="1"/>
  <c r="FE17" i="20" a="1"/>
  <c r="FE17" i="20" s="1"/>
  <c r="FF17" i="20" a="1"/>
  <c r="FF17" i="20" s="1"/>
  <c r="FG17" i="20" a="1"/>
  <c r="FG17" i="20" s="1"/>
  <c r="FH17" i="20" a="1"/>
  <c r="FH17" i="20" s="1"/>
  <c r="FI17" i="20" a="1"/>
  <c r="FI17" i="20" s="1"/>
  <c r="FJ17" i="20" a="1"/>
  <c r="FJ17" i="20" s="1"/>
  <c r="FK17" i="20" a="1"/>
  <c r="FK17" i="20" s="1"/>
  <c r="FL17" i="20" a="1"/>
  <c r="FL17" i="20" s="1"/>
  <c r="FM17" i="20" a="1"/>
  <c r="FM17" i="20" s="1"/>
  <c r="FN17" i="20" a="1"/>
  <c r="FN17" i="20" s="1"/>
  <c r="FO17" i="20" a="1"/>
  <c r="FO17" i="20" s="1"/>
  <c r="FP17" i="20" a="1"/>
  <c r="FP17" i="20" s="1"/>
  <c r="FQ17" i="20" a="1"/>
  <c r="FQ17" i="20" s="1"/>
  <c r="FR17" i="20" a="1"/>
  <c r="FR17" i="20" s="1"/>
  <c r="FS17" i="20" a="1"/>
  <c r="FS17" i="20" s="1"/>
  <c r="FT17" i="20" a="1"/>
  <c r="FT17" i="20" s="1"/>
  <c r="FU17" i="20" a="1"/>
  <c r="FU17" i="20" s="1"/>
  <c r="FV17" i="20" a="1"/>
  <c r="FV17" i="20" s="1"/>
  <c r="FW17" i="20" a="1"/>
  <c r="FW17" i="20" s="1"/>
  <c r="FX17" i="20" a="1"/>
  <c r="FX17" i="20" s="1"/>
  <c r="FY17" i="20" a="1"/>
  <c r="FY17" i="20" s="1"/>
  <c r="FZ17" i="20" a="1"/>
  <c r="FZ17" i="20" s="1"/>
  <c r="GA17" i="20" a="1"/>
  <c r="GA17" i="20" s="1"/>
  <c r="GB17" i="20" a="1"/>
  <c r="GB17" i="20" s="1"/>
  <c r="GC17" i="20" a="1"/>
  <c r="GC17" i="20" s="1"/>
  <c r="GD17" i="20" a="1"/>
  <c r="GD17" i="20" s="1"/>
  <c r="GE17" i="20" a="1"/>
  <c r="GE17" i="20" s="1"/>
  <c r="GF17" i="20" a="1"/>
  <c r="GF17" i="20" s="1"/>
  <c r="GG17" i="20" a="1"/>
  <c r="GG17" i="20" s="1"/>
  <c r="GH17" i="20" a="1"/>
  <c r="GH17" i="20" s="1"/>
  <c r="GI17" i="20" a="1"/>
  <c r="GI17" i="20" s="1"/>
  <c r="GJ17" i="20" a="1"/>
  <c r="GJ17" i="20" s="1"/>
  <c r="GK17" i="20" a="1"/>
  <c r="GK17" i="20" s="1"/>
  <c r="GL17" i="20" a="1"/>
  <c r="GL17" i="20" s="1"/>
  <c r="GM17" i="20" a="1"/>
  <c r="GM17" i="20" s="1"/>
  <c r="GN17" i="20" a="1"/>
  <c r="GN17" i="20" s="1"/>
  <c r="GO17" i="20" a="1"/>
  <c r="GO17" i="20" s="1"/>
  <c r="GP17" i="20" a="1"/>
  <c r="GP17" i="20" s="1"/>
  <c r="GQ17" i="20" a="1"/>
  <c r="GQ17" i="20" s="1"/>
  <c r="GR17" i="20" a="1"/>
  <c r="GR17" i="20" s="1"/>
  <c r="GS17" i="20" a="1"/>
  <c r="GS17" i="20" s="1"/>
  <c r="GT17" i="20" a="1"/>
  <c r="GT17" i="20" s="1"/>
  <c r="GU17" i="20" a="1"/>
  <c r="GU17" i="20" s="1"/>
  <c r="GV17" i="20" a="1"/>
  <c r="GV17" i="20" s="1"/>
  <c r="GW17" i="20" a="1"/>
  <c r="GW17" i="20" s="1"/>
  <c r="GX17" i="20" a="1"/>
  <c r="GX17" i="20" s="1"/>
  <c r="GY17" i="20" a="1"/>
  <c r="GY17" i="20" s="1"/>
  <c r="GZ17" i="20" a="1"/>
  <c r="GZ17" i="20" s="1"/>
  <c r="HA17" i="20" a="1"/>
  <c r="HA17" i="20" s="1"/>
  <c r="HB17" i="20" a="1"/>
  <c r="HB17" i="20" s="1"/>
  <c r="HC17" i="20" a="1"/>
  <c r="HC17" i="20" s="1"/>
  <c r="HD17" i="20" a="1"/>
  <c r="HD17" i="20" s="1"/>
  <c r="HE17" i="20" a="1"/>
  <c r="HE17" i="20" s="1"/>
  <c r="HF17" i="20" a="1"/>
  <c r="HF17" i="20" s="1"/>
  <c r="HG17" i="20" a="1"/>
  <c r="HG17" i="20" s="1"/>
  <c r="HH17" i="20" a="1"/>
  <c r="HH17" i="20" s="1"/>
  <c r="HI17" i="20" a="1"/>
  <c r="HI17" i="20" s="1"/>
  <c r="HJ17" i="20" a="1"/>
  <c r="HJ17" i="20" s="1"/>
  <c r="HK17" i="20" a="1"/>
  <c r="HK17" i="20" s="1"/>
  <c r="HL17" i="20" a="1"/>
  <c r="HL17" i="20" s="1"/>
  <c r="HM17" i="20" a="1"/>
  <c r="HM17" i="20" s="1"/>
  <c r="HN17" i="20" a="1"/>
  <c r="HN17" i="20" s="1"/>
  <c r="HO17" i="20" a="1"/>
  <c r="HO17" i="20" s="1"/>
  <c r="HP17" i="20" a="1"/>
  <c r="HP17" i="20" s="1"/>
  <c r="HQ17" i="20" a="1"/>
  <c r="HQ17" i="20" s="1"/>
  <c r="HR17" i="20" a="1"/>
  <c r="HR17" i="20" s="1"/>
  <c r="HS17" i="20" a="1"/>
  <c r="HS17" i="20" s="1"/>
  <c r="HT17" i="20" a="1"/>
  <c r="HT17" i="20" s="1"/>
  <c r="HU17" i="20" a="1"/>
  <c r="HU17" i="20" s="1"/>
  <c r="HV17" i="20" a="1"/>
  <c r="HV17" i="20" s="1"/>
  <c r="HW17" i="20" a="1"/>
  <c r="HW17" i="20" s="1"/>
  <c r="HX17" i="20" a="1"/>
  <c r="HX17" i="20" s="1"/>
  <c r="HY17" i="20" a="1"/>
  <c r="HY17" i="20" s="1"/>
  <c r="HZ17" i="20" a="1"/>
  <c r="HZ17" i="20" s="1"/>
  <c r="IA17" i="20" a="1"/>
  <c r="IA17" i="20" s="1"/>
  <c r="IB17" i="20" a="1"/>
  <c r="IB17" i="20" s="1"/>
  <c r="IC17" i="20" a="1"/>
  <c r="IC17" i="20" s="1"/>
  <c r="ID17" i="20" a="1"/>
  <c r="ID17" i="20" s="1"/>
  <c r="IE17" i="20" a="1"/>
  <c r="IE17" i="20" s="1"/>
  <c r="IF17" i="20" a="1"/>
  <c r="IF17" i="20" s="1"/>
  <c r="IG17" i="20" a="1"/>
  <c r="IG17" i="20" s="1"/>
  <c r="IH17" i="20" a="1"/>
  <c r="IH17" i="20" s="1"/>
  <c r="II17" i="20" a="1"/>
  <c r="II17" i="20" s="1"/>
  <c r="IJ17" i="20" a="1"/>
  <c r="IJ17" i="20" s="1"/>
  <c r="IK17" i="20" a="1"/>
  <c r="IK17" i="20" s="1"/>
  <c r="IL17" i="20" a="1"/>
  <c r="IL17" i="20" s="1"/>
  <c r="IM17" i="20" a="1"/>
  <c r="IM17" i="20" s="1"/>
  <c r="IN17" i="20" a="1"/>
  <c r="IN17" i="20" s="1"/>
  <c r="IO17" i="20" a="1"/>
  <c r="IO17" i="20" s="1"/>
  <c r="IP17" i="20" a="1"/>
  <c r="IP17" i="20" s="1"/>
  <c r="IQ17" i="20" a="1"/>
  <c r="IQ17" i="20" s="1"/>
  <c r="M18" i="20" a="1"/>
  <c r="M18" i="20" s="1"/>
  <c r="N18" i="20" a="1"/>
  <c r="N18" i="20" s="1"/>
  <c r="O18" i="20" a="1"/>
  <c r="O18" i="20" s="1"/>
  <c r="P18" i="20" a="1"/>
  <c r="P18" i="20" s="1"/>
  <c r="Q18" i="20" a="1"/>
  <c r="Q18" i="20" s="1"/>
  <c r="R18" i="20" a="1"/>
  <c r="R18" i="20" s="1"/>
  <c r="S18" i="20" a="1"/>
  <c r="S18" i="20" s="1"/>
  <c r="T18" i="20" a="1"/>
  <c r="T18" i="20" s="1"/>
  <c r="U18" i="20" a="1"/>
  <c r="U18" i="20" s="1"/>
  <c r="V18" i="20" a="1"/>
  <c r="V18" i="20" s="1"/>
  <c r="W18" i="20" a="1"/>
  <c r="W18" i="20" s="1"/>
  <c r="X18" i="20" a="1"/>
  <c r="X18" i="20" s="1"/>
  <c r="Y18" i="20" a="1"/>
  <c r="Y18" i="20" s="1"/>
  <c r="Z18" i="20" a="1"/>
  <c r="Z18" i="20" s="1"/>
  <c r="AA18" i="20" a="1"/>
  <c r="AA18" i="20" s="1"/>
  <c r="AB18" i="20" a="1"/>
  <c r="AB18" i="20" s="1"/>
  <c r="AC18" i="20" a="1"/>
  <c r="AC18" i="20" s="1"/>
  <c r="AD18" i="20" a="1"/>
  <c r="AD18" i="20" s="1"/>
  <c r="AE18" i="20" a="1"/>
  <c r="AE18" i="20" s="1"/>
  <c r="AF18" i="20" a="1"/>
  <c r="AF18" i="20" s="1"/>
  <c r="AG18" i="20" a="1"/>
  <c r="AG18" i="20" s="1"/>
  <c r="AH18" i="20" a="1"/>
  <c r="AH18" i="20" s="1"/>
  <c r="AI18" i="20" a="1"/>
  <c r="AI18" i="20" s="1"/>
  <c r="AJ18" i="20" a="1"/>
  <c r="AJ18" i="20" s="1"/>
  <c r="AK18" i="20" a="1"/>
  <c r="AK18" i="20" s="1"/>
  <c r="AL18" i="20" a="1"/>
  <c r="AL18" i="20" s="1"/>
  <c r="AM18" i="20" a="1"/>
  <c r="AM18" i="20" s="1"/>
  <c r="AN18" i="20" a="1"/>
  <c r="AN18" i="20" s="1"/>
  <c r="AO18" i="20" a="1"/>
  <c r="AO18" i="20" s="1"/>
  <c r="AP18" i="20" a="1"/>
  <c r="AP18" i="20" s="1"/>
  <c r="AQ18" i="20" a="1"/>
  <c r="AQ18" i="20" s="1"/>
  <c r="AR18" i="20" a="1"/>
  <c r="AR18" i="20" s="1"/>
  <c r="AS18" i="20" a="1"/>
  <c r="AS18" i="20" s="1"/>
  <c r="AT18" i="20" a="1"/>
  <c r="AT18" i="20" s="1"/>
  <c r="AU18" i="20" a="1"/>
  <c r="AU18" i="20" s="1"/>
  <c r="AV18" i="20" a="1"/>
  <c r="AV18" i="20" s="1"/>
  <c r="AW18" i="20" a="1"/>
  <c r="AW18" i="20" s="1"/>
  <c r="AX18" i="20" a="1"/>
  <c r="AX18" i="20" s="1"/>
  <c r="AY18" i="20" a="1"/>
  <c r="AY18" i="20" s="1"/>
  <c r="AZ18" i="20" a="1"/>
  <c r="AZ18" i="20" s="1"/>
  <c r="BA18" i="20" a="1"/>
  <c r="BA18" i="20" s="1"/>
  <c r="BB18" i="20" a="1"/>
  <c r="BB18" i="20" s="1"/>
  <c r="BC18" i="20" a="1"/>
  <c r="BC18" i="20" s="1"/>
  <c r="BD18" i="20" a="1"/>
  <c r="BD18" i="20" s="1"/>
  <c r="BE18" i="20" a="1"/>
  <c r="BE18" i="20" s="1"/>
  <c r="BF18" i="20" a="1"/>
  <c r="BF18" i="20" s="1"/>
  <c r="BG18" i="20" a="1"/>
  <c r="BG18" i="20" s="1"/>
  <c r="BH18" i="20" a="1"/>
  <c r="BH18" i="20" s="1"/>
  <c r="BI18" i="20" a="1"/>
  <c r="BI18" i="20" s="1"/>
  <c r="BJ18" i="20" a="1"/>
  <c r="BJ18" i="20" s="1"/>
  <c r="BK18" i="20" a="1"/>
  <c r="BK18" i="20" s="1"/>
  <c r="BL18" i="20" a="1"/>
  <c r="BL18" i="20" s="1"/>
  <c r="BM18" i="20" a="1"/>
  <c r="BM18" i="20" s="1"/>
  <c r="BN18" i="20" a="1"/>
  <c r="BN18" i="20" s="1"/>
  <c r="BO18" i="20" a="1"/>
  <c r="BO18" i="20" s="1"/>
  <c r="BP18" i="20" a="1"/>
  <c r="BP18" i="20" s="1"/>
  <c r="BQ18" i="20" a="1"/>
  <c r="BQ18" i="20" s="1"/>
  <c r="BR18" i="20" a="1"/>
  <c r="BR18" i="20" s="1"/>
  <c r="BS18" i="20" a="1"/>
  <c r="BS18" i="20" s="1"/>
  <c r="BT18" i="20" a="1"/>
  <c r="BT18" i="20" s="1"/>
  <c r="BU18" i="20" a="1"/>
  <c r="BU18" i="20" s="1"/>
  <c r="BV18" i="20" a="1"/>
  <c r="BV18" i="20" s="1"/>
  <c r="BW18" i="20" a="1"/>
  <c r="BW18" i="20" s="1"/>
  <c r="BX18" i="20" a="1"/>
  <c r="BX18" i="20" s="1"/>
  <c r="BY18" i="20" a="1"/>
  <c r="BY18" i="20" s="1"/>
  <c r="BZ18" i="20" a="1"/>
  <c r="BZ18" i="20" s="1"/>
  <c r="CA18" i="20" a="1"/>
  <c r="CA18" i="20" s="1"/>
  <c r="CB18" i="20" a="1"/>
  <c r="CB18" i="20" s="1"/>
  <c r="CC18" i="20" a="1"/>
  <c r="CC18" i="20" s="1"/>
  <c r="CD18" i="20" a="1"/>
  <c r="CD18" i="20" s="1"/>
  <c r="CE18" i="20" a="1"/>
  <c r="CE18" i="20" s="1"/>
  <c r="CF18" i="20" a="1"/>
  <c r="CF18" i="20" s="1"/>
  <c r="CG18" i="20" a="1"/>
  <c r="CG18" i="20" s="1"/>
  <c r="CH18" i="20" a="1"/>
  <c r="CH18" i="20" s="1"/>
  <c r="CI18" i="20" a="1"/>
  <c r="CI18" i="20" s="1"/>
  <c r="CJ18" i="20" a="1"/>
  <c r="CJ18" i="20" s="1"/>
  <c r="CK18" i="20" a="1"/>
  <c r="CK18" i="20" s="1"/>
  <c r="CL18" i="20" a="1"/>
  <c r="CL18" i="20" s="1"/>
  <c r="CM18" i="20" a="1"/>
  <c r="CM18" i="20" s="1"/>
  <c r="CN18" i="20" a="1"/>
  <c r="CN18" i="20" s="1"/>
  <c r="CO18" i="20" a="1"/>
  <c r="CO18" i="20" s="1"/>
  <c r="CP18" i="20" a="1"/>
  <c r="CP18" i="20" s="1"/>
  <c r="CQ18" i="20" a="1"/>
  <c r="CQ18" i="20" s="1"/>
  <c r="CR18" i="20" a="1"/>
  <c r="CR18" i="20" s="1"/>
  <c r="CS18" i="20" a="1"/>
  <c r="CS18" i="20" s="1"/>
  <c r="CT18" i="20" a="1"/>
  <c r="CT18" i="20" s="1"/>
  <c r="CU18" i="20" a="1"/>
  <c r="CU18" i="20" s="1"/>
  <c r="CV18" i="20" a="1"/>
  <c r="CV18" i="20" s="1"/>
  <c r="CW18" i="20" a="1"/>
  <c r="CW18" i="20" s="1"/>
  <c r="CX18" i="20" a="1"/>
  <c r="CX18" i="20" s="1"/>
  <c r="CY18" i="20" a="1"/>
  <c r="CY18" i="20" s="1"/>
  <c r="CZ18" i="20" a="1"/>
  <c r="CZ18" i="20" s="1"/>
  <c r="DA18" i="20" a="1"/>
  <c r="DA18" i="20" s="1"/>
  <c r="DB18" i="20" a="1"/>
  <c r="DB18" i="20" s="1"/>
  <c r="DC18" i="20" a="1"/>
  <c r="DC18" i="20" s="1"/>
  <c r="DD18" i="20" a="1"/>
  <c r="DD18" i="20" s="1"/>
  <c r="DE18" i="20" a="1"/>
  <c r="DE18" i="20" s="1"/>
  <c r="DF18" i="20" a="1"/>
  <c r="DF18" i="20" s="1"/>
  <c r="DG18" i="20" a="1"/>
  <c r="DG18" i="20" s="1"/>
  <c r="DH18" i="20" a="1"/>
  <c r="DH18" i="20" s="1"/>
  <c r="DI18" i="20" a="1"/>
  <c r="DI18" i="20" s="1"/>
  <c r="DJ18" i="20" a="1"/>
  <c r="DJ18" i="20" s="1"/>
  <c r="DK18" i="20" a="1"/>
  <c r="DK18" i="20" s="1"/>
  <c r="DL18" i="20" a="1"/>
  <c r="DL18" i="20" s="1"/>
  <c r="DM18" i="20" a="1"/>
  <c r="DM18" i="20" s="1"/>
  <c r="DN18" i="20" a="1"/>
  <c r="DN18" i="20" s="1"/>
  <c r="DO18" i="20" a="1"/>
  <c r="DO18" i="20" s="1"/>
  <c r="DP18" i="20" a="1"/>
  <c r="DP18" i="20" s="1"/>
  <c r="DQ18" i="20" a="1"/>
  <c r="DQ18" i="20" s="1"/>
  <c r="DR18" i="20" a="1"/>
  <c r="DR18" i="20" s="1"/>
  <c r="DS18" i="20" a="1"/>
  <c r="DS18" i="20" s="1"/>
  <c r="DT18" i="20" a="1"/>
  <c r="DT18" i="20" s="1"/>
  <c r="DU18" i="20" a="1"/>
  <c r="DU18" i="20" s="1"/>
  <c r="DV18" i="20" a="1"/>
  <c r="DV18" i="20" s="1"/>
  <c r="DW18" i="20" a="1"/>
  <c r="DW18" i="20" s="1"/>
  <c r="DX18" i="20" a="1"/>
  <c r="DX18" i="20" s="1"/>
  <c r="DY18" i="20" a="1"/>
  <c r="DY18" i="20" s="1"/>
  <c r="DZ18" i="20" a="1"/>
  <c r="DZ18" i="20" s="1"/>
  <c r="EA18" i="20" a="1"/>
  <c r="EA18" i="20" s="1"/>
  <c r="EB18" i="20" a="1"/>
  <c r="EB18" i="20" s="1"/>
  <c r="EC18" i="20" a="1"/>
  <c r="EC18" i="20" s="1"/>
  <c r="ED18" i="20" a="1"/>
  <c r="ED18" i="20" s="1"/>
  <c r="EE18" i="20" a="1"/>
  <c r="EE18" i="20" s="1"/>
  <c r="EF18" i="20" a="1"/>
  <c r="EF18" i="20" s="1"/>
  <c r="EG18" i="20" a="1"/>
  <c r="EG18" i="20" s="1"/>
  <c r="EH18" i="20" a="1"/>
  <c r="EH18" i="20" s="1"/>
  <c r="EI18" i="20" a="1"/>
  <c r="EI18" i="20" s="1"/>
  <c r="EJ18" i="20" a="1"/>
  <c r="EJ18" i="20" s="1"/>
  <c r="EK18" i="20" a="1"/>
  <c r="EK18" i="20" s="1"/>
  <c r="EL18" i="20" a="1"/>
  <c r="EL18" i="20" s="1"/>
  <c r="EM18" i="20" a="1"/>
  <c r="EM18" i="20" s="1"/>
  <c r="EN18" i="20" a="1"/>
  <c r="EN18" i="20" s="1"/>
  <c r="EO18" i="20" a="1"/>
  <c r="EO18" i="20" s="1"/>
  <c r="EP18" i="20" a="1"/>
  <c r="EP18" i="20" s="1"/>
  <c r="EQ18" i="20" a="1"/>
  <c r="EQ18" i="20" s="1"/>
  <c r="ER18" i="20" a="1"/>
  <c r="ER18" i="20" s="1"/>
  <c r="ES18" i="20" a="1"/>
  <c r="ES18" i="20" s="1"/>
  <c r="ET18" i="20" a="1"/>
  <c r="ET18" i="20" s="1"/>
  <c r="EU18" i="20" a="1"/>
  <c r="EU18" i="20" s="1"/>
  <c r="EV18" i="20" a="1"/>
  <c r="EV18" i="20" s="1"/>
  <c r="EW18" i="20" a="1"/>
  <c r="EW18" i="20" s="1"/>
  <c r="EX18" i="20" a="1"/>
  <c r="EX18" i="20" s="1"/>
  <c r="EY18" i="20" a="1"/>
  <c r="EY18" i="20" s="1"/>
  <c r="EZ18" i="20" a="1"/>
  <c r="EZ18" i="20" s="1"/>
  <c r="FA18" i="20" a="1"/>
  <c r="FA18" i="20" s="1"/>
  <c r="FB18" i="20" a="1"/>
  <c r="FB18" i="20" s="1"/>
  <c r="FC18" i="20" a="1"/>
  <c r="FC18" i="20" s="1"/>
  <c r="FD18" i="20" a="1"/>
  <c r="FD18" i="20" s="1"/>
  <c r="FE18" i="20" a="1"/>
  <c r="FE18" i="20" s="1"/>
  <c r="FF18" i="20" a="1"/>
  <c r="FF18" i="20" s="1"/>
  <c r="FG18" i="20" a="1"/>
  <c r="FG18" i="20" s="1"/>
  <c r="FH18" i="20" a="1"/>
  <c r="FH18" i="20" s="1"/>
  <c r="FI18" i="20" a="1"/>
  <c r="FI18" i="20" s="1"/>
  <c r="FJ18" i="20" a="1"/>
  <c r="FJ18" i="20" s="1"/>
  <c r="FK18" i="20" a="1"/>
  <c r="FK18" i="20" s="1"/>
  <c r="FL18" i="20" a="1"/>
  <c r="FL18" i="20" s="1"/>
  <c r="FM18" i="20" a="1"/>
  <c r="FM18" i="20" s="1"/>
  <c r="FN18" i="20" a="1"/>
  <c r="FN18" i="20" s="1"/>
  <c r="FO18" i="20" a="1"/>
  <c r="FO18" i="20" s="1"/>
  <c r="FP18" i="20" a="1"/>
  <c r="FP18" i="20" s="1"/>
  <c r="FQ18" i="20" a="1"/>
  <c r="FQ18" i="20" s="1"/>
  <c r="FR18" i="20" a="1"/>
  <c r="FR18" i="20" s="1"/>
  <c r="FS18" i="20" a="1"/>
  <c r="FS18" i="20" s="1"/>
  <c r="FT18" i="20" a="1"/>
  <c r="FT18" i="20" s="1"/>
  <c r="FU18" i="20" a="1"/>
  <c r="FU18" i="20" s="1"/>
  <c r="FV18" i="20" a="1"/>
  <c r="FV18" i="20" s="1"/>
  <c r="FW18" i="20" a="1"/>
  <c r="FW18" i="20" s="1"/>
  <c r="FX18" i="20" a="1"/>
  <c r="FX18" i="20" s="1"/>
  <c r="FY18" i="20" a="1"/>
  <c r="FY18" i="20" s="1"/>
  <c r="FZ18" i="20" a="1"/>
  <c r="FZ18" i="20" s="1"/>
  <c r="GA18" i="20" a="1"/>
  <c r="GA18" i="20" s="1"/>
  <c r="GB18" i="20" a="1"/>
  <c r="GB18" i="20" s="1"/>
  <c r="GC18" i="20" a="1"/>
  <c r="GC18" i="20" s="1"/>
  <c r="GD18" i="20" a="1"/>
  <c r="GD18" i="20" s="1"/>
  <c r="GE18" i="20" a="1"/>
  <c r="GE18" i="20" s="1"/>
  <c r="GF18" i="20" a="1"/>
  <c r="GF18" i="20" s="1"/>
  <c r="GG18" i="20" a="1"/>
  <c r="GG18" i="20" s="1"/>
  <c r="GH18" i="20" a="1"/>
  <c r="GH18" i="20" s="1"/>
  <c r="GI18" i="20" a="1"/>
  <c r="GI18" i="20" s="1"/>
  <c r="GJ18" i="20" a="1"/>
  <c r="GJ18" i="20" s="1"/>
  <c r="GK18" i="20" a="1"/>
  <c r="GK18" i="20" s="1"/>
  <c r="GL18" i="20" a="1"/>
  <c r="GL18" i="20" s="1"/>
  <c r="GM18" i="20" a="1"/>
  <c r="GM18" i="20" s="1"/>
  <c r="GN18" i="20" a="1"/>
  <c r="GN18" i="20" s="1"/>
  <c r="GO18" i="20" a="1"/>
  <c r="GO18" i="20" s="1"/>
  <c r="GP18" i="20" a="1"/>
  <c r="GP18" i="20" s="1"/>
  <c r="GQ18" i="20" a="1"/>
  <c r="GQ18" i="20" s="1"/>
  <c r="GR18" i="20" a="1"/>
  <c r="GR18" i="20" s="1"/>
  <c r="GS18" i="20" a="1"/>
  <c r="GS18" i="20" s="1"/>
  <c r="GT18" i="20" a="1"/>
  <c r="GT18" i="20" s="1"/>
  <c r="GU18" i="20" a="1"/>
  <c r="GU18" i="20" s="1"/>
  <c r="GV18" i="20" a="1"/>
  <c r="GV18" i="20" s="1"/>
  <c r="GW18" i="20" a="1"/>
  <c r="GW18" i="20" s="1"/>
  <c r="GX18" i="20" a="1"/>
  <c r="GX18" i="20" s="1"/>
  <c r="GY18" i="20" a="1"/>
  <c r="GY18" i="20" s="1"/>
  <c r="GZ18" i="20" a="1"/>
  <c r="GZ18" i="20" s="1"/>
  <c r="HA18" i="20" a="1"/>
  <c r="HA18" i="20" s="1"/>
  <c r="HB18" i="20" a="1"/>
  <c r="HB18" i="20" s="1"/>
  <c r="HC18" i="20" a="1"/>
  <c r="HC18" i="20" s="1"/>
  <c r="HD18" i="20" a="1"/>
  <c r="HD18" i="20" s="1"/>
  <c r="HE18" i="20" a="1"/>
  <c r="HE18" i="20" s="1"/>
  <c r="HF18" i="20" a="1"/>
  <c r="HF18" i="20" s="1"/>
  <c r="HG18" i="20" a="1"/>
  <c r="HG18" i="20" s="1"/>
  <c r="HH18" i="20" a="1"/>
  <c r="HH18" i="20" s="1"/>
  <c r="HI18" i="20" a="1"/>
  <c r="HI18" i="20" s="1"/>
  <c r="HJ18" i="20" a="1"/>
  <c r="HJ18" i="20" s="1"/>
  <c r="HK18" i="20" a="1"/>
  <c r="HK18" i="20" s="1"/>
  <c r="HL18" i="20" a="1"/>
  <c r="HL18" i="20" s="1"/>
  <c r="HM18" i="20" a="1"/>
  <c r="HM18" i="20" s="1"/>
  <c r="HN18" i="20" a="1"/>
  <c r="HN18" i="20" s="1"/>
  <c r="HO18" i="20" a="1"/>
  <c r="HO18" i="20" s="1"/>
  <c r="HP18" i="20" a="1"/>
  <c r="HP18" i="20" s="1"/>
  <c r="HQ18" i="20" a="1"/>
  <c r="HQ18" i="20" s="1"/>
  <c r="HR18" i="20" a="1"/>
  <c r="HR18" i="20" s="1"/>
  <c r="HS18" i="20" a="1"/>
  <c r="HS18" i="20" s="1"/>
  <c r="HT18" i="20" a="1"/>
  <c r="HT18" i="20" s="1"/>
  <c r="HU18" i="20" a="1"/>
  <c r="HU18" i="20" s="1"/>
  <c r="HV18" i="20" a="1"/>
  <c r="HV18" i="20" s="1"/>
  <c r="HW18" i="20" a="1"/>
  <c r="HW18" i="20" s="1"/>
  <c r="HX18" i="20" a="1"/>
  <c r="HX18" i="20" s="1"/>
  <c r="HY18" i="20" a="1"/>
  <c r="HY18" i="20" s="1"/>
  <c r="HZ18" i="20" a="1"/>
  <c r="HZ18" i="20" s="1"/>
  <c r="IA18" i="20" a="1"/>
  <c r="IA18" i="20" s="1"/>
  <c r="IB18" i="20" a="1"/>
  <c r="IB18" i="20" s="1"/>
  <c r="IC18" i="20" a="1"/>
  <c r="IC18" i="20" s="1"/>
  <c r="ID18" i="20" a="1"/>
  <c r="ID18" i="20" s="1"/>
  <c r="IE18" i="20" a="1"/>
  <c r="IE18" i="20" s="1"/>
  <c r="IF18" i="20" a="1"/>
  <c r="IF18" i="20" s="1"/>
  <c r="IG18" i="20" a="1"/>
  <c r="IG18" i="20" s="1"/>
  <c r="IH18" i="20" a="1"/>
  <c r="IH18" i="20" s="1"/>
  <c r="II18" i="20" a="1"/>
  <c r="II18" i="20" s="1"/>
  <c r="IJ18" i="20" a="1"/>
  <c r="IJ18" i="20" s="1"/>
  <c r="IK18" i="20" a="1"/>
  <c r="IK18" i="20" s="1"/>
  <c r="IL18" i="20" a="1"/>
  <c r="IL18" i="20" s="1"/>
  <c r="IM18" i="20" a="1"/>
  <c r="IM18" i="20" s="1"/>
  <c r="IN18" i="20" a="1"/>
  <c r="IN18" i="20" s="1"/>
  <c r="IO18" i="20" a="1"/>
  <c r="IO18" i="20" s="1"/>
  <c r="IP18" i="20" a="1"/>
  <c r="IP18" i="20" s="1"/>
  <c r="IQ18" i="20" a="1"/>
  <c r="IQ18" i="20" s="1"/>
  <c r="H20" i="20" a="1"/>
  <c r="H20" i="20" s="1"/>
  <c r="I20" i="20" a="1"/>
  <c r="I20" i="20" s="1"/>
  <c r="J20" i="20" a="1"/>
  <c r="J20" i="20" s="1"/>
  <c r="K20" i="20" a="1"/>
  <c r="K20" i="20" s="1"/>
  <c r="L20" i="20" a="1"/>
  <c r="L20" i="20" s="1"/>
  <c r="M20" i="20" a="1"/>
  <c r="M20" i="20" s="1"/>
  <c r="N20" i="20" a="1"/>
  <c r="N20" i="20" s="1"/>
  <c r="O20" i="20" a="1"/>
  <c r="O20" i="20" s="1"/>
  <c r="P20" i="20" a="1"/>
  <c r="P20" i="20" s="1"/>
  <c r="Q20" i="20" a="1"/>
  <c r="Q20" i="20" s="1"/>
  <c r="R20" i="20" a="1"/>
  <c r="R20" i="20" s="1"/>
  <c r="S20" i="20" a="1"/>
  <c r="S20" i="20" s="1"/>
  <c r="T20" i="20" a="1"/>
  <c r="T20" i="20" s="1"/>
  <c r="U20" i="20" a="1"/>
  <c r="U20" i="20" s="1"/>
  <c r="V20" i="20" a="1"/>
  <c r="V20" i="20" s="1"/>
  <c r="W20" i="20" a="1"/>
  <c r="W20" i="20" s="1"/>
  <c r="X20" i="20" a="1"/>
  <c r="X20" i="20" s="1"/>
  <c r="Y20" i="20" a="1"/>
  <c r="Y20" i="20" s="1"/>
  <c r="Z20" i="20" a="1"/>
  <c r="Z20" i="20" s="1"/>
  <c r="AA20" i="20" a="1"/>
  <c r="AA20" i="20" s="1"/>
  <c r="AB20" i="20" a="1"/>
  <c r="AB20" i="20" s="1"/>
  <c r="AC20" i="20" a="1"/>
  <c r="AC20" i="20" s="1"/>
  <c r="AD20" i="20" a="1"/>
  <c r="AD20" i="20" s="1"/>
  <c r="AE20" i="20" a="1"/>
  <c r="AE20" i="20" s="1"/>
  <c r="AF20" i="20" a="1"/>
  <c r="AF20" i="20" s="1"/>
  <c r="AG20" i="20" a="1"/>
  <c r="AG20" i="20" s="1"/>
  <c r="AH20" i="20" a="1"/>
  <c r="AH20" i="20" s="1"/>
  <c r="AI20" i="20" a="1"/>
  <c r="AI20" i="20" s="1"/>
  <c r="AJ20" i="20" a="1"/>
  <c r="AJ20" i="20" s="1"/>
  <c r="AK20" i="20" a="1"/>
  <c r="AK20" i="20" s="1"/>
  <c r="AL20" i="20" a="1"/>
  <c r="AL20" i="20" s="1"/>
  <c r="AM20" i="20" a="1"/>
  <c r="AM20" i="20" s="1"/>
  <c r="AN20" i="20" a="1"/>
  <c r="AN20" i="20" s="1"/>
  <c r="AO20" i="20" a="1"/>
  <c r="AO20" i="20" s="1"/>
  <c r="AP20" i="20" a="1"/>
  <c r="AP20" i="20" s="1"/>
  <c r="AQ20" i="20" a="1"/>
  <c r="AQ20" i="20" s="1"/>
  <c r="AR20" i="20" a="1"/>
  <c r="AR20" i="20" s="1"/>
  <c r="AS20" i="20" a="1"/>
  <c r="AS20" i="20" s="1"/>
  <c r="AT20" i="20" a="1"/>
  <c r="AT20" i="20" s="1"/>
  <c r="AU20" i="20" a="1"/>
  <c r="AU20" i="20" s="1"/>
  <c r="AV20" i="20" a="1"/>
  <c r="AV20" i="20" s="1"/>
  <c r="AW20" i="20" a="1"/>
  <c r="AW20" i="20" s="1"/>
  <c r="AX20" i="20" a="1"/>
  <c r="AX20" i="20" s="1"/>
  <c r="AY20" i="20" a="1"/>
  <c r="AY20" i="20" s="1"/>
  <c r="AZ20" i="20" a="1"/>
  <c r="AZ20" i="20" s="1"/>
  <c r="BA20" i="20" a="1"/>
  <c r="BA20" i="20" s="1"/>
  <c r="BB20" i="20" a="1"/>
  <c r="BB20" i="20" s="1"/>
  <c r="BC20" i="20" a="1"/>
  <c r="BC20" i="20" s="1"/>
  <c r="BD20" i="20" a="1"/>
  <c r="BD20" i="20" s="1"/>
  <c r="BE20" i="20" a="1"/>
  <c r="BE20" i="20" s="1"/>
  <c r="BF20" i="20" a="1"/>
  <c r="BF20" i="20" s="1"/>
  <c r="BG20" i="20" a="1"/>
  <c r="BG20" i="20" s="1"/>
  <c r="BH20" i="20" a="1"/>
  <c r="BH20" i="20" s="1"/>
  <c r="BI20" i="20" a="1"/>
  <c r="BI20" i="20" s="1"/>
  <c r="BJ20" i="20" a="1"/>
  <c r="BJ20" i="20" s="1"/>
  <c r="BK20" i="20" a="1"/>
  <c r="BK20" i="20" s="1"/>
  <c r="BL20" i="20" a="1"/>
  <c r="BL20" i="20" s="1"/>
  <c r="BM20" i="20" a="1"/>
  <c r="BM20" i="20" s="1"/>
  <c r="BN20" i="20" a="1"/>
  <c r="BN20" i="20" s="1"/>
  <c r="BO20" i="20" a="1"/>
  <c r="BO20" i="20" s="1"/>
  <c r="BP20" i="20" a="1"/>
  <c r="BP20" i="20" s="1"/>
  <c r="BQ20" i="20" a="1"/>
  <c r="BQ20" i="20" s="1"/>
  <c r="BR20" i="20" a="1"/>
  <c r="BR20" i="20" s="1"/>
  <c r="BS20" i="20" a="1"/>
  <c r="BS20" i="20" s="1"/>
  <c r="BT20" i="20" a="1"/>
  <c r="BT20" i="20" s="1"/>
  <c r="BU20" i="20" a="1"/>
  <c r="BU20" i="20" s="1"/>
  <c r="BV20" i="20" a="1"/>
  <c r="BV20" i="20" s="1"/>
  <c r="BW20" i="20" a="1"/>
  <c r="BW20" i="20" s="1"/>
  <c r="BX20" i="20" a="1"/>
  <c r="BX20" i="20" s="1"/>
  <c r="BY20" i="20" a="1"/>
  <c r="BY20" i="20" s="1"/>
  <c r="BZ20" i="20" a="1"/>
  <c r="BZ20" i="20" s="1"/>
  <c r="CA20" i="20" a="1"/>
  <c r="CA20" i="20" s="1"/>
  <c r="CB20" i="20" a="1"/>
  <c r="CB20" i="20" s="1"/>
  <c r="CC20" i="20" a="1"/>
  <c r="CC20" i="20" s="1"/>
  <c r="CD20" i="20" a="1"/>
  <c r="CD20" i="20" s="1"/>
  <c r="CE20" i="20" a="1"/>
  <c r="CE20" i="20" s="1"/>
  <c r="CF20" i="20" a="1"/>
  <c r="CF20" i="20" s="1"/>
  <c r="CG20" i="20" a="1"/>
  <c r="CG20" i="20" s="1"/>
  <c r="CH20" i="20" a="1"/>
  <c r="CH20" i="20" s="1"/>
  <c r="CI20" i="20" a="1"/>
  <c r="CI20" i="20" s="1"/>
  <c r="CJ20" i="20" a="1"/>
  <c r="CJ20" i="20" s="1"/>
  <c r="CK20" i="20" a="1"/>
  <c r="CK20" i="20" s="1"/>
  <c r="CL20" i="20" a="1"/>
  <c r="CL20" i="20" s="1"/>
  <c r="CM20" i="20" a="1"/>
  <c r="CM20" i="20" s="1"/>
  <c r="CN20" i="20" a="1"/>
  <c r="CN20" i="20" s="1"/>
  <c r="CO20" i="20" a="1"/>
  <c r="CO20" i="20" s="1"/>
  <c r="CP20" i="20" a="1"/>
  <c r="CP20" i="20" s="1"/>
  <c r="CQ20" i="20" a="1"/>
  <c r="CQ20" i="20" s="1"/>
  <c r="CR20" i="20" a="1"/>
  <c r="CR20" i="20" s="1"/>
  <c r="CS20" i="20" a="1"/>
  <c r="CS20" i="20" s="1"/>
  <c r="CT20" i="20" a="1"/>
  <c r="CT20" i="20" s="1"/>
  <c r="CU20" i="20" a="1"/>
  <c r="CU20" i="20" s="1"/>
  <c r="CV20" i="20" a="1"/>
  <c r="CV20" i="20" s="1"/>
  <c r="CW20" i="20" a="1"/>
  <c r="CW20" i="20" s="1"/>
  <c r="CX20" i="20" a="1"/>
  <c r="CX20" i="20" s="1"/>
  <c r="CY20" i="20" a="1"/>
  <c r="CY20" i="20" s="1"/>
  <c r="CZ20" i="20" a="1"/>
  <c r="CZ20" i="20" s="1"/>
  <c r="DA20" i="20" a="1"/>
  <c r="DA20" i="20" s="1"/>
  <c r="DB20" i="20" a="1"/>
  <c r="DB20" i="20" s="1"/>
  <c r="DC20" i="20" a="1"/>
  <c r="DC20" i="20" s="1"/>
  <c r="DD20" i="20" a="1"/>
  <c r="DD20" i="20" s="1"/>
  <c r="DE20" i="20" a="1"/>
  <c r="DE20" i="20" s="1"/>
  <c r="DF20" i="20" a="1"/>
  <c r="DF20" i="20" s="1"/>
  <c r="DG20" i="20" a="1"/>
  <c r="DG20" i="20" s="1"/>
  <c r="DH20" i="20" a="1"/>
  <c r="DH20" i="20" s="1"/>
  <c r="DI20" i="20" a="1"/>
  <c r="DI20" i="20" s="1"/>
  <c r="DJ20" i="20" a="1"/>
  <c r="DJ20" i="20" s="1"/>
  <c r="DK20" i="20" a="1"/>
  <c r="DK20" i="20" s="1"/>
  <c r="DL20" i="20" a="1"/>
  <c r="DL20" i="20" s="1"/>
  <c r="DM20" i="20" a="1"/>
  <c r="DM20" i="20" s="1"/>
  <c r="DN20" i="20" a="1"/>
  <c r="DN20" i="20" s="1"/>
  <c r="DO20" i="20" a="1"/>
  <c r="DO20" i="20" s="1"/>
  <c r="DP20" i="20" a="1"/>
  <c r="DP20" i="20" s="1"/>
  <c r="DQ20" i="20" a="1"/>
  <c r="DQ20" i="20" s="1"/>
  <c r="DR20" i="20" a="1"/>
  <c r="DR20" i="20" s="1"/>
  <c r="DS20" i="20" a="1"/>
  <c r="DS20" i="20" s="1"/>
  <c r="DT20" i="20" a="1"/>
  <c r="DT20" i="20" s="1"/>
  <c r="DU20" i="20" a="1"/>
  <c r="DU20" i="20" s="1"/>
  <c r="DV20" i="20" a="1"/>
  <c r="DV20" i="20" s="1"/>
  <c r="DW20" i="20" a="1"/>
  <c r="DW20" i="20" s="1"/>
  <c r="DX20" i="20" a="1"/>
  <c r="DX20" i="20" s="1"/>
  <c r="DY20" i="20" a="1"/>
  <c r="DY20" i="20" s="1"/>
  <c r="DZ20" i="20" a="1"/>
  <c r="DZ20" i="20" s="1"/>
  <c r="EA20" i="20" a="1"/>
  <c r="EA20" i="20" s="1"/>
  <c r="EB20" i="20" a="1"/>
  <c r="EB20" i="20" s="1"/>
  <c r="EC20" i="20" a="1"/>
  <c r="EC20" i="20" s="1"/>
  <c r="ED20" i="20" a="1"/>
  <c r="ED20" i="20" s="1"/>
  <c r="EE20" i="20" a="1"/>
  <c r="EE20" i="20" s="1"/>
  <c r="EF20" i="20" a="1"/>
  <c r="EF20" i="20" s="1"/>
  <c r="EG20" i="20" a="1"/>
  <c r="EG20" i="20" s="1"/>
  <c r="EH20" i="20" a="1"/>
  <c r="EH20" i="20" s="1"/>
  <c r="EI20" i="20" a="1"/>
  <c r="EI20" i="20" s="1"/>
  <c r="EJ20" i="20" a="1"/>
  <c r="EJ20" i="20" s="1"/>
  <c r="EK20" i="20" a="1"/>
  <c r="EK20" i="20" s="1"/>
  <c r="EL20" i="20" a="1"/>
  <c r="EL20" i="20" s="1"/>
  <c r="EM20" i="20" a="1"/>
  <c r="EM20" i="20" s="1"/>
  <c r="EN20" i="20" a="1"/>
  <c r="EN20" i="20" s="1"/>
  <c r="EO20" i="20" a="1"/>
  <c r="EO20" i="20" s="1"/>
  <c r="EP20" i="20" a="1"/>
  <c r="EP20" i="20" s="1"/>
  <c r="EQ20" i="20" a="1"/>
  <c r="EQ20" i="20" s="1"/>
  <c r="ER20" i="20" a="1"/>
  <c r="ER20" i="20" s="1"/>
  <c r="ES20" i="20" a="1"/>
  <c r="ES20" i="20" s="1"/>
  <c r="ET20" i="20" a="1"/>
  <c r="ET20" i="20" s="1"/>
  <c r="EU20" i="20" a="1"/>
  <c r="EU20" i="20" s="1"/>
  <c r="EV20" i="20" a="1"/>
  <c r="EV20" i="20" s="1"/>
  <c r="EW20" i="20" a="1"/>
  <c r="EW20" i="20" s="1"/>
  <c r="EX20" i="20" a="1"/>
  <c r="EX20" i="20" s="1"/>
  <c r="EY20" i="20" a="1"/>
  <c r="EY20" i="20" s="1"/>
  <c r="EZ20" i="20" a="1"/>
  <c r="EZ20" i="20" s="1"/>
  <c r="FA20" i="20" a="1"/>
  <c r="FA20" i="20" s="1"/>
  <c r="FB20" i="20" a="1"/>
  <c r="FB20" i="20" s="1"/>
  <c r="FC20" i="20" a="1"/>
  <c r="FC20" i="20" s="1"/>
  <c r="FD20" i="20" a="1"/>
  <c r="FD20" i="20" s="1"/>
  <c r="FE20" i="20" a="1"/>
  <c r="FE20" i="20" s="1"/>
  <c r="FF20" i="20" a="1"/>
  <c r="FF20" i="20" s="1"/>
  <c r="FG20" i="20" a="1"/>
  <c r="FG20" i="20" s="1"/>
  <c r="FH20" i="20" a="1"/>
  <c r="FH20" i="20" s="1"/>
  <c r="FI20" i="20" a="1"/>
  <c r="FI20" i="20" s="1"/>
  <c r="FJ20" i="20" a="1"/>
  <c r="FJ20" i="20" s="1"/>
  <c r="FK20" i="20" a="1"/>
  <c r="FK20" i="20" s="1"/>
  <c r="FL20" i="20" a="1"/>
  <c r="FL20" i="20" s="1"/>
  <c r="FM20" i="20" a="1"/>
  <c r="FM20" i="20" s="1"/>
  <c r="FN20" i="20" a="1"/>
  <c r="FN20" i="20" s="1"/>
  <c r="FO20" i="20" a="1"/>
  <c r="FO20" i="20" s="1"/>
  <c r="FP20" i="20" a="1"/>
  <c r="FP20" i="20" s="1"/>
  <c r="FQ20" i="20" a="1"/>
  <c r="FQ20" i="20" s="1"/>
  <c r="FR20" i="20" a="1"/>
  <c r="FR20" i="20" s="1"/>
  <c r="FS20" i="20" a="1"/>
  <c r="FS20" i="20" s="1"/>
  <c r="FT20" i="20" a="1"/>
  <c r="FT20" i="20" s="1"/>
  <c r="FU20" i="20" a="1"/>
  <c r="FU20" i="20" s="1"/>
  <c r="FV20" i="20" a="1"/>
  <c r="FV20" i="20" s="1"/>
  <c r="FW20" i="20" a="1"/>
  <c r="FW20" i="20" s="1"/>
  <c r="FX20" i="20" a="1"/>
  <c r="FX20" i="20" s="1"/>
  <c r="FY20" i="20" a="1"/>
  <c r="FY20" i="20" s="1"/>
  <c r="FZ20" i="20" a="1"/>
  <c r="FZ20" i="20" s="1"/>
  <c r="GA20" i="20" a="1"/>
  <c r="GA20" i="20" s="1"/>
  <c r="GB20" i="20" a="1"/>
  <c r="GB20" i="20" s="1"/>
  <c r="GC20" i="20" a="1"/>
  <c r="GC20" i="20" s="1"/>
  <c r="GD20" i="20" a="1"/>
  <c r="GD20" i="20" s="1"/>
  <c r="GE20" i="20" a="1"/>
  <c r="GE20" i="20" s="1"/>
  <c r="GF20" i="20" a="1"/>
  <c r="GF20" i="20" s="1"/>
  <c r="GG20" i="20" a="1"/>
  <c r="GG20" i="20" s="1"/>
  <c r="GH20" i="20" a="1"/>
  <c r="GH20" i="20" s="1"/>
  <c r="GI20" i="20" a="1"/>
  <c r="GI20" i="20" s="1"/>
  <c r="GJ20" i="20" a="1"/>
  <c r="GJ20" i="20" s="1"/>
  <c r="GK20" i="20" a="1"/>
  <c r="GK20" i="20" s="1"/>
  <c r="GL20" i="20" a="1"/>
  <c r="GL20" i="20" s="1"/>
  <c r="GM20" i="20" a="1"/>
  <c r="GM20" i="20" s="1"/>
  <c r="GN20" i="20" a="1"/>
  <c r="GN20" i="20" s="1"/>
  <c r="GO20" i="20" a="1"/>
  <c r="GO20" i="20" s="1"/>
  <c r="GP20" i="20" a="1"/>
  <c r="GP20" i="20" s="1"/>
  <c r="GQ20" i="20" a="1"/>
  <c r="GQ20" i="20" s="1"/>
  <c r="GR20" i="20" a="1"/>
  <c r="GR20" i="20" s="1"/>
  <c r="GS20" i="20" a="1"/>
  <c r="GS20" i="20" s="1"/>
  <c r="GT20" i="20" a="1"/>
  <c r="GT20" i="20" s="1"/>
  <c r="GU20" i="20" a="1"/>
  <c r="GU20" i="20" s="1"/>
  <c r="GV20" i="20" a="1"/>
  <c r="GV20" i="20" s="1"/>
  <c r="GW20" i="20" a="1"/>
  <c r="GW20" i="20" s="1"/>
  <c r="GX20" i="20" a="1"/>
  <c r="GX20" i="20" s="1"/>
  <c r="GY20" i="20" a="1"/>
  <c r="GY20" i="20" s="1"/>
  <c r="GZ20" i="20" a="1"/>
  <c r="GZ20" i="20" s="1"/>
  <c r="HA20" i="20" a="1"/>
  <c r="HA20" i="20" s="1"/>
  <c r="HB20" i="20" a="1"/>
  <c r="HB20" i="20" s="1"/>
  <c r="HC20" i="20" a="1"/>
  <c r="HC20" i="20" s="1"/>
  <c r="HD20" i="20" a="1"/>
  <c r="HD20" i="20" s="1"/>
  <c r="HE20" i="20" a="1"/>
  <c r="HE20" i="20" s="1"/>
  <c r="HF20" i="20" a="1"/>
  <c r="HF20" i="20" s="1"/>
  <c r="HG20" i="20" a="1"/>
  <c r="HG20" i="20" s="1"/>
  <c r="HH20" i="20" a="1"/>
  <c r="HH20" i="20" s="1"/>
  <c r="HI20" i="20" a="1"/>
  <c r="HI20" i="20" s="1"/>
  <c r="HJ20" i="20" a="1"/>
  <c r="HJ20" i="20" s="1"/>
  <c r="HK20" i="20" a="1"/>
  <c r="HK20" i="20" s="1"/>
  <c r="HL20" i="20" a="1"/>
  <c r="HL20" i="20" s="1"/>
  <c r="HM20" i="20" a="1"/>
  <c r="HM20" i="20" s="1"/>
  <c r="HN20" i="20" a="1"/>
  <c r="HN20" i="20" s="1"/>
  <c r="HO20" i="20" a="1"/>
  <c r="HO20" i="20" s="1"/>
  <c r="HP20" i="20" a="1"/>
  <c r="HP20" i="20" s="1"/>
  <c r="HQ20" i="20" a="1"/>
  <c r="HQ20" i="20" s="1"/>
  <c r="HR20" i="20" a="1"/>
  <c r="HR20" i="20" s="1"/>
  <c r="HS20" i="20" a="1"/>
  <c r="HS20" i="20" s="1"/>
  <c r="HT20" i="20" a="1"/>
  <c r="HT20" i="20" s="1"/>
  <c r="HU20" i="20" a="1"/>
  <c r="HU20" i="20" s="1"/>
  <c r="HV20" i="20" a="1"/>
  <c r="HV20" i="20" s="1"/>
  <c r="HW20" i="20" a="1"/>
  <c r="HW20" i="20" s="1"/>
  <c r="HX20" i="20" a="1"/>
  <c r="HX20" i="20" s="1"/>
  <c r="HY20" i="20" a="1"/>
  <c r="HY20" i="20" s="1"/>
  <c r="HZ20" i="20" a="1"/>
  <c r="HZ20" i="20" s="1"/>
  <c r="IA20" i="20" a="1"/>
  <c r="IA20" i="20" s="1"/>
  <c r="IB20" i="20" a="1"/>
  <c r="IB20" i="20" s="1"/>
  <c r="IC20" i="20" a="1"/>
  <c r="IC20" i="20" s="1"/>
  <c r="ID20" i="20" a="1"/>
  <c r="ID20" i="20" s="1"/>
  <c r="IE20" i="20" a="1"/>
  <c r="IE20" i="20" s="1"/>
  <c r="IF20" i="20" a="1"/>
  <c r="IF20" i="20" s="1"/>
  <c r="IG20" i="20" a="1"/>
  <c r="IG20" i="20" s="1"/>
  <c r="IH20" i="20" a="1"/>
  <c r="IH20" i="20" s="1"/>
  <c r="II20" i="20" a="1"/>
  <c r="II20" i="20" s="1"/>
  <c r="IJ20" i="20" a="1"/>
  <c r="IJ20" i="20" s="1"/>
  <c r="IK20" i="20" a="1"/>
  <c r="IK20" i="20" s="1"/>
  <c r="IL20" i="20" a="1"/>
  <c r="IL20" i="20" s="1"/>
  <c r="IM20" i="20" a="1"/>
  <c r="IM20" i="20" s="1"/>
  <c r="IN20" i="20" a="1"/>
  <c r="IN20" i="20" s="1"/>
  <c r="IO20" i="20" a="1"/>
  <c r="IO20" i="20" s="1"/>
  <c r="IP20" i="20" a="1"/>
  <c r="IP20" i="20" s="1"/>
  <c r="IQ20" i="20" a="1"/>
  <c r="IQ20" i="20" s="1"/>
  <c r="H21" i="20" a="1"/>
  <c r="H21" i="20" s="1"/>
  <c r="I21" i="20" a="1"/>
  <c r="I21" i="20" s="1"/>
  <c r="J21" i="20" a="1"/>
  <c r="J21" i="20" s="1"/>
  <c r="K21" i="20" a="1"/>
  <c r="K21" i="20" s="1"/>
  <c r="L21" i="20" a="1"/>
  <c r="L21" i="20" s="1"/>
  <c r="M21" i="20" a="1"/>
  <c r="M21" i="20" s="1"/>
  <c r="N21" i="20" a="1"/>
  <c r="N21" i="20" s="1"/>
  <c r="O21" i="20" a="1"/>
  <c r="O21" i="20" s="1"/>
  <c r="P21" i="20" a="1"/>
  <c r="P21" i="20" s="1"/>
  <c r="Q21" i="20" a="1"/>
  <c r="Q21" i="20" s="1"/>
  <c r="R21" i="20" a="1"/>
  <c r="R21" i="20" s="1"/>
  <c r="S21" i="20" a="1"/>
  <c r="S21" i="20" s="1"/>
  <c r="T21" i="20" a="1"/>
  <c r="T21" i="20" s="1"/>
  <c r="U21" i="20" a="1"/>
  <c r="U21" i="20" s="1"/>
  <c r="V21" i="20" a="1"/>
  <c r="V21" i="20" s="1"/>
  <c r="W21" i="20" a="1"/>
  <c r="W21" i="20" s="1"/>
  <c r="X21" i="20" a="1"/>
  <c r="X21" i="20" s="1"/>
  <c r="Y21" i="20" a="1"/>
  <c r="Y21" i="20" s="1"/>
  <c r="Z21" i="20" a="1"/>
  <c r="Z21" i="20" s="1"/>
  <c r="AA21" i="20" a="1"/>
  <c r="AA21" i="20" s="1"/>
  <c r="AB21" i="20" a="1"/>
  <c r="AB21" i="20" s="1"/>
  <c r="AC21" i="20" a="1"/>
  <c r="AC21" i="20" s="1"/>
  <c r="AD21" i="20" a="1"/>
  <c r="AD21" i="20" s="1"/>
  <c r="AE21" i="20" a="1"/>
  <c r="AE21" i="20" s="1"/>
  <c r="AF21" i="20" a="1"/>
  <c r="AF21" i="20" s="1"/>
  <c r="AG21" i="20" a="1"/>
  <c r="AG21" i="20" s="1"/>
  <c r="AH21" i="20" a="1"/>
  <c r="AH21" i="20" s="1"/>
  <c r="AI21" i="20" a="1"/>
  <c r="AI21" i="20" s="1"/>
  <c r="AJ21" i="20" a="1"/>
  <c r="AJ21" i="20" s="1"/>
  <c r="AK21" i="20" a="1"/>
  <c r="AK21" i="20" s="1"/>
  <c r="AL21" i="20" a="1"/>
  <c r="AL21" i="20" s="1"/>
  <c r="AM21" i="20" a="1"/>
  <c r="AM21" i="20" s="1"/>
  <c r="AN21" i="20" a="1"/>
  <c r="AN21" i="20" s="1"/>
  <c r="AO21" i="20" a="1"/>
  <c r="AO21" i="20" s="1"/>
  <c r="AP21" i="20" a="1"/>
  <c r="AP21" i="20" s="1"/>
  <c r="AQ21" i="20" a="1"/>
  <c r="AQ21" i="20" s="1"/>
  <c r="AR21" i="20" a="1"/>
  <c r="AR21" i="20" s="1"/>
  <c r="AS21" i="20" a="1"/>
  <c r="AS21" i="20" s="1"/>
  <c r="AT21" i="20" a="1"/>
  <c r="AT21" i="20" s="1"/>
  <c r="AU21" i="20" a="1"/>
  <c r="AU21" i="20" s="1"/>
  <c r="AV21" i="20" a="1"/>
  <c r="AV21" i="20" s="1"/>
  <c r="AW21" i="20" a="1"/>
  <c r="AW21" i="20" s="1"/>
  <c r="AX21" i="20" a="1"/>
  <c r="AX21" i="20" s="1"/>
  <c r="AY21" i="20" a="1"/>
  <c r="AY21" i="20" s="1"/>
  <c r="AZ21" i="20" a="1"/>
  <c r="AZ21" i="20" s="1"/>
  <c r="BA21" i="20" a="1"/>
  <c r="BA21" i="20" s="1"/>
  <c r="BB21" i="20" a="1"/>
  <c r="BB21" i="20" s="1"/>
  <c r="BC21" i="20" a="1"/>
  <c r="BC21" i="20" s="1"/>
  <c r="BD21" i="20" a="1"/>
  <c r="BD21" i="20" s="1"/>
  <c r="BE21" i="20" a="1"/>
  <c r="BE21" i="20" s="1"/>
  <c r="BF21" i="20" a="1"/>
  <c r="BF21" i="20" s="1"/>
  <c r="BG21" i="20" a="1"/>
  <c r="BG21" i="20" s="1"/>
  <c r="BH21" i="20" a="1"/>
  <c r="BH21" i="20" s="1"/>
  <c r="BI21" i="20" a="1"/>
  <c r="BI21" i="20" s="1"/>
  <c r="BJ21" i="20" a="1"/>
  <c r="BJ21" i="20" s="1"/>
  <c r="BK21" i="20" a="1"/>
  <c r="BK21" i="20" s="1"/>
  <c r="BL21" i="20" a="1"/>
  <c r="BL21" i="20" s="1"/>
  <c r="BM21" i="20" a="1"/>
  <c r="BM21" i="20" s="1"/>
  <c r="BN21" i="20" a="1"/>
  <c r="BN21" i="20" s="1"/>
  <c r="BO21" i="20" a="1"/>
  <c r="BO21" i="20" s="1"/>
  <c r="BP21" i="20" a="1"/>
  <c r="BP21" i="20" s="1"/>
  <c r="BQ21" i="20" a="1"/>
  <c r="BQ21" i="20" s="1"/>
  <c r="BR21" i="20" a="1"/>
  <c r="BR21" i="20" s="1"/>
  <c r="BS21" i="20" a="1"/>
  <c r="BS21" i="20" s="1"/>
  <c r="BT21" i="20" a="1"/>
  <c r="BT21" i="20" s="1"/>
  <c r="BU21" i="20" a="1"/>
  <c r="BU21" i="20" s="1"/>
  <c r="BV21" i="20" a="1"/>
  <c r="BV21" i="20" s="1"/>
  <c r="BW21" i="20" a="1"/>
  <c r="BW21" i="20" s="1"/>
  <c r="BX21" i="20" a="1"/>
  <c r="BX21" i="20" s="1"/>
  <c r="BY21" i="20" a="1"/>
  <c r="BY21" i="20" s="1"/>
  <c r="BZ21" i="20" a="1"/>
  <c r="BZ21" i="20" s="1"/>
  <c r="CA21" i="20" a="1"/>
  <c r="CA21" i="20" s="1"/>
  <c r="CB21" i="20" a="1"/>
  <c r="CB21" i="20" s="1"/>
  <c r="CC21" i="20" a="1"/>
  <c r="CC21" i="20" s="1"/>
  <c r="CD21" i="20" a="1"/>
  <c r="CD21" i="20" s="1"/>
  <c r="CE21" i="20" a="1"/>
  <c r="CE21" i="20" s="1"/>
  <c r="CF21" i="20" a="1"/>
  <c r="CF21" i="20" s="1"/>
  <c r="CG21" i="20" a="1"/>
  <c r="CG21" i="20" s="1"/>
  <c r="CH21" i="20" a="1"/>
  <c r="CH21" i="20" s="1"/>
  <c r="CI21" i="20" a="1"/>
  <c r="CI21" i="20" s="1"/>
  <c r="CJ21" i="20" a="1"/>
  <c r="CJ21" i="20" s="1"/>
  <c r="CK21" i="20" a="1"/>
  <c r="CK21" i="20" s="1"/>
  <c r="CL21" i="20" a="1"/>
  <c r="CL21" i="20" s="1"/>
  <c r="CM21" i="20" a="1"/>
  <c r="CM21" i="20" s="1"/>
  <c r="CN21" i="20" a="1"/>
  <c r="CN21" i="20" s="1"/>
  <c r="CO21" i="20" a="1"/>
  <c r="CO21" i="20" s="1"/>
  <c r="CP21" i="20" a="1"/>
  <c r="CP21" i="20" s="1"/>
  <c r="CQ21" i="20" a="1"/>
  <c r="CQ21" i="20" s="1"/>
  <c r="CR21" i="20" a="1"/>
  <c r="CR21" i="20" s="1"/>
  <c r="CS21" i="20" a="1"/>
  <c r="CS21" i="20" s="1"/>
  <c r="CT21" i="20" a="1"/>
  <c r="CT21" i="20" s="1"/>
  <c r="CU21" i="20" a="1"/>
  <c r="CU21" i="20" s="1"/>
  <c r="CV21" i="20" a="1"/>
  <c r="CV21" i="20" s="1"/>
  <c r="CW21" i="20" a="1"/>
  <c r="CW21" i="20" s="1"/>
  <c r="CX21" i="20" a="1"/>
  <c r="CX21" i="20" s="1"/>
  <c r="CY21" i="20" a="1"/>
  <c r="CY21" i="20" s="1"/>
  <c r="CZ21" i="20" a="1"/>
  <c r="CZ21" i="20" s="1"/>
  <c r="DA21" i="20" a="1"/>
  <c r="DA21" i="20" s="1"/>
  <c r="DB21" i="20" a="1"/>
  <c r="DB21" i="20" s="1"/>
  <c r="DC21" i="20" a="1"/>
  <c r="DC21" i="20" s="1"/>
  <c r="DD21" i="20" a="1"/>
  <c r="DD21" i="20" s="1"/>
  <c r="DE21" i="20" a="1"/>
  <c r="DE21" i="20" s="1"/>
  <c r="DF21" i="20" a="1"/>
  <c r="DF21" i="20" s="1"/>
  <c r="DG21" i="20" a="1"/>
  <c r="DG21" i="20" s="1"/>
  <c r="DH21" i="20" a="1"/>
  <c r="DH21" i="20" s="1"/>
  <c r="DI21" i="20" a="1"/>
  <c r="DI21" i="20" s="1"/>
  <c r="DJ21" i="20" a="1"/>
  <c r="DJ21" i="20" s="1"/>
  <c r="DK21" i="20" a="1"/>
  <c r="DK21" i="20" s="1"/>
  <c r="DL21" i="20" a="1"/>
  <c r="DL21" i="20" s="1"/>
  <c r="DM21" i="20" a="1"/>
  <c r="DM21" i="20" s="1"/>
  <c r="DN21" i="20" a="1"/>
  <c r="DN21" i="20" s="1"/>
  <c r="DO21" i="20" a="1"/>
  <c r="DO21" i="20" s="1"/>
  <c r="DP21" i="20" a="1"/>
  <c r="DP21" i="20" s="1"/>
  <c r="DQ21" i="20" a="1"/>
  <c r="DQ21" i="20" s="1"/>
  <c r="DR21" i="20" a="1"/>
  <c r="DR21" i="20" s="1"/>
  <c r="DS21" i="20" a="1"/>
  <c r="DS21" i="20" s="1"/>
  <c r="DT21" i="20" a="1"/>
  <c r="DT21" i="20" s="1"/>
  <c r="DU21" i="20" a="1"/>
  <c r="DU21" i="20" s="1"/>
  <c r="DV21" i="20" a="1"/>
  <c r="DV21" i="20" s="1"/>
  <c r="DW21" i="20" a="1"/>
  <c r="DW21" i="20" s="1"/>
  <c r="DX21" i="20" a="1"/>
  <c r="DX21" i="20" s="1"/>
  <c r="DY21" i="20" a="1"/>
  <c r="DY21" i="20" s="1"/>
  <c r="DZ21" i="20" a="1"/>
  <c r="DZ21" i="20" s="1"/>
  <c r="EA21" i="20" a="1"/>
  <c r="EA21" i="20" s="1"/>
  <c r="EB21" i="20" a="1"/>
  <c r="EB21" i="20" s="1"/>
  <c r="EC21" i="20" a="1"/>
  <c r="EC21" i="20" s="1"/>
  <c r="ED21" i="20" a="1"/>
  <c r="ED21" i="20" s="1"/>
  <c r="EE21" i="20" a="1"/>
  <c r="EE21" i="20" s="1"/>
  <c r="EF21" i="20" a="1"/>
  <c r="EF21" i="20" s="1"/>
  <c r="EG21" i="20" a="1"/>
  <c r="EG21" i="20" s="1"/>
  <c r="EH21" i="20" a="1"/>
  <c r="EH21" i="20" s="1"/>
  <c r="EI21" i="20" a="1"/>
  <c r="EI21" i="20" s="1"/>
  <c r="EJ21" i="20" a="1"/>
  <c r="EJ21" i="20" s="1"/>
  <c r="EK21" i="20" a="1"/>
  <c r="EK21" i="20" s="1"/>
  <c r="EL21" i="20" a="1"/>
  <c r="EL21" i="20" s="1"/>
  <c r="EM21" i="20" a="1"/>
  <c r="EM21" i="20" s="1"/>
  <c r="EN21" i="20" a="1"/>
  <c r="EN21" i="20" s="1"/>
  <c r="EO21" i="20" a="1"/>
  <c r="EO21" i="20" s="1"/>
  <c r="EP21" i="20" a="1"/>
  <c r="EP21" i="20" s="1"/>
  <c r="EQ21" i="20" a="1"/>
  <c r="EQ21" i="20" s="1"/>
  <c r="ER21" i="20" a="1"/>
  <c r="ER21" i="20" s="1"/>
  <c r="ES21" i="20" a="1"/>
  <c r="ES21" i="20" s="1"/>
  <c r="ET21" i="20" a="1"/>
  <c r="ET21" i="20" s="1"/>
  <c r="EU21" i="20" a="1"/>
  <c r="EU21" i="20" s="1"/>
  <c r="EV21" i="20" a="1"/>
  <c r="EV21" i="20" s="1"/>
  <c r="EW21" i="20" a="1"/>
  <c r="EW21" i="20" s="1"/>
  <c r="EX21" i="20" a="1"/>
  <c r="EX21" i="20" s="1"/>
  <c r="EY21" i="20" a="1"/>
  <c r="EY21" i="20" s="1"/>
  <c r="EZ21" i="20" a="1"/>
  <c r="EZ21" i="20" s="1"/>
  <c r="FA21" i="20" a="1"/>
  <c r="FA21" i="20" s="1"/>
  <c r="FB21" i="20" a="1"/>
  <c r="FB21" i="20" s="1"/>
  <c r="FC21" i="20" a="1"/>
  <c r="FC21" i="20" s="1"/>
  <c r="FD21" i="20" a="1"/>
  <c r="FD21" i="20" s="1"/>
  <c r="FE21" i="20" a="1"/>
  <c r="FE21" i="20" s="1"/>
  <c r="FF21" i="20" a="1"/>
  <c r="FF21" i="20" s="1"/>
  <c r="FG21" i="20" a="1"/>
  <c r="FG21" i="20" s="1"/>
  <c r="FH21" i="20" a="1"/>
  <c r="FH21" i="20" s="1"/>
  <c r="FI21" i="20" a="1"/>
  <c r="FI21" i="20" s="1"/>
  <c r="FJ21" i="20" a="1"/>
  <c r="FJ21" i="20" s="1"/>
  <c r="FK21" i="20" a="1"/>
  <c r="FK21" i="20" s="1"/>
  <c r="FL21" i="20" a="1"/>
  <c r="FL21" i="20" s="1"/>
  <c r="FM21" i="20" a="1"/>
  <c r="FM21" i="20" s="1"/>
  <c r="FN21" i="20" a="1"/>
  <c r="FN21" i="20" s="1"/>
  <c r="FO21" i="20" a="1"/>
  <c r="FO21" i="20" s="1"/>
  <c r="FP21" i="20" a="1"/>
  <c r="FP21" i="20" s="1"/>
  <c r="FQ21" i="20" a="1"/>
  <c r="FQ21" i="20" s="1"/>
  <c r="FR21" i="20" a="1"/>
  <c r="FR21" i="20" s="1"/>
  <c r="FS21" i="20" a="1"/>
  <c r="FS21" i="20" s="1"/>
  <c r="FT21" i="20" a="1"/>
  <c r="FT21" i="20" s="1"/>
  <c r="FU21" i="20" a="1"/>
  <c r="FU21" i="20" s="1"/>
  <c r="FV21" i="20" a="1"/>
  <c r="FV21" i="20" s="1"/>
  <c r="FW21" i="20" a="1"/>
  <c r="FW21" i="20" s="1"/>
  <c r="FX21" i="20" a="1"/>
  <c r="FX21" i="20" s="1"/>
  <c r="FY21" i="20" a="1"/>
  <c r="FY21" i="20" s="1"/>
  <c r="FZ21" i="20" a="1"/>
  <c r="FZ21" i="20" s="1"/>
  <c r="GA21" i="20" a="1"/>
  <c r="GA21" i="20" s="1"/>
  <c r="GB21" i="20" a="1"/>
  <c r="GB21" i="20" s="1"/>
  <c r="GC21" i="20" a="1"/>
  <c r="GC21" i="20" s="1"/>
  <c r="GD21" i="20" a="1"/>
  <c r="GD21" i="20" s="1"/>
  <c r="GE21" i="20" a="1"/>
  <c r="GE21" i="20" s="1"/>
  <c r="GF21" i="20" a="1"/>
  <c r="GF21" i="20" s="1"/>
  <c r="GG21" i="20" a="1"/>
  <c r="GG21" i="20" s="1"/>
  <c r="GH21" i="20" a="1"/>
  <c r="GH21" i="20" s="1"/>
  <c r="GI21" i="20" a="1"/>
  <c r="GI21" i="20" s="1"/>
  <c r="GJ21" i="20" a="1"/>
  <c r="GJ21" i="20" s="1"/>
  <c r="GK21" i="20" a="1"/>
  <c r="GK21" i="20" s="1"/>
  <c r="GL21" i="20" a="1"/>
  <c r="GL21" i="20" s="1"/>
  <c r="GM21" i="20" a="1"/>
  <c r="GM21" i="20" s="1"/>
  <c r="GN21" i="20" a="1"/>
  <c r="GN21" i="20" s="1"/>
  <c r="GO21" i="20" a="1"/>
  <c r="GO21" i="20" s="1"/>
  <c r="GP21" i="20" a="1"/>
  <c r="GP21" i="20" s="1"/>
  <c r="GQ21" i="20" a="1"/>
  <c r="GQ21" i="20" s="1"/>
  <c r="GR21" i="20" a="1"/>
  <c r="GR21" i="20" s="1"/>
  <c r="GS21" i="20" a="1"/>
  <c r="GS21" i="20" s="1"/>
  <c r="GT21" i="20" a="1"/>
  <c r="GT21" i="20" s="1"/>
  <c r="GU21" i="20" a="1"/>
  <c r="GU21" i="20" s="1"/>
  <c r="GV21" i="20" a="1"/>
  <c r="GV21" i="20" s="1"/>
  <c r="GW21" i="20" a="1"/>
  <c r="GW21" i="20" s="1"/>
  <c r="GX21" i="20" a="1"/>
  <c r="GX21" i="20" s="1"/>
  <c r="GY21" i="20" a="1"/>
  <c r="GY21" i="20" s="1"/>
  <c r="GZ21" i="20" a="1"/>
  <c r="GZ21" i="20" s="1"/>
  <c r="HA21" i="20" a="1"/>
  <c r="HA21" i="20" s="1"/>
  <c r="HB21" i="20" a="1"/>
  <c r="HB21" i="20" s="1"/>
  <c r="HC21" i="20" a="1"/>
  <c r="HC21" i="20" s="1"/>
  <c r="HD21" i="20" a="1"/>
  <c r="HD21" i="20" s="1"/>
  <c r="HE21" i="20" a="1"/>
  <c r="HE21" i="20" s="1"/>
  <c r="HF21" i="20" a="1"/>
  <c r="HF21" i="20" s="1"/>
  <c r="HG21" i="20" a="1"/>
  <c r="HG21" i="20" s="1"/>
  <c r="HH21" i="20" a="1"/>
  <c r="HH21" i="20" s="1"/>
  <c r="HI21" i="20" a="1"/>
  <c r="HI21" i="20" s="1"/>
  <c r="HJ21" i="20" a="1"/>
  <c r="HJ21" i="20" s="1"/>
  <c r="HK21" i="20" a="1"/>
  <c r="HK21" i="20" s="1"/>
  <c r="HL21" i="20" a="1"/>
  <c r="HL21" i="20" s="1"/>
  <c r="HM21" i="20" a="1"/>
  <c r="HM21" i="20" s="1"/>
  <c r="HN21" i="20" a="1"/>
  <c r="HN21" i="20" s="1"/>
  <c r="HO21" i="20" a="1"/>
  <c r="HO21" i="20" s="1"/>
  <c r="HP21" i="20" a="1"/>
  <c r="HP21" i="20" s="1"/>
  <c r="HQ21" i="20" a="1"/>
  <c r="HQ21" i="20" s="1"/>
  <c r="HR21" i="20" a="1"/>
  <c r="HR21" i="20" s="1"/>
  <c r="HS21" i="20" a="1"/>
  <c r="HS21" i="20" s="1"/>
  <c r="HT21" i="20" a="1"/>
  <c r="HT21" i="20" s="1"/>
  <c r="HU21" i="20" a="1"/>
  <c r="HU21" i="20" s="1"/>
  <c r="HV21" i="20" a="1"/>
  <c r="HV21" i="20" s="1"/>
  <c r="HW21" i="20" a="1"/>
  <c r="HW21" i="20" s="1"/>
  <c r="HX21" i="20" a="1"/>
  <c r="HX21" i="20" s="1"/>
  <c r="HY21" i="20" a="1"/>
  <c r="HY21" i="20" s="1"/>
  <c r="HZ21" i="20" a="1"/>
  <c r="HZ21" i="20" s="1"/>
  <c r="IA21" i="20" a="1"/>
  <c r="IA21" i="20" s="1"/>
  <c r="IB21" i="20" a="1"/>
  <c r="IB21" i="20" s="1"/>
  <c r="IC21" i="20" a="1"/>
  <c r="IC21" i="20" s="1"/>
  <c r="ID21" i="20" a="1"/>
  <c r="ID21" i="20" s="1"/>
  <c r="IE21" i="20" a="1"/>
  <c r="IE21" i="20" s="1"/>
  <c r="IF21" i="20" a="1"/>
  <c r="IF21" i="20" s="1"/>
  <c r="IG21" i="20" a="1"/>
  <c r="IG21" i="20" s="1"/>
  <c r="IH21" i="20" a="1"/>
  <c r="IH21" i="20" s="1"/>
  <c r="II21" i="20" a="1"/>
  <c r="II21" i="20" s="1"/>
  <c r="IJ21" i="20" a="1"/>
  <c r="IJ21" i="20" s="1"/>
  <c r="IK21" i="20" a="1"/>
  <c r="IK21" i="20" s="1"/>
  <c r="IL21" i="20" a="1"/>
  <c r="IL21" i="20" s="1"/>
  <c r="IM21" i="20" a="1"/>
  <c r="IM21" i="20" s="1"/>
  <c r="IN21" i="20" a="1"/>
  <c r="IN21" i="20" s="1"/>
  <c r="IO21" i="20" a="1"/>
  <c r="IO21" i="20" s="1"/>
  <c r="IP21" i="20" a="1"/>
  <c r="IP21" i="20" s="1"/>
  <c r="IQ21" i="20" a="1"/>
  <c r="IQ21" i="20" s="1"/>
  <c r="H22" i="20" a="1"/>
  <c r="H22" i="20" s="1"/>
  <c r="I22" i="20" a="1"/>
  <c r="I22" i="20" s="1"/>
  <c r="J22" i="20" a="1"/>
  <c r="J22" i="20" s="1"/>
  <c r="K22" i="20" a="1"/>
  <c r="K22" i="20" s="1"/>
  <c r="L22" i="20" a="1"/>
  <c r="L22" i="20" s="1"/>
  <c r="M22" i="20" a="1"/>
  <c r="M22" i="20" s="1"/>
  <c r="N22" i="20" a="1"/>
  <c r="N22" i="20" s="1"/>
  <c r="O22" i="20" a="1"/>
  <c r="O22" i="20" s="1"/>
  <c r="P22" i="20" a="1"/>
  <c r="P22" i="20" s="1"/>
  <c r="Q22" i="20" a="1"/>
  <c r="Q22" i="20" s="1"/>
  <c r="R22" i="20" a="1"/>
  <c r="R22" i="20" s="1"/>
  <c r="S22" i="20" a="1"/>
  <c r="S22" i="20" s="1"/>
  <c r="T22" i="20" a="1"/>
  <c r="T22" i="20" s="1"/>
  <c r="U22" i="20" a="1"/>
  <c r="U22" i="20" s="1"/>
  <c r="V22" i="20" a="1"/>
  <c r="V22" i="20" s="1"/>
  <c r="W22" i="20" a="1"/>
  <c r="W22" i="20" s="1"/>
  <c r="X22" i="20" a="1"/>
  <c r="X22" i="20" s="1"/>
  <c r="Y22" i="20" a="1"/>
  <c r="Y22" i="20" s="1"/>
  <c r="Z22" i="20" a="1"/>
  <c r="Z22" i="20" s="1"/>
  <c r="AA22" i="20" a="1"/>
  <c r="AA22" i="20" s="1"/>
  <c r="AB22" i="20" a="1"/>
  <c r="AB22" i="20" s="1"/>
  <c r="AC22" i="20" a="1"/>
  <c r="AC22" i="20" s="1"/>
  <c r="AD22" i="20" a="1"/>
  <c r="AD22" i="20" s="1"/>
  <c r="AE22" i="20" a="1"/>
  <c r="AE22" i="20" s="1"/>
  <c r="AF22" i="20" a="1"/>
  <c r="AF22" i="20" s="1"/>
  <c r="AG22" i="20" a="1"/>
  <c r="AG22" i="20" s="1"/>
  <c r="AH22" i="20" a="1"/>
  <c r="AH22" i="20" s="1"/>
  <c r="AI22" i="20" a="1"/>
  <c r="AI22" i="20" s="1"/>
  <c r="AJ22" i="20" a="1"/>
  <c r="AJ22" i="20" s="1"/>
  <c r="AK22" i="20" a="1"/>
  <c r="AK22" i="20" s="1"/>
  <c r="AL22" i="20" a="1"/>
  <c r="AL22" i="20" s="1"/>
  <c r="AM22" i="20" a="1"/>
  <c r="AM22" i="20" s="1"/>
  <c r="AN22" i="20" a="1"/>
  <c r="AN22" i="20" s="1"/>
  <c r="AO22" i="20" a="1"/>
  <c r="AO22" i="20" s="1"/>
  <c r="AP22" i="20" a="1"/>
  <c r="AP22" i="20" s="1"/>
  <c r="AQ22" i="20" a="1"/>
  <c r="AQ22" i="20" s="1"/>
  <c r="AR22" i="20" a="1"/>
  <c r="AR22" i="20" s="1"/>
  <c r="AS22" i="20" a="1"/>
  <c r="AS22" i="20" s="1"/>
  <c r="AT22" i="20" a="1"/>
  <c r="AT22" i="20" s="1"/>
  <c r="AU22" i="20" a="1"/>
  <c r="AU22" i="20" s="1"/>
  <c r="AV22" i="20" a="1"/>
  <c r="AV22" i="20" s="1"/>
  <c r="AW22" i="20" a="1"/>
  <c r="AW22" i="20" s="1"/>
  <c r="AX22" i="20" a="1"/>
  <c r="AX22" i="20" s="1"/>
  <c r="AY22" i="20" a="1"/>
  <c r="AY22" i="20" s="1"/>
  <c r="AZ22" i="20" a="1"/>
  <c r="AZ22" i="20" s="1"/>
  <c r="BA22" i="20" a="1"/>
  <c r="BA22" i="20" s="1"/>
  <c r="BB22" i="20" a="1"/>
  <c r="BB22" i="20" s="1"/>
  <c r="BC22" i="20" a="1"/>
  <c r="BC22" i="20" s="1"/>
  <c r="BD22" i="20" a="1"/>
  <c r="BD22" i="20" s="1"/>
  <c r="BE22" i="20" a="1"/>
  <c r="BE22" i="20" s="1"/>
  <c r="BF22" i="20" a="1"/>
  <c r="BF22" i="20" s="1"/>
  <c r="BG22" i="20" a="1"/>
  <c r="BG22" i="20" s="1"/>
  <c r="BH22" i="20" a="1"/>
  <c r="BH22" i="20" s="1"/>
  <c r="BI22" i="20" a="1"/>
  <c r="BI22" i="20" s="1"/>
  <c r="BJ22" i="20" a="1"/>
  <c r="BJ22" i="20" s="1"/>
  <c r="BK22" i="20" a="1"/>
  <c r="BK22" i="20" s="1"/>
  <c r="BL22" i="20" a="1"/>
  <c r="BL22" i="20" s="1"/>
  <c r="BM22" i="20" a="1"/>
  <c r="BM22" i="20" s="1"/>
  <c r="BN22" i="20" a="1"/>
  <c r="BN22" i="20" s="1"/>
  <c r="BO22" i="20" a="1"/>
  <c r="BO22" i="20" s="1"/>
  <c r="BP22" i="20" a="1"/>
  <c r="BP22" i="20" s="1"/>
  <c r="BQ22" i="20" a="1"/>
  <c r="BQ22" i="20" s="1"/>
  <c r="BR22" i="20" a="1"/>
  <c r="BR22" i="20" s="1"/>
  <c r="BS22" i="20" a="1"/>
  <c r="BS22" i="20" s="1"/>
  <c r="BT22" i="20" a="1"/>
  <c r="BT22" i="20" s="1"/>
  <c r="BU22" i="20" a="1"/>
  <c r="BU22" i="20" s="1"/>
  <c r="BV22" i="20" a="1"/>
  <c r="BV22" i="20" s="1"/>
  <c r="BW22" i="20" a="1"/>
  <c r="BW22" i="20" s="1"/>
  <c r="BX22" i="20" a="1"/>
  <c r="BX22" i="20" s="1"/>
  <c r="BY22" i="20" a="1"/>
  <c r="BY22" i="20" s="1"/>
  <c r="BZ22" i="20" a="1"/>
  <c r="BZ22" i="20" s="1"/>
  <c r="CA22" i="20" a="1"/>
  <c r="CA22" i="20" s="1"/>
  <c r="CB22" i="20" a="1"/>
  <c r="CB22" i="20" s="1"/>
  <c r="CC22" i="20" a="1"/>
  <c r="CC22" i="20" s="1"/>
  <c r="CD22" i="20" a="1"/>
  <c r="CD22" i="20" s="1"/>
  <c r="CE22" i="20" a="1"/>
  <c r="CE22" i="20" s="1"/>
  <c r="CF22" i="20" a="1"/>
  <c r="CF22" i="20" s="1"/>
  <c r="CG22" i="20" a="1"/>
  <c r="CG22" i="20" s="1"/>
  <c r="CH22" i="20" a="1"/>
  <c r="CH22" i="20" s="1"/>
  <c r="CI22" i="20" a="1"/>
  <c r="CI22" i="20" s="1"/>
  <c r="CJ22" i="20" a="1"/>
  <c r="CJ22" i="20" s="1"/>
  <c r="CK22" i="20" a="1"/>
  <c r="CK22" i="20" s="1"/>
  <c r="CL22" i="20" a="1"/>
  <c r="CL22" i="20" s="1"/>
  <c r="CM22" i="20" a="1"/>
  <c r="CM22" i="20" s="1"/>
  <c r="CN22" i="20" a="1"/>
  <c r="CN22" i="20" s="1"/>
  <c r="CO22" i="20" a="1"/>
  <c r="CO22" i="20" s="1"/>
  <c r="CP22" i="20" a="1"/>
  <c r="CP22" i="20" s="1"/>
  <c r="CQ22" i="20" a="1"/>
  <c r="CQ22" i="20" s="1"/>
  <c r="CR22" i="20" a="1"/>
  <c r="CR22" i="20" s="1"/>
  <c r="CS22" i="20" a="1"/>
  <c r="CS22" i="20" s="1"/>
  <c r="CT22" i="20" a="1"/>
  <c r="CT22" i="20" s="1"/>
  <c r="CU22" i="20" a="1"/>
  <c r="CU22" i="20" s="1"/>
  <c r="CV22" i="20" a="1"/>
  <c r="CV22" i="20" s="1"/>
  <c r="CW22" i="20" a="1"/>
  <c r="CW22" i="20" s="1"/>
  <c r="CX22" i="20" a="1"/>
  <c r="CX22" i="20" s="1"/>
  <c r="CY22" i="20" a="1"/>
  <c r="CY22" i="20" s="1"/>
  <c r="CZ22" i="20" a="1"/>
  <c r="CZ22" i="20" s="1"/>
  <c r="DA22" i="20" a="1"/>
  <c r="DA22" i="20" s="1"/>
  <c r="DB22" i="20" a="1"/>
  <c r="DB22" i="20" s="1"/>
  <c r="DC22" i="20" a="1"/>
  <c r="DC22" i="20" s="1"/>
  <c r="DD22" i="20" a="1"/>
  <c r="DD22" i="20" s="1"/>
  <c r="DE22" i="20" a="1"/>
  <c r="DE22" i="20" s="1"/>
  <c r="DF22" i="20" a="1"/>
  <c r="DF22" i="20" s="1"/>
  <c r="DG22" i="20" a="1"/>
  <c r="DG22" i="20" s="1"/>
  <c r="DH22" i="20" a="1"/>
  <c r="DH22" i="20" s="1"/>
  <c r="DI22" i="20" a="1"/>
  <c r="DI22" i="20" s="1"/>
  <c r="DJ22" i="20" a="1"/>
  <c r="DJ22" i="20" s="1"/>
  <c r="DK22" i="20" a="1"/>
  <c r="DK22" i="20" s="1"/>
  <c r="DL22" i="20" a="1"/>
  <c r="DL22" i="20" s="1"/>
  <c r="DM22" i="20" a="1"/>
  <c r="DM22" i="20" s="1"/>
  <c r="DN22" i="20" a="1"/>
  <c r="DN22" i="20" s="1"/>
  <c r="DO22" i="20" a="1"/>
  <c r="DO22" i="20" s="1"/>
  <c r="DP22" i="20" a="1"/>
  <c r="DP22" i="20" s="1"/>
  <c r="DQ22" i="20" a="1"/>
  <c r="DQ22" i="20" s="1"/>
  <c r="DR22" i="20" a="1"/>
  <c r="DR22" i="20" s="1"/>
  <c r="DS22" i="20" a="1"/>
  <c r="DS22" i="20" s="1"/>
  <c r="DT22" i="20" a="1"/>
  <c r="DT22" i="20" s="1"/>
  <c r="DU22" i="20" a="1"/>
  <c r="DU22" i="20" s="1"/>
  <c r="DV22" i="20" a="1"/>
  <c r="DV22" i="20" s="1"/>
  <c r="DW22" i="20" a="1"/>
  <c r="DW22" i="20" s="1"/>
  <c r="DX22" i="20" a="1"/>
  <c r="DX22" i="20" s="1"/>
  <c r="DY22" i="20" a="1"/>
  <c r="DY22" i="20" s="1"/>
  <c r="DZ22" i="20" a="1"/>
  <c r="DZ22" i="20" s="1"/>
  <c r="EA22" i="20" a="1"/>
  <c r="EA22" i="20" s="1"/>
  <c r="EB22" i="20" a="1"/>
  <c r="EB22" i="20" s="1"/>
  <c r="EC22" i="20" a="1"/>
  <c r="EC22" i="20" s="1"/>
  <c r="ED22" i="20" a="1"/>
  <c r="ED22" i="20" s="1"/>
  <c r="EE22" i="20" a="1"/>
  <c r="EE22" i="20" s="1"/>
  <c r="EF22" i="20" a="1"/>
  <c r="EF22" i="20" s="1"/>
  <c r="EG22" i="20" a="1"/>
  <c r="EG22" i="20" s="1"/>
  <c r="EH22" i="20" a="1"/>
  <c r="EH22" i="20" s="1"/>
  <c r="EI22" i="20" a="1"/>
  <c r="EI22" i="20" s="1"/>
  <c r="EJ22" i="20" a="1"/>
  <c r="EJ22" i="20" s="1"/>
  <c r="EK22" i="20" a="1"/>
  <c r="EK22" i="20" s="1"/>
  <c r="EL22" i="20" a="1"/>
  <c r="EL22" i="20" s="1"/>
  <c r="EM22" i="20" a="1"/>
  <c r="EM22" i="20" s="1"/>
  <c r="EN22" i="20" a="1"/>
  <c r="EN22" i="20" s="1"/>
  <c r="EO22" i="20" a="1"/>
  <c r="EO22" i="20" s="1"/>
  <c r="EP22" i="20" a="1"/>
  <c r="EP22" i="20" s="1"/>
  <c r="EQ22" i="20" a="1"/>
  <c r="EQ22" i="20" s="1"/>
  <c r="ER22" i="20" a="1"/>
  <c r="ER22" i="20" s="1"/>
  <c r="ES22" i="20" a="1"/>
  <c r="ES22" i="20" s="1"/>
  <c r="ET22" i="20" a="1"/>
  <c r="ET22" i="20" s="1"/>
  <c r="EU22" i="20" a="1"/>
  <c r="EU22" i="20" s="1"/>
  <c r="EV22" i="20" a="1"/>
  <c r="EV22" i="20" s="1"/>
  <c r="EW22" i="20" a="1"/>
  <c r="EW22" i="20" s="1"/>
  <c r="EX22" i="20" a="1"/>
  <c r="EX22" i="20" s="1"/>
  <c r="EY22" i="20" a="1"/>
  <c r="EY22" i="20" s="1"/>
  <c r="EZ22" i="20" a="1"/>
  <c r="EZ22" i="20" s="1"/>
  <c r="FA22" i="20" a="1"/>
  <c r="FA22" i="20" s="1"/>
  <c r="FB22" i="20" a="1"/>
  <c r="FB22" i="20" s="1"/>
  <c r="FC22" i="20" a="1"/>
  <c r="FC22" i="20" s="1"/>
  <c r="FD22" i="20" a="1"/>
  <c r="FD22" i="20" s="1"/>
  <c r="FE22" i="20" a="1"/>
  <c r="FE22" i="20" s="1"/>
  <c r="FF22" i="20" a="1"/>
  <c r="FF22" i="20" s="1"/>
  <c r="FG22" i="20" a="1"/>
  <c r="FG22" i="20" s="1"/>
  <c r="FH22" i="20" a="1"/>
  <c r="FH22" i="20" s="1"/>
  <c r="FI22" i="20" a="1"/>
  <c r="FI22" i="20" s="1"/>
  <c r="FJ22" i="20" a="1"/>
  <c r="FJ22" i="20" s="1"/>
  <c r="FK22" i="20" a="1"/>
  <c r="FK22" i="20" s="1"/>
  <c r="FL22" i="20" a="1"/>
  <c r="FL22" i="20" s="1"/>
  <c r="FM22" i="20" a="1"/>
  <c r="FM22" i="20" s="1"/>
  <c r="FN22" i="20" a="1"/>
  <c r="FN22" i="20" s="1"/>
  <c r="FO22" i="20" a="1"/>
  <c r="FO22" i="20" s="1"/>
  <c r="FP22" i="20" a="1"/>
  <c r="FP22" i="20" s="1"/>
  <c r="FQ22" i="20" a="1"/>
  <c r="FQ22" i="20" s="1"/>
  <c r="FR22" i="20" a="1"/>
  <c r="FR22" i="20" s="1"/>
  <c r="FS22" i="20" a="1"/>
  <c r="FS22" i="20" s="1"/>
  <c r="FT22" i="20" a="1"/>
  <c r="FT22" i="20" s="1"/>
  <c r="FU22" i="20" a="1"/>
  <c r="FU22" i="20" s="1"/>
  <c r="FV22" i="20" a="1"/>
  <c r="FV22" i="20" s="1"/>
  <c r="FW22" i="20" a="1"/>
  <c r="FW22" i="20" s="1"/>
  <c r="FX22" i="20" a="1"/>
  <c r="FX22" i="20" s="1"/>
  <c r="FY22" i="20" a="1"/>
  <c r="FY22" i="20" s="1"/>
  <c r="FZ22" i="20" a="1"/>
  <c r="FZ22" i="20" s="1"/>
  <c r="GA22" i="20" a="1"/>
  <c r="GA22" i="20" s="1"/>
  <c r="GB22" i="20" a="1"/>
  <c r="GB22" i="20" s="1"/>
  <c r="GC22" i="20" a="1"/>
  <c r="GC22" i="20" s="1"/>
  <c r="GD22" i="20" a="1"/>
  <c r="GD22" i="20" s="1"/>
  <c r="GE22" i="20" a="1"/>
  <c r="GE22" i="20" s="1"/>
  <c r="GF22" i="20" a="1"/>
  <c r="GF22" i="20" s="1"/>
  <c r="GG22" i="20" a="1"/>
  <c r="GG22" i="20" s="1"/>
  <c r="GH22" i="20" a="1"/>
  <c r="GH22" i="20" s="1"/>
  <c r="GI22" i="20" a="1"/>
  <c r="GI22" i="20" s="1"/>
  <c r="GJ22" i="20" a="1"/>
  <c r="GJ22" i="20" s="1"/>
  <c r="GK22" i="20" a="1"/>
  <c r="GK22" i="20" s="1"/>
  <c r="GL22" i="20" a="1"/>
  <c r="GL22" i="20" s="1"/>
  <c r="GM22" i="20" a="1"/>
  <c r="GM22" i="20" s="1"/>
  <c r="GN22" i="20" a="1"/>
  <c r="GN22" i="20" s="1"/>
  <c r="GO22" i="20" a="1"/>
  <c r="GO22" i="20" s="1"/>
  <c r="GP22" i="20" a="1"/>
  <c r="GP22" i="20" s="1"/>
  <c r="GQ22" i="20" a="1"/>
  <c r="GQ22" i="20" s="1"/>
  <c r="GR22" i="20" a="1"/>
  <c r="GR22" i="20" s="1"/>
  <c r="GS22" i="20" a="1"/>
  <c r="GS22" i="20" s="1"/>
  <c r="GT22" i="20" a="1"/>
  <c r="GT22" i="20" s="1"/>
  <c r="GU22" i="20" a="1"/>
  <c r="GU22" i="20" s="1"/>
  <c r="GV22" i="20" a="1"/>
  <c r="GV22" i="20" s="1"/>
  <c r="GW22" i="20" a="1"/>
  <c r="GW22" i="20" s="1"/>
  <c r="GX22" i="20" a="1"/>
  <c r="GX22" i="20" s="1"/>
  <c r="GY22" i="20" a="1"/>
  <c r="GY22" i="20" s="1"/>
  <c r="GZ22" i="20" a="1"/>
  <c r="GZ22" i="20" s="1"/>
  <c r="HA22" i="20" a="1"/>
  <c r="HA22" i="20" s="1"/>
  <c r="HB22" i="20" a="1"/>
  <c r="HB22" i="20" s="1"/>
  <c r="HC22" i="20" a="1"/>
  <c r="HC22" i="20" s="1"/>
  <c r="HD22" i="20" a="1"/>
  <c r="HD22" i="20" s="1"/>
  <c r="HE22" i="20" a="1"/>
  <c r="HE22" i="20" s="1"/>
  <c r="HF22" i="20" a="1"/>
  <c r="HF22" i="20" s="1"/>
  <c r="HG22" i="20" a="1"/>
  <c r="HG22" i="20" s="1"/>
  <c r="HH22" i="20" a="1"/>
  <c r="HH22" i="20" s="1"/>
  <c r="HI22" i="20" a="1"/>
  <c r="HI22" i="20" s="1"/>
  <c r="HJ22" i="20" a="1"/>
  <c r="HJ22" i="20" s="1"/>
  <c r="HK22" i="20" a="1"/>
  <c r="HK22" i="20" s="1"/>
  <c r="HL22" i="20" a="1"/>
  <c r="HL22" i="20" s="1"/>
  <c r="HM22" i="20" a="1"/>
  <c r="HM22" i="20" s="1"/>
  <c r="HN22" i="20" a="1"/>
  <c r="HN22" i="20" s="1"/>
  <c r="HO22" i="20" a="1"/>
  <c r="HO22" i="20" s="1"/>
  <c r="HP22" i="20" a="1"/>
  <c r="HP22" i="20" s="1"/>
  <c r="HQ22" i="20" a="1"/>
  <c r="HQ22" i="20" s="1"/>
  <c r="HR22" i="20" a="1"/>
  <c r="HR22" i="20" s="1"/>
  <c r="HS22" i="20" a="1"/>
  <c r="HS22" i="20" s="1"/>
  <c r="HT22" i="20" a="1"/>
  <c r="HT22" i="20" s="1"/>
  <c r="HU22" i="20" a="1"/>
  <c r="HU22" i="20" s="1"/>
  <c r="HV22" i="20" a="1"/>
  <c r="HV22" i="20" s="1"/>
  <c r="HW22" i="20" a="1"/>
  <c r="HW22" i="20" s="1"/>
  <c r="HX22" i="20" a="1"/>
  <c r="HX22" i="20" s="1"/>
  <c r="HY22" i="20" a="1"/>
  <c r="HY22" i="20" s="1"/>
  <c r="HZ22" i="20" a="1"/>
  <c r="HZ22" i="20" s="1"/>
  <c r="IA22" i="20" a="1"/>
  <c r="IA22" i="20" s="1"/>
  <c r="IB22" i="20" a="1"/>
  <c r="IB22" i="20" s="1"/>
  <c r="IC22" i="20" a="1"/>
  <c r="IC22" i="20" s="1"/>
  <c r="ID22" i="20" a="1"/>
  <c r="ID22" i="20" s="1"/>
  <c r="IE22" i="20" a="1"/>
  <c r="IE22" i="20" s="1"/>
  <c r="IF22" i="20" a="1"/>
  <c r="IF22" i="20" s="1"/>
  <c r="IG22" i="20" a="1"/>
  <c r="IG22" i="20" s="1"/>
  <c r="IH22" i="20" a="1"/>
  <c r="IH22" i="20" s="1"/>
  <c r="II22" i="20" a="1"/>
  <c r="II22" i="20" s="1"/>
  <c r="IJ22" i="20" a="1"/>
  <c r="IJ22" i="20" s="1"/>
  <c r="IK22" i="20" a="1"/>
  <c r="IK22" i="20" s="1"/>
  <c r="IL22" i="20" a="1"/>
  <c r="IL22" i="20" s="1"/>
  <c r="IM22" i="20" a="1"/>
  <c r="IM22" i="20" s="1"/>
  <c r="IN22" i="20" a="1"/>
  <c r="IN22" i="20" s="1"/>
  <c r="IO22" i="20" a="1"/>
  <c r="IO22" i="20" s="1"/>
  <c r="IP22" i="20" a="1"/>
  <c r="IP22" i="20" s="1"/>
  <c r="IQ22" i="20" a="1"/>
  <c r="IQ22" i="20" s="1"/>
  <c r="H23" i="20" a="1"/>
  <c r="H23" i="20" s="1"/>
  <c r="I23" i="20" a="1"/>
  <c r="I23" i="20" s="1"/>
  <c r="J23" i="20" a="1"/>
  <c r="J23" i="20" s="1"/>
  <c r="K23" i="20" a="1"/>
  <c r="K23" i="20" s="1"/>
  <c r="L23" i="20" a="1"/>
  <c r="L23" i="20" s="1"/>
  <c r="M23" i="20" a="1"/>
  <c r="M23" i="20" s="1"/>
  <c r="N23" i="20" a="1"/>
  <c r="N23" i="20" s="1"/>
  <c r="O23" i="20" a="1"/>
  <c r="O23" i="20" s="1"/>
  <c r="P23" i="20" a="1"/>
  <c r="P23" i="20" s="1"/>
  <c r="Q23" i="20" a="1"/>
  <c r="Q23" i="20" s="1"/>
  <c r="R23" i="20" a="1"/>
  <c r="R23" i="20" s="1"/>
  <c r="S23" i="20" a="1"/>
  <c r="S23" i="20" s="1"/>
  <c r="T23" i="20" a="1"/>
  <c r="T23" i="20" s="1"/>
  <c r="U23" i="20" a="1"/>
  <c r="U23" i="20" s="1"/>
  <c r="V23" i="20" a="1"/>
  <c r="V23" i="20" s="1"/>
  <c r="W23" i="20" a="1"/>
  <c r="W23" i="20" s="1"/>
  <c r="X23" i="20" a="1"/>
  <c r="X23" i="20" s="1"/>
  <c r="Y23" i="20" a="1"/>
  <c r="Y23" i="20" s="1"/>
  <c r="Z23" i="20" a="1"/>
  <c r="Z23" i="20" s="1"/>
  <c r="AA23" i="20" a="1"/>
  <c r="AA23" i="20" s="1"/>
  <c r="AB23" i="20" a="1"/>
  <c r="AB23" i="20" s="1"/>
  <c r="AC23" i="20" a="1"/>
  <c r="AC23" i="20" s="1"/>
  <c r="AD23" i="20" a="1"/>
  <c r="AD23" i="20" s="1"/>
  <c r="AE23" i="20" a="1"/>
  <c r="AE23" i="20" s="1"/>
  <c r="AF23" i="20" a="1"/>
  <c r="AF23" i="20" s="1"/>
  <c r="AG23" i="20" a="1"/>
  <c r="AG23" i="20" s="1"/>
  <c r="AH23" i="20" a="1"/>
  <c r="AH23" i="20" s="1"/>
  <c r="AI23" i="20" a="1"/>
  <c r="AI23" i="20" s="1"/>
  <c r="AJ23" i="20" a="1"/>
  <c r="AJ23" i="20" s="1"/>
  <c r="AK23" i="20" a="1"/>
  <c r="AK23" i="20" s="1"/>
  <c r="AL23" i="20" a="1"/>
  <c r="AL23" i="20" s="1"/>
  <c r="AM23" i="20" a="1"/>
  <c r="AM23" i="20" s="1"/>
  <c r="AN23" i="20" a="1"/>
  <c r="AN23" i="20" s="1"/>
  <c r="AO23" i="20" a="1"/>
  <c r="AO23" i="20" s="1"/>
  <c r="AP23" i="20" a="1"/>
  <c r="AP23" i="20" s="1"/>
  <c r="AQ23" i="20" a="1"/>
  <c r="AQ23" i="20" s="1"/>
  <c r="AR23" i="20" a="1"/>
  <c r="AR23" i="20" s="1"/>
  <c r="AS23" i="20" a="1"/>
  <c r="AS23" i="20" s="1"/>
  <c r="AT23" i="20" a="1"/>
  <c r="AT23" i="20" s="1"/>
  <c r="AU23" i="20" a="1"/>
  <c r="AU23" i="20" s="1"/>
  <c r="AV23" i="20" a="1"/>
  <c r="AV23" i="20" s="1"/>
  <c r="AW23" i="20" a="1"/>
  <c r="AW23" i="20" s="1"/>
  <c r="AX23" i="20" a="1"/>
  <c r="AX23" i="20" s="1"/>
  <c r="AY23" i="20" a="1"/>
  <c r="AY23" i="20" s="1"/>
  <c r="AZ23" i="20" a="1"/>
  <c r="AZ23" i="20" s="1"/>
  <c r="BA23" i="20" a="1"/>
  <c r="BA23" i="20" s="1"/>
  <c r="BB23" i="20" a="1"/>
  <c r="BB23" i="20" s="1"/>
  <c r="BC23" i="20" a="1"/>
  <c r="BC23" i="20" s="1"/>
  <c r="BD23" i="20" a="1"/>
  <c r="BD23" i="20" s="1"/>
  <c r="BE23" i="20" a="1"/>
  <c r="BE23" i="20" s="1"/>
  <c r="BF23" i="20" a="1"/>
  <c r="BF23" i="20" s="1"/>
  <c r="BG23" i="20" a="1"/>
  <c r="BG23" i="20" s="1"/>
  <c r="BH23" i="20" a="1"/>
  <c r="BH23" i="20" s="1"/>
  <c r="BI23" i="20" a="1"/>
  <c r="BI23" i="20" s="1"/>
  <c r="BJ23" i="20" a="1"/>
  <c r="BJ23" i="20" s="1"/>
  <c r="BK23" i="20" a="1"/>
  <c r="BK23" i="20" s="1"/>
  <c r="BL23" i="20" a="1"/>
  <c r="BL23" i="20" s="1"/>
  <c r="BM23" i="20" a="1"/>
  <c r="BM23" i="20" s="1"/>
  <c r="BN23" i="20" a="1"/>
  <c r="BN23" i="20" s="1"/>
  <c r="BO23" i="20" a="1"/>
  <c r="BO23" i="20" s="1"/>
  <c r="BP23" i="20" a="1"/>
  <c r="BP23" i="20" s="1"/>
  <c r="BQ23" i="20" a="1"/>
  <c r="BQ23" i="20" s="1"/>
  <c r="BR23" i="20" a="1"/>
  <c r="BR23" i="20" s="1"/>
  <c r="BS23" i="20" a="1"/>
  <c r="BS23" i="20" s="1"/>
  <c r="BT23" i="20" a="1"/>
  <c r="BT23" i="20" s="1"/>
  <c r="BU23" i="20" a="1"/>
  <c r="BU23" i="20" s="1"/>
  <c r="BV23" i="20" a="1"/>
  <c r="BV23" i="20" s="1"/>
  <c r="BW23" i="20" a="1"/>
  <c r="BW23" i="20" s="1"/>
  <c r="BX23" i="20" a="1"/>
  <c r="BX23" i="20" s="1"/>
  <c r="BY23" i="20" a="1"/>
  <c r="BY23" i="20" s="1"/>
  <c r="BZ23" i="20" a="1"/>
  <c r="BZ23" i="20" s="1"/>
  <c r="CA23" i="20" a="1"/>
  <c r="CA23" i="20" s="1"/>
  <c r="CB23" i="20" a="1"/>
  <c r="CB23" i="20" s="1"/>
  <c r="CC23" i="20" a="1"/>
  <c r="CC23" i="20" s="1"/>
  <c r="CD23" i="20" a="1"/>
  <c r="CD23" i="20" s="1"/>
  <c r="CE23" i="20" a="1"/>
  <c r="CE23" i="20" s="1"/>
  <c r="CF23" i="20" a="1"/>
  <c r="CF23" i="20" s="1"/>
  <c r="CG23" i="20" a="1"/>
  <c r="CG23" i="20" s="1"/>
  <c r="CH23" i="20" a="1"/>
  <c r="CH23" i="20" s="1"/>
  <c r="CI23" i="20" a="1"/>
  <c r="CI23" i="20" s="1"/>
  <c r="CJ23" i="20" a="1"/>
  <c r="CJ23" i="20" s="1"/>
  <c r="CK23" i="20" a="1"/>
  <c r="CK23" i="20" s="1"/>
  <c r="CL23" i="20" a="1"/>
  <c r="CL23" i="20" s="1"/>
  <c r="CM23" i="20" a="1"/>
  <c r="CM23" i="20" s="1"/>
  <c r="CN23" i="20" a="1"/>
  <c r="CN23" i="20" s="1"/>
  <c r="CO23" i="20" a="1"/>
  <c r="CO23" i="20" s="1"/>
  <c r="CP23" i="20" a="1"/>
  <c r="CP23" i="20" s="1"/>
  <c r="CQ23" i="20" a="1"/>
  <c r="CQ23" i="20" s="1"/>
  <c r="CR23" i="20" a="1"/>
  <c r="CR23" i="20" s="1"/>
  <c r="CS23" i="20" a="1"/>
  <c r="CS23" i="20" s="1"/>
  <c r="CT23" i="20" a="1"/>
  <c r="CT23" i="20" s="1"/>
  <c r="CU23" i="20" a="1"/>
  <c r="CU23" i="20" s="1"/>
  <c r="CV23" i="20" a="1"/>
  <c r="CV23" i="20" s="1"/>
  <c r="CW23" i="20" a="1"/>
  <c r="CW23" i="20" s="1"/>
  <c r="CX23" i="20" a="1"/>
  <c r="CX23" i="20" s="1"/>
  <c r="CY23" i="20" a="1"/>
  <c r="CY23" i="20" s="1"/>
  <c r="CZ23" i="20" a="1"/>
  <c r="CZ23" i="20" s="1"/>
  <c r="DA23" i="20" a="1"/>
  <c r="DA23" i="20" s="1"/>
  <c r="DB23" i="20" a="1"/>
  <c r="DB23" i="20" s="1"/>
  <c r="DC23" i="20" a="1"/>
  <c r="DC23" i="20" s="1"/>
  <c r="DD23" i="20" a="1"/>
  <c r="DD23" i="20" s="1"/>
  <c r="DE23" i="20" a="1"/>
  <c r="DE23" i="20" s="1"/>
  <c r="DF23" i="20" a="1"/>
  <c r="DF23" i="20" s="1"/>
  <c r="DG23" i="20" a="1"/>
  <c r="DG23" i="20" s="1"/>
  <c r="DH23" i="20" a="1"/>
  <c r="DH23" i="20" s="1"/>
  <c r="DI23" i="20" a="1"/>
  <c r="DI23" i="20" s="1"/>
  <c r="DJ23" i="20" a="1"/>
  <c r="DJ23" i="20" s="1"/>
  <c r="DK23" i="20" a="1"/>
  <c r="DK23" i="20" s="1"/>
  <c r="DL23" i="20" a="1"/>
  <c r="DL23" i="20" s="1"/>
  <c r="DM23" i="20" a="1"/>
  <c r="DM23" i="20" s="1"/>
  <c r="DN23" i="20" a="1"/>
  <c r="DN23" i="20" s="1"/>
  <c r="DO23" i="20" a="1"/>
  <c r="DO23" i="20" s="1"/>
  <c r="DP23" i="20" a="1"/>
  <c r="DP23" i="20" s="1"/>
  <c r="DQ23" i="20" a="1"/>
  <c r="DQ23" i="20" s="1"/>
  <c r="DR23" i="20" a="1"/>
  <c r="DR23" i="20" s="1"/>
  <c r="DS23" i="20" a="1"/>
  <c r="DS23" i="20" s="1"/>
  <c r="DT23" i="20" a="1"/>
  <c r="DT23" i="20" s="1"/>
  <c r="DU23" i="20" a="1"/>
  <c r="DU23" i="20" s="1"/>
  <c r="DV23" i="20" a="1"/>
  <c r="DV23" i="20" s="1"/>
  <c r="DW23" i="20" a="1"/>
  <c r="DW23" i="20" s="1"/>
  <c r="DX23" i="20" a="1"/>
  <c r="DX23" i="20" s="1"/>
  <c r="DY23" i="20" a="1"/>
  <c r="DY23" i="20" s="1"/>
  <c r="DZ23" i="20" a="1"/>
  <c r="DZ23" i="20" s="1"/>
  <c r="EA23" i="20" a="1"/>
  <c r="EA23" i="20" s="1"/>
  <c r="EB23" i="20" a="1"/>
  <c r="EB23" i="20" s="1"/>
  <c r="EC23" i="20" a="1"/>
  <c r="EC23" i="20" s="1"/>
  <c r="ED23" i="20" a="1"/>
  <c r="ED23" i="20" s="1"/>
  <c r="EE23" i="20" a="1"/>
  <c r="EE23" i="20" s="1"/>
  <c r="EF23" i="20" a="1"/>
  <c r="EF23" i="20" s="1"/>
  <c r="EG23" i="20" a="1"/>
  <c r="EG23" i="20" s="1"/>
  <c r="EH23" i="20" a="1"/>
  <c r="EH23" i="20" s="1"/>
  <c r="EI23" i="20" a="1"/>
  <c r="EI23" i="20" s="1"/>
  <c r="EJ23" i="20" a="1"/>
  <c r="EJ23" i="20" s="1"/>
  <c r="EK23" i="20" a="1"/>
  <c r="EK23" i="20" s="1"/>
  <c r="EL23" i="20" a="1"/>
  <c r="EL23" i="20" s="1"/>
  <c r="EM23" i="20" a="1"/>
  <c r="EM23" i="20" s="1"/>
  <c r="EN23" i="20" a="1"/>
  <c r="EN23" i="20" s="1"/>
  <c r="EO23" i="20" a="1"/>
  <c r="EO23" i="20" s="1"/>
  <c r="EP23" i="20" a="1"/>
  <c r="EP23" i="20" s="1"/>
  <c r="EQ23" i="20" a="1"/>
  <c r="EQ23" i="20" s="1"/>
  <c r="ER23" i="20" a="1"/>
  <c r="ER23" i="20" s="1"/>
  <c r="ES23" i="20" a="1"/>
  <c r="ES23" i="20" s="1"/>
  <c r="ET23" i="20" a="1"/>
  <c r="ET23" i="20" s="1"/>
  <c r="EU23" i="20" a="1"/>
  <c r="EU23" i="20" s="1"/>
  <c r="EV23" i="20" a="1"/>
  <c r="EV23" i="20" s="1"/>
  <c r="EW23" i="20" a="1"/>
  <c r="EW23" i="20" s="1"/>
  <c r="EX23" i="20" a="1"/>
  <c r="EX23" i="20" s="1"/>
  <c r="EY23" i="20" a="1"/>
  <c r="EY23" i="20" s="1"/>
  <c r="EZ23" i="20" a="1"/>
  <c r="EZ23" i="20" s="1"/>
  <c r="FA23" i="20" a="1"/>
  <c r="FA23" i="20" s="1"/>
  <c r="FB23" i="20" a="1"/>
  <c r="FB23" i="20" s="1"/>
  <c r="FC23" i="20" a="1"/>
  <c r="FC23" i="20" s="1"/>
  <c r="FD23" i="20" a="1"/>
  <c r="FD23" i="20" s="1"/>
  <c r="FE23" i="20" a="1"/>
  <c r="FE23" i="20" s="1"/>
  <c r="FF23" i="20" a="1"/>
  <c r="FF23" i="20" s="1"/>
  <c r="FG23" i="20" a="1"/>
  <c r="FG23" i="20" s="1"/>
  <c r="FH23" i="20" a="1"/>
  <c r="FH23" i="20" s="1"/>
  <c r="FI23" i="20" a="1"/>
  <c r="FI23" i="20" s="1"/>
  <c r="FJ23" i="20" a="1"/>
  <c r="FJ23" i="20" s="1"/>
  <c r="FK23" i="20" a="1"/>
  <c r="FK23" i="20" s="1"/>
  <c r="FL23" i="20" a="1"/>
  <c r="FL23" i="20" s="1"/>
  <c r="FM23" i="20" a="1"/>
  <c r="FM23" i="20" s="1"/>
  <c r="FN23" i="20" a="1"/>
  <c r="FN23" i="20" s="1"/>
  <c r="FO23" i="20" a="1"/>
  <c r="FO23" i="20" s="1"/>
  <c r="FP23" i="20" a="1"/>
  <c r="FP23" i="20" s="1"/>
  <c r="FQ23" i="20" a="1"/>
  <c r="FQ23" i="20" s="1"/>
  <c r="FR23" i="20" a="1"/>
  <c r="FR23" i="20" s="1"/>
  <c r="FS23" i="20" a="1"/>
  <c r="FS23" i="20" s="1"/>
  <c r="FT23" i="20" a="1"/>
  <c r="FT23" i="20" s="1"/>
  <c r="FU23" i="20" a="1"/>
  <c r="FU23" i="20" s="1"/>
  <c r="FV23" i="20" a="1"/>
  <c r="FV23" i="20" s="1"/>
  <c r="FW23" i="20" a="1"/>
  <c r="FW23" i="20" s="1"/>
  <c r="FX23" i="20" a="1"/>
  <c r="FX23" i="20" s="1"/>
  <c r="FY23" i="20" a="1"/>
  <c r="FY23" i="20" s="1"/>
  <c r="FZ23" i="20" a="1"/>
  <c r="FZ23" i="20" s="1"/>
  <c r="GA23" i="20" a="1"/>
  <c r="GA23" i="20" s="1"/>
  <c r="GB23" i="20" a="1"/>
  <c r="GB23" i="20" s="1"/>
  <c r="GC23" i="20" a="1"/>
  <c r="GC23" i="20" s="1"/>
  <c r="GD23" i="20" a="1"/>
  <c r="GD23" i="20" s="1"/>
  <c r="GE23" i="20" a="1"/>
  <c r="GE23" i="20" s="1"/>
  <c r="GF23" i="20" a="1"/>
  <c r="GF23" i="20" s="1"/>
  <c r="GG23" i="20" a="1"/>
  <c r="GG23" i="20" s="1"/>
  <c r="GH23" i="20" a="1"/>
  <c r="GH23" i="20" s="1"/>
  <c r="GI23" i="20" a="1"/>
  <c r="GI23" i="20" s="1"/>
  <c r="GJ23" i="20" a="1"/>
  <c r="GJ23" i="20" s="1"/>
  <c r="GK23" i="20" a="1"/>
  <c r="GK23" i="20" s="1"/>
  <c r="GL23" i="20" a="1"/>
  <c r="GL23" i="20" s="1"/>
  <c r="GM23" i="20" a="1"/>
  <c r="GM23" i="20" s="1"/>
  <c r="GN23" i="20" a="1"/>
  <c r="GN23" i="20" s="1"/>
  <c r="GO23" i="20" a="1"/>
  <c r="GO23" i="20" s="1"/>
  <c r="GP23" i="20" a="1"/>
  <c r="GP23" i="20" s="1"/>
  <c r="GQ23" i="20" a="1"/>
  <c r="GQ23" i="20" s="1"/>
  <c r="GR23" i="20" a="1"/>
  <c r="GR23" i="20" s="1"/>
  <c r="GS23" i="20" a="1"/>
  <c r="GS23" i="20" s="1"/>
  <c r="GT23" i="20" a="1"/>
  <c r="GT23" i="20" s="1"/>
  <c r="GU23" i="20" a="1"/>
  <c r="GU23" i="20" s="1"/>
  <c r="GV23" i="20" a="1"/>
  <c r="GV23" i="20" s="1"/>
  <c r="GW23" i="20" a="1"/>
  <c r="GW23" i="20" s="1"/>
  <c r="GX23" i="20" a="1"/>
  <c r="GX23" i="20" s="1"/>
  <c r="GY23" i="20" a="1"/>
  <c r="GY23" i="20" s="1"/>
  <c r="GZ23" i="20" a="1"/>
  <c r="GZ23" i="20" s="1"/>
  <c r="HA23" i="20" a="1"/>
  <c r="HA23" i="20" s="1"/>
  <c r="HB23" i="20" a="1"/>
  <c r="HB23" i="20" s="1"/>
  <c r="HC23" i="20" a="1"/>
  <c r="HC23" i="20" s="1"/>
  <c r="HD23" i="20" a="1"/>
  <c r="HD23" i="20" s="1"/>
  <c r="HE23" i="20" a="1"/>
  <c r="HE23" i="20" s="1"/>
  <c r="HF23" i="20" a="1"/>
  <c r="HF23" i="20" s="1"/>
  <c r="HG23" i="20" a="1"/>
  <c r="HG23" i="20" s="1"/>
  <c r="HH23" i="20" a="1"/>
  <c r="HH23" i="20" s="1"/>
  <c r="HI23" i="20" a="1"/>
  <c r="HI23" i="20" s="1"/>
  <c r="HJ23" i="20" a="1"/>
  <c r="HJ23" i="20" s="1"/>
  <c r="HK23" i="20" a="1"/>
  <c r="HK23" i="20" s="1"/>
  <c r="HL23" i="20" a="1"/>
  <c r="HL23" i="20" s="1"/>
  <c r="HM23" i="20" a="1"/>
  <c r="HM23" i="20" s="1"/>
  <c r="HN23" i="20" a="1"/>
  <c r="HN23" i="20" s="1"/>
  <c r="HO23" i="20" a="1"/>
  <c r="HO23" i="20" s="1"/>
  <c r="HP23" i="20" a="1"/>
  <c r="HP23" i="20" s="1"/>
  <c r="HQ23" i="20" a="1"/>
  <c r="HQ23" i="20" s="1"/>
  <c r="HR23" i="20" a="1"/>
  <c r="HR23" i="20" s="1"/>
  <c r="HS23" i="20" a="1"/>
  <c r="HS23" i="20" s="1"/>
  <c r="HT23" i="20" a="1"/>
  <c r="HT23" i="20" s="1"/>
  <c r="HU23" i="20" a="1"/>
  <c r="HU23" i="20" s="1"/>
  <c r="HV23" i="20" a="1"/>
  <c r="HV23" i="20" s="1"/>
  <c r="HW23" i="20" a="1"/>
  <c r="HW23" i="20" s="1"/>
  <c r="HX23" i="20" a="1"/>
  <c r="HX23" i="20" s="1"/>
  <c r="HY23" i="20" a="1"/>
  <c r="HY23" i="20" s="1"/>
  <c r="HZ23" i="20" a="1"/>
  <c r="HZ23" i="20" s="1"/>
  <c r="IA23" i="20" a="1"/>
  <c r="IA23" i="20" s="1"/>
  <c r="IB23" i="20" a="1"/>
  <c r="IB23" i="20" s="1"/>
  <c r="IC23" i="20" a="1"/>
  <c r="IC23" i="20" s="1"/>
  <c r="ID23" i="20" a="1"/>
  <c r="ID23" i="20" s="1"/>
  <c r="IE23" i="20" a="1"/>
  <c r="IE23" i="20" s="1"/>
  <c r="IF23" i="20" a="1"/>
  <c r="IF23" i="20" s="1"/>
  <c r="IG23" i="20" a="1"/>
  <c r="IG23" i="20" s="1"/>
  <c r="IH23" i="20" a="1"/>
  <c r="IH23" i="20" s="1"/>
  <c r="II23" i="20" a="1"/>
  <c r="II23" i="20" s="1"/>
  <c r="IJ23" i="20" a="1"/>
  <c r="IJ23" i="20" s="1"/>
  <c r="IK23" i="20" a="1"/>
  <c r="IK23" i="20" s="1"/>
  <c r="IL23" i="20" a="1"/>
  <c r="IL23" i="20" s="1"/>
  <c r="IM23" i="20" a="1"/>
  <c r="IM23" i="20" s="1"/>
  <c r="IN23" i="20" a="1"/>
  <c r="IN23" i="20" s="1"/>
  <c r="IO23" i="20" a="1"/>
  <c r="IO23" i="20" s="1"/>
  <c r="IP23" i="20" a="1"/>
  <c r="IP23" i="20" s="1"/>
  <c r="IQ23" i="20" a="1"/>
  <c r="IQ23" i="20" s="1"/>
  <c r="H25" i="20" a="1"/>
  <c r="H25" i="20" s="1"/>
  <c r="I25" i="20" a="1"/>
  <c r="I25" i="20" s="1"/>
  <c r="J25" i="20" a="1"/>
  <c r="J25" i="20" s="1"/>
  <c r="K25" i="20" a="1"/>
  <c r="K25" i="20" s="1"/>
  <c r="L25" i="20" a="1"/>
  <c r="L25" i="20" s="1"/>
  <c r="M25" i="20" a="1"/>
  <c r="M25" i="20" s="1"/>
  <c r="N25" i="20" a="1"/>
  <c r="N25" i="20" s="1"/>
  <c r="O25" i="20" a="1"/>
  <c r="O25" i="20" s="1"/>
  <c r="P25" i="20" a="1"/>
  <c r="P25" i="20" s="1"/>
  <c r="Q25" i="20" a="1"/>
  <c r="Q25" i="20" s="1"/>
  <c r="R25" i="20" a="1"/>
  <c r="R25" i="20" s="1"/>
  <c r="S25" i="20" a="1"/>
  <c r="S25" i="20" s="1"/>
  <c r="T25" i="20" a="1"/>
  <c r="T25" i="20" s="1"/>
  <c r="U25" i="20" a="1"/>
  <c r="U25" i="20" s="1"/>
  <c r="V25" i="20" a="1"/>
  <c r="V25" i="20" s="1"/>
  <c r="W25" i="20" a="1"/>
  <c r="W25" i="20" s="1"/>
  <c r="X25" i="20" a="1"/>
  <c r="X25" i="20" s="1"/>
  <c r="Y25" i="20" a="1"/>
  <c r="Y25" i="20" s="1"/>
  <c r="Z25" i="20" a="1"/>
  <c r="Z25" i="20" s="1"/>
  <c r="AA25" i="20" a="1"/>
  <c r="AA25" i="20" s="1"/>
  <c r="AB25" i="20" a="1"/>
  <c r="AB25" i="20" s="1"/>
  <c r="AC25" i="20" a="1"/>
  <c r="AC25" i="20" s="1"/>
  <c r="AD25" i="20" a="1"/>
  <c r="AD25" i="20" s="1"/>
  <c r="AE25" i="20" a="1"/>
  <c r="AE25" i="20" s="1"/>
  <c r="AF25" i="20" a="1"/>
  <c r="AF25" i="20" s="1"/>
  <c r="AG25" i="20" a="1"/>
  <c r="AG25" i="20" s="1"/>
  <c r="AH25" i="20" a="1"/>
  <c r="AH25" i="20" s="1"/>
  <c r="AI25" i="20" a="1"/>
  <c r="AI25" i="20" s="1"/>
  <c r="AJ25" i="20" a="1"/>
  <c r="AJ25" i="20" s="1"/>
  <c r="AK25" i="20" a="1"/>
  <c r="AK25" i="20" s="1"/>
  <c r="AL25" i="20" a="1"/>
  <c r="AL25" i="20" s="1"/>
  <c r="AM25" i="20" a="1"/>
  <c r="AM25" i="20" s="1"/>
  <c r="AN25" i="20" a="1"/>
  <c r="AN25" i="20" s="1"/>
  <c r="AO25" i="20" a="1"/>
  <c r="AO25" i="20" s="1"/>
  <c r="AP25" i="20" a="1"/>
  <c r="AP25" i="20" s="1"/>
  <c r="AQ25" i="20" a="1"/>
  <c r="AQ25" i="20" s="1"/>
  <c r="AR25" i="20" a="1"/>
  <c r="AR25" i="20" s="1"/>
  <c r="AS25" i="20" a="1"/>
  <c r="AS25" i="20" s="1"/>
  <c r="AT25" i="20" a="1"/>
  <c r="AT25" i="20" s="1"/>
  <c r="AU25" i="20" a="1"/>
  <c r="AU25" i="20" s="1"/>
  <c r="AV25" i="20" a="1"/>
  <c r="AV25" i="20" s="1"/>
  <c r="AW25" i="20" a="1"/>
  <c r="AW25" i="20" s="1"/>
  <c r="AX25" i="20" a="1"/>
  <c r="AX25" i="20" s="1"/>
  <c r="AY25" i="20" a="1"/>
  <c r="AY25" i="20" s="1"/>
  <c r="AZ25" i="20" a="1"/>
  <c r="AZ25" i="20" s="1"/>
  <c r="BA25" i="20" a="1"/>
  <c r="BA25" i="20" s="1"/>
  <c r="BB25" i="20" a="1"/>
  <c r="BB25" i="20" s="1"/>
  <c r="BC25" i="20" a="1"/>
  <c r="BC25" i="20" s="1"/>
  <c r="BD25" i="20" a="1"/>
  <c r="BD25" i="20" s="1"/>
  <c r="BE25" i="20" a="1"/>
  <c r="BE25" i="20" s="1"/>
  <c r="BF25" i="20" a="1"/>
  <c r="BF25" i="20" s="1"/>
  <c r="BG25" i="20" a="1"/>
  <c r="BG25" i="20" s="1"/>
  <c r="BH25" i="20" a="1"/>
  <c r="BH25" i="20" s="1"/>
  <c r="BI25" i="20" a="1"/>
  <c r="BI25" i="20" s="1"/>
  <c r="BJ25" i="20" a="1"/>
  <c r="BJ25" i="20" s="1"/>
  <c r="BK25" i="20" a="1"/>
  <c r="BK25" i="20" s="1"/>
  <c r="BL25" i="20" a="1"/>
  <c r="BL25" i="20" s="1"/>
  <c r="BM25" i="20" a="1"/>
  <c r="BM25" i="20" s="1"/>
  <c r="BN25" i="20" a="1"/>
  <c r="BN25" i="20" s="1"/>
  <c r="BO25" i="20" a="1"/>
  <c r="BO25" i="20" s="1"/>
  <c r="BP25" i="20" a="1"/>
  <c r="BP25" i="20" s="1"/>
  <c r="BQ25" i="20" a="1"/>
  <c r="BQ25" i="20" s="1"/>
  <c r="BR25" i="20" a="1"/>
  <c r="BR25" i="20" s="1"/>
  <c r="BS25" i="20" a="1"/>
  <c r="BS25" i="20" s="1"/>
  <c r="BT25" i="20" a="1"/>
  <c r="BT25" i="20" s="1"/>
  <c r="BU25" i="20" a="1"/>
  <c r="BU25" i="20" s="1"/>
  <c r="BV25" i="20" a="1"/>
  <c r="BV25" i="20" s="1"/>
  <c r="BW25" i="20" a="1"/>
  <c r="BW25" i="20" s="1"/>
  <c r="BX25" i="20" a="1"/>
  <c r="BX25" i="20" s="1"/>
  <c r="BY25" i="20" a="1"/>
  <c r="BY25" i="20" s="1"/>
  <c r="BZ25" i="20" a="1"/>
  <c r="BZ25" i="20" s="1"/>
  <c r="CA25" i="20" a="1"/>
  <c r="CA25" i="20" s="1"/>
  <c r="CB25" i="20" a="1"/>
  <c r="CB25" i="20" s="1"/>
  <c r="CC25" i="20" a="1"/>
  <c r="CC25" i="20" s="1"/>
  <c r="CD25" i="20" a="1"/>
  <c r="CD25" i="20" s="1"/>
  <c r="CE25" i="20" a="1"/>
  <c r="CE25" i="20" s="1"/>
  <c r="CF25" i="20" a="1"/>
  <c r="CF25" i="20" s="1"/>
  <c r="CG25" i="20" a="1"/>
  <c r="CG25" i="20" s="1"/>
  <c r="CH25" i="20" a="1"/>
  <c r="CH25" i="20" s="1"/>
  <c r="CI25" i="20" a="1"/>
  <c r="CI25" i="20" s="1"/>
  <c r="CJ25" i="20" a="1"/>
  <c r="CJ25" i="20" s="1"/>
  <c r="CK25" i="20" a="1"/>
  <c r="CK25" i="20" s="1"/>
  <c r="CL25" i="20" a="1"/>
  <c r="CL25" i="20" s="1"/>
  <c r="CM25" i="20" a="1"/>
  <c r="CM25" i="20" s="1"/>
  <c r="CN25" i="20" a="1"/>
  <c r="CN25" i="20" s="1"/>
  <c r="CO25" i="20" a="1"/>
  <c r="CO25" i="20" s="1"/>
  <c r="CP25" i="20" a="1"/>
  <c r="CP25" i="20" s="1"/>
  <c r="CQ25" i="20" a="1"/>
  <c r="CQ25" i="20" s="1"/>
  <c r="CR25" i="20" a="1"/>
  <c r="CR25" i="20" s="1"/>
  <c r="CS25" i="20" a="1"/>
  <c r="CS25" i="20" s="1"/>
  <c r="CT25" i="20" a="1"/>
  <c r="CT25" i="20" s="1"/>
  <c r="CU25" i="20" a="1"/>
  <c r="CU25" i="20" s="1"/>
  <c r="CV25" i="20" a="1"/>
  <c r="CV25" i="20" s="1"/>
  <c r="CW25" i="20" a="1"/>
  <c r="CW25" i="20" s="1"/>
  <c r="CX25" i="20" a="1"/>
  <c r="CX25" i="20" s="1"/>
  <c r="CY25" i="20" a="1"/>
  <c r="CY25" i="20" s="1"/>
  <c r="CZ25" i="20" a="1"/>
  <c r="CZ25" i="20" s="1"/>
  <c r="DA25" i="20" a="1"/>
  <c r="DA25" i="20" s="1"/>
  <c r="DB25" i="20" a="1"/>
  <c r="DB25" i="20" s="1"/>
  <c r="DC25" i="20" a="1"/>
  <c r="DC25" i="20" s="1"/>
  <c r="DD25" i="20" a="1"/>
  <c r="DD25" i="20" s="1"/>
  <c r="DE25" i="20" a="1"/>
  <c r="DE25" i="20" s="1"/>
  <c r="DF25" i="20" a="1"/>
  <c r="DF25" i="20" s="1"/>
  <c r="DG25" i="20" a="1"/>
  <c r="DG25" i="20" s="1"/>
  <c r="DH25" i="20" a="1"/>
  <c r="DH25" i="20" s="1"/>
  <c r="DI25" i="20" a="1"/>
  <c r="DI25" i="20" s="1"/>
  <c r="DJ25" i="20" a="1"/>
  <c r="DJ25" i="20" s="1"/>
  <c r="DK25" i="20" a="1"/>
  <c r="DK25" i="20" s="1"/>
  <c r="DL25" i="20" a="1"/>
  <c r="DL25" i="20" s="1"/>
  <c r="DM25" i="20" a="1"/>
  <c r="DM25" i="20" s="1"/>
  <c r="DN25" i="20" a="1"/>
  <c r="DN25" i="20" s="1"/>
  <c r="DO25" i="20" a="1"/>
  <c r="DO25" i="20" s="1"/>
  <c r="DP25" i="20" a="1"/>
  <c r="DP25" i="20" s="1"/>
  <c r="DQ25" i="20" a="1"/>
  <c r="DQ25" i="20" s="1"/>
  <c r="DR25" i="20" a="1"/>
  <c r="DR25" i="20" s="1"/>
  <c r="DS25" i="20" a="1"/>
  <c r="DS25" i="20" s="1"/>
  <c r="DT25" i="20" a="1"/>
  <c r="DT25" i="20" s="1"/>
  <c r="DU25" i="20" a="1"/>
  <c r="DU25" i="20" s="1"/>
  <c r="DV25" i="20" a="1"/>
  <c r="DV25" i="20" s="1"/>
  <c r="DW25" i="20" a="1"/>
  <c r="DW25" i="20" s="1"/>
  <c r="DX25" i="20" a="1"/>
  <c r="DX25" i="20" s="1"/>
  <c r="DY25" i="20" a="1"/>
  <c r="DY25" i="20" s="1"/>
  <c r="DZ25" i="20" a="1"/>
  <c r="DZ25" i="20" s="1"/>
  <c r="EA25" i="20" a="1"/>
  <c r="EA25" i="20" s="1"/>
  <c r="EB25" i="20" a="1"/>
  <c r="EB25" i="20" s="1"/>
  <c r="EC25" i="20" a="1"/>
  <c r="EC25" i="20" s="1"/>
  <c r="ED25" i="20" a="1"/>
  <c r="ED25" i="20" s="1"/>
  <c r="EE25" i="20" a="1"/>
  <c r="EE25" i="20" s="1"/>
  <c r="EF25" i="20" a="1"/>
  <c r="EF25" i="20" s="1"/>
  <c r="EG25" i="20" a="1"/>
  <c r="EG25" i="20" s="1"/>
  <c r="EH25" i="20" a="1"/>
  <c r="EH25" i="20" s="1"/>
  <c r="EI25" i="20" a="1"/>
  <c r="EI25" i="20" s="1"/>
  <c r="EJ25" i="20" a="1"/>
  <c r="EJ25" i="20" s="1"/>
  <c r="EK25" i="20" a="1"/>
  <c r="EK25" i="20" s="1"/>
  <c r="EL25" i="20" a="1"/>
  <c r="EL25" i="20" s="1"/>
  <c r="EM25" i="20" a="1"/>
  <c r="EM25" i="20" s="1"/>
  <c r="EN25" i="20" a="1"/>
  <c r="EN25" i="20" s="1"/>
  <c r="EO25" i="20" a="1"/>
  <c r="EO25" i="20" s="1"/>
  <c r="EP25" i="20" a="1"/>
  <c r="EP25" i="20" s="1"/>
  <c r="EQ25" i="20" a="1"/>
  <c r="EQ25" i="20" s="1"/>
  <c r="ER25" i="20" a="1"/>
  <c r="ER25" i="20" s="1"/>
  <c r="ES25" i="20" a="1"/>
  <c r="ES25" i="20" s="1"/>
  <c r="ET25" i="20" a="1"/>
  <c r="ET25" i="20" s="1"/>
  <c r="EU25" i="20" a="1"/>
  <c r="EU25" i="20" s="1"/>
  <c r="EV25" i="20" a="1"/>
  <c r="EV25" i="20" s="1"/>
  <c r="EW25" i="20" a="1"/>
  <c r="EW25" i="20" s="1"/>
  <c r="EX25" i="20" a="1"/>
  <c r="EX25" i="20" s="1"/>
  <c r="EY25" i="20" a="1"/>
  <c r="EY25" i="20" s="1"/>
  <c r="EZ25" i="20" a="1"/>
  <c r="EZ25" i="20" s="1"/>
  <c r="FA25" i="20" a="1"/>
  <c r="FA25" i="20" s="1"/>
  <c r="FB25" i="20" a="1"/>
  <c r="FB25" i="20" s="1"/>
  <c r="FC25" i="20" a="1"/>
  <c r="FC25" i="20" s="1"/>
  <c r="FD25" i="20" a="1"/>
  <c r="FD25" i="20" s="1"/>
  <c r="FE25" i="20" a="1"/>
  <c r="FE25" i="20" s="1"/>
  <c r="FF25" i="20" a="1"/>
  <c r="FF25" i="20" s="1"/>
  <c r="FG25" i="20" a="1"/>
  <c r="FG25" i="20" s="1"/>
  <c r="FH25" i="20" a="1"/>
  <c r="FH25" i="20" s="1"/>
  <c r="FI25" i="20" a="1"/>
  <c r="FI25" i="20" s="1"/>
  <c r="FJ25" i="20" a="1"/>
  <c r="FJ25" i="20" s="1"/>
  <c r="FK25" i="20" a="1"/>
  <c r="FK25" i="20" s="1"/>
  <c r="FL25" i="20" a="1"/>
  <c r="FL25" i="20" s="1"/>
  <c r="FM25" i="20" a="1"/>
  <c r="FM25" i="20" s="1"/>
  <c r="FN25" i="20" a="1"/>
  <c r="FN25" i="20" s="1"/>
  <c r="FO25" i="20" a="1"/>
  <c r="FO25" i="20" s="1"/>
  <c r="FP25" i="20" a="1"/>
  <c r="FP25" i="20" s="1"/>
  <c r="FQ25" i="20" a="1"/>
  <c r="FQ25" i="20" s="1"/>
  <c r="FR25" i="20" a="1"/>
  <c r="FR25" i="20" s="1"/>
  <c r="FS25" i="20" a="1"/>
  <c r="FS25" i="20" s="1"/>
  <c r="FT25" i="20" a="1"/>
  <c r="FT25" i="20" s="1"/>
  <c r="FU25" i="20" a="1"/>
  <c r="FU25" i="20" s="1"/>
  <c r="FV25" i="20" a="1"/>
  <c r="FV25" i="20" s="1"/>
  <c r="FW25" i="20" a="1"/>
  <c r="FW25" i="20" s="1"/>
  <c r="FX25" i="20" a="1"/>
  <c r="FX25" i="20" s="1"/>
  <c r="FY25" i="20" a="1"/>
  <c r="FY25" i="20" s="1"/>
  <c r="FZ25" i="20" a="1"/>
  <c r="FZ25" i="20" s="1"/>
  <c r="GA25" i="20" a="1"/>
  <c r="GA25" i="20" s="1"/>
  <c r="GB25" i="20" a="1"/>
  <c r="GB25" i="20" s="1"/>
  <c r="GC25" i="20" a="1"/>
  <c r="GC25" i="20" s="1"/>
  <c r="GD25" i="20" a="1"/>
  <c r="GD25" i="20" s="1"/>
  <c r="GE25" i="20" a="1"/>
  <c r="GE25" i="20" s="1"/>
  <c r="GF25" i="20" a="1"/>
  <c r="GF25" i="20" s="1"/>
  <c r="GG25" i="20" a="1"/>
  <c r="GG25" i="20" s="1"/>
  <c r="GH25" i="20" a="1"/>
  <c r="GH25" i="20" s="1"/>
  <c r="GI25" i="20" a="1"/>
  <c r="GI25" i="20" s="1"/>
  <c r="GJ25" i="20" a="1"/>
  <c r="GJ25" i="20" s="1"/>
  <c r="GK25" i="20" a="1"/>
  <c r="GK25" i="20" s="1"/>
  <c r="GL25" i="20" a="1"/>
  <c r="GL25" i="20" s="1"/>
  <c r="GM25" i="20" a="1"/>
  <c r="GM25" i="20" s="1"/>
  <c r="GN25" i="20" a="1"/>
  <c r="GN25" i="20" s="1"/>
  <c r="GO25" i="20" a="1"/>
  <c r="GO25" i="20" s="1"/>
  <c r="GP25" i="20" a="1"/>
  <c r="GP25" i="20" s="1"/>
  <c r="GQ25" i="20" a="1"/>
  <c r="GQ25" i="20" s="1"/>
  <c r="GR25" i="20" a="1"/>
  <c r="GR25" i="20" s="1"/>
  <c r="GS25" i="20" a="1"/>
  <c r="GS25" i="20" s="1"/>
  <c r="GT25" i="20" a="1"/>
  <c r="GT25" i="20" s="1"/>
  <c r="GU25" i="20" a="1"/>
  <c r="GU25" i="20" s="1"/>
  <c r="GV25" i="20" a="1"/>
  <c r="GV25" i="20" s="1"/>
  <c r="GW25" i="20" a="1"/>
  <c r="GW25" i="20" s="1"/>
  <c r="GX25" i="20" a="1"/>
  <c r="GX25" i="20" s="1"/>
  <c r="GY25" i="20" a="1"/>
  <c r="GY25" i="20" s="1"/>
  <c r="GZ25" i="20" a="1"/>
  <c r="GZ25" i="20" s="1"/>
  <c r="HA25" i="20" a="1"/>
  <c r="HA25" i="20" s="1"/>
  <c r="HB25" i="20" a="1"/>
  <c r="HB25" i="20" s="1"/>
  <c r="HC25" i="20" a="1"/>
  <c r="HC25" i="20" s="1"/>
  <c r="HD25" i="20" a="1"/>
  <c r="HD25" i="20" s="1"/>
  <c r="HE25" i="20" a="1"/>
  <c r="HE25" i="20" s="1"/>
  <c r="HF25" i="20" a="1"/>
  <c r="HF25" i="20" s="1"/>
  <c r="HG25" i="20" a="1"/>
  <c r="HG25" i="20" s="1"/>
  <c r="HH25" i="20" a="1"/>
  <c r="HH25" i="20" s="1"/>
  <c r="HI25" i="20" a="1"/>
  <c r="HI25" i="20" s="1"/>
  <c r="HJ25" i="20" a="1"/>
  <c r="HJ25" i="20" s="1"/>
  <c r="HK25" i="20" a="1"/>
  <c r="HK25" i="20" s="1"/>
  <c r="HL25" i="20" a="1"/>
  <c r="HL25" i="20" s="1"/>
  <c r="HM25" i="20" a="1"/>
  <c r="HM25" i="20" s="1"/>
  <c r="HN25" i="20" a="1"/>
  <c r="HN25" i="20" s="1"/>
  <c r="HO25" i="20" a="1"/>
  <c r="HO25" i="20" s="1"/>
  <c r="HP25" i="20" a="1"/>
  <c r="HP25" i="20" s="1"/>
  <c r="HQ25" i="20" a="1"/>
  <c r="HQ25" i="20" s="1"/>
  <c r="HR25" i="20" a="1"/>
  <c r="HR25" i="20" s="1"/>
  <c r="HS25" i="20" a="1"/>
  <c r="HS25" i="20" s="1"/>
  <c r="HT25" i="20" a="1"/>
  <c r="HT25" i="20" s="1"/>
  <c r="HU25" i="20" a="1"/>
  <c r="HU25" i="20" s="1"/>
  <c r="HV25" i="20" a="1"/>
  <c r="HV25" i="20" s="1"/>
  <c r="HW25" i="20" a="1"/>
  <c r="HW25" i="20" s="1"/>
  <c r="HX25" i="20" a="1"/>
  <c r="HX25" i="20" s="1"/>
  <c r="HY25" i="20" a="1"/>
  <c r="HY25" i="20" s="1"/>
  <c r="HZ25" i="20" a="1"/>
  <c r="HZ25" i="20" s="1"/>
  <c r="IA25" i="20" a="1"/>
  <c r="IA25" i="20" s="1"/>
  <c r="IB25" i="20" a="1"/>
  <c r="IB25" i="20" s="1"/>
  <c r="IC25" i="20" a="1"/>
  <c r="IC25" i="20" s="1"/>
  <c r="ID25" i="20" a="1"/>
  <c r="ID25" i="20" s="1"/>
  <c r="IE25" i="20" a="1"/>
  <c r="IE25" i="20" s="1"/>
  <c r="IF25" i="20" a="1"/>
  <c r="IF25" i="20" s="1"/>
  <c r="IG25" i="20" a="1"/>
  <c r="IG25" i="20" s="1"/>
  <c r="IH25" i="20" a="1"/>
  <c r="IH25" i="20" s="1"/>
  <c r="II25" i="20" a="1"/>
  <c r="II25" i="20" s="1"/>
  <c r="IJ25" i="20" a="1"/>
  <c r="IJ25" i="20" s="1"/>
  <c r="IK25" i="20" a="1"/>
  <c r="IK25" i="20" s="1"/>
  <c r="IL25" i="20" a="1"/>
  <c r="IL25" i="20" s="1"/>
  <c r="IM25" i="20" a="1"/>
  <c r="IM25" i="20" s="1"/>
  <c r="IN25" i="20" a="1"/>
  <c r="IN25" i="20" s="1"/>
  <c r="IO25" i="20" a="1"/>
  <c r="IO25" i="20" s="1"/>
  <c r="IP25" i="20" a="1"/>
  <c r="IP25" i="20" s="1"/>
  <c r="IQ25" i="20" a="1"/>
  <c r="IQ25" i="20" s="1"/>
  <c r="H26" i="20" a="1"/>
  <c r="H26" i="20" s="1"/>
  <c r="I26" i="20" a="1"/>
  <c r="I26" i="20" s="1"/>
  <c r="J26" i="20" a="1"/>
  <c r="J26" i="20" s="1"/>
  <c r="K26" i="20" a="1"/>
  <c r="K26" i="20" s="1"/>
  <c r="L26" i="20" a="1"/>
  <c r="L26" i="20" s="1"/>
  <c r="M26" i="20" a="1"/>
  <c r="M26" i="20" s="1"/>
  <c r="N26" i="20" a="1"/>
  <c r="N26" i="20" s="1"/>
  <c r="O26" i="20" a="1"/>
  <c r="O26" i="20" s="1"/>
  <c r="P26" i="20" a="1"/>
  <c r="P26" i="20" s="1"/>
  <c r="Q26" i="20" a="1"/>
  <c r="Q26" i="20" s="1"/>
  <c r="R26" i="20" a="1"/>
  <c r="R26" i="20" s="1"/>
  <c r="S26" i="20" a="1"/>
  <c r="S26" i="20" s="1"/>
  <c r="T26" i="20" a="1"/>
  <c r="T26" i="20" s="1"/>
  <c r="U26" i="20" a="1"/>
  <c r="U26" i="20" s="1"/>
  <c r="V26" i="20" a="1"/>
  <c r="V26" i="20" s="1"/>
  <c r="W26" i="20" a="1"/>
  <c r="W26" i="20" s="1"/>
  <c r="X26" i="20" a="1"/>
  <c r="X26" i="20" s="1"/>
  <c r="Y26" i="20" a="1"/>
  <c r="Y26" i="20" s="1"/>
  <c r="Z26" i="20" a="1"/>
  <c r="Z26" i="20" s="1"/>
  <c r="AA26" i="20" a="1"/>
  <c r="AA26" i="20" s="1"/>
  <c r="AB26" i="20" a="1"/>
  <c r="AB26" i="20" s="1"/>
  <c r="AC26" i="20" a="1"/>
  <c r="AC26" i="20" s="1"/>
  <c r="AD26" i="20" a="1"/>
  <c r="AD26" i="20" s="1"/>
  <c r="AE26" i="20" a="1"/>
  <c r="AE26" i="20" s="1"/>
  <c r="AF26" i="20" a="1"/>
  <c r="AF26" i="20" s="1"/>
  <c r="AG26" i="20" a="1"/>
  <c r="AG26" i="20" s="1"/>
  <c r="AH26" i="20" a="1"/>
  <c r="AH26" i="20" s="1"/>
  <c r="AI26" i="20" a="1"/>
  <c r="AI26" i="20" s="1"/>
  <c r="AJ26" i="20" a="1"/>
  <c r="AJ26" i="20" s="1"/>
  <c r="AK26" i="20" a="1"/>
  <c r="AK26" i="20" s="1"/>
  <c r="AL26" i="20" a="1"/>
  <c r="AL26" i="20" s="1"/>
  <c r="AM26" i="20" a="1"/>
  <c r="AM26" i="20" s="1"/>
  <c r="AN26" i="20" a="1"/>
  <c r="AN26" i="20" s="1"/>
  <c r="AO26" i="20" a="1"/>
  <c r="AO26" i="20" s="1"/>
  <c r="AP26" i="20" a="1"/>
  <c r="AP26" i="20" s="1"/>
  <c r="AQ26" i="20" a="1"/>
  <c r="AQ26" i="20" s="1"/>
  <c r="AR26" i="20" a="1"/>
  <c r="AR26" i="20" s="1"/>
  <c r="AS26" i="20" a="1"/>
  <c r="AS26" i="20" s="1"/>
  <c r="AT26" i="20" a="1"/>
  <c r="AT26" i="20" s="1"/>
  <c r="AU26" i="20" a="1"/>
  <c r="AU26" i="20" s="1"/>
  <c r="AV26" i="20" a="1"/>
  <c r="AV26" i="20" s="1"/>
  <c r="AW26" i="20" a="1"/>
  <c r="AW26" i="20" s="1"/>
  <c r="AX26" i="20" a="1"/>
  <c r="AX26" i="20" s="1"/>
  <c r="AY26" i="20" a="1"/>
  <c r="AY26" i="20" s="1"/>
  <c r="AZ26" i="20" a="1"/>
  <c r="AZ26" i="20" s="1"/>
  <c r="BA26" i="20" a="1"/>
  <c r="BA26" i="20" s="1"/>
  <c r="BB26" i="20" a="1"/>
  <c r="BB26" i="20" s="1"/>
  <c r="BC26" i="20" a="1"/>
  <c r="BC26" i="20" s="1"/>
  <c r="BD26" i="20" a="1"/>
  <c r="BD26" i="20" s="1"/>
  <c r="BE26" i="20" a="1"/>
  <c r="BE26" i="20" s="1"/>
  <c r="BF26" i="20" a="1"/>
  <c r="BF26" i="20" s="1"/>
  <c r="BG26" i="20" a="1"/>
  <c r="BG26" i="20" s="1"/>
  <c r="BH26" i="20" a="1"/>
  <c r="BH26" i="20" s="1"/>
  <c r="BI26" i="20" a="1"/>
  <c r="BI26" i="20" s="1"/>
  <c r="BJ26" i="20" a="1"/>
  <c r="BJ26" i="20" s="1"/>
  <c r="BK26" i="20" a="1"/>
  <c r="BK26" i="20" s="1"/>
  <c r="BL26" i="20" a="1"/>
  <c r="BL26" i="20" s="1"/>
  <c r="BM26" i="20" a="1"/>
  <c r="BM26" i="20" s="1"/>
  <c r="BN26" i="20" a="1"/>
  <c r="BN26" i="20" s="1"/>
  <c r="BO26" i="20" a="1"/>
  <c r="BO26" i="20" s="1"/>
  <c r="BP26" i="20" a="1"/>
  <c r="BP26" i="20" s="1"/>
  <c r="BQ26" i="20" a="1"/>
  <c r="BQ26" i="20" s="1"/>
  <c r="BR26" i="20" a="1"/>
  <c r="BR26" i="20" s="1"/>
  <c r="BS26" i="20" a="1"/>
  <c r="BS26" i="20" s="1"/>
  <c r="BT26" i="20" a="1"/>
  <c r="BT26" i="20" s="1"/>
  <c r="BU26" i="20" a="1"/>
  <c r="BU26" i="20" s="1"/>
  <c r="BV26" i="20" a="1"/>
  <c r="BV26" i="20" s="1"/>
  <c r="BW26" i="20" a="1"/>
  <c r="BW26" i="20" s="1"/>
  <c r="BX26" i="20" a="1"/>
  <c r="BX26" i="20" s="1"/>
  <c r="BY26" i="20" a="1"/>
  <c r="BY26" i="20" s="1"/>
  <c r="BZ26" i="20" a="1"/>
  <c r="BZ26" i="20" s="1"/>
  <c r="CA26" i="20" a="1"/>
  <c r="CA26" i="20" s="1"/>
  <c r="CB26" i="20" a="1"/>
  <c r="CB26" i="20" s="1"/>
  <c r="CC26" i="20" a="1"/>
  <c r="CC26" i="20" s="1"/>
  <c r="CD26" i="20" a="1"/>
  <c r="CD26" i="20" s="1"/>
  <c r="CE26" i="20" a="1"/>
  <c r="CE26" i="20" s="1"/>
  <c r="CF26" i="20" a="1"/>
  <c r="CF26" i="20" s="1"/>
  <c r="CG26" i="20" a="1"/>
  <c r="CG26" i="20" s="1"/>
  <c r="CH26" i="20" a="1"/>
  <c r="CH26" i="20" s="1"/>
  <c r="CI26" i="20" a="1"/>
  <c r="CI26" i="20" s="1"/>
  <c r="CJ26" i="20" a="1"/>
  <c r="CJ26" i="20" s="1"/>
  <c r="CK26" i="20" a="1"/>
  <c r="CK26" i="20" s="1"/>
  <c r="CL26" i="20" a="1"/>
  <c r="CL26" i="20" s="1"/>
  <c r="CM26" i="20" a="1"/>
  <c r="CM26" i="20" s="1"/>
  <c r="CN26" i="20" a="1"/>
  <c r="CN26" i="20" s="1"/>
  <c r="CO26" i="20" a="1"/>
  <c r="CO26" i="20" s="1"/>
  <c r="CP26" i="20" a="1"/>
  <c r="CP26" i="20" s="1"/>
  <c r="CQ26" i="20" a="1"/>
  <c r="CQ26" i="20" s="1"/>
  <c r="CR26" i="20" a="1"/>
  <c r="CR26" i="20" s="1"/>
  <c r="CS26" i="20" a="1"/>
  <c r="CS26" i="20" s="1"/>
  <c r="CT26" i="20" a="1"/>
  <c r="CT26" i="20" s="1"/>
  <c r="CU26" i="20" a="1"/>
  <c r="CU26" i="20" s="1"/>
  <c r="CV26" i="20" a="1"/>
  <c r="CV26" i="20" s="1"/>
  <c r="CW26" i="20" a="1"/>
  <c r="CW26" i="20" s="1"/>
  <c r="CX26" i="20" a="1"/>
  <c r="CX26" i="20" s="1"/>
  <c r="CY26" i="20" a="1"/>
  <c r="CY26" i="20" s="1"/>
  <c r="CZ26" i="20" a="1"/>
  <c r="CZ26" i="20" s="1"/>
  <c r="DA26" i="20" a="1"/>
  <c r="DA26" i="20" s="1"/>
  <c r="DB26" i="20" a="1"/>
  <c r="DB26" i="20" s="1"/>
  <c r="DC26" i="20" a="1"/>
  <c r="DC26" i="20" s="1"/>
  <c r="DD26" i="20" a="1"/>
  <c r="DD26" i="20" s="1"/>
  <c r="DE26" i="20" a="1"/>
  <c r="DE26" i="20" s="1"/>
  <c r="DF26" i="20" a="1"/>
  <c r="DF26" i="20" s="1"/>
  <c r="DG26" i="20" a="1"/>
  <c r="DG26" i="20" s="1"/>
  <c r="DH26" i="20" a="1"/>
  <c r="DH26" i="20" s="1"/>
  <c r="DI26" i="20" a="1"/>
  <c r="DI26" i="20" s="1"/>
  <c r="DJ26" i="20" a="1"/>
  <c r="DJ26" i="20" s="1"/>
  <c r="DK26" i="20" a="1"/>
  <c r="DK26" i="20" s="1"/>
  <c r="DL26" i="20" a="1"/>
  <c r="DL26" i="20" s="1"/>
  <c r="DM26" i="20" a="1"/>
  <c r="DM26" i="20" s="1"/>
  <c r="DN26" i="20" a="1"/>
  <c r="DN26" i="20" s="1"/>
  <c r="DO26" i="20" a="1"/>
  <c r="DO26" i="20" s="1"/>
  <c r="DP26" i="20" a="1"/>
  <c r="DP26" i="20" s="1"/>
  <c r="DQ26" i="20" a="1"/>
  <c r="DQ26" i="20" s="1"/>
  <c r="DR26" i="20" a="1"/>
  <c r="DR26" i="20" s="1"/>
  <c r="DS26" i="20" a="1"/>
  <c r="DS26" i="20" s="1"/>
  <c r="DT26" i="20" a="1"/>
  <c r="DT26" i="20" s="1"/>
  <c r="DU26" i="20" a="1"/>
  <c r="DU26" i="20" s="1"/>
  <c r="DV26" i="20" a="1"/>
  <c r="DV26" i="20" s="1"/>
  <c r="DW26" i="20" a="1"/>
  <c r="DW26" i="20" s="1"/>
  <c r="DX26" i="20" a="1"/>
  <c r="DX26" i="20" s="1"/>
  <c r="DY26" i="20" a="1"/>
  <c r="DY26" i="20" s="1"/>
  <c r="DZ26" i="20" a="1"/>
  <c r="DZ26" i="20" s="1"/>
  <c r="EA26" i="20" a="1"/>
  <c r="EA26" i="20" s="1"/>
  <c r="EB26" i="20" a="1"/>
  <c r="EB26" i="20" s="1"/>
  <c r="EC26" i="20" a="1"/>
  <c r="EC26" i="20" s="1"/>
  <c r="ED26" i="20" a="1"/>
  <c r="ED26" i="20" s="1"/>
  <c r="EE26" i="20" a="1"/>
  <c r="EE26" i="20" s="1"/>
  <c r="EF26" i="20" a="1"/>
  <c r="EF26" i="20" s="1"/>
  <c r="EG26" i="20" a="1"/>
  <c r="EG26" i="20" s="1"/>
  <c r="EH26" i="20" a="1"/>
  <c r="EH26" i="20" s="1"/>
  <c r="EI26" i="20" a="1"/>
  <c r="EI26" i="20" s="1"/>
  <c r="EJ26" i="20" a="1"/>
  <c r="EJ26" i="20" s="1"/>
  <c r="EK26" i="20" a="1"/>
  <c r="EK26" i="20" s="1"/>
  <c r="EL26" i="20" a="1"/>
  <c r="EL26" i="20" s="1"/>
  <c r="EM26" i="20" a="1"/>
  <c r="EM26" i="20" s="1"/>
  <c r="EN26" i="20" a="1"/>
  <c r="EN26" i="20" s="1"/>
  <c r="EO26" i="20" a="1"/>
  <c r="EO26" i="20" s="1"/>
  <c r="EP26" i="20" a="1"/>
  <c r="EP26" i="20" s="1"/>
  <c r="EQ26" i="20" a="1"/>
  <c r="EQ26" i="20" s="1"/>
  <c r="ER26" i="20" a="1"/>
  <c r="ER26" i="20" s="1"/>
  <c r="ES26" i="20" a="1"/>
  <c r="ES26" i="20" s="1"/>
  <c r="ET26" i="20" a="1"/>
  <c r="ET26" i="20" s="1"/>
  <c r="EU26" i="20" a="1"/>
  <c r="EU26" i="20" s="1"/>
  <c r="EV26" i="20" a="1"/>
  <c r="EV26" i="20" s="1"/>
  <c r="EW26" i="20" a="1"/>
  <c r="EW26" i="20" s="1"/>
  <c r="EX26" i="20" a="1"/>
  <c r="EX26" i="20" s="1"/>
  <c r="EY26" i="20" a="1"/>
  <c r="EY26" i="20" s="1"/>
  <c r="EZ26" i="20" a="1"/>
  <c r="EZ26" i="20" s="1"/>
  <c r="FA26" i="20" a="1"/>
  <c r="FA26" i="20" s="1"/>
  <c r="FB26" i="20" a="1"/>
  <c r="FB26" i="20" s="1"/>
  <c r="FC26" i="20" a="1"/>
  <c r="FC26" i="20" s="1"/>
  <c r="FD26" i="20" a="1"/>
  <c r="FD26" i="20" s="1"/>
  <c r="FE26" i="20" a="1"/>
  <c r="FE26" i="20" s="1"/>
  <c r="FF26" i="20" a="1"/>
  <c r="FF26" i="20" s="1"/>
  <c r="FG26" i="20" a="1"/>
  <c r="FG26" i="20" s="1"/>
  <c r="FH26" i="20" a="1"/>
  <c r="FH26" i="20" s="1"/>
  <c r="FI26" i="20" a="1"/>
  <c r="FI26" i="20" s="1"/>
  <c r="FJ26" i="20" a="1"/>
  <c r="FJ26" i="20" s="1"/>
  <c r="FK26" i="20" a="1"/>
  <c r="FK26" i="20" s="1"/>
  <c r="FL26" i="20" a="1"/>
  <c r="FL26" i="20" s="1"/>
  <c r="FM26" i="20" a="1"/>
  <c r="FM26" i="20" s="1"/>
  <c r="FN26" i="20" a="1"/>
  <c r="FN26" i="20" s="1"/>
  <c r="FO26" i="20" a="1"/>
  <c r="FO26" i="20" s="1"/>
  <c r="FP26" i="20" a="1"/>
  <c r="FP26" i="20" s="1"/>
  <c r="FQ26" i="20" a="1"/>
  <c r="FQ26" i="20" s="1"/>
  <c r="FR26" i="20" a="1"/>
  <c r="FR26" i="20" s="1"/>
  <c r="FS26" i="20" a="1"/>
  <c r="FS26" i="20" s="1"/>
  <c r="FT26" i="20" a="1"/>
  <c r="FT26" i="20" s="1"/>
  <c r="FU26" i="20" a="1"/>
  <c r="FU26" i="20" s="1"/>
  <c r="FV26" i="20" a="1"/>
  <c r="FV26" i="20" s="1"/>
  <c r="FW26" i="20" a="1"/>
  <c r="FW26" i="20" s="1"/>
  <c r="FX26" i="20" a="1"/>
  <c r="FX26" i="20" s="1"/>
  <c r="FY26" i="20" a="1"/>
  <c r="FY26" i="20" s="1"/>
  <c r="FZ26" i="20" a="1"/>
  <c r="FZ26" i="20" s="1"/>
  <c r="GA26" i="20" a="1"/>
  <c r="GA26" i="20" s="1"/>
  <c r="GB26" i="20" a="1"/>
  <c r="GB26" i="20" s="1"/>
  <c r="GC26" i="20" a="1"/>
  <c r="GC26" i="20" s="1"/>
  <c r="GD26" i="20" a="1"/>
  <c r="GD26" i="20" s="1"/>
  <c r="GE26" i="20" a="1"/>
  <c r="GE26" i="20" s="1"/>
  <c r="GF26" i="20" a="1"/>
  <c r="GF26" i="20" s="1"/>
  <c r="GG26" i="20" a="1"/>
  <c r="GG26" i="20" s="1"/>
  <c r="GH26" i="20" a="1"/>
  <c r="GH26" i="20" s="1"/>
  <c r="GI26" i="20" a="1"/>
  <c r="GI26" i="20" s="1"/>
  <c r="GJ26" i="20" a="1"/>
  <c r="GJ26" i="20" s="1"/>
  <c r="GK26" i="20" a="1"/>
  <c r="GK26" i="20" s="1"/>
  <c r="GL26" i="20" a="1"/>
  <c r="GL26" i="20" s="1"/>
  <c r="GM26" i="20" a="1"/>
  <c r="GM26" i="20" s="1"/>
  <c r="GN26" i="20" a="1"/>
  <c r="GN26" i="20" s="1"/>
  <c r="GO26" i="20" a="1"/>
  <c r="GO26" i="20" s="1"/>
  <c r="GP26" i="20" a="1"/>
  <c r="GP26" i="20" s="1"/>
  <c r="GQ26" i="20" a="1"/>
  <c r="GQ26" i="20" s="1"/>
  <c r="GR26" i="20" a="1"/>
  <c r="GR26" i="20" s="1"/>
  <c r="GS26" i="20" a="1"/>
  <c r="GS26" i="20" s="1"/>
  <c r="GT26" i="20" a="1"/>
  <c r="GT26" i="20" s="1"/>
  <c r="GU26" i="20" a="1"/>
  <c r="GU26" i="20" s="1"/>
  <c r="GV26" i="20" a="1"/>
  <c r="GV26" i="20" s="1"/>
  <c r="GW26" i="20" a="1"/>
  <c r="GW26" i="20" s="1"/>
  <c r="GX26" i="20" a="1"/>
  <c r="GX26" i="20" s="1"/>
  <c r="GY26" i="20" a="1"/>
  <c r="GY26" i="20" s="1"/>
  <c r="GZ26" i="20" a="1"/>
  <c r="GZ26" i="20" s="1"/>
  <c r="HA26" i="20" a="1"/>
  <c r="HA26" i="20" s="1"/>
  <c r="HB26" i="20" a="1"/>
  <c r="HB26" i="20" s="1"/>
  <c r="HC26" i="20" a="1"/>
  <c r="HC26" i="20" s="1"/>
  <c r="HD26" i="20" a="1"/>
  <c r="HD26" i="20" s="1"/>
  <c r="HE26" i="20" a="1"/>
  <c r="HE26" i="20" s="1"/>
  <c r="HF26" i="20" a="1"/>
  <c r="HF26" i="20" s="1"/>
  <c r="HG26" i="20" a="1"/>
  <c r="HG26" i="20" s="1"/>
  <c r="HH26" i="20" a="1"/>
  <c r="HH26" i="20" s="1"/>
  <c r="HI26" i="20" a="1"/>
  <c r="HI26" i="20" s="1"/>
  <c r="HJ26" i="20" a="1"/>
  <c r="HJ26" i="20" s="1"/>
  <c r="HK26" i="20" a="1"/>
  <c r="HK26" i="20" s="1"/>
  <c r="HL26" i="20" a="1"/>
  <c r="HL26" i="20" s="1"/>
  <c r="HM26" i="20" a="1"/>
  <c r="HM26" i="20" s="1"/>
  <c r="HN26" i="20" a="1"/>
  <c r="HN26" i="20" s="1"/>
  <c r="HO26" i="20" a="1"/>
  <c r="HO26" i="20" s="1"/>
  <c r="HP26" i="20" a="1"/>
  <c r="HP26" i="20" s="1"/>
  <c r="HQ26" i="20" a="1"/>
  <c r="HQ26" i="20" s="1"/>
  <c r="HR26" i="20" a="1"/>
  <c r="HR26" i="20" s="1"/>
  <c r="HS26" i="20" a="1"/>
  <c r="HS26" i="20" s="1"/>
  <c r="HT26" i="20" a="1"/>
  <c r="HT26" i="20" s="1"/>
  <c r="HU26" i="20" a="1"/>
  <c r="HU26" i="20" s="1"/>
  <c r="HV26" i="20" a="1"/>
  <c r="HV26" i="20" s="1"/>
  <c r="HW26" i="20" a="1"/>
  <c r="HW26" i="20" s="1"/>
  <c r="HX26" i="20" a="1"/>
  <c r="HX26" i="20" s="1"/>
  <c r="HY26" i="20" a="1"/>
  <c r="HY26" i="20" s="1"/>
  <c r="HZ26" i="20" a="1"/>
  <c r="HZ26" i="20" s="1"/>
  <c r="IA26" i="20" a="1"/>
  <c r="IA26" i="20" s="1"/>
  <c r="IB26" i="20" a="1"/>
  <c r="IB26" i="20" s="1"/>
  <c r="IC26" i="20" a="1"/>
  <c r="IC26" i="20" s="1"/>
  <c r="ID26" i="20" a="1"/>
  <c r="ID26" i="20" s="1"/>
  <c r="IE26" i="20" a="1"/>
  <c r="IE26" i="20" s="1"/>
  <c r="IF26" i="20" a="1"/>
  <c r="IF26" i="20" s="1"/>
  <c r="IG26" i="20" a="1"/>
  <c r="IG26" i="20" s="1"/>
  <c r="IH26" i="20" a="1"/>
  <c r="IH26" i="20" s="1"/>
  <c r="II26" i="20" a="1"/>
  <c r="II26" i="20" s="1"/>
  <c r="IJ26" i="20" a="1"/>
  <c r="IJ26" i="20" s="1"/>
  <c r="IK26" i="20" a="1"/>
  <c r="IK26" i="20" s="1"/>
  <c r="IL26" i="20" a="1"/>
  <c r="IL26" i="20" s="1"/>
  <c r="IM26" i="20" a="1"/>
  <c r="IM26" i="20" s="1"/>
  <c r="IN26" i="20" a="1"/>
  <c r="IN26" i="20" s="1"/>
  <c r="IO26" i="20" a="1"/>
  <c r="IO26" i="20" s="1"/>
  <c r="IP26" i="20" a="1"/>
  <c r="IP26" i="20" s="1"/>
  <c r="IQ26" i="20" a="1"/>
  <c r="IQ26" i="20" s="1"/>
  <c r="H28" i="20" a="1"/>
  <c r="H28" i="20" s="1"/>
  <c r="I28" i="20" a="1"/>
  <c r="I28" i="20" s="1"/>
  <c r="J28" i="20" a="1"/>
  <c r="J28" i="20" s="1"/>
  <c r="K28" i="20" a="1"/>
  <c r="K28" i="20" s="1"/>
  <c r="L28" i="20" a="1"/>
  <c r="L28" i="20" s="1"/>
  <c r="M28" i="20" a="1"/>
  <c r="M28" i="20" s="1"/>
  <c r="N28" i="20" a="1"/>
  <c r="N28" i="20" s="1"/>
  <c r="O28" i="20" a="1"/>
  <c r="O28" i="20" s="1"/>
  <c r="P28" i="20" a="1"/>
  <c r="P28" i="20" s="1"/>
  <c r="Q28" i="20" a="1"/>
  <c r="Q28" i="20" s="1"/>
  <c r="R28" i="20" a="1"/>
  <c r="R28" i="20" s="1"/>
  <c r="S28" i="20" a="1"/>
  <c r="S28" i="20" s="1"/>
  <c r="T28" i="20" a="1"/>
  <c r="T28" i="20" s="1"/>
  <c r="U28" i="20" a="1"/>
  <c r="U28" i="20" s="1"/>
  <c r="V28" i="20" a="1"/>
  <c r="V28" i="20" s="1"/>
  <c r="W28" i="20" a="1"/>
  <c r="W28" i="20" s="1"/>
  <c r="X28" i="20" a="1"/>
  <c r="X28" i="20" s="1"/>
  <c r="Y28" i="20" a="1"/>
  <c r="Y28" i="20" s="1"/>
  <c r="Z28" i="20" a="1"/>
  <c r="Z28" i="20" s="1"/>
  <c r="AA28" i="20" a="1"/>
  <c r="AA28" i="20" s="1"/>
  <c r="AB28" i="20" a="1"/>
  <c r="AB28" i="20" s="1"/>
  <c r="AC28" i="20" a="1"/>
  <c r="AC28" i="20" s="1"/>
  <c r="AD28" i="20" a="1"/>
  <c r="AD28" i="20" s="1"/>
  <c r="AE28" i="20" a="1"/>
  <c r="AE28" i="20" s="1"/>
  <c r="AF28" i="20" a="1"/>
  <c r="AF28" i="20" s="1"/>
  <c r="AG28" i="20" a="1"/>
  <c r="AG28" i="20" s="1"/>
  <c r="AH28" i="20" a="1"/>
  <c r="AH28" i="20" s="1"/>
  <c r="AI28" i="20" a="1"/>
  <c r="AI28" i="20" s="1"/>
  <c r="AJ28" i="20" a="1"/>
  <c r="AJ28" i="20" s="1"/>
  <c r="AK28" i="20" a="1"/>
  <c r="AK28" i="20" s="1"/>
  <c r="AL28" i="20" a="1"/>
  <c r="AL28" i="20" s="1"/>
  <c r="AM28" i="20" a="1"/>
  <c r="AM28" i="20" s="1"/>
  <c r="AN28" i="20" a="1"/>
  <c r="AN28" i="20" s="1"/>
  <c r="AO28" i="20" a="1"/>
  <c r="AO28" i="20" s="1"/>
  <c r="AP28" i="20" a="1"/>
  <c r="AP28" i="20" s="1"/>
  <c r="AQ28" i="20" a="1"/>
  <c r="AQ28" i="20" s="1"/>
  <c r="AR28" i="20" a="1"/>
  <c r="AR28" i="20" s="1"/>
  <c r="AS28" i="20" a="1"/>
  <c r="AS28" i="20" s="1"/>
  <c r="AT28" i="20" a="1"/>
  <c r="AT28" i="20" s="1"/>
  <c r="AU28" i="20" a="1"/>
  <c r="AU28" i="20" s="1"/>
  <c r="AV28" i="20" a="1"/>
  <c r="AV28" i="20" s="1"/>
  <c r="AW28" i="20" a="1"/>
  <c r="AW28" i="20" s="1"/>
  <c r="AX28" i="20" a="1"/>
  <c r="AX28" i="20" s="1"/>
  <c r="AY28" i="20" a="1"/>
  <c r="AY28" i="20" s="1"/>
  <c r="AZ28" i="20" a="1"/>
  <c r="AZ28" i="20" s="1"/>
  <c r="BA28" i="20" a="1"/>
  <c r="BA28" i="20" s="1"/>
  <c r="BB28" i="20" a="1"/>
  <c r="BB28" i="20" s="1"/>
  <c r="BC28" i="20" a="1"/>
  <c r="BC28" i="20" s="1"/>
  <c r="BD28" i="20" a="1"/>
  <c r="BD28" i="20" s="1"/>
  <c r="BE28" i="20" a="1"/>
  <c r="BE28" i="20" s="1"/>
  <c r="BF28" i="20" a="1"/>
  <c r="BF28" i="20" s="1"/>
  <c r="BG28" i="20" a="1"/>
  <c r="BG28" i="20" s="1"/>
  <c r="BH28" i="20" a="1"/>
  <c r="BH28" i="20" s="1"/>
  <c r="BI28" i="20" a="1"/>
  <c r="BI28" i="20" s="1"/>
  <c r="BJ28" i="20" a="1"/>
  <c r="BJ28" i="20" s="1"/>
  <c r="BK28" i="20" a="1"/>
  <c r="BK28" i="20" s="1"/>
  <c r="BL28" i="20" a="1"/>
  <c r="BL28" i="20" s="1"/>
  <c r="BM28" i="20" a="1"/>
  <c r="BM28" i="20" s="1"/>
  <c r="BN28" i="20" a="1"/>
  <c r="BN28" i="20" s="1"/>
  <c r="BO28" i="20" a="1"/>
  <c r="BO28" i="20" s="1"/>
  <c r="BP28" i="20" a="1"/>
  <c r="BP28" i="20" s="1"/>
  <c r="BQ28" i="20" a="1"/>
  <c r="BQ28" i="20" s="1"/>
  <c r="BR28" i="20" a="1"/>
  <c r="BR28" i="20" s="1"/>
  <c r="BS28" i="20" a="1"/>
  <c r="BS28" i="20" s="1"/>
  <c r="BT28" i="20" a="1"/>
  <c r="BT28" i="20" s="1"/>
  <c r="BU28" i="20" a="1"/>
  <c r="BU28" i="20" s="1"/>
  <c r="BV28" i="20" a="1"/>
  <c r="BV28" i="20" s="1"/>
  <c r="BW28" i="20" a="1"/>
  <c r="BW28" i="20" s="1"/>
  <c r="BX28" i="20" a="1"/>
  <c r="BX28" i="20" s="1"/>
  <c r="BY28" i="20" a="1"/>
  <c r="BY28" i="20" s="1"/>
  <c r="BZ28" i="20" a="1"/>
  <c r="BZ28" i="20" s="1"/>
  <c r="CA28" i="20" a="1"/>
  <c r="CA28" i="20" s="1"/>
  <c r="CB28" i="20" a="1"/>
  <c r="CB28" i="20" s="1"/>
  <c r="CC28" i="20" a="1"/>
  <c r="CC28" i="20" s="1"/>
  <c r="CD28" i="20" a="1"/>
  <c r="CD28" i="20" s="1"/>
  <c r="CE28" i="20" a="1"/>
  <c r="CE28" i="20" s="1"/>
  <c r="CF28" i="20" a="1"/>
  <c r="CF28" i="20" s="1"/>
  <c r="CG28" i="20" a="1"/>
  <c r="CG28" i="20" s="1"/>
  <c r="CH28" i="20" a="1"/>
  <c r="CH28" i="20" s="1"/>
  <c r="CI28" i="20" a="1"/>
  <c r="CI28" i="20" s="1"/>
  <c r="CJ28" i="20" a="1"/>
  <c r="CJ28" i="20" s="1"/>
  <c r="CK28" i="20" a="1"/>
  <c r="CK28" i="20" s="1"/>
  <c r="CL28" i="20" a="1"/>
  <c r="CL28" i="20" s="1"/>
  <c r="CM28" i="20" a="1"/>
  <c r="CM28" i="20" s="1"/>
  <c r="CN28" i="20" a="1"/>
  <c r="CN28" i="20" s="1"/>
  <c r="CO28" i="20" a="1"/>
  <c r="CO28" i="20" s="1"/>
  <c r="CP28" i="20" a="1"/>
  <c r="CP28" i="20" s="1"/>
  <c r="CQ28" i="20" a="1"/>
  <c r="CQ28" i="20" s="1"/>
  <c r="CR28" i="20" a="1"/>
  <c r="CR28" i="20" s="1"/>
  <c r="CS28" i="20" a="1"/>
  <c r="CS28" i="20" s="1"/>
  <c r="CT28" i="20" a="1"/>
  <c r="CT28" i="20" s="1"/>
  <c r="CU28" i="20" a="1"/>
  <c r="CU28" i="20" s="1"/>
  <c r="CV28" i="20" a="1"/>
  <c r="CV28" i="20" s="1"/>
  <c r="CW28" i="20" a="1"/>
  <c r="CW28" i="20" s="1"/>
  <c r="CX28" i="20" a="1"/>
  <c r="CX28" i="20" s="1"/>
  <c r="CY28" i="20" a="1"/>
  <c r="CY28" i="20" s="1"/>
  <c r="CZ28" i="20" a="1"/>
  <c r="CZ28" i="20" s="1"/>
  <c r="DA28" i="20" a="1"/>
  <c r="DA28" i="20" s="1"/>
  <c r="DB28" i="20" a="1"/>
  <c r="DB28" i="20" s="1"/>
  <c r="DC28" i="20" a="1"/>
  <c r="DC28" i="20" s="1"/>
  <c r="DD28" i="20" a="1"/>
  <c r="DD28" i="20" s="1"/>
  <c r="DE28" i="20" a="1"/>
  <c r="DE28" i="20" s="1"/>
  <c r="DF28" i="20" a="1"/>
  <c r="DF28" i="20" s="1"/>
  <c r="DG28" i="20" a="1"/>
  <c r="DG28" i="20" s="1"/>
  <c r="DH28" i="20" a="1"/>
  <c r="DH28" i="20" s="1"/>
  <c r="DI28" i="20" a="1"/>
  <c r="DI28" i="20" s="1"/>
  <c r="DJ28" i="20" a="1"/>
  <c r="DJ28" i="20" s="1"/>
  <c r="DK28" i="20" a="1"/>
  <c r="DK28" i="20" s="1"/>
  <c r="DL28" i="20" a="1"/>
  <c r="DL28" i="20" s="1"/>
  <c r="DM28" i="20" a="1"/>
  <c r="DM28" i="20" s="1"/>
  <c r="DN28" i="20" a="1"/>
  <c r="DN28" i="20" s="1"/>
  <c r="DO28" i="20" a="1"/>
  <c r="DO28" i="20" s="1"/>
  <c r="DP28" i="20" a="1"/>
  <c r="DP28" i="20" s="1"/>
  <c r="DQ28" i="20" a="1"/>
  <c r="DQ28" i="20" s="1"/>
  <c r="DR28" i="20" a="1"/>
  <c r="DR28" i="20" s="1"/>
  <c r="DS28" i="20" a="1"/>
  <c r="DS28" i="20" s="1"/>
  <c r="DT28" i="20" a="1"/>
  <c r="DT28" i="20" s="1"/>
  <c r="DU28" i="20" a="1"/>
  <c r="DU28" i="20" s="1"/>
  <c r="DV28" i="20" a="1"/>
  <c r="DV28" i="20" s="1"/>
  <c r="DW28" i="20" a="1"/>
  <c r="DW28" i="20" s="1"/>
  <c r="DX28" i="20" a="1"/>
  <c r="DX28" i="20" s="1"/>
  <c r="DY28" i="20" a="1"/>
  <c r="DY28" i="20" s="1"/>
  <c r="DZ28" i="20" a="1"/>
  <c r="DZ28" i="20" s="1"/>
  <c r="EA28" i="20" a="1"/>
  <c r="EA28" i="20" s="1"/>
  <c r="EB28" i="20" a="1"/>
  <c r="EB28" i="20" s="1"/>
  <c r="EC28" i="20" a="1"/>
  <c r="EC28" i="20" s="1"/>
  <c r="ED28" i="20" a="1"/>
  <c r="ED28" i="20" s="1"/>
  <c r="EE28" i="20" a="1"/>
  <c r="EE28" i="20" s="1"/>
  <c r="EF28" i="20" a="1"/>
  <c r="EF28" i="20" s="1"/>
  <c r="EG28" i="20" a="1"/>
  <c r="EG28" i="20" s="1"/>
  <c r="EH28" i="20" a="1"/>
  <c r="EH28" i="20" s="1"/>
  <c r="EI28" i="20" a="1"/>
  <c r="EI28" i="20" s="1"/>
  <c r="EJ28" i="20" a="1"/>
  <c r="EJ28" i="20" s="1"/>
  <c r="EK28" i="20" a="1"/>
  <c r="EK28" i="20" s="1"/>
  <c r="EL28" i="20" a="1"/>
  <c r="EL28" i="20" s="1"/>
  <c r="EM28" i="20" a="1"/>
  <c r="EM28" i="20" s="1"/>
  <c r="EN28" i="20" a="1"/>
  <c r="EN28" i="20" s="1"/>
  <c r="EO28" i="20" a="1"/>
  <c r="EO28" i="20" s="1"/>
  <c r="EP28" i="20" a="1"/>
  <c r="EP28" i="20" s="1"/>
  <c r="EQ28" i="20" a="1"/>
  <c r="EQ28" i="20" s="1"/>
  <c r="ER28" i="20" a="1"/>
  <c r="ER28" i="20" s="1"/>
  <c r="ES28" i="20" a="1"/>
  <c r="ES28" i="20" s="1"/>
  <c r="ET28" i="20" a="1"/>
  <c r="ET28" i="20" s="1"/>
  <c r="EU28" i="20" a="1"/>
  <c r="EU28" i="20" s="1"/>
  <c r="EV28" i="20" a="1"/>
  <c r="EV28" i="20" s="1"/>
  <c r="EW28" i="20" a="1"/>
  <c r="EW28" i="20" s="1"/>
  <c r="EX28" i="20" a="1"/>
  <c r="EX28" i="20" s="1"/>
  <c r="EY28" i="20" a="1"/>
  <c r="EY28" i="20" s="1"/>
  <c r="EZ28" i="20" a="1"/>
  <c r="EZ28" i="20" s="1"/>
  <c r="FA28" i="20" a="1"/>
  <c r="FA28" i="20" s="1"/>
  <c r="FB28" i="20" a="1"/>
  <c r="FB28" i="20" s="1"/>
  <c r="FC28" i="20" a="1"/>
  <c r="FC28" i="20" s="1"/>
  <c r="FD28" i="20" a="1"/>
  <c r="FD28" i="20" s="1"/>
  <c r="FE28" i="20" a="1"/>
  <c r="FE28" i="20" s="1"/>
  <c r="FF28" i="20" a="1"/>
  <c r="FF28" i="20" s="1"/>
  <c r="FG28" i="20" a="1"/>
  <c r="FG28" i="20" s="1"/>
  <c r="FH28" i="20" a="1"/>
  <c r="FH28" i="20" s="1"/>
  <c r="FI28" i="20" a="1"/>
  <c r="FI28" i="20" s="1"/>
  <c r="FJ28" i="20" a="1"/>
  <c r="FJ28" i="20" s="1"/>
  <c r="FK28" i="20" a="1"/>
  <c r="FK28" i="20" s="1"/>
  <c r="FL28" i="20" a="1"/>
  <c r="FL28" i="20" s="1"/>
  <c r="FM28" i="20" a="1"/>
  <c r="FM28" i="20" s="1"/>
  <c r="FN28" i="20" a="1"/>
  <c r="FN28" i="20" s="1"/>
  <c r="FO28" i="20" a="1"/>
  <c r="FO28" i="20" s="1"/>
  <c r="FP28" i="20" a="1"/>
  <c r="FP28" i="20" s="1"/>
  <c r="FQ28" i="20" a="1"/>
  <c r="FQ28" i="20" s="1"/>
  <c r="FR28" i="20" a="1"/>
  <c r="FR28" i="20" s="1"/>
  <c r="FS28" i="20" a="1"/>
  <c r="FS28" i="20" s="1"/>
  <c r="FT28" i="20" a="1"/>
  <c r="FT28" i="20" s="1"/>
  <c r="FU28" i="20" a="1"/>
  <c r="FU28" i="20" s="1"/>
  <c r="FV28" i="20" a="1"/>
  <c r="FV28" i="20" s="1"/>
  <c r="FW28" i="20" a="1"/>
  <c r="FW28" i="20" s="1"/>
  <c r="FX28" i="20" a="1"/>
  <c r="FX28" i="20" s="1"/>
  <c r="FY28" i="20" a="1"/>
  <c r="FY28" i="20" s="1"/>
  <c r="FZ28" i="20" a="1"/>
  <c r="FZ28" i="20" s="1"/>
  <c r="GA28" i="20" a="1"/>
  <c r="GA28" i="20" s="1"/>
  <c r="GB28" i="20" a="1"/>
  <c r="GB28" i="20" s="1"/>
  <c r="GC28" i="20" a="1"/>
  <c r="GC28" i="20" s="1"/>
  <c r="GD28" i="20" a="1"/>
  <c r="GD28" i="20" s="1"/>
  <c r="GE28" i="20" a="1"/>
  <c r="GE28" i="20" s="1"/>
  <c r="GF28" i="20" a="1"/>
  <c r="GF28" i="20" s="1"/>
  <c r="GG28" i="20" a="1"/>
  <c r="GG28" i="20" s="1"/>
  <c r="GH28" i="20" a="1"/>
  <c r="GH28" i="20" s="1"/>
  <c r="GI28" i="20" a="1"/>
  <c r="GI28" i="20" s="1"/>
  <c r="GJ28" i="20" a="1"/>
  <c r="GJ28" i="20" s="1"/>
  <c r="GK28" i="20" a="1"/>
  <c r="GK28" i="20" s="1"/>
  <c r="GL28" i="20" a="1"/>
  <c r="GL28" i="20" s="1"/>
  <c r="GM28" i="20" a="1"/>
  <c r="GM28" i="20" s="1"/>
  <c r="GN28" i="20" a="1"/>
  <c r="GN28" i="20" s="1"/>
  <c r="GO28" i="20" a="1"/>
  <c r="GO28" i="20" s="1"/>
  <c r="GP28" i="20" a="1"/>
  <c r="GP28" i="20" s="1"/>
  <c r="GQ28" i="20" a="1"/>
  <c r="GQ28" i="20" s="1"/>
  <c r="GR28" i="20" a="1"/>
  <c r="GR28" i="20" s="1"/>
  <c r="GS28" i="20" a="1"/>
  <c r="GS28" i="20" s="1"/>
  <c r="GT28" i="20" a="1"/>
  <c r="GT28" i="20" s="1"/>
  <c r="GU28" i="20" a="1"/>
  <c r="GU28" i="20" s="1"/>
  <c r="GV28" i="20" a="1"/>
  <c r="GV28" i="20" s="1"/>
  <c r="GW28" i="20" a="1"/>
  <c r="GW28" i="20" s="1"/>
  <c r="GX28" i="20" a="1"/>
  <c r="GX28" i="20" s="1"/>
  <c r="GY28" i="20" a="1"/>
  <c r="GY28" i="20" s="1"/>
  <c r="GZ28" i="20" a="1"/>
  <c r="GZ28" i="20" s="1"/>
  <c r="HA28" i="20" a="1"/>
  <c r="HA28" i="20" s="1"/>
  <c r="HB28" i="20" a="1"/>
  <c r="HB28" i="20" s="1"/>
  <c r="HC28" i="20" a="1"/>
  <c r="HC28" i="20" s="1"/>
  <c r="HD28" i="20" a="1"/>
  <c r="HD28" i="20" s="1"/>
  <c r="HE28" i="20" a="1"/>
  <c r="HE28" i="20" s="1"/>
  <c r="HF28" i="20" a="1"/>
  <c r="HF28" i="20" s="1"/>
  <c r="HG28" i="20" a="1"/>
  <c r="HG28" i="20" s="1"/>
  <c r="HH28" i="20" a="1"/>
  <c r="HH28" i="20" s="1"/>
  <c r="HI28" i="20" a="1"/>
  <c r="HI28" i="20" s="1"/>
  <c r="HJ28" i="20" a="1"/>
  <c r="HJ28" i="20" s="1"/>
  <c r="HK28" i="20" a="1"/>
  <c r="HK28" i="20" s="1"/>
  <c r="HL28" i="20" a="1"/>
  <c r="HL28" i="20" s="1"/>
  <c r="HM28" i="20" a="1"/>
  <c r="HM28" i="20" s="1"/>
  <c r="HN28" i="20" a="1"/>
  <c r="HN28" i="20" s="1"/>
  <c r="HO28" i="20" a="1"/>
  <c r="HO28" i="20" s="1"/>
  <c r="HP28" i="20" a="1"/>
  <c r="HP28" i="20" s="1"/>
  <c r="HQ28" i="20" a="1"/>
  <c r="HQ28" i="20" s="1"/>
  <c r="HR28" i="20" a="1"/>
  <c r="HR28" i="20" s="1"/>
  <c r="HS28" i="20" a="1"/>
  <c r="HS28" i="20" s="1"/>
  <c r="HT28" i="20" a="1"/>
  <c r="HT28" i="20" s="1"/>
  <c r="HU28" i="20" a="1"/>
  <c r="HU28" i="20" s="1"/>
  <c r="HV28" i="20" a="1"/>
  <c r="HV28" i="20" s="1"/>
  <c r="HW28" i="20" a="1"/>
  <c r="HW28" i="20" s="1"/>
  <c r="HX28" i="20" a="1"/>
  <c r="HX28" i="20" s="1"/>
  <c r="HY28" i="20" a="1"/>
  <c r="HY28" i="20" s="1"/>
  <c r="HZ28" i="20" a="1"/>
  <c r="HZ28" i="20" s="1"/>
  <c r="IA28" i="20" a="1"/>
  <c r="IA28" i="20" s="1"/>
  <c r="IB28" i="20" a="1"/>
  <c r="IB28" i="20" s="1"/>
  <c r="IC28" i="20" a="1"/>
  <c r="IC28" i="20" s="1"/>
  <c r="ID28" i="20" a="1"/>
  <c r="ID28" i="20" s="1"/>
  <c r="IE28" i="20" a="1"/>
  <c r="IE28" i="20" s="1"/>
  <c r="IF28" i="20" a="1"/>
  <c r="IF28" i="20" s="1"/>
  <c r="IG28" i="20" a="1"/>
  <c r="IG28" i="20" s="1"/>
  <c r="IH28" i="20" a="1"/>
  <c r="IH28" i="20" s="1"/>
  <c r="II28" i="20" a="1"/>
  <c r="II28" i="20" s="1"/>
  <c r="IJ28" i="20" a="1"/>
  <c r="IJ28" i="20" s="1"/>
  <c r="IK28" i="20" a="1"/>
  <c r="IK28" i="20" s="1"/>
  <c r="IL28" i="20" a="1"/>
  <c r="IL28" i="20" s="1"/>
  <c r="IM28" i="20" a="1"/>
  <c r="IM28" i="20" s="1"/>
  <c r="IN28" i="20" a="1"/>
  <c r="IN28" i="20" s="1"/>
  <c r="IO28" i="20" a="1"/>
  <c r="IO28" i="20" s="1"/>
  <c r="IP28" i="20" a="1"/>
  <c r="IP28" i="20" s="1"/>
  <c r="IQ28" i="20" a="1"/>
  <c r="IQ28" i="20" s="1"/>
  <c r="H29" i="20" a="1"/>
  <c r="H29" i="20" s="1"/>
  <c r="I29" i="20" a="1"/>
  <c r="I29" i="20" s="1"/>
  <c r="J29" i="20" a="1"/>
  <c r="J29" i="20" s="1"/>
  <c r="K29" i="20" a="1"/>
  <c r="K29" i="20" s="1"/>
  <c r="L29" i="20" a="1"/>
  <c r="L29" i="20" s="1"/>
  <c r="M29" i="20" a="1"/>
  <c r="M29" i="20" s="1"/>
  <c r="N29" i="20" a="1"/>
  <c r="N29" i="20" s="1"/>
  <c r="O29" i="20" a="1"/>
  <c r="O29" i="20" s="1"/>
  <c r="P29" i="20" a="1"/>
  <c r="P29" i="20" s="1"/>
  <c r="Q29" i="20" a="1"/>
  <c r="Q29" i="20" s="1"/>
  <c r="R29" i="20" a="1"/>
  <c r="R29" i="20" s="1"/>
  <c r="S29" i="20" a="1"/>
  <c r="S29" i="20" s="1"/>
  <c r="T29" i="20" a="1"/>
  <c r="T29" i="20" s="1"/>
  <c r="U29" i="20" a="1"/>
  <c r="U29" i="20" s="1"/>
  <c r="V29" i="20" a="1"/>
  <c r="V29" i="20" s="1"/>
  <c r="W29" i="20" a="1"/>
  <c r="W29" i="20" s="1"/>
  <c r="X29" i="20" a="1"/>
  <c r="X29" i="20" s="1"/>
  <c r="Y29" i="20" a="1"/>
  <c r="Y29" i="20" s="1"/>
  <c r="Z29" i="20" a="1"/>
  <c r="Z29" i="20" s="1"/>
  <c r="AA29" i="20" a="1"/>
  <c r="AA29" i="20" s="1"/>
  <c r="AB29" i="20" a="1"/>
  <c r="AB29" i="20" s="1"/>
  <c r="AC29" i="20" a="1"/>
  <c r="AC29" i="20" s="1"/>
  <c r="AD29" i="20" a="1"/>
  <c r="AD29" i="20" s="1"/>
  <c r="AE29" i="20" a="1"/>
  <c r="AE29" i="20" s="1"/>
  <c r="AF29" i="20" a="1"/>
  <c r="AF29" i="20" s="1"/>
  <c r="AG29" i="20" a="1"/>
  <c r="AG29" i="20" s="1"/>
  <c r="AH29" i="20" a="1"/>
  <c r="AH29" i="20" s="1"/>
  <c r="AI29" i="20" a="1"/>
  <c r="AI29" i="20" s="1"/>
  <c r="AJ29" i="20" a="1"/>
  <c r="AJ29" i="20" s="1"/>
  <c r="AK29" i="20" a="1"/>
  <c r="AK29" i="20" s="1"/>
  <c r="AL29" i="20" a="1"/>
  <c r="AL29" i="20" s="1"/>
  <c r="AM29" i="20" a="1"/>
  <c r="AM29" i="20" s="1"/>
  <c r="AN29" i="20" a="1"/>
  <c r="AN29" i="20" s="1"/>
  <c r="AO29" i="20" a="1"/>
  <c r="AO29" i="20" s="1"/>
  <c r="AP29" i="20" a="1"/>
  <c r="AP29" i="20" s="1"/>
  <c r="AQ29" i="20" a="1"/>
  <c r="AQ29" i="20" s="1"/>
  <c r="AR29" i="20" a="1"/>
  <c r="AR29" i="20" s="1"/>
  <c r="AS29" i="20" a="1"/>
  <c r="AS29" i="20" s="1"/>
  <c r="AT29" i="20" a="1"/>
  <c r="AT29" i="20" s="1"/>
  <c r="AU29" i="20" a="1"/>
  <c r="AU29" i="20" s="1"/>
  <c r="AV29" i="20" a="1"/>
  <c r="AV29" i="20" s="1"/>
  <c r="AW29" i="20" a="1"/>
  <c r="AW29" i="20" s="1"/>
  <c r="AX29" i="20" a="1"/>
  <c r="AX29" i="20" s="1"/>
  <c r="AY29" i="20" a="1"/>
  <c r="AY29" i="20" s="1"/>
  <c r="AZ29" i="20" a="1"/>
  <c r="AZ29" i="20" s="1"/>
  <c r="BA29" i="20" a="1"/>
  <c r="BA29" i="20" s="1"/>
  <c r="BB29" i="20" a="1"/>
  <c r="BB29" i="20" s="1"/>
  <c r="BC29" i="20" a="1"/>
  <c r="BC29" i="20" s="1"/>
  <c r="BD29" i="20" a="1"/>
  <c r="BD29" i="20" s="1"/>
  <c r="BE29" i="20" a="1"/>
  <c r="BE29" i="20" s="1"/>
  <c r="BF29" i="20" a="1"/>
  <c r="BF29" i="20" s="1"/>
  <c r="BG29" i="20" a="1"/>
  <c r="BG29" i="20" s="1"/>
  <c r="BH29" i="20" a="1"/>
  <c r="BH29" i="20" s="1"/>
  <c r="BI29" i="20" a="1"/>
  <c r="BI29" i="20" s="1"/>
  <c r="BJ29" i="20" a="1"/>
  <c r="BJ29" i="20" s="1"/>
  <c r="BK29" i="20" a="1"/>
  <c r="BK29" i="20" s="1"/>
  <c r="BL29" i="20" a="1"/>
  <c r="BL29" i="20" s="1"/>
  <c r="BM29" i="20" a="1"/>
  <c r="BM29" i="20" s="1"/>
  <c r="BN29" i="20" a="1"/>
  <c r="BN29" i="20" s="1"/>
  <c r="BO29" i="20" a="1"/>
  <c r="BO29" i="20" s="1"/>
  <c r="BP29" i="20" a="1"/>
  <c r="BP29" i="20" s="1"/>
  <c r="BQ29" i="20" a="1"/>
  <c r="BQ29" i="20" s="1"/>
  <c r="BR29" i="20" a="1"/>
  <c r="BR29" i="20" s="1"/>
  <c r="BS29" i="20" a="1"/>
  <c r="BS29" i="20" s="1"/>
  <c r="BT29" i="20" a="1"/>
  <c r="BT29" i="20" s="1"/>
  <c r="BU29" i="20" a="1"/>
  <c r="BU29" i="20" s="1"/>
  <c r="BV29" i="20" a="1"/>
  <c r="BV29" i="20" s="1"/>
  <c r="BW29" i="20" a="1"/>
  <c r="BW29" i="20" s="1"/>
  <c r="BX29" i="20" a="1"/>
  <c r="BX29" i="20" s="1"/>
  <c r="BY29" i="20" a="1"/>
  <c r="BY29" i="20" s="1"/>
  <c r="BZ29" i="20" a="1"/>
  <c r="BZ29" i="20" s="1"/>
  <c r="CA29" i="20" a="1"/>
  <c r="CA29" i="20" s="1"/>
  <c r="CB29" i="20" a="1"/>
  <c r="CB29" i="20" s="1"/>
  <c r="CC29" i="20" a="1"/>
  <c r="CC29" i="20" s="1"/>
  <c r="CD29" i="20" a="1"/>
  <c r="CD29" i="20" s="1"/>
  <c r="CE29" i="20" a="1"/>
  <c r="CE29" i="20" s="1"/>
  <c r="CF29" i="20" a="1"/>
  <c r="CF29" i="20" s="1"/>
  <c r="CG29" i="20" a="1"/>
  <c r="CG29" i="20" s="1"/>
  <c r="CH29" i="20" a="1"/>
  <c r="CH29" i="20" s="1"/>
  <c r="CI29" i="20" a="1"/>
  <c r="CI29" i="20" s="1"/>
  <c r="CJ29" i="20" a="1"/>
  <c r="CJ29" i="20" s="1"/>
  <c r="CK29" i="20" a="1"/>
  <c r="CK29" i="20" s="1"/>
  <c r="CL29" i="20" a="1"/>
  <c r="CL29" i="20" s="1"/>
  <c r="CM29" i="20" a="1"/>
  <c r="CM29" i="20" s="1"/>
  <c r="CN29" i="20" a="1"/>
  <c r="CN29" i="20" s="1"/>
  <c r="CO29" i="20" a="1"/>
  <c r="CO29" i="20" s="1"/>
  <c r="CP29" i="20" a="1"/>
  <c r="CP29" i="20" s="1"/>
  <c r="CQ29" i="20" a="1"/>
  <c r="CQ29" i="20" s="1"/>
  <c r="CR29" i="20" a="1"/>
  <c r="CR29" i="20" s="1"/>
  <c r="CS29" i="20" a="1"/>
  <c r="CS29" i="20" s="1"/>
  <c r="CT29" i="20" a="1"/>
  <c r="CT29" i="20" s="1"/>
  <c r="CU29" i="20" a="1"/>
  <c r="CU29" i="20" s="1"/>
  <c r="CV29" i="20" a="1"/>
  <c r="CV29" i="20" s="1"/>
  <c r="CW29" i="20" a="1"/>
  <c r="CW29" i="20" s="1"/>
  <c r="CX29" i="20" a="1"/>
  <c r="CX29" i="20" s="1"/>
  <c r="CY29" i="20" a="1"/>
  <c r="CY29" i="20" s="1"/>
  <c r="CZ29" i="20" a="1"/>
  <c r="CZ29" i="20" s="1"/>
  <c r="DA29" i="20" a="1"/>
  <c r="DA29" i="20" s="1"/>
  <c r="DB29" i="20" a="1"/>
  <c r="DB29" i="20" s="1"/>
  <c r="DC29" i="20" a="1"/>
  <c r="DC29" i="20" s="1"/>
  <c r="DD29" i="20" a="1"/>
  <c r="DD29" i="20" s="1"/>
  <c r="DE29" i="20" a="1"/>
  <c r="DE29" i="20" s="1"/>
  <c r="DF29" i="20" a="1"/>
  <c r="DF29" i="20" s="1"/>
  <c r="DG29" i="20" a="1"/>
  <c r="DG29" i="20" s="1"/>
  <c r="DH29" i="20" a="1"/>
  <c r="DH29" i="20" s="1"/>
  <c r="DI29" i="20" a="1"/>
  <c r="DI29" i="20" s="1"/>
  <c r="DJ29" i="20" a="1"/>
  <c r="DJ29" i="20" s="1"/>
  <c r="DK29" i="20" a="1"/>
  <c r="DK29" i="20" s="1"/>
  <c r="DL29" i="20" a="1"/>
  <c r="DL29" i="20" s="1"/>
  <c r="DM29" i="20" a="1"/>
  <c r="DM29" i="20" s="1"/>
  <c r="DN29" i="20" a="1"/>
  <c r="DN29" i="20" s="1"/>
  <c r="DO29" i="20" a="1"/>
  <c r="DO29" i="20" s="1"/>
  <c r="DP29" i="20" a="1"/>
  <c r="DP29" i="20" s="1"/>
  <c r="DQ29" i="20" a="1"/>
  <c r="DQ29" i="20" s="1"/>
  <c r="DR29" i="20" a="1"/>
  <c r="DR29" i="20" s="1"/>
  <c r="DS29" i="20" a="1"/>
  <c r="DS29" i="20" s="1"/>
  <c r="DT29" i="20" a="1"/>
  <c r="DT29" i="20" s="1"/>
  <c r="DU29" i="20" a="1"/>
  <c r="DU29" i="20" s="1"/>
  <c r="DV29" i="20" a="1"/>
  <c r="DV29" i="20" s="1"/>
  <c r="DW29" i="20" a="1"/>
  <c r="DW29" i="20" s="1"/>
  <c r="DX29" i="20" a="1"/>
  <c r="DX29" i="20" s="1"/>
  <c r="DY29" i="20" a="1"/>
  <c r="DY29" i="20" s="1"/>
  <c r="DZ29" i="20" a="1"/>
  <c r="DZ29" i="20" s="1"/>
  <c r="EA29" i="20" a="1"/>
  <c r="EA29" i="20" s="1"/>
  <c r="EB29" i="20" a="1"/>
  <c r="EB29" i="20" s="1"/>
  <c r="EC29" i="20" a="1"/>
  <c r="EC29" i="20" s="1"/>
  <c r="ED29" i="20" a="1"/>
  <c r="ED29" i="20" s="1"/>
  <c r="EE29" i="20" a="1"/>
  <c r="EE29" i="20" s="1"/>
  <c r="EF29" i="20" a="1"/>
  <c r="EF29" i="20" s="1"/>
  <c r="EG29" i="20" a="1"/>
  <c r="EG29" i="20" s="1"/>
  <c r="EH29" i="20" a="1"/>
  <c r="EH29" i="20" s="1"/>
  <c r="EI29" i="20" a="1"/>
  <c r="EI29" i="20" s="1"/>
  <c r="EJ29" i="20" a="1"/>
  <c r="EJ29" i="20" s="1"/>
  <c r="EK29" i="20" a="1"/>
  <c r="EK29" i="20" s="1"/>
  <c r="EL29" i="20" a="1"/>
  <c r="EL29" i="20" s="1"/>
  <c r="EM29" i="20" a="1"/>
  <c r="EM29" i="20" s="1"/>
  <c r="EN29" i="20" a="1"/>
  <c r="EN29" i="20" s="1"/>
  <c r="EO29" i="20" a="1"/>
  <c r="EO29" i="20" s="1"/>
  <c r="EP29" i="20" a="1"/>
  <c r="EP29" i="20" s="1"/>
  <c r="EQ29" i="20" a="1"/>
  <c r="EQ29" i="20" s="1"/>
  <c r="ER29" i="20" a="1"/>
  <c r="ER29" i="20" s="1"/>
  <c r="ES29" i="20" a="1"/>
  <c r="ES29" i="20" s="1"/>
  <c r="ET29" i="20" a="1"/>
  <c r="ET29" i="20" s="1"/>
  <c r="EU29" i="20" a="1"/>
  <c r="EU29" i="20" s="1"/>
  <c r="EV29" i="20" a="1"/>
  <c r="EV29" i="20" s="1"/>
  <c r="EW29" i="20" a="1"/>
  <c r="EW29" i="20" s="1"/>
  <c r="EX29" i="20" a="1"/>
  <c r="EX29" i="20" s="1"/>
  <c r="EY29" i="20" a="1"/>
  <c r="EY29" i="20" s="1"/>
  <c r="EZ29" i="20" a="1"/>
  <c r="EZ29" i="20" s="1"/>
  <c r="FA29" i="20" a="1"/>
  <c r="FA29" i="20" s="1"/>
  <c r="FB29" i="20" a="1"/>
  <c r="FB29" i="20" s="1"/>
  <c r="FC29" i="20" a="1"/>
  <c r="FC29" i="20" s="1"/>
  <c r="FD29" i="20" a="1"/>
  <c r="FD29" i="20" s="1"/>
  <c r="FE29" i="20" a="1"/>
  <c r="FE29" i="20" s="1"/>
  <c r="FF29" i="20" a="1"/>
  <c r="FF29" i="20" s="1"/>
  <c r="FG29" i="20" a="1"/>
  <c r="FG29" i="20" s="1"/>
  <c r="FH29" i="20" a="1"/>
  <c r="FH29" i="20" s="1"/>
  <c r="FI29" i="20" a="1"/>
  <c r="FI29" i="20" s="1"/>
  <c r="FJ29" i="20" a="1"/>
  <c r="FJ29" i="20" s="1"/>
  <c r="FK29" i="20" a="1"/>
  <c r="FK29" i="20" s="1"/>
  <c r="FL29" i="20" a="1"/>
  <c r="FL29" i="20" s="1"/>
  <c r="FM29" i="20" a="1"/>
  <c r="FM29" i="20" s="1"/>
  <c r="FN29" i="20" a="1"/>
  <c r="FN29" i="20" s="1"/>
  <c r="FO29" i="20" a="1"/>
  <c r="FO29" i="20" s="1"/>
  <c r="FP29" i="20" a="1"/>
  <c r="FP29" i="20" s="1"/>
  <c r="FQ29" i="20" a="1"/>
  <c r="FQ29" i="20" s="1"/>
  <c r="FR29" i="20" a="1"/>
  <c r="FR29" i="20" s="1"/>
  <c r="FS29" i="20" a="1"/>
  <c r="FS29" i="20" s="1"/>
  <c r="FT29" i="20" a="1"/>
  <c r="FT29" i="20" s="1"/>
  <c r="FU29" i="20" a="1"/>
  <c r="FU29" i="20" s="1"/>
  <c r="FV29" i="20" a="1"/>
  <c r="FV29" i="20" s="1"/>
  <c r="FW29" i="20" a="1"/>
  <c r="FW29" i="20" s="1"/>
  <c r="FX29" i="20" a="1"/>
  <c r="FX29" i="20" s="1"/>
  <c r="FY29" i="20" a="1"/>
  <c r="FY29" i="20" s="1"/>
  <c r="FZ29" i="20" a="1"/>
  <c r="FZ29" i="20" s="1"/>
  <c r="GA29" i="20" a="1"/>
  <c r="GA29" i="20" s="1"/>
  <c r="GB29" i="20" a="1"/>
  <c r="GB29" i="20" s="1"/>
  <c r="GC29" i="20" a="1"/>
  <c r="GC29" i="20" s="1"/>
  <c r="GD29" i="20" a="1"/>
  <c r="GD29" i="20" s="1"/>
  <c r="GE29" i="20" a="1"/>
  <c r="GE29" i="20" s="1"/>
  <c r="GF29" i="20" a="1"/>
  <c r="GF29" i="20" s="1"/>
  <c r="GG29" i="20" a="1"/>
  <c r="GG29" i="20" s="1"/>
  <c r="GH29" i="20" a="1"/>
  <c r="GH29" i="20" s="1"/>
  <c r="GI29" i="20" a="1"/>
  <c r="GI29" i="20" s="1"/>
  <c r="GJ29" i="20" a="1"/>
  <c r="GJ29" i="20" s="1"/>
  <c r="GK29" i="20" a="1"/>
  <c r="GK29" i="20" s="1"/>
  <c r="GL29" i="20" a="1"/>
  <c r="GL29" i="20" s="1"/>
  <c r="GM29" i="20" a="1"/>
  <c r="GM29" i="20" s="1"/>
  <c r="GN29" i="20" a="1"/>
  <c r="GN29" i="20" s="1"/>
  <c r="GO29" i="20" a="1"/>
  <c r="GO29" i="20" s="1"/>
  <c r="GP29" i="20" a="1"/>
  <c r="GP29" i="20" s="1"/>
  <c r="GQ29" i="20" a="1"/>
  <c r="GQ29" i="20" s="1"/>
  <c r="GR29" i="20" a="1"/>
  <c r="GR29" i="20" s="1"/>
  <c r="GS29" i="20" a="1"/>
  <c r="GS29" i="20" s="1"/>
  <c r="GT29" i="20" a="1"/>
  <c r="GT29" i="20" s="1"/>
  <c r="GU29" i="20" a="1"/>
  <c r="GU29" i="20" s="1"/>
  <c r="GV29" i="20" a="1"/>
  <c r="GV29" i="20" s="1"/>
  <c r="GW29" i="20" a="1"/>
  <c r="GW29" i="20" s="1"/>
  <c r="GX29" i="20" a="1"/>
  <c r="GX29" i="20" s="1"/>
  <c r="GY29" i="20" a="1"/>
  <c r="GY29" i="20" s="1"/>
  <c r="GZ29" i="20" a="1"/>
  <c r="GZ29" i="20" s="1"/>
  <c r="HA29" i="20" a="1"/>
  <c r="HA29" i="20" s="1"/>
  <c r="HB29" i="20" a="1"/>
  <c r="HB29" i="20" s="1"/>
  <c r="HC29" i="20" a="1"/>
  <c r="HC29" i="20" s="1"/>
  <c r="HD29" i="20" a="1"/>
  <c r="HD29" i="20" s="1"/>
  <c r="HE29" i="20" a="1"/>
  <c r="HE29" i="20" s="1"/>
  <c r="HF29" i="20" a="1"/>
  <c r="HF29" i="20" s="1"/>
  <c r="HG29" i="20" a="1"/>
  <c r="HG29" i="20" s="1"/>
  <c r="HH29" i="20" a="1"/>
  <c r="HH29" i="20" s="1"/>
  <c r="HI29" i="20" a="1"/>
  <c r="HI29" i="20" s="1"/>
  <c r="HJ29" i="20" a="1"/>
  <c r="HJ29" i="20" s="1"/>
  <c r="HK29" i="20" a="1"/>
  <c r="HK29" i="20" s="1"/>
  <c r="HL29" i="20" a="1"/>
  <c r="HL29" i="20" s="1"/>
  <c r="HM29" i="20" a="1"/>
  <c r="HM29" i="20" s="1"/>
  <c r="HN29" i="20" a="1"/>
  <c r="HN29" i="20" s="1"/>
  <c r="HO29" i="20" a="1"/>
  <c r="HO29" i="20" s="1"/>
  <c r="HP29" i="20" a="1"/>
  <c r="HP29" i="20" s="1"/>
  <c r="HQ29" i="20" a="1"/>
  <c r="HQ29" i="20" s="1"/>
  <c r="HR29" i="20" a="1"/>
  <c r="HR29" i="20" s="1"/>
  <c r="HS29" i="20" a="1"/>
  <c r="HS29" i="20" s="1"/>
  <c r="HT29" i="20" a="1"/>
  <c r="HT29" i="20" s="1"/>
  <c r="HU29" i="20" a="1"/>
  <c r="HU29" i="20" s="1"/>
  <c r="HV29" i="20" a="1"/>
  <c r="HV29" i="20" s="1"/>
  <c r="HW29" i="20" a="1"/>
  <c r="HW29" i="20" s="1"/>
  <c r="HX29" i="20" a="1"/>
  <c r="HX29" i="20" s="1"/>
  <c r="HY29" i="20" a="1"/>
  <c r="HY29" i="20" s="1"/>
  <c r="HZ29" i="20" a="1"/>
  <c r="HZ29" i="20" s="1"/>
  <c r="IA29" i="20" a="1"/>
  <c r="IA29" i="20" s="1"/>
  <c r="IB29" i="20" a="1"/>
  <c r="IB29" i="20" s="1"/>
  <c r="IC29" i="20" a="1"/>
  <c r="IC29" i="20" s="1"/>
  <c r="ID29" i="20" a="1"/>
  <c r="ID29" i="20" s="1"/>
  <c r="IE29" i="20" a="1"/>
  <c r="IE29" i="20" s="1"/>
  <c r="IF29" i="20" a="1"/>
  <c r="IF29" i="20" s="1"/>
  <c r="IG29" i="20" a="1"/>
  <c r="IG29" i="20" s="1"/>
  <c r="IH29" i="20" a="1"/>
  <c r="IH29" i="20" s="1"/>
  <c r="II29" i="20" a="1"/>
  <c r="II29" i="20" s="1"/>
  <c r="IJ29" i="20" a="1"/>
  <c r="IJ29" i="20" s="1"/>
  <c r="IK29" i="20" a="1"/>
  <c r="IK29" i="20" s="1"/>
  <c r="IL29" i="20" a="1"/>
  <c r="IL29" i="20" s="1"/>
  <c r="IM29" i="20" a="1"/>
  <c r="IM29" i="20" s="1"/>
  <c r="IN29" i="20" a="1"/>
  <c r="IN29" i="20" s="1"/>
  <c r="IO29" i="20" a="1"/>
  <c r="IO29" i="20" s="1"/>
  <c r="IP29" i="20" a="1"/>
  <c r="IP29" i="20" s="1"/>
  <c r="IQ29" i="20" a="1"/>
  <c r="IQ29" i="20" s="1"/>
  <c r="H30" i="20" a="1"/>
  <c r="H30" i="20" s="1"/>
  <c r="I30" i="20" a="1"/>
  <c r="I30" i="20" s="1"/>
  <c r="J30" i="20" a="1"/>
  <c r="J30" i="20" s="1"/>
  <c r="K30" i="20" a="1"/>
  <c r="K30" i="20" s="1"/>
  <c r="L30" i="20" a="1"/>
  <c r="L30" i="20" s="1"/>
  <c r="M30" i="20" a="1"/>
  <c r="M30" i="20" s="1"/>
  <c r="N30" i="20" a="1"/>
  <c r="N30" i="20" s="1"/>
  <c r="O30" i="20" a="1"/>
  <c r="O30" i="20" s="1"/>
  <c r="P30" i="20" a="1"/>
  <c r="P30" i="20" s="1"/>
  <c r="Q30" i="20" a="1"/>
  <c r="Q30" i="20" s="1"/>
  <c r="R30" i="20" a="1"/>
  <c r="R30" i="20" s="1"/>
  <c r="S30" i="20" a="1"/>
  <c r="S30" i="20" s="1"/>
  <c r="T30" i="20" a="1"/>
  <c r="T30" i="20" s="1"/>
  <c r="U30" i="20" a="1"/>
  <c r="U30" i="20" s="1"/>
  <c r="V30" i="20" a="1"/>
  <c r="V30" i="20" s="1"/>
  <c r="W30" i="20" a="1"/>
  <c r="W30" i="20" s="1"/>
  <c r="X30" i="20" a="1"/>
  <c r="X30" i="20" s="1"/>
  <c r="Y30" i="20" a="1"/>
  <c r="Y30" i="20" s="1"/>
  <c r="Z30" i="20" a="1"/>
  <c r="Z30" i="20" s="1"/>
  <c r="AA30" i="20" a="1"/>
  <c r="AA30" i="20" s="1"/>
  <c r="AB30" i="20" a="1"/>
  <c r="AB30" i="20" s="1"/>
  <c r="AC30" i="20" a="1"/>
  <c r="AC30" i="20" s="1"/>
  <c r="AD30" i="20" a="1"/>
  <c r="AD30" i="20" s="1"/>
  <c r="AE30" i="20" a="1"/>
  <c r="AE30" i="20" s="1"/>
  <c r="AF30" i="20" a="1"/>
  <c r="AF30" i="20" s="1"/>
  <c r="AG30" i="20" a="1"/>
  <c r="AG30" i="20" s="1"/>
  <c r="AH30" i="20" a="1"/>
  <c r="AH30" i="20" s="1"/>
  <c r="AI30" i="20" a="1"/>
  <c r="AI30" i="20" s="1"/>
  <c r="AJ30" i="20" a="1"/>
  <c r="AJ30" i="20" s="1"/>
  <c r="AK30" i="20" a="1"/>
  <c r="AK30" i="20" s="1"/>
  <c r="AL30" i="20" a="1"/>
  <c r="AL30" i="20" s="1"/>
  <c r="AM30" i="20" a="1"/>
  <c r="AM30" i="20" s="1"/>
  <c r="AN30" i="20" a="1"/>
  <c r="AN30" i="20" s="1"/>
  <c r="AO30" i="20" a="1"/>
  <c r="AO30" i="20" s="1"/>
  <c r="AP30" i="20" a="1"/>
  <c r="AP30" i="20" s="1"/>
  <c r="AQ30" i="20" a="1"/>
  <c r="AQ30" i="20" s="1"/>
  <c r="AR30" i="20" a="1"/>
  <c r="AR30" i="20" s="1"/>
  <c r="AS30" i="20" a="1"/>
  <c r="AS30" i="20" s="1"/>
  <c r="AT30" i="20" a="1"/>
  <c r="AT30" i="20" s="1"/>
  <c r="AU30" i="20" a="1"/>
  <c r="AU30" i="20" s="1"/>
  <c r="AV30" i="20" a="1"/>
  <c r="AV30" i="20" s="1"/>
  <c r="AW30" i="20" a="1"/>
  <c r="AW30" i="20" s="1"/>
  <c r="AX30" i="20" a="1"/>
  <c r="AX30" i="20" s="1"/>
  <c r="AY30" i="20" a="1"/>
  <c r="AY30" i="20" s="1"/>
  <c r="AZ30" i="20" a="1"/>
  <c r="AZ30" i="20" s="1"/>
  <c r="BA30" i="20" a="1"/>
  <c r="BA30" i="20" s="1"/>
  <c r="BB30" i="20" a="1"/>
  <c r="BB30" i="20" s="1"/>
  <c r="BC30" i="20" a="1"/>
  <c r="BC30" i="20" s="1"/>
  <c r="BD30" i="20" a="1"/>
  <c r="BD30" i="20" s="1"/>
  <c r="BE30" i="20" a="1"/>
  <c r="BE30" i="20" s="1"/>
  <c r="BF30" i="20" a="1"/>
  <c r="BF30" i="20" s="1"/>
  <c r="BG30" i="20" a="1"/>
  <c r="BG30" i="20" s="1"/>
  <c r="BH30" i="20" a="1"/>
  <c r="BH30" i="20" s="1"/>
  <c r="BI30" i="20" a="1"/>
  <c r="BI30" i="20" s="1"/>
  <c r="BJ30" i="20" a="1"/>
  <c r="BJ30" i="20" s="1"/>
  <c r="BK30" i="20" a="1"/>
  <c r="BK30" i="20" s="1"/>
  <c r="BL30" i="20" a="1"/>
  <c r="BL30" i="20" s="1"/>
  <c r="BM30" i="20" a="1"/>
  <c r="BM30" i="20" s="1"/>
  <c r="BN30" i="20" a="1"/>
  <c r="BN30" i="20" s="1"/>
  <c r="BO30" i="20" a="1"/>
  <c r="BO30" i="20" s="1"/>
  <c r="BP30" i="20" a="1"/>
  <c r="BP30" i="20" s="1"/>
  <c r="BQ30" i="20" a="1"/>
  <c r="BQ30" i="20" s="1"/>
  <c r="BR30" i="20" a="1"/>
  <c r="BR30" i="20" s="1"/>
  <c r="BS30" i="20" a="1"/>
  <c r="BS30" i="20" s="1"/>
  <c r="BT30" i="20" a="1"/>
  <c r="BT30" i="20" s="1"/>
  <c r="BU30" i="20" a="1"/>
  <c r="BU30" i="20" s="1"/>
  <c r="BV30" i="20" a="1"/>
  <c r="BV30" i="20" s="1"/>
  <c r="BW30" i="20" a="1"/>
  <c r="BW30" i="20" s="1"/>
  <c r="BX30" i="20" a="1"/>
  <c r="BX30" i="20" s="1"/>
  <c r="BY30" i="20" a="1"/>
  <c r="BY30" i="20" s="1"/>
  <c r="BZ30" i="20" a="1"/>
  <c r="BZ30" i="20" s="1"/>
  <c r="CA30" i="20" a="1"/>
  <c r="CA30" i="20" s="1"/>
  <c r="CB30" i="20" a="1"/>
  <c r="CB30" i="20" s="1"/>
  <c r="CC30" i="20" a="1"/>
  <c r="CC30" i="20" s="1"/>
  <c r="CD30" i="20" a="1"/>
  <c r="CD30" i="20" s="1"/>
  <c r="CE30" i="20" a="1"/>
  <c r="CE30" i="20" s="1"/>
  <c r="CF30" i="20" a="1"/>
  <c r="CF30" i="20" s="1"/>
  <c r="CG30" i="20" a="1"/>
  <c r="CG30" i="20" s="1"/>
  <c r="CH30" i="20" a="1"/>
  <c r="CH30" i="20" s="1"/>
  <c r="CI30" i="20" a="1"/>
  <c r="CI30" i="20" s="1"/>
  <c r="CJ30" i="20" a="1"/>
  <c r="CJ30" i="20" s="1"/>
  <c r="CK30" i="20" a="1"/>
  <c r="CK30" i="20" s="1"/>
  <c r="CL30" i="20" a="1"/>
  <c r="CL30" i="20" s="1"/>
  <c r="CM30" i="20" a="1"/>
  <c r="CM30" i="20" s="1"/>
  <c r="CN30" i="20" a="1"/>
  <c r="CN30" i="20" s="1"/>
  <c r="CO30" i="20" a="1"/>
  <c r="CO30" i="20" s="1"/>
  <c r="CP30" i="20" a="1"/>
  <c r="CP30" i="20" s="1"/>
  <c r="CQ30" i="20" a="1"/>
  <c r="CQ30" i="20" s="1"/>
  <c r="CR30" i="20" a="1"/>
  <c r="CR30" i="20" s="1"/>
  <c r="CS30" i="20" a="1"/>
  <c r="CS30" i="20" s="1"/>
  <c r="CT30" i="20" a="1"/>
  <c r="CT30" i="20" s="1"/>
  <c r="CU30" i="20" a="1"/>
  <c r="CU30" i="20" s="1"/>
  <c r="CV30" i="20" a="1"/>
  <c r="CV30" i="20" s="1"/>
  <c r="CW30" i="20" a="1"/>
  <c r="CW30" i="20" s="1"/>
  <c r="CX30" i="20" a="1"/>
  <c r="CX30" i="20" s="1"/>
  <c r="CY30" i="20" a="1"/>
  <c r="CY30" i="20" s="1"/>
  <c r="CZ30" i="20" a="1"/>
  <c r="CZ30" i="20" s="1"/>
  <c r="DA30" i="20" a="1"/>
  <c r="DA30" i="20" s="1"/>
  <c r="DB30" i="20" a="1"/>
  <c r="DB30" i="20" s="1"/>
  <c r="DC30" i="20" a="1"/>
  <c r="DC30" i="20" s="1"/>
  <c r="DD30" i="20" a="1"/>
  <c r="DD30" i="20" s="1"/>
  <c r="DE30" i="20" a="1"/>
  <c r="DE30" i="20" s="1"/>
  <c r="DF30" i="20" a="1"/>
  <c r="DF30" i="20" s="1"/>
  <c r="DG30" i="20" a="1"/>
  <c r="DG30" i="20" s="1"/>
  <c r="DH30" i="20" a="1"/>
  <c r="DH30" i="20" s="1"/>
  <c r="DI30" i="20" a="1"/>
  <c r="DI30" i="20" s="1"/>
  <c r="DJ30" i="20" a="1"/>
  <c r="DJ30" i="20" s="1"/>
  <c r="DK30" i="20" a="1"/>
  <c r="DK30" i="20" s="1"/>
  <c r="DL30" i="20" a="1"/>
  <c r="DL30" i="20" s="1"/>
  <c r="DM30" i="20" a="1"/>
  <c r="DM30" i="20" s="1"/>
  <c r="DN30" i="20" a="1"/>
  <c r="DN30" i="20" s="1"/>
  <c r="DO30" i="20" a="1"/>
  <c r="DO30" i="20" s="1"/>
  <c r="DP30" i="20" a="1"/>
  <c r="DP30" i="20" s="1"/>
  <c r="DQ30" i="20" a="1"/>
  <c r="DQ30" i="20" s="1"/>
  <c r="DR30" i="20" a="1"/>
  <c r="DR30" i="20" s="1"/>
  <c r="DS30" i="20" a="1"/>
  <c r="DS30" i="20" s="1"/>
  <c r="DT30" i="20" a="1"/>
  <c r="DT30" i="20" s="1"/>
  <c r="DU30" i="20" a="1"/>
  <c r="DU30" i="20" s="1"/>
  <c r="DV30" i="20" a="1"/>
  <c r="DV30" i="20" s="1"/>
  <c r="DW30" i="20" a="1"/>
  <c r="DW30" i="20" s="1"/>
  <c r="DX30" i="20" a="1"/>
  <c r="DX30" i="20" s="1"/>
  <c r="DY30" i="20" a="1"/>
  <c r="DY30" i="20" s="1"/>
  <c r="DZ30" i="20" a="1"/>
  <c r="DZ30" i="20" s="1"/>
  <c r="EA30" i="20" a="1"/>
  <c r="EA30" i="20" s="1"/>
  <c r="EB30" i="20" a="1"/>
  <c r="EB30" i="20" s="1"/>
  <c r="EC30" i="20" a="1"/>
  <c r="EC30" i="20" s="1"/>
  <c r="ED30" i="20" a="1"/>
  <c r="ED30" i="20" s="1"/>
  <c r="EE30" i="20" a="1"/>
  <c r="EE30" i="20" s="1"/>
  <c r="EF30" i="20" a="1"/>
  <c r="EF30" i="20" s="1"/>
  <c r="EG30" i="20" a="1"/>
  <c r="EG30" i="20" s="1"/>
  <c r="EH30" i="20" a="1"/>
  <c r="EH30" i="20" s="1"/>
  <c r="EI30" i="20" a="1"/>
  <c r="EI30" i="20" s="1"/>
  <c r="EJ30" i="20" a="1"/>
  <c r="EJ30" i="20" s="1"/>
  <c r="EK30" i="20" a="1"/>
  <c r="EK30" i="20" s="1"/>
  <c r="EL30" i="20" a="1"/>
  <c r="EL30" i="20" s="1"/>
  <c r="EM30" i="20" a="1"/>
  <c r="EM30" i="20" s="1"/>
  <c r="EN30" i="20" a="1"/>
  <c r="EN30" i="20" s="1"/>
  <c r="EO30" i="20" a="1"/>
  <c r="EO30" i="20" s="1"/>
  <c r="EP30" i="20" a="1"/>
  <c r="EP30" i="20" s="1"/>
  <c r="EQ30" i="20" a="1"/>
  <c r="EQ30" i="20" s="1"/>
  <c r="ER30" i="20" a="1"/>
  <c r="ER30" i="20" s="1"/>
  <c r="ES30" i="20" a="1"/>
  <c r="ES30" i="20" s="1"/>
  <c r="ET30" i="20" a="1"/>
  <c r="ET30" i="20" s="1"/>
  <c r="EU30" i="20" a="1"/>
  <c r="EU30" i="20" s="1"/>
  <c r="EV30" i="20" a="1"/>
  <c r="EV30" i="20" s="1"/>
  <c r="EW30" i="20" a="1"/>
  <c r="EW30" i="20" s="1"/>
  <c r="EX30" i="20" a="1"/>
  <c r="EX30" i="20" s="1"/>
  <c r="EY30" i="20" a="1"/>
  <c r="EY30" i="20" s="1"/>
  <c r="EZ30" i="20" a="1"/>
  <c r="EZ30" i="20" s="1"/>
  <c r="FA30" i="20" a="1"/>
  <c r="FA30" i="20" s="1"/>
  <c r="FB30" i="20" a="1"/>
  <c r="FB30" i="20" s="1"/>
  <c r="FC30" i="20" a="1"/>
  <c r="FC30" i="20" s="1"/>
  <c r="FD30" i="20" a="1"/>
  <c r="FD30" i="20" s="1"/>
  <c r="FE30" i="20" a="1"/>
  <c r="FE30" i="20" s="1"/>
  <c r="FF30" i="20" a="1"/>
  <c r="FF30" i="20" s="1"/>
  <c r="FG30" i="20" a="1"/>
  <c r="FG30" i="20" s="1"/>
  <c r="FH30" i="20" a="1"/>
  <c r="FH30" i="20" s="1"/>
  <c r="FI30" i="20" a="1"/>
  <c r="FI30" i="20" s="1"/>
  <c r="FJ30" i="20" a="1"/>
  <c r="FJ30" i="20" s="1"/>
  <c r="FK30" i="20" a="1"/>
  <c r="FK30" i="20" s="1"/>
  <c r="FL30" i="20" a="1"/>
  <c r="FL30" i="20" s="1"/>
  <c r="FM30" i="20" a="1"/>
  <c r="FM30" i="20" s="1"/>
  <c r="FN30" i="20" a="1"/>
  <c r="FN30" i="20" s="1"/>
  <c r="FO30" i="20" a="1"/>
  <c r="FO30" i="20" s="1"/>
  <c r="FP30" i="20" a="1"/>
  <c r="FP30" i="20" s="1"/>
  <c r="FQ30" i="20" a="1"/>
  <c r="FQ30" i="20" s="1"/>
  <c r="FR30" i="20" a="1"/>
  <c r="FR30" i="20" s="1"/>
  <c r="FS30" i="20" a="1"/>
  <c r="FS30" i="20" s="1"/>
  <c r="FT30" i="20" a="1"/>
  <c r="FT30" i="20" s="1"/>
  <c r="FU30" i="20" a="1"/>
  <c r="FU30" i="20" s="1"/>
  <c r="FV30" i="20" a="1"/>
  <c r="FV30" i="20" s="1"/>
  <c r="FW30" i="20" a="1"/>
  <c r="FW30" i="20" s="1"/>
  <c r="FX30" i="20" a="1"/>
  <c r="FX30" i="20" s="1"/>
  <c r="FY30" i="20" a="1"/>
  <c r="FY30" i="20" s="1"/>
  <c r="FZ30" i="20" a="1"/>
  <c r="FZ30" i="20" s="1"/>
  <c r="GA30" i="20" a="1"/>
  <c r="GA30" i="20" s="1"/>
  <c r="GB30" i="20" a="1"/>
  <c r="GB30" i="20" s="1"/>
  <c r="GC30" i="20" a="1"/>
  <c r="GC30" i="20" s="1"/>
  <c r="GD30" i="20" a="1"/>
  <c r="GD30" i="20" s="1"/>
  <c r="GE30" i="20" a="1"/>
  <c r="GE30" i="20" s="1"/>
  <c r="GF30" i="20" a="1"/>
  <c r="GF30" i="20" s="1"/>
  <c r="GG30" i="20" a="1"/>
  <c r="GG30" i="20" s="1"/>
  <c r="GH30" i="20" a="1"/>
  <c r="GH30" i="20" s="1"/>
  <c r="GI30" i="20" a="1"/>
  <c r="GI30" i="20" s="1"/>
  <c r="GJ30" i="20" a="1"/>
  <c r="GJ30" i="20" s="1"/>
  <c r="GK30" i="20" a="1"/>
  <c r="GK30" i="20" s="1"/>
  <c r="GL30" i="20" a="1"/>
  <c r="GL30" i="20" s="1"/>
  <c r="GM30" i="20" a="1"/>
  <c r="GM30" i="20" s="1"/>
  <c r="GN30" i="20" a="1"/>
  <c r="GN30" i="20" s="1"/>
  <c r="GO30" i="20" a="1"/>
  <c r="GO30" i="20" s="1"/>
  <c r="GP30" i="20" a="1"/>
  <c r="GP30" i="20" s="1"/>
  <c r="GQ30" i="20" a="1"/>
  <c r="GQ30" i="20" s="1"/>
  <c r="GR30" i="20" a="1"/>
  <c r="GR30" i="20" s="1"/>
  <c r="GS30" i="20" a="1"/>
  <c r="GS30" i="20" s="1"/>
  <c r="GT30" i="20" a="1"/>
  <c r="GT30" i="20" s="1"/>
  <c r="GU30" i="20" a="1"/>
  <c r="GU30" i="20" s="1"/>
  <c r="GV30" i="20" a="1"/>
  <c r="GV30" i="20" s="1"/>
  <c r="GW30" i="20" a="1"/>
  <c r="GW30" i="20" s="1"/>
  <c r="GX30" i="20" a="1"/>
  <c r="GX30" i="20" s="1"/>
  <c r="GY30" i="20" a="1"/>
  <c r="GY30" i="20" s="1"/>
  <c r="GZ30" i="20" a="1"/>
  <c r="GZ30" i="20" s="1"/>
  <c r="HA30" i="20" a="1"/>
  <c r="HA30" i="20" s="1"/>
  <c r="HB30" i="20" a="1"/>
  <c r="HB30" i="20" s="1"/>
  <c r="HC30" i="20" a="1"/>
  <c r="HC30" i="20" s="1"/>
  <c r="HD30" i="20" a="1"/>
  <c r="HD30" i="20" s="1"/>
  <c r="HE30" i="20" a="1"/>
  <c r="HE30" i="20" s="1"/>
  <c r="HF30" i="20" a="1"/>
  <c r="HF30" i="20" s="1"/>
  <c r="HG30" i="20" a="1"/>
  <c r="HG30" i="20" s="1"/>
  <c r="HH30" i="20" a="1"/>
  <c r="HH30" i="20" s="1"/>
  <c r="HI30" i="20" a="1"/>
  <c r="HI30" i="20" s="1"/>
  <c r="HJ30" i="20" a="1"/>
  <c r="HJ30" i="20" s="1"/>
  <c r="HK30" i="20" a="1"/>
  <c r="HK30" i="20" s="1"/>
  <c r="HL30" i="20" a="1"/>
  <c r="HL30" i="20" s="1"/>
  <c r="HM30" i="20" a="1"/>
  <c r="HM30" i="20" s="1"/>
  <c r="HN30" i="20" a="1"/>
  <c r="HN30" i="20" s="1"/>
  <c r="HO30" i="20" a="1"/>
  <c r="HO30" i="20" s="1"/>
  <c r="HP30" i="20" a="1"/>
  <c r="HP30" i="20" s="1"/>
  <c r="HQ30" i="20" a="1"/>
  <c r="HQ30" i="20" s="1"/>
  <c r="HR30" i="20" a="1"/>
  <c r="HR30" i="20" s="1"/>
  <c r="HS30" i="20" a="1"/>
  <c r="HS30" i="20" s="1"/>
  <c r="HT30" i="20" a="1"/>
  <c r="HT30" i="20" s="1"/>
  <c r="HU30" i="20" a="1"/>
  <c r="HU30" i="20" s="1"/>
  <c r="HV30" i="20" a="1"/>
  <c r="HV30" i="20" s="1"/>
  <c r="HW30" i="20" a="1"/>
  <c r="HW30" i="20" s="1"/>
  <c r="HX30" i="20" a="1"/>
  <c r="HX30" i="20" s="1"/>
  <c r="HY30" i="20" a="1"/>
  <c r="HY30" i="20" s="1"/>
  <c r="HZ30" i="20" a="1"/>
  <c r="HZ30" i="20" s="1"/>
  <c r="IA30" i="20" a="1"/>
  <c r="IA30" i="20" s="1"/>
  <c r="IB30" i="20" a="1"/>
  <c r="IB30" i="20" s="1"/>
  <c r="IC30" i="20" a="1"/>
  <c r="IC30" i="20" s="1"/>
  <c r="ID30" i="20" a="1"/>
  <c r="ID30" i="20" s="1"/>
  <c r="IE30" i="20" a="1"/>
  <c r="IE30" i="20" s="1"/>
  <c r="IF30" i="20" a="1"/>
  <c r="IF30" i="20" s="1"/>
  <c r="IG30" i="20" a="1"/>
  <c r="IG30" i="20" s="1"/>
  <c r="IH30" i="20" a="1"/>
  <c r="IH30" i="20" s="1"/>
  <c r="II30" i="20" a="1"/>
  <c r="II30" i="20" s="1"/>
  <c r="IJ30" i="20" a="1"/>
  <c r="IJ30" i="20" s="1"/>
  <c r="IK30" i="20" a="1"/>
  <c r="IK30" i="20" s="1"/>
  <c r="IL30" i="20" a="1"/>
  <c r="IL30" i="20" s="1"/>
  <c r="IM30" i="20" a="1"/>
  <c r="IM30" i="20" s="1"/>
  <c r="IN30" i="20" a="1"/>
  <c r="IN30" i="20" s="1"/>
  <c r="IO30" i="20" a="1"/>
  <c r="IO30" i="20" s="1"/>
  <c r="IP30" i="20" a="1"/>
  <c r="IP30" i="20" s="1"/>
  <c r="IQ30" i="20" a="1"/>
  <c r="IQ30" i="20" s="1"/>
  <c r="AN16" i="25" a="1"/>
  <c r="AN16" i="25" s="1"/>
  <c r="AO16" i="25" a="1"/>
  <c r="AO16" i="25" s="1"/>
  <c r="AP16" i="25" a="1"/>
  <c r="AP16" i="25" s="1"/>
  <c r="AQ16" i="25" a="1"/>
  <c r="AQ16" i="25" s="1"/>
  <c r="AR16" i="25" a="1"/>
  <c r="AR16" i="25" s="1"/>
  <c r="AS16" i="25" a="1"/>
  <c r="AS16" i="25" s="1"/>
  <c r="AT16" i="25" a="1"/>
  <c r="AT16" i="25" s="1"/>
  <c r="AU16" i="25" a="1"/>
  <c r="AU16" i="25" s="1"/>
  <c r="AV16" i="25" a="1"/>
  <c r="AV16" i="25" s="1"/>
  <c r="AW16" i="25" a="1"/>
  <c r="AW16" i="25" s="1"/>
  <c r="AX16" i="25" a="1"/>
  <c r="AX16" i="25" s="1"/>
  <c r="AY16" i="25" a="1"/>
  <c r="AY16" i="25" s="1"/>
  <c r="AZ16" i="25" a="1"/>
  <c r="AZ16" i="25" s="1"/>
  <c r="BA16" i="25" a="1"/>
  <c r="BA16" i="25" s="1"/>
  <c r="BB16" i="25" a="1"/>
  <c r="BB16" i="25" s="1"/>
  <c r="BC16" i="25" a="1"/>
  <c r="BC16" i="25" s="1"/>
  <c r="BD16" i="25" a="1"/>
  <c r="BD16" i="25" s="1"/>
  <c r="BE16" i="25" a="1"/>
  <c r="BE16" i="25" s="1"/>
  <c r="BF16" i="25" a="1"/>
  <c r="BF16" i="25" s="1"/>
  <c r="BG16" i="25" a="1"/>
  <c r="BG16" i="25" s="1"/>
  <c r="BH16" i="25" a="1"/>
  <c r="BH16" i="25" s="1"/>
  <c r="BI16" i="25" a="1"/>
  <c r="BI16" i="25" s="1"/>
  <c r="BJ16" i="25" a="1"/>
  <c r="BJ16" i="25" s="1"/>
  <c r="BK16" i="25" a="1"/>
  <c r="BK16" i="25" s="1"/>
  <c r="BL16" i="25" a="1"/>
  <c r="BL16" i="25" s="1"/>
  <c r="BM16" i="25" a="1"/>
  <c r="BM16" i="25" s="1"/>
  <c r="BN16" i="25" a="1"/>
  <c r="BN16" i="25" s="1"/>
  <c r="BO16" i="25" a="1"/>
  <c r="BO16" i="25" s="1"/>
  <c r="BP16" i="25" a="1"/>
  <c r="BP16" i="25" s="1"/>
  <c r="BQ16" i="25" a="1"/>
  <c r="BQ16" i="25" s="1"/>
  <c r="BR16" i="25" a="1"/>
  <c r="BR16" i="25" s="1"/>
  <c r="BS16" i="25" a="1"/>
  <c r="BS16" i="25" s="1"/>
  <c r="BT16" i="25" a="1"/>
  <c r="BT16" i="25" s="1"/>
  <c r="BU16" i="25" a="1"/>
  <c r="BU16" i="25" s="1"/>
  <c r="BV16" i="25" a="1"/>
  <c r="BV16" i="25" s="1"/>
  <c r="BW16" i="25" a="1"/>
  <c r="BW16" i="25" s="1"/>
  <c r="BX16" i="25" a="1"/>
  <c r="BX16" i="25" s="1"/>
  <c r="BY16" i="25" a="1"/>
  <c r="BY16" i="25" s="1"/>
  <c r="BZ16" i="25" a="1"/>
  <c r="BZ16" i="25" s="1"/>
  <c r="CA16" i="25" a="1"/>
  <c r="CA16" i="25" s="1"/>
  <c r="CB16" i="25" a="1"/>
  <c r="CB16" i="25" s="1"/>
  <c r="CC16" i="25" a="1"/>
  <c r="CC16" i="25" s="1"/>
  <c r="CD16" i="25" a="1"/>
  <c r="CD16" i="25" s="1"/>
  <c r="CE16" i="25" a="1"/>
  <c r="CE16" i="25" s="1"/>
  <c r="CF16" i="25" a="1"/>
  <c r="CF16" i="25" s="1"/>
  <c r="CG16" i="25" a="1"/>
  <c r="CG16" i="25" s="1"/>
  <c r="CH16" i="25" a="1"/>
  <c r="CH16" i="25" s="1"/>
  <c r="CI16" i="25" a="1"/>
  <c r="CI16" i="25" s="1"/>
  <c r="CJ16" i="25" a="1"/>
  <c r="CJ16" i="25"/>
  <c r="CK16" i="25" a="1"/>
  <c r="CK16" i="25" s="1"/>
  <c r="CL16" i="25" a="1"/>
  <c r="CL16" i="25"/>
  <c r="CM16" i="25" a="1"/>
  <c r="CM16" i="25" s="1"/>
  <c r="CN16" i="25" a="1"/>
  <c r="CN16" i="25" s="1"/>
  <c r="CO16" i="25" a="1"/>
  <c r="CO16" i="25" s="1"/>
  <c r="CP16" i="25" a="1"/>
  <c r="CP16" i="25" s="1"/>
  <c r="CQ16" i="25" a="1"/>
  <c r="CQ16" i="25" s="1"/>
  <c r="CR16" i="25" a="1"/>
  <c r="CR16" i="25" s="1"/>
  <c r="CS16" i="25" a="1"/>
  <c r="CS16" i="25" s="1"/>
  <c r="CT16" i="25" a="1"/>
  <c r="CT16" i="25" s="1"/>
  <c r="CU16" i="25" a="1"/>
  <c r="CU16" i="25" s="1"/>
  <c r="CV16" i="25" a="1"/>
  <c r="CV16" i="25" s="1"/>
  <c r="CW16" i="25" a="1"/>
  <c r="CW16" i="25" s="1"/>
  <c r="CX16" i="25" a="1"/>
  <c r="CX16" i="25" s="1"/>
  <c r="CY16" i="25" a="1"/>
  <c r="CY16" i="25" s="1"/>
  <c r="CZ16" i="25" a="1"/>
  <c r="CZ16" i="25" s="1"/>
  <c r="DA16" i="25" a="1"/>
  <c r="DA16" i="25" s="1"/>
  <c r="DB16" i="25" a="1"/>
  <c r="DB16" i="25" s="1"/>
  <c r="DC16" i="25" a="1"/>
  <c r="DC16" i="25" s="1"/>
  <c r="DD16" i="25" a="1"/>
  <c r="DD16" i="25" s="1"/>
  <c r="DE16" i="25" a="1"/>
  <c r="DE16" i="25" s="1"/>
  <c r="DF16" i="25" a="1"/>
  <c r="DF16" i="25" s="1"/>
  <c r="DG16" i="25" a="1"/>
  <c r="DG16" i="25" s="1"/>
  <c r="DH16" i="25" a="1"/>
  <c r="DH16" i="25" s="1"/>
  <c r="DI16" i="25" a="1"/>
  <c r="DI16" i="25" s="1"/>
  <c r="DJ16" i="25" a="1"/>
  <c r="DJ16" i="25" s="1"/>
  <c r="DK16" i="25" a="1"/>
  <c r="DK16" i="25" s="1"/>
  <c r="DL16" i="25" a="1"/>
  <c r="DL16" i="25" s="1"/>
  <c r="DM16" i="25" a="1"/>
  <c r="DM16" i="25" s="1"/>
  <c r="DN16" i="25" a="1"/>
  <c r="DN16" i="25" s="1"/>
  <c r="DO16" i="25" a="1"/>
  <c r="DO16" i="25" s="1"/>
  <c r="DP16" i="25" a="1"/>
  <c r="DP16" i="25" s="1"/>
  <c r="DQ16" i="25" a="1"/>
  <c r="DQ16" i="25" s="1"/>
  <c r="DR16" i="25" a="1"/>
  <c r="DR16" i="25" s="1"/>
  <c r="DS16" i="25" a="1"/>
  <c r="DS16" i="25" s="1"/>
  <c r="DT16" i="25" a="1"/>
  <c r="DT16" i="25" s="1"/>
  <c r="DU16" i="25" a="1"/>
  <c r="DU16" i="25" s="1"/>
  <c r="DV16" i="25" a="1"/>
  <c r="DV16" i="25" s="1"/>
  <c r="DW16" i="25" a="1"/>
  <c r="DW16" i="25" s="1"/>
  <c r="DX16" i="25" a="1"/>
  <c r="DX16" i="25" s="1"/>
  <c r="DY16" i="25" a="1"/>
  <c r="DY16" i="25" s="1"/>
  <c r="DZ16" i="25" a="1"/>
  <c r="DZ16" i="25" s="1"/>
  <c r="EA16" i="25" a="1"/>
  <c r="EA16" i="25" s="1"/>
  <c r="EB16" i="25" a="1"/>
  <c r="EB16" i="25" s="1"/>
  <c r="EC16" i="25" a="1"/>
  <c r="EC16" i="25" s="1"/>
  <c r="ED16" i="25" a="1"/>
  <c r="ED16" i="25" s="1"/>
  <c r="EE16" i="25" a="1"/>
  <c r="EE16" i="25" s="1"/>
  <c r="EF16" i="25" a="1"/>
  <c r="EF16" i="25" s="1"/>
  <c r="EG16" i="25" a="1"/>
  <c r="EG16" i="25" s="1"/>
  <c r="EH16" i="25" a="1"/>
  <c r="EH16" i="25" s="1"/>
  <c r="EI16" i="25" a="1"/>
  <c r="EI16" i="25" s="1"/>
  <c r="EJ16" i="25" a="1"/>
  <c r="EJ16" i="25" s="1"/>
  <c r="EK16" i="25" a="1"/>
  <c r="EK16" i="25" s="1"/>
  <c r="EL16" i="25" a="1"/>
  <c r="EL16" i="25" s="1"/>
  <c r="EM16" i="25" a="1"/>
  <c r="EM16" i="25" s="1"/>
  <c r="EN16" i="25" a="1"/>
  <c r="EN16" i="25" s="1"/>
  <c r="EO16" i="25" a="1"/>
  <c r="EO16" i="25" s="1"/>
  <c r="EP16" i="25" a="1"/>
  <c r="EP16" i="25" s="1"/>
  <c r="EQ16" i="25" a="1"/>
  <c r="EQ16" i="25" s="1"/>
  <c r="ER16" i="25" a="1"/>
  <c r="ER16" i="25" s="1"/>
  <c r="ES16" i="25" a="1"/>
  <c r="ES16" i="25" s="1"/>
  <c r="ET16" i="25" a="1"/>
  <c r="ET16" i="25" s="1"/>
  <c r="EU16" i="25" a="1"/>
  <c r="EU16" i="25" s="1"/>
  <c r="EV16" i="25" a="1"/>
  <c r="EV16" i="25" s="1"/>
  <c r="EW16" i="25" a="1"/>
  <c r="EW16" i="25" s="1"/>
  <c r="EX16" i="25" a="1"/>
  <c r="EX16" i="25" s="1"/>
  <c r="EY16" i="25" a="1"/>
  <c r="EY16" i="25" s="1"/>
  <c r="EZ16" i="25" a="1"/>
  <c r="EZ16" i="25" s="1"/>
  <c r="FA16" i="25" a="1"/>
  <c r="FA16" i="25" s="1"/>
  <c r="FB16" i="25" a="1"/>
  <c r="FB16" i="25" s="1"/>
  <c r="FC16" i="25" a="1"/>
  <c r="FC16" i="25" s="1"/>
  <c r="FD16" i="25" a="1"/>
  <c r="FD16" i="25" s="1"/>
  <c r="FE16" i="25" a="1"/>
  <c r="FE16" i="25" s="1"/>
  <c r="FF16" i="25" a="1"/>
  <c r="FF16" i="25" s="1"/>
  <c r="FG16" i="25" a="1"/>
  <c r="FG16" i="25" s="1"/>
  <c r="FH16" i="25" a="1"/>
  <c r="FH16" i="25" s="1"/>
  <c r="FI16" i="25" a="1"/>
  <c r="FI16" i="25" s="1"/>
  <c r="FJ16" i="25" a="1"/>
  <c r="FJ16" i="25" s="1"/>
  <c r="FK16" i="25" a="1"/>
  <c r="FK16" i="25" s="1"/>
  <c r="FL16" i="25" a="1"/>
  <c r="FL16" i="25" s="1"/>
  <c r="FM16" i="25" a="1"/>
  <c r="FM16" i="25" s="1"/>
  <c r="FN16" i="25" a="1"/>
  <c r="FN16" i="25" s="1"/>
  <c r="FO16" i="25" a="1"/>
  <c r="FO16" i="25" s="1"/>
  <c r="FP16" i="25" a="1"/>
  <c r="FP16" i="25" s="1"/>
  <c r="FQ16" i="25" a="1"/>
  <c r="FQ16" i="25" s="1"/>
  <c r="FR16" i="25" a="1"/>
  <c r="FR16" i="25" s="1"/>
  <c r="FS16" i="25" a="1"/>
  <c r="FS16" i="25" s="1"/>
  <c r="FT16" i="25" a="1"/>
  <c r="FT16" i="25" s="1"/>
  <c r="FU16" i="25" a="1"/>
  <c r="FU16" i="25" s="1"/>
  <c r="FV16" i="25" a="1"/>
  <c r="FV16" i="25" s="1"/>
  <c r="FW16" i="25" a="1"/>
  <c r="FW16" i="25" s="1"/>
  <c r="FX16" i="25" a="1"/>
  <c r="FX16" i="25" s="1"/>
  <c r="FY16" i="25" a="1"/>
  <c r="FY16" i="25" s="1"/>
  <c r="FZ16" i="25" a="1"/>
  <c r="FZ16" i="25" s="1"/>
  <c r="GA16" i="25" a="1"/>
  <c r="GA16" i="25" s="1"/>
  <c r="GB16" i="25" a="1"/>
  <c r="GB16" i="25" s="1"/>
  <c r="GC16" i="25" a="1"/>
  <c r="GC16" i="25" s="1"/>
  <c r="GD16" i="25" a="1"/>
  <c r="GD16" i="25" s="1"/>
  <c r="GE16" i="25" a="1"/>
  <c r="GE16" i="25" s="1"/>
  <c r="GF16" i="25" a="1"/>
  <c r="GF16" i="25" s="1"/>
  <c r="GG16" i="25" a="1"/>
  <c r="GG16" i="25" s="1"/>
  <c r="GH16" i="25" a="1"/>
  <c r="GH16" i="25" s="1"/>
  <c r="GI16" i="25" a="1"/>
  <c r="GI16" i="25" s="1"/>
  <c r="GJ16" i="25" a="1"/>
  <c r="GJ16" i="25" s="1"/>
  <c r="GK16" i="25" a="1"/>
  <c r="GK16" i="25" s="1"/>
  <c r="GL16" i="25" a="1"/>
  <c r="GL16" i="25" s="1"/>
  <c r="GM16" i="25" a="1"/>
  <c r="GM16" i="25" s="1"/>
  <c r="GN16" i="25" a="1"/>
  <c r="GN16" i="25" s="1"/>
  <c r="GO16" i="25" a="1"/>
  <c r="GO16" i="25" s="1"/>
  <c r="GP16" i="25" a="1"/>
  <c r="GP16" i="25" s="1"/>
  <c r="GQ16" i="25" a="1"/>
  <c r="GQ16" i="25" s="1"/>
  <c r="GR16" i="25" a="1"/>
  <c r="GR16" i="25" s="1"/>
  <c r="GS16" i="25" a="1"/>
  <c r="GS16" i="25" s="1"/>
  <c r="GT16" i="25" a="1"/>
  <c r="GT16" i="25" s="1"/>
  <c r="GU16" i="25" a="1"/>
  <c r="GU16" i="25" s="1"/>
  <c r="GV16" i="25" a="1"/>
  <c r="GV16" i="25" s="1"/>
  <c r="GW16" i="25" a="1"/>
  <c r="GW16" i="25" s="1"/>
  <c r="GX16" i="25" a="1"/>
  <c r="GX16" i="25" s="1"/>
  <c r="GY16" i="25" a="1"/>
  <c r="GY16" i="25" s="1"/>
  <c r="GZ16" i="25" a="1"/>
  <c r="GZ16" i="25" s="1"/>
  <c r="HA16" i="25" a="1"/>
  <c r="HA16" i="25" s="1"/>
  <c r="HB16" i="25" a="1"/>
  <c r="HB16" i="25" s="1"/>
  <c r="HC16" i="25" a="1"/>
  <c r="HC16" i="25" s="1"/>
  <c r="HD16" i="25" a="1"/>
  <c r="HD16" i="25" s="1"/>
  <c r="HE16" i="25" a="1"/>
  <c r="HE16" i="25" s="1"/>
  <c r="HF16" i="25" a="1"/>
  <c r="HF16" i="25" s="1"/>
  <c r="HG16" i="25" a="1"/>
  <c r="HG16" i="25" s="1"/>
  <c r="HH16" i="25" a="1"/>
  <c r="HH16" i="25" s="1"/>
  <c r="HI16" i="25" a="1"/>
  <c r="HI16" i="25" s="1"/>
  <c r="HJ16" i="25" a="1"/>
  <c r="HJ16" i="25" s="1"/>
  <c r="HK16" i="25" a="1"/>
  <c r="HK16" i="25" s="1"/>
  <c r="HL16" i="25" a="1"/>
  <c r="HL16" i="25" s="1"/>
  <c r="HM16" i="25" a="1"/>
  <c r="HM16" i="25" s="1"/>
  <c r="HN16" i="25" a="1"/>
  <c r="HN16" i="25" s="1"/>
  <c r="HO16" i="25" a="1"/>
  <c r="HO16" i="25" s="1"/>
  <c r="HP16" i="25" a="1"/>
  <c r="HP16" i="25" s="1"/>
  <c r="HQ16" i="25" a="1"/>
  <c r="HQ16" i="25" s="1"/>
  <c r="HR16" i="25" a="1"/>
  <c r="HR16" i="25" s="1"/>
  <c r="HS16" i="25" a="1"/>
  <c r="HS16" i="25" s="1"/>
  <c r="HT16" i="25" a="1"/>
  <c r="HT16" i="25" s="1"/>
  <c r="HU16" i="25" a="1"/>
  <c r="HU16" i="25" s="1"/>
  <c r="HV16" i="25" a="1"/>
  <c r="HV16" i="25" s="1"/>
  <c r="HW16" i="25" a="1"/>
  <c r="HW16" i="25" s="1"/>
  <c r="HX16" i="25" a="1"/>
  <c r="HX16" i="25" s="1"/>
  <c r="HY16" i="25" a="1"/>
  <c r="HY16" i="25" s="1"/>
  <c r="HZ16" i="25" a="1"/>
  <c r="HZ16" i="25" s="1"/>
  <c r="IA16" i="25" a="1"/>
  <c r="IA16" i="25" s="1"/>
  <c r="IB16" i="25" a="1"/>
  <c r="IB16" i="25" s="1"/>
  <c r="IC16" i="25" a="1"/>
  <c r="IC16" i="25" s="1"/>
  <c r="ID16" i="25" a="1"/>
  <c r="ID16" i="25" s="1"/>
  <c r="IE16" i="25" a="1"/>
  <c r="IE16" i="25" s="1"/>
  <c r="IF16" i="25" a="1"/>
  <c r="IF16" i="25" s="1"/>
  <c r="IG16" i="25" a="1"/>
  <c r="IG16" i="25" s="1"/>
  <c r="IH16" i="25" a="1"/>
  <c r="IH16" i="25" s="1"/>
  <c r="II16" i="25" a="1"/>
  <c r="II16" i="25" s="1"/>
  <c r="IJ16" i="25" a="1"/>
  <c r="IJ16" i="25" s="1"/>
  <c r="IK16" i="25" a="1"/>
  <c r="IK16" i="25" s="1"/>
  <c r="IL16" i="25" a="1"/>
  <c r="IL16" i="25" s="1"/>
  <c r="IM16" i="25" a="1"/>
  <c r="IM16" i="25" s="1"/>
  <c r="IN16" i="25" a="1"/>
  <c r="IN16" i="25" s="1"/>
  <c r="IO16" i="25" a="1"/>
  <c r="IO16" i="25" s="1"/>
  <c r="IP16" i="25" a="1"/>
  <c r="IP16" i="25" s="1"/>
  <c r="IQ16" i="25" a="1"/>
  <c r="IQ16" i="25" s="1"/>
  <c r="C42" i="20"/>
  <c r="C45" i="20"/>
  <c r="C49" i="20"/>
  <c r="C54" i="20"/>
  <c r="C57" i="20"/>
  <c r="C63" i="20" a="1"/>
  <c r="C63" i="20" s="1"/>
  <c r="C83" i="20" a="1"/>
  <c r="C83" i="20" s="1"/>
  <c r="C76" i="20" l="1"/>
  <c r="C68" i="20"/>
  <c r="C70" i="20"/>
  <c r="C74" i="20"/>
  <c r="C66" i="20"/>
  <c r="C72" i="20"/>
  <c r="C64" i="20"/>
  <c r="C96" i="20"/>
  <c r="C94" i="20"/>
  <c r="C92" i="20"/>
  <c r="C90" i="20"/>
  <c r="C88" i="20"/>
  <c r="C86" i="20"/>
  <c r="C84" i="20"/>
  <c r="C97" i="20"/>
  <c r="C95" i="20"/>
  <c r="C93" i="20"/>
  <c r="C91" i="20"/>
  <c r="C89" i="20"/>
  <c r="C87" i="20"/>
  <c r="C85" i="20"/>
  <c r="C77" i="20"/>
  <c r="C75" i="20"/>
  <c r="C73" i="20"/>
  <c r="C71" i="20"/>
  <c r="C69" i="20"/>
  <c r="C67" i="20"/>
  <c r="C65" i="20"/>
  <c r="C83" i="25" a="1"/>
  <c r="C90" i="25"/>
  <c r="D83" i="25" a="1"/>
  <c r="E83" i="25" a="1"/>
  <c r="F83" i="25" a="1"/>
  <c r="G83" i="25" a="1"/>
  <c r="H83" i="25" a="1"/>
  <c r="I83" i="25" a="1"/>
  <c r="J83" i="25" a="1"/>
  <c r="K83" i="25" a="1"/>
  <c r="L83" i="25" a="1"/>
  <c r="M83" i="25" a="1"/>
  <c r="M95" i="25"/>
  <c r="N83" i="25" a="1"/>
  <c r="N83" i="25"/>
  <c r="N84" i="25"/>
  <c r="N85" i="25"/>
  <c r="N86" i="25"/>
  <c r="N87" i="25"/>
  <c r="N88" i="25"/>
  <c r="N89" i="25"/>
  <c r="N90" i="25"/>
  <c r="N91" i="25"/>
  <c r="N92" i="25"/>
  <c r="N93" i="25"/>
  <c r="N94" i="25"/>
  <c r="N95" i="25"/>
  <c r="N96" i="25"/>
  <c r="N97" i="25"/>
  <c r="O83" i="25" a="1"/>
  <c r="O83" i="25"/>
  <c r="O84" i="25"/>
  <c r="O85" i="25"/>
  <c r="O86" i="25"/>
  <c r="O87" i="25"/>
  <c r="O88" i="25"/>
  <c r="O89" i="25"/>
  <c r="O90" i="25"/>
  <c r="O91" i="25"/>
  <c r="O92" i="25"/>
  <c r="O93" i="25"/>
  <c r="O94" i="25"/>
  <c r="O95" i="25"/>
  <c r="O96" i="25"/>
  <c r="O97" i="25"/>
  <c r="P83" i="25" a="1"/>
  <c r="P83" i="25"/>
  <c r="P84" i="25"/>
  <c r="P85" i="25"/>
  <c r="P86" i="25"/>
  <c r="P87" i="25"/>
  <c r="P88" i="25"/>
  <c r="P89" i="25"/>
  <c r="P90" i="25"/>
  <c r="P91" i="25"/>
  <c r="P92" i="25"/>
  <c r="P93" i="25"/>
  <c r="P94" i="25"/>
  <c r="P95" i="25"/>
  <c r="P96" i="25"/>
  <c r="P97" i="25"/>
  <c r="Q83" i="25" a="1"/>
  <c r="Q85" i="25" s="1"/>
  <c r="Q83" i="25"/>
  <c r="Q84" i="25"/>
  <c r="Q86" i="25"/>
  <c r="Q87" i="25"/>
  <c r="Q88" i="25"/>
  <c r="Q90" i="25"/>
  <c r="Q91" i="25"/>
  <c r="Q92" i="25"/>
  <c r="Q94" i="25"/>
  <c r="Q95" i="25"/>
  <c r="Q96" i="25"/>
  <c r="R83" i="25" a="1"/>
  <c r="R85" i="25" s="1"/>
  <c r="R84" i="25"/>
  <c r="R86" i="25"/>
  <c r="R88" i="25"/>
  <c r="R90" i="25"/>
  <c r="R92" i="25"/>
  <c r="R94" i="25"/>
  <c r="R96" i="25"/>
  <c r="S83" i="25" a="1"/>
  <c r="S85" i="25" s="1"/>
  <c r="S84" i="25"/>
  <c r="S86" i="25"/>
  <c r="S88" i="25"/>
  <c r="S90" i="25"/>
  <c r="S92" i="25"/>
  <c r="S94" i="25"/>
  <c r="S96" i="25"/>
  <c r="T83" i="25" a="1"/>
  <c r="T85" i="25" s="1"/>
  <c r="T84" i="25"/>
  <c r="T86" i="25"/>
  <c r="T88" i="25"/>
  <c r="T90" i="25"/>
  <c r="T92" i="25"/>
  <c r="T94" i="25"/>
  <c r="T96" i="25"/>
  <c r="U83" i="25" a="1"/>
  <c r="U85" i="25" s="1"/>
  <c r="U84" i="25"/>
  <c r="U86" i="25"/>
  <c r="U88" i="25"/>
  <c r="U90" i="25"/>
  <c r="U92" i="25"/>
  <c r="U94" i="25"/>
  <c r="U96" i="25"/>
  <c r="V83" i="25" a="1"/>
  <c r="W83" i="25" a="1"/>
  <c r="X83" i="25" a="1"/>
  <c r="Y83" i="25" a="1"/>
  <c r="Y90" i="25"/>
  <c r="Z83" i="25" a="1"/>
  <c r="AA83" i="25" a="1"/>
  <c r="AB83" i="25" a="1"/>
  <c r="AC83" i="25" a="1"/>
  <c r="AD83" i="25" a="1"/>
  <c r="AE83" i="25" a="1"/>
  <c r="AF83" i="25" a="1"/>
  <c r="AF90" i="25" s="1"/>
  <c r="AG83" i="25" a="1"/>
  <c r="AG88" i="25" s="1"/>
  <c r="AG92" i="25"/>
  <c r="AH83" i="25" a="1"/>
  <c r="AH86" i="25" s="1"/>
  <c r="AH84" i="25"/>
  <c r="AH88" i="25"/>
  <c r="AH90" i="25"/>
  <c r="AH92" i="25"/>
  <c r="AH96" i="25"/>
  <c r="AI83" i="25" a="1"/>
  <c r="AJ83" i="25" a="1"/>
  <c r="AJ84" i="25" s="1"/>
  <c r="AJ88" i="25"/>
  <c r="AJ90" i="25"/>
  <c r="AJ92" i="25"/>
  <c r="AK83" i="25" a="1"/>
  <c r="AK96" i="25"/>
  <c r="AL83" i="25" a="1"/>
  <c r="AL92" i="25"/>
  <c r="AM83" i="25" a="1"/>
  <c r="AM92" i="25" s="1"/>
  <c r="AN83" i="25" a="1"/>
  <c r="AN88" i="25"/>
  <c r="AN90" i="25"/>
  <c r="AN92" i="25"/>
  <c r="AO83" i="25" a="1"/>
  <c r="AO84" i="25"/>
  <c r="AO88" i="25"/>
  <c r="AO92" i="25"/>
  <c r="AO96" i="25"/>
  <c r="AP83" i="25" a="1"/>
  <c r="AP88" i="25"/>
  <c r="AP90" i="25"/>
  <c r="AQ83" i="25" a="1"/>
  <c r="AQ84" i="25"/>
  <c r="AQ88" i="25"/>
  <c r="AQ96" i="25"/>
  <c r="AR83" i="25" a="1"/>
  <c r="AR88" i="25"/>
  <c r="AS83" i="25" a="1"/>
  <c r="AT83" i="25" a="1"/>
  <c r="AT92" i="25"/>
  <c r="AU83" i="25" a="1"/>
  <c r="AU92" i="25"/>
  <c r="AU96" i="25"/>
  <c r="AV83" i="25" a="1"/>
  <c r="AV88" i="25"/>
  <c r="AV90" i="25"/>
  <c r="AV92" i="25"/>
  <c r="AW83" i="25" a="1"/>
  <c r="AW84" i="25"/>
  <c r="AW88" i="25"/>
  <c r="AW92" i="25"/>
  <c r="AW96" i="25"/>
  <c r="AW97" i="25"/>
  <c r="AX83" i="25" a="1"/>
  <c r="AX86" i="25"/>
  <c r="AX88" i="25"/>
  <c r="AX90" i="25"/>
  <c r="AX94" i="25"/>
  <c r="AX96" i="25"/>
  <c r="AY83" i="25" a="1"/>
  <c r="AY86" i="25"/>
  <c r="AY90" i="25"/>
  <c r="AY94" i="25"/>
  <c r="AY96" i="25"/>
  <c r="AZ83" i="25" a="1"/>
  <c r="AZ86" i="25"/>
  <c r="AZ88" i="25"/>
  <c r="AZ90" i="25"/>
  <c r="AZ94" i="25"/>
  <c r="AZ96" i="25"/>
  <c r="BA83" i="25" a="1"/>
  <c r="BA94" i="25"/>
  <c r="BB83" i="25" a="1"/>
  <c r="BB86" i="25"/>
  <c r="BB88" i="25"/>
  <c r="BB90" i="25"/>
  <c r="BB94" i="25"/>
  <c r="BB96" i="25"/>
  <c r="BC83" i="25" a="1"/>
  <c r="BC96" i="25" s="1"/>
  <c r="BD83" i="25" a="1"/>
  <c r="BD86" i="25"/>
  <c r="BD88" i="25"/>
  <c r="BD90" i="25"/>
  <c r="BD94" i="25"/>
  <c r="BD96" i="25"/>
  <c r="BE83" i="25" a="1"/>
  <c r="BE86" i="25"/>
  <c r="BE90" i="25"/>
  <c r="BE96" i="25"/>
  <c r="BF83" i="25" a="1"/>
  <c r="BF86" i="25"/>
  <c r="BF88" i="25"/>
  <c r="BF90" i="25"/>
  <c r="BF94" i="25"/>
  <c r="BF96" i="25"/>
  <c r="BG83" i="25" a="1"/>
  <c r="BG86" i="25"/>
  <c r="BG90" i="25"/>
  <c r="BG94" i="25"/>
  <c r="BG96" i="25"/>
  <c r="BH83" i="25" a="1"/>
  <c r="BH86" i="25"/>
  <c r="BH88" i="25"/>
  <c r="BH90" i="25"/>
  <c r="BH94" i="25"/>
  <c r="BH96" i="25"/>
  <c r="BI83" i="25" a="1"/>
  <c r="BI94" i="25"/>
  <c r="BI96" i="25"/>
  <c r="BJ83" i="25" a="1"/>
  <c r="BJ86" i="25"/>
  <c r="BJ88" i="25"/>
  <c r="BJ90" i="25"/>
  <c r="BJ94" i="25"/>
  <c r="BJ96" i="25"/>
  <c r="BK83" i="25" a="1"/>
  <c r="BK86" i="25"/>
  <c r="BL83" i="25" a="1"/>
  <c r="BL86" i="25"/>
  <c r="BL88" i="25"/>
  <c r="BL90" i="25"/>
  <c r="BL94" i="25"/>
  <c r="BL96" i="25"/>
  <c r="BM83" i="25" a="1"/>
  <c r="BM86" i="25"/>
  <c r="BM90" i="25"/>
  <c r="BM96" i="25"/>
  <c r="BN83" i="25" a="1"/>
  <c r="BN86" i="25"/>
  <c r="BN88" i="25"/>
  <c r="BN90" i="25"/>
  <c r="BN94" i="25"/>
  <c r="BN96" i="25"/>
  <c r="BO83" i="25" a="1"/>
  <c r="BO86" i="25"/>
  <c r="BO90" i="25"/>
  <c r="BO94" i="25"/>
  <c r="BO96" i="25"/>
  <c r="BP83" i="25" a="1"/>
  <c r="BP86" i="25"/>
  <c r="BP88" i="25"/>
  <c r="BP90" i="25"/>
  <c r="BP94" i="25"/>
  <c r="BP96" i="25"/>
  <c r="BQ83" i="25" a="1"/>
  <c r="BQ94" i="25"/>
  <c r="BQ96" i="25"/>
  <c r="BR83" i="25" a="1"/>
  <c r="BR86" i="25"/>
  <c r="BR88" i="25"/>
  <c r="BR90" i="25"/>
  <c r="BR94" i="25"/>
  <c r="BR96" i="25"/>
  <c r="BS83" i="25" a="1"/>
  <c r="BS86" i="25"/>
  <c r="BS96" i="25"/>
  <c r="BT83" i="25" a="1"/>
  <c r="BT86" i="25"/>
  <c r="BT88" i="25"/>
  <c r="BT90" i="25"/>
  <c r="BT94" i="25"/>
  <c r="BT96" i="25"/>
  <c r="BU83" i="25" a="1"/>
  <c r="BU86" i="25"/>
  <c r="BU90" i="25"/>
  <c r="BU96" i="25"/>
  <c r="BV83" i="25" a="1"/>
  <c r="BV86" i="25"/>
  <c r="BV88" i="25"/>
  <c r="BV90" i="25"/>
  <c r="BV94" i="25"/>
  <c r="BV96" i="25"/>
  <c r="BW83" i="25" a="1"/>
  <c r="BW86" i="25"/>
  <c r="BW90" i="25"/>
  <c r="BW94" i="25"/>
  <c r="BW96" i="25"/>
  <c r="BX83" i="25" a="1"/>
  <c r="BX86" i="25"/>
  <c r="BX88" i="25"/>
  <c r="BX90" i="25"/>
  <c r="BX94" i="25"/>
  <c r="BX96" i="25"/>
  <c r="BY83" i="25" a="1"/>
  <c r="BZ83" i="25" a="1"/>
  <c r="BZ86" i="25"/>
  <c r="BZ88" i="25"/>
  <c r="BZ90" i="25"/>
  <c r="BZ94" i="25"/>
  <c r="BZ96" i="25"/>
  <c r="CA83" i="25" a="1"/>
  <c r="CA86" i="25"/>
  <c r="CA96" i="25"/>
  <c r="CB83" i="25" a="1"/>
  <c r="CB86" i="25"/>
  <c r="CB88" i="25"/>
  <c r="CB90" i="25"/>
  <c r="CB94" i="25"/>
  <c r="CB96" i="25"/>
  <c r="CC83" i="25" a="1"/>
  <c r="CC86" i="25"/>
  <c r="CC90" i="25"/>
  <c r="CC96" i="25"/>
  <c r="CD83" i="25" a="1"/>
  <c r="CD86" i="25"/>
  <c r="CD88" i="25"/>
  <c r="CD90" i="25"/>
  <c r="CD94" i="25"/>
  <c r="CD96" i="25"/>
  <c r="CE83" i="25" a="1"/>
  <c r="CE86" i="25"/>
  <c r="CE90" i="25"/>
  <c r="CE94" i="25"/>
  <c r="CE96" i="25"/>
  <c r="CF83" i="25" a="1"/>
  <c r="CF86" i="25"/>
  <c r="CF88" i="25"/>
  <c r="CF90" i="25"/>
  <c r="CF94" i="25"/>
  <c r="CF96" i="25"/>
  <c r="CG83" i="25" a="1"/>
  <c r="CG94" i="25"/>
  <c r="CH83" i="25" a="1"/>
  <c r="CH86" i="25"/>
  <c r="CH88" i="25"/>
  <c r="CH90" i="25"/>
  <c r="CH94" i="25"/>
  <c r="CH96" i="25"/>
  <c r="CI83" i="25" a="1"/>
  <c r="CI96" i="25" s="1"/>
  <c r="CJ83" i="25" a="1"/>
  <c r="CJ86" i="25"/>
  <c r="CJ88" i="25"/>
  <c r="CJ90" i="25"/>
  <c r="CJ94" i="25"/>
  <c r="CJ96" i="25"/>
  <c r="CK83" i="25" a="1"/>
  <c r="CK86" i="25"/>
  <c r="CK90" i="25"/>
  <c r="CK96" i="25"/>
  <c r="CL83" i="25" a="1"/>
  <c r="CL84" i="25"/>
  <c r="CL86" i="25"/>
  <c r="CL88" i="25"/>
  <c r="CL90" i="25"/>
  <c r="CL94" i="25"/>
  <c r="CM83" i="25" a="1"/>
  <c r="CM94" i="25"/>
  <c r="CN83" i="25" a="1"/>
  <c r="CN86" i="25"/>
  <c r="CO83" i="25" a="1"/>
  <c r="CO90" i="25"/>
  <c r="CP83" i="25" a="1"/>
  <c r="CP90" i="25"/>
  <c r="CQ83" i="25" a="1"/>
  <c r="CQ90" i="25"/>
  <c r="CR83" i="25" a="1"/>
  <c r="CR90" i="25"/>
  <c r="CS83" i="25" a="1"/>
  <c r="CS90" i="25"/>
  <c r="CT83" i="25" a="1"/>
  <c r="CT90" i="25"/>
  <c r="CU83" i="25" a="1"/>
  <c r="CV83" i="25" a="1"/>
  <c r="CW83" i="25" a="1"/>
  <c r="CX83" i="25" a="1"/>
  <c r="CY83" i="25" a="1"/>
  <c r="CZ83" i="25" a="1"/>
  <c r="DA83" i="25" a="1"/>
  <c r="DB83" i="25" a="1"/>
  <c r="DC83" i="25" a="1"/>
  <c r="DD83" i="25" a="1"/>
  <c r="DE83" i="25" a="1"/>
  <c r="DF83" i="25" a="1"/>
  <c r="DG83" i="25" a="1"/>
  <c r="DH83" i="25" a="1"/>
  <c r="DI83" i="25" a="1"/>
  <c r="DJ83" i="25" a="1"/>
  <c r="DK83" i="25" a="1"/>
  <c r="DL83" i="25" a="1"/>
  <c r="DM83" i="25" a="1"/>
  <c r="DN83" i="25" a="1"/>
  <c r="DO83" i="25" a="1"/>
  <c r="DP83" i="25" a="1"/>
  <c r="DQ83" i="25" a="1"/>
  <c r="DR83" i="25" a="1"/>
  <c r="DS83" i="25" a="1"/>
  <c r="DT83" i="25" a="1"/>
  <c r="DU83" i="25" a="1"/>
  <c r="DV83" i="25" a="1"/>
  <c r="DW83" i="25" a="1"/>
  <c r="DX83" i="25" a="1"/>
  <c r="DY83" i="25" a="1"/>
  <c r="DZ83" i="25" a="1"/>
  <c r="EA83" i="25" a="1"/>
  <c r="EB83" i="25" a="1"/>
  <c r="EC83" i="25" a="1"/>
  <c r="EC90" i="25"/>
  <c r="ED83" i="25" a="1"/>
  <c r="ED90" i="25"/>
  <c r="EE83" i="25" a="1"/>
  <c r="EE90" i="25"/>
  <c r="EF83" i="25" a="1"/>
  <c r="EF90" i="25"/>
  <c r="EG83" i="25" a="1"/>
  <c r="EG90" i="25"/>
  <c r="EH83" i="25" a="1"/>
  <c r="EH90" i="25"/>
  <c r="EI83" i="25" a="1"/>
  <c r="EI90" i="25"/>
  <c r="EJ83" i="25" a="1"/>
  <c r="EJ90" i="25"/>
  <c r="EK83" i="25" a="1"/>
  <c r="EK90" i="25"/>
  <c r="EL83" i="25" a="1"/>
  <c r="EL90" i="25"/>
  <c r="EM83" i="25" a="1"/>
  <c r="EM90" i="25"/>
  <c r="EN83" i="25" a="1"/>
  <c r="EN90" i="25"/>
  <c r="EO83" i="25" a="1"/>
  <c r="EO90" i="25"/>
  <c r="EP83" i="25" a="1"/>
  <c r="EP90" i="25"/>
  <c r="EQ83" i="25" a="1"/>
  <c r="EQ90" i="25"/>
  <c r="ER83" i="25" a="1"/>
  <c r="ER90" i="25"/>
  <c r="ES83" i="25" a="1"/>
  <c r="ES90" i="25"/>
  <c r="ET83" i="25" a="1"/>
  <c r="ET90" i="25"/>
  <c r="EU83" i="25" a="1"/>
  <c r="EU90" i="25"/>
  <c r="EV83" i="25" a="1"/>
  <c r="EV90" i="25"/>
  <c r="EW83" i="25" a="1"/>
  <c r="EW90" i="25"/>
  <c r="EX83" i="25" a="1"/>
  <c r="EX90" i="25"/>
  <c r="EY83" i="25" a="1"/>
  <c r="EY90" i="25"/>
  <c r="EZ83" i="25" a="1"/>
  <c r="EZ90" i="25"/>
  <c r="FA83" i="25" a="1"/>
  <c r="FA90" i="25"/>
  <c r="FB83" i="25" a="1"/>
  <c r="FB90" i="25"/>
  <c r="FC83" i="25" a="1"/>
  <c r="FC90" i="25"/>
  <c r="FD83" i="25" a="1"/>
  <c r="FD90" i="25"/>
  <c r="FE83" i="25" a="1"/>
  <c r="FE90" i="25"/>
  <c r="FF83" i="25" a="1"/>
  <c r="FF90" i="25"/>
  <c r="FG83" i="25" a="1"/>
  <c r="FG90" i="25"/>
  <c r="FH83" i="25" a="1"/>
  <c r="FH90" i="25"/>
  <c r="FI83" i="25" a="1"/>
  <c r="FI90" i="25"/>
  <c r="FJ83" i="25" a="1"/>
  <c r="FJ90" i="25"/>
  <c r="FK83" i="25" a="1"/>
  <c r="FK90" i="25"/>
  <c r="FL83" i="25" a="1"/>
  <c r="FL90" i="25"/>
  <c r="FM83" i="25" a="1"/>
  <c r="FM90" i="25"/>
  <c r="FN83" i="25" a="1"/>
  <c r="FN90" i="25" s="1"/>
  <c r="FO83" i="25" a="1"/>
  <c r="FO90" i="25"/>
  <c r="FP83" i="25" a="1"/>
  <c r="FP90" i="25" s="1"/>
  <c r="FQ83" i="25" a="1"/>
  <c r="FQ88" i="25"/>
  <c r="FQ92" i="25"/>
  <c r="FQ96" i="25"/>
  <c r="FR83" i="25" a="1"/>
  <c r="FR84" i="25"/>
  <c r="FR86" i="25"/>
  <c r="FR88" i="25"/>
  <c r="FR90" i="25"/>
  <c r="FR92" i="25"/>
  <c r="FR94" i="25"/>
  <c r="FR96" i="25"/>
  <c r="FS83" i="25" a="1"/>
  <c r="FS84" i="25"/>
  <c r="FS86" i="25"/>
  <c r="FS88" i="25"/>
  <c r="FS90" i="25"/>
  <c r="FS92" i="25"/>
  <c r="FS94" i="25"/>
  <c r="FS96" i="25"/>
  <c r="FT83" i="25" a="1"/>
  <c r="FT84" i="25"/>
  <c r="FT86" i="25"/>
  <c r="FT88" i="25"/>
  <c r="FT90" i="25"/>
  <c r="FT92" i="25"/>
  <c r="FT94" i="25"/>
  <c r="FT96" i="25"/>
  <c r="FU83" i="25" a="1"/>
  <c r="FU84" i="25"/>
  <c r="FU86" i="25"/>
  <c r="FU88" i="25"/>
  <c r="FU90" i="25"/>
  <c r="FU92" i="25"/>
  <c r="FU94" i="25"/>
  <c r="FU96" i="25"/>
  <c r="FV83" i="25" a="1"/>
  <c r="FV84" i="25"/>
  <c r="FV86" i="25"/>
  <c r="FV88" i="25"/>
  <c r="FV90" i="25"/>
  <c r="FV92" i="25"/>
  <c r="FV94" i="25"/>
  <c r="FV96" i="25"/>
  <c r="FW83" i="25" a="1"/>
  <c r="FW84" i="25"/>
  <c r="FW86" i="25"/>
  <c r="FW88" i="25"/>
  <c r="FW90" i="25"/>
  <c r="FW92" i="25"/>
  <c r="FW94" i="25"/>
  <c r="FW96" i="25"/>
  <c r="FX83" i="25" a="1"/>
  <c r="FX84" i="25"/>
  <c r="FX86" i="25"/>
  <c r="FX88" i="25"/>
  <c r="FX90" i="25"/>
  <c r="FX92" i="25"/>
  <c r="FX94" i="25"/>
  <c r="FX96" i="25"/>
  <c r="FY83" i="25" a="1"/>
  <c r="FY84" i="25"/>
  <c r="FY86" i="25"/>
  <c r="FY88" i="25"/>
  <c r="FY90" i="25"/>
  <c r="FY92" i="25"/>
  <c r="FY94" i="25"/>
  <c r="FY96" i="25"/>
  <c r="FZ83" i="25" a="1"/>
  <c r="FZ84" i="25"/>
  <c r="FZ86" i="25"/>
  <c r="FZ88" i="25"/>
  <c r="FZ90" i="25"/>
  <c r="FZ92" i="25"/>
  <c r="FZ94" i="25"/>
  <c r="FZ96" i="25"/>
  <c r="GA83" i="25" a="1"/>
  <c r="GA84" i="25"/>
  <c r="GA86" i="25"/>
  <c r="GA88" i="25"/>
  <c r="GA90" i="25"/>
  <c r="GA92" i="25"/>
  <c r="GA94" i="25"/>
  <c r="GA96" i="25"/>
  <c r="GB83" i="25" a="1"/>
  <c r="GB84" i="25"/>
  <c r="GB86" i="25"/>
  <c r="GB88" i="25"/>
  <c r="GB90" i="25"/>
  <c r="GB92" i="25"/>
  <c r="GB94" i="25"/>
  <c r="GB96" i="25"/>
  <c r="GC83" i="25" a="1"/>
  <c r="GC84" i="25"/>
  <c r="GC86" i="25"/>
  <c r="GC88" i="25"/>
  <c r="GC90" i="25"/>
  <c r="GC92" i="25"/>
  <c r="GC94" i="25"/>
  <c r="GC95" i="25"/>
  <c r="GC96" i="25"/>
  <c r="GC97" i="25"/>
  <c r="GD83" i="25" a="1"/>
  <c r="GD83" i="25" s="1"/>
  <c r="GD85" i="25"/>
  <c r="GD87" i="25"/>
  <c r="GD89" i="25"/>
  <c r="GD93" i="25"/>
  <c r="GD94" i="25"/>
  <c r="GD95" i="25"/>
  <c r="GE83" i="25" a="1"/>
  <c r="GE83" i="25"/>
  <c r="GE85" i="25"/>
  <c r="GE87" i="25"/>
  <c r="GE89" i="25"/>
  <c r="GE90" i="25"/>
  <c r="GE93" i="25"/>
  <c r="GE94" i="25"/>
  <c r="GE95" i="25"/>
  <c r="GF83" i="25" a="1"/>
  <c r="GF83" i="25"/>
  <c r="GF89" i="25"/>
  <c r="GF90" i="25"/>
  <c r="GF95" i="25"/>
  <c r="GG83" i="25" a="1"/>
  <c r="GG87" i="25"/>
  <c r="GG89" i="25"/>
  <c r="GG95" i="25"/>
  <c r="GH83" i="25" a="1"/>
  <c r="GH83" i="25" s="1"/>
  <c r="GH85" i="25"/>
  <c r="GH87" i="25"/>
  <c r="GH89" i="25"/>
  <c r="GH93" i="25"/>
  <c r="GH94" i="25"/>
  <c r="GH95" i="25"/>
  <c r="GI83" i="25" a="1"/>
  <c r="GI83" i="25"/>
  <c r="GI85" i="25"/>
  <c r="GI87" i="25"/>
  <c r="GI89" i="25"/>
  <c r="GI90" i="25"/>
  <c r="GI93" i="25"/>
  <c r="GI94" i="25"/>
  <c r="GI95" i="25"/>
  <c r="GJ83" i="25" a="1"/>
  <c r="GJ83" i="25"/>
  <c r="GJ95" i="25"/>
  <c r="GK83" i="25" a="1"/>
  <c r="GL83" i="25" a="1"/>
  <c r="GL83" i="25" s="1"/>
  <c r="GL85" i="25"/>
  <c r="GL87" i="25"/>
  <c r="GL89" i="25"/>
  <c r="GL93" i="25"/>
  <c r="GL94" i="25"/>
  <c r="GL95" i="25"/>
  <c r="GM83" i="25" a="1"/>
  <c r="GM83" i="25"/>
  <c r="GM85" i="25"/>
  <c r="GM87" i="25"/>
  <c r="GM89" i="25"/>
  <c r="GM90" i="25"/>
  <c r="GM93" i="25"/>
  <c r="GM94" i="25"/>
  <c r="GM95" i="25"/>
  <c r="GN83" i="25" a="1"/>
  <c r="GN83" i="25"/>
  <c r="GN89" i="25"/>
  <c r="GN90" i="25"/>
  <c r="GN95" i="25"/>
  <c r="GO83" i="25" a="1"/>
  <c r="GO87" i="25"/>
  <c r="GO89" i="25"/>
  <c r="GO95" i="25"/>
  <c r="GP83" i="25" a="1"/>
  <c r="GP83" i="25" s="1"/>
  <c r="GP85" i="25"/>
  <c r="GP87" i="25"/>
  <c r="GP89" i="25"/>
  <c r="GP93" i="25"/>
  <c r="GP94" i="25"/>
  <c r="GP95" i="25"/>
  <c r="GQ83" i="25" a="1"/>
  <c r="GQ83" i="25"/>
  <c r="GQ85" i="25"/>
  <c r="GQ87" i="25"/>
  <c r="GQ89" i="25"/>
  <c r="GQ90" i="25"/>
  <c r="GQ93" i="25"/>
  <c r="GQ94" i="25"/>
  <c r="GQ95" i="25"/>
  <c r="GR83" i="25" a="1"/>
  <c r="GR83" i="25"/>
  <c r="GR95" i="25"/>
  <c r="GS83" i="25" a="1"/>
  <c r="GS89" i="25" s="1"/>
  <c r="GS95" i="25"/>
  <c r="GT83" i="25" a="1"/>
  <c r="GT83" i="25" s="1"/>
  <c r="GT85" i="25"/>
  <c r="GT87" i="25"/>
  <c r="GT89" i="25"/>
  <c r="GT93" i="25"/>
  <c r="GT94" i="25"/>
  <c r="GT95" i="25"/>
  <c r="GU83" i="25" a="1"/>
  <c r="GU83" i="25"/>
  <c r="GU85" i="25"/>
  <c r="GU87" i="25"/>
  <c r="GU89" i="25"/>
  <c r="GU90" i="25"/>
  <c r="GU93" i="25"/>
  <c r="GU94" i="25"/>
  <c r="GU95" i="25"/>
  <c r="GV83" i="25" a="1"/>
  <c r="GV83" i="25"/>
  <c r="GV89" i="25"/>
  <c r="GV90" i="25"/>
  <c r="GV95" i="25"/>
  <c r="GW83" i="25" a="1"/>
  <c r="GW87" i="25"/>
  <c r="GW89" i="25"/>
  <c r="GW95" i="25"/>
  <c r="GX83" i="25" a="1"/>
  <c r="GX83" i="25" s="1"/>
  <c r="GX85" i="25"/>
  <c r="GX87" i="25"/>
  <c r="GX89" i="25"/>
  <c r="GX93" i="25"/>
  <c r="GX94" i="25"/>
  <c r="GX95" i="25"/>
  <c r="GY83" i="25" a="1"/>
  <c r="GY83" i="25"/>
  <c r="GY85" i="25"/>
  <c r="GY87" i="25"/>
  <c r="GY89" i="25"/>
  <c r="GY90" i="25"/>
  <c r="GY93" i="25"/>
  <c r="GY94" i="25"/>
  <c r="GY95" i="25"/>
  <c r="GZ83" i="25" a="1"/>
  <c r="GZ83" i="25"/>
  <c r="GZ95" i="25"/>
  <c r="HA83" i="25" a="1"/>
  <c r="HB83" i="25" a="1"/>
  <c r="HB83" i="25" s="1"/>
  <c r="HB85" i="25"/>
  <c r="HB87" i="25"/>
  <c r="HB89" i="25"/>
  <c r="HB93" i="25"/>
  <c r="HB94" i="25"/>
  <c r="HB95" i="25"/>
  <c r="HC83" i="25" a="1"/>
  <c r="HC83" i="25"/>
  <c r="HC85" i="25"/>
  <c r="HC87" i="25"/>
  <c r="HC89" i="25"/>
  <c r="HC90" i="25"/>
  <c r="HC93" i="25"/>
  <c r="HC94" i="25"/>
  <c r="HC95" i="25"/>
  <c r="HD83" i="25" a="1"/>
  <c r="HD83" i="25"/>
  <c r="HD89" i="25"/>
  <c r="HD90" i="25"/>
  <c r="HD95" i="25"/>
  <c r="HE83" i="25" a="1"/>
  <c r="HE87" i="25"/>
  <c r="HE89" i="25"/>
  <c r="HE95" i="25"/>
  <c r="HF83" i="25" a="1"/>
  <c r="HF83" i="25" s="1"/>
  <c r="HF85" i="25"/>
  <c r="HF87" i="25"/>
  <c r="HF89" i="25"/>
  <c r="HF93" i="25"/>
  <c r="HF94" i="25"/>
  <c r="HF95" i="25"/>
  <c r="HG83" i="25" a="1"/>
  <c r="HG83" i="25"/>
  <c r="HG85" i="25"/>
  <c r="HG87" i="25"/>
  <c r="HG89" i="25"/>
  <c r="HG90" i="25"/>
  <c r="HG93" i="25"/>
  <c r="HG94" i="25"/>
  <c r="HG95" i="25"/>
  <c r="HH83" i="25" a="1"/>
  <c r="HH83" i="25"/>
  <c r="HH95" i="25"/>
  <c r="HI83" i="25" a="1"/>
  <c r="HI89" i="25" s="1"/>
  <c r="HI95" i="25"/>
  <c r="HJ83" i="25" a="1"/>
  <c r="HJ83" i="25" s="1"/>
  <c r="HJ85" i="25"/>
  <c r="HJ87" i="25"/>
  <c r="HJ89" i="25"/>
  <c r="HJ93" i="25"/>
  <c r="HJ94" i="25"/>
  <c r="HJ95" i="25"/>
  <c r="HK83" i="25" a="1"/>
  <c r="HK83" i="25"/>
  <c r="HK85" i="25"/>
  <c r="HK87" i="25"/>
  <c r="HK89" i="25"/>
  <c r="HK90" i="25"/>
  <c r="HK93" i="25"/>
  <c r="HK94" i="25"/>
  <c r="HK95" i="25"/>
  <c r="HL83" i="25" a="1"/>
  <c r="HL83" i="25"/>
  <c r="HL89" i="25"/>
  <c r="HL90" i="25"/>
  <c r="HL95" i="25"/>
  <c r="HM83" i="25" a="1"/>
  <c r="HM87" i="25"/>
  <c r="HM89" i="25"/>
  <c r="HM95" i="25"/>
  <c r="HN83" i="25" a="1"/>
  <c r="HN83" i="25" s="1"/>
  <c r="HN85" i="25"/>
  <c r="HN87" i="25"/>
  <c r="HN89" i="25"/>
  <c r="HN93" i="25"/>
  <c r="HN94" i="25"/>
  <c r="HN95" i="25"/>
  <c r="HO83" i="25" a="1"/>
  <c r="HO83" i="25"/>
  <c r="HO85" i="25"/>
  <c r="HO87" i="25"/>
  <c r="HO89" i="25"/>
  <c r="HO90" i="25"/>
  <c r="HO91" i="25"/>
  <c r="HO93" i="25"/>
  <c r="HO94" i="25"/>
  <c r="HO95" i="25"/>
  <c r="HO97" i="25"/>
  <c r="HP83" i="25" a="1"/>
  <c r="HP83" i="25" s="1"/>
  <c r="HP85" i="25"/>
  <c r="HP86" i="25"/>
  <c r="HP87" i="25"/>
  <c r="HP90" i="25"/>
  <c r="HP91" i="25"/>
  <c r="HP93" i="25"/>
  <c r="HP95" i="25"/>
  <c r="HP97" i="25"/>
  <c r="HQ83" i="25" a="1"/>
  <c r="HQ83" i="25" s="1"/>
  <c r="HQ85" i="25"/>
  <c r="HQ86" i="25"/>
  <c r="HQ87" i="25"/>
  <c r="HQ90" i="25"/>
  <c r="HQ91" i="25"/>
  <c r="HQ93" i="25"/>
  <c r="HQ95" i="25"/>
  <c r="HQ97" i="25"/>
  <c r="HR83" i="25" a="1"/>
  <c r="HR83" i="25" s="1"/>
  <c r="HR85" i="25"/>
  <c r="HR86" i="25"/>
  <c r="HR87" i="25"/>
  <c r="HR90" i="25"/>
  <c r="HR91" i="25"/>
  <c r="HR93" i="25"/>
  <c r="HR95" i="25"/>
  <c r="HR97" i="25"/>
  <c r="HS83" i="25" a="1"/>
  <c r="HS83" i="25" s="1"/>
  <c r="HS85" i="25"/>
  <c r="HS86" i="25"/>
  <c r="HS87" i="25"/>
  <c r="HS90" i="25"/>
  <c r="HS91" i="25"/>
  <c r="HS93" i="25"/>
  <c r="HS95" i="25"/>
  <c r="HS97" i="25"/>
  <c r="HT83" i="25" a="1"/>
  <c r="HT83" i="25" s="1"/>
  <c r="HT85" i="25"/>
  <c r="HT86" i="25"/>
  <c r="HT87" i="25"/>
  <c r="HT90" i="25"/>
  <c r="HT91" i="25"/>
  <c r="HT93" i="25"/>
  <c r="HT95" i="25"/>
  <c r="HT97" i="25"/>
  <c r="HU83" i="25" a="1"/>
  <c r="HU83" i="25" s="1"/>
  <c r="HU85" i="25"/>
  <c r="HU86" i="25"/>
  <c r="HU87" i="25"/>
  <c r="HU90" i="25"/>
  <c r="HU91" i="25"/>
  <c r="HU93" i="25"/>
  <c r="HU95" i="25"/>
  <c r="HU97" i="25"/>
  <c r="HV83" i="25" a="1"/>
  <c r="HV83" i="25" s="1"/>
  <c r="HV85" i="25"/>
  <c r="HV86" i="25"/>
  <c r="HV87" i="25"/>
  <c r="HV90" i="25"/>
  <c r="HV91" i="25"/>
  <c r="HV93" i="25"/>
  <c r="HV95" i="25"/>
  <c r="HV97" i="25"/>
  <c r="HW83" i="25" a="1"/>
  <c r="HW84" i="25" s="1"/>
  <c r="HW85" i="25"/>
  <c r="HW86" i="25"/>
  <c r="HW87" i="25"/>
  <c r="HW89" i="25"/>
  <c r="HW90" i="25"/>
  <c r="HW91" i="25"/>
  <c r="HW93" i="25"/>
  <c r="HW94" i="25"/>
  <c r="HW95" i="25"/>
  <c r="HW97" i="25"/>
  <c r="HX83" i="25" a="1"/>
  <c r="HX85" i="25"/>
  <c r="HX90" i="25"/>
  <c r="HX93" i="25"/>
  <c r="HY83" i="25" a="1"/>
  <c r="HY85" i="25"/>
  <c r="HY90" i="25"/>
  <c r="HY93" i="25"/>
  <c r="HZ83" i="25" a="1"/>
  <c r="HZ85" i="25"/>
  <c r="HZ93" i="25"/>
  <c r="IA83" i="25" a="1"/>
  <c r="IA89" i="25" s="1"/>
  <c r="IA85" i="25"/>
  <c r="IA90" i="25"/>
  <c r="IA93" i="25"/>
  <c r="IB83" i="25" a="1"/>
  <c r="IB85" i="25"/>
  <c r="IB93" i="25"/>
  <c r="IC83" i="25" a="1"/>
  <c r="IC89" i="25" s="1"/>
  <c r="IC85" i="25"/>
  <c r="IC90" i="25"/>
  <c r="IC93" i="25"/>
  <c r="ID83" i="25" a="1"/>
  <c r="ID85" i="25"/>
  <c r="ID93" i="25"/>
  <c r="IE83" i="25" a="1"/>
  <c r="IE89" i="25" s="1"/>
  <c r="IE85" i="25"/>
  <c r="IE90" i="25"/>
  <c r="IE93" i="25"/>
  <c r="IF83" i="25" a="1"/>
  <c r="IF85" i="25"/>
  <c r="IF93" i="25"/>
  <c r="IG83" i="25" a="1"/>
  <c r="IG89" i="25" s="1"/>
  <c r="IG85" i="25"/>
  <c r="IG90" i="25"/>
  <c r="IG93" i="25"/>
  <c r="IH83" i="25" a="1"/>
  <c r="IH85" i="25"/>
  <c r="IH93" i="25"/>
  <c r="II83" i="25" a="1"/>
  <c r="II89" i="25" s="1"/>
  <c r="II85" i="25"/>
  <c r="II90" i="25"/>
  <c r="II93" i="25"/>
  <c r="IJ83" i="25" a="1"/>
  <c r="IJ85" i="25"/>
  <c r="IJ93" i="25"/>
  <c r="IK83" i="25" a="1"/>
  <c r="IK89" i="25" s="1"/>
  <c r="IK85" i="25"/>
  <c r="IK90" i="25"/>
  <c r="IK93" i="25"/>
  <c r="IL83" i="25" a="1"/>
  <c r="IL85" i="25"/>
  <c r="IL93" i="25"/>
  <c r="IM83" i="25" a="1"/>
  <c r="IM89" i="25" s="1"/>
  <c r="IM85" i="25"/>
  <c r="IM90" i="25"/>
  <c r="IM93" i="25"/>
  <c r="IN83" i="25" a="1"/>
  <c r="IN85" i="25"/>
  <c r="IN93" i="25"/>
  <c r="IO83" i="25" a="1"/>
  <c r="IO89" i="25" s="1"/>
  <c r="IO85" i="25"/>
  <c r="IO90" i="25"/>
  <c r="IO93" i="25"/>
  <c r="IP83" i="25" a="1"/>
  <c r="IP85" i="25"/>
  <c r="IP93" i="25"/>
  <c r="IQ83" i="25" a="1"/>
  <c r="IQ89" i="25" s="1"/>
  <c r="IQ85" i="25"/>
  <c r="IQ90" i="25"/>
  <c r="IQ93" i="25"/>
  <c r="HA84" i="25" l="1"/>
  <c r="HA88" i="25"/>
  <c r="HA92" i="25"/>
  <c r="HA96" i="25"/>
  <c r="HA86" i="25"/>
  <c r="HA91" i="25"/>
  <c r="HA97" i="25"/>
  <c r="HA83" i="25"/>
  <c r="HA90" i="25"/>
  <c r="HA85" i="25"/>
  <c r="HA93" i="25"/>
  <c r="GK84" i="25"/>
  <c r="GK88" i="25"/>
  <c r="GK92" i="25"/>
  <c r="GK96" i="25"/>
  <c r="GK86" i="25"/>
  <c r="GK91" i="25"/>
  <c r="GK97" i="25"/>
  <c r="GK83" i="25"/>
  <c r="GK90" i="25"/>
  <c r="GK85" i="25"/>
  <c r="GK93" i="25"/>
  <c r="BY84" i="25"/>
  <c r="BY92" i="25"/>
  <c r="BY88" i="25"/>
  <c r="BY86" i="25"/>
  <c r="BY90" i="25"/>
  <c r="AS86" i="25"/>
  <c r="AS94" i="25"/>
  <c r="AS90" i="25"/>
  <c r="AS88" i="25"/>
  <c r="AS92" i="25"/>
  <c r="IP83" i="25"/>
  <c r="IP87" i="25"/>
  <c r="IP91" i="25"/>
  <c r="IP95" i="25"/>
  <c r="IP84" i="25"/>
  <c r="IP88" i="25"/>
  <c r="IP92" i="25"/>
  <c r="IP96" i="25"/>
  <c r="IN83" i="25"/>
  <c r="IN87" i="25"/>
  <c r="IN91" i="25"/>
  <c r="IN95" i="25"/>
  <c r="IN84" i="25"/>
  <c r="IN88" i="25"/>
  <c r="IN92" i="25"/>
  <c r="IN96" i="25"/>
  <c r="IL83" i="25"/>
  <c r="IL87" i="25"/>
  <c r="IL91" i="25"/>
  <c r="IL95" i="25"/>
  <c r="IL84" i="25"/>
  <c r="IL88" i="25"/>
  <c r="IL92" i="25"/>
  <c r="IL96" i="25"/>
  <c r="IJ83" i="25"/>
  <c r="IJ87" i="25"/>
  <c r="IJ91" i="25"/>
  <c r="IJ95" i="25"/>
  <c r="IJ84" i="25"/>
  <c r="IJ88" i="25"/>
  <c r="IJ92" i="25"/>
  <c r="IJ96" i="25"/>
  <c r="IH83" i="25"/>
  <c r="IH87" i="25"/>
  <c r="IH91" i="25"/>
  <c r="IH95" i="25"/>
  <c r="IH84" i="25"/>
  <c r="IH88" i="25"/>
  <c r="IH92" i="25"/>
  <c r="IH96" i="25"/>
  <c r="IF83" i="25"/>
  <c r="IF87" i="25"/>
  <c r="IF91" i="25"/>
  <c r="IF95" i="25"/>
  <c r="IF84" i="25"/>
  <c r="IF88" i="25"/>
  <c r="IF92" i="25"/>
  <c r="IF96" i="25"/>
  <c r="ID83" i="25"/>
  <c r="ID87" i="25"/>
  <c r="ID91" i="25"/>
  <c r="ID95" i="25"/>
  <c r="ID84" i="25"/>
  <c r="ID88" i="25"/>
  <c r="ID92" i="25"/>
  <c r="ID96" i="25"/>
  <c r="IB83" i="25"/>
  <c r="IB87" i="25"/>
  <c r="IB91" i="25"/>
  <c r="IB95" i="25"/>
  <c r="IB84" i="25"/>
  <c r="IB88" i="25"/>
  <c r="IB92" i="25"/>
  <c r="IB96" i="25"/>
  <c r="HZ83" i="25"/>
  <c r="HZ87" i="25"/>
  <c r="HZ91" i="25"/>
  <c r="HZ95" i="25"/>
  <c r="HZ84" i="25"/>
  <c r="HZ88" i="25"/>
  <c r="HZ92" i="25"/>
  <c r="HZ96" i="25"/>
  <c r="HY83" i="25"/>
  <c r="HY87" i="25"/>
  <c r="HY91" i="25"/>
  <c r="HY95" i="25"/>
  <c r="HY84" i="25"/>
  <c r="HY88" i="25"/>
  <c r="HY92" i="25"/>
  <c r="HY96" i="25"/>
  <c r="HX83" i="25"/>
  <c r="HX87" i="25"/>
  <c r="HX91" i="25"/>
  <c r="HX95" i="25"/>
  <c r="HX84" i="25"/>
  <c r="HX88" i="25"/>
  <c r="HX92" i="25"/>
  <c r="HX96" i="25"/>
  <c r="HI94" i="25"/>
  <c r="HH84" i="25"/>
  <c r="HH88" i="25"/>
  <c r="HH92" i="25"/>
  <c r="HH96" i="25"/>
  <c r="HH86" i="25"/>
  <c r="HH91" i="25"/>
  <c r="HH97" i="25"/>
  <c r="HH85" i="25"/>
  <c r="HH93" i="25"/>
  <c r="HH87" i="25"/>
  <c r="HH94" i="25"/>
  <c r="HA94" i="25"/>
  <c r="GZ84" i="25"/>
  <c r="GZ99" i="25" s="1" a="1"/>
  <c r="GZ99" i="25" s="1"/>
  <c r="GZ88" i="25"/>
  <c r="GZ92" i="25"/>
  <c r="GZ96" i="25"/>
  <c r="GZ86" i="25"/>
  <c r="GZ91" i="25"/>
  <c r="GZ97" i="25"/>
  <c r="GZ85" i="25"/>
  <c r="GZ93" i="25"/>
  <c r="GZ87" i="25"/>
  <c r="GZ94" i="25"/>
  <c r="GS94" i="25"/>
  <c r="GR84" i="25"/>
  <c r="GR100" i="25" s="1"/>
  <c r="GR88" i="25"/>
  <c r="GR92" i="25"/>
  <c r="GR96" i="25"/>
  <c r="GR86" i="25"/>
  <c r="GR91" i="25"/>
  <c r="GR97" i="25"/>
  <c r="GR85" i="25"/>
  <c r="GR99" i="25" s="1" a="1"/>
  <c r="GR99" i="25" s="1"/>
  <c r="GR93" i="25"/>
  <c r="GR87" i="25"/>
  <c r="GR94" i="25"/>
  <c r="GK94" i="25"/>
  <c r="GJ84" i="25"/>
  <c r="GJ88" i="25"/>
  <c r="GJ92" i="25"/>
  <c r="GJ96" i="25"/>
  <c r="GJ86" i="25"/>
  <c r="GJ91" i="25"/>
  <c r="GJ97" i="25"/>
  <c r="GJ85" i="25"/>
  <c r="GJ93" i="25"/>
  <c r="GJ87" i="25"/>
  <c r="GJ100" i="25" s="1"/>
  <c r="GJ94" i="25"/>
  <c r="CG84" i="25"/>
  <c r="CG92" i="25"/>
  <c r="CG88" i="25"/>
  <c r="CG86" i="25"/>
  <c r="CG90" i="25"/>
  <c r="BK84" i="25"/>
  <c r="BK92" i="25"/>
  <c r="BK88" i="25"/>
  <c r="BK90" i="25"/>
  <c r="BK94" i="25"/>
  <c r="BA84" i="25"/>
  <c r="BA92" i="25"/>
  <c r="BA88" i="25"/>
  <c r="BA86" i="25"/>
  <c r="BA90" i="25"/>
  <c r="AT86" i="25"/>
  <c r="AT94" i="25"/>
  <c r="AT84" i="25"/>
  <c r="AT96" i="25"/>
  <c r="AT88" i="25"/>
  <c r="AT90" i="25"/>
  <c r="AK86" i="25"/>
  <c r="AK94" i="25"/>
  <c r="AK90" i="25"/>
  <c r="AK88" i="25"/>
  <c r="AK92" i="25"/>
  <c r="AK84" i="25"/>
  <c r="W83" i="25"/>
  <c r="W88" i="25"/>
  <c r="W96" i="25"/>
  <c r="W84" i="25"/>
  <c r="W92" i="25"/>
  <c r="W86" i="25"/>
  <c r="W90" i="25"/>
  <c r="W94" i="25"/>
  <c r="AM86" i="25"/>
  <c r="AM94" i="25"/>
  <c r="AM90" i="25"/>
  <c r="AM84" i="25"/>
  <c r="AM88" i="25"/>
  <c r="IQ97" i="25"/>
  <c r="IP97" i="25"/>
  <c r="IP89" i="25"/>
  <c r="IO97" i="25"/>
  <c r="IN97" i="25"/>
  <c r="IN89" i="25"/>
  <c r="IM97" i="25"/>
  <c r="IL97" i="25"/>
  <c r="IL89" i="25"/>
  <c r="IK97" i="25"/>
  <c r="IJ97" i="25"/>
  <c r="IJ89" i="25"/>
  <c r="II97" i="25"/>
  <c r="IH97" i="25"/>
  <c r="IH89" i="25"/>
  <c r="IG97" i="25"/>
  <c r="IF97" i="25"/>
  <c r="IF89" i="25"/>
  <c r="IE97" i="25"/>
  <c r="ID97" i="25"/>
  <c r="ID89" i="25"/>
  <c r="IC97" i="25"/>
  <c r="IB97" i="25"/>
  <c r="IB89" i="25"/>
  <c r="IA97" i="25"/>
  <c r="HZ97" i="25"/>
  <c r="HZ89" i="25"/>
  <c r="HY97" i="25"/>
  <c r="HY89" i="25"/>
  <c r="HX97" i="25"/>
  <c r="HX89" i="25"/>
  <c r="HM84" i="25"/>
  <c r="HM88" i="25"/>
  <c r="HM92" i="25"/>
  <c r="HM96" i="25"/>
  <c r="HM86" i="25"/>
  <c r="HM91" i="25"/>
  <c r="HM97" i="25"/>
  <c r="HM83" i="25"/>
  <c r="HM90" i="25"/>
  <c r="HM85" i="25"/>
  <c r="HM93" i="25"/>
  <c r="HH90" i="25"/>
  <c r="HE84" i="25"/>
  <c r="HE88" i="25"/>
  <c r="HE92" i="25"/>
  <c r="HE96" i="25"/>
  <c r="HE86" i="25"/>
  <c r="HE91" i="25"/>
  <c r="HE97" i="25"/>
  <c r="HE83" i="25"/>
  <c r="HE90" i="25"/>
  <c r="HE85" i="25"/>
  <c r="HE93" i="25"/>
  <c r="HA89" i="25"/>
  <c r="GZ90" i="25"/>
  <c r="GW84" i="25"/>
  <c r="GW88" i="25"/>
  <c r="GW92" i="25"/>
  <c r="GW96" i="25"/>
  <c r="GW86" i="25"/>
  <c r="GW91" i="25"/>
  <c r="GW97" i="25"/>
  <c r="GW83" i="25"/>
  <c r="GW90" i="25"/>
  <c r="GW85" i="25"/>
  <c r="GW93" i="25"/>
  <c r="GR90" i="25"/>
  <c r="GO84" i="25"/>
  <c r="GO88" i="25"/>
  <c r="GO92" i="25"/>
  <c r="GO96" i="25"/>
  <c r="GO86" i="25"/>
  <c r="GO91" i="25"/>
  <c r="GO97" i="25"/>
  <c r="GO83" i="25"/>
  <c r="GO90" i="25"/>
  <c r="GO85" i="25"/>
  <c r="GO93" i="25"/>
  <c r="GK89" i="25"/>
  <c r="GJ90" i="25"/>
  <c r="GG84" i="25"/>
  <c r="GG88" i="25"/>
  <c r="GG92" i="25"/>
  <c r="GG96" i="25"/>
  <c r="GG86" i="25"/>
  <c r="GG91" i="25"/>
  <c r="GG97" i="25"/>
  <c r="GG83" i="25"/>
  <c r="GG90" i="25"/>
  <c r="GG85" i="25"/>
  <c r="GG93" i="25"/>
  <c r="BY96" i="25"/>
  <c r="BS84" i="25"/>
  <c r="BS92" i="25"/>
  <c r="BS88" i="25"/>
  <c r="BS90" i="25"/>
  <c r="BS94" i="25"/>
  <c r="BI84" i="25"/>
  <c r="BI92" i="25"/>
  <c r="BI88" i="25"/>
  <c r="BI86" i="25"/>
  <c r="BI90" i="25"/>
  <c r="AS96" i="25"/>
  <c r="AR86" i="25"/>
  <c r="AR94" i="25"/>
  <c r="AR84" i="25"/>
  <c r="AR96" i="25"/>
  <c r="AR90" i="25"/>
  <c r="AR92" i="25"/>
  <c r="AC86" i="25"/>
  <c r="AC90" i="25"/>
  <c r="K84" i="25"/>
  <c r="K86" i="25"/>
  <c r="K90" i="25"/>
  <c r="K94" i="25"/>
  <c r="HI84" i="25"/>
  <c r="HI88" i="25"/>
  <c r="HI92" i="25"/>
  <c r="HI96" i="25"/>
  <c r="HI86" i="25"/>
  <c r="HI91" i="25"/>
  <c r="HI97" i="25"/>
  <c r="HI83" i="25"/>
  <c r="HI90" i="25"/>
  <c r="HI85" i="25"/>
  <c r="HI93" i="25"/>
  <c r="HA95" i="25"/>
  <c r="GS84" i="25"/>
  <c r="GS88" i="25"/>
  <c r="GS92" i="25"/>
  <c r="GS96" i="25"/>
  <c r="GS86" i="25"/>
  <c r="GS91" i="25"/>
  <c r="GS97" i="25"/>
  <c r="GS83" i="25"/>
  <c r="GS90" i="25"/>
  <c r="GS85" i="25"/>
  <c r="GS93" i="25"/>
  <c r="GK95" i="25"/>
  <c r="CI84" i="25"/>
  <c r="CI92" i="25"/>
  <c r="CI88" i="25"/>
  <c r="CI90" i="25"/>
  <c r="CI94" i="25"/>
  <c r="BC84" i="25"/>
  <c r="BC92" i="25"/>
  <c r="BC88" i="25"/>
  <c r="BC90" i="25"/>
  <c r="BC94" i="25"/>
  <c r="GZ100" i="25"/>
  <c r="IQ83" i="25"/>
  <c r="IQ87" i="25"/>
  <c r="IQ91" i="25"/>
  <c r="IQ95" i="25"/>
  <c r="IQ84" i="25"/>
  <c r="IQ88" i="25"/>
  <c r="IQ92" i="25"/>
  <c r="IQ96" i="25"/>
  <c r="IP90" i="25"/>
  <c r="IO83" i="25"/>
  <c r="IO87" i="25"/>
  <c r="IO91" i="25"/>
  <c r="IO95" i="25"/>
  <c r="IO84" i="25"/>
  <c r="IO88" i="25"/>
  <c r="IO92" i="25"/>
  <c r="IO96" i="25"/>
  <c r="IN90" i="25"/>
  <c r="IM83" i="25"/>
  <c r="IM87" i="25"/>
  <c r="IM91" i="25"/>
  <c r="IM95" i="25"/>
  <c r="IM84" i="25"/>
  <c r="IM88" i="25"/>
  <c r="IM92" i="25"/>
  <c r="IM96" i="25"/>
  <c r="IL90" i="25"/>
  <c r="IK83" i="25"/>
  <c r="IK87" i="25"/>
  <c r="IK91" i="25"/>
  <c r="IK95" i="25"/>
  <c r="IK84" i="25"/>
  <c r="IK88" i="25"/>
  <c r="IK92" i="25"/>
  <c r="IK96" i="25"/>
  <c r="IJ90" i="25"/>
  <c r="II83" i="25"/>
  <c r="II87" i="25"/>
  <c r="II91" i="25"/>
  <c r="II95" i="25"/>
  <c r="II84" i="25"/>
  <c r="II88" i="25"/>
  <c r="II92" i="25"/>
  <c r="II96" i="25"/>
  <c r="IH90" i="25"/>
  <c r="IG83" i="25"/>
  <c r="IG87" i="25"/>
  <c r="IG91" i="25"/>
  <c r="IG95" i="25"/>
  <c r="IG84" i="25"/>
  <c r="IG88" i="25"/>
  <c r="IG92" i="25"/>
  <c r="IG96" i="25"/>
  <c r="IF90" i="25"/>
  <c r="IE83" i="25"/>
  <c r="IE87" i="25"/>
  <c r="IE91" i="25"/>
  <c r="IE95" i="25"/>
  <c r="IE84" i="25"/>
  <c r="IE88" i="25"/>
  <c r="IE92" i="25"/>
  <c r="IE96" i="25"/>
  <c r="ID90" i="25"/>
  <c r="IC83" i="25"/>
  <c r="IC87" i="25"/>
  <c r="IC91" i="25"/>
  <c r="IC95" i="25"/>
  <c r="IC84" i="25"/>
  <c r="IC88" i="25"/>
  <c r="IC92" i="25"/>
  <c r="IC96" i="25"/>
  <c r="IB90" i="25"/>
  <c r="IA83" i="25"/>
  <c r="IA87" i="25"/>
  <c r="IA91" i="25"/>
  <c r="IA95" i="25"/>
  <c r="IA84" i="25"/>
  <c r="IA88" i="25"/>
  <c r="IA92" i="25"/>
  <c r="IA96" i="25"/>
  <c r="HZ90" i="25"/>
  <c r="AI86" i="25"/>
  <c r="AI94" i="25"/>
  <c r="AI88" i="25"/>
  <c r="AI90" i="25"/>
  <c r="AI92" i="25"/>
  <c r="AI96" i="25"/>
  <c r="AI84" i="25"/>
  <c r="V85" i="25"/>
  <c r="V89" i="25"/>
  <c r="V93" i="25"/>
  <c r="V97" i="25"/>
  <c r="V83" i="25"/>
  <c r="V87" i="25"/>
  <c r="V91" i="25"/>
  <c r="V95" i="25"/>
  <c r="V84" i="25"/>
  <c r="V92" i="25"/>
  <c r="V86" i="25"/>
  <c r="V94" i="25"/>
  <c r="V90" i="25"/>
  <c r="V96" i="25"/>
  <c r="V88" i="25"/>
  <c r="IQ94" i="25"/>
  <c r="IQ86" i="25"/>
  <c r="IP94" i="25"/>
  <c r="IP86" i="25"/>
  <c r="IO94" i="25"/>
  <c r="IO86" i="25"/>
  <c r="IN94" i="25"/>
  <c r="IN86" i="25"/>
  <c r="IM94" i="25"/>
  <c r="IM86" i="25"/>
  <c r="IL94" i="25"/>
  <c r="IL86" i="25"/>
  <c r="IK94" i="25"/>
  <c r="IK86" i="25"/>
  <c r="IJ94" i="25"/>
  <c r="IJ86" i="25"/>
  <c r="II94" i="25"/>
  <c r="II86" i="25"/>
  <c r="IH94" i="25"/>
  <c r="IH86" i="25"/>
  <c r="IG94" i="25"/>
  <c r="IG86" i="25"/>
  <c r="IF94" i="25"/>
  <c r="IF86" i="25"/>
  <c r="IE94" i="25"/>
  <c r="IE86" i="25"/>
  <c r="ID94" i="25"/>
  <c r="ID86" i="25"/>
  <c r="IC94" i="25"/>
  <c r="IC86" i="25"/>
  <c r="IB94" i="25"/>
  <c r="IB86" i="25"/>
  <c r="IA94" i="25"/>
  <c r="IA86" i="25"/>
  <c r="HZ94" i="25"/>
  <c r="HZ86" i="25"/>
  <c r="HY94" i="25"/>
  <c r="HY86" i="25"/>
  <c r="HX94" i="25"/>
  <c r="HX86" i="25"/>
  <c r="HM94" i="25"/>
  <c r="HL84" i="25"/>
  <c r="HL88" i="25"/>
  <c r="HL92" i="25"/>
  <c r="HL96" i="25"/>
  <c r="HL86" i="25"/>
  <c r="HL91" i="25"/>
  <c r="HL97" i="25"/>
  <c r="HL85" i="25"/>
  <c r="HL93" i="25"/>
  <c r="HL87" i="25"/>
  <c r="HL94" i="25"/>
  <c r="HI87" i="25"/>
  <c r="HH89" i="25"/>
  <c r="HE94" i="25"/>
  <c r="HD84" i="25"/>
  <c r="HD88" i="25"/>
  <c r="HD92" i="25"/>
  <c r="HD96" i="25"/>
  <c r="HD86" i="25"/>
  <c r="HD91" i="25"/>
  <c r="HD97" i="25"/>
  <c r="HD85" i="25"/>
  <c r="HD99" i="25" s="1" a="1"/>
  <c r="HD99" i="25" s="1"/>
  <c r="HD93" i="25"/>
  <c r="HD87" i="25"/>
  <c r="HD94" i="25"/>
  <c r="HA87" i="25"/>
  <c r="GZ89" i="25"/>
  <c r="GW94" i="25"/>
  <c r="GV84" i="25"/>
  <c r="GV99" i="25" s="1" a="1"/>
  <c r="GV99" i="25" s="1"/>
  <c r="GV88" i="25"/>
  <c r="GV92" i="25"/>
  <c r="GV96" i="25"/>
  <c r="GV86" i="25"/>
  <c r="GV91" i="25"/>
  <c r="GV97" i="25"/>
  <c r="GV85" i="25"/>
  <c r="GV93" i="25"/>
  <c r="GV87" i="25"/>
  <c r="GV94" i="25"/>
  <c r="GS87" i="25"/>
  <c r="GR89" i="25"/>
  <c r="GO94" i="25"/>
  <c r="GN84" i="25"/>
  <c r="GN88" i="25"/>
  <c r="GN92" i="25"/>
  <c r="GN96" i="25"/>
  <c r="GN86" i="25"/>
  <c r="GN91" i="25"/>
  <c r="GN97" i="25"/>
  <c r="GN85" i="25"/>
  <c r="GN93" i="25"/>
  <c r="GN87" i="25"/>
  <c r="GN94" i="25"/>
  <c r="GK87" i="25"/>
  <c r="GJ89" i="25"/>
  <c r="GG94" i="25"/>
  <c r="GF84" i="25"/>
  <c r="GF88" i="25"/>
  <c r="GF92" i="25"/>
  <c r="GF96" i="25"/>
  <c r="GF86" i="25"/>
  <c r="GF91" i="25"/>
  <c r="GF97" i="25"/>
  <c r="GF85" i="25"/>
  <c r="GF93" i="25"/>
  <c r="GF87" i="25"/>
  <c r="GF94" i="25"/>
  <c r="CN90" i="25"/>
  <c r="CN94" i="25"/>
  <c r="CI86" i="25"/>
  <c r="CG96" i="25"/>
  <c r="CA84" i="25"/>
  <c r="CA92" i="25"/>
  <c r="CA88" i="25"/>
  <c r="CA90" i="25"/>
  <c r="CA94" i="25"/>
  <c r="BY94" i="25"/>
  <c r="BQ84" i="25"/>
  <c r="BQ92" i="25"/>
  <c r="BQ88" i="25"/>
  <c r="BQ86" i="25"/>
  <c r="BQ90" i="25"/>
  <c r="BK96" i="25"/>
  <c r="BC86" i="25"/>
  <c r="BA96" i="25"/>
  <c r="AU86" i="25"/>
  <c r="AU94" i="25"/>
  <c r="AU90" i="25"/>
  <c r="AU84" i="25"/>
  <c r="AU88" i="25"/>
  <c r="AS84" i="25"/>
  <c r="AM96" i="25"/>
  <c r="AL86" i="25"/>
  <c r="AL94" i="25"/>
  <c r="AL84" i="25"/>
  <c r="AL96" i="25"/>
  <c r="AD86" i="25"/>
  <c r="AD90" i="25"/>
  <c r="Z86" i="25"/>
  <c r="Z90" i="25"/>
  <c r="G84" i="25"/>
  <c r="G86" i="25"/>
  <c r="G90" i="25"/>
  <c r="G94" i="25"/>
  <c r="HW96" i="25"/>
  <c r="HW92" i="25"/>
  <c r="HW88" i="25"/>
  <c r="HW83" i="25"/>
  <c r="HV94" i="25"/>
  <c r="HV89" i="25"/>
  <c r="HU94" i="25"/>
  <c r="HU89" i="25"/>
  <c r="HT94" i="25"/>
  <c r="HT89" i="25"/>
  <c r="HS94" i="25"/>
  <c r="HS89" i="25"/>
  <c r="HR94" i="25"/>
  <c r="HR89" i="25"/>
  <c r="HQ94" i="25"/>
  <c r="HQ89" i="25"/>
  <c r="HP94" i="25"/>
  <c r="HP89" i="25"/>
  <c r="HO84" i="25"/>
  <c r="HO88" i="25"/>
  <c r="HO92" i="25"/>
  <c r="HO96" i="25"/>
  <c r="HO86" i="25"/>
  <c r="HN90" i="25"/>
  <c r="HK84" i="25"/>
  <c r="HK88" i="25"/>
  <c r="HK92" i="25"/>
  <c r="HK96" i="25"/>
  <c r="HK86" i="25"/>
  <c r="HK91" i="25"/>
  <c r="HK97" i="25"/>
  <c r="HJ90" i="25"/>
  <c r="HG84" i="25"/>
  <c r="HG88" i="25"/>
  <c r="HG92" i="25"/>
  <c r="HG96" i="25"/>
  <c r="HG86" i="25"/>
  <c r="HG91" i="25"/>
  <c r="HG97" i="25"/>
  <c r="HF90" i="25"/>
  <c r="HC84" i="25"/>
  <c r="HC88" i="25"/>
  <c r="HC92" i="25"/>
  <c r="HC96" i="25"/>
  <c r="HC86" i="25"/>
  <c r="HC91" i="25"/>
  <c r="HC97" i="25"/>
  <c r="HB90" i="25"/>
  <c r="GY84" i="25"/>
  <c r="GY88" i="25"/>
  <c r="GY92" i="25"/>
  <c r="GY96" i="25"/>
  <c r="GY86" i="25"/>
  <c r="GY91" i="25"/>
  <c r="GY97" i="25"/>
  <c r="GX90" i="25"/>
  <c r="GU84" i="25"/>
  <c r="GU88" i="25"/>
  <c r="GU92" i="25"/>
  <c r="GU96" i="25"/>
  <c r="GU86" i="25"/>
  <c r="GU91" i="25"/>
  <c r="GU97" i="25"/>
  <c r="GT90" i="25"/>
  <c r="GQ84" i="25"/>
  <c r="GQ88" i="25"/>
  <c r="GQ92" i="25"/>
  <c r="GQ96" i="25"/>
  <c r="GQ86" i="25"/>
  <c r="GQ91" i="25"/>
  <c r="GQ97" i="25"/>
  <c r="GP90" i="25"/>
  <c r="GM84" i="25"/>
  <c r="GM88" i="25"/>
  <c r="GM92" i="25"/>
  <c r="GM96" i="25"/>
  <c r="GM86" i="25"/>
  <c r="GM91" i="25"/>
  <c r="GM97" i="25"/>
  <c r="GL90" i="25"/>
  <c r="GI84" i="25"/>
  <c r="GI88" i="25"/>
  <c r="GI92" i="25"/>
  <c r="GI96" i="25"/>
  <c r="GI86" i="25"/>
  <c r="GI91" i="25"/>
  <c r="GI97" i="25"/>
  <c r="GH90" i="25"/>
  <c r="GE84" i="25"/>
  <c r="GE88" i="25"/>
  <c r="GE92" i="25"/>
  <c r="GE96" i="25"/>
  <c r="GE86" i="25"/>
  <c r="GE91" i="25"/>
  <c r="GE97" i="25"/>
  <c r="GD90" i="25"/>
  <c r="CK84" i="25"/>
  <c r="CK92" i="25"/>
  <c r="CK88" i="25"/>
  <c r="CK97" i="25"/>
  <c r="CC84" i="25"/>
  <c r="CC92" i="25"/>
  <c r="CC88" i="25"/>
  <c r="BU84" i="25"/>
  <c r="BU92" i="25"/>
  <c r="BU88" i="25"/>
  <c r="BM84" i="25"/>
  <c r="BM92" i="25"/>
  <c r="BM88" i="25"/>
  <c r="BE84" i="25"/>
  <c r="BE92" i="25"/>
  <c r="BE88" i="25"/>
  <c r="AQ86" i="25"/>
  <c r="AQ94" i="25"/>
  <c r="AQ90" i="25"/>
  <c r="AP86" i="25"/>
  <c r="AP94" i="25"/>
  <c r="AP84" i="25"/>
  <c r="AP96" i="25"/>
  <c r="AL90" i="25"/>
  <c r="J84" i="25"/>
  <c r="J86" i="25"/>
  <c r="J90" i="25"/>
  <c r="J94" i="25"/>
  <c r="F84" i="25"/>
  <c r="F86" i="25"/>
  <c r="F90" i="25"/>
  <c r="F94" i="25"/>
  <c r="HV84" i="25"/>
  <c r="HV88" i="25"/>
  <c r="HV99" i="25" s="1" a="1"/>
  <c r="HV99" i="25" s="1"/>
  <c r="HV92" i="25"/>
  <c r="HV96" i="25"/>
  <c r="HU84" i="25"/>
  <c r="HU88" i="25"/>
  <c r="HU92" i="25"/>
  <c r="HU96" i="25"/>
  <c r="HT84" i="25"/>
  <c r="HT88" i="25"/>
  <c r="HT92" i="25"/>
  <c r="HT96" i="25"/>
  <c r="HS84" i="25"/>
  <c r="HS88" i="25"/>
  <c r="HS92" i="25"/>
  <c r="HS96" i="25"/>
  <c r="HR84" i="25"/>
  <c r="HR88" i="25"/>
  <c r="HR92" i="25"/>
  <c r="HR96" i="25"/>
  <c r="HQ84" i="25"/>
  <c r="HQ88" i="25"/>
  <c r="HQ99" i="25" s="1" a="1"/>
  <c r="HQ99" i="25" s="1"/>
  <c r="HQ92" i="25"/>
  <c r="HQ96" i="25"/>
  <c r="HP84" i="25"/>
  <c r="HP88" i="25"/>
  <c r="HP92" i="25"/>
  <c r="HP96" i="25"/>
  <c r="HN84" i="25"/>
  <c r="HN88" i="25"/>
  <c r="HN92" i="25"/>
  <c r="HN96" i="25"/>
  <c r="HN86" i="25"/>
  <c r="HN91" i="25"/>
  <c r="HN97" i="25"/>
  <c r="HJ84" i="25"/>
  <c r="HJ88" i="25"/>
  <c r="HJ92" i="25"/>
  <c r="HJ96" i="25"/>
  <c r="HJ86" i="25"/>
  <c r="HJ91" i="25"/>
  <c r="HJ97" i="25"/>
  <c r="HF84" i="25"/>
  <c r="HF88" i="25"/>
  <c r="HF92" i="25"/>
  <c r="HF96" i="25"/>
  <c r="HF86" i="25"/>
  <c r="HF91" i="25"/>
  <c r="HF97" i="25"/>
  <c r="HB84" i="25"/>
  <c r="HB88" i="25"/>
  <c r="HB92" i="25"/>
  <c r="HB96" i="25"/>
  <c r="HB86" i="25"/>
  <c r="HB91" i="25"/>
  <c r="HB97" i="25"/>
  <c r="GX84" i="25"/>
  <c r="GX88" i="25"/>
  <c r="GX92" i="25"/>
  <c r="GX96" i="25"/>
  <c r="GX86" i="25"/>
  <c r="GX91" i="25"/>
  <c r="GX97" i="25"/>
  <c r="GT84" i="25"/>
  <c r="GT88" i="25"/>
  <c r="GT92" i="25"/>
  <c r="GT96" i="25"/>
  <c r="GT86" i="25"/>
  <c r="GT91" i="25"/>
  <c r="GT97" i="25"/>
  <c r="GP84" i="25"/>
  <c r="GP88" i="25"/>
  <c r="GP92" i="25"/>
  <c r="GP96" i="25"/>
  <c r="GP86" i="25"/>
  <c r="GP91" i="25"/>
  <c r="GP97" i="25"/>
  <c r="GL84" i="25"/>
  <c r="GL88" i="25"/>
  <c r="GL92" i="25"/>
  <c r="GL96" i="25"/>
  <c r="GL86" i="25"/>
  <c r="GL91" i="25"/>
  <c r="GL97" i="25"/>
  <c r="GH84" i="25"/>
  <c r="GH88" i="25"/>
  <c r="GH92" i="25"/>
  <c r="GH96" i="25"/>
  <c r="GH86" i="25"/>
  <c r="GH91" i="25"/>
  <c r="GH97" i="25"/>
  <c r="GD84" i="25"/>
  <c r="GD88" i="25"/>
  <c r="GD92" i="25"/>
  <c r="GD96" i="25"/>
  <c r="GD86" i="25"/>
  <c r="GD91" i="25"/>
  <c r="GD97" i="25"/>
  <c r="CM90" i="25"/>
  <c r="CM86" i="25"/>
  <c r="CK94" i="25"/>
  <c r="CE84" i="25"/>
  <c r="CE92" i="25"/>
  <c r="CE88" i="25"/>
  <c r="CC94" i="25"/>
  <c r="BW84" i="25"/>
  <c r="BW92" i="25"/>
  <c r="BW88" i="25"/>
  <c r="BU94" i="25"/>
  <c r="BO84" i="25"/>
  <c r="BO92" i="25"/>
  <c r="BO88" i="25"/>
  <c r="BM94" i="25"/>
  <c r="BG84" i="25"/>
  <c r="BG92" i="25"/>
  <c r="BG88" i="25"/>
  <c r="BE94" i="25"/>
  <c r="AY84" i="25"/>
  <c r="AY92" i="25"/>
  <c r="AY88" i="25"/>
  <c r="AW86" i="25"/>
  <c r="AW94" i="25"/>
  <c r="AW90" i="25"/>
  <c r="AV86" i="25"/>
  <c r="AV94" i="25"/>
  <c r="AV84" i="25"/>
  <c r="AV96" i="25"/>
  <c r="AQ92" i="25"/>
  <c r="AP92" i="25"/>
  <c r="AO86" i="25"/>
  <c r="AO94" i="25"/>
  <c r="AO90" i="25"/>
  <c r="AN86" i="25"/>
  <c r="AN94" i="25"/>
  <c r="AN84" i="25"/>
  <c r="AN96" i="25"/>
  <c r="AL88" i="25"/>
  <c r="X94" i="25"/>
  <c r="X86" i="25"/>
  <c r="X90" i="25"/>
  <c r="C83" i="25"/>
  <c r="C84" i="25"/>
  <c r="C92" i="25"/>
  <c r="C86" i="25"/>
  <c r="C94" i="25"/>
  <c r="C88" i="25"/>
  <c r="C96" i="25"/>
  <c r="CJ84" i="25"/>
  <c r="CJ92" i="25"/>
  <c r="CH84" i="25"/>
  <c r="CH92" i="25"/>
  <c r="CF84" i="25"/>
  <c r="CF92" i="25"/>
  <c r="CD84" i="25"/>
  <c r="CD92" i="25"/>
  <c r="CB84" i="25"/>
  <c r="CB92" i="25"/>
  <c r="BZ84" i="25"/>
  <c r="BZ92" i="25"/>
  <c r="BX84" i="25"/>
  <c r="BX92" i="25"/>
  <c r="BV84" i="25"/>
  <c r="BV92" i="25"/>
  <c r="BT84" i="25"/>
  <c r="BT92" i="25"/>
  <c r="BR84" i="25"/>
  <c r="BR92" i="25"/>
  <c r="BP84" i="25"/>
  <c r="BP92" i="25"/>
  <c r="BN84" i="25"/>
  <c r="BN92" i="25"/>
  <c r="BL84" i="25"/>
  <c r="BL92" i="25"/>
  <c r="BJ84" i="25"/>
  <c r="BJ92" i="25"/>
  <c r="BH84" i="25"/>
  <c r="BH92" i="25"/>
  <c r="BF84" i="25"/>
  <c r="BF92" i="25"/>
  <c r="BD84" i="25"/>
  <c r="BD92" i="25"/>
  <c r="BB84" i="25"/>
  <c r="BB92" i="25"/>
  <c r="AZ84" i="25"/>
  <c r="AZ92" i="25"/>
  <c r="AX84" i="25"/>
  <c r="AX92" i="25"/>
  <c r="AJ96" i="25"/>
  <c r="AB86" i="25"/>
  <c r="AB90" i="25"/>
  <c r="Y94" i="25"/>
  <c r="Y86" i="25"/>
  <c r="M84" i="25"/>
  <c r="M86" i="25"/>
  <c r="M97" i="25"/>
  <c r="M90" i="25"/>
  <c r="M93" i="25"/>
  <c r="I84" i="25"/>
  <c r="I86" i="25"/>
  <c r="I90" i="25"/>
  <c r="I94" i="25"/>
  <c r="E84" i="25"/>
  <c r="E86" i="25"/>
  <c r="E90" i="25"/>
  <c r="E94" i="25"/>
  <c r="AJ86" i="25"/>
  <c r="AJ94" i="25"/>
  <c r="AE86" i="25"/>
  <c r="AE90" i="25"/>
  <c r="AA86" i="25"/>
  <c r="AA90" i="25"/>
  <c r="L84" i="25"/>
  <c r="L86" i="25"/>
  <c r="L90" i="25"/>
  <c r="L94" i="25"/>
  <c r="H84" i="25"/>
  <c r="H86" i="25"/>
  <c r="H90" i="25"/>
  <c r="H94" i="25"/>
  <c r="D84" i="25"/>
  <c r="D86" i="25"/>
  <c r="D90" i="25"/>
  <c r="D94" i="25"/>
  <c r="AH94" i="25"/>
  <c r="U95" i="25"/>
  <c r="U91" i="25"/>
  <c r="U87" i="25"/>
  <c r="U83" i="25"/>
  <c r="T95" i="25"/>
  <c r="T91" i="25"/>
  <c r="T87" i="25"/>
  <c r="T83" i="25"/>
  <c r="S95" i="25"/>
  <c r="S91" i="25"/>
  <c r="S87" i="25"/>
  <c r="S83" i="25"/>
  <c r="R95" i="25"/>
  <c r="R91" i="25"/>
  <c r="R87" i="25"/>
  <c r="R83" i="25"/>
  <c r="U97" i="25"/>
  <c r="U93" i="25"/>
  <c r="U89" i="25"/>
  <c r="T97" i="25"/>
  <c r="T93" i="25"/>
  <c r="T89" i="25"/>
  <c r="S97" i="25"/>
  <c r="S93" i="25"/>
  <c r="S89" i="25"/>
  <c r="R97" i="25"/>
  <c r="R93" i="25"/>
  <c r="R89" i="25"/>
  <c r="Q97" i="25"/>
  <c r="Q93" i="25"/>
  <c r="Q89" i="25"/>
  <c r="FQ83" i="25"/>
  <c r="FQ85" i="25"/>
  <c r="FQ84" i="25"/>
  <c r="FQ87" i="25"/>
  <c r="FQ89" i="25"/>
  <c r="FQ91" i="25"/>
  <c r="FQ93" i="25"/>
  <c r="FQ95" i="25"/>
  <c r="FQ97" i="25"/>
  <c r="FP83" i="25"/>
  <c r="FP85" i="25"/>
  <c r="FP87" i="25"/>
  <c r="FP89" i="25"/>
  <c r="FP91" i="25"/>
  <c r="FP93" i="25"/>
  <c r="FP95" i="25"/>
  <c r="FP97" i="25"/>
  <c r="FP84" i="25"/>
  <c r="FP88" i="25"/>
  <c r="FP92" i="25"/>
  <c r="FP96" i="25"/>
  <c r="FO83" i="25"/>
  <c r="FO85" i="25"/>
  <c r="FO87" i="25"/>
  <c r="FO89" i="25"/>
  <c r="FO91" i="25"/>
  <c r="FO93" i="25"/>
  <c r="FO95" i="25"/>
  <c r="FO97" i="25"/>
  <c r="FO84" i="25"/>
  <c r="FO88" i="25"/>
  <c r="FO92" i="25"/>
  <c r="FO96" i="25"/>
  <c r="FN83" i="25"/>
  <c r="FN85" i="25"/>
  <c r="FN87" i="25"/>
  <c r="FN89" i="25"/>
  <c r="FN91" i="25"/>
  <c r="FN93" i="25"/>
  <c r="FN95" i="25"/>
  <c r="FN97" i="25"/>
  <c r="FN84" i="25"/>
  <c r="FN88" i="25"/>
  <c r="FN92" i="25"/>
  <c r="FN96" i="25"/>
  <c r="FM83" i="25"/>
  <c r="FM85" i="25"/>
  <c r="FM87" i="25"/>
  <c r="FM89" i="25"/>
  <c r="FM91" i="25"/>
  <c r="FM93" i="25"/>
  <c r="FM95" i="25"/>
  <c r="FM97" i="25"/>
  <c r="FM84" i="25"/>
  <c r="FM88" i="25"/>
  <c r="FM92" i="25"/>
  <c r="FM96" i="25"/>
  <c r="FL83" i="25"/>
  <c r="FL85" i="25"/>
  <c r="FL87" i="25"/>
  <c r="FL89" i="25"/>
  <c r="FL91" i="25"/>
  <c r="FL93" i="25"/>
  <c r="FL95" i="25"/>
  <c r="FL97" i="25"/>
  <c r="FL84" i="25"/>
  <c r="FL88" i="25"/>
  <c r="FL92" i="25"/>
  <c r="FL96" i="25"/>
  <c r="FK83" i="25"/>
  <c r="FK85" i="25"/>
  <c r="FK87" i="25"/>
  <c r="FK89" i="25"/>
  <c r="FK91" i="25"/>
  <c r="FK93" i="25"/>
  <c r="FK95" i="25"/>
  <c r="FK97" i="25"/>
  <c r="FK84" i="25"/>
  <c r="FK88" i="25"/>
  <c r="FK92" i="25"/>
  <c r="FK96" i="25"/>
  <c r="FJ83" i="25"/>
  <c r="FJ85" i="25"/>
  <c r="FJ87" i="25"/>
  <c r="FJ89" i="25"/>
  <c r="FJ91" i="25"/>
  <c r="FJ93" i="25"/>
  <c r="FJ95" i="25"/>
  <c r="FJ97" i="25"/>
  <c r="FJ84" i="25"/>
  <c r="FJ88" i="25"/>
  <c r="FJ92" i="25"/>
  <c r="FJ96" i="25"/>
  <c r="FI83" i="25"/>
  <c r="FI85" i="25"/>
  <c r="FI87" i="25"/>
  <c r="FI89" i="25"/>
  <c r="FI91" i="25"/>
  <c r="FI93" i="25"/>
  <c r="FI95" i="25"/>
  <c r="FI97" i="25"/>
  <c r="FI84" i="25"/>
  <c r="FI88" i="25"/>
  <c r="FI92" i="25"/>
  <c r="FI96" i="25"/>
  <c r="FH83" i="25"/>
  <c r="FH85" i="25"/>
  <c r="FH87" i="25"/>
  <c r="FH89" i="25"/>
  <c r="FH91" i="25"/>
  <c r="FH93" i="25"/>
  <c r="FH95" i="25"/>
  <c r="FH97" i="25"/>
  <c r="FH84" i="25"/>
  <c r="FH88" i="25"/>
  <c r="FH92" i="25"/>
  <c r="FH96" i="25"/>
  <c r="FG83" i="25"/>
  <c r="FG85" i="25"/>
  <c r="FG87" i="25"/>
  <c r="FG89" i="25"/>
  <c r="FG91" i="25"/>
  <c r="FG93" i="25"/>
  <c r="FG95" i="25"/>
  <c r="FG97" i="25"/>
  <c r="FG84" i="25"/>
  <c r="FG88" i="25"/>
  <c r="FG92" i="25"/>
  <c r="FG96" i="25"/>
  <c r="FF83" i="25"/>
  <c r="FF85" i="25"/>
  <c r="FF87" i="25"/>
  <c r="FF89" i="25"/>
  <c r="FF91" i="25"/>
  <c r="FF93" i="25"/>
  <c r="FF95" i="25"/>
  <c r="FF97" i="25"/>
  <c r="FF84" i="25"/>
  <c r="FF88" i="25"/>
  <c r="FF92" i="25"/>
  <c r="FF96" i="25"/>
  <c r="FE83" i="25"/>
  <c r="FE85" i="25"/>
  <c r="FE87" i="25"/>
  <c r="FE89" i="25"/>
  <c r="FE91" i="25"/>
  <c r="FE93" i="25"/>
  <c r="FE95" i="25"/>
  <c r="FE97" i="25"/>
  <c r="FE84" i="25"/>
  <c r="FE88" i="25"/>
  <c r="FE92" i="25"/>
  <c r="FE96" i="25"/>
  <c r="FD83" i="25"/>
  <c r="FD85" i="25"/>
  <c r="FD87" i="25"/>
  <c r="FD89" i="25"/>
  <c r="FD91" i="25"/>
  <c r="FD93" i="25"/>
  <c r="FD95" i="25"/>
  <c r="FD97" i="25"/>
  <c r="FD84" i="25"/>
  <c r="FD88" i="25"/>
  <c r="FD92" i="25"/>
  <c r="FD96" i="25"/>
  <c r="FC83" i="25"/>
  <c r="FC85" i="25"/>
  <c r="FC87" i="25"/>
  <c r="FC89" i="25"/>
  <c r="FC91" i="25"/>
  <c r="FC93" i="25"/>
  <c r="FC95" i="25"/>
  <c r="FC97" i="25"/>
  <c r="FC84" i="25"/>
  <c r="FC88" i="25"/>
  <c r="FC92" i="25"/>
  <c r="FC96" i="25"/>
  <c r="FB83" i="25"/>
  <c r="FB85" i="25"/>
  <c r="FB87" i="25"/>
  <c r="FB89" i="25"/>
  <c r="FB91" i="25"/>
  <c r="FB93" i="25"/>
  <c r="FB95" i="25"/>
  <c r="FB97" i="25"/>
  <c r="FB84" i="25"/>
  <c r="FB88" i="25"/>
  <c r="FB92" i="25"/>
  <c r="FB96" i="25"/>
  <c r="FA83" i="25"/>
  <c r="FA85" i="25"/>
  <c r="FA87" i="25"/>
  <c r="FA89" i="25"/>
  <c r="FA91" i="25"/>
  <c r="FA93" i="25"/>
  <c r="FA95" i="25"/>
  <c r="FA97" i="25"/>
  <c r="FA84" i="25"/>
  <c r="FA88" i="25"/>
  <c r="FA92" i="25"/>
  <c r="FA96" i="25"/>
  <c r="EZ83" i="25"/>
  <c r="EZ85" i="25"/>
  <c r="EZ87" i="25"/>
  <c r="EZ89" i="25"/>
  <c r="EZ91" i="25"/>
  <c r="EZ93" i="25"/>
  <c r="EZ95" i="25"/>
  <c r="EZ97" i="25"/>
  <c r="EZ84" i="25"/>
  <c r="EZ88" i="25"/>
  <c r="EZ92" i="25"/>
  <c r="EZ96" i="25"/>
  <c r="EY83" i="25"/>
  <c r="EY85" i="25"/>
  <c r="EY87" i="25"/>
  <c r="EY89" i="25"/>
  <c r="EY91" i="25"/>
  <c r="EY93" i="25"/>
  <c r="EY95" i="25"/>
  <c r="EY97" i="25"/>
  <c r="EY84" i="25"/>
  <c r="EY88" i="25"/>
  <c r="EY92" i="25"/>
  <c r="EY96" i="25"/>
  <c r="EX83" i="25"/>
  <c r="EX85" i="25"/>
  <c r="EX87" i="25"/>
  <c r="EX89" i="25"/>
  <c r="EX91" i="25"/>
  <c r="EX93" i="25"/>
  <c r="EX95" i="25"/>
  <c r="EX97" i="25"/>
  <c r="EX84" i="25"/>
  <c r="EX88" i="25"/>
  <c r="EX92" i="25"/>
  <c r="EX96" i="25"/>
  <c r="EW83" i="25"/>
  <c r="EW85" i="25"/>
  <c r="EW87" i="25"/>
  <c r="EW89" i="25"/>
  <c r="EW91" i="25"/>
  <c r="EW93" i="25"/>
  <c r="EW95" i="25"/>
  <c r="EW97" i="25"/>
  <c r="EW84" i="25"/>
  <c r="EW88" i="25"/>
  <c r="EW92" i="25"/>
  <c r="EW96" i="25"/>
  <c r="EV83" i="25"/>
  <c r="EV85" i="25"/>
  <c r="EV87" i="25"/>
  <c r="EV89" i="25"/>
  <c r="EV91" i="25"/>
  <c r="EV93" i="25"/>
  <c r="EV95" i="25"/>
  <c r="EV97" i="25"/>
  <c r="EV84" i="25"/>
  <c r="EV88" i="25"/>
  <c r="EV92" i="25"/>
  <c r="EV96" i="25"/>
  <c r="EU83" i="25"/>
  <c r="EU85" i="25"/>
  <c r="EU87" i="25"/>
  <c r="EU89" i="25"/>
  <c r="EU91" i="25"/>
  <c r="EU93" i="25"/>
  <c r="EU95" i="25"/>
  <c r="EU97" i="25"/>
  <c r="EU84" i="25"/>
  <c r="EU88" i="25"/>
  <c r="EU92" i="25"/>
  <c r="EU96" i="25"/>
  <c r="ET83" i="25"/>
  <c r="ET85" i="25"/>
  <c r="ET87" i="25"/>
  <c r="ET89" i="25"/>
  <c r="ET91" i="25"/>
  <c r="ET93" i="25"/>
  <c r="ET95" i="25"/>
  <c r="ET97" i="25"/>
  <c r="ET84" i="25"/>
  <c r="ET88" i="25"/>
  <c r="ET92" i="25"/>
  <c r="ET96" i="25"/>
  <c r="ES83" i="25"/>
  <c r="ES85" i="25"/>
  <c r="ES87" i="25"/>
  <c r="ES89" i="25"/>
  <c r="ES91" i="25"/>
  <c r="ES93" i="25"/>
  <c r="ES95" i="25"/>
  <c r="ES97" i="25"/>
  <c r="ES84" i="25"/>
  <c r="ES88" i="25"/>
  <c r="ES92" i="25"/>
  <c r="ES96" i="25"/>
  <c r="ER83" i="25"/>
  <c r="ER85" i="25"/>
  <c r="ER87" i="25"/>
  <c r="ER89" i="25"/>
  <c r="ER91" i="25"/>
  <c r="ER93" i="25"/>
  <c r="ER95" i="25"/>
  <c r="ER97" i="25"/>
  <c r="ER84" i="25"/>
  <c r="ER88" i="25"/>
  <c r="ER92" i="25"/>
  <c r="ER96" i="25"/>
  <c r="EQ83" i="25"/>
  <c r="EQ85" i="25"/>
  <c r="EQ87" i="25"/>
  <c r="EQ89" i="25"/>
  <c r="EQ91" i="25"/>
  <c r="EQ93" i="25"/>
  <c r="EQ95" i="25"/>
  <c r="EQ97" i="25"/>
  <c r="EQ84" i="25"/>
  <c r="EQ88" i="25"/>
  <c r="EQ92" i="25"/>
  <c r="EQ96" i="25"/>
  <c r="EP83" i="25"/>
  <c r="EP85" i="25"/>
  <c r="EP87" i="25"/>
  <c r="EP89" i="25"/>
  <c r="EP91" i="25"/>
  <c r="EP93" i="25"/>
  <c r="EP95" i="25"/>
  <c r="EP97" i="25"/>
  <c r="EP84" i="25"/>
  <c r="EP88" i="25"/>
  <c r="EP92" i="25"/>
  <c r="EP96" i="25"/>
  <c r="EO83" i="25"/>
  <c r="EO85" i="25"/>
  <c r="EO87" i="25"/>
  <c r="EO89" i="25"/>
  <c r="EO91" i="25"/>
  <c r="EO93" i="25"/>
  <c r="EO95" i="25"/>
  <c r="EO97" i="25"/>
  <c r="EO84" i="25"/>
  <c r="EO88" i="25"/>
  <c r="EO92" i="25"/>
  <c r="EO96" i="25"/>
  <c r="EN83" i="25"/>
  <c r="EN85" i="25"/>
  <c r="EN87" i="25"/>
  <c r="EN89" i="25"/>
  <c r="EN91" i="25"/>
  <c r="EN93" i="25"/>
  <c r="EN95" i="25"/>
  <c r="EN97" i="25"/>
  <c r="EN84" i="25"/>
  <c r="EN88" i="25"/>
  <c r="EN92" i="25"/>
  <c r="EN96" i="25"/>
  <c r="EM83" i="25"/>
  <c r="EM85" i="25"/>
  <c r="EM87" i="25"/>
  <c r="EM89" i="25"/>
  <c r="EM91" i="25"/>
  <c r="EM93" i="25"/>
  <c r="EM95" i="25"/>
  <c r="EM97" i="25"/>
  <c r="EM84" i="25"/>
  <c r="EM88" i="25"/>
  <c r="EM92" i="25"/>
  <c r="EM96" i="25"/>
  <c r="EL83" i="25"/>
  <c r="EL85" i="25"/>
  <c r="EL87" i="25"/>
  <c r="EL89" i="25"/>
  <c r="EL91" i="25"/>
  <c r="EL93" i="25"/>
  <c r="EL95" i="25"/>
  <c r="EL97" i="25"/>
  <c r="EL84" i="25"/>
  <c r="EL88" i="25"/>
  <c r="EL92" i="25"/>
  <c r="EL96" i="25"/>
  <c r="EK83" i="25"/>
  <c r="EK85" i="25"/>
  <c r="EK87" i="25"/>
  <c r="EK89" i="25"/>
  <c r="EK91" i="25"/>
  <c r="EK93" i="25"/>
  <c r="EK95" i="25"/>
  <c r="EK97" i="25"/>
  <c r="EK84" i="25"/>
  <c r="EK88" i="25"/>
  <c r="EK92" i="25"/>
  <c r="EK96" i="25"/>
  <c r="EJ83" i="25"/>
  <c r="EJ85" i="25"/>
  <c r="EJ87" i="25"/>
  <c r="EJ89" i="25"/>
  <c r="EJ91" i="25"/>
  <c r="EJ93" i="25"/>
  <c r="EJ95" i="25"/>
  <c r="EJ97" i="25"/>
  <c r="EJ84" i="25"/>
  <c r="EJ88" i="25"/>
  <c r="EJ92" i="25"/>
  <c r="EJ96" i="25"/>
  <c r="EI83" i="25"/>
  <c r="EI85" i="25"/>
  <c r="EI87" i="25"/>
  <c r="EI89" i="25"/>
  <c r="EI91" i="25"/>
  <c r="EI93" i="25"/>
  <c r="EI95" i="25"/>
  <c r="EI97" i="25"/>
  <c r="EI84" i="25"/>
  <c r="EI88" i="25"/>
  <c r="EI92" i="25"/>
  <c r="EI96" i="25"/>
  <c r="EH83" i="25"/>
  <c r="EH85" i="25"/>
  <c r="EH87" i="25"/>
  <c r="EH89" i="25"/>
  <c r="EH91" i="25"/>
  <c r="EH93" i="25"/>
  <c r="EH95" i="25"/>
  <c r="EH97" i="25"/>
  <c r="EH84" i="25"/>
  <c r="EH88" i="25"/>
  <c r="EH92" i="25"/>
  <c r="EH96" i="25"/>
  <c r="EG83" i="25"/>
  <c r="EG85" i="25"/>
  <c r="EG87" i="25"/>
  <c r="EG89" i="25"/>
  <c r="EG91" i="25"/>
  <c r="EG93" i="25"/>
  <c r="EG95" i="25"/>
  <c r="EG97" i="25"/>
  <c r="EG84" i="25"/>
  <c r="EG88" i="25"/>
  <c r="EG92" i="25"/>
  <c r="EG96" i="25"/>
  <c r="EF83" i="25"/>
  <c r="EF85" i="25"/>
  <c r="EF87" i="25"/>
  <c r="EF89" i="25"/>
  <c r="EF91" i="25"/>
  <c r="EF93" i="25"/>
  <c r="EF95" i="25"/>
  <c r="EF97" i="25"/>
  <c r="EF84" i="25"/>
  <c r="EF88" i="25"/>
  <c r="EF92" i="25"/>
  <c r="EF96" i="25"/>
  <c r="EE83" i="25"/>
  <c r="EE85" i="25"/>
  <c r="EE87" i="25"/>
  <c r="EE89" i="25"/>
  <c r="EE91" i="25"/>
  <c r="EE93" i="25"/>
  <c r="EE95" i="25"/>
  <c r="EE97" i="25"/>
  <c r="EE84" i="25"/>
  <c r="EE88" i="25"/>
  <c r="EE92" i="25"/>
  <c r="EE96" i="25"/>
  <c r="ED83" i="25"/>
  <c r="ED85" i="25"/>
  <c r="ED87" i="25"/>
  <c r="ED89" i="25"/>
  <c r="ED91" i="25"/>
  <c r="ED93" i="25"/>
  <c r="ED95" i="25"/>
  <c r="ED97" i="25"/>
  <c r="ED84" i="25"/>
  <c r="ED88" i="25"/>
  <c r="ED92" i="25"/>
  <c r="ED96" i="25"/>
  <c r="EC83" i="25"/>
  <c r="EC85" i="25"/>
  <c r="EC87" i="25"/>
  <c r="EC89" i="25"/>
  <c r="EC91" i="25"/>
  <c r="EC93" i="25"/>
  <c r="EC95" i="25"/>
  <c r="EC97" i="25"/>
  <c r="EC84" i="25"/>
  <c r="EC88" i="25"/>
  <c r="EC92" i="25"/>
  <c r="EC96" i="25"/>
  <c r="EB83" i="25"/>
  <c r="EB85" i="25"/>
  <c r="EB87" i="25"/>
  <c r="EB89" i="25"/>
  <c r="EB91" i="25"/>
  <c r="EB93" i="25"/>
  <c r="EB95" i="25"/>
  <c r="EB97" i="25"/>
  <c r="EB84" i="25"/>
  <c r="EB88" i="25"/>
  <c r="EB92" i="25"/>
  <c r="EB96" i="25"/>
  <c r="EB86" i="25"/>
  <c r="EB94" i="25"/>
  <c r="EA83" i="25"/>
  <c r="EA85" i="25"/>
  <c r="EA87" i="25"/>
  <c r="EA89" i="25"/>
  <c r="EA91" i="25"/>
  <c r="EA93" i="25"/>
  <c r="EA95" i="25"/>
  <c r="EA97" i="25"/>
  <c r="EA84" i="25"/>
  <c r="EA88" i="25"/>
  <c r="EA92" i="25"/>
  <c r="EA96" i="25"/>
  <c r="EA86" i="25"/>
  <c r="EA94" i="25"/>
  <c r="DZ83" i="25"/>
  <c r="DZ85" i="25"/>
  <c r="DZ87" i="25"/>
  <c r="DZ89" i="25"/>
  <c r="DZ91" i="25"/>
  <c r="DZ93" i="25"/>
  <c r="DZ95" i="25"/>
  <c r="DZ97" i="25"/>
  <c r="DZ84" i="25"/>
  <c r="DZ88" i="25"/>
  <c r="DZ92" i="25"/>
  <c r="DZ96" i="25"/>
  <c r="DZ86" i="25"/>
  <c r="DZ94" i="25"/>
  <c r="DY83" i="25"/>
  <c r="DY85" i="25"/>
  <c r="DY87" i="25"/>
  <c r="DY89" i="25"/>
  <c r="DY91" i="25"/>
  <c r="DY93" i="25"/>
  <c r="DY95" i="25"/>
  <c r="DY97" i="25"/>
  <c r="DY84" i="25"/>
  <c r="DY88" i="25"/>
  <c r="DY92" i="25"/>
  <c r="DY96" i="25"/>
  <c r="DY86" i="25"/>
  <c r="DY94" i="25"/>
  <c r="DX83" i="25"/>
  <c r="DX85" i="25"/>
  <c r="DX87" i="25"/>
  <c r="DX89" i="25"/>
  <c r="DX91" i="25"/>
  <c r="DX93" i="25"/>
  <c r="DX95" i="25"/>
  <c r="DX97" i="25"/>
  <c r="DX84" i="25"/>
  <c r="DX88" i="25"/>
  <c r="DX92" i="25"/>
  <c r="DX96" i="25"/>
  <c r="DX86" i="25"/>
  <c r="DX94" i="25"/>
  <c r="DW83" i="25"/>
  <c r="DW85" i="25"/>
  <c r="DW87" i="25"/>
  <c r="DW89" i="25"/>
  <c r="DW91" i="25"/>
  <c r="DW93" i="25"/>
  <c r="DW95" i="25"/>
  <c r="DW97" i="25"/>
  <c r="DW84" i="25"/>
  <c r="DW88" i="25"/>
  <c r="DW92" i="25"/>
  <c r="DW96" i="25"/>
  <c r="DW86" i="25"/>
  <c r="DW94" i="25"/>
  <c r="DV83" i="25"/>
  <c r="DV85" i="25"/>
  <c r="DV87" i="25"/>
  <c r="DV89" i="25"/>
  <c r="DV91" i="25"/>
  <c r="DV93" i="25"/>
  <c r="DV95" i="25"/>
  <c r="DV97" i="25"/>
  <c r="DV84" i="25"/>
  <c r="DV88" i="25"/>
  <c r="DV92" i="25"/>
  <c r="DV96" i="25"/>
  <c r="DV86" i="25"/>
  <c r="DV94" i="25"/>
  <c r="DU83" i="25"/>
  <c r="DU85" i="25"/>
  <c r="DU87" i="25"/>
  <c r="DU89" i="25"/>
  <c r="DU91" i="25"/>
  <c r="DU93" i="25"/>
  <c r="DU95" i="25"/>
  <c r="DU97" i="25"/>
  <c r="DU84" i="25"/>
  <c r="DU88" i="25"/>
  <c r="DU92" i="25"/>
  <c r="DU96" i="25"/>
  <c r="DU86" i="25"/>
  <c r="DU94" i="25"/>
  <c r="DT83" i="25"/>
  <c r="DT85" i="25"/>
  <c r="DT87" i="25"/>
  <c r="DT89" i="25"/>
  <c r="DT91" i="25"/>
  <c r="DT93" i="25"/>
  <c r="DT95" i="25"/>
  <c r="DT97" i="25"/>
  <c r="DT84" i="25"/>
  <c r="DT88" i="25"/>
  <c r="DT92" i="25"/>
  <c r="DT96" i="25"/>
  <c r="DT86" i="25"/>
  <c r="DT94" i="25"/>
  <c r="DS83" i="25"/>
  <c r="DS85" i="25"/>
  <c r="DS87" i="25"/>
  <c r="DS89" i="25"/>
  <c r="DS91" i="25"/>
  <c r="DS93" i="25"/>
  <c r="DS95" i="25"/>
  <c r="DS97" i="25"/>
  <c r="DS84" i="25"/>
  <c r="DS88" i="25"/>
  <c r="DS92" i="25"/>
  <c r="DS96" i="25"/>
  <c r="DS86" i="25"/>
  <c r="DS94" i="25"/>
  <c r="DR83" i="25"/>
  <c r="DR85" i="25"/>
  <c r="DR87" i="25"/>
  <c r="DR89" i="25"/>
  <c r="DR91" i="25"/>
  <c r="DR93" i="25"/>
  <c r="DR95" i="25"/>
  <c r="DR97" i="25"/>
  <c r="DR84" i="25"/>
  <c r="DR88" i="25"/>
  <c r="DR92" i="25"/>
  <c r="DR96" i="25"/>
  <c r="DR86" i="25"/>
  <c r="DR94" i="25"/>
  <c r="DQ83" i="25"/>
  <c r="DQ85" i="25"/>
  <c r="DQ87" i="25"/>
  <c r="DQ89" i="25"/>
  <c r="DQ91" i="25"/>
  <c r="DQ93" i="25"/>
  <c r="DQ95" i="25"/>
  <c r="DQ97" i="25"/>
  <c r="DQ84" i="25"/>
  <c r="DQ88" i="25"/>
  <c r="DQ92" i="25"/>
  <c r="DQ96" i="25"/>
  <c r="DQ86" i="25"/>
  <c r="DQ94" i="25"/>
  <c r="DP83" i="25"/>
  <c r="DP85" i="25"/>
  <c r="DP87" i="25"/>
  <c r="DP89" i="25"/>
  <c r="DP91" i="25"/>
  <c r="DP93" i="25"/>
  <c r="DP95" i="25"/>
  <c r="DP97" i="25"/>
  <c r="DP84" i="25"/>
  <c r="DP88" i="25"/>
  <c r="DP92" i="25"/>
  <c r="DP96" i="25"/>
  <c r="DP86" i="25"/>
  <c r="DP94" i="25"/>
  <c r="DO83" i="25"/>
  <c r="DO85" i="25"/>
  <c r="DO87" i="25"/>
  <c r="DO89" i="25"/>
  <c r="DO91" i="25"/>
  <c r="DO93" i="25"/>
  <c r="DO95" i="25"/>
  <c r="DO97" i="25"/>
  <c r="DO84" i="25"/>
  <c r="DO88" i="25"/>
  <c r="DO92" i="25"/>
  <c r="DO96" i="25"/>
  <c r="DO86" i="25"/>
  <c r="DO94" i="25"/>
  <c r="DN83" i="25"/>
  <c r="DN85" i="25"/>
  <c r="DN87" i="25"/>
  <c r="DN89" i="25"/>
  <c r="DN91" i="25"/>
  <c r="DN93" i="25"/>
  <c r="DN95" i="25"/>
  <c r="DN97" i="25"/>
  <c r="DN84" i="25"/>
  <c r="DN88" i="25"/>
  <c r="DN92" i="25"/>
  <c r="DN96" i="25"/>
  <c r="DN86" i="25"/>
  <c r="DN94" i="25"/>
  <c r="DM83" i="25"/>
  <c r="DM85" i="25"/>
  <c r="DM87" i="25"/>
  <c r="DM89" i="25"/>
  <c r="DM91" i="25"/>
  <c r="DM93" i="25"/>
  <c r="DM95" i="25"/>
  <c r="DM97" i="25"/>
  <c r="DM84" i="25"/>
  <c r="DM88" i="25"/>
  <c r="DM92" i="25"/>
  <c r="DM96" i="25"/>
  <c r="DM86" i="25"/>
  <c r="DM94" i="25"/>
  <c r="DL83" i="25"/>
  <c r="DL85" i="25"/>
  <c r="DL87" i="25"/>
  <c r="DL89" i="25"/>
  <c r="DL91" i="25"/>
  <c r="DL93" i="25"/>
  <c r="DL95" i="25"/>
  <c r="DL97" i="25"/>
  <c r="DL84" i="25"/>
  <c r="DL88" i="25"/>
  <c r="DL92" i="25"/>
  <c r="DL96" i="25"/>
  <c r="DL86" i="25"/>
  <c r="DL94" i="25"/>
  <c r="DK83" i="25"/>
  <c r="DK85" i="25"/>
  <c r="DK87" i="25"/>
  <c r="DK89" i="25"/>
  <c r="DK91" i="25"/>
  <c r="DK93" i="25"/>
  <c r="DK95" i="25"/>
  <c r="DK97" i="25"/>
  <c r="DK84" i="25"/>
  <c r="DK88" i="25"/>
  <c r="DK92" i="25"/>
  <c r="DK96" i="25"/>
  <c r="DK86" i="25"/>
  <c r="DK94" i="25"/>
  <c r="DJ83" i="25"/>
  <c r="DJ85" i="25"/>
  <c r="DJ87" i="25"/>
  <c r="DJ89" i="25"/>
  <c r="DJ91" i="25"/>
  <c r="DJ93" i="25"/>
  <c r="DJ95" i="25"/>
  <c r="DJ97" i="25"/>
  <c r="DJ84" i="25"/>
  <c r="DJ88" i="25"/>
  <c r="DJ92" i="25"/>
  <c r="DJ96" i="25"/>
  <c r="DJ86" i="25"/>
  <c r="DJ94" i="25"/>
  <c r="DI83" i="25"/>
  <c r="DI85" i="25"/>
  <c r="DI87" i="25"/>
  <c r="DI89" i="25"/>
  <c r="DI91" i="25"/>
  <c r="DI93" i="25"/>
  <c r="DI95" i="25"/>
  <c r="DI97" i="25"/>
  <c r="DI84" i="25"/>
  <c r="DI88" i="25"/>
  <c r="DI92" i="25"/>
  <c r="DI96" i="25"/>
  <c r="DI86" i="25"/>
  <c r="DI94" i="25"/>
  <c r="DH83" i="25"/>
  <c r="DH85" i="25"/>
  <c r="DH87" i="25"/>
  <c r="DH89" i="25"/>
  <c r="DH91" i="25"/>
  <c r="DH93" i="25"/>
  <c r="DH95" i="25"/>
  <c r="DH97" i="25"/>
  <c r="DH84" i="25"/>
  <c r="DH88" i="25"/>
  <c r="DH92" i="25"/>
  <c r="DH96" i="25"/>
  <c r="DH86" i="25"/>
  <c r="DH94" i="25"/>
  <c r="DG83" i="25"/>
  <c r="DG85" i="25"/>
  <c r="DG87" i="25"/>
  <c r="DG89" i="25"/>
  <c r="DG91" i="25"/>
  <c r="DG93" i="25"/>
  <c r="DG95" i="25"/>
  <c r="DG97" i="25"/>
  <c r="DG84" i="25"/>
  <c r="DG88" i="25"/>
  <c r="DG92" i="25"/>
  <c r="DG96" i="25"/>
  <c r="DG86" i="25"/>
  <c r="DG94" i="25"/>
  <c r="DF83" i="25"/>
  <c r="DF85" i="25"/>
  <c r="DF87" i="25"/>
  <c r="DF89" i="25"/>
  <c r="DF91" i="25"/>
  <c r="DF93" i="25"/>
  <c r="DF95" i="25"/>
  <c r="DF97" i="25"/>
  <c r="DF84" i="25"/>
  <c r="DF88" i="25"/>
  <c r="DF92" i="25"/>
  <c r="DF96" i="25"/>
  <c r="DF86" i="25"/>
  <c r="DF94" i="25"/>
  <c r="DE83" i="25"/>
  <c r="DE85" i="25"/>
  <c r="DE87" i="25"/>
  <c r="DE89" i="25"/>
  <c r="DE91" i="25"/>
  <c r="DE93" i="25"/>
  <c r="DE95" i="25"/>
  <c r="DE97" i="25"/>
  <c r="DE84" i="25"/>
  <c r="DE88" i="25"/>
  <c r="DE92" i="25"/>
  <c r="DE96" i="25"/>
  <c r="DE86" i="25"/>
  <c r="DE94" i="25"/>
  <c r="DD83" i="25"/>
  <c r="DD85" i="25"/>
  <c r="DD87" i="25"/>
  <c r="DD89" i="25"/>
  <c r="DD91" i="25"/>
  <c r="DD93" i="25"/>
  <c r="DD95" i="25"/>
  <c r="DD97" i="25"/>
  <c r="DD84" i="25"/>
  <c r="DD88" i="25"/>
  <c r="DD92" i="25"/>
  <c r="DD96" i="25"/>
  <c r="DD86" i="25"/>
  <c r="DD94" i="25"/>
  <c r="DC83" i="25"/>
  <c r="DC85" i="25"/>
  <c r="DC87" i="25"/>
  <c r="DC89" i="25"/>
  <c r="DC91" i="25"/>
  <c r="DC93" i="25"/>
  <c r="DC95" i="25"/>
  <c r="DC97" i="25"/>
  <c r="DC84" i="25"/>
  <c r="DC88" i="25"/>
  <c r="DC92" i="25"/>
  <c r="DC96" i="25"/>
  <c r="DC86" i="25"/>
  <c r="DC94" i="25"/>
  <c r="DB83" i="25"/>
  <c r="DB85" i="25"/>
  <c r="DB87" i="25"/>
  <c r="DB89" i="25"/>
  <c r="DB91" i="25"/>
  <c r="DB93" i="25"/>
  <c r="DB95" i="25"/>
  <c r="DB97" i="25"/>
  <c r="DB84" i="25"/>
  <c r="DB88" i="25"/>
  <c r="DB92" i="25"/>
  <c r="DB96" i="25"/>
  <c r="DB86" i="25"/>
  <c r="DB94" i="25"/>
  <c r="DA83" i="25"/>
  <c r="DA85" i="25"/>
  <c r="DA87" i="25"/>
  <c r="DA89" i="25"/>
  <c r="DA91" i="25"/>
  <c r="DA93" i="25"/>
  <c r="DA95" i="25"/>
  <c r="DA97" i="25"/>
  <c r="DA84" i="25"/>
  <c r="DA88" i="25"/>
  <c r="DA92" i="25"/>
  <c r="DA96" i="25"/>
  <c r="DA86" i="25"/>
  <c r="DA94" i="25"/>
  <c r="CZ83" i="25"/>
  <c r="CZ85" i="25"/>
  <c r="CZ87" i="25"/>
  <c r="CZ89" i="25"/>
  <c r="CZ91" i="25"/>
  <c r="CZ93" i="25"/>
  <c r="CZ95" i="25"/>
  <c r="CZ97" i="25"/>
  <c r="CZ84" i="25"/>
  <c r="CZ88" i="25"/>
  <c r="CZ92" i="25"/>
  <c r="CZ96" i="25"/>
  <c r="CZ86" i="25"/>
  <c r="CZ94" i="25"/>
  <c r="CY83" i="25"/>
  <c r="CY85" i="25"/>
  <c r="CY87" i="25"/>
  <c r="CY89" i="25"/>
  <c r="CY91" i="25"/>
  <c r="CY93" i="25"/>
  <c r="CY95" i="25"/>
  <c r="CY97" i="25"/>
  <c r="CY84" i="25"/>
  <c r="CY88" i="25"/>
  <c r="CY92" i="25"/>
  <c r="CY96" i="25"/>
  <c r="CY86" i="25"/>
  <c r="CY94" i="25"/>
  <c r="CX83" i="25"/>
  <c r="CX85" i="25"/>
  <c r="CX87" i="25"/>
  <c r="CX89" i="25"/>
  <c r="CX91" i="25"/>
  <c r="CX93" i="25"/>
  <c r="CX95" i="25"/>
  <c r="CX97" i="25"/>
  <c r="CX84" i="25"/>
  <c r="CX88" i="25"/>
  <c r="CX92" i="25"/>
  <c r="CX96" i="25"/>
  <c r="CX86" i="25"/>
  <c r="CX94" i="25"/>
  <c r="CW83" i="25"/>
  <c r="CW85" i="25"/>
  <c r="CW87" i="25"/>
  <c r="CW89" i="25"/>
  <c r="CW91" i="25"/>
  <c r="CW93" i="25"/>
  <c r="CW95" i="25"/>
  <c r="CW97" i="25"/>
  <c r="CW84" i="25"/>
  <c r="CW88" i="25"/>
  <c r="CW92" i="25"/>
  <c r="CW96" i="25"/>
  <c r="CW86" i="25"/>
  <c r="CW94" i="25"/>
  <c r="CV83" i="25"/>
  <c r="CV85" i="25"/>
  <c r="CV87" i="25"/>
  <c r="CV89" i="25"/>
  <c r="CV91" i="25"/>
  <c r="CV93" i="25"/>
  <c r="CV95" i="25"/>
  <c r="CV97" i="25"/>
  <c r="CV84" i="25"/>
  <c r="CV88" i="25"/>
  <c r="CV92" i="25"/>
  <c r="CV96" i="25"/>
  <c r="CV86" i="25"/>
  <c r="CV94" i="25"/>
  <c r="CU83" i="25"/>
  <c r="CU85" i="25"/>
  <c r="CU87" i="25"/>
  <c r="CU89" i="25"/>
  <c r="CU91" i="25"/>
  <c r="CU93" i="25"/>
  <c r="CU95" i="25"/>
  <c r="CU97" i="25"/>
  <c r="CU84" i="25"/>
  <c r="CU88" i="25"/>
  <c r="CU92" i="25"/>
  <c r="CU96" i="25"/>
  <c r="CU86" i="25"/>
  <c r="CU94" i="25"/>
  <c r="GC83" i="25"/>
  <c r="GC85" i="25"/>
  <c r="GC87" i="25"/>
  <c r="GC89" i="25"/>
  <c r="GC91" i="25"/>
  <c r="GC93" i="25"/>
  <c r="GB83" i="25"/>
  <c r="GB85" i="25"/>
  <c r="GB87" i="25"/>
  <c r="GB89" i="25"/>
  <c r="GB91" i="25"/>
  <c r="GB93" i="25"/>
  <c r="GB95" i="25"/>
  <c r="GB97" i="25"/>
  <c r="GA83" i="25"/>
  <c r="GA85" i="25"/>
  <c r="GA87" i="25"/>
  <c r="GA89" i="25"/>
  <c r="GA91" i="25"/>
  <c r="GA93" i="25"/>
  <c r="GA95" i="25"/>
  <c r="GA97" i="25"/>
  <c r="FZ83" i="25"/>
  <c r="FZ85" i="25"/>
  <c r="FZ87" i="25"/>
  <c r="FZ89" i="25"/>
  <c r="FZ91" i="25"/>
  <c r="FZ93" i="25"/>
  <c r="FZ95" i="25"/>
  <c r="FZ97" i="25"/>
  <c r="FY83" i="25"/>
  <c r="FY85" i="25"/>
  <c r="FY87" i="25"/>
  <c r="FY89" i="25"/>
  <c r="FY91" i="25"/>
  <c r="FY93" i="25"/>
  <c r="FY95" i="25"/>
  <c r="FY97" i="25"/>
  <c r="FX83" i="25"/>
  <c r="FX85" i="25"/>
  <c r="FX87" i="25"/>
  <c r="FX89" i="25"/>
  <c r="FX91" i="25"/>
  <c r="FX93" i="25"/>
  <c r="FX95" i="25"/>
  <c r="FX97" i="25"/>
  <c r="FW83" i="25"/>
  <c r="FW85" i="25"/>
  <c r="FW87" i="25"/>
  <c r="FW89" i="25"/>
  <c r="FW91" i="25"/>
  <c r="FW93" i="25"/>
  <c r="FW95" i="25"/>
  <c r="FW97" i="25"/>
  <c r="FV83" i="25"/>
  <c r="FV85" i="25"/>
  <c r="FV87" i="25"/>
  <c r="FV89" i="25"/>
  <c r="FV91" i="25"/>
  <c r="FV93" i="25"/>
  <c r="FV95" i="25"/>
  <c r="FV97" i="25"/>
  <c r="FU83" i="25"/>
  <c r="FU85" i="25"/>
  <c r="FU87" i="25"/>
  <c r="FU89" i="25"/>
  <c r="FU91" i="25"/>
  <c r="FU93" i="25"/>
  <c r="FU95" i="25"/>
  <c r="FU97" i="25"/>
  <c r="FT83" i="25"/>
  <c r="FT85" i="25"/>
  <c r="FT87" i="25"/>
  <c r="FT89" i="25"/>
  <c r="FT91" i="25"/>
  <c r="FT93" i="25"/>
  <c r="FT95" i="25"/>
  <c r="FT97" i="25"/>
  <c r="FS83" i="25"/>
  <c r="FS85" i="25"/>
  <c r="FS87" i="25"/>
  <c r="FS89" i="25"/>
  <c r="FS91" i="25"/>
  <c r="FS93" i="25"/>
  <c r="FS95" i="25"/>
  <c r="FS97" i="25"/>
  <c r="FR83" i="25"/>
  <c r="FR85" i="25"/>
  <c r="FR87" i="25"/>
  <c r="FR89" i="25"/>
  <c r="FR91" i="25"/>
  <c r="FR93" i="25"/>
  <c r="FR95" i="25"/>
  <c r="FR97" i="25"/>
  <c r="FQ94" i="25"/>
  <c r="FQ90" i="25"/>
  <c r="FQ86" i="25"/>
  <c r="FP94" i="25"/>
  <c r="FP86" i="25"/>
  <c r="FO94" i="25"/>
  <c r="FO86" i="25"/>
  <c r="FN94" i="25"/>
  <c r="FN86" i="25"/>
  <c r="FM94" i="25"/>
  <c r="FM86" i="25"/>
  <c r="FL94" i="25"/>
  <c r="FL86" i="25"/>
  <c r="FK94" i="25"/>
  <c r="FK86" i="25"/>
  <c r="FJ94" i="25"/>
  <c r="FJ86" i="25"/>
  <c r="FI94" i="25"/>
  <c r="FI86" i="25"/>
  <c r="FH94" i="25"/>
  <c r="FH86" i="25"/>
  <c r="FG94" i="25"/>
  <c r="FG86" i="25"/>
  <c r="FF94" i="25"/>
  <c r="FF86" i="25"/>
  <c r="FE94" i="25"/>
  <c r="FE86" i="25"/>
  <c r="FD94" i="25"/>
  <c r="FD86" i="25"/>
  <c r="FC94" i="25"/>
  <c r="FC86" i="25"/>
  <c r="FB94" i="25"/>
  <c r="FB86" i="25"/>
  <c r="FA94" i="25"/>
  <c r="FA86" i="25"/>
  <c r="EZ94" i="25"/>
  <c r="EZ86" i="25"/>
  <c r="EY94" i="25"/>
  <c r="EY86" i="25"/>
  <c r="EX94" i="25"/>
  <c r="EX86" i="25"/>
  <c r="EW94" i="25"/>
  <c r="EW86" i="25"/>
  <c r="EV94" i="25"/>
  <c r="EV86" i="25"/>
  <c r="EU94" i="25"/>
  <c r="EU86" i="25"/>
  <c r="ET94" i="25"/>
  <c r="ET86" i="25"/>
  <c r="ES94" i="25"/>
  <c r="ES86" i="25"/>
  <c r="ER94" i="25"/>
  <c r="ER86" i="25"/>
  <c r="EQ94" i="25"/>
  <c r="EQ86" i="25"/>
  <c r="EP94" i="25"/>
  <c r="EP86" i="25"/>
  <c r="EO94" i="25"/>
  <c r="EO86" i="25"/>
  <c r="EN94" i="25"/>
  <c r="EN86" i="25"/>
  <c r="EM94" i="25"/>
  <c r="EM86" i="25"/>
  <c r="EL94" i="25"/>
  <c r="EL86" i="25"/>
  <c r="EK94" i="25"/>
  <c r="EK86" i="25"/>
  <c r="EJ94" i="25"/>
  <c r="EJ86" i="25"/>
  <c r="EI94" i="25"/>
  <c r="EI86" i="25"/>
  <c r="EH94" i="25"/>
  <c r="EH86" i="25"/>
  <c r="EG94" i="25"/>
  <c r="EG86" i="25"/>
  <c r="EF94" i="25"/>
  <c r="EF86" i="25"/>
  <c r="EE94" i="25"/>
  <c r="EE86" i="25"/>
  <c r="ED94" i="25"/>
  <c r="ED86" i="25"/>
  <c r="EC94" i="25"/>
  <c r="EC86" i="25"/>
  <c r="EB90" i="25"/>
  <c r="EA90" i="25"/>
  <c r="DZ90" i="25"/>
  <c r="DY90" i="25"/>
  <c r="DX90" i="25"/>
  <c r="DW90" i="25"/>
  <c r="DV90" i="25"/>
  <c r="DU90" i="25"/>
  <c r="DT90" i="25"/>
  <c r="DS90" i="25"/>
  <c r="DR90" i="25"/>
  <c r="DQ90" i="25"/>
  <c r="DP90" i="25"/>
  <c r="DO90" i="25"/>
  <c r="DN90" i="25"/>
  <c r="DM90" i="25"/>
  <c r="DL90" i="25"/>
  <c r="DK90" i="25"/>
  <c r="DJ90" i="25"/>
  <c r="DI90" i="25"/>
  <c r="DH90" i="25"/>
  <c r="DG90" i="25"/>
  <c r="DF90" i="25"/>
  <c r="DE90" i="25"/>
  <c r="DD90" i="25"/>
  <c r="DC90" i="25"/>
  <c r="DB90" i="25"/>
  <c r="DA90" i="25"/>
  <c r="CZ90" i="25"/>
  <c r="CY90" i="25"/>
  <c r="CX90" i="25"/>
  <c r="CW90" i="25"/>
  <c r="CV90" i="25"/>
  <c r="CU90" i="25"/>
  <c r="CT83" i="25"/>
  <c r="CT85" i="25"/>
  <c r="CT87" i="25"/>
  <c r="CT89" i="25"/>
  <c r="CT91" i="25"/>
  <c r="CT93" i="25"/>
  <c r="CT95" i="25"/>
  <c r="CT97" i="25"/>
  <c r="CT84" i="25"/>
  <c r="CT88" i="25"/>
  <c r="CT92" i="25"/>
  <c r="CT96" i="25"/>
  <c r="CS83" i="25"/>
  <c r="CS85" i="25"/>
  <c r="CS87" i="25"/>
  <c r="CS89" i="25"/>
  <c r="CS91" i="25"/>
  <c r="CS93" i="25"/>
  <c r="CS95" i="25"/>
  <c r="CS97" i="25"/>
  <c r="CS84" i="25"/>
  <c r="CS88" i="25"/>
  <c r="CS92" i="25"/>
  <c r="CS96" i="25"/>
  <c r="CR83" i="25"/>
  <c r="CR85" i="25"/>
  <c r="CR87" i="25"/>
  <c r="CR89" i="25"/>
  <c r="CR91" i="25"/>
  <c r="CR93" i="25"/>
  <c r="CR95" i="25"/>
  <c r="CR97" i="25"/>
  <c r="CR84" i="25"/>
  <c r="CR88" i="25"/>
  <c r="CR92" i="25"/>
  <c r="CR96" i="25"/>
  <c r="CQ83" i="25"/>
  <c r="CQ85" i="25"/>
  <c r="CQ87" i="25"/>
  <c r="CQ89" i="25"/>
  <c r="CQ91" i="25"/>
  <c r="CQ93" i="25"/>
  <c r="CQ95" i="25"/>
  <c r="CQ97" i="25"/>
  <c r="CQ84" i="25"/>
  <c r="CQ88" i="25"/>
  <c r="CQ92" i="25"/>
  <c r="CQ96" i="25"/>
  <c r="CP83" i="25"/>
  <c r="CP85" i="25"/>
  <c r="CP87" i="25"/>
  <c r="CP89" i="25"/>
  <c r="CP91" i="25"/>
  <c r="CP93" i="25"/>
  <c r="CP95" i="25"/>
  <c r="CP97" i="25"/>
  <c r="CP84" i="25"/>
  <c r="CP88" i="25"/>
  <c r="CP92" i="25"/>
  <c r="CP96" i="25"/>
  <c r="CO83" i="25"/>
  <c r="CO85" i="25"/>
  <c r="CO87" i="25"/>
  <c r="CO89" i="25"/>
  <c r="CO91" i="25"/>
  <c r="CO93" i="25"/>
  <c r="CO95" i="25"/>
  <c r="CO97" i="25"/>
  <c r="CO84" i="25"/>
  <c r="CO88" i="25"/>
  <c r="CO92" i="25"/>
  <c r="CO96" i="25"/>
  <c r="CT94" i="25"/>
  <c r="CT86" i="25"/>
  <c r="CS94" i="25"/>
  <c r="CS86" i="25"/>
  <c r="CR94" i="25"/>
  <c r="CR86" i="25"/>
  <c r="CQ94" i="25"/>
  <c r="CQ86" i="25"/>
  <c r="CP94" i="25"/>
  <c r="CP86" i="25"/>
  <c r="CO94" i="25"/>
  <c r="CO86" i="25"/>
  <c r="CN83" i="25"/>
  <c r="CN85" i="25"/>
  <c r="CN87" i="25"/>
  <c r="CN89" i="25"/>
  <c r="CN91" i="25"/>
  <c r="CN93" i="25"/>
  <c r="CN95" i="25"/>
  <c r="CN97" i="25"/>
  <c r="CM83" i="25"/>
  <c r="CM85" i="25"/>
  <c r="CM87" i="25"/>
  <c r="CM89" i="25"/>
  <c r="CM91" i="25"/>
  <c r="CM93" i="25"/>
  <c r="CM95" i="25"/>
  <c r="CM97" i="25"/>
  <c r="CL83" i="25"/>
  <c r="CL85" i="25"/>
  <c r="CL87" i="25"/>
  <c r="CL89" i="25"/>
  <c r="CL91" i="25"/>
  <c r="CL93" i="25"/>
  <c r="CL95" i="25"/>
  <c r="CL97" i="25"/>
  <c r="CN96" i="25"/>
  <c r="CN92" i="25"/>
  <c r="CN88" i="25"/>
  <c r="CN84" i="25"/>
  <c r="CM96" i="25"/>
  <c r="CM92" i="25"/>
  <c r="CM88" i="25"/>
  <c r="CM84" i="25"/>
  <c r="CL96" i="25"/>
  <c r="CL92" i="25"/>
  <c r="CK83" i="25"/>
  <c r="CK85" i="25"/>
  <c r="CK87" i="25"/>
  <c r="CK89" i="25"/>
  <c r="CK91" i="25"/>
  <c r="CK93" i="25"/>
  <c r="CK95" i="25"/>
  <c r="CJ83" i="25"/>
  <c r="CJ85" i="25"/>
  <c r="CJ87" i="25"/>
  <c r="CJ89" i="25"/>
  <c r="CJ91" i="25"/>
  <c r="CJ93" i="25"/>
  <c r="CJ95" i="25"/>
  <c r="CJ97" i="25"/>
  <c r="CI83" i="25"/>
  <c r="CI85" i="25"/>
  <c r="CI87" i="25"/>
  <c r="CI89" i="25"/>
  <c r="CI91" i="25"/>
  <c r="CI93" i="25"/>
  <c r="CI95" i="25"/>
  <c r="CI97" i="25"/>
  <c r="CH83" i="25"/>
  <c r="CH85" i="25"/>
  <c r="CH87" i="25"/>
  <c r="CH89" i="25"/>
  <c r="CH91" i="25"/>
  <c r="CH93" i="25"/>
  <c r="CH95" i="25"/>
  <c r="CH97" i="25"/>
  <c r="CG83" i="25"/>
  <c r="CG85" i="25"/>
  <c r="CG87" i="25"/>
  <c r="CG89" i="25"/>
  <c r="CG91" i="25"/>
  <c r="CG93" i="25"/>
  <c r="CG95" i="25"/>
  <c r="CG97" i="25"/>
  <c r="CF83" i="25"/>
  <c r="CF85" i="25"/>
  <c r="CF87" i="25"/>
  <c r="CF89" i="25"/>
  <c r="CF91" i="25"/>
  <c r="CF93" i="25"/>
  <c r="CF95" i="25"/>
  <c r="CF97" i="25"/>
  <c r="CE83" i="25"/>
  <c r="CE85" i="25"/>
  <c r="CE87" i="25"/>
  <c r="CE89" i="25"/>
  <c r="CE91" i="25"/>
  <c r="CE93" i="25"/>
  <c r="CE95" i="25"/>
  <c r="CE97" i="25"/>
  <c r="CD83" i="25"/>
  <c r="CD85" i="25"/>
  <c r="CD87" i="25"/>
  <c r="CD89" i="25"/>
  <c r="CD91" i="25"/>
  <c r="CD93" i="25"/>
  <c r="CD95" i="25"/>
  <c r="CD97" i="25"/>
  <c r="CC83" i="25"/>
  <c r="CC85" i="25"/>
  <c r="CC87" i="25"/>
  <c r="CC89" i="25"/>
  <c r="CC91" i="25"/>
  <c r="CC93" i="25"/>
  <c r="CC95" i="25"/>
  <c r="CC97" i="25"/>
  <c r="CB83" i="25"/>
  <c r="CB85" i="25"/>
  <c r="CB87" i="25"/>
  <c r="CB89" i="25"/>
  <c r="CB91" i="25"/>
  <c r="CB93" i="25"/>
  <c r="CB95" i="25"/>
  <c r="CB97" i="25"/>
  <c r="CA83" i="25"/>
  <c r="CA85" i="25"/>
  <c r="CA87" i="25"/>
  <c r="CA89" i="25"/>
  <c r="CA91" i="25"/>
  <c r="CA93" i="25"/>
  <c r="CA95" i="25"/>
  <c r="CA97" i="25"/>
  <c r="BZ83" i="25"/>
  <c r="BZ85" i="25"/>
  <c r="BZ87" i="25"/>
  <c r="BZ89" i="25"/>
  <c r="BZ91" i="25"/>
  <c r="BZ93" i="25"/>
  <c r="BZ95" i="25"/>
  <c r="BZ97" i="25"/>
  <c r="BY83" i="25"/>
  <c r="BY85" i="25"/>
  <c r="BY87" i="25"/>
  <c r="BY89" i="25"/>
  <c r="BY91" i="25"/>
  <c r="BY93" i="25"/>
  <c r="BY95" i="25"/>
  <c r="BY97" i="25"/>
  <c r="BX83" i="25"/>
  <c r="BX85" i="25"/>
  <c r="BX87" i="25"/>
  <c r="BX89" i="25"/>
  <c r="BX91" i="25"/>
  <c r="BX93" i="25"/>
  <c r="BX95" i="25"/>
  <c r="BX97" i="25"/>
  <c r="BW83" i="25"/>
  <c r="BW85" i="25"/>
  <c r="BW87" i="25"/>
  <c r="BW89" i="25"/>
  <c r="BW91" i="25"/>
  <c r="BW93" i="25"/>
  <c r="BW95" i="25"/>
  <c r="BW97" i="25"/>
  <c r="BV83" i="25"/>
  <c r="BV85" i="25"/>
  <c r="BV87" i="25"/>
  <c r="BV89" i="25"/>
  <c r="BV91" i="25"/>
  <c r="BV93" i="25"/>
  <c r="BV95" i="25"/>
  <c r="BV97" i="25"/>
  <c r="BU83" i="25"/>
  <c r="BU85" i="25"/>
  <c r="BU87" i="25"/>
  <c r="BU89" i="25"/>
  <c r="BU91" i="25"/>
  <c r="BU93" i="25"/>
  <c r="BU95" i="25"/>
  <c r="BU97" i="25"/>
  <c r="BT83" i="25"/>
  <c r="BT85" i="25"/>
  <c r="BT87" i="25"/>
  <c r="BT89" i="25"/>
  <c r="BT91" i="25"/>
  <c r="BT93" i="25"/>
  <c r="BT95" i="25"/>
  <c r="BT97" i="25"/>
  <c r="BS83" i="25"/>
  <c r="BS85" i="25"/>
  <c r="BS87" i="25"/>
  <c r="BS89" i="25"/>
  <c r="BS91" i="25"/>
  <c r="BS93" i="25"/>
  <c r="BS95" i="25"/>
  <c r="BS97" i="25"/>
  <c r="BR83" i="25"/>
  <c r="BR85" i="25"/>
  <c r="BR87" i="25"/>
  <c r="BR89" i="25"/>
  <c r="BR91" i="25"/>
  <c r="BR93" i="25"/>
  <c r="BR95" i="25"/>
  <c r="BR97" i="25"/>
  <c r="BQ83" i="25"/>
  <c r="BQ85" i="25"/>
  <c r="BQ87" i="25"/>
  <c r="BQ89" i="25"/>
  <c r="BQ91" i="25"/>
  <c r="BQ93" i="25"/>
  <c r="BQ95" i="25"/>
  <c r="BQ97" i="25"/>
  <c r="BP83" i="25"/>
  <c r="BP85" i="25"/>
  <c r="BP87" i="25"/>
  <c r="BP89" i="25"/>
  <c r="BP91" i="25"/>
  <c r="BP93" i="25"/>
  <c r="BP95" i="25"/>
  <c r="BP97" i="25"/>
  <c r="BO83" i="25"/>
  <c r="BO85" i="25"/>
  <c r="BO87" i="25"/>
  <c r="BO89" i="25"/>
  <c r="BO91" i="25"/>
  <c r="BO93" i="25"/>
  <c r="BO95" i="25"/>
  <c r="BO97" i="25"/>
  <c r="BN83" i="25"/>
  <c r="BN85" i="25"/>
  <c r="BN87" i="25"/>
  <c r="BN89" i="25"/>
  <c r="BN91" i="25"/>
  <c r="BN93" i="25"/>
  <c r="BN95" i="25"/>
  <c r="BN97" i="25"/>
  <c r="BM83" i="25"/>
  <c r="BM85" i="25"/>
  <c r="BM87" i="25"/>
  <c r="BM89" i="25"/>
  <c r="BM91" i="25"/>
  <c r="BM93" i="25"/>
  <c r="BM95" i="25"/>
  <c r="BM97" i="25"/>
  <c r="BL83" i="25"/>
  <c r="BL85" i="25"/>
  <c r="BL87" i="25"/>
  <c r="BL89" i="25"/>
  <c r="BL91" i="25"/>
  <c r="BL93" i="25"/>
  <c r="BL95" i="25"/>
  <c r="BL97" i="25"/>
  <c r="BK83" i="25"/>
  <c r="BK85" i="25"/>
  <c r="BK87" i="25"/>
  <c r="BK89" i="25"/>
  <c r="BK91" i="25"/>
  <c r="BK93" i="25"/>
  <c r="BK95" i="25"/>
  <c r="BK97" i="25"/>
  <c r="BJ83" i="25"/>
  <c r="BJ85" i="25"/>
  <c r="BJ87" i="25"/>
  <c r="BJ89" i="25"/>
  <c r="BJ91" i="25"/>
  <c r="BJ93" i="25"/>
  <c r="BJ95" i="25"/>
  <c r="BJ97" i="25"/>
  <c r="BI83" i="25"/>
  <c r="BI85" i="25"/>
  <c r="BI87" i="25"/>
  <c r="BI89" i="25"/>
  <c r="BI91" i="25"/>
  <c r="BI93" i="25"/>
  <c r="BI95" i="25"/>
  <c r="BI97" i="25"/>
  <c r="BH83" i="25"/>
  <c r="BH85" i="25"/>
  <c r="BH87" i="25"/>
  <c r="BH89" i="25"/>
  <c r="BH91" i="25"/>
  <c r="BH93" i="25"/>
  <c r="BH95" i="25"/>
  <c r="BH97" i="25"/>
  <c r="BG83" i="25"/>
  <c r="BG85" i="25"/>
  <c r="BG87" i="25"/>
  <c r="BG89" i="25"/>
  <c r="BG91" i="25"/>
  <c r="BG93" i="25"/>
  <c r="BG95" i="25"/>
  <c r="BG97" i="25"/>
  <c r="BF83" i="25"/>
  <c r="BF85" i="25"/>
  <c r="BF87" i="25"/>
  <c r="BF89" i="25"/>
  <c r="BF91" i="25"/>
  <c r="BF93" i="25"/>
  <c r="BF95" i="25"/>
  <c r="BF97" i="25"/>
  <c r="BE83" i="25"/>
  <c r="BE85" i="25"/>
  <c r="BE87" i="25"/>
  <c r="BE89" i="25"/>
  <c r="BE91" i="25"/>
  <c r="BE93" i="25"/>
  <c r="BE95" i="25"/>
  <c r="BE97" i="25"/>
  <c r="BD83" i="25"/>
  <c r="BD85" i="25"/>
  <c r="BD87" i="25"/>
  <c r="BD89" i="25"/>
  <c r="BD91" i="25"/>
  <c r="BD93" i="25"/>
  <c r="BD95" i="25"/>
  <c r="BD97" i="25"/>
  <c r="BC83" i="25"/>
  <c r="BC85" i="25"/>
  <c r="BC87" i="25"/>
  <c r="BC89" i="25"/>
  <c r="BC91" i="25"/>
  <c r="BC93" i="25"/>
  <c r="BC95" i="25"/>
  <c r="BC97" i="25"/>
  <c r="BB83" i="25"/>
  <c r="BB85" i="25"/>
  <c r="BB87" i="25"/>
  <c r="BB89" i="25"/>
  <c r="BB91" i="25"/>
  <c r="BB93" i="25"/>
  <c r="BB95" i="25"/>
  <c r="BB97" i="25"/>
  <c r="BA83" i="25"/>
  <c r="BA85" i="25"/>
  <c r="BA87" i="25"/>
  <c r="BA89" i="25"/>
  <c r="BA91" i="25"/>
  <c r="BA93" i="25"/>
  <c r="BA95" i="25"/>
  <c r="BA97" i="25"/>
  <c r="AZ83" i="25"/>
  <c r="AZ85" i="25"/>
  <c r="AZ87" i="25"/>
  <c r="AZ89" i="25"/>
  <c r="AZ91" i="25"/>
  <c r="AZ93" i="25"/>
  <c r="AZ95" i="25"/>
  <c r="AZ97" i="25"/>
  <c r="AY83" i="25"/>
  <c r="AY85" i="25"/>
  <c r="AY87" i="25"/>
  <c r="AY89" i="25"/>
  <c r="AY91" i="25"/>
  <c r="AY93" i="25"/>
  <c r="AY95" i="25"/>
  <c r="AY97" i="25"/>
  <c r="AX83" i="25"/>
  <c r="AX85" i="25"/>
  <c r="AX87" i="25"/>
  <c r="AX89" i="25"/>
  <c r="AX91" i="25"/>
  <c r="AX93" i="25"/>
  <c r="AX95" i="25"/>
  <c r="AX97" i="25"/>
  <c r="AG96" i="25"/>
  <c r="AG83" i="25"/>
  <c r="AG85" i="25"/>
  <c r="AG84" i="25"/>
  <c r="AG87" i="25"/>
  <c r="AG89" i="25"/>
  <c r="AG91" i="25"/>
  <c r="AG93" i="25"/>
  <c r="AG95" i="25"/>
  <c r="AG97" i="25"/>
  <c r="AG86" i="25"/>
  <c r="AG90" i="25"/>
  <c r="AG94" i="25"/>
  <c r="AF83" i="25"/>
  <c r="AF85" i="25"/>
  <c r="AF87" i="25"/>
  <c r="AF89" i="25"/>
  <c r="AF91" i="25"/>
  <c r="AF93" i="25"/>
  <c r="AF95" i="25"/>
  <c r="AF97" i="25"/>
  <c r="AF84" i="25"/>
  <c r="AF88" i="25"/>
  <c r="AF92" i="25"/>
  <c r="AF96" i="25"/>
  <c r="AF86" i="25"/>
  <c r="AF94" i="25"/>
  <c r="AW83" i="25"/>
  <c r="AW85" i="25"/>
  <c r="AW87" i="25"/>
  <c r="AW89" i="25"/>
  <c r="AW91" i="25"/>
  <c r="AW93" i="25"/>
  <c r="AW95" i="25"/>
  <c r="AV83" i="25"/>
  <c r="AV85" i="25"/>
  <c r="AV87" i="25"/>
  <c r="AV89" i="25"/>
  <c r="AV91" i="25"/>
  <c r="AV93" i="25"/>
  <c r="AV95" i="25"/>
  <c r="AV97" i="25"/>
  <c r="AU83" i="25"/>
  <c r="AU85" i="25"/>
  <c r="AU87" i="25"/>
  <c r="AU89" i="25"/>
  <c r="AU91" i="25"/>
  <c r="AU93" i="25"/>
  <c r="AU95" i="25"/>
  <c r="AU97" i="25"/>
  <c r="AT83" i="25"/>
  <c r="AT85" i="25"/>
  <c r="AT87" i="25"/>
  <c r="AT89" i="25"/>
  <c r="AT91" i="25"/>
  <c r="AT93" i="25"/>
  <c r="AT95" i="25"/>
  <c r="AT97" i="25"/>
  <c r="AS83" i="25"/>
  <c r="AS85" i="25"/>
  <c r="AS87" i="25"/>
  <c r="AS89" i="25"/>
  <c r="AS91" i="25"/>
  <c r="AS93" i="25"/>
  <c r="AS95" i="25"/>
  <c r="AS97" i="25"/>
  <c r="AR83" i="25"/>
  <c r="AR85" i="25"/>
  <c r="AR87" i="25"/>
  <c r="AR89" i="25"/>
  <c r="AR91" i="25"/>
  <c r="AR93" i="25"/>
  <c r="AR95" i="25"/>
  <c r="AR97" i="25"/>
  <c r="AQ83" i="25"/>
  <c r="AQ85" i="25"/>
  <c r="AQ87" i="25"/>
  <c r="AQ89" i="25"/>
  <c r="AQ91" i="25"/>
  <c r="AQ93" i="25"/>
  <c r="AQ95" i="25"/>
  <c r="AQ97" i="25"/>
  <c r="AP83" i="25"/>
  <c r="AP85" i="25"/>
  <c r="AP87" i="25"/>
  <c r="AP89" i="25"/>
  <c r="AP91" i="25"/>
  <c r="AP93" i="25"/>
  <c r="AP95" i="25"/>
  <c r="AP97" i="25"/>
  <c r="AO83" i="25"/>
  <c r="AO85" i="25"/>
  <c r="AO87" i="25"/>
  <c r="AO89" i="25"/>
  <c r="AO91" i="25"/>
  <c r="AO93" i="25"/>
  <c r="AO95" i="25"/>
  <c r="AO97" i="25"/>
  <c r="AN83" i="25"/>
  <c r="AN85" i="25"/>
  <c r="AN87" i="25"/>
  <c r="AN89" i="25"/>
  <c r="AN91" i="25"/>
  <c r="AN93" i="25"/>
  <c r="AN95" i="25"/>
  <c r="AN97" i="25"/>
  <c r="AM83" i="25"/>
  <c r="AM85" i="25"/>
  <c r="AM87" i="25"/>
  <c r="AM89" i="25"/>
  <c r="AM91" i="25"/>
  <c r="AM93" i="25"/>
  <c r="AM95" i="25"/>
  <c r="AM97" i="25"/>
  <c r="AL83" i="25"/>
  <c r="AL85" i="25"/>
  <c r="AL87" i="25"/>
  <c r="AL89" i="25"/>
  <c r="AL91" i="25"/>
  <c r="AL93" i="25"/>
  <c r="AL95" i="25"/>
  <c r="AL97" i="25"/>
  <c r="AK83" i="25"/>
  <c r="AK85" i="25"/>
  <c r="AK87" i="25"/>
  <c r="AK89" i="25"/>
  <c r="AK91" i="25"/>
  <c r="AK93" i="25"/>
  <c r="AK95" i="25"/>
  <c r="AK97" i="25"/>
  <c r="AJ83" i="25"/>
  <c r="AJ85" i="25"/>
  <c r="AJ87" i="25"/>
  <c r="AJ89" i="25"/>
  <c r="AJ91" i="25"/>
  <c r="AJ93" i="25"/>
  <c r="AJ95" i="25"/>
  <c r="AJ97" i="25"/>
  <c r="AI83" i="25"/>
  <c r="AI85" i="25"/>
  <c r="AI87" i="25"/>
  <c r="AI89" i="25"/>
  <c r="AI91" i="25"/>
  <c r="AI93" i="25"/>
  <c r="AI95" i="25"/>
  <c r="AI97" i="25"/>
  <c r="AH83" i="25"/>
  <c r="AH85" i="25"/>
  <c r="AH87" i="25"/>
  <c r="AH89" i="25"/>
  <c r="AH91" i="25"/>
  <c r="AH93" i="25"/>
  <c r="AH95" i="25"/>
  <c r="AH97" i="25"/>
  <c r="AE94" i="25"/>
  <c r="AD94" i="25"/>
  <c r="AC94" i="25"/>
  <c r="AB94" i="25"/>
  <c r="AA94" i="25"/>
  <c r="Z94" i="25"/>
  <c r="AE83" i="25"/>
  <c r="AE85" i="25"/>
  <c r="AE87" i="25"/>
  <c r="AE89" i="25"/>
  <c r="AE91" i="25"/>
  <c r="AE93" i="25"/>
  <c r="AE95" i="25"/>
  <c r="AE97" i="25"/>
  <c r="AE84" i="25"/>
  <c r="AE88" i="25"/>
  <c r="AE92" i="25"/>
  <c r="AE96" i="25"/>
  <c r="AD83" i="25"/>
  <c r="AD85" i="25"/>
  <c r="AD87" i="25"/>
  <c r="AD89" i="25"/>
  <c r="AD91" i="25"/>
  <c r="AD93" i="25"/>
  <c r="AD95" i="25"/>
  <c r="AD97" i="25"/>
  <c r="AD84" i="25"/>
  <c r="AD88" i="25"/>
  <c r="AD92" i="25"/>
  <c r="AD96" i="25"/>
  <c r="AC83" i="25"/>
  <c r="AC85" i="25"/>
  <c r="AC87" i="25"/>
  <c r="AC89" i="25"/>
  <c r="AC91" i="25"/>
  <c r="AC93" i="25"/>
  <c r="AC95" i="25"/>
  <c r="AC97" i="25"/>
  <c r="AC84" i="25"/>
  <c r="AC88" i="25"/>
  <c r="AC92" i="25"/>
  <c r="AC96" i="25"/>
  <c r="AB83" i="25"/>
  <c r="AB85" i="25"/>
  <c r="AB87" i="25"/>
  <c r="AB89" i="25"/>
  <c r="AB91" i="25"/>
  <c r="AB93" i="25"/>
  <c r="AB95" i="25"/>
  <c r="AB97" i="25"/>
  <c r="AB84" i="25"/>
  <c r="AB88" i="25"/>
  <c r="AB92" i="25"/>
  <c r="AB96" i="25"/>
  <c r="AA83" i="25"/>
  <c r="AA85" i="25"/>
  <c r="AA87" i="25"/>
  <c r="AA89" i="25"/>
  <c r="AA91" i="25"/>
  <c r="AA93" i="25"/>
  <c r="AA95" i="25"/>
  <c r="AA97" i="25"/>
  <c r="AA84" i="25"/>
  <c r="AA88" i="25"/>
  <c r="AA92" i="25"/>
  <c r="AA96" i="25"/>
  <c r="Z83" i="25"/>
  <c r="Z85" i="25"/>
  <c r="Z87" i="25"/>
  <c r="Z89" i="25"/>
  <c r="Z91" i="25"/>
  <c r="Z93" i="25"/>
  <c r="Z95" i="25"/>
  <c r="Z97" i="25"/>
  <c r="Z84" i="25"/>
  <c r="Z88" i="25"/>
  <c r="Z92" i="25"/>
  <c r="Z96" i="25"/>
  <c r="Y83" i="25"/>
  <c r="Y85" i="25"/>
  <c r="Y87" i="25"/>
  <c r="Y89" i="25"/>
  <c r="Y91" i="25"/>
  <c r="Y93" i="25"/>
  <c r="Y95" i="25"/>
  <c r="Y97" i="25"/>
  <c r="Y84" i="25"/>
  <c r="Y88" i="25"/>
  <c r="Y92" i="25"/>
  <c r="Y96" i="25"/>
  <c r="X83" i="25"/>
  <c r="X85" i="25"/>
  <c r="X87" i="25"/>
  <c r="X89" i="25"/>
  <c r="X91" i="25"/>
  <c r="X93" i="25"/>
  <c r="X95" i="25"/>
  <c r="X97" i="25"/>
  <c r="X84" i="25"/>
  <c r="X88" i="25"/>
  <c r="X92" i="25"/>
  <c r="X96" i="25"/>
  <c r="M96" i="25"/>
  <c r="M94" i="25"/>
  <c r="M92" i="25"/>
  <c r="M88" i="25"/>
  <c r="L96" i="25"/>
  <c r="L92" i="25"/>
  <c r="L88" i="25"/>
  <c r="K96" i="25"/>
  <c r="K92" i="25"/>
  <c r="K88" i="25"/>
  <c r="J96" i="25"/>
  <c r="J92" i="25"/>
  <c r="J88" i="25"/>
  <c r="I96" i="25"/>
  <c r="I92" i="25"/>
  <c r="I88" i="25"/>
  <c r="H96" i="25"/>
  <c r="H92" i="25"/>
  <c r="H88" i="25"/>
  <c r="G96" i="25"/>
  <c r="G92" i="25"/>
  <c r="G88" i="25"/>
  <c r="F96" i="25"/>
  <c r="F92" i="25"/>
  <c r="F88" i="25"/>
  <c r="E96" i="25"/>
  <c r="E92" i="25"/>
  <c r="E88" i="25"/>
  <c r="D96" i="25"/>
  <c r="D92" i="25"/>
  <c r="D88" i="25"/>
  <c r="W97" i="25"/>
  <c r="W95" i="25"/>
  <c r="W93" i="25"/>
  <c r="W91" i="25"/>
  <c r="W89" i="25"/>
  <c r="W87" i="25"/>
  <c r="W85" i="25"/>
  <c r="M83" i="25"/>
  <c r="M85" i="25"/>
  <c r="M87" i="25"/>
  <c r="M89" i="25"/>
  <c r="M91" i="25"/>
  <c r="L83" i="25"/>
  <c r="L85" i="25"/>
  <c r="L87" i="25"/>
  <c r="L89" i="25"/>
  <c r="L91" i="25"/>
  <c r="L93" i="25"/>
  <c r="L95" i="25"/>
  <c r="L97" i="25"/>
  <c r="K83" i="25"/>
  <c r="K85" i="25"/>
  <c r="K87" i="25"/>
  <c r="K89" i="25"/>
  <c r="K91" i="25"/>
  <c r="K93" i="25"/>
  <c r="K95" i="25"/>
  <c r="K97" i="25"/>
  <c r="J83" i="25"/>
  <c r="J85" i="25"/>
  <c r="J87" i="25"/>
  <c r="J89" i="25"/>
  <c r="J91" i="25"/>
  <c r="J93" i="25"/>
  <c r="J95" i="25"/>
  <c r="J97" i="25"/>
  <c r="I83" i="25"/>
  <c r="I85" i="25"/>
  <c r="I87" i="25"/>
  <c r="I89" i="25"/>
  <c r="I91" i="25"/>
  <c r="I93" i="25"/>
  <c r="I95" i="25"/>
  <c r="I97" i="25"/>
  <c r="H83" i="25"/>
  <c r="H85" i="25"/>
  <c r="H87" i="25"/>
  <c r="H89" i="25"/>
  <c r="H91" i="25"/>
  <c r="H93" i="25"/>
  <c r="H95" i="25"/>
  <c r="H97" i="25"/>
  <c r="G83" i="25"/>
  <c r="G85" i="25"/>
  <c r="G87" i="25"/>
  <c r="G89" i="25"/>
  <c r="G91" i="25"/>
  <c r="G93" i="25"/>
  <c r="G95" i="25"/>
  <c r="G97" i="25"/>
  <c r="F83" i="25"/>
  <c r="F85" i="25"/>
  <c r="F87" i="25"/>
  <c r="F89" i="25"/>
  <c r="F91" i="25"/>
  <c r="F93" i="25"/>
  <c r="F95" i="25"/>
  <c r="F97" i="25"/>
  <c r="E83" i="25"/>
  <c r="E85" i="25"/>
  <c r="E87" i="25"/>
  <c r="E89" i="25"/>
  <c r="E91" i="25"/>
  <c r="E93" i="25"/>
  <c r="E95" i="25"/>
  <c r="E97" i="25"/>
  <c r="D83" i="25"/>
  <c r="D85" i="25"/>
  <c r="D87" i="25"/>
  <c r="D89" i="25"/>
  <c r="D91" i="25"/>
  <c r="D93" i="25"/>
  <c r="D95" i="25"/>
  <c r="D97" i="25"/>
  <c r="C97" i="25"/>
  <c r="C95" i="25"/>
  <c r="C93" i="25"/>
  <c r="C91" i="25"/>
  <c r="C89" i="25"/>
  <c r="C87" i="25"/>
  <c r="C85" i="25"/>
  <c r="B83" i="25" a="1"/>
  <c r="B83" i="25" s="1"/>
  <c r="C63" i="25" a="1"/>
  <c r="C70" i="25"/>
  <c r="D63" i="25" a="1"/>
  <c r="E63" i="25" a="1"/>
  <c r="F63" i="25" a="1"/>
  <c r="G63" i="25" a="1"/>
  <c r="H63" i="25" a="1"/>
  <c r="I63" i="25" a="1"/>
  <c r="J63" i="25" a="1"/>
  <c r="K63" i="25" a="1"/>
  <c r="L63" i="25" a="1"/>
  <c r="M63" i="25" a="1"/>
  <c r="N63" i="25" a="1"/>
  <c r="N65" i="25" s="1"/>
  <c r="N64" i="25"/>
  <c r="N66" i="25"/>
  <c r="N68" i="25"/>
  <c r="N70" i="25"/>
  <c r="N72" i="25"/>
  <c r="N74" i="25"/>
  <c r="N76" i="25"/>
  <c r="O63" i="25" a="1"/>
  <c r="O65" i="25" s="1"/>
  <c r="O64" i="25"/>
  <c r="O66" i="25"/>
  <c r="O68" i="25"/>
  <c r="O70" i="25"/>
  <c r="O72" i="25"/>
  <c r="O74" i="25"/>
  <c r="O76" i="25"/>
  <c r="P63" i="25" a="1"/>
  <c r="P70" i="25"/>
  <c r="Q63" i="25" a="1"/>
  <c r="Q70" i="25" s="1"/>
  <c r="R63" i="25" a="1"/>
  <c r="R70" i="25"/>
  <c r="S63" i="25" a="1"/>
  <c r="S70" i="25" s="1"/>
  <c r="T63" i="25" a="1"/>
  <c r="T70" i="25"/>
  <c r="U63" i="25" a="1"/>
  <c r="U70" i="25" s="1"/>
  <c r="V63" i="25" a="1"/>
  <c r="V70" i="25"/>
  <c r="W63" i="25" a="1"/>
  <c r="W70" i="25" s="1"/>
  <c r="X63" i="25" a="1"/>
  <c r="Y63" i="25" a="1"/>
  <c r="Z63" i="25" a="1"/>
  <c r="AA63" i="25" a="1"/>
  <c r="AB63" i="25" a="1"/>
  <c r="AC63" i="25" a="1"/>
  <c r="AD63" i="25" a="1"/>
  <c r="AE63" i="25" a="1"/>
  <c r="AE70" i="25" s="1"/>
  <c r="AF63" i="25" a="1"/>
  <c r="AF70" i="25" s="1"/>
  <c r="AG63" i="25" a="1"/>
  <c r="AH63" i="25" a="1"/>
  <c r="AI63" i="25" a="1"/>
  <c r="AI66" i="25"/>
  <c r="AI70" i="25"/>
  <c r="AI74" i="25"/>
  <c r="AJ63" i="25" a="1"/>
  <c r="AJ70" i="25" s="1"/>
  <c r="AJ66" i="25"/>
  <c r="AK63" i="25" a="1"/>
  <c r="AK70" i="25" s="1"/>
  <c r="AK66" i="25"/>
  <c r="AL63" i="25" a="1"/>
  <c r="AL66" i="25"/>
  <c r="AM63" i="25" a="1"/>
  <c r="AN63" i="25" a="1"/>
  <c r="AN66" i="25"/>
  <c r="AO63" i="25" a="1"/>
  <c r="AP63" i="25" a="1"/>
  <c r="AP66" i="25"/>
  <c r="AQ63" i="25" a="1"/>
  <c r="AR63" i="25" a="1"/>
  <c r="AR66" i="25"/>
  <c r="AS63" i="25" a="1"/>
  <c r="AT63" i="25" a="1"/>
  <c r="AT66" i="25"/>
  <c r="AU63" i="25" a="1"/>
  <c r="AV63" i="25" a="1"/>
  <c r="AV66" i="25"/>
  <c r="AW63" i="25" a="1"/>
  <c r="AX63" i="25" a="1"/>
  <c r="AX66" i="25"/>
  <c r="AX77" i="25"/>
  <c r="AY63" i="25" a="1"/>
  <c r="AY66" i="25" s="1"/>
  <c r="AY64" i="25"/>
  <c r="AY68" i="25"/>
  <c r="AY70" i="25"/>
  <c r="AY72" i="25"/>
  <c r="AY76" i="25"/>
  <c r="AZ63" i="25" a="1"/>
  <c r="AZ66" i="25" s="1"/>
  <c r="AZ64" i="25"/>
  <c r="AZ68" i="25"/>
  <c r="AZ70" i="25"/>
  <c r="AZ72" i="25"/>
  <c r="AZ76" i="25"/>
  <c r="BA63" i="25" a="1"/>
  <c r="BA66" i="25" s="1"/>
  <c r="BA64" i="25"/>
  <c r="BA68" i="25"/>
  <c r="BA70" i="25"/>
  <c r="BA72" i="25"/>
  <c r="BA76" i="25"/>
  <c r="BB63" i="25" a="1"/>
  <c r="BB66" i="25" s="1"/>
  <c r="BB64" i="25"/>
  <c r="BB68" i="25"/>
  <c r="BB70" i="25"/>
  <c r="BB72" i="25"/>
  <c r="BB76" i="25"/>
  <c r="BC63" i="25" a="1"/>
  <c r="BC66" i="25" s="1"/>
  <c r="BC64" i="25"/>
  <c r="BC68" i="25"/>
  <c r="BC70" i="25"/>
  <c r="BC72" i="25"/>
  <c r="BC76" i="25"/>
  <c r="BD63" i="25" a="1"/>
  <c r="BD66" i="25" s="1"/>
  <c r="BD64" i="25"/>
  <c r="BD68" i="25"/>
  <c r="BD70" i="25"/>
  <c r="BD72" i="25"/>
  <c r="BD76" i="25"/>
  <c r="BE63" i="25" a="1"/>
  <c r="BE66" i="25" s="1"/>
  <c r="BE64" i="25"/>
  <c r="BE68" i="25"/>
  <c r="BE70" i="25"/>
  <c r="BE72" i="25"/>
  <c r="BE76" i="25"/>
  <c r="BF63" i="25" a="1"/>
  <c r="BF66" i="25" s="1"/>
  <c r="BF64" i="25"/>
  <c r="BF68" i="25"/>
  <c r="BF70" i="25"/>
  <c r="BF72" i="25"/>
  <c r="BF76" i="25"/>
  <c r="BG63" i="25" a="1"/>
  <c r="BG66" i="25" s="1"/>
  <c r="BG64" i="25"/>
  <c r="BG68" i="25"/>
  <c r="BG70" i="25"/>
  <c r="BG72" i="25"/>
  <c r="BG76" i="25"/>
  <c r="BH63" i="25" a="1"/>
  <c r="BH66" i="25" s="1"/>
  <c r="BH64" i="25"/>
  <c r="BH68" i="25"/>
  <c r="BH70" i="25"/>
  <c r="BH72" i="25"/>
  <c r="BH76" i="25"/>
  <c r="BI63" i="25" a="1"/>
  <c r="BI66" i="25" s="1"/>
  <c r="BI64" i="25"/>
  <c r="BI68" i="25"/>
  <c r="BI70" i="25"/>
  <c r="BI72" i="25"/>
  <c r="BI76" i="25"/>
  <c r="BJ63" i="25" a="1"/>
  <c r="BJ66" i="25" s="1"/>
  <c r="BJ64" i="25"/>
  <c r="BJ68" i="25"/>
  <c r="BJ70" i="25"/>
  <c r="BJ72" i="25"/>
  <c r="BJ76" i="25"/>
  <c r="BK63" i="25" a="1"/>
  <c r="BK66" i="25" s="1"/>
  <c r="BK64" i="25"/>
  <c r="BK68" i="25"/>
  <c r="BK70" i="25"/>
  <c r="BK72" i="25"/>
  <c r="BK76" i="25"/>
  <c r="BL63" i="25" a="1"/>
  <c r="BL66" i="25" s="1"/>
  <c r="BL64" i="25"/>
  <c r="BL68" i="25"/>
  <c r="BL70" i="25"/>
  <c r="BL72" i="25"/>
  <c r="BL76" i="25"/>
  <c r="BM63" i="25" a="1"/>
  <c r="BM66" i="25" s="1"/>
  <c r="BM64" i="25"/>
  <c r="BM68" i="25"/>
  <c r="BM70" i="25"/>
  <c r="BM72" i="25"/>
  <c r="BM76" i="25"/>
  <c r="BN63" i="25" a="1"/>
  <c r="BN66" i="25" s="1"/>
  <c r="BN64" i="25"/>
  <c r="BN68" i="25"/>
  <c r="BN70" i="25"/>
  <c r="BN72" i="25"/>
  <c r="BN76" i="25"/>
  <c r="BO63" i="25" a="1"/>
  <c r="BO66" i="25" s="1"/>
  <c r="BO64" i="25"/>
  <c r="BO68" i="25"/>
  <c r="BO70" i="25"/>
  <c r="BO72" i="25"/>
  <c r="BO76" i="25"/>
  <c r="BP63" i="25" a="1"/>
  <c r="BP66" i="25" s="1"/>
  <c r="BP64" i="25"/>
  <c r="BP68" i="25"/>
  <c r="BP70" i="25"/>
  <c r="BP72" i="25"/>
  <c r="BP76" i="25"/>
  <c r="BQ63" i="25" a="1"/>
  <c r="BQ66" i="25" s="1"/>
  <c r="BQ64" i="25"/>
  <c r="BQ68" i="25"/>
  <c r="BQ70" i="25"/>
  <c r="BQ72" i="25"/>
  <c r="BQ76" i="25"/>
  <c r="BR63" i="25" a="1"/>
  <c r="BR66" i="25" s="1"/>
  <c r="BR64" i="25"/>
  <c r="BR68" i="25"/>
  <c r="BR70" i="25"/>
  <c r="BR72" i="25"/>
  <c r="BR76" i="25"/>
  <c r="BS63" i="25" a="1"/>
  <c r="BS66" i="25" s="1"/>
  <c r="BS64" i="25"/>
  <c r="BS68" i="25"/>
  <c r="BS70" i="25"/>
  <c r="BS72" i="25"/>
  <c r="BS76" i="25"/>
  <c r="BT63" i="25" a="1"/>
  <c r="BT66" i="25" s="1"/>
  <c r="BT64" i="25"/>
  <c r="BT68" i="25"/>
  <c r="BT70" i="25"/>
  <c r="BT72" i="25"/>
  <c r="BT76" i="25"/>
  <c r="BU63" i="25" a="1"/>
  <c r="BU66" i="25" s="1"/>
  <c r="BU64" i="25"/>
  <c r="BU68" i="25"/>
  <c r="BU70" i="25"/>
  <c r="BU72" i="25"/>
  <c r="BU76" i="25"/>
  <c r="BV63" i="25" a="1"/>
  <c r="BV66" i="25" s="1"/>
  <c r="BV64" i="25"/>
  <c r="BV68" i="25"/>
  <c r="BV70" i="25"/>
  <c r="BV72" i="25"/>
  <c r="BV76" i="25"/>
  <c r="BW63" i="25" a="1"/>
  <c r="BW66" i="25" s="1"/>
  <c r="BW64" i="25"/>
  <c r="BW68" i="25"/>
  <c r="BW70" i="25"/>
  <c r="BW72" i="25"/>
  <c r="BW76" i="25"/>
  <c r="BX63" i="25" a="1"/>
  <c r="BX66" i="25" s="1"/>
  <c r="BX64" i="25"/>
  <c r="BX68" i="25"/>
  <c r="BX70" i="25"/>
  <c r="BX72" i="25"/>
  <c r="BX76" i="25"/>
  <c r="BY63" i="25" a="1"/>
  <c r="BY66" i="25" s="1"/>
  <c r="BY64" i="25"/>
  <c r="BY68" i="25"/>
  <c r="BY70" i="25"/>
  <c r="BY72" i="25"/>
  <c r="BY76" i="25"/>
  <c r="BZ63" i="25" a="1"/>
  <c r="BZ66" i="25" s="1"/>
  <c r="BZ64" i="25"/>
  <c r="BZ68" i="25"/>
  <c r="BZ70" i="25"/>
  <c r="BZ72" i="25"/>
  <c r="BZ76" i="25"/>
  <c r="CA63" i="25" a="1"/>
  <c r="CA66" i="25" s="1"/>
  <c r="CA64" i="25"/>
  <c r="CA68" i="25"/>
  <c r="CA70" i="25"/>
  <c r="CA72" i="25"/>
  <c r="CA76" i="25"/>
  <c r="CB63" i="25" a="1"/>
  <c r="CB66" i="25" s="1"/>
  <c r="CB64" i="25"/>
  <c r="CB68" i="25"/>
  <c r="CB70" i="25"/>
  <c r="CB72" i="25"/>
  <c r="CB76" i="25"/>
  <c r="CC63" i="25" a="1"/>
  <c r="CC66" i="25" s="1"/>
  <c r="CC64" i="25"/>
  <c r="CC68" i="25"/>
  <c r="CC70" i="25"/>
  <c r="CC72" i="25"/>
  <c r="CC76" i="25"/>
  <c r="CD63" i="25" a="1"/>
  <c r="CD66" i="25" s="1"/>
  <c r="CD64" i="25"/>
  <c r="CD68" i="25"/>
  <c r="CD70" i="25"/>
  <c r="CD72" i="25"/>
  <c r="CD76" i="25"/>
  <c r="CE63" i="25" a="1"/>
  <c r="CE66" i="25" s="1"/>
  <c r="CE64" i="25"/>
  <c r="CE68" i="25"/>
  <c r="CE70" i="25"/>
  <c r="CE72" i="25"/>
  <c r="CE76" i="25"/>
  <c r="CF63" i="25" a="1"/>
  <c r="CF66" i="25" s="1"/>
  <c r="CF64" i="25"/>
  <c r="CF68" i="25"/>
  <c r="CF70" i="25"/>
  <c r="CF72" i="25"/>
  <c r="CF76" i="25"/>
  <c r="CG63" i="25" a="1"/>
  <c r="CG66" i="25" s="1"/>
  <c r="CG64" i="25"/>
  <c r="CG68" i="25"/>
  <c r="CG70" i="25"/>
  <c r="CG72" i="25"/>
  <c r="CG76" i="25"/>
  <c r="CH63" i="25" a="1"/>
  <c r="CH66" i="25" s="1"/>
  <c r="CH64" i="25"/>
  <c r="CH68" i="25"/>
  <c r="CH70" i="25"/>
  <c r="CH72" i="25"/>
  <c r="CH76" i="25"/>
  <c r="CI63" i="25" a="1"/>
  <c r="CI66" i="25" s="1"/>
  <c r="CI64" i="25"/>
  <c r="CI68" i="25"/>
  <c r="CI70" i="25"/>
  <c r="CI72" i="25"/>
  <c r="CI76" i="25"/>
  <c r="CJ63" i="25" a="1"/>
  <c r="CJ66" i="25" s="1"/>
  <c r="CJ64" i="25"/>
  <c r="CJ68" i="25"/>
  <c r="CJ70" i="25"/>
  <c r="CJ72" i="25"/>
  <c r="CJ76" i="25"/>
  <c r="CK63" i="25" a="1"/>
  <c r="CK66" i="25" s="1"/>
  <c r="CK64" i="25"/>
  <c r="CK68" i="25"/>
  <c r="CK70" i="25"/>
  <c r="CK72" i="25"/>
  <c r="CK76" i="25"/>
  <c r="CL63" i="25" a="1"/>
  <c r="CL66" i="25" s="1"/>
  <c r="CL64" i="25"/>
  <c r="CL68" i="25"/>
  <c r="CL70" i="25"/>
  <c r="CL72" i="25"/>
  <c r="CL74" i="25"/>
  <c r="CL75" i="25"/>
  <c r="CL76" i="25"/>
  <c r="CM63" i="25" a="1"/>
  <c r="CN63" i="25" a="1"/>
  <c r="CO63" i="25" a="1"/>
  <c r="CP63" i="25" a="1"/>
  <c r="CQ63" i="25" a="1"/>
  <c r="CR63" i="25" a="1"/>
  <c r="CS63" i="25" a="1"/>
  <c r="CT63" i="25" a="1"/>
  <c r="CU63" i="25" a="1"/>
  <c r="CV63" i="25" a="1"/>
  <c r="CW63" i="25" a="1"/>
  <c r="CX63" i="25" a="1"/>
  <c r="CY63" i="25" a="1"/>
  <c r="CZ63" i="25" a="1"/>
  <c r="DA63" i="25" a="1"/>
  <c r="DB63" i="25" a="1"/>
  <c r="DC63" i="25" a="1"/>
  <c r="DD63" i="25" a="1"/>
  <c r="DE63" i="25" a="1"/>
  <c r="DF63" i="25" a="1"/>
  <c r="DG63" i="25" a="1"/>
  <c r="DH63" i="25" a="1"/>
  <c r="DI63" i="25" a="1"/>
  <c r="DJ63" i="25" a="1"/>
  <c r="DK63" i="25" a="1"/>
  <c r="DL63" i="25" a="1"/>
  <c r="DM63" i="25" a="1"/>
  <c r="DN63" i="25" a="1"/>
  <c r="DO63" i="25" a="1"/>
  <c r="DP63" i="25" a="1"/>
  <c r="DQ63" i="25" a="1"/>
  <c r="DR63" i="25" a="1"/>
  <c r="DS63" i="25" a="1"/>
  <c r="DT63" i="25" a="1"/>
  <c r="DU63" i="25" a="1"/>
  <c r="DV63" i="25" a="1"/>
  <c r="DW63" i="25" a="1"/>
  <c r="DX63" i="25" a="1"/>
  <c r="DY63" i="25" a="1"/>
  <c r="DZ63" i="25" a="1"/>
  <c r="EA63" i="25" a="1"/>
  <c r="EB63" i="25" a="1"/>
  <c r="EC63" i="25" a="1"/>
  <c r="ED63" i="25" a="1"/>
  <c r="ED66" i="25"/>
  <c r="ED70" i="25"/>
  <c r="ED74" i="25"/>
  <c r="EE63" i="25" a="1"/>
  <c r="EE66" i="25"/>
  <c r="EE70" i="25"/>
  <c r="EF63" i="25" a="1"/>
  <c r="EF66" i="25"/>
  <c r="EF70" i="25"/>
  <c r="EG63" i="25" a="1"/>
  <c r="EG66" i="25"/>
  <c r="EG70" i="25"/>
  <c r="EH63" i="25" a="1"/>
  <c r="EH66" i="25"/>
  <c r="EH70" i="25"/>
  <c r="EI63" i="25" a="1"/>
  <c r="EI66" i="25"/>
  <c r="EI70" i="25"/>
  <c r="EJ63" i="25" a="1"/>
  <c r="EJ66" i="25"/>
  <c r="EJ70" i="25"/>
  <c r="EK63" i="25" a="1"/>
  <c r="EK66" i="25"/>
  <c r="EK70" i="25"/>
  <c r="EL63" i="25" a="1"/>
  <c r="EL66" i="25"/>
  <c r="EL70" i="25"/>
  <c r="EM63" i="25" a="1"/>
  <c r="EM66" i="25"/>
  <c r="EM70" i="25"/>
  <c r="EN63" i="25" a="1"/>
  <c r="EN66" i="25"/>
  <c r="EN70" i="25"/>
  <c r="EO63" i="25" a="1"/>
  <c r="EO66" i="25"/>
  <c r="EO70" i="25"/>
  <c r="EP63" i="25" a="1"/>
  <c r="EP66" i="25"/>
  <c r="EP70" i="25"/>
  <c r="EQ63" i="25" a="1"/>
  <c r="EQ66" i="25"/>
  <c r="EQ70" i="25"/>
  <c r="ER63" i="25" a="1"/>
  <c r="ER66" i="25"/>
  <c r="ER70" i="25"/>
  <c r="ES63" i="25" a="1"/>
  <c r="ES66" i="25"/>
  <c r="ES70" i="25"/>
  <c r="ET63" i="25" a="1"/>
  <c r="ET66" i="25"/>
  <c r="ET70" i="25"/>
  <c r="EU63" i="25" a="1"/>
  <c r="EU66" i="25"/>
  <c r="EU70" i="25"/>
  <c r="EV63" i="25" a="1"/>
  <c r="EV66" i="25"/>
  <c r="EV70" i="25"/>
  <c r="EW63" i="25" a="1"/>
  <c r="EW66" i="25"/>
  <c r="EW70" i="25"/>
  <c r="EX63" i="25" a="1"/>
  <c r="EX66" i="25"/>
  <c r="EX70" i="25"/>
  <c r="EY63" i="25" a="1"/>
  <c r="EY66" i="25"/>
  <c r="EY70" i="25"/>
  <c r="EZ63" i="25" a="1"/>
  <c r="EZ66" i="25"/>
  <c r="EZ70" i="25"/>
  <c r="FA63" i="25" a="1"/>
  <c r="FA66" i="25"/>
  <c r="FA70" i="25"/>
  <c r="FB63" i="25" a="1"/>
  <c r="FB66" i="25"/>
  <c r="FB70" i="25"/>
  <c r="FC63" i="25" a="1"/>
  <c r="FC66" i="25"/>
  <c r="FC70" i="25"/>
  <c r="FD63" i="25" a="1"/>
  <c r="FD66" i="25"/>
  <c r="FD70" i="25"/>
  <c r="FE63" i="25" a="1"/>
  <c r="FE66" i="25"/>
  <c r="FE70" i="25"/>
  <c r="FF63" i="25" a="1"/>
  <c r="FF66" i="25"/>
  <c r="FF70" i="25"/>
  <c r="FG63" i="25" a="1"/>
  <c r="FG66" i="25"/>
  <c r="FG70" i="25"/>
  <c r="FH63" i="25" a="1"/>
  <c r="FH66" i="25"/>
  <c r="FH70" i="25"/>
  <c r="FI63" i="25" a="1"/>
  <c r="FI66" i="25"/>
  <c r="FI70" i="25"/>
  <c r="FJ63" i="25" a="1"/>
  <c r="FJ66" i="25"/>
  <c r="FJ70" i="25"/>
  <c r="FJ74" i="25"/>
  <c r="FK63" i="25" a="1"/>
  <c r="FK66" i="25"/>
  <c r="FK70" i="25"/>
  <c r="FK74" i="25"/>
  <c r="FL63" i="25" a="1"/>
  <c r="FL66" i="25"/>
  <c r="FL70" i="25"/>
  <c r="FL74" i="25"/>
  <c r="FM63" i="25" a="1"/>
  <c r="FM66" i="25"/>
  <c r="FM70" i="25"/>
  <c r="FM74" i="25"/>
  <c r="FN63" i="25" a="1"/>
  <c r="FN66" i="25"/>
  <c r="FN70" i="25"/>
  <c r="FN74" i="25"/>
  <c r="FO63" i="25" a="1"/>
  <c r="FO66" i="25"/>
  <c r="FO70" i="25"/>
  <c r="FP63" i="25" a="1"/>
  <c r="FP70" i="25" s="1"/>
  <c r="FQ63" i="25" a="1"/>
  <c r="FQ70" i="25" s="1"/>
  <c r="FR63" i="25" a="1"/>
  <c r="FS63" i="25" a="1"/>
  <c r="FS70" i="25"/>
  <c r="FT63" i="25" a="1"/>
  <c r="FU63" i="25" a="1"/>
  <c r="FU70" i="25"/>
  <c r="FV63" i="25" a="1"/>
  <c r="FW63" i="25" a="1"/>
  <c r="FW70" i="25"/>
  <c r="FX63" i="25" a="1"/>
  <c r="FY63" i="25" a="1"/>
  <c r="FY70" i="25"/>
  <c r="FZ63" i="25" a="1"/>
  <c r="GA63" i="25" a="1"/>
  <c r="GA70" i="25"/>
  <c r="GB63" i="25" a="1"/>
  <c r="GC63" i="25" a="1"/>
  <c r="GC70" i="25"/>
  <c r="GD63" i="25" a="1"/>
  <c r="GE63" i="25" a="1"/>
  <c r="GE70" i="25"/>
  <c r="GF63" i="25" a="1"/>
  <c r="GG63" i="25" a="1"/>
  <c r="GG70" i="25"/>
  <c r="GH63" i="25" a="1"/>
  <c r="GI63" i="25" a="1"/>
  <c r="GI70" i="25"/>
  <c r="GJ63" i="25" a="1"/>
  <c r="GK63" i="25" a="1"/>
  <c r="GK70" i="25"/>
  <c r="GL63" i="25" a="1"/>
  <c r="GM63" i="25" a="1"/>
  <c r="GM70" i="25"/>
  <c r="GN63" i="25" a="1"/>
  <c r="GO63" i="25" a="1"/>
  <c r="GO70" i="25"/>
  <c r="GP63" i="25" a="1"/>
  <c r="GQ63" i="25" a="1"/>
  <c r="GQ66" i="25" s="1"/>
  <c r="GQ70" i="25"/>
  <c r="GQ74" i="25"/>
  <c r="GR63" i="25" a="1"/>
  <c r="GS63" i="25" a="1"/>
  <c r="GS70" i="25"/>
  <c r="GT63" i="25" a="1"/>
  <c r="GU63" i="25" a="1"/>
  <c r="GU66" i="25" s="1"/>
  <c r="GU70" i="25"/>
  <c r="GU74" i="25"/>
  <c r="GV63" i="25" a="1"/>
  <c r="GV74" i="25"/>
  <c r="GW63" i="25" a="1"/>
  <c r="GX63" i="25" a="1"/>
  <c r="GX66" i="25" s="1"/>
  <c r="GX70" i="25"/>
  <c r="GX74" i="25"/>
  <c r="GY63" i="25" a="1"/>
  <c r="GY66" i="25" s="1"/>
  <c r="GY70" i="25"/>
  <c r="GY74" i="25"/>
  <c r="GZ63" i="25" a="1"/>
  <c r="HA63" i="25" a="1"/>
  <c r="HA70" i="25"/>
  <c r="HB63" i="25" a="1"/>
  <c r="HC63" i="25" a="1"/>
  <c r="HC63" i="25" s="1"/>
  <c r="HC64" i="25"/>
  <c r="HC66" i="25"/>
  <c r="HC68" i="25"/>
  <c r="HC70" i="25"/>
  <c r="HC72" i="25"/>
  <c r="HC74" i="25"/>
  <c r="HC76" i="25"/>
  <c r="HD63" i="25" a="1"/>
  <c r="HD63" i="25" s="1"/>
  <c r="HD64" i="25"/>
  <c r="HD66" i="25"/>
  <c r="HD68" i="25"/>
  <c r="HD70" i="25"/>
  <c r="HD72" i="25"/>
  <c r="HD74" i="25"/>
  <c r="HD76" i="25"/>
  <c r="HE63" i="25" a="1"/>
  <c r="HE63" i="25" s="1"/>
  <c r="HE64" i="25"/>
  <c r="HE66" i="25"/>
  <c r="HE68" i="25"/>
  <c r="HE70" i="25"/>
  <c r="HE72" i="25"/>
  <c r="HE74" i="25"/>
  <c r="HE76" i="25"/>
  <c r="HF63" i="25" a="1"/>
  <c r="HF63" i="25" s="1"/>
  <c r="HF64" i="25"/>
  <c r="HF66" i="25"/>
  <c r="HF68" i="25"/>
  <c r="HF70" i="25"/>
  <c r="HF72" i="25"/>
  <c r="HF74" i="25"/>
  <c r="HF76" i="25"/>
  <c r="HG63" i="25" a="1"/>
  <c r="HG63" i="25" s="1"/>
  <c r="HG64" i="25"/>
  <c r="HG66" i="25"/>
  <c r="HG68" i="25"/>
  <c r="HG70" i="25"/>
  <c r="HG72" i="25"/>
  <c r="HG74" i="25"/>
  <c r="HG76" i="25"/>
  <c r="HH63" i="25" a="1"/>
  <c r="HH63" i="25" s="1"/>
  <c r="HH64" i="25"/>
  <c r="HH66" i="25"/>
  <c r="HH68" i="25"/>
  <c r="HH70" i="25"/>
  <c r="HH72" i="25"/>
  <c r="HH74" i="25"/>
  <c r="HH76" i="25"/>
  <c r="HI63" i="25" a="1"/>
  <c r="HI63" i="25" s="1"/>
  <c r="HI64" i="25"/>
  <c r="HI66" i="25"/>
  <c r="HI68" i="25"/>
  <c r="HI70" i="25"/>
  <c r="HI72" i="25"/>
  <c r="HI74" i="25"/>
  <c r="HI76" i="25"/>
  <c r="HJ63" i="25" a="1"/>
  <c r="HJ63" i="25" s="1"/>
  <c r="HJ64" i="25"/>
  <c r="HJ66" i="25"/>
  <c r="HJ68" i="25"/>
  <c r="HJ70" i="25"/>
  <c r="HJ72" i="25"/>
  <c r="HJ74" i="25"/>
  <c r="HJ76" i="25"/>
  <c r="HK63" i="25" a="1"/>
  <c r="HK63" i="25" s="1"/>
  <c r="HK64" i="25"/>
  <c r="HK66" i="25"/>
  <c r="HK68" i="25"/>
  <c r="HK70" i="25"/>
  <c r="HK72" i="25"/>
  <c r="HK74" i="25"/>
  <c r="HK76" i="25"/>
  <c r="HL63" i="25" a="1"/>
  <c r="HL63" i="25" s="1"/>
  <c r="HL64" i="25"/>
  <c r="HL66" i="25"/>
  <c r="HL68" i="25"/>
  <c r="HL70" i="25"/>
  <c r="HL72" i="25"/>
  <c r="HL74" i="25"/>
  <c r="HL76" i="25"/>
  <c r="HM63" i="25" a="1"/>
  <c r="HM63" i="25" s="1"/>
  <c r="HM64" i="25"/>
  <c r="HM66" i="25"/>
  <c r="HM68" i="25"/>
  <c r="HM70" i="25"/>
  <c r="HM72" i="25"/>
  <c r="HM74" i="25"/>
  <c r="HM76" i="25"/>
  <c r="HN63" i="25" a="1"/>
  <c r="HN63" i="25" s="1"/>
  <c r="HN64" i="25"/>
  <c r="HN66" i="25"/>
  <c r="HN68" i="25"/>
  <c r="HN70" i="25"/>
  <c r="HN72" i="25"/>
  <c r="HN74" i="25"/>
  <c r="HN76" i="25"/>
  <c r="HO63" i="25" a="1"/>
  <c r="HO63" i="25" s="1"/>
  <c r="HO64" i="25"/>
  <c r="HO66" i="25"/>
  <c r="HO68" i="25"/>
  <c r="HO70" i="25"/>
  <c r="HO72" i="25"/>
  <c r="HO74" i="25"/>
  <c r="HO76" i="25"/>
  <c r="HP63" i="25" a="1"/>
  <c r="HP63" i="25" s="1"/>
  <c r="HP64" i="25"/>
  <c r="HP66" i="25"/>
  <c r="HP68" i="25"/>
  <c r="HP70" i="25"/>
  <c r="HP72" i="25"/>
  <c r="HP74" i="25"/>
  <c r="HP76" i="25"/>
  <c r="HQ63" i="25" a="1"/>
  <c r="HQ63" i="25" s="1"/>
  <c r="HQ64" i="25"/>
  <c r="HQ66" i="25"/>
  <c r="HQ68" i="25"/>
  <c r="HQ70" i="25"/>
  <c r="HQ72" i="25"/>
  <c r="HQ74" i="25"/>
  <c r="HQ76" i="25"/>
  <c r="HR63" i="25" a="1"/>
  <c r="HR63" i="25" s="1"/>
  <c r="HR64" i="25"/>
  <c r="HR66" i="25"/>
  <c r="HR68" i="25"/>
  <c r="HR70" i="25"/>
  <c r="HR72" i="25"/>
  <c r="HR74" i="25"/>
  <c r="HR76" i="25"/>
  <c r="HS63" i="25" a="1"/>
  <c r="HS63" i="25" s="1"/>
  <c r="HS64" i="25"/>
  <c r="HS66" i="25"/>
  <c r="HS68" i="25"/>
  <c r="HS70" i="25"/>
  <c r="HS72" i="25"/>
  <c r="HS74" i="25"/>
  <c r="HS76" i="25"/>
  <c r="HT63" i="25" a="1"/>
  <c r="HT63" i="25" s="1"/>
  <c r="HT64" i="25"/>
  <c r="HT66" i="25"/>
  <c r="HT68" i="25"/>
  <c r="HT70" i="25"/>
  <c r="HT72" i="25"/>
  <c r="HT74" i="25"/>
  <c r="HT76" i="25"/>
  <c r="HU63" i="25" a="1"/>
  <c r="HU63" i="25" s="1"/>
  <c r="HU64" i="25"/>
  <c r="HU66" i="25"/>
  <c r="HU68" i="25"/>
  <c r="HU70" i="25"/>
  <c r="HU72" i="25"/>
  <c r="HU74" i="25"/>
  <c r="HU76" i="25"/>
  <c r="HV63" i="25" a="1"/>
  <c r="HV63" i="25" s="1"/>
  <c r="HV64" i="25"/>
  <c r="HV66" i="25"/>
  <c r="HV68" i="25"/>
  <c r="HV70" i="25"/>
  <c r="HV72" i="25"/>
  <c r="HV74" i="25"/>
  <c r="HV76" i="25"/>
  <c r="HW63" i="25" a="1"/>
  <c r="HW63" i="25" s="1"/>
  <c r="HW64" i="25"/>
  <c r="HW66" i="25"/>
  <c r="HW68" i="25"/>
  <c r="HW70" i="25"/>
  <c r="HW72" i="25"/>
  <c r="HW74" i="25"/>
  <c r="HW76" i="25"/>
  <c r="HX63" i="25" a="1"/>
  <c r="HX63" i="25" s="1"/>
  <c r="HX64" i="25"/>
  <c r="HX66" i="25"/>
  <c r="HX68" i="25"/>
  <c r="HX70" i="25"/>
  <c r="HX72" i="25"/>
  <c r="HX74" i="25"/>
  <c r="HX76" i="25"/>
  <c r="HY63" i="25" a="1"/>
  <c r="HY63" i="25" s="1"/>
  <c r="HY64" i="25"/>
  <c r="HY66" i="25"/>
  <c r="HY68" i="25"/>
  <c r="HY70" i="25"/>
  <c r="HY72" i="25"/>
  <c r="HY74" i="25"/>
  <c r="HY76" i="25"/>
  <c r="HZ63" i="25" a="1"/>
  <c r="HZ63" i="25" s="1"/>
  <c r="HZ64" i="25"/>
  <c r="HZ66" i="25"/>
  <c r="HZ68" i="25"/>
  <c r="HZ70" i="25"/>
  <c r="HZ72" i="25"/>
  <c r="HZ74" i="25"/>
  <c r="HZ76" i="25"/>
  <c r="IA63" i="25" a="1"/>
  <c r="IA63" i="25" s="1"/>
  <c r="IA64" i="25"/>
  <c r="IA66" i="25"/>
  <c r="IA68" i="25"/>
  <c r="IA70" i="25"/>
  <c r="IA72" i="25"/>
  <c r="IA74" i="25"/>
  <c r="IA76" i="25"/>
  <c r="IB63" i="25" a="1"/>
  <c r="IB63" i="25" s="1"/>
  <c r="IB64" i="25"/>
  <c r="IB66" i="25"/>
  <c r="IB68" i="25"/>
  <c r="IB70" i="25"/>
  <c r="IB72" i="25"/>
  <c r="IB74" i="25"/>
  <c r="IB76" i="25"/>
  <c r="IC63" i="25" a="1"/>
  <c r="IC63" i="25" s="1"/>
  <c r="IC64" i="25"/>
  <c r="IC66" i="25"/>
  <c r="IC68" i="25"/>
  <c r="IC70" i="25"/>
  <c r="IC72" i="25"/>
  <c r="IC74" i="25"/>
  <c r="IC76" i="25"/>
  <c r="ID63" i="25" a="1"/>
  <c r="ID63" i="25" s="1"/>
  <c r="ID64" i="25"/>
  <c r="ID66" i="25"/>
  <c r="ID68" i="25"/>
  <c r="ID70" i="25"/>
  <c r="ID72" i="25"/>
  <c r="ID74" i="25"/>
  <c r="ID76" i="25"/>
  <c r="IE63" i="25" a="1"/>
  <c r="IE63" i="25" s="1"/>
  <c r="IE64" i="25"/>
  <c r="IE66" i="25"/>
  <c r="IE68" i="25"/>
  <c r="IE70" i="25"/>
  <c r="IE72" i="25"/>
  <c r="IE74" i="25"/>
  <c r="IE76" i="25"/>
  <c r="IF63" i="25" a="1"/>
  <c r="IF63" i="25" s="1"/>
  <c r="IF64" i="25"/>
  <c r="IF66" i="25"/>
  <c r="IF68" i="25"/>
  <c r="IF70" i="25"/>
  <c r="IF72" i="25"/>
  <c r="IF74" i="25"/>
  <c r="IF76" i="25"/>
  <c r="IG63" i="25" a="1"/>
  <c r="IG63" i="25" s="1"/>
  <c r="IG64" i="25"/>
  <c r="IG66" i="25"/>
  <c r="IG68" i="25"/>
  <c r="IG70" i="25"/>
  <c r="IG72" i="25"/>
  <c r="IG74" i="25"/>
  <c r="IG76" i="25"/>
  <c r="IH63" i="25" a="1"/>
  <c r="IH63" i="25" s="1"/>
  <c r="IH64" i="25"/>
  <c r="IH66" i="25"/>
  <c r="IH68" i="25"/>
  <c r="IH70" i="25"/>
  <c r="IH72" i="25"/>
  <c r="IH74" i="25"/>
  <c r="IH76" i="25"/>
  <c r="II63" i="25" a="1"/>
  <c r="II64" i="25"/>
  <c r="II72" i="25"/>
  <c r="II74" i="25"/>
  <c r="IJ63" i="25" a="1"/>
  <c r="IJ64" i="25" s="1"/>
  <c r="IJ66" i="25"/>
  <c r="IJ70" i="25"/>
  <c r="IJ72" i="25"/>
  <c r="IK63" i="25" a="1"/>
  <c r="IK64" i="25"/>
  <c r="IK72" i="25"/>
  <c r="IK74" i="25"/>
  <c r="IL63" i="25" a="1"/>
  <c r="IL64" i="25" s="1"/>
  <c r="IL66" i="25"/>
  <c r="IL70" i="25"/>
  <c r="IL72" i="25"/>
  <c r="IM63" i="25" a="1"/>
  <c r="IM64" i="25"/>
  <c r="IM72" i="25"/>
  <c r="IM74" i="25"/>
  <c r="IN63" i="25" a="1"/>
  <c r="IN64" i="25" s="1"/>
  <c r="IN66" i="25"/>
  <c r="IN70" i="25"/>
  <c r="IN72" i="25"/>
  <c r="IO63" i="25" a="1"/>
  <c r="IO64" i="25"/>
  <c r="IO72" i="25"/>
  <c r="IO74" i="25"/>
  <c r="IP63" i="25" a="1"/>
  <c r="IP64" i="25" s="1"/>
  <c r="IP66" i="25"/>
  <c r="IP70" i="25"/>
  <c r="IP72" i="25"/>
  <c r="IQ63" i="25" a="1"/>
  <c r="IQ64" i="25"/>
  <c r="IQ72" i="25"/>
  <c r="IQ74" i="25"/>
  <c r="B63" i="25" a="1"/>
  <c r="B64" i="25" s="1"/>
  <c r="B66" i="25"/>
  <c r="B70" i="25"/>
  <c r="B72" i="25"/>
  <c r="AN8" i="25" a="1"/>
  <c r="AN8" i="25" s="1"/>
  <c r="AO8" i="25" a="1"/>
  <c r="AO8" i="25" s="1"/>
  <c r="AP8" i="25" a="1"/>
  <c r="AP8" i="25" s="1"/>
  <c r="AQ8" i="25" a="1"/>
  <c r="AQ8" i="25" s="1"/>
  <c r="AR8" i="25" a="1"/>
  <c r="AR8" i="25" s="1"/>
  <c r="AS8" i="25" a="1"/>
  <c r="AS8" i="25" s="1"/>
  <c r="AT8" i="25" a="1"/>
  <c r="AT8" i="25" s="1"/>
  <c r="AU8" i="25" a="1"/>
  <c r="AU8" i="25" s="1"/>
  <c r="AV8" i="25" a="1"/>
  <c r="AV8" i="25" s="1"/>
  <c r="AW8" i="25" a="1"/>
  <c r="AW8" i="25" s="1"/>
  <c r="AX8" i="25" a="1"/>
  <c r="AX8" i="25" s="1"/>
  <c r="AY8" i="25" a="1"/>
  <c r="AY8" i="25" s="1"/>
  <c r="AZ8" i="25" a="1"/>
  <c r="AZ8" i="25" s="1"/>
  <c r="BA8" i="25" a="1"/>
  <c r="BA8" i="25" s="1"/>
  <c r="BB8" i="25" a="1"/>
  <c r="BB8" i="25" s="1"/>
  <c r="BC8" i="25" a="1"/>
  <c r="BC8" i="25" s="1"/>
  <c r="BD8" i="25" a="1"/>
  <c r="BD8" i="25" s="1"/>
  <c r="BE8" i="25" a="1"/>
  <c r="BE8" i="25" s="1"/>
  <c r="BF8" i="25" a="1"/>
  <c r="BF8" i="25" s="1"/>
  <c r="BG8" i="25" a="1"/>
  <c r="BG8" i="25" s="1"/>
  <c r="BH8" i="25" a="1"/>
  <c r="BH8" i="25" s="1"/>
  <c r="BI8" i="25" a="1"/>
  <c r="BI8" i="25" s="1"/>
  <c r="BJ8" i="25" a="1"/>
  <c r="BJ8" i="25" s="1"/>
  <c r="BK8" i="25" a="1"/>
  <c r="BK8" i="25" s="1"/>
  <c r="BL8" i="25" a="1"/>
  <c r="BL8" i="25" s="1"/>
  <c r="BM8" i="25" a="1"/>
  <c r="BM8" i="25" s="1"/>
  <c r="BN8" i="25" a="1"/>
  <c r="BN8" i="25" s="1"/>
  <c r="BO8" i="25" a="1"/>
  <c r="BO8" i="25" s="1"/>
  <c r="BP8" i="25" a="1"/>
  <c r="BP8" i="25" s="1"/>
  <c r="BQ8" i="25" a="1"/>
  <c r="BQ8" i="25" s="1"/>
  <c r="BR8" i="25" a="1"/>
  <c r="BR8" i="25" s="1"/>
  <c r="BS8" i="25" a="1"/>
  <c r="BS8" i="25" s="1"/>
  <c r="BT8" i="25" a="1"/>
  <c r="BT8" i="25" s="1"/>
  <c r="BU8" i="25" a="1"/>
  <c r="BU8" i="25" s="1"/>
  <c r="BV8" i="25" a="1"/>
  <c r="BV8" i="25" s="1"/>
  <c r="BW8" i="25" a="1"/>
  <c r="BW8" i="25" s="1"/>
  <c r="BX8" i="25" a="1"/>
  <c r="BX8" i="25" s="1"/>
  <c r="BY8" i="25" a="1"/>
  <c r="BY8" i="25" s="1"/>
  <c r="BZ8" i="25" a="1"/>
  <c r="BZ8" i="25" s="1"/>
  <c r="CA8" i="25" a="1"/>
  <c r="CA8" i="25" s="1"/>
  <c r="CB8" i="25" a="1"/>
  <c r="CB8" i="25" s="1"/>
  <c r="CC8" i="25" a="1"/>
  <c r="CC8" i="25" s="1"/>
  <c r="CD8" i="25" a="1"/>
  <c r="CD8" i="25" s="1"/>
  <c r="CE8" i="25" a="1"/>
  <c r="CE8" i="25" s="1"/>
  <c r="CF8" i="25" a="1"/>
  <c r="CF8" i="25" s="1"/>
  <c r="CG8" i="25" a="1"/>
  <c r="CG8" i="25" s="1"/>
  <c r="CH8" i="25" a="1"/>
  <c r="CH8" i="25" s="1"/>
  <c r="CI8" i="25" a="1"/>
  <c r="CI8" i="25" s="1"/>
  <c r="CJ8" i="25" a="1"/>
  <c r="CJ8" i="25" s="1"/>
  <c r="CK8" i="25" a="1"/>
  <c r="CK8" i="25" s="1"/>
  <c r="CL8" i="25" a="1"/>
  <c r="CL8" i="25" s="1"/>
  <c r="CM8" i="25" a="1"/>
  <c r="CM8" i="25" s="1"/>
  <c r="CN8" i="25" a="1"/>
  <c r="CN8" i="25" s="1"/>
  <c r="CO8" i="25" a="1"/>
  <c r="CO8" i="25" s="1"/>
  <c r="CP8" i="25" a="1"/>
  <c r="CP8" i="25" s="1"/>
  <c r="CQ8" i="25" a="1"/>
  <c r="CQ8" i="25" s="1"/>
  <c r="CR8" i="25" a="1"/>
  <c r="CR8" i="25" s="1"/>
  <c r="CS8" i="25" a="1"/>
  <c r="CS8" i="25" s="1"/>
  <c r="CT8" i="25" a="1"/>
  <c r="CT8" i="25" s="1"/>
  <c r="CU8" i="25" a="1"/>
  <c r="CU8" i="25" s="1"/>
  <c r="CV8" i="25" a="1"/>
  <c r="CV8" i="25" s="1"/>
  <c r="CW8" i="25" a="1"/>
  <c r="CW8" i="25" s="1"/>
  <c r="CX8" i="25" a="1"/>
  <c r="CX8" i="25" s="1"/>
  <c r="CY8" i="25" a="1"/>
  <c r="CY8" i="25" s="1"/>
  <c r="CZ8" i="25" a="1"/>
  <c r="CZ8" i="25" s="1"/>
  <c r="DA8" i="25" a="1"/>
  <c r="DA8" i="25" s="1"/>
  <c r="DB8" i="25" a="1"/>
  <c r="DB8" i="25" s="1"/>
  <c r="DC8" i="25" a="1"/>
  <c r="DC8" i="25" s="1"/>
  <c r="DD8" i="25" a="1"/>
  <c r="DD8" i="25" s="1"/>
  <c r="DE8" i="25" a="1"/>
  <c r="DE8" i="25" s="1"/>
  <c r="DF8" i="25" a="1"/>
  <c r="DF8" i="25" s="1"/>
  <c r="DG8" i="25" a="1"/>
  <c r="DG8" i="25" s="1"/>
  <c r="DH8" i="25" a="1"/>
  <c r="DH8" i="25" s="1"/>
  <c r="DI8" i="25" a="1"/>
  <c r="DI8" i="25" s="1"/>
  <c r="DJ8" i="25" a="1"/>
  <c r="DJ8" i="25" s="1"/>
  <c r="DK8" i="25" a="1"/>
  <c r="DK8" i="25" s="1"/>
  <c r="DL8" i="25" a="1"/>
  <c r="DL8" i="25" s="1"/>
  <c r="DM8" i="25" a="1"/>
  <c r="DM8" i="25" s="1"/>
  <c r="DN8" i="25" a="1"/>
  <c r="DN8" i="25" s="1"/>
  <c r="DO8" i="25" a="1"/>
  <c r="DO8" i="25" s="1"/>
  <c r="DP8" i="25" a="1"/>
  <c r="DP8" i="25" s="1"/>
  <c r="DQ8" i="25" a="1"/>
  <c r="DQ8" i="25" s="1"/>
  <c r="DR8" i="25" a="1"/>
  <c r="DR8" i="25" s="1"/>
  <c r="DS8" i="25" a="1"/>
  <c r="DS8" i="25" s="1"/>
  <c r="DT8" i="25" a="1"/>
  <c r="DT8" i="25" s="1"/>
  <c r="DU8" i="25" a="1"/>
  <c r="DU8" i="25" s="1"/>
  <c r="DV8" i="25" a="1"/>
  <c r="DV8" i="25" s="1"/>
  <c r="DW8" i="25" a="1"/>
  <c r="DW8" i="25" s="1"/>
  <c r="DX8" i="25" a="1"/>
  <c r="DX8" i="25" s="1"/>
  <c r="DY8" i="25" a="1"/>
  <c r="DY8" i="25" s="1"/>
  <c r="DZ8" i="25" a="1"/>
  <c r="DZ8" i="25" s="1"/>
  <c r="EA8" i="25" a="1"/>
  <c r="EA8" i="25" s="1"/>
  <c r="EB8" i="25" a="1"/>
  <c r="EB8" i="25" s="1"/>
  <c r="EC8" i="25" a="1"/>
  <c r="EC8" i="25" s="1"/>
  <c r="ED8" i="25" a="1"/>
  <c r="ED8" i="25" s="1"/>
  <c r="EE8" i="25" a="1"/>
  <c r="EE8" i="25" s="1"/>
  <c r="EF8" i="25" a="1"/>
  <c r="EF8" i="25" s="1"/>
  <c r="EG8" i="25" a="1"/>
  <c r="EG8" i="25" s="1"/>
  <c r="EH8" i="25" a="1"/>
  <c r="EH8" i="25" s="1"/>
  <c r="EI8" i="25" a="1"/>
  <c r="EI8" i="25" s="1"/>
  <c r="EJ8" i="25" a="1"/>
  <c r="EJ8" i="25" s="1"/>
  <c r="EK8" i="25" a="1"/>
  <c r="EK8" i="25" s="1"/>
  <c r="EL8" i="25" a="1"/>
  <c r="EL8" i="25" s="1"/>
  <c r="EM8" i="25" a="1"/>
  <c r="EM8" i="25" s="1"/>
  <c r="EN8" i="25" a="1"/>
  <c r="EN8" i="25" s="1"/>
  <c r="EO8" i="25" a="1"/>
  <c r="EO8" i="25" s="1"/>
  <c r="EP8" i="25" a="1"/>
  <c r="EP8" i="25" s="1"/>
  <c r="EQ8" i="25" a="1"/>
  <c r="EQ8" i="25" s="1"/>
  <c r="ER8" i="25" a="1"/>
  <c r="ER8" i="25" s="1"/>
  <c r="ES8" i="25" a="1"/>
  <c r="ES8" i="25" s="1"/>
  <c r="ET8" i="25" a="1"/>
  <c r="ET8" i="25" s="1"/>
  <c r="EU8" i="25" a="1"/>
  <c r="EU8" i="25" s="1"/>
  <c r="EV8" i="25" a="1"/>
  <c r="EV8" i="25" s="1"/>
  <c r="EW8" i="25" a="1"/>
  <c r="EW8" i="25" s="1"/>
  <c r="EX8" i="25" a="1"/>
  <c r="EX8" i="25" s="1"/>
  <c r="EY8" i="25" a="1"/>
  <c r="EY8" i="25" s="1"/>
  <c r="EZ8" i="25" a="1"/>
  <c r="EZ8" i="25" s="1"/>
  <c r="FA8" i="25" a="1"/>
  <c r="FA8" i="25" s="1"/>
  <c r="FB8" i="25" a="1"/>
  <c r="FB8" i="25" s="1"/>
  <c r="FC8" i="25" a="1"/>
  <c r="FC8" i="25" s="1"/>
  <c r="FD8" i="25" a="1"/>
  <c r="FD8" i="25" s="1"/>
  <c r="FE8" i="25" a="1"/>
  <c r="FE8" i="25" s="1"/>
  <c r="FF8" i="25" a="1"/>
  <c r="FF8" i="25" s="1"/>
  <c r="FG8" i="25" a="1"/>
  <c r="FG8" i="25" s="1"/>
  <c r="FH8" i="25" a="1"/>
  <c r="FH8" i="25" s="1"/>
  <c r="FI8" i="25" a="1"/>
  <c r="FI8" i="25" s="1"/>
  <c r="FJ8" i="25" a="1"/>
  <c r="FJ8" i="25" s="1"/>
  <c r="FK8" i="25" a="1"/>
  <c r="FK8" i="25" s="1"/>
  <c r="FL8" i="25" a="1"/>
  <c r="FL8" i="25" s="1"/>
  <c r="FM8" i="25" a="1"/>
  <c r="FM8" i="25" s="1"/>
  <c r="FN8" i="25" a="1"/>
  <c r="FN8" i="25" s="1"/>
  <c r="FO8" i="25" a="1"/>
  <c r="FO8" i="25" s="1"/>
  <c r="FP8" i="25" a="1"/>
  <c r="FP8" i="25" s="1"/>
  <c r="FQ8" i="25" a="1"/>
  <c r="FQ8" i="25" s="1"/>
  <c r="FR8" i="25" a="1"/>
  <c r="FR8" i="25" s="1"/>
  <c r="FS8" i="25" a="1"/>
  <c r="FS8" i="25" s="1"/>
  <c r="FT8" i="25" a="1"/>
  <c r="FT8" i="25" s="1"/>
  <c r="FU8" i="25" a="1"/>
  <c r="FU8" i="25" s="1"/>
  <c r="FV8" i="25" a="1"/>
  <c r="FV8" i="25" s="1"/>
  <c r="FW8" i="25" a="1"/>
  <c r="FW8" i="25" s="1"/>
  <c r="FX8" i="25" a="1"/>
  <c r="FX8" i="25" s="1"/>
  <c r="FY8" i="25" a="1"/>
  <c r="FY8" i="25" s="1"/>
  <c r="FZ8" i="25" a="1"/>
  <c r="FZ8" i="25" s="1"/>
  <c r="GA8" i="25" a="1"/>
  <c r="GA8" i="25" s="1"/>
  <c r="GB8" i="25" a="1"/>
  <c r="GB8" i="25" s="1"/>
  <c r="GC8" i="25" a="1"/>
  <c r="GC8" i="25" s="1"/>
  <c r="GD8" i="25" a="1"/>
  <c r="GD8" i="25" s="1"/>
  <c r="GE8" i="25" a="1"/>
  <c r="GE8" i="25" s="1"/>
  <c r="GF8" i="25" a="1"/>
  <c r="GF8" i="25" s="1"/>
  <c r="GG8" i="25" a="1"/>
  <c r="GG8" i="25" s="1"/>
  <c r="GH8" i="25" a="1"/>
  <c r="GH8" i="25" s="1"/>
  <c r="GI8" i="25" a="1"/>
  <c r="GI8" i="25" s="1"/>
  <c r="GJ8" i="25" a="1"/>
  <c r="GJ8" i="25" s="1"/>
  <c r="GK8" i="25" a="1"/>
  <c r="GK8" i="25" s="1"/>
  <c r="GL8" i="25" a="1"/>
  <c r="GL8" i="25" s="1"/>
  <c r="GM8" i="25" a="1"/>
  <c r="GM8" i="25" s="1"/>
  <c r="GN8" i="25" a="1"/>
  <c r="GN8" i="25" s="1"/>
  <c r="GO8" i="25" a="1"/>
  <c r="GO8" i="25" s="1"/>
  <c r="GP8" i="25" a="1"/>
  <c r="GP8" i="25" s="1"/>
  <c r="GQ8" i="25" a="1"/>
  <c r="GQ8" i="25" s="1"/>
  <c r="GR8" i="25" a="1"/>
  <c r="GR8" i="25" s="1"/>
  <c r="GS8" i="25" a="1"/>
  <c r="GS8" i="25" s="1"/>
  <c r="GT8" i="25" a="1"/>
  <c r="GT8" i="25" s="1"/>
  <c r="GU8" i="25" a="1"/>
  <c r="GU8" i="25" s="1"/>
  <c r="GV8" i="25" a="1"/>
  <c r="GV8" i="25" s="1"/>
  <c r="GW8" i="25" a="1"/>
  <c r="GW8" i="25" s="1"/>
  <c r="GX8" i="25" a="1"/>
  <c r="GX8" i="25" s="1"/>
  <c r="GY8" i="25" a="1"/>
  <c r="GY8" i="25" s="1"/>
  <c r="GZ8" i="25" a="1"/>
  <c r="GZ8" i="25" s="1"/>
  <c r="HA8" i="25" a="1"/>
  <c r="HA8" i="25" s="1"/>
  <c r="HB8" i="25" a="1"/>
  <c r="HB8" i="25" s="1"/>
  <c r="HC8" i="25" a="1"/>
  <c r="HC8" i="25" s="1"/>
  <c r="HD8" i="25" a="1"/>
  <c r="HD8" i="25" s="1"/>
  <c r="HE8" i="25" a="1"/>
  <c r="HE8" i="25" s="1"/>
  <c r="HF8" i="25" a="1"/>
  <c r="HF8" i="25" s="1"/>
  <c r="HG8" i="25" a="1"/>
  <c r="HG8" i="25" s="1"/>
  <c r="HH8" i="25" a="1"/>
  <c r="HH8" i="25" s="1"/>
  <c r="HI8" i="25" a="1"/>
  <c r="HI8" i="25" s="1"/>
  <c r="HJ8" i="25" a="1"/>
  <c r="HJ8" i="25" s="1"/>
  <c r="HK8" i="25" a="1"/>
  <c r="HK8" i="25" s="1"/>
  <c r="HL8" i="25" a="1"/>
  <c r="HL8" i="25" s="1"/>
  <c r="HM8" i="25" a="1"/>
  <c r="HM8" i="25" s="1"/>
  <c r="HN8" i="25" a="1"/>
  <c r="HN8" i="25" s="1"/>
  <c r="HO8" i="25" a="1"/>
  <c r="HO8" i="25" s="1"/>
  <c r="HP8" i="25" a="1"/>
  <c r="HP8" i="25" s="1"/>
  <c r="HQ8" i="25" a="1"/>
  <c r="HQ8" i="25" s="1"/>
  <c r="HR8" i="25" a="1"/>
  <c r="HR8" i="25" s="1"/>
  <c r="HS8" i="25" a="1"/>
  <c r="HS8" i="25" s="1"/>
  <c r="HT8" i="25" a="1"/>
  <c r="HT8" i="25" s="1"/>
  <c r="HU8" i="25" a="1"/>
  <c r="HU8" i="25" s="1"/>
  <c r="HV8" i="25" a="1"/>
  <c r="HV8" i="25" s="1"/>
  <c r="HW8" i="25" a="1"/>
  <c r="HW8" i="25" s="1"/>
  <c r="HX8" i="25" a="1"/>
  <c r="HX8" i="25" s="1"/>
  <c r="HY8" i="25" a="1"/>
  <c r="HY8" i="25" s="1"/>
  <c r="HZ8" i="25" a="1"/>
  <c r="HZ8" i="25" s="1"/>
  <c r="IA8" i="25" a="1"/>
  <c r="IA8" i="25" s="1"/>
  <c r="IB8" i="25" a="1"/>
  <c r="IB8" i="25" s="1"/>
  <c r="IC8" i="25" a="1"/>
  <c r="IC8" i="25" s="1"/>
  <c r="ID8" i="25" a="1"/>
  <c r="ID8" i="25" s="1"/>
  <c r="IE8" i="25" a="1"/>
  <c r="IE8" i="25" s="1"/>
  <c r="IF8" i="25" a="1"/>
  <c r="IF8" i="25" s="1"/>
  <c r="IG8" i="25" a="1"/>
  <c r="IG8" i="25" s="1"/>
  <c r="IH8" i="25" a="1"/>
  <c r="IH8" i="25" s="1"/>
  <c r="II8" i="25" a="1"/>
  <c r="II8" i="25" s="1"/>
  <c r="IJ8" i="25" a="1"/>
  <c r="IJ8" i="25" s="1"/>
  <c r="IK8" i="25" a="1"/>
  <c r="IK8" i="25" s="1"/>
  <c r="IL8" i="25" a="1"/>
  <c r="IL8" i="25" s="1"/>
  <c r="IM8" i="25" a="1"/>
  <c r="IM8" i="25" s="1"/>
  <c r="IN8" i="25" a="1"/>
  <c r="IN8" i="25" s="1"/>
  <c r="IO8" i="25" a="1"/>
  <c r="IO8" i="25" s="1"/>
  <c r="IP8" i="25" a="1"/>
  <c r="IP8" i="25" s="1"/>
  <c r="IQ8" i="25" a="1"/>
  <c r="IQ8" i="25" s="1"/>
  <c r="AN9" i="25" a="1"/>
  <c r="AN9" i="25" s="1"/>
  <c r="AO9" i="25" a="1"/>
  <c r="AO9" i="25" s="1"/>
  <c r="AP9" i="25" a="1"/>
  <c r="AP9" i="25" s="1"/>
  <c r="AQ9" i="25" a="1"/>
  <c r="AQ9" i="25" s="1"/>
  <c r="AR9" i="25" a="1"/>
  <c r="AR9" i="25" s="1"/>
  <c r="AS9" i="25" a="1"/>
  <c r="AS9" i="25" s="1"/>
  <c r="AT9" i="25" a="1"/>
  <c r="AT9" i="25" s="1"/>
  <c r="AU9" i="25" a="1"/>
  <c r="AU9" i="25" s="1"/>
  <c r="AV9" i="25" a="1"/>
  <c r="AV9" i="25" s="1"/>
  <c r="AW9" i="25" a="1"/>
  <c r="AW9" i="25" s="1"/>
  <c r="AX9" i="25" a="1"/>
  <c r="AX9" i="25" s="1"/>
  <c r="AY9" i="25" a="1"/>
  <c r="AY9" i="25" s="1"/>
  <c r="AZ9" i="25" a="1"/>
  <c r="AZ9" i="25" s="1"/>
  <c r="BA9" i="25" a="1"/>
  <c r="BA9" i="25" s="1"/>
  <c r="BB9" i="25" a="1"/>
  <c r="BB9" i="25" s="1"/>
  <c r="BC9" i="25" a="1"/>
  <c r="BC9" i="25" s="1"/>
  <c r="BD9" i="25" a="1"/>
  <c r="BD9" i="25" s="1"/>
  <c r="BE9" i="25" a="1"/>
  <c r="BE9" i="25" s="1"/>
  <c r="BF9" i="25" a="1"/>
  <c r="BF9" i="25" s="1"/>
  <c r="BG9" i="25" a="1"/>
  <c r="BG9" i="25" s="1"/>
  <c r="BH9" i="25" a="1"/>
  <c r="BH9" i="25" s="1"/>
  <c r="BI9" i="25" a="1"/>
  <c r="BI9" i="25" s="1"/>
  <c r="BJ9" i="25" a="1"/>
  <c r="BJ9" i="25" s="1"/>
  <c r="BK9" i="25" a="1"/>
  <c r="BK9" i="25" s="1"/>
  <c r="BL9" i="25" a="1"/>
  <c r="BL9" i="25" s="1"/>
  <c r="BM9" i="25" a="1"/>
  <c r="BM9" i="25" s="1"/>
  <c r="BN9" i="25" a="1"/>
  <c r="BN9" i="25" s="1"/>
  <c r="BO9" i="25" a="1"/>
  <c r="BO9" i="25" s="1"/>
  <c r="BP9" i="25" a="1"/>
  <c r="BP9" i="25" s="1"/>
  <c r="BQ9" i="25" a="1"/>
  <c r="BQ9" i="25" s="1"/>
  <c r="BR9" i="25" a="1"/>
  <c r="BR9" i="25" s="1"/>
  <c r="BS9" i="25" a="1"/>
  <c r="BS9" i="25" s="1"/>
  <c r="BT9" i="25" a="1"/>
  <c r="BT9" i="25" s="1"/>
  <c r="BU9" i="25" a="1"/>
  <c r="BU9" i="25" s="1"/>
  <c r="BV9" i="25" a="1"/>
  <c r="BV9" i="25" s="1"/>
  <c r="BW9" i="25" a="1"/>
  <c r="BW9" i="25" s="1"/>
  <c r="BX9" i="25" a="1"/>
  <c r="BX9" i="25" s="1"/>
  <c r="BY9" i="25" a="1"/>
  <c r="BY9" i="25" s="1"/>
  <c r="BZ9" i="25" a="1"/>
  <c r="BZ9" i="25" s="1"/>
  <c r="CA9" i="25" a="1"/>
  <c r="CA9" i="25" s="1"/>
  <c r="CB9" i="25" a="1"/>
  <c r="CB9" i="25" s="1"/>
  <c r="CC9" i="25" a="1"/>
  <c r="CC9" i="25" s="1"/>
  <c r="CD9" i="25" a="1"/>
  <c r="CD9" i="25" s="1"/>
  <c r="CE9" i="25" a="1"/>
  <c r="CE9" i="25" s="1"/>
  <c r="CF9" i="25" a="1"/>
  <c r="CF9" i="25" s="1"/>
  <c r="CG9" i="25" a="1"/>
  <c r="CG9" i="25" s="1"/>
  <c r="CH9" i="25" a="1"/>
  <c r="CH9" i="25" s="1"/>
  <c r="CI9" i="25" a="1"/>
  <c r="CI9" i="25" s="1"/>
  <c r="CJ9" i="25" a="1"/>
  <c r="CJ9" i="25" s="1"/>
  <c r="CK9" i="25" a="1"/>
  <c r="CK9" i="25" s="1"/>
  <c r="CL9" i="25" a="1"/>
  <c r="CL9" i="25" s="1"/>
  <c r="CM9" i="25" a="1"/>
  <c r="CM9" i="25" s="1"/>
  <c r="CN9" i="25" a="1"/>
  <c r="CN9" i="25" s="1"/>
  <c r="CO9" i="25" a="1"/>
  <c r="CO9" i="25" s="1"/>
  <c r="CP9" i="25" a="1"/>
  <c r="CP9" i="25" s="1"/>
  <c r="CQ9" i="25" a="1"/>
  <c r="CQ9" i="25" s="1"/>
  <c r="CR9" i="25" a="1"/>
  <c r="CR9" i="25" s="1"/>
  <c r="CS9" i="25" a="1"/>
  <c r="CS9" i="25" s="1"/>
  <c r="CT9" i="25" a="1"/>
  <c r="CT9" i="25" s="1"/>
  <c r="CU9" i="25" a="1"/>
  <c r="CU9" i="25" s="1"/>
  <c r="CV9" i="25" a="1"/>
  <c r="CV9" i="25" s="1"/>
  <c r="CW9" i="25" a="1"/>
  <c r="CW9" i="25" s="1"/>
  <c r="CX9" i="25" a="1"/>
  <c r="CX9" i="25"/>
  <c r="CY9" i="25" a="1"/>
  <c r="CY9" i="25" s="1"/>
  <c r="CY39" i="25" s="1"/>
  <c r="CZ9" i="25" a="1"/>
  <c r="CZ9" i="25"/>
  <c r="DA9" i="25" a="1"/>
  <c r="DA9" i="25" s="1"/>
  <c r="DB9" i="25" a="1"/>
  <c r="DB9" i="25"/>
  <c r="DC9" i="25" a="1"/>
  <c r="DC9" i="25" s="1"/>
  <c r="DD9" i="25" a="1"/>
  <c r="DD9" i="25"/>
  <c r="DE9" i="25" a="1"/>
  <c r="DE9" i="25" s="1"/>
  <c r="DF9" i="25" a="1"/>
  <c r="DF9" i="25" s="1"/>
  <c r="DG9" i="25" a="1"/>
  <c r="DG9" i="25" s="1"/>
  <c r="DH9" i="25" a="1"/>
  <c r="DH9" i="25" s="1"/>
  <c r="DI9" i="25" a="1"/>
  <c r="DI9" i="25" s="1"/>
  <c r="DJ9" i="25" a="1"/>
  <c r="DJ9" i="25" s="1"/>
  <c r="DK9" i="25" a="1"/>
  <c r="DK9" i="25" s="1"/>
  <c r="DL9" i="25" a="1"/>
  <c r="DL9" i="25" s="1"/>
  <c r="DM9" i="25" a="1"/>
  <c r="DM9" i="25" s="1"/>
  <c r="DN9" i="25" a="1"/>
  <c r="DN9" i="25" s="1"/>
  <c r="DO9" i="25" a="1"/>
  <c r="DO9" i="25" s="1"/>
  <c r="DP9" i="25" a="1"/>
  <c r="DP9" i="25" s="1"/>
  <c r="DQ9" i="25" a="1"/>
  <c r="DQ9" i="25" s="1"/>
  <c r="DR9" i="25" a="1"/>
  <c r="DR9" i="25" s="1"/>
  <c r="DS9" i="25" a="1"/>
  <c r="DS9" i="25" s="1"/>
  <c r="DT9" i="25" a="1"/>
  <c r="DT9" i="25" s="1"/>
  <c r="DU9" i="25" a="1"/>
  <c r="DU9" i="25" s="1"/>
  <c r="DV9" i="25" a="1"/>
  <c r="DV9" i="25" s="1"/>
  <c r="DW9" i="25" a="1"/>
  <c r="DW9" i="25" s="1"/>
  <c r="DX9" i="25" a="1"/>
  <c r="DX9" i="25" s="1"/>
  <c r="DY9" i="25" a="1"/>
  <c r="DY9" i="25" s="1"/>
  <c r="DZ9" i="25" a="1"/>
  <c r="DZ9" i="25" s="1"/>
  <c r="EA9" i="25" a="1"/>
  <c r="EA9" i="25" s="1"/>
  <c r="EB9" i="25" a="1"/>
  <c r="EB9" i="25" s="1"/>
  <c r="EC9" i="25" a="1"/>
  <c r="EC9" i="25" s="1"/>
  <c r="ED9" i="25" a="1"/>
  <c r="ED9" i="25" s="1"/>
  <c r="EE9" i="25" a="1"/>
  <c r="EE9" i="25" s="1"/>
  <c r="EF9" i="25" a="1"/>
  <c r="EF9" i="25" s="1"/>
  <c r="EG9" i="25" a="1"/>
  <c r="EG9" i="25" s="1"/>
  <c r="EH9" i="25" a="1"/>
  <c r="EH9" i="25" s="1"/>
  <c r="EI9" i="25" a="1"/>
  <c r="EI9" i="25" s="1"/>
  <c r="EJ9" i="25" a="1"/>
  <c r="EJ9" i="25" s="1"/>
  <c r="EK9" i="25" a="1"/>
  <c r="EK9" i="25" s="1"/>
  <c r="EL9" i="25" a="1"/>
  <c r="EL9" i="25" s="1"/>
  <c r="EM9" i="25" a="1"/>
  <c r="EM9" i="25" s="1"/>
  <c r="EN9" i="25" a="1"/>
  <c r="EN9" i="25" s="1"/>
  <c r="EO9" i="25" a="1"/>
  <c r="EO9" i="25" s="1"/>
  <c r="EP9" i="25" a="1"/>
  <c r="EP9" i="25" s="1"/>
  <c r="EQ9" i="25" a="1"/>
  <c r="EQ9" i="25" s="1"/>
  <c r="ER9" i="25" a="1"/>
  <c r="ER9" i="25" s="1"/>
  <c r="ES9" i="25" a="1"/>
  <c r="ES9" i="25" s="1"/>
  <c r="ET9" i="25" a="1"/>
  <c r="ET9" i="25" s="1"/>
  <c r="EU9" i="25" a="1"/>
  <c r="EU9" i="25" s="1"/>
  <c r="EV9" i="25" a="1"/>
  <c r="EV9" i="25" s="1"/>
  <c r="EW9" i="25" a="1"/>
  <c r="EW9" i="25" s="1"/>
  <c r="EX9" i="25" a="1"/>
  <c r="EX9" i="25" s="1"/>
  <c r="EY9" i="25" a="1"/>
  <c r="EY9" i="25" s="1"/>
  <c r="EZ9" i="25" a="1"/>
  <c r="EZ9" i="25" s="1"/>
  <c r="FA9" i="25" a="1"/>
  <c r="FA9" i="25" s="1"/>
  <c r="FB9" i="25" a="1"/>
  <c r="FB9" i="25" s="1"/>
  <c r="FC9" i="25" a="1"/>
  <c r="FC9" i="25" s="1"/>
  <c r="FD9" i="25" a="1"/>
  <c r="FD9" i="25" s="1"/>
  <c r="FE9" i="25" a="1"/>
  <c r="FE9" i="25" s="1"/>
  <c r="FF9" i="25" a="1"/>
  <c r="FF9" i="25" s="1"/>
  <c r="FG9" i="25" a="1"/>
  <c r="FG9" i="25" s="1"/>
  <c r="FH9" i="25" a="1"/>
  <c r="FH9" i="25" s="1"/>
  <c r="FI9" i="25" a="1"/>
  <c r="FI9" i="25" s="1"/>
  <c r="FJ9" i="25" a="1"/>
  <c r="FJ9" i="25" s="1"/>
  <c r="FK9" i="25" a="1"/>
  <c r="FK9" i="25" s="1"/>
  <c r="FL9" i="25" a="1"/>
  <c r="FL9" i="25" s="1"/>
  <c r="FM9" i="25" a="1"/>
  <c r="FM9" i="25" s="1"/>
  <c r="FN9" i="25" a="1"/>
  <c r="FN9" i="25" s="1"/>
  <c r="FO9" i="25" a="1"/>
  <c r="FO9" i="25" s="1"/>
  <c r="FP9" i="25" a="1"/>
  <c r="FP9" i="25" s="1"/>
  <c r="FQ9" i="25" a="1"/>
  <c r="FQ9" i="25" s="1"/>
  <c r="FR9" i="25" a="1"/>
  <c r="FR9" i="25" s="1"/>
  <c r="FS9" i="25" a="1"/>
  <c r="FS9" i="25" s="1"/>
  <c r="FT9" i="25" a="1"/>
  <c r="FT9" i="25" s="1"/>
  <c r="FU9" i="25" a="1"/>
  <c r="FU9" i="25" s="1"/>
  <c r="FV9" i="25" a="1"/>
  <c r="FV9" i="25" s="1"/>
  <c r="FW9" i="25" a="1"/>
  <c r="FW9" i="25" s="1"/>
  <c r="FX9" i="25" a="1"/>
  <c r="FX9" i="25" s="1"/>
  <c r="FY9" i="25" a="1"/>
  <c r="FY9" i="25" s="1"/>
  <c r="FZ9" i="25" a="1"/>
  <c r="FZ9" i="25" s="1"/>
  <c r="GA9" i="25" a="1"/>
  <c r="GA9" i="25" s="1"/>
  <c r="GB9" i="25" a="1"/>
  <c r="GB9" i="25" s="1"/>
  <c r="GC9" i="25" a="1"/>
  <c r="GC9" i="25" s="1"/>
  <c r="GD9" i="25" a="1"/>
  <c r="GD9" i="25" s="1"/>
  <c r="GE9" i="25" a="1"/>
  <c r="GE9" i="25" s="1"/>
  <c r="GF9" i="25" a="1"/>
  <c r="GF9" i="25" s="1"/>
  <c r="GG9" i="25" a="1"/>
  <c r="GG9" i="25" s="1"/>
  <c r="GH9" i="25" a="1"/>
  <c r="GH9" i="25" s="1"/>
  <c r="GI9" i="25" a="1"/>
  <c r="GI9" i="25" s="1"/>
  <c r="GJ9" i="25" a="1"/>
  <c r="GJ9" i="25" s="1"/>
  <c r="GK9" i="25" a="1"/>
  <c r="GK9" i="25" s="1"/>
  <c r="GL9" i="25" a="1"/>
  <c r="GL9" i="25" s="1"/>
  <c r="GM9" i="25" a="1"/>
  <c r="GM9" i="25" s="1"/>
  <c r="GN9" i="25" a="1"/>
  <c r="GN9" i="25" s="1"/>
  <c r="GO9" i="25" a="1"/>
  <c r="GO9" i="25" s="1"/>
  <c r="GP9" i="25" a="1"/>
  <c r="GP9" i="25" s="1"/>
  <c r="GQ9" i="25" a="1"/>
  <c r="GQ9" i="25" s="1"/>
  <c r="GQ39" i="25" s="1"/>
  <c r="GR9" i="25" a="1"/>
  <c r="GR9" i="25" s="1"/>
  <c r="GS9" i="25" a="1"/>
  <c r="GS9" i="25" s="1"/>
  <c r="GT9" i="25" a="1"/>
  <c r="GT9" i="25" s="1"/>
  <c r="GU9" i="25" a="1"/>
  <c r="GU9" i="25" s="1"/>
  <c r="GV9" i="25" a="1"/>
  <c r="GV9" i="25" s="1"/>
  <c r="GW9" i="25" a="1"/>
  <c r="GW9" i="25" s="1"/>
  <c r="GX9" i="25" a="1"/>
  <c r="GX9" i="25" s="1"/>
  <c r="GY9" i="25" a="1"/>
  <c r="GY9" i="25" s="1"/>
  <c r="GY39" i="25" s="1"/>
  <c r="GZ9" i="25" a="1"/>
  <c r="GZ9" i="25" s="1"/>
  <c r="HA9" i="25" a="1"/>
  <c r="HA9" i="25" s="1"/>
  <c r="HB9" i="25" a="1"/>
  <c r="HB9" i="25" s="1"/>
  <c r="HC9" i="25" a="1"/>
  <c r="HC9" i="25" s="1"/>
  <c r="HD9" i="25" a="1"/>
  <c r="HD9" i="25" s="1"/>
  <c r="HE9" i="25" a="1"/>
  <c r="HE9" i="25" s="1"/>
  <c r="HF9" i="25" a="1"/>
  <c r="HF9" i="25" s="1"/>
  <c r="HG9" i="25" a="1"/>
  <c r="HG9" i="25" s="1"/>
  <c r="HG39" i="25" s="1"/>
  <c r="HH9" i="25" a="1"/>
  <c r="HH9" i="25" s="1"/>
  <c r="HI9" i="25" a="1"/>
  <c r="HI9" i="25" s="1"/>
  <c r="HJ9" i="25" a="1"/>
  <c r="HJ9" i="25" s="1"/>
  <c r="HK9" i="25" a="1"/>
  <c r="HK9" i="25" s="1"/>
  <c r="HL9" i="25" a="1"/>
  <c r="HL9" i="25" s="1"/>
  <c r="HM9" i="25" a="1"/>
  <c r="HM9" i="25" s="1"/>
  <c r="HN9" i="25" a="1"/>
  <c r="HN9" i="25" s="1"/>
  <c r="HO9" i="25" a="1"/>
  <c r="HO9" i="25" s="1"/>
  <c r="HO39" i="25" s="1"/>
  <c r="HP9" i="25" a="1"/>
  <c r="HP9" i="25" s="1"/>
  <c r="HQ9" i="25" a="1"/>
  <c r="HQ9" i="25" s="1"/>
  <c r="HR9" i="25" a="1"/>
  <c r="HR9" i="25" s="1"/>
  <c r="HS9" i="25" a="1"/>
  <c r="HS9" i="25" s="1"/>
  <c r="HT9" i="25" a="1"/>
  <c r="HT9" i="25" s="1"/>
  <c r="HU9" i="25" a="1"/>
  <c r="HU9" i="25" s="1"/>
  <c r="HV9" i="25" a="1"/>
  <c r="HV9" i="25" s="1"/>
  <c r="HW9" i="25" a="1"/>
  <c r="HW9" i="25" s="1"/>
  <c r="HW39" i="25" s="1"/>
  <c r="HX9" i="25" a="1"/>
  <c r="HX9" i="25" s="1"/>
  <c r="HY9" i="25" a="1"/>
  <c r="HY9" i="25" s="1"/>
  <c r="HZ9" i="25" a="1"/>
  <c r="HZ9" i="25" s="1"/>
  <c r="IA9" i="25" a="1"/>
  <c r="IA9" i="25" s="1"/>
  <c r="IB9" i="25" a="1"/>
  <c r="IB9" i="25" s="1"/>
  <c r="IC9" i="25" a="1"/>
  <c r="IC9" i="25" s="1"/>
  <c r="ID9" i="25" a="1"/>
  <c r="ID9" i="25" s="1"/>
  <c r="IE9" i="25" a="1"/>
  <c r="IE9" i="25" s="1"/>
  <c r="IE39" i="25" s="1"/>
  <c r="IF9" i="25" a="1"/>
  <c r="IF9" i="25" s="1"/>
  <c r="IG9" i="25" a="1"/>
  <c r="IG9" i="25" s="1"/>
  <c r="IH9" i="25" a="1"/>
  <c r="IH9" i="25" s="1"/>
  <c r="II9" i="25" a="1"/>
  <c r="II9" i="25" s="1"/>
  <c r="IJ9" i="25" a="1"/>
  <c r="IJ9" i="25" s="1"/>
  <c r="IK9" i="25" a="1"/>
  <c r="IK9" i="25" s="1"/>
  <c r="IL9" i="25" a="1"/>
  <c r="IL9" i="25" s="1"/>
  <c r="IM9" i="25" a="1"/>
  <c r="IM9" i="25" s="1"/>
  <c r="IM39" i="25" s="1"/>
  <c r="IN9" i="25" a="1"/>
  <c r="IN9" i="25" s="1"/>
  <c r="IO9" i="25" a="1"/>
  <c r="IO9" i="25" s="1"/>
  <c r="IP9" i="25" a="1"/>
  <c r="IP9" i="25" s="1"/>
  <c r="IQ9" i="25" a="1"/>
  <c r="IQ9" i="25" s="1"/>
  <c r="AN10" i="25" a="1"/>
  <c r="AN10" i="25" s="1"/>
  <c r="AO10" i="25" a="1"/>
  <c r="AO10" i="25" s="1"/>
  <c r="AP10" i="25" a="1"/>
  <c r="AP10" i="25" s="1"/>
  <c r="AQ10" i="25" a="1"/>
  <c r="AQ10" i="25" s="1"/>
  <c r="AR10" i="25" a="1"/>
  <c r="AR10" i="25" s="1"/>
  <c r="AS10" i="25" a="1"/>
  <c r="AS10" i="25" s="1"/>
  <c r="AT10" i="25" a="1"/>
  <c r="AT10" i="25" s="1"/>
  <c r="AU10" i="25" a="1"/>
  <c r="AU10" i="25" s="1"/>
  <c r="AV10" i="25" a="1"/>
  <c r="AV10" i="25" s="1"/>
  <c r="AW10" i="25" a="1"/>
  <c r="AW10" i="25" s="1"/>
  <c r="AX10" i="25" a="1"/>
  <c r="AX10" i="25" s="1"/>
  <c r="AY10" i="25" a="1"/>
  <c r="AY10" i="25" s="1"/>
  <c r="AZ10" i="25" a="1"/>
  <c r="AZ10" i="25" s="1"/>
  <c r="BA10" i="25" a="1"/>
  <c r="BA10" i="25" s="1"/>
  <c r="BB10" i="25" a="1"/>
  <c r="BB10" i="25" s="1"/>
  <c r="BC10" i="25" a="1"/>
  <c r="BC10" i="25" s="1"/>
  <c r="BD10" i="25" a="1"/>
  <c r="BD10" i="25" s="1"/>
  <c r="BE10" i="25" a="1"/>
  <c r="BE10" i="25" s="1"/>
  <c r="BF10" i="25" a="1"/>
  <c r="BF10" i="25" s="1"/>
  <c r="BG10" i="25" a="1"/>
  <c r="BG10" i="25" s="1"/>
  <c r="BH10" i="25" a="1"/>
  <c r="BH10" i="25" s="1"/>
  <c r="BI10" i="25" a="1"/>
  <c r="BI10" i="25" s="1"/>
  <c r="BJ10" i="25" a="1"/>
  <c r="BJ10" i="25" s="1"/>
  <c r="BK10" i="25" a="1"/>
  <c r="BK10" i="25" s="1"/>
  <c r="BL10" i="25" a="1"/>
  <c r="BL10" i="25" s="1"/>
  <c r="BM10" i="25" a="1"/>
  <c r="BM10" i="25" s="1"/>
  <c r="BN10" i="25" a="1"/>
  <c r="BN10" i="25" s="1"/>
  <c r="BO10" i="25" a="1"/>
  <c r="BO10" i="25" s="1"/>
  <c r="BP10" i="25" a="1"/>
  <c r="BP10" i="25" s="1"/>
  <c r="BQ10" i="25" a="1"/>
  <c r="BQ10" i="25" s="1"/>
  <c r="BR10" i="25" a="1"/>
  <c r="BR10" i="25" s="1"/>
  <c r="BS10" i="25" a="1"/>
  <c r="BS10" i="25" s="1"/>
  <c r="BT10" i="25" a="1"/>
  <c r="BT10" i="25" s="1"/>
  <c r="BU10" i="25" a="1"/>
  <c r="BU10" i="25" s="1"/>
  <c r="BV10" i="25" a="1"/>
  <c r="BV10" i="25" s="1"/>
  <c r="BW10" i="25" a="1"/>
  <c r="BW10" i="25" s="1"/>
  <c r="BX10" i="25" a="1"/>
  <c r="BX10" i="25" s="1"/>
  <c r="BY10" i="25" a="1"/>
  <c r="BY10" i="25" s="1"/>
  <c r="BZ10" i="25" a="1"/>
  <c r="BZ10" i="25" s="1"/>
  <c r="CA10" i="25" a="1"/>
  <c r="CA10" i="25" s="1"/>
  <c r="CB10" i="25" a="1"/>
  <c r="CB10" i="25" s="1"/>
  <c r="CC10" i="25" a="1"/>
  <c r="CC10" i="25" s="1"/>
  <c r="CD10" i="25" a="1"/>
  <c r="CD10" i="25" s="1"/>
  <c r="CE10" i="25" a="1"/>
  <c r="CE10" i="25" s="1"/>
  <c r="CF10" i="25" a="1"/>
  <c r="CF10" i="25" s="1"/>
  <c r="CG10" i="25" a="1"/>
  <c r="CG10" i="25" s="1"/>
  <c r="CH10" i="25" a="1"/>
  <c r="CH10" i="25" s="1"/>
  <c r="CI10" i="25" a="1"/>
  <c r="CI10" i="25" s="1"/>
  <c r="CJ10" i="25" a="1"/>
  <c r="CJ10" i="25" s="1"/>
  <c r="CK10" i="25" a="1"/>
  <c r="CK10" i="25" s="1"/>
  <c r="CL10" i="25" a="1"/>
  <c r="CL10" i="25" s="1"/>
  <c r="CM10" i="25" a="1"/>
  <c r="CM10" i="25" s="1"/>
  <c r="CN10" i="25" a="1"/>
  <c r="CN10" i="25" s="1"/>
  <c r="CO10" i="25" a="1"/>
  <c r="CO10" i="25" s="1"/>
  <c r="CP10" i="25" a="1"/>
  <c r="CP10" i="25" s="1"/>
  <c r="CQ10" i="25" a="1"/>
  <c r="CQ10" i="25" s="1"/>
  <c r="CR10" i="25" a="1"/>
  <c r="CR10" i="25" s="1"/>
  <c r="CS10" i="25" a="1"/>
  <c r="CS10" i="25" s="1"/>
  <c r="CT10" i="25" a="1"/>
  <c r="CT10" i="25" s="1"/>
  <c r="CU10" i="25" a="1"/>
  <c r="CU10" i="25" s="1"/>
  <c r="CV10" i="25" a="1"/>
  <c r="CV10" i="25" s="1"/>
  <c r="CW10" i="25" a="1"/>
  <c r="CW10" i="25" s="1"/>
  <c r="CX10" i="25" a="1"/>
  <c r="CX10" i="25" s="1"/>
  <c r="CY10" i="25" a="1"/>
  <c r="CY10" i="25" s="1"/>
  <c r="CZ10" i="25" a="1"/>
  <c r="CZ10" i="25" s="1"/>
  <c r="DA10" i="25" a="1"/>
  <c r="DA10" i="25" s="1"/>
  <c r="DB10" i="25" a="1"/>
  <c r="DB10" i="25" s="1"/>
  <c r="DC10" i="25" a="1"/>
  <c r="DC10" i="25" s="1"/>
  <c r="DD10" i="25" a="1"/>
  <c r="DD10" i="25" s="1"/>
  <c r="DE10" i="25" a="1"/>
  <c r="DE10" i="25" s="1"/>
  <c r="DF10" i="25" a="1"/>
  <c r="DF10" i="25" s="1"/>
  <c r="DG10" i="25" a="1"/>
  <c r="DG10" i="25" s="1"/>
  <c r="DH10" i="25" a="1"/>
  <c r="DH10" i="25" s="1"/>
  <c r="DI10" i="25" a="1"/>
  <c r="DI10" i="25" s="1"/>
  <c r="DJ10" i="25" a="1"/>
  <c r="DJ10" i="25" s="1"/>
  <c r="DK10" i="25" a="1"/>
  <c r="DK10" i="25" s="1"/>
  <c r="DL10" i="25" a="1"/>
  <c r="DL10" i="25" s="1"/>
  <c r="DM10" i="25" a="1"/>
  <c r="DM10" i="25" s="1"/>
  <c r="DN10" i="25" a="1"/>
  <c r="DN10" i="25" s="1"/>
  <c r="DO10" i="25" a="1"/>
  <c r="DO10" i="25" s="1"/>
  <c r="DP10" i="25" a="1"/>
  <c r="DP10" i="25" s="1"/>
  <c r="DQ10" i="25" a="1"/>
  <c r="DQ10" i="25" s="1"/>
  <c r="DR10" i="25" a="1"/>
  <c r="DR10" i="25" s="1"/>
  <c r="DS10" i="25" a="1"/>
  <c r="DS10" i="25" s="1"/>
  <c r="DT10" i="25" a="1"/>
  <c r="DT10" i="25" s="1"/>
  <c r="DU10" i="25" a="1"/>
  <c r="DU10" i="25" s="1"/>
  <c r="DV10" i="25" a="1"/>
  <c r="DV10" i="25" s="1"/>
  <c r="DW10" i="25" a="1"/>
  <c r="DW10" i="25" s="1"/>
  <c r="DX10" i="25" a="1"/>
  <c r="DX10" i="25" s="1"/>
  <c r="DY10" i="25" a="1"/>
  <c r="DY10" i="25" s="1"/>
  <c r="DZ10" i="25" a="1"/>
  <c r="DZ10" i="25" s="1"/>
  <c r="EA10" i="25" a="1"/>
  <c r="EA10" i="25" s="1"/>
  <c r="EB10" i="25" a="1"/>
  <c r="EB10" i="25" s="1"/>
  <c r="EC10" i="25" a="1"/>
  <c r="EC10" i="25" s="1"/>
  <c r="ED10" i="25" a="1"/>
  <c r="ED10" i="25" s="1"/>
  <c r="EE10" i="25" a="1"/>
  <c r="EE10" i="25" s="1"/>
  <c r="EF10" i="25" a="1"/>
  <c r="EF10" i="25" s="1"/>
  <c r="EG10" i="25" a="1"/>
  <c r="EG10" i="25" s="1"/>
  <c r="EH10" i="25" a="1"/>
  <c r="EH10" i="25" s="1"/>
  <c r="EI10" i="25" a="1"/>
  <c r="EI10" i="25" s="1"/>
  <c r="EJ10" i="25" a="1"/>
  <c r="EJ10" i="25" s="1"/>
  <c r="EK10" i="25" a="1"/>
  <c r="EK10" i="25" s="1"/>
  <c r="EL10" i="25" a="1"/>
  <c r="EL10" i="25" s="1"/>
  <c r="EM10" i="25" a="1"/>
  <c r="EM10" i="25" s="1"/>
  <c r="EN10" i="25" a="1"/>
  <c r="EN10" i="25" s="1"/>
  <c r="EO10" i="25" a="1"/>
  <c r="EO10" i="25" s="1"/>
  <c r="EP10" i="25" a="1"/>
  <c r="EP10" i="25" s="1"/>
  <c r="EQ10" i="25" a="1"/>
  <c r="EQ10" i="25" s="1"/>
  <c r="ER10" i="25" a="1"/>
  <c r="ER10" i="25" s="1"/>
  <c r="ES10" i="25" a="1"/>
  <c r="ES10" i="25" s="1"/>
  <c r="ET10" i="25" a="1"/>
  <c r="ET10" i="25" s="1"/>
  <c r="EU10" i="25" a="1"/>
  <c r="EU10" i="25" s="1"/>
  <c r="EV10" i="25" a="1"/>
  <c r="EV10" i="25" s="1"/>
  <c r="EW10" i="25" a="1"/>
  <c r="EW10" i="25" s="1"/>
  <c r="EX10" i="25" a="1"/>
  <c r="EX10" i="25" s="1"/>
  <c r="EY10" i="25" a="1"/>
  <c r="EY10" i="25" s="1"/>
  <c r="EZ10" i="25" a="1"/>
  <c r="EZ10" i="25" s="1"/>
  <c r="FA10" i="25" a="1"/>
  <c r="FA10" i="25" s="1"/>
  <c r="FB10" i="25" a="1"/>
  <c r="FB10" i="25" s="1"/>
  <c r="FC10" i="25" a="1"/>
  <c r="FC10" i="25" s="1"/>
  <c r="FD10" i="25" a="1"/>
  <c r="FD10" i="25" s="1"/>
  <c r="FE10" i="25" a="1"/>
  <c r="FE10" i="25" s="1"/>
  <c r="FF10" i="25" a="1"/>
  <c r="FF10" i="25" s="1"/>
  <c r="FG10" i="25" a="1"/>
  <c r="FG10" i="25" s="1"/>
  <c r="FH10" i="25" a="1"/>
  <c r="FH10" i="25" s="1"/>
  <c r="FI10" i="25" a="1"/>
  <c r="FI10" i="25" s="1"/>
  <c r="FJ10" i="25" a="1"/>
  <c r="FJ10" i="25" s="1"/>
  <c r="FK10" i="25" a="1"/>
  <c r="FK10" i="25" s="1"/>
  <c r="FL10" i="25" a="1"/>
  <c r="FL10" i="25" s="1"/>
  <c r="FM10" i="25" a="1"/>
  <c r="FM10" i="25" s="1"/>
  <c r="FN10" i="25" a="1"/>
  <c r="FN10" i="25" s="1"/>
  <c r="FO10" i="25" a="1"/>
  <c r="FO10" i="25" s="1"/>
  <c r="FP10" i="25" a="1"/>
  <c r="FP10" i="25" s="1"/>
  <c r="FQ10" i="25" a="1"/>
  <c r="FQ10" i="25" s="1"/>
  <c r="FR10" i="25" a="1"/>
  <c r="FR10" i="25" s="1"/>
  <c r="FS10" i="25" a="1"/>
  <c r="FS10" i="25" s="1"/>
  <c r="FT10" i="25" a="1"/>
  <c r="FT10" i="25" s="1"/>
  <c r="FU10" i="25" a="1"/>
  <c r="FU10" i="25" s="1"/>
  <c r="FV10" i="25" a="1"/>
  <c r="FV10" i="25" s="1"/>
  <c r="FW10" i="25" a="1"/>
  <c r="FW10" i="25" s="1"/>
  <c r="FX10" i="25" a="1"/>
  <c r="FX10" i="25" s="1"/>
  <c r="FY10" i="25" a="1"/>
  <c r="FY10" i="25" s="1"/>
  <c r="FZ10" i="25" a="1"/>
  <c r="FZ10" i="25" s="1"/>
  <c r="GA10" i="25" a="1"/>
  <c r="GA10" i="25" s="1"/>
  <c r="GB10" i="25" a="1"/>
  <c r="GB10" i="25" s="1"/>
  <c r="GC10" i="25" a="1"/>
  <c r="GC10" i="25" s="1"/>
  <c r="GD10" i="25" a="1"/>
  <c r="GD10" i="25" s="1"/>
  <c r="GE10" i="25" a="1"/>
  <c r="GE10" i="25" s="1"/>
  <c r="GF10" i="25" a="1"/>
  <c r="GF10" i="25" s="1"/>
  <c r="GG10" i="25" a="1"/>
  <c r="GG10" i="25" s="1"/>
  <c r="GH10" i="25" a="1"/>
  <c r="GH10" i="25" s="1"/>
  <c r="GI10" i="25" a="1"/>
  <c r="GI10" i="25" s="1"/>
  <c r="GJ10" i="25" a="1"/>
  <c r="GJ10" i="25" s="1"/>
  <c r="GK10" i="25" a="1"/>
  <c r="GK10" i="25" s="1"/>
  <c r="GL10" i="25" a="1"/>
  <c r="GL10" i="25" s="1"/>
  <c r="GM10" i="25" a="1"/>
  <c r="GM10" i="25" s="1"/>
  <c r="GN10" i="25" a="1"/>
  <c r="GN10" i="25" s="1"/>
  <c r="GO10" i="25" a="1"/>
  <c r="GO10" i="25" s="1"/>
  <c r="GP10" i="25" a="1"/>
  <c r="GP10" i="25" s="1"/>
  <c r="GQ10" i="25" a="1"/>
  <c r="GQ10" i="25" s="1"/>
  <c r="GR10" i="25" a="1"/>
  <c r="GR10" i="25" s="1"/>
  <c r="GS10" i="25" a="1"/>
  <c r="GS10" i="25" s="1"/>
  <c r="GT10" i="25" a="1"/>
  <c r="GT10" i="25" s="1"/>
  <c r="GU10" i="25" a="1"/>
  <c r="GU10" i="25" s="1"/>
  <c r="GV10" i="25" a="1"/>
  <c r="GV10" i="25" s="1"/>
  <c r="GW10" i="25" a="1"/>
  <c r="GW10" i="25" s="1"/>
  <c r="GX10" i="25" a="1"/>
  <c r="GX10" i="25" s="1"/>
  <c r="GY10" i="25" a="1"/>
  <c r="GY10" i="25" s="1"/>
  <c r="GZ10" i="25" a="1"/>
  <c r="GZ10" i="25" s="1"/>
  <c r="HA10" i="25" a="1"/>
  <c r="HA10" i="25" s="1"/>
  <c r="HB10" i="25" a="1"/>
  <c r="HB10" i="25" s="1"/>
  <c r="HC10" i="25" a="1"/>
  <c r="HC10" i="25" s="1"/>
  <c r="HD10" i="25" a="1"/>
  <c r="HD10" i="25" s="1"/>
  <c r="HE10" i="25" a="1"/>
  <c r="HE10" i="25" s="1"/>
  <c r="HF10" i="25" a="1"/>
  <c r="HF10" i="25" s="1"/>
  <c r="HG10" i="25" a="1"/>
  <c r="HG10" i="25" s="1"/>
  <c r="HH10" i="25" a="1"/>
  <c r="HH10" i="25" s="1"/>
  <c r="HI10" i="25" a="1"/>
  <c r="HI10" i="25" s="1"/>
  <c r="HJ10" i="25" a="1"/>
  <c r="HJ10" i="25" s="1"/>
  <c r="HK10" i="25" a="1"/>
  <c r="HK10" i="25" s="1"/>
  <c r="HL10" i="25" a="1"/>
  <c r="HL10" i="25" s="1"/>
  <c r="HM10" i="25" a="1"/>
  <c r="HM10" i="25" s="1"/>
  <c r="HN10" i="25" a="1"/>
  <c r="HN10" i="25" s="1"/>
  <c r="HO10" i="25" a="1"/>
  <c r="HO10" i="25" s="1"/>
  <c r="HP10" i="25" a="1"/>
  <c r="HP10" i="25" s="1"/>
  <c r="HQ10" i="25" a="1"/>
  <c r="HQ10" i="25" s="1"/>
  <c r="HR10" i="25" a="1"/>
  <c r="HR10" i="25" s="1"/>
  <c r="HS10" i="25" a="1"/>
  <c r="HS10" i="25" s="1"/>
  <c r="HT10" i="25" a="1"/>
  <c r="HT10" i="25" s="1"/>
  <c r="HU10" i="25" a="1"/>
  <c r="HU10" i="25" s="1"/>
  <c r="HV10" i="25" a="1"/>
  <c r="HV10" i="25" s="1"/>
  <c r="HW10" i="25" a="1"/>
  <c r="HW10" i="25" s="1"/>
  <c r="HX10" i="25" a="1"/>
  <c r="HX10" i="25" s="1"/>
  <c r="HY10" i="25" a="1"/>
  <c r="HY10" i="25" s="1"/>
  <c r="HZ10" i="25" a="1"/>
  <c r="HZ10" i="25" s="1"/>
  <c r="IA10" i="25" a="1"/>
  <c r="IA10" i="25" s="1"/>
  <c r="IB10" i="25" a="1"/>
  <c r="IB10" i="25" s="1"/>
  <c r="IC10" i="25" a="1"/>
  <c r="IC10" i="25" s="1"/>
  <c r="ID10" i="25" a="1"/>
  <c r="ID10" i="25" s="1"/>
  <c r="IE10" i="25" a="1"/>
  <c r="IE10" i="25" s="1"/>
  <c r="IF10" i="25" a="1"/>
  <c r="IF10" i="25" s="1"/>
  <c r="IG10" i="25" a="1"/>
  <c r="IG10" i="25" s="1"/>
  <c r="IH10" i="25" a="1"/>
  <c r="IH10" i="25" s="1"/>
  <c r="II10" i="25" a="1"/>
  <c r="II10" i="25" s="1"/>
  <c r="IJ10" i="25" a="1"/>
  <c r="IJ10" i="25" s="1"/>
  <c r="IK10" i="25" a="1"/>
  <c r="IK10" i="25" s="1"/>
  <c r="IL10" i="25" a="1"/>
  <c r="IL10" i="25" s="1"/>
  <c r="IM10" i="25" a="1"/>
  <c r="IM10" i="25" s="1"/>
  <c r="IN10" i="25" a="1"/>
  <c r="IN10" i="25" s="1"/>
  <c r="IO10" i="25" a="1"/>
  <c r="IO10" i="25" s="1"/>
  <c r="IP10" i="25" a="1"/>
  <c r="IP10" i="25" s="1"/>
  <c r="IQ10" i="25" a="1"/>
  <c r="IQ10" i="25" s="1"/>
  <c r="AN11" i="25" a="1"/>
  <c r="AN11" i="25" s="1"/>
  <c r="AO11" i="25" a="1"/>
  <c r="AO11" i="25" s="1"/>
  <c r="AP11" i="25" a="1"/>
  <c r="AP11" i="25" s="1"/>
  <c r="AQ11" i="25" a="1"/>
  <c r="AQ11" i="25" s="1"/>
  <c r="AR11" i="25" a="1"/>
  <c r="AR11" i="25" s="1"/>
  <c r="AS11" i="25" a="1"/>
  <c r="AS11" i="25" s="1"/>
  <c r="AT11" i="25" a="1"/>
  <c r="AT11" i="25" s="1"/>
  <c r="AU11" i="25" a="1"/>
  <c r="AU11" i="25" s="1"/>
  <c r="AV11" i="25" a="1"/>
  <c r="AV11" i="25" s="1"/>
  <c r="AW11" i="25" a="1"/>
  <c r="AW11" i="25" s="1"/>
  <c r="AX11" i="25" a="1"/>
  <c r="AX11" i="25" s="1"/>
  <c r="AY11" i="25" a="1"/>
  <c r="AY11" i="25" s="1"/>
  <c r="AZ11" i="25" a="1"/>
  <c r="AZ11" i="25" s="1"/>
  <c r="BA11" i="25" a="1"/>
  <c r="BA11" i="25" s="1"/>
  <c r="BB11" i="25" a="1"/>
  <c r="BB11" i="25" s="1"/>
  <c r="BC11" i="25" a="1"/>
  <c r="BC11" i="25" s="1"/>
  <c r="BD11" i="25" a="1"/>
  <c r="BD11" i="25" s="1"/>
  <c r="BE11" i="25" a="1"/>
  <c r="BE11" i="25" s="1"/>
  <c r="BF11" i="25" a="1"/>
  <c r="BF11" i="25" s="1"/>
  <c r="BG11" i="25" a="1"/>
  <c r="BG11" i="25" s="1"/>
  <c r="BH11" i="25" a="1"/>
  <c r="BH11" i="25" s="1"/>
  <c r="BI11" i="25" a="1"/>
  <c r="BI11" i="25" s="1"/>
  <c r="BJ11" i="25" a="1"/>
  <c r="BJ11" i="25" s="1"/>
  <c r="BK11" i="25" a="1"/>
  <c r="BK11" i="25" s="1"/>
  <c r="BL11" i="25" a="1"/>
  <c r="BL11" i="25" s="1"/>
  <c r="BM11" i="25" a="1"/>
  <c r="BM11" i="25" s="1"/>
  <c r="BN11" i="25" a="1"/>
  <c r="BN11" i="25" s="1"/>
  <c r="BO11" i="25" a="1"/>
  <c r="BO11" i="25" s="1"/>
  <c r="BP11" i="25" a="1"/>
  <c r="BP11" i="25" s="1"/>
  <c r="BQ11" i="25" a="1"/>
  <c r="BQ11" i="25" s="1"/>
  <c r="BR11" i="25" a="1"/>
  <c r="BR11" i="25" s="1"/>
  <c r="BS11" i="25" a="1"/>
  <c r="BS11" i="25" s="1"/>
  <c r="BT11" i="25" a="1"/>
  <c r="BT11" i="25" s="1"/>
  <c r="BU11" i="25" a="1"/>
  <c r="BU11" i="25" s="1"/>
  <c r="BV11" i="25" a="1"/>
  <c r="BV11" i="25" s="1"/>
  <c r="BW11" i="25" a="1"/>
  <c r="BW11" i="25" s="1"/>
  <c r="BX11" i="25" a="1"/>
  <c r="BX11" i="25" s="1"/>
  <c r="BY11" i="25" a="1"/>
  <c r="BY11" i="25" s="1"/>
  <c r="BZ11" i="25" a="1"/>
  <c r="BZ11" i="25" s="1"/>
  <c r="CA11" i="25" a="1"/>
  <c r="CA11" i="25" s="1"/>
  <c r="CB11" i="25" a="1"/>
  <c r="CB11" i="25" s="1"/>
  <c r="CC11" i="25" a="1"/>
  <c r="CC11" i="25" s="1"/>
  <c r="CD11" i="25" a="1"/>
  <c r="CD11" i="25" s="1"/>
  <c r="CE11" i="25" a="1"/>
  <c r="CE11" i="25" s="1"/>
  <c r="CF11" i="25" a="1"/>
  <c r="CF11" i="25" s="1"/>
  <c r="CG11" i="25" a="1"/>
  <c r="CG11" i="25" s="1"/>
  <c r="CH11" i="25" a="1"/>
  <c r="CH11" i="25" s="1"/>
  <c r="CI11" i="25" a="1"/>
  <c r="CI11" i="25" s="1"/>
  <c r="CJ11" i="25" a="1"/>
  <c r="CJ11" i="25" s="1"/>
  <c r="CK11" i="25" a="1"/>
  <c r="CK11" i="25" s="1"/>
  <c r="CL11" i="25" a="1"/>
  <c r="CL11" i="25" s="1"/>
  <c r="CM11" i="25" a="1"/>
  <c r="CM11" i="25" s="1"/>
  <c r="CN11" i="25" a="1"/>
  <c r="CN11" i="25" s="1"/>
  <c r="CO11" i="25" a="1"/>
  <c r="CO11" i="25" s="1"/>
  <c r="CP11" i="25" a="1"/>
  <c r="CP11" i="25" s="1"/>
  <c r="CQ11" i="25" a="1"/>
  <c r="CQ11" i="25" s="1"/>
  <c r="CR11" i="25" a="1"/>
  <c r="CR11" i="25" s="1"/>
  <c r="CS11" i="25" a="1"/>
  <c r="CS11" i="25" s="1"/>
  <c r="CT11" i="25" a="1"/>
  <c r="CT11" i="25" s="1"/>
  <c r="CU11" i="25" a="1"/>
  <c r="CU11" i="25" s="1"/>
  <c r="CV11" i="25" a="1"/>
  <c r="CV11" i="25" s="1"/>
  <c r="CW11" i="25" a="1"/>
  <c r="CW11" i="25" s="1"/>
  <c r="CX11" i="25" a="1"/>
  <c r="CX11" i="25" s="1"/>
  <c r="CY11" i="25" a="1"/>
  <c r="CY11" i="25" s="1"/>
  <c r="CZ11" i="25" a="1"/>
  <c r="CZ11" i="25" s="1"/>
  <c r="DA11" i="25" a="1"/>
  <c r="DA11" i="25" s="1"/>
  <c r="DB11" i="25" a="1"/>
  <c r="DB11" i="25" s="1"/>
  <c r="DC11" i="25" a="1"/>
  <c r="DC11" i="25" s="1"/>
  <c r="DD11" i="25" a="1"/>
  <c r="DD11" i="25" s="1"/>
  <c r="DE11" i="25" a="1"/>
  <c r="DE11" i="25" s="1"/>
  <c r="DF11" i="25" a="1"/>
  <c r="DF11" i="25" s="1"/>
  <c r="DG11" i="25" a="1"/>
  <c r="DG11" i="25" s="1"/>
  <c r="DH11" i="25" a="1"/>
  <c r="DH11" i="25" s="1"/>
  <c r="DI11" i="25" a="1"/>
  <c r="DI11" i="25" s="1"/>
  <c r="DJ11" i="25" a="1"/>
  <c r="DJ11" i="25" s="1"/>
  <c r="DK11" i="25" a="1"/>
  <c r="DK11" i="25" s="1"/>
  <c r="DL11" i="25" a="1"/>
  <c r="DL11" i="25" s="1"/>
  <c r="DM11" i="25" a="1"/>
  <c r="DM11" i="25" s="1"/>
  <c r="DN11" i="25" a="1"/>
  <c r="DN11" i="25" s="1"/>
  <c r="DO11" i="25" a="1"/>
  <c r="DO11" i="25" s="1"/>
  <c r="DP11" i="25" a="1"/>
  <c r="DP11" i="25" s="1"/>
  <c r="DQ11" i="25" a="1"/>
  <c r="DQ11" i="25" s="1"/>
  <c r="DR11" i="25" a="1"/>
  <c r="DR11" i="25" s="1"/>
  <c r="DS11" i="25" a="1"/>
  <c r="DS11" i="25" s="1"/>
  <c r="DT11" i="25" a="1"/>
  <c r="DT11" i="25" s="1"/>
  <c r="DU11" i="25" a="1"/>
  <c r="DU11" i="25" s="1"/>
  <c r="DV11" i="25" a="1"/>
  <c r="DV11" i="25" s="1"/>
  <c r="DW11" i="25" a="1"/>
  <c r="DW11" i="25" s="1"/>
  <c r="DX11" i="25" a="1"/>
  <c r="DX11" i="25" s="1"/>
  <c r="DY11" i="25" a="1"/>
  <c r="DY11" i="25" s="1"/>
  <c r="DZ11" i="25" a="1"/>
  <c r="DZ11" i="25" s="1"/>
  <c r="EA11" i="25" a="1"/>
  <c r="EA11" i="25" s="1"/>
  <c r="EB11" i="25" a="1"/>
  <c r="EB11" i="25" s="1"/>
  <c r="EC11" i="25" a="1"/>
  <c r="EC11" i="25" s="1"/>
  <c r="ED11" i="25" a="1"/>
  <c r="ED11" i="25" s="1"/>
  <c r="EE11" i="25" a="1"/>
  <c r="EE11" i="25" s="1"/>
  <c r="EF11" i="25" a="1"/>
  <c r="EF11" i="25" s="1"/>
  <c r="EG11" i="25" a="1"/>
  <c r="EG11" i="25" s="1"/>
  <c r="EH11" i="25" a="1"/>
  <c r="EH11" i="25" s="1"/>
  <c r="EI11" i="25" a="1"/>
  <c r="EI11" i="25" s="1"/>
  <c r="EJ11" i="25" a="1"/>
  <c r="EJ11" i="25" s="1"/>
  <c r="EK11" i="25" a="1"/>
  <c r="EK11" i="25" s="1"/>
  <c r="EL11" i="25" a="1"/>
  <c r="EL11" i="25" s="1"/>
  <c r="EM11" i="25" a="1"/>
  <c r="EM11" i="25" s="1"/>
  <c r="EN11" i="25" a="1"/>
  <c r="EN11" i="25" s="1"/>
  <c r="EO11" i="25" a="1"/>
  <c r="EO11" i="25" s="1"/>
  <c r="EP11" i="25" a="1"/>
  <c r="EP11" i="25" s="1"/>
  <c r="EQ11" i="25" a="1"/>
  <c r="EQ11" i="25" s="1"/>
  <c r="ER11" i="25" a="1"/>
  <c r="ER11" i="25" s="1"/>
  <c r="ES11" i="25" a="1"/>
  <c r="ES11" i="25" s="1"/>
  <c r="ET11" i="25" a="1"/>
  <c r="ET11" i="25" s="1"/>
  <c r="EU11" i="25" a="1"/>
  <c r="EU11" i="25" s="1"/>
  <c r="EV11" i="25" a="1"/>
  <c r="EV11" i="25" s="1"/>
  <c r="EW11" i="25" a="1"/>
  <c r="EW11" i="25" s="1"/>
  <c r="EX11" i="25" a="1"/>
  <c r="EX11" i="25" s="1"/>
  <c r="EY11" i="25" a="1"/>
  <c r="EY11" i="25" s="1"/>
  <c r="EZ11" i="25" a="1"/>
  <c r="EZ11" i="25" s="1"/>
  <c r="FA11" i="25" a="1"/>
  <c r="FA11" i="25" s="1"/>
  <c r="FB11" i="25" a="1"/>
  <c r="FB11" i="25" s="1"/>
  <c r="FC11" i="25" a="1"/>
  <c r="FC11" i="25" s="1"/>
  <c r="FD11" i="25" a="1"/>
  <c r="FD11" i="25" s="1"/>
  <c r="FE11" i="25" a="1"/>
  <c r="FE11" i="25" s="1"/>
  <c r="FF11" i="25" a="1"/>
  <c r="FF11" i="25" s="1"/>
  <c r="FG11" i="25" a="1"/>
  <c r="FG11" i="25" s="1"/>
  <c r="FH11" i="25" a="1"/>
  <c r="FH11" i="25" s="1"/>
  <c r="FI11" i="25" a="1"/>
  <c r="FI11" i="25" s="1"/>
  <c r="FJ11" i="25" a="1"/>
  <c r="FJ11" i="25" s="1"/>
  <c r="FK11" i="25" a="1"/>
  <c r="FK11" i="25" s="1"/>
  <c r="FL11" i="25" a="1"/>
  <c r="FL11" i="25" s="1"/>
  <c r="FM11" i="25" a="1"/>
  <c r="FM11" i="25" s="1"/>
  <c r="FN11" i="25" a="1"/>
  <c r="FN11" i="25" s="1"/>
  <c r="FO11" i="25" a="1"/>
  <c r="FO11" i="25" s="1"/>
  <c r="FP11" i="25" a="1"/>
  <c r="FP11" i="25" s="1"/>
  <c r="FQ11" i="25" a="1"/>
  <c r="FQ11" i="25" s="1"/>
  <c r="FR11" i="25" a="1"/>
  <c r="FR11" i="25" s="1"/>
  <c r="FS11" i="25" a="1"/>
  <c r="FS11" i="25" s="1"/>
  <c r="FT11" i="25" a="1"/>
  <c r="FT11" i="25" s="1"/>
  <c r="FU11" i="25" a="1"/>
  <c r="FU11" i="25" s="1"/>
  <c r="FV11" i="25" a="1"/>
  <c r="FV11" i="25" s="1"/>
  <c r="FW11" i="25" a="1"/>
  <c r="FW11" i="25" s="1"/>
  <c r="FX11" i="25" a="1"/>
  <c r="FX11" i="25" s="1"/>
  <c r="FY11" i="25" a="1"/>
  <c r="FY11" i="25" s="1"/>
  <c r="FZ11" i="25" a="1"/>
  <c r="FZ11" i="25" s="1"/>
  <c r="GA11" i="25" a="1"/>
  <c r="GA11" i="25" s="1"/>
  <c r="GB11" i="25" a="1"/>
  <c r="GB11" i="25" s="1"/>
  <c r="GC11" i="25" a="1"/>
  <c r="GC11" i="25" s="1"/>
  <c r="GD11" i="25" a="1"/>
  <c r="GD11" i="25" s="1"/>
  <c r="GE11" i="25" a="1"/>
  <c r="GE11" i="25" s="1"/>
  <c r="GF11" i="25" a="1"/>
  <c r="GF11" i="25" s="1"/>
  <c r="GG11" i="25" a="1"/>
  <c r="GG11" i="25" s="1"/>
  <c r="GH11" i="25" a="1"/>
  <c r="GH11" i="25" s="1"/>
  <c r="GI11" i="25" a="1"/>
  <c r="GI11" i="25" s="1"/>
  <c r="GJ11" i="25" a="1"/>
  <c r="GJ11" i="25" s="1"/>
  <c r="GK11" i="25" a="1"/>
  <c r="GK11" i="25" s="1"/>
  <c r="GL11" i="25" a="1"/>
  <c r="GL11" i="25" s="1"/>
  <c r="GM11" i="25" a="1"/>
  <c r="GM11" i="25" s="1"/>
  <c r="GN11" i="25" a="1"/>
  <c r="GN11" i="25" s="1"/>
  <c r="GO11" i="25" a="1"/>
  <c r="GO11" i="25" s="1"/>
  <c r="GP11" i="25" a="1"/>
  <c r="GP11" i="25" s="1"/>
  <c r="GQ11" i="25" a="1"/>
  <c r="GQ11" i="25" s="1"/>
  <c r="GR11" i="25" a="1"/>
  <c r="GR11" i="25" s="1"/>
  <c r="GS11" i="25" a="1"/>
  <c r="GS11" i="25" s="1"/>
  <c r="GT11" i="25" a="1"/>
  <c r="GT11" i="25" s="1"/>
  <c r="GU11" i="25" a="1"/>
  <c r="GU11" i="25" s="1"/>
  <c r="GV11" i="25" a="1"/>
  <c r="GV11" i="25" s="1"/>
  <c r="GW11" i="25" a="1"/>
  <c r="GW11" i="25" s="1"/>
  <c r="GX11" i="25" a="1"/>
  <c r="GX11" i="25" s="1"/>
  <c r="GY11" i="25" a="1"/>
  <c r="GY11" i="25" s="1"/>
  <c r="GZ11" i="25" a="1"/>
  <c r="GZ11" i="25" s="1"/>
  <c r="HA11" i="25" a="1"/>
  <c r="HA11" i="25" s="1"/>
  <c r="HB11" i="25" a="1"/>
  <c r="HB11" i="25" s="1"/>
  <c r="HC11" i="25" a="1"/>
  <c r="HC11" i="25" s="1"/>
  <c r="HD11" i="25" a="1"/>
  <c r="HD11" i="25" s="1"/>
  <c r="HE11" i="25" a="1"/>
  <c r="HE11" i="25" s="1"/>
  <c r="HF11" i="25" a="1"/>
  <c r="HF11" i="25" s="1"/>
  <c r="HG11" i="25" a="1"/>
  <c r="HG11" i="25" s="1"/>
  <c r="HH11" i="25" a="1"/>
  <c r="HH11" i="25" s="1"/>
  <c r="HI11" i="25" a="1"/>
  <c r="HI11" i="25" s="1"/>
  <c r="HJ11" i="25" a="1"/>
  <c r="HJ11" i="25" s="1"/>
  <c r="HK11" i="25" a="1"/>
  <c r="HK11" i="25" s="1"/>
  <c r="HL11" i="25" a="1"/>
  <c r="HL11" i="25" s="1"/>
  <c r="HM11" i="25" a="1"/>
  <c r="HM11" i="25" s="1"/>
  <c r="HN11" i="25" a="1"/>
  <c r="HN11" i="25" s="1"/>
  <c r="HO11" i="25" a="1"/>
  <c r="HO11" i="25" s="1"/>
  <c r="HP11" i="25" a="1"/>
  <c r="HP11" i="25" s="1"/>
  <c r="HQ11" i="25" a="1"/>
  <c r="HQ11" i="25" s="1"/>
  <c r="HR11" i="25" a="1"/>
  <c r="HR11" i="25" s="1"/>
  <c r="HS11" i="25" a="1"/>
  <c r="HS11" i="25" s="1"/>
  <c r="HT11" i="25" a="1"/>
  <c r="HT11" i="25" s="1"/>
  <c r="HU11" i="25" a="1"/>
  <c r="HU11" i="25" s="1"/>
  <c r="HV11" i="25" a="1"/>
  <c r="HV11" i="25" s="1"/>
  <c r="HW11" i="25" a="1"/>
  <c r="HW11" i="25" s="1"/>
  <c r="HX11" i="25" a="1"/>
  <c r="HX11" i="25" s="1"/>
  <c r="HY11" i="25" a="1"/>
  <c r="HY11" i="25" s="1"/>
  <c r="HZ11" i="25" a="1"/>
  <c r="HZ11" i="25" s="1"/>
  <c r="IA11" i="25" a="1"/>
  <c r="IA11" i="25" s="1"/>
  <c r="IB11" i="25" a="1"/>
  <c r="IB11" i="25" s="1"/>
  <c r="IC11" i="25" a="1"/>
  <c r="IC11" i="25" s="1"/>
  <c r="ID11" i="25" a="1"/>
  <c r="ID11" i="25" s="1"/>
  <c r="IE11" i="25" a="1"/>
  <c r="IE11" i="25" s="1"/>
  <c r="IF11" i="25" a="1"/>
  <c r="IF11" i="25" s="1"/>
  <c r="IG11" i="25" a="1"/>
  <c r="IG11" i="25" s="1"/>
  <c r="IH11" i="25" a="1"/>
  <c r="IH11" i="25" s="1"/>
  <c r="II11" i="25" a="1"/>
  <c r="II11" i="25" s="1"/>
  <c r="IJ11" i="25" a="1"/>
  <c r="IJ11" i="25" s="1"/>
  <c r="IK11" i="25" a="1"/>
  <c r="IK11" i="25" s="1"/>
  <c r="IL11" i="25" a="1"/>
  <c r="IL11" i="25" s="1"/>
  <c r="IM11" i="25" a="1"/>
  <c r="IM11" i="25" s="1"/>
  <c r="IN11" i="25" a="1"/>
  <c r="IN11" i="25" s="1"/>
  <c r="IO11" i="25" a="1"/>
  <c r="IO11" i="25" s="1"/>
  <c r="IP11" i="25" a="1"/>
  <c r="IP11" i="25" s="1"/>
  <c r="IQ11" i="25" a="1"/>
  <c r="IQ11" i="25" s="1"/>
  <c r="AN13" i="25" a="1"/>
  <c r="AN13" i="25" s="1"/>
  <c r="AO13" i="25" a="1"/>
  <c r="AO13" i="25" s="1"/>
  <c r="AP13" i="25" a="1"/>
  <c r="AP13" i="25" s="1"/>
  <c r="AQ13" i="25" a="1"/>
  <c r="AQ13" i="25" s="1"/>
  <c r="AR13" i="25" a="1"/>
  <c r="AR13" i="25" s="1"/>
  <c r="AS13" i="25" a="1"/>
  <c r="AS13" i="25" s="1"/>
  <c r="AT13" i="25" a="1"/>
  <c r="AT13" i="25" s="1"/>
  <c r="AU13" i="25" a="1"/>
  <c r="AU13" i="25" s="1"/>
  <c r="AV13" i="25" a="1"/>
  <c r="AV13" i="25" s="1"/>
  <c r="AW13" i="25" a="1"/>
  <c r="AW13" i="25" s="1"/>
  <c r="AX13" i="25" a="1"/>
  <c r="AX13" i="25" s="1"/>
  <c r="AY13" i="25" a="1"/>
  <c r="AY13" i="25" s="1"/>
  <c r="AZ13" i="25" a="1"/>
  <c r="AZ13" i="25" s="1"/>
  <c r="BA13" i="25" a="1"/>
  <c r="BA13" i="25" s="1"/>
  <c r="BB13" i="25" a="1"/>
  <c r="BB13" i="25" s="1"/>
  <c r="BC13" i="25" a="1"/>
  <c r="BC13" i="25" s="1"/>
  <c r="BD13" i="25" a="1"/>
  <c r="BD13" i="25" s="1"/>
  <c r="BE13" i="25" a="1"/>
  <c r="BE13" i="25" s="1"/>
  <c r="BF13" i="25" a="1"/>
  <c r="BF13" i="25" s="1"/>
  <c r="BG13" i="25" a="1"/>
  <c r="BG13" i="25" s="1"/>
  <c r="BH13" i="25" a="1"/>
  <c r="BH13" i="25" s="1"/>
  <c r="BI13" i="25" a="1"/>
  <c r="BI13" i="25" s="1"/>
  <c r="BJ13" i="25" a="1"/>
  <c r="BJ13" i="25" s="1"/>
  <c r="BK13" i="25" a="1"/>
  <c r="BK13" i="25" s="1"/>
  <c r="BL13" i="25" a="1"/>
  <c r="BL13" i="25" s="1"/>
  <c r="BM13" i="25" a="1"/>
  <c r="BM13" i="25" s="1"/>
  <c r="BN13" i="25" a="1"/>
  <c r="BN13" i="25" s="1"/>
  <c r="BO13" i="25" a="1"/>
  <c r="BO13" i="25" s="1"/>
  <c r="BP13" i="25" a="1"/>
  <c r="BP13" i="25" s="1"/>
  <c r="BQ13" i="25" a="1"/>
  <c r="BQ13" i="25" s="1"/>
  <c r="BR13" i="25" a="1"/>
  <c r="BR13" i="25" s="1"/>
  <c r="BS13" i="25" a="1"/>
  <c r="BS13" i="25" s="1"/>
  <c r="BT13" i="25" a="1"/>
  <c r="BT13" i="25" s="1"/>
  <c r="BU13" i="25" a="1"/>
  <c r="BU13" i="25" s="1"/>
  <c r="BV13" i="25" a="1"/>
  <c r="BV13" i="25" s="1"/>
  <c r="BW13" i="25" a="1"/>
  <c r="BW13" i="25" s="1"/>
  <c r="BX13" i="25" a="1"/>
  <c r="BX13" i="25" s="1"/>
  <c r="BY13" i="25" a="1"/>
  <c r="BY13" i="25" s="1"/>
  <c r="BZ13" i="25" a="1"/>
  <c r="BZ13" i="25" s="1"/>
  <c r="CA13" i="25" a="1"/>
  <c r="CA13" i="25" s="1"/>
  <c r="CB13" i="25" a="1"/>
  <c r="CB13" i="25" s="1"/>
  <c r="CC13" i="25" a="1"/>
  <c r="CC13" i="25" s="1"/>
  <c r="CD13" i="25" a="1"/>
  <c r="CD13" i="25" s="1"/>
  <c r="CE13" i="25" a="1"/>
  <c r="CE13" i="25" s="1"/>
  <c r="CF13" i="25" a="1"/>
  <c r="CF13" i="25" s="1"/>
  <c r="CG13" i="25" a="1"/>
  <c r="CG13" i="25" s="1"/>
  <c r="CH13" i="25" a="1"/>
  <c r="CH13" i="25" s="1"/>
  <c r="CI13" i="25" a="1"/>
  <c r="CI13" i="25" s="1"/>
  <c r="CJ13" i="25" a="1"/>
  <c r="CJ13" i="25" s="1"/>
  <c r="CK13" i="25" a="1"/>
  <c r="CK13" i="25" s="1"/>
  <c r="CL13" i="25" a="1"/>
  <c r="CL13" i="25" s="1"/>
  <c r="CM13" i="25" a="1"/>
  <c r="CM13" i="25" s="1"/>
  <c r="CN13" i="25" a="1"/>
  <c r="CN13" i="25" s="1"/>
  <c r="CO13" i="25" a="1"/>
  <c r="CO13" i="25" s="1"/>
  <c r="CP13" i="25" a="1"/>
  <c r="CP13" i="25" s="1"/>
  <c r="CQ13" i="25" a="1"/>
  <c r="CQ13" i="25" s="1"/>
  <c r="CR13" i="25" a="1"/>
  <c r="CR13" i="25" s="1"/>
  <c r="CS13" i="25" a="1"/>
  <c r="CS13" i="25" s="1"/>
  <c r="CT13" i="25" a="1"/>
  <c r="CT13" i="25" s="1"/>
  <c r="CU13" i="25" a="1"/>
  <c r="CU13" i="25" s="1"/>
  <c r="CV13" i="25" a="1"/>
  <c r="CV13" i="25" s="1"/>
  <c r="CW13" i="25" a="1"/>
  <c r="CW13" i="25" s="1"/>
  <c r="CX13" i="25" a="1"/>
  <c r="CX13" i="25" s="1"/>
  <c r="CY13" i="25" a="1"/>
  <c r="CY13" i="25" s="1"/>
  <c r="CZ13" i="25" a="1"/>
  <c r="CZ13" i="25" s="1"/>
  <c r="DA13" i="25" a="1"/>
  <c r="DA13" i="25" s="1"/>
  <c r="DB13" i="25" a="1"/>
  <c r="DB13" i="25" s="1"/>
  <c r="DC13" i="25" a="1"/>
  <c r="DC13" i="25" s="1"/>
  <c r="DD13" i="25" a="1"/>
  <c r="DD13" i="25" s="1"/>
  <c r="DE13" i="25" a="1"/>
  <c r="DE13" i="25" s="1"/>
  <c r="DF13" i="25" a="1"/>
  <c r="DF13" i="25" s="1"/>
  <c r="DG13" i="25" a="1"/>
  <c r="DG13" i="25" s="1"/>
  <c r="DH13" i="25" a="1"/>
  <c r="DH13" i="25" s="1"/>
  <c r="DI13" i="25" a="1"/>
  <c r="DI13" i="25" s="1"/>
  <c r="DJ13" i="25" a="1"/>
  <c r="DJ13" i="25" s="1"/>
  <c r="DK13" i="25" a="1"/>
  <c r="DK13" i="25" s="1"/>
  <c r="DL13" i="25" a="1"/>
  <c r="DL13" i="25" s="1"/>
  <c r="DM13" i="25" a="1"/>
  <c r="DM13" i="25" s="1"/>
  <c r="DN13" i="25" a="1"/>
  <c r="DN13" i="25" s="1"/>
  <c r="DO13" i="25" a="1"/>
  <c r="DO13" i="25" s="1"/>
  <c r="DP13" i="25" a="1"/>
  <c r="DP13" i="25" s="1"/>
  <c r="DQ13" i="25" a="1"/>
  <c r="DQ13" i="25" s="1"/>
  <c r="DR13" i="25" a="1"/>
  <c r="DR13" i="25" s="1"/>
  <c r="DS13" i="25" a="1"/>
  <c r="DS13" i="25" s="1"/>
  <c r="DT13" i="25" a="1"/>
  <c r="DT13" i="25" s="1"/>
  <c r="DU13" i="25" a="1"/>
  <c r="DU13" i="25" s="1"/>
  <c r="DV13" i="25" a="1"/>
  <c r="DV13" i="25" s="1"/>
  <c r="DW13" i="25" a="1"/>
  <c r="DW13" i="25" s="1"/>
  <c r="DX13" i="25" a="1"/>
  <c r="DX13" i="25" s="1"/>
  <c r="DY13" i="25" a="1"/>
  <c r="DY13" i="25" s="1"/>
  <c r="DZ13" i="25" a="1"/>
  <c r="DZ13" i="25" s="1"/>
  <c r="EA13" i="25" a="1"/>
  <c r="EA13" i="25" s="1"/>
  <c r="EB13" i="25" a="1"/>
  <c r="EB13" i="25" s="1"/>
  <c r="EC13" i="25" a="1"/>
  <c r="EC13" i="25" s="1"/>
  <c r="ED13" i="25" a="1"/>
  <c r="ED13" i="25" s="1"/>
  <c r="EE13" i="25" a="1"/>
  <c r="EE13" i="25" s="1"/>
  <c r="EF13" i="25" a="1"/>
  <c r="EF13" i="25" s="1"/>
  <c r="EG13" i="25" a="1"/>
  <c r="EG13" i="25" s="1"/>
  <c r="EH13" i="25" a="1"/>
  <c r="EH13" i="25" s="1"/>
  <c r="EI13" i="25" a="1"/>
  <c r="EI13" i="25" s="1"/>
  <c r="EJ13" i="25" a="1"/>
  <c r="EJ13" i="25" s="1"/>
  <c r="EK13" i="25" a="1"/>
  <c r="EK13" i="25" s="1"/>
  <c r="EL13" i="25" a="1"/>
  <c r="EL13" i="25" s="1"/>
  <c r="EM13" i="25" a="1"/>
  <c r="EM13" i="25" s="1"/>
  <c r="EN13" i="25" a="1"/>
  <c r="EN13" i="25" s="1"/>
  <c r="EO13" i="25" a="1"/>
  <c r="EO13" i="25" s="1"/>
  <c r="EP13" i="25" a="1"/>
  <c r="EP13" i="25" s="1"/>
  <c r="EQ13" i="25" a="1"/>
  <c r="EQ13" i="25" s="1"/>
  <c r="ER13" i="25" a="1"/>
  <c r="ER13" i="25" s="1"/>
  <c r="ES13" i="25" a="1"/>
  <c r="ES13" i="25" s="1"/>
  <c r="ET13" i="25" a="1"/>
  <c r="ET13" i="25" s="1"/>
  <c r="EU13" i="25" a="1"/>
  <c r="EU13" i="25" s="1"/>
  <c r="EV13" i="25" a="1"/>
  <c r="EV13" i="25" s="1"/>
  <c r="EW13" i="25" a="1"/>
  <c r="EW13" i="25" s="1"/>
  <c r="EX13" i="25" a="1"/>
  <c r="EX13" i="25" s="1"/>
  <c r="EY13" i="25" a="1"/>
  <c r="EY13" i="25" s="1"/>
  <c r="EZ13" i="25" a="1"/>
  <c r="EZ13" i="25" s="1"/>
  <c r="FA13" i="25" a="1"/>
  <c r="FA13" i="25" s="1"/>
  <c r="FB13" i="25" a="1"/>
  <c r="FB13" i="25" s="1"/>
  <c r="FC13" i="25" a="1"/>
  <c r="FC13" i="25" s="1"/>
  <c r="FD13" i="25" a="1"/>
  <c r="FD13" i="25" s="1"/>
  <c r="FE13" i="25" a="1"/>
  <c r="FE13" i="25" s="1"/>
  <c r="FF13" i="25" a="1"/>
  <c r="FF13" i="25" s="1"/>
  <c r="FG13" i="25" a="1"/>
  <c r="FG13" i="25" s="1"/>
  <c r="FH13" i="25" a="1"/>
  <c r="FH13" i="25" s="1"/>
  <c r="FI13" i="25" a="1"/>
  <c r="FI13" i="25" s="1"/>
  <c r="FJ13" i="25" a="1"/>
  <c r="FJ13" i="25" s="1"/>
  <c r="FK13" i="25" a="1"/>
  <c r="FK13" i="25" s="1"/>
  <c r="FL13" i="25" a="1"/>
  <c r="FL13" i="25" s="1"/>
  <c r="FM13" i="25" a="1"/>
  <c r="FM13" i="25" s="1"/>
  <c r="FN13" i="25" a="1"/>
  <c r="FN13" i="25" s="1"/>
  <c r="FO13" i="25" a="1"/>
  <c r="FO13" i="25" s="1"/>
  <c r="FP13" i="25" a="1"/>
  <c r="FP13" i="25" s="1"/>
  <c r="FQ13" i="25" a="1"/>
  <c r="FQ13" i="25" s="1"/>
  <c r="FR13" i="25" a="1"/>
  <c r="FR13" i="25" s="1"/>
  <c r="FS13" i="25" a="1"/>
  <c r="FS13" i="25" s="1"/>
  <c r="FT13" i="25" a="1"/>
  <c r="FT13" i="25" s="1"/>
  <c r="FU13" i="25" a="1"/>
  <c r="FU13" i="25" s="1"/>
  <c r="FV13" i="25" a="1"/>
  <c r="FV13" i="25" s="1"/>
  <c r="FW13" i="25" a="1"/>
  <c r="FW13" i="25" s="1"/>
  <c r="FX13" i="25" a="1"/>
  <c r="FX13" i="25" s="1"/>
  <c r="FY13" i="25" a="1"/>
  <c r="FY13" i="25" s="1"/>
  <c r="FZ13" i="25" a="1"/>
  <c r="FZ13" i="25" s="1"/>
  <c r="GA13" i="25" a="1"/>
  <c r="GA13" i="25" s="1"/>
  <c r="GB13" i="25" a="1"/>
  <c r="GB13" i="25" s="1"/>
  <c r="GC13" i="25" a="1"/>
  <c r="GC13" i="25" s="1"/>
  <c r="GD13" i="25" a="1"/>
  <c r="GD13" i="25" s="1"/>
  <c r="GE13" i="25" a="1"/>
  <c r="GE13" i="25" s="1"/>
  <c r="GF13" i="25" a="1"/>
  <c r="GF13" i="25" s="1"/>
  <c r="GG13" i="25" a="1"/>
  <c r="GG13" i="25" s="1"/>
  <c r="GH13" i="25" a="1"/>
  <c r="GH13" i="25" s="1"/>
  <c r="GI13" i="25" a="1"/>
  <c r="GI13" i="25" s="1"/>
  <c r="GJ13" i="25" a="1"/>
  <c r="GJ13" i="25" s="1"/>
  <c r="GK13" i="25" a="1"/>
  <c r="GK13" i="25" s="1"/>
  <c r="GL13" i="25" a="1"/>
  <c r="GL13" i="25" s="1"/>
  <c r="GM13" i="25" a="1"/>
  <c r="GM13" i="25" s="1"/>
  <c r="GN13" i="25" a="1"/>
  <c r="GN13" i="25" s="1"/>
  <c r="GO13" i="25" a="1"/>
  <c r="GO13" i="25" s="1"/>
  <c r="GP13" i="25" a="1"/>
  <c r="GP13" i="25" s="1"/>
  <c r="GQ13" i="25" a="1"/>
  <c r="GQ13" i="25" s="1"/>
  <c r="GR13" i="25" a="1"/>
  <c r="GR13" i="25" s="1"/>
  <c r="GS13" i="25" a="1"/>
  <c r="GS13" i="25" s="1"/>
  <c r="GT13" i="25" a="1"/>
  <c r="GT13" i="25" s="1"/>
  <c r="GU13" i="25" a="1"/>
  <c r="GU13" i="25" s="1"/>
  <c r="GV13" i="25" a="1"/>
  <c r="GV13" i="25" s="1"/>
  <c r="GW13" i="25" a="1"/>
  <c r="GW13" i="25" s="1"/>
  <c r="GX13" i="25" a="1"/>
  <c r="GX13" i="25" s="1"/>
  <c r="GY13" i="25" a="1"/>
  <c r="GY13" i="25" s="1"/>
  <c r="GZ13" i="25" a="1"/>
  <c r="GZ13" i="25" s="1"/>
  <c r="HA13" i="25" a="1"/>
  <c r="HA13" i="25" s="1"/>
  <c r="HB13" i="25" a="1"/>
  <c r="HB13" i="25" s="1"/>
  <c r="HC13" i="25" a="1"/>
  <c r="HC13" i="25" s="1"/>
  <c r="HD13" i="25" a="1"/>
  <c r="HD13" i="25" s="1"/>
  <c r="HE13" i="25" a="1"/>
  <c r="HE13" i="25" s="1"/>
  <c r="HF13" i="25" a="1"/>
  <c r="HF13" i="25" s="1"/>
  <c r="HG13" i="25" a="1"/>
  <c r="HG13" i="25" s="1"/>
  <c r="HH13" i="25" a="1"/>
  <c r="HH13" i="25" s="1"/>
  <c r="HI13" i="25" a="1"/>
  <c r="HI13" i="25" s="1"/>
  <c r="HJ13" i="25" a="1"/>
  <c r="HJ13" i="25" s="1"/>
  <c r="HK13" i="25" a="1"/>
  <c r="HK13" i="25" s="1"/>
  <c r="HL13" i="25" a="1"/>
  <c r="HL13" i="25" s="1"/>
  <c r="HM13" i="25" a="1"/>
  <c r="HM13" i="25" s="1"/>
  <c r="HN13" i="25" a="1"/>
  <c r="HN13" i="25" s="1"/>
  <c r="HO13" i="25" a="1"/>
  <c r="HO13" i="25" s="1"/>
  <c r="HP13" i="25" a="1"/>
  <c r="HP13" i="25" s="1"/>
  <c r="HQ13" i="25" a="1"/>
  <c r="HQ13" i="25" s="1"/>
  <c r="HR13" i="25" a="1"/>
  <c r="HR13" i="25" s="1"/>
  <c r="HS13" i="25" a="1"/>
  <c r="HS13" i="25" s="1"/>
  <c r="HT13" i="25" a="1"/>
  <c r="HT13" i="25" s="1"/>
  <c r="HU13" i="25" a="1"/>
  <c r="HU13" i="25" s="1"/>
  <c r="HV13" i="25" a="1"/>
  <c r="HV13" i="25" s="1"/>
  <c r="HW13" i="25" a="1"/>
  <c r="HW13" i="25" s="1"/>
  <c r="HX13" i="25" a="1"/>
  <c r="HX13" i="25" s="1"/>
  <c r="HY13" i="25" a="1"/>
  <c r="HY13" i="25" s="1"/>
  <c r="HZ13" i="25" a="1"/>
  <c r="HZ13" i="25" s="1"/>
  <c r="IA13" i="25" a="1"/>
  <c r="IA13" i="25" s="1"/>
  <c r="IB13" i="25" a="1"/>
  <c r="IB13" i="25" s="1"/>
  <c r="IC13" i="25" a="1"/>
  <c r="IC13" i="25" s="1"/>
  <c r="ID13" i="25" a="1"/>
  <c r="ID13" i="25" s="1"/>
  <c r="IE13" i="25" a="1"/>
  <c r="IE13" i="25" s="1"/>
  <c r="IF13" i="25" a="1"/>
  <c r="IF13" i="25" s="1"/>
  <c r="IG13" i="25" a="1"/>
  <c r="IG13" i="25" s="1"/>
  <c r="IH13" i="25" a="1"/>
  <c r="IH13" i="25" s="1"/>
  <c r="II13" i="25" a="1"/>
  <c r="II13" i="25" s="1"/>
  <c r="IJ13" i="25" a="1"/>
  <c r="IJ13" i="25" s="1"/>
  <c r="IK13" i="25" a="1"/>
  <c r="IK13" i="25" s="1"/>
  <c r="IL13" i="25" a="1"/>
  <c r="IL13" i="25" s="1"/>
  <c r="IM13" i="25" a="1"/>
  <c r="IM13" i="25" s="1"/>
  <c r="IN13" i="25" a="1"/>
  <c r="IN13" i="25" s="1"/>
  <c r="IO13" i="25" a="1"/>
  <c r="IO13" i="25" s="1"/>
  <c r="IP13" i="25" a="1"/>
  <c r="IP13" i="25" s="1"/>
  <c r="IQ13" i="25" a="1"/>
  <c r="IQ13" i="25" s="1"/>
  <c r="AN14" i="25" a="1"/>
  <c r="AN14" i="25" s="1"/>
  <c r="AO14" i="25" a="1"/>
  <c r="AO14" i="25" s="1"/>
  <c r="AP14" i="25" a="1"/>
  <c r="AP14" i="25" s="1"/>
  <c r="AP44" i="25" s="1"/>
  <c r="AQ14" i="25" a="1"/>
  <c r="AQ14" i="25" s="1"/>
  <c r="AR14" i="25" a="1"/>
  <c r="AR14" i="25" s="1"/>
  <c r="AS14" i="25" a="1"/>
  <c r="AS14" i="25" s="1"/>
  <c r="AT14" i="25" a="1"/>
  <c r="AT14" i="25" s="1"/>
  <c r="AT44" i="25" s="1"/>
  <c r="AU14" i="25" a="1"/>
  <c r="AU14" i="25" s="1"/>
  <c r="AV14" i="25" a="1"/>
  <c r="AV14" i="25" s="1"/>
  <c r="AW14" i="25" a="1"/>
  <c r="AW14" i="25" s="1"/>
  <c r="AX14" i="25" a="1"/>
  <c r="AX14" i="25" s="1"/>
  <c r="AX44" i="25" s="1"/>
  <c r="AY14" i="25" a="1"/>
  <c r="AY14" i="25" s="1"/>
  <c r="AZ14" i="25" a="1"/>
  <c r="AZ14" i="25" s="1"/>
  <c r="BA14" i="25" a="1"/>
  <c r="BA14" i="25" s="1"/>
  <c r="BB14" i="25" a="1"/>
  <c r="BB14" i="25" s="1"/>
  <c r="BB44" i="25" s="1"/>
  <c r="BC14" i="25" a="1"/>
  <c r="BC14" i="25" s="1"/>
  <c r="BD14" i="25" a="1"/>
  <c r="BD14" i="25" s="1"/>
  <c r="BE14" i="25" a="1"/>
  <c r="BE14" i="25" s="1"/>
  <c r="BF14" i="25" a="1"/>
  <c r="BF14" i="25" s="1"/>
  <c r="BF44" i="25" s="1"/>
  <c r="BG14" i="25" a="1"/>
  <c r="BG14" i="25" s="1"/>
  <c r="BH14" i="25" a="1"/>
  <c r="BH14" i="25" s="1"/>
  <c r="BI14" i="25" a="1"/>
  <c r="BI14" i="25" s="1"/>
  <c r="BJ14" i="25" a="1"/>
  <c r="BJ14" i="25" s="1"/>
  <c r="BJ44" i="25" s="1"/>
  <c r="BK14" i="25" a="1"/>
  <c r="BK14" i="25" s="1"/>
  <c r="BL14" i="25" a="1"/>
  <c r="BL14" i="25" s="1"/>
  <c r="BM14" i="25" a="1"/>
  <c r="BM14" i="25" s="1"/>
  <c r="BN14" i="25" a="1"/>
  <c r="BN14" i="25" s="1"/>
  <c r="BN44" i="25" s="1"/>
  <c r="BO14" i="25" a="1"/>
  <c r="BO14" i="25" s="1"/>
  <c r="BP14" i="25" a="1"/>
  <c r="BP14" i="25" s="1"/>
  <c r="BQ14" i="25" a="1"/>
  <c r="BQ14" i="25" s="1"/>
  <c r="BR14" i="25" a="1"/>
  <c r="BR14" i="25" s="1"/>
  <c r="BR44" i="25" s="1"/>
  <c r="BS14" i="25" a="1"/>
  <c r="BS14" i="25" s="1"/>
  <c r="BT14" i="25" a="1"/>
  <c r="BT14" i="25" s="1"/>
  <c r="BU14" i="25" a="1"/>
  <c r="BU14" i="25" s="1"/>
  <c r="BV14" i="25" a="1"/>
  <c r="BV14" i="25" s="1"/>
  <c r="BV44" i="25" s="1"/>
  <c r="BW14" i="25" a="1"/>
  <c r="BW14" i="25" s="1"/>
  <c r="BX14" i="25" a="1"/>
  <c r="BX14" i="25" s="1"/>
  <c r="BY14" i="25" a="1"/>
  <c r="BY14" i="25" s="1"/>
  <c r="BZ14" i="25" a="1"/>
  <c r="BZ14" i="25" s="1"/>
  <c r="BZ44" i="25" s="1"/>
  <c r="CA14" i="25" a="1"/>
  <c r="CA14" i="25" s="1"/>
  <c r="CB14" i="25" a="1"/>
  <c r="CB14" i="25" s="1"/>
  <c r="CC14" i="25" a="1"/>
  <c r="CC14" i="25" s="1"/>
  <c r="CD14" i="25" a="1"/>
  <c r="CD14" i="25" s="1"/>
  <c r="CD44" i="25" s="1"/>
  <c r="CE14" i="25" a="1"/>
  <c r="CE14" i="25" s="1"/>
  <c r="CF14" i="25" a="1"/>
  <c r="CF14" i="25" s="1"/>
  <c r="CG14" i="25" a="1"/>
  <c r="CG14" i="25" s="1"/>
  <c r="CH14" i="25" a="1"/>
  <c r="CH14" i="25" s="1"/>
  <c r="CH44" i="25" s="1"/>
  <c r="CI14" i="25" a="1"/>
  <c r="CI14" i="25" s="1"/>
  <c r="CJ14" i="25" a="1"/>
  <c r="CJ14" i="25" s="1"/>
  <c r="CK14" i="25" a="1"/>
  <c r="CK14" i="25" s="1"/>
  <c r="CL14" i="25" a="1"/>
  <c r="CL14" i="25" s="1"/>
  <c r="CL44" i="25" s="1"/>
  <c r="CM14" i="25" a="1"/>
  <c r="CM14" i="25" s="1"/>
  <c r="CN14" i="25" a="1"/>
  <c r="CN14" i="25" s="1"/>
  <c r="CO14" i="25" a="1"/>
  <c r="CO14" i="25" s="1"/>
  <c r="CP14" i="25" a="1"/>
  <c r="CP14" i="25" s="1"/>
  <c r="CP44" i="25" s="1"/>
  <c r="CQ14" i="25" a="1"/>
  <c r="CQ14" i="25" s="1"/>
  <c r="CR14" i="25" a="1"/>
  <c r="CR14" i="25" s="1"/>
  <c r="CS14" i="25" a="1"/>
  <c r="CS14" i="25" s="1"/>
  <c r="CT14" i="25" a="1"/>
  <c r="CT14" i="25" s="1"/>
  <c r="CT44" i="25" s="1"/>
  <c r="CU14" i="25" a="1"/>
  <c r="CU14" i="25" s="1"/>
  <c r="CV14" i="25" a="1"/>
  <c r="CV14" i="25" s="1"/>
  <c r="CW14" i="25" a="1"/>
  <c r="CW14" i="25" s="1"/>
  <c r="CX14" i="25" a="1"/>
  <c r="CX14" i="25" s="1"/>
  <c r="CX44" i="25" s="1"/>
  <c r="CY14" i="25" a="1"/>
  <c r="CY14" i="25" s="1"/>
  <c r="CZ14" i="25" a="1"/>
  <c r="CZ14" i="25" s="1"/>
  <c r="DA14" i="25" a="1"/>
  <c r="DA14" i="25" s="1"/>
  <c r="DB14" i="25" a="1"/>
  <c r="DB14" i="25" s="1"/>
  <c r="DB44" i="25" s="1"/>
  <c r="DC14" i="25" a="1"/>
  <c r="DC14" i="25" s="1"/>
  <c r="DD14" i="25" a="1"/>
  <c r="DD14" i="25" s="1"/>
  <c r="DE14" i="25" a="1"/>
  <c r="DE14" i="25" s="1"/>
  <c r="DF14" i="25" a="1"/>
  <c r="DF14" i="25" s="1"/>
  <c r="DF44" i="25" s="1"/>
  <c r="DG14" i="25" a="1"/>
  <c r="DG14" i="25" s="1"/>
  <c r="DH14" i="25" a="1"/>
  <c r="DH14" i="25" s="1"/>
  <c r="DI14" i="25" a="1"/>
  <c r="DI14" i="25" s="1"/>
  <c r="DJ14" i="25" a="1"/>
  <c r="DJ14" i="25" s="1"/>
  <c r="DJ44" i="25" s="1"/>
  <c r="DK14" i="25" a="1"/>
  <c r="DK14" i="25" s="1"/>
  <c r="DL14" i="25" a="1"/>
  <c r="DL14" i="25" s="1"/>
  <c r="DM14" i="25" a="1"/>
  <c r="DM14" i="25" s="1"/>
  <c r="DN14" i="25" a="1"/>
  <c r="DN14" i="25" s="1"/>
  <c r="DN44" i="25" s="1"/>
  <c r="DO14" i="25" a="1"/>
  <c r="DO14" i="25" s="1"/>
  <c r="DP14" i="25" a="1"/>
  <c r="DP14" i="25" s="1"/>
  <c r="DQ14" i="25" a="1"/>
  <c r="DQ14" i="25" s="1"/>
  <c r="DR14" i="25" a="1"/>
  <c r="DR14" i="25" s="1"/>
  <c r="DR44" i="25" s="1"/>
  <c r="DS14" i="25" a="1"/>
  <c r="DS14" i="25" s="1"/>
  <c r="DT14" i="25" a="1"/>
  <c r="DT14" i="25" s="1"/>
  <c r="DU14" i="25" a="1"/>
  <c r="DU14" i="25" s="1"/>
  <c r="DV14" i="25" a="1"/>
  <c r="DV14" i="25" s="1"/>
  <c r="DV44" i="25" s="1"/>
  <c r="DW14" i="25" a="1"/>
  <c r="DW14" i="25" s="1"/>
  <c r="DX14" i="25" a="1"/>
  <c r="DX14" i="25" s="1"/>
  <c r="DY14" i="25" a="1"/>
  <c r="DY14" i="25" s="1"/>
  <c r="DZ14" i="25" a="1"/>
  <c r="DZ14" i="25" s="1"/>
  <c r="DZ44" i="25" s="1"/>
  <c r="EA14" i="25" a="1"/>
  <c r="EA14" i="25" s="1"/>
  <c r="EB14" i="25" a="1"/>
  <c r="EB14" i="25" s="1"/>
  <c r="EC14" i="25" a="1"/>
  <c r="EC14" i="25" s="1"/>
  <c r="ED14" i="25" a="1"/>
  <c r="ED14" i="25" s="1"/>
  <c r="ED44" i="25" s="1"/>
  <c r="EE14" i="25" a="1"/>
  <c r="EE14" i="25" s="1"/>
  <c r="EF14" i="25" a="1"/>
  <c r="EF14" i="25" s="1"/>
  <c r="EG14" i="25" a="1"/>
  <c r="EG14" i="25" s="1"/>
  <c r="EH14" i="25" a="1"/>
  <c r="EH14" i="25" s="1"/>
  <c r="EH44" i="25" s="1"/>
  <c r="EI14" i="25" a="1"/>
  <c r="EI14" i="25" s="1"/>
  <c r="EJ14" i="25" a="1"/>
  <c r="EJ14" i="25" s="1"/>
  <c r="EK14" i="25" a="1"/>
  <c r="EK14" i="25" s="1"/>
  <c r="EL14" i="25" a="1"/>
  <c r="EL14" i="25" s="1"/>
  <c r="EL44" i="25" s="1"/>
  <c r="EM14" i="25" a="1"/>
  <c r="EM14" i="25" s="1"/>
  <c r="EN14" i="25" a="1"/>
  <c r="EN14" i="25" s="1"/>
  <c r="EO14" i="25" a="1"/>
  <c r="EO14" i="25" s="1"/>
  <c r="EP14" i="25" a="1"/>
  <c r="EP14" i="25" s="1"/>
  <c r="EP44" i="25" s="1"/>
  <c r="EQ14" i="25" a="1"/>
  <c r="EQ14" i="25" s="1"/>
  <c r="ER14" i="25" a="1"/>
  <c r="ER14" i="25" s="1"/>
  <c r="ES14" i="25" a="1"/>
  <c r="ES14" i="25" s="1"/>
  <c r="ET14" i="25" a="1"/>
  <c r="ET14" i="25" s="1"/>
  <c r="ET44" i="25" s="1"/>
  <c r="EU14" i="25" a="1"/>
  <c r="EU14" i="25" s="1"/>
  <c r="EV14" i="25" a="1"/>
  <c r="EV14" i="25" s="1"/>
  <c r="EW14" i="25" a="1"/>
  <c r="EW14" i="25" s="1"/>
  <c r="EX14" i="25" a="1"/>
  <c r="EX14" i="25" s="1"/>
  <c r="EX44" i="25" s="1"/>
  <c r="EY14" i="25" a="1"/>
  <c r="EY14" i="25" s="1"/>
  <c r="EZ14" i="25" a="1"/>
  <c r="EZ14" i="25" s="1"/>
  <c r="FA14" i="25" a="1"/>
  <c r="FA14" i="25" s="1"/>
  <c r="FB14" i="25" a="1"/>
  <c r="FB14" i="25" s="1"/>
  <c r="FB44" i="25" s="1"/>
  <c r="FC14" i="25" a="1"/>
  <c r="FC14" i="25" s="1"/>
  <c r="FD14" i="25" a="1"/>
  <c r="FD14" i="25" s="1"/>
  <c r="FE14" i="25" a="1"/>
  <c r="FE14" i="25" s="1"/>
  <c r="FF14" i="25" a="1"/>
  <c r="FF14" i="25" s="1"/>
  <c r="FF44" i="25" s="1"/>
  <c r="FG14" i="25" a="1"/>
  <c r="FG14" i="25" s="1"/>
  <c r="FH14" i="25" a="1"/>
  <c r="FH14" i="25" s="1"/>
  <c r="FI14" i="25" a="1"/>
  <c r="FI14" i="25" s="1"/>
  <c r="FJ14" i="25" a="1"/>
  <c r="FJ14" i="25" s="1"/>
  <c r="FJ44" i="25" s="1"/>
  <c r="FK14" i="25" a="1"/>
  <c r="FK14" i="25" s="1"/>
  <c r="FL14" i="25" a="1"/>
  <c r="FL14" i="25" s="1"/>
  <c r="FM14" i="25" a="1"/>
  <c r="FM14" i="25" s="1"/>
  <c r="FN14" i="25" a="1"/>
  <c r="FN14" i="25" s="1"/>
  <c r="FN44" i="25" s="1"/>
  <c r="FO14" i="25" a="1"/>
  <c r="FO14" i="25" s="1"/>
  <c r="FP14" i="25" a="1"/>
  <c r="FP14" i="25" s="1"/>
  <c r="FQ14" i="25" a="1"/>
  <c r="FQ14" i="25" s="1"/>
  <c r="FR14" i="25" a="1"/>
  <c r="FR14" i="25" s="1"/>
  <c r="FR44" i="25" s="1"/>
  <c r="FS14" i="25" a="1"/>
  <c r="FS14" i="25" s="1"/>
  <c r="FT14" i="25" a="1"/>
  <c r="FT14" i="25" s="1"/>
  <c r="FU14" i="25" a="1"/>
  <c r="FU14" i="25" s="1"/>
  <c r="FV14" i="25" a="1"/>
  <c r="FV14" i="25" s="1"/>
  <c r="FV44" i="25" s="1"/>
  <c r="FW14" i="25" a="1"/>
  <c r="FW14" i="25" s="1"/>
  <c r="FX14" i="25" a="1"/>
  <c r="FX14" i="25" s="1"/>
  <c r="FY14" i="25" a="1"/>
  <c r="FY14" i="25" s="1"/>
  <c r="FZ14" i="25" a="1"/>
  <c r="FZ14" i="25" s="1"/>
  <c r="FZ44" i="25" s="1"/>
  <c r="GA14" i="25" a="1"/>
  <c r="GA14" i="25" s="1"/>
  <c r="GB14" i="25" a="1"/>
  <c r="GB14" i="25" s="1"/>
  <c r="GC14" i="25" a="1"/>
  <c r="GC14" i="25" s="1"/>
  <c r="GD14" i="25" a="1"/>
  <c r="GD14" i="25" s="1"/>
  <c r="GD44" i="25" s="1"/>
  <c r="GE14" i="25" a="1"/>
  <c r="GE14" i="25" s="1"/>
  <c r="GF14" i="25" a="1"/>
  <c r="GF14" i="25" s="1"/>
  <c r="GG14" i="25" a="1"/>
  <c r="GG14" i="25" s="1"/>
  <c r="GH14" i="25" a="1"/>
  <c r="GH14" i="25" s="1"/>
  <c r="GH44" i="25" s="1"/>
  <c r="GI14" i="25" a="1"/>
  <c r="GI14" i="25" s="1"/>
  <c r="GJ14" i="25" a="1"/>
  <c r="GJ14" i="25" s="1"/>
  <c r="GK14" i="25" a="1"/>
  <c r="GK14" i="25" s="1"/>
  <c r="GL14" i="25" a="1"/>
  <c r="GL14" i="25" s="1"/>
  <c r="GL44" i="25" s="1"/>
  <c r="GM14" i="25" a="1"/>
  <c r="GM14" i="25" s="1"/>
  <c r="GN14" i="25" a="1"/>
  <c r="GN14" i="25" s="1"/>
  <c r="GO14" i="25" a="1"/>
  <c r="GO14" i="25" s="1"/>
  <c r="GP14" i="25" a="1"/>
  <c r="GP14" i="25" s="1"/>
  <c r="GP44" i="25" s="1"/>
  <c r="GQ14" i="25" a="1"/>
  <c r="GQ14" i="25" s="1"/>
  <c r="GR14" i="25" a="1"/>
  <c r="GR14" i="25" s="1"/>
  <c r="GS14" i="25" a="1"/>
  <c r="GS14" i="25" s="1"/>
  <c r="GT14" i="25" a="1"/>
  <c r="GT14" i="25" s="1"/>
  <c r="GT44" i="25" s="1"/>
  <c r="GU14" i="25" a="1"/>
  <c r="GU14" i="25" s="1"/>
  <c r="GV14" i="25" a="1"/>
  <c r="GV14" i="25" s="1"/>
  <c r="GW14" i="25" a="1"/>
  <c r="GW14" i="25" s="1"/>
  <c r="GX14" i="25" a="1"/>
  <c r="GX14" i="25" s="1"/>
  <c r="GX44" i="25" s="1"/>
  <c r="GY14" i="25" a="1"/>
  <c r="GY14" i="25" s="1"/>
  <c r="GZ14" i="25" a="1"/>
  <c r="GZ14" i="25" s="1"/>
  <c r="HA14" i="25" a="1"/>
  <c r="HA14" i="25" s="1"/>
  <c r="HB14" i="25" a="1"/>
  <c r="HB14" i="25" s="1"/>
  <c r="HB44" i="25" s="1"/>
  <c r="HC14" i="25" a="1"/>
  <c r="HC14" i="25" s="1"/>
  <c r="HD14" i="25" a="1"/>
  <c r="HD14" i="25" s="1"/>
  <c r="HE14" i="25" a="1"/>
  <c r="HE14" i="25" s="1"/>
  <c r="HF14" i="25" a="1"/>
  <c r="HF14" i="25" s="1"/>
  <c r="HF44" i="25" s="1"/>
  <c r="HG14" i="25" a="1"/>
  <c r="HG14" i="25" s="1"/>
  <c r="HH14" i="25" a="1"/>
  <c r="HH14" i="25" s="1"/>
  <c r="HI14" i="25" a="1"/>
  <c r="HI14" i="25" s="1"/>
  <c r="HJ14" i="25" a="1"/>
  <c r="HJ14" i="25" s="1"/>
  <c r="HJ44" i="25" s="1"/>
  <c r="HK14" i="25" a="1"/>
  <c r="HK14" i="25" s="1"/>
  <c r="HL14" i="25" a="1"/>
  <c r="HL14" i="25" s="1"/>
  <c r="HM14" i="25" a="1"/>
  <c r="HM14" i="25" s="1"/>
  <c r="HN14" i="25" a="1"/>
  <c r="HN14" i="25" s="1"/>
  <c r="HN44" i="25" s="1"/>
  <c r="HO14" i="25" a="1"/>
  <c r="HO14" i="25" s="1"/>
  <c r="HP14" i="25" a="1"/>
  <c r="HP14" i="25" s="1"/>
  <c r="HQ14" i="25" a="1"/>
  <c r="HQ14" i="25" s="1"/>
  <c r="HR14" i="25" a="1"/>
  <c r="HR14" i="25" s="1"/>
  <c r="HR44" i="25" s="1"/>
  <c r="HS14" i="25" a="1"/>
  <c r="HS14" i="25" s="1"/>
  <c r="HT14" i="25" a="1"/>
  <c r="HT14" i="25" s="1"/>
  <c r="HU14" i="25" a="1"/>
  <c r="HU14" i="25" s="1"/>
  <c r="HV14" i="25" a="1"/>
  <c r="HV14" i="25" s="1"/>
  <c r="HV44" i="25" s="1"/>
  <c r="HW14" i="25" a="1"/>
  <c r="HW14" i="25" s="1"/>
  <c r="HX14" i="25" a="1"/>
  <c r="HX14" i="25" s="1"/>
  <c r="HY14" i="25" a="1"/>
  <c r="HY14" i="25" s="1"/>
  <c r="HZ14" i="25" a="1"/>
  <c r="HZ14" i="25" s="1"/>
  <c r="HZ44" i="25" s="1"/>
  <c r="IA14" i="25" a="1"/>
  <c r="IA14" i="25" s="1"/>
  <c r="IB14" i="25" a="1"/>
  <c r="IB14" i="25" s="1"/>
  <c r="IC14" i="25" a="1"/>
  <c r="IC14" i="25" s="1"/>
  <c r="ID14" i="25" a="1"/>
  <c r="ID14" i="25" s="1"/>
  <c r="ID44" i="25" s="1"/>
  <c r="IE14" i="25" a="1"/>
  <c r="IE14" i="25" s="1"/>
  <c r="IF14" i="25" a="1"/>
  <c r="IF14" i="25" s="1"/>
  <c r="IG14" i="25" a="1"/>
  <c r="IG14" i="25" s="1"/>
  <c r="IH14" i="25" a="1"/>
  <c r="IH14" i="25" s="1"/>
  <c r="IH44" i="25" s="1"/>
  <c r="II14" i="25" a="1"/>
  <c r="II14" i="25" s="1"/>
  <c r="IJ14" i="25" a="1"/>
  <c r="IJ14" i="25" s="1"/>
  <c r="IK14" i="25" a="1"/>
  <c r="IK14" i="25" s="1"/>
  <c r="IL14" i="25" a="1"/>
  <c r="IL14" i="25" s="1"/>
  <c r="IL44" i="25" s="1"/>
  <c r="IM14" i="25" a="1"/>
  <c r="IM14" i="25" s="1"/>
  <c r="IN14" i="25" a="1"/>
  <c r="IN14" i="25" s="1"/>
  <c r="IO14" i="25" a="1"/>
  <c r="IO14" i="25" s="1"/>
  <c r="IP14" i="25" a="1"/>
  <c r="IP14" i="25" s="1"/>
  <c r="IP44" i="25" s="1"/>
  <c r="IQ14" i="25" a="1"/>
  <c r="IQ14" i="25" s="1"/>
  <c r="AN17" i="25" a="1"/>
  <c r="AN17" i="25" s="1"/>
  <c r="AO17" i="25" a="1"/>
  <c r="AO17" i="25" s="1"/>
  <c r="AP17" i="25" a="1"/>
  <c r="AP17" i="25" s="1"/>
  <c r="AQ17" i="25" a="1"/>
  <c r="AQ17" i="25" s="1"/>
  <c r="AR17" i="25" a="1"/>
  <c r="AR17" i="25" s="1"/>
  <c r="AS17" i="25" a="1"/>
  <c r="AS17" i="25" s="1"/>
  <c r="AT17" i="25" a="1"/>
  <c r="AT17" i="25" s="1"/>
  <c r="AU17" i="25" a="1"/>
  <c r="AU17" i="25" s="1"/>
  <c r="AV17" i="25" a="1"/>
  <c r="AV17" i="25" s="1"/>
  <c r="AW17" i="25" a="1"/>
  <c r="AW17" i="25" s="1"/>
  <c r="AX17" i="25" a="1"/>
  <c r="AX17" i="25" s="1"/>
  <c r="AY17" i="25" a="1"/>
  <c r="AY17" i="25" s="1"/>
  <c r="AZ17" i="25" a="1"/>
  <c r="AZ17" i="25" s="1"/>
  <c r="BA17" i="25" a="1"/>
  <c r="BA17" i="25" s="1"/>
  <c r="BB17" i="25" a="1"/>
  <c r="BB17" i="25" s="1"/>
  <c r="BC17" i="25" a="1"/>
  <c r="BC17" i="25" s="1"/>
  <c r="BD17" i="25" a="1"/>
  <c r="BD17" i="25" s="1"/>
  <c r="BE17" i="25" a="1"/>
  <c r="BE17" i="25" s="1"/>
  <c r="BF17" i="25" a="1"/>
  <c r="BF17" i="25" s="1"/>
  <c r="BG17" i="25" a="1"/>
  <c r="BG17" i="25" s="1"/>
  <c r="BH17" i="25" a="1"/>
  <c r="BH17" i="25" s="1"/>
  <c r="BI17" i="25" a="1"/>
  <c r="BI17" i="25" s="1"/>
  <c r="BJ17" i="25" a="1"/>
  <c r="BJ17" i="25" s="1"/>
  <c r="BK17" i="25" a="1"/>
  <c r="BK17" i="25" s="1"/>
  <c r="BL17" i="25" a="1"/>
  <c r="BL17" i="25" s="1"/>
  <c r="BM17" i="25" a="1"/>
  <c r="BM17" i="25" s="1"/>
  <c r="BN17" i="25" a="1"/>
  <c r="BN17" i="25" s="1"/>
  <c r="BO17" i="25" a="1"/>
  <c r="BO17" i="25" s="1"/>
  <c r="BP17" i="25" a="1"/>
  <c r="BP17" i="25" s="1"/>
  <c r="BQ17" i="25" a="1"/>
  <c r="BQ17" i="25" s="1"/>
  <c r="BR17" i="25" a="1"/>
  <c r="BR17" i="25" s="1"/>
  <c r="BS17" i="25" a="1"/>
  <c r="BS17" i="25" s="1"/>
  <c r="BT17" i="25" a="1"/>
  <c r="BT17" i="25" s="1"/>
  <c r="BU17" i="25" a="1"/>
  <c r="BU17" i="25" s="1"/>
  <c r="BV17" i="25" a="1"/>
  <c r="BV17" i="25" s="1"/>
  <c r="BW17" i="25" a="1"/>
  <c r="BW17" i="25" s="1"/>
  <c r="BX17" i="25" a="1"/>
  <c r="BX17" i="25" s="1"/>
  <c r="BY17" i="25" a="1"/>
  <c r="BY17" i="25" s="1"/>
  <c r="BZ17" i="25" a="1"/>
  <c r="BZ17" i="25" s="1"/>
  <c r="CA17" i="25" a="1"/>
  <c r="CA17" i="25" s="1"/>
  <c r="CB17" i="25" a="1"/>
  <c r="CB17" i="25" s="1"/>
  <c r="CC17" i="25" a="1"/>
  <c r="CC17" i="25" s="1"/>
  <c r="CD17" i="25" a="1"/>
  <c r="CD17" i="25" s="1"/>
  <c r="CE17" i="25" a="1"/>
  <c r="CE17" i="25" s="1"/>
  <c r="CF17" i="25" a="1"/>
  <c r="CF17" i="25" s="1"/>
  <c r="CG17" i="25" a="1"/>
  <c r="CG17" i="25" s="1"/>
  <c r="CH17" i="25" a="1"/>
  <c r="CH17" i="25" s="1"/>
  <c r="CI17" i="25" a="1"/>
  <c r="CI17" i="25" s="1"/>
  <c r="CJ17" i="25" a="1"/>
  <c r="CJ17" i="25" s="1"/>
  <c r="CK17" i="25" a="1"/>
  <c r="CK17" i="25" s="1"/>
  <c r="CL17" i="25" a="1"/>
  <c r="CL17" i="25" s="1"/>
  <c r="CM17" i="25" a="1"/>
  <c r="CM17" i="25" s="1"/>
  <c r="CN17" i="25" a="1"/>
  <c r="CN17" i="25" s="1"/>
  <c r="CO17" i="25" a="1"/>
  <c r="CO17" i="25" s="1"/>
  <c r="CP17" i="25" a="1"/>
  <c r="CP17" i="25" s="1"/>
  <c r="CQ17" i="25" a="1"/>
  <c r="CQ17" i="25" s="1"/>
  <c r="CR17" i="25" a="1"/>
  <c r="CR17" i="25" s="1"/>
  <c r="CS17" i="25" a="1"/>
  <c r="CS17" i="25" s="1"/>
  <c r="CT17" i="25" a="1"/>
  <c r="CT17" i="25" s="1"/>
  <c r="CU17" i="25" a="1"/>
  <c r="CU17" i="25" s="1"/>
  <c r="CV17" i="25" a="1"/>
  <c r="CV17" i="25" s="1"/>
  <c r="CW17" i="25" a="1"/>
  <c r="CW17" i="25" s="1"/>
  <c r="CX17" i="25" a="1"/>
  <c r="CX17" i="25" s="1"/>
  <c r="CY17" i="25" a="1"/>
  <c r="CY17" i="25" s="1"/>
  <c r="CZ17" i="25" a="1"/>
  <c r="CZ17" i="25" s="1"/>
  <c r="DA17" i="25" a="1"/>
  <c r="DA17" i="25" s="1"/>
  <c r="DB17" i="25" a="1"/>
  <c r="DB17" i="25" s="1"/>
  <c r="DC17" i="25" a="1"/>
  <c r="DC17" i="25" s="1"/>
  <c r="DD17" i="25" a="1"/>
  <c r="DD17" i="25" s="1"/>
  <c r="DE17" i="25" a="1"/>
  <c r="DE17" i="25" s="1"/>
  <c r="DF17" i="25" a="1"/>
  <c r="DF17" i="25" s="1"/>
  <c r="DG17" i="25" a="1"/>
  <c r="DG17" i="25" s="1"/>
  <c r="DH17" i="25" a="1"/>
  <c r="DH17" i="25" s="1"/>
  <c r="DI17" i="25" a="1"/>
  <c r="DI17" i="25" s="1"/>
  <c r="DJ17" i="25" a="1"/>
  <c r="DJ17" i="25" s="1"/>
  <c r="DK17" i="25" a="1"/>
  <c r="DK17" i="25" s="1"/>
  <c r="DL17" i="25" a="1"/>
  <c r="DL17" i="25" s="1"/>
  <c r="DM17" i="25" a="1"/>
  <c r="DM17" i="25" s="1"/>
  <c r="DN17" i="25" a="1"/>
  <c r="DN17" i="25" s="1"/>
  <c r="DO17" i="25" a="1"/>
  <c r="DO17" i="25" s="1"/>
  <c r="DP17" i="25" a="1"/>
  <c r="DP17" i="25" s="1"/>
  <c r="DQ17" i="25" a="1"/>
  <c r="DQ17" i="25" s="1"/>
  <c r="DR17" i="25" a="1"/>
  <c r="DR17" i="25" s="1"/>
  <c r="DS17" i="25" a="1"/>
  <c r="DS17" i="25" s="1"/>
  <c r="DT17" i="25" a="1"/>
  <c r="DT17" i="25" s="1"/>
  <c r="DU17" i="25" a="1"/>
  <c r="DU17" i="25" s="1"/>
  <c r="DV17" i="25" a="1"/>
  <c r="DV17" i="25" s="1"/>
  <c r="DW17" i="25" a="1"/>
  <c r="DW17" i="25" s="1"/>
  <c r="DX17" i="25" a="1"/>
  <c r="DX17" i="25" s="1"/>
  <c r="DY17" i="25" a="1"/>
  <c r="DY17" i="25" s="1"/>
  <c r="DZ17" i="25" a="1"/>
  <c r="DZ17" i="25" s="1"/>
  <c r="EA17" i="25" a="1"/>
  <c r="EA17" i="25" s="1"/>
  <c r="EB17" i="25" a="1"/>
  <c r="EB17" i="25" s="1"/>
  <c r="EC17" i="25" a="1"/>
  <c r="EC17" i="25" s="1"/>
  <c r="ED17" i="25" a="1"/>
  <c r="ED17" i="25" s="1"/>
  <c r="EE17" i="25" a="1"/>
  <c r="EE17" i="25" s="1"/>
  <c r="EF17" i="25" a="1"/>
  <c r="EF17" i="25" s="1"/>
  <c r="EG17" i="25" a="1"/>
  <c r="EG17" i="25" s="1"/>
  <c r="EH17" i="25" a="1"/>
  <c r="EH17" i="25" s="1"/>
  <c r="EI17" i="25" a="1"/>
  <c r="EI17" i="25" s="1"/>
  <c r="EJ17" i="25" a="1"/>
  <c r="EJ17" i="25" s="1"/>
  <c r="EK17" i="25" a="1"/>
  <c r="EK17" i="25" s="1"/>
  <c r="EL17" i="25" a="1"/>
  <c r="EL17" i="25" s="1"/>
  <c r="EM17" i="25" a="1"/>
  <c r="EM17" i="25" s="1"/>
  <c r="EN17" i="25" a="1"/>
  <c r="EN17" i="25" s="1"/>
  <c r="EO17" i="25" a="1"/>
  <c r="EO17" i="25" s="1"/>
  <c r="EP17" i="25" a="1"/>
  <c r="EP17" i="25" s="1"/>
  <c r="EQ17" i="25" a="1"/>
  <c r="EQ17" i="25" s="1"/>
  <c r="ER17" i="25" a="1"/>
  <c r="ER17" i="25" s="1"/>
  <c r="ES17" i="25" a="1"/>
  <c r="ES17" i="25" s="1"/>
  <c r="ET17" i="25" a="1"/>
  <c r="ET17" i="25" s="1"/>
  <c r="EU17" i="25" a="1"/>
  <c r="EU17" i="25" s="1"/>
  <c r="EV17" i="25" a="1"/>
  <c r="EV17" i="25" s="1"/>
  <c r="EW17" i="25" a="1"/>
  <c r="EW17" i="25" s="1"/>
  <c r="EX17" i="25" a="1"/>
  <c r="EX17" i="25" s="1"/>
  <c r="EY17" i="25" a="1"/>
  <c r="EY17" i="25" s="1"/>
  <c r="EZ17" i="25" a="1"/>
  <c r="EZ17" i="25" s="1"/>
  <c r="FA17" i="25" a="1"/>
  <c r="FA17" i="25" s="1"/>
  <c r="FB17" i="25" a="1"/>
  <c r="FB17" i="25" s="1"/>
  <c r="FC17" i="25" a="1"/>
  <c r="FC17" i="25" s="1"/>
  <c r="FD17" i="25" a="1"/>
  <c r="FD17" i="25" s="1"/>
  <c r="FE17" i="25" a="1"/>
  <c r="FE17" i="25" s="1"/>
  <c r="FF17" i="25" a="1"/>
  <c r="FF17" i="25" s="1"/>
  <c r="FG17" i="25" a="1"/>
  <c r="FG17" i="25" s="1"/>
  <c r="FH17" i="25" a="1"/>
  <c r="FH17" i="25" s="1"/>
  <c r="FI17" i="25" a="1"/>
  <c r="FI17" i="25" s="1"/>
  <c r="FJ17" i="25" a="1"/>
  <c r="FJ17" i="25" s="1"/>
  <c r="FK17" i="25" a="1"/>
  <c r="FK17" i="25" s="1"/>
  <c r="FL17" i="25" a="1"/>
  <c r="FL17" i="25" s="1"/>
  <c r="FM17" i="25" a="1"/>
  <c r="FM17" i="25" s="1"/>
  <c r="FN17" i="25" a="1"/>
  <c r="FN17" i="25" s="1"/>
  <c r="FO17" i="25" a="1"/>
  <c r="FO17" i="25" s="1"/>
  <c r="FP17" i="25" a="1"/>
  <c r="FP17" i="25" s="1"/>
  <c r="FQ17" i="25" a="1"/>
  <c r="FQ17" i="25" s="1"/>
  <c r="FR17" i="25" a="1"/>
  <c r="FR17" i="25" s="1"/>
  <c r="FR47" i="25" s="1"/>
  <c r="FS17" i="25" a="1"/>
  <c r="FS17" i="25"/>
  <c r="FT17" i="25" a="1"/>
  <c r="FT17" i="25" s="1"/>
  <c r="FU17" i="25" a="1"/>
  <c r="FU17" i="25"/>
  <c r="FV17" i="25" a="1"/>
  <c r="FV17" i="25" s="1"/>
  <c r="FV47" i="25" s="1"/>
  <c r="FW17" i="25" a="1"/>
  <c r="FW17" i="25"/>
  <c r="FX17" i="25" a="1"/>
  <c r="FX17" i="25" s="1"/>
  <c r="FY17" i="25" a="1"/>
  <c r="FY17" i="25"/>
  <c r="FZ17" i="25" a="1"/>
  <c r="FZ17" i="25" s="1"/>
  <c r="FZ47" i="25" s="1"/>
  <c r="GA17" i="25" a="1"/>
  <c r="GA17" i="25"/>
  <c r="GB17" i="25" a="1"/>
  <c r="GB17" i="25" s="1"/>
  <c r="GC17" i="25" a="1"/>
  <c r="GC17" i="25"/>
  <c r="GD17" i="25" a="1"/>
  <c r="GD17" i="25" s="1"/>
  <c r="GD47" i="25" s="1"/>
  <c r="GE17" i="25" a="1"/>
  <c r="GE17" i="25"/>
  <c r="GF17" i="25" a="1"/>
  <c r="GF17" i="25" s="1"/>
  <c r="GG17" i="25" a="1"/>
  <c r="GG17" i="25"/>
  <c r="GH17" i="25" a="1"/>
  <c r="GH17" i="25" s="1"/>
  <c r="GH47" i="25" s="1"/>
  <c r="GI17" i="25" a="1"/>
  <c r="GI17" i="25"/>
  <c r="GJ17" i="25" a="1"/>
  <c r="GJ17" i="25" s="1"/>
  <c r="GK17" i="25" a="1"/>
  <c r="GK17" i="25"/>
  <c r="GL17" i="25" a="1"/>
  <c r="GL17" i="25" s="1"/>
  <c r="GL47" i="25" s="1"/>
  <c r="GM17" i="25" a="1"/>
  <c r="GM17" i="25"/>
  <c r="GN17" i="25" a="1"/>
  <c r="GN17" i="25" s="1"/>
  <c r="GO17" i="25" a="1"/>
  <c r="GO17" i="25"/>
  <c r="GP17" i="25" a="1"/>
  <c r="GP17" i="25" s="1"/>
  <c r="GP47" i="25" s="1"/>
  <c r="GQ17" i="25" a="1"/>
  <c r="GQ17" i="25"/>
  <c r="GR17" i="25" a="1"/>
  <c r="GR17" i="25" s="1"/>
  <c r="GS17" i="25" a="1"/>
  <c r="GS17" i="25"/>
  <c r="GT17" i="25" a="1"/>
  <c r="GT17" i="25" s="1"/>
  <c r="GT47" i="25" s="1"/>
  <c r="GU17" i="25" a="1"/>
  <c r="GU17" i="25"/>
  <c r="GV17" i="25" a="1"/>
  <c r="GV17" i="25" s="1"/>
  <c r="GW17" i="25" a="1"/>
  <c r="GW17" i="25"/>
  <c r="GX17" i="25" a="1"/>
  <c r="GX17" i="25" s="1"/>
  <c r="GX47" i="25" s="1"/>
  <c r="GY17" i="25" a="1"/>
  <c r="GY17" i="25"/>
  <c r="GZ17" i="25" a="1"/>
  <c r="GZ17" i="25" s="1"/>
  <c r="HA17" i="25" a="1"/>
  <c r="HA17" i="25"/>
  <c r="HB17" i="25" a="1"/>
  <c r="HB17" i="25" s="1"/>
  <c r="HB47" i="25" s="1"/>
  <c r="HC17" i="25" a="1"/>
  <c r="HC17" i="25"/>
  <c r="HD17" i="25" a="1"/>
  <c r="HD17" i="25" s="1"/>
  <c r="HE17" i="25" a="1"/>
  <c r="HE17" i="25"/>
  <c r="HF17" i="25" a="1"/>
  <c r="HF17" i="25" s="1"/>
  <c r="HF47" i="25" s="1"/>
  <c r="HG17" i="25" a="1"/>
  <c r="HG17" i="25"/>
  <c r="HH17" i="25" a="1"/>
  <c r="HH17" i="25" s="1"/>
  <c r="HI17" i="25" a="1"/>
  <c r="HI17" i="25"/>
  <c r="HJ17" i="25" a="1"/>
  <c r="HJ17" i="25" s="1"/>
  <c r="HJ47" i="25" s="1"/>
  <c r="HK17" i="25" a="1"/>
  <c r="HK17" i="25"/>
  <c r="HL17" i="25" a="1"/>
  <c r="HL17" i="25" s="1"/>
  <c r="HM17" i="25" a="1"/>
  <c r="HM17" i="25"/>
  <c r="HN17" i="25" a="1"/>
  <c r="HN17" i="25" s="1"/>
  <c r="HN47" i="25" s="1"/>
  <c r="HO17" i="25" a="1"/>
  <c r="HO17" i="25"/>
  <c r="HP17" i="25" a="1"/>
  <c r="HP17" i="25" s="1"/>
  <c r="HQ17" i="25" a="1"/>
  <c r="HQ17" i="25"/>
  <c r="HR17" i="25" a="1"/>
  <c r="HR17" i="25" s="1"/>
  <c r="HR47" i="25" s="1"/>
  <c r="HS17" i="25" a="1"/>
  <c r="HS17" i="25"/>
  <c r="HT17" i="25" a="1"/>
  <c r="HT17" i="25" s="1"/>
  <c r="HU17" i="25" a="1"/>
  <c r="HU17" i="25"/>
  <c r="HV17" i="25" a="1"/>
  <c r="HV17" i="25" s="1"/>
  <c r="HV47" i="25" s="1"/>
  <c r="HW17" i="25" a="1"/>
  <c r="HW17" i="25"/>
  <c r="HX17" i="25" a="1"/>
  <c r="HX17" i="25" s="1"/>
  <c r="HY17" i="25" a="1"/>
  <c r="HY17" i="25"/>
  <c r="HZ17" i="25" a="1"/>
  <c r="HZ17" i="25" s="1"/>
  <c r="HZ47" i="25" s="1"/>
  <c r="IA17" i="25" a="1"/>
  <c r="IA17" i="25"/>
  <c r="IB17" i="25" a="1"/>
  <c r="IB17" i="25" s="1"/>
  <c r="IC17" i="25" a="1"/>
  <c r="IC17" i="25"/>
  <c r="ID17" i="25" a="1"/>
  <c r="ID17" i="25" s="1"/>
  <c r="ID47" i="25" s="1"/>
  <c r="IE17" i="25" a="1"/>
  <c r="IE17" i="25"/>
  <c r="IF17" i="25" a="1"/>
  <c r="IF17" i="25" s="1"/>
  <c r="IG17" i="25" a="1"/>
  <c r="IG17" i="25"/>
  <c r="IH17" i="25" a="1"/>
  <c r="IH17" i="25" s="1"/>
  <c r="IH47" i="25" s="1"/>
  <c r="II17" i="25" a="1"/>
  <c r="II17" i="25"/>
  <c r="IJ17" i="25" a="1"/>
  <c r="IJ17" i="25" s="1"/>
  <c r="IK17" i="25" a="1"/>
  <c r="IK17" i="25"/>
  <c r="IL17" i="25" a="1"/>
  <c r="IL17" i="25" s="1"/>
  <c r="IL47" i="25" s="1"/>
  <c r="IM17" i="25" a="1"/>
  <c r="IM17" i="25"/>
  <c r="IN17" i="25" a="1"/>
  <c r="IN17" i="25" s="1"/>
  <c r="IO17" i="25" a="1"/>
  <c r="IO17" i="25"/>
  <c r="IP17" i="25" a="1"/>
  <c r="IP17" i="25" s="1"/>
  <c r="IP47" i="25" s="1"/>
  <c r="IQ17" i="25" a="1"/>
  <c r="IQ17" i="25"/>
  <c r="AN18" i="25" a="1"/>
  <c r="AN18" i="25" s="1"/>
  <c r="AO18" i="25" a="1"/>
  <c r="AO18" i="25" s="1"/>
  <c r="AP18" i="25" a="1"/>
  <c r="AP18" i="25" s="1"/>
  <c r="AQ18" i="25" a="1"/>
  <c r="AQ18" i="25" s="1"/>
  <c r="AR18" i="25" a="1"/>
  <c r="AR18" i="25" s="1"/>
  <c r="AS18" i="25" a="1"/>
  <c r="AS18" i="25" s="1"/>
  <c r="AT18" i="25" a="1"/>
  <c r="AT18" i="25" s="1"/>
  <c r="AU18" i="25" a="1"/>
  <c r="AU18" i="25" s="1"/>
  <c r="AV18" i="25" a="1"/>
  <c r="AV18" i="25" s="1"/>
  <c r="AW18" i="25" a="1"/>
  <c r="AW18" i="25" s="1"/>
  <c r="AX18" i="25" a="1"/>
  <c r="AX18" i="25" s="1"/>
  <c r="AY18" i="25" a="1"/>
  <c r="AY18" i="25" s="1"/>
  <c r="AZ18" i="25" a="1"/>
  <c r="AZ18" i="25" s="1"/>
  <c r="BA18" i="25" a="1"/>
  <c r="BA18" i="25" s="1"/>
  <c r="BB18" i="25" a="1"/>
  <c r="BB18" i="25" s="1"/>
  <c r="BC18" i="25" a="1"/>
  <c r="BC18" i="25" s="1"/>
  <c r="BD18" i="25" a="1"/>
  <c r="BD18" i="25" s="1"/>
  <c r="BE18" i="25" a="1"/>
  <c r="BE18" i="25" s="1"/>
  <c r="BF18" i="25" a="1"/>
  <c r="BF18" i="25" s="1"/>
  <c r="BG18" i="25" a="1"/>
  <c r="BG18" i="25" s="1"/>
  <c r="BH18" i="25" a="1"/>
  <c r="BH18" i="25" s="1"/>
  <c r="BI18" i="25" a="1"/>
  <c r="BI18" i="25" s="1"/>
  <c r="BJ18" i="25" a="1"/>
  <c r="BJ18" i="25" s="1"/>
  <c r="BK18" i="25" a="1"/>
  <c r="BK18" i="25" s="1"/>
  <c r="BL18" i="25" a="1"/>
  <c r="BL18" i="25" s="1"/>
  <c r="BM18" i="25" a="1"/>
  <c r="BM18" i="25" s="1"/>
  <c r="BN18" i="25" a="1"/>
  <c r="BN18" i="25" s="1"/>
  <c r="BO18" i="25" a="1"/>
  <c r="BO18" i="25" s="1"/>
  <c r="BP18" i="25" a="1"/>
  <c r="BP18" i="25" s="1"/>
  <c r="BQ18" i="25" a="1"/>
  <c r="BQ18" i="25" s="1"/>
  <c r="BR18" i="25" a="1"/>
  <c r="BR18" i="25" s="1"/>
  <c r="BS18" i="25" a="1"/>
  <c r="BS18" i="25" s="1"/>
  <c r="BT18" i="25" a="1"/>
  <c r="BT18" i="25" s="1"/>
  <c r="BU18" i="25" a="1"/>
  <c r="BU18" i="25" s="1"/>
  <c r="BV18" i="25" a="1"/>
  <c r="BV18" i="25" s="1"/>
  <c r="BW18" i="25" a="1"/>
  <c r="BW18" i="25" s="1"/>
  <c r="BX18" i="25" a="1"/>
  <c r="BX18" i="25" s="1"/>
  <c r="BY18" i="25" a="1"/>
  <c r="BY18" i="25" s="1"/>
  <c r="BZ18" i="25" a="1"/>
  <c r="BZ18" i="25" s="1"/>
  <c r="CA18" i="25" a="1"/>
  <c r="CA18" i="25" s="1"/>
  <c r="CB18" i="25" a="1"/>
  <c r="CB18" i="25" s="1"/>
  <c r="CC18" i="25" a="1"/>
  <c r="CC18" i="25" s="1"/>
  <c r="CD18" i="25" a="1"/>
  <c r="CD18" i="25" s="1"/>
  <c r="CE18" i="25" a="1"/>
  <c r="CE18" i="25" s="1"/>
  <c r="CF18" i="25" a="1"/>
  <c r="CF18" i="25" s="1"/>
  <c r="CG18" i="25" a="1"/>
  <c r="CG18" i="25" s="1"/>
  <c r="CH18" i="25" a="1"/>
  <c r="CH18" i="25" s="1"/>
  <c r="CI18" i="25" a="1"/>
  <c r="CI18" i="25" s="1"/>
  <c r="CJ18" i="25" a="1"/>
  <c r="CJ18" i="25" s="1"/>
  <c r="CK18" i="25" a="1"/>
  <c r="CK18" i="25" s="1"/>
  <c r="CL18" i="25" a="1"/>
  <c r="CL18" i="25" s="1"/>
  <c r="CM18" i="25" a="1"/>
  <c r="CM18" i="25" s="1"/>
  <c r="CN18" i="25" a="1"/>
  <c r="CN18" i="25" s="1"/>
  <c r="CO18" i="25" a="1"/>
  <c r="CO18" i="25" s="1"/>
  <c r="CP18" i="25" a="1"/>
  <c r="CP18" i="25" s="1"/>
  <c r="CQ18" i="25" a="1"/>
  <c r="CQ18" i="25" s="1"/>
  <c r="CR18" i="25" a="1"/>
  <c r="CR18" i="25" s="1"/>
  <c r="CS18" i="25" a="1"/>
  <c r="CS18" i="25" s="1"/>
  <c r="CT18" i="25" a="1"/>
  <c r="CT18" i="25" s="1"/>
  <c r="CU18" i="25" a="1"/>
  <c r="CU18" i="25" s="1"/>
  <c r="CV18" i="25" a="1"/>
  <c r="CV18" i="25" s="1"/>
  <c r="CW18" i="25" a="1"/>
  <c r="CW18" i="25" s="1"/>
  <c r="CX18" i="25" a="1"/>
  <c r="CX18" i="25" s="1"/>
  <c r="CY18" i="25" a="1"/>
  <c r="CY18" i="25" s="1"/>
  <c r="CZ18" i="25" a="1"/>
  <c r="CZ18" i="25" s="1"/>
  <c r="DA18" i="25" a="1"/>
  <c r="DA18" i="25" s="1"/>
  <c r="DB18" i="25" a="1"/>
  <c r="DB18" i="25" s="1"/>
  <c r="DC18" i="25" a="1"/>
  <c r="DC18" i="25" s="1"/>
  <c r="DD18" i="25" a="1"/>
  <c r="DD18" i="25" s="1"/>
  <c r="DE18" i="25" a="1"/>
  <c r="DE18" i="25" s="1"/>
  <c r="DF18" i="25" a="1"/>
  <c r="DF18" i="25" s="1"/>
  <c r="DG18" i="25" a="1"/>
  <c r="DG18" i="25" s="1"/>
  <c r="DH18" i="25" a="1"/>
  <c r="DH18" i="25" s="1"/>
  <c r="DI18" i="25" a="1"/>
  <c r="DI18" i="25" s="1"/>
  <c r="DJ18" i="25" a="1"/>
  <c r="DJ18" i="25" s="1"/>
  <c r="DK18" i="25" a="1"/>
  <c r="DK18" i="25" s="1"/>
  <c r="DL18" i="25" a="1"/>
  <c r="DL18" i="25" s="1"/>
  <c r="DM18" i="25" a="1"/>
  <c r="DM18" i="25" s="1"/>
  <c r="DN18" i="25" a="1"/>
  <c r="DN18" i="25" s="1"/>
  <c r="DO18" i="25" a="1"/>
  <c r="DO18" i="25" s="1"/>
  <c r="DP18" i="25" a="1"/>
  <c r="DP18" i="25" s="1"/>
  <c r="DQ18" i="25" a="1"/>
  <c r="DQ18" i="25" s="1"/>
  <c r="DR18" i="25" a="1"/>
  <c r="DR18" i="25" s="1"/>
  <c r="DS18" i="25" a="1"/>
  <c r="DS18" i="25" s="1"/>
  <c r="DT18" i="25" a="1"/>
  <c r="DT18" i="25" s="1"/>
  <c r="DU18" i="25" a="1"/>
  <c r="DU18" i="25" s="1"/>
  <c r="DV18" i="25" a="1"/>
  <c r="DV18" i="25" s="1"/>
  <c r="DW18" i="25" a="1"/>
  <c r="DW18" i="25" s="1"/>
  <c r="DX18" i="25" a="1"/>
  <c r="DX18" i="25" s="1"/>
  <c r="DY18" i="25" a="1"/>
  <c r="DY18" i="25" s="1"/>
  <c r="DZ18" i="25" a="1"/>
  <c r="DZ18" i="25" s="1"/>
  <c r="EA18" i="25" a="1"/>
  <c r="EA18" i="25" s="1"/>
  <c r="EB18" i="25" a="1"/>
  <c r="EB18" i="25" s="1"/>
  <c r="EC18" i="25" a="1"/>
  <c r="EC18" i="25" s="1"/>
  <c r="ED18" i="25" a="1"/>
  <c r="ED18" i="25" s="1"/>
  <c r="EE18" i="25" a="1"/>
  <c r="EE18" i="25" s="1"/>
  <c r="EF18" i="25" a="1"/>
  <c r="EF18" i="25" s="1"/>
  <c r="EG18" i="25" a="1"/>
  <c r="EG18" i="25" s="1"/>
  <c r="EH18" i="25" a="1"/>
  <c r="EH18" i="25" s="1"/>
  <c r="EI18" i="25" a="1"/>
  <c r="EI18" i="25" s="1"/>
  <c r="EJ18" i="25" a="1"/>
  <c r="EJ18" i="25" s="1"/>
  <c r="EK18" i="25" a="1"/>
  <c r="EK18" i="25" s="1"/>
  <c r="EL18" i="25" a="1"/>
  <c r="EL18" i="25" s="1"/>
  <c r="EM18" i="25" a="1"/>
  <c r="EM18" i="25" s="1"/>
  <c r="EN18" i="25" a="1"/>
  <c r="EN18" i="25" s="1"/>
  <c r="EO18" i="25" a="1"/>
  <c r="EO18" i="25" s="1"/>
  <c r="EP18" i="25" a="1"/>
  <c r="EP18" i="25" s="1"/>
  <c r="EQ18" i="25" a="1"/>
  <c r="EQ18" i="25" s="1"/>
  <c r="ER18" i="25" a="1"/>
  <c r="ER18" i="25" s="1"/>
  <c r="ES18" i="25" a="1"/>
  <c r="ES18" i="25" s="1"/>
  <c r="ET18" i="25" a="1"/>
  <c r="ET18" i="25" s="1"/>
  <c r="EU18" i="25" a="1"/>
  <c r="EU18" i="25" s="1"/>
  <c r="EV18" i="25" a="1"/>
  <c r="EV18" i="25" s="1"/>
  <c r="EW18" i="25" a="1"/>
  <c r="EW18" i="25" s="1"/>
  <c r="EX18" i="25" a="1"/>
  <c r="EX18" i="25" s="1"/>
  <c r="EY18" i="25" a="1"/>
  <c r="EY18" i="25" s="1"/>
  <c r="EZ18" i="25" a="1"/>
  <c r="EZ18" i="25" s="1"/>
  <c r="FA18" i="25" a="1"/>
  <c r="FA18" i="25" s="1"/>
  <c r="FB18" i="25" a="1"/>
  <c r="FB18" i="25" s="1"/>
  <c r="FC18" i="25" a="1"/>
  <c r="FC18" i="25" s="1"/>
  <c r="FD18" i="25" a="1"/>
  <c r="FD18" i="25" s="1"/>
  <c r="FE18" i="25" a="1"/>
  <c r="FE18" i="25" s="1"/>
  <c r="FF18" i="25" a="1"/>
  <c r="FF18" i="25" s="1"/>
  <c r="FG18" i="25" a="1"/>
  <c r="FG18" i="25" s="1"/>
  <c r="FH18" i="25" a="1"/>
  <c r="FH18" i="25" s="1"/>
  <c r="FI18" i="25" a="1"/>
  <c r="FI18" i="25" s="1"/>
  <c r="FJ18" i="25" a="1"/>
  <c r="FJ18" i="25" s="1"/>
  <c r="FK18" i="25" a="1"/>
  <c r="FK18" i="25" s="1"/>
  <c r="FL18" i="25" a="1"/>
  <c r="FL18" i="25" s="1"/>
  <c r="FM18" i="25" a="1"/>
  <c r="FM18" i="25" s="1"/>
  <c r="FN18" i="25" a="1"/>
  <c r="FN18" i="25" s="1"/>
  <c r="FO18" i="25" a="1"/>
  <c r="FO18" i="25" s="1"/>
  <c r="FP18" i="25" a="1"/>
  <c r="FP18" i="25" s="1"/>
  <c r="FQ18" i="25" a="1"/>
  <c r="FQ18" i="25" s="1"/>
  <c r="FR18" i="25" a="1"/>
  <c r="FR18" i="25" s="1"/>
  <c r="FS18" i="25" a="1"/>
  <c r="FS18" i="25" s="1"/>
  <c r="FT18" i="25" a="1"/>
  <c r="FT18" i="25" s="1"/>
  <c r="FU18" i="25" a="1"/>
  <c r="FU18" i="25" s="1"/>
  <c r="FV18" i="25" a="1"/>
  <c r="FV18" i="25" s="1"/>
  <c r="FW18" i="25" a="1"/>
  <c r="FW18" i="25" s="1"/>
  <c r="FX18" i="25" a="1"/>
  <c r="FX18" i="25" s="1"/>
  <c r="FY18" i="25" a="1"/>
  <c r="FY18" i="25" s="1"/>
  <c r="FZ18" i="25" a="1"/>
  <c r="FZ18" i="25" s="1"/>
  <c r="GA18" i="25" a="1"/>
  <c r="GA18" i="25" s="1"/>
  <c r="GB18" i="25" a="1"/>
  <c r="GB18" i="25" s="1"/>
  <c r="GC18" i="25" a="1"/>
  <c r="GC18" i="25" s="1"/>
  <c r="GD18" i="25" a="1"/>
  <c r="GD18" i="25" s="1"/>
  <c r="GE18" i="25" a="1"/>
  <c r="GE18" i="25" s="1"/>
  <c r="GF18" i="25" a="1"/>
  <c r="GF18" i="25" s="1"/>
  <c r="GG18" i="25" a="1"/>
  <c r="GG18" i="25" s="1"/>
  <c r="GH18" i="25" a="1"/>
  <c r="GH18" i="25" s="1"/>
  <c r="GI18" i="25" a="1"/>
  <c r="GI18" i="25" s="1"/>
  <c r="GJ18" i="25" a="1"/>
  <c r="GJ18" i="25" s="1"/>
  <c r="GK18" i="25" a="1"/>
  <c r="GK18" i="25" s="1"/>
  <c r="GL18" i="25" a="1"/>
  <c r="GL18" i="25" s="1"/>
  <c r="GM18" i="25" a="1"/>
  <c r="GM18" i="25" s="1"/>
  <c r="GN18" i="25" a="1"/>
  <c r="GN18" i="25" s="1"/>
  <c r="GO18" i="25" a="1"/>
  <c r="GO18" i="25" s="1"/>
  <c r="GP18" i="25" a="1"/>
  <c r="GP18" i="25" s="1"/>
  <c r="GQ18" i="25" a="1"/>
  <c r="GQ18" i="25" s="1"/>
  <c r="GR18" i="25" a="1"/>
  <c r="GR18" i="25" s="1"/>
  <c r="GS18" i="25" a="1"/>
  <c r="GS18" i="25" s="1"/>
  <c r="GT18" i="25" a="1"/>
  <c r="GT18" i="25" s="1"/>
  <c r="GU18" i="25" a="1"/>
  <c r="GU18" i="25" s="1"/>
  <c r="GV18" i="25" a="1"/>
  <c r="GV18" i="25" s="1"/>
  <c r="GW18" i="25" a="1"/>
  <c r="GW18" i="25" s="1"/>
  <c r="GX18" i="25" a="1"/>
  <c r="GX18" i="25" s="1"/>
  <c r="GY18" i="25" a="1"/>
  <c r="GY18" i="25" s="1"/>
  <c r="GZ18" i="25" a="1"/>
  <c r="GZ18" i="25" s="1"/>
  <c r="HA18" i="25" a="1"/>
  <c r="HA18" i="25" s="1"/>
  <c r="HB18" i="25" a="1"/>
  <c r="HB18" i="25" s="1"/>
  <c r="HC18" i="25" a="1"/>
  <c r="HC18" i="25" s="1"/>
  <c r="HD18" i="25" a="1"/>
  <c r="HD18" i="25" s="1"/>
  <c r="HE18" i="25" a="1"/>
  <c r="HE18" i="25" s="1"/>
  <c r="HF18" i="25" a="1"/>
  <c r="HF18" i="25" s="1"/>
  <c r="HG18" i="25" a="1"/>
  <c r="HG18" i="25" s="1"/>
  <c r="HH18" i="25" a="1"/>
  <c r="HH18" i="25" s="1"/>
  <c r="HI18" i="25" a="1"/>
  <c r="HI18" i="25" s="1"/>
  <c r="HJ18" i="25" a="1"/>
  <c r="HJ18" i="25" s="1"/>
  <c r="HK18" i="25" a="1"/>
  <c r="HK18" i="25" s="1"/>
  <c r="HL18" i="25" a="1"/>
  <c r="HL18" i="25" s="1"/>
  <c r="HM18" i="25" a="1"/>
  <c r="HM18" i="25" s="1"/>
  <c r="HN18" i="25" a="1"/>
  <c r="HN18" i="25" s="1"/>
  <c r="HO18" i="25" a="1"/>
  <c r="HO18" i="25" s="1"/>
  <c r="HP18" i="25" a="1"/>
  <c r="HP18" i="25" s="1"/>
  <c r="HQ18" i="25" a="1"/>
  <c r="HQ18" i="25" s="1"/>
  <c r="HR18" i="25" a="1"/>
  <c r="HR18" i="25" s="1"/>
  <c r="HS18" i="25" a="1"/>
  <c r="HS18" i="25" s="1"/>
  <c r="HT18" i="25" a="1"/>
  <c r="HT18" i="25" s="1"/>
  <c r="HU18" i="25" a="1"/>
  <c r="HU18" i="25" s="1"/>
  <c r="HV18" i="25" a="1"/>
  <c r="HV18" i="25" s="1"/>
  <c r="HW18" i="25" a="1"/>
  <c r="HW18" i="25" s="1"/>
  <c r="HX18" i="25" a="1"/>
  <c r="HX18" i="25" s="1"/>
  <c r="HY18" i="25" a="1"/>
  <c r="HY18" i="25" s="1"/>
  <c r="HZ18" i="25" a="1"/>
  <c r="HZ18" i="25" s="1"/>
  <c r="IA18" i="25" a="1"/>
  <c r="IA18" i="25" s="1"/>
  <c r="IB18" i="25" a="1"/>
  <c r="IB18" i="25" s="1"/>
  <c r="IC18" i="25" a="1"/>
  <c r="IC18" i="25" s="1"/>
  <c r="ID18" i="25" a="1"/>
  <c r="ID18" i="25" s="1"/>
  <c r="IE18" i="25" a="1"/>
  <c r="IE18" i="25" s="1"/>
  <c r="IF18" i="25" a="1"/>
  <c r="IF18" i="25" s="1"/>
  <c r="IG18" i="25" a="1"/>
  <c r="IG18" i="25" s="1"/>
  <c r="IH18" i="25" a="1"/>
  <c r="IH18" i="25" s="1"/>
  <c r="II18" i="25" a="1"/>
  <c r="II18" i="25" s="1"/>
  <c r="IJ18" i="25" a="1"/>
  <c r="IJ18" i="25" s="1"/>
  <c r="IK18" i="25" a="1"/>
  <c r="IK18" i="25" s="1"/>
  <c r="IL18" i="25" a="1"/>
  <c r="IL18" i="25" s="1"/>
  <c r="IM18" i="25" a="1"/>
  <c r="IM18" i="25" s="1"/>
  <c r="IN18" i="25" a="1"/>
  <c r="IN18" i="25" s="1"/>
  <c r="IO18" i="25" a="1"/>
  <c r="IO18" i="25" s="1"/>
  <c r="IP18" i="25" a="1"/>
  <c r="IP18" i="25" s="1"/>
  <c r="IQ18" i="25" a="1"/>
  <c r="IQ18" i="25" s="1"/>
  <c r="AN20" i="25" a="1"/>
  <c r="AN20" i="25" s="1"/>
  <c r="AO20" i="25" a="1"/>
  <c r="AO20" i="25" s="1"/>
  <c r="AP20" i="25" a="1"/>
  <c r="AP20" i="25" s="1"/>
  <c r="AQ20" i="25" a="1"/>
  <c r="AQ20" i="25" s="1"/>
  <c r="AR20" i="25" a="1"/>
  <c r="AR20" i="25" s="1"/>
  <c r="AS20" i="25" a="1"/>
  <c r="AS20" i="25" s="1"/>
  <c r="AT20" i="25" a="1"/>
  <c r="AT20" i="25" s="1"/>
  <c r="AU20" i="25" a="1"/>
  <c r="AU20" i="25" s="1"/>
  <c r="AV20" i="25" a="1"/>
  <c r="AV20" i="25" s="1"/>
  <c r="AW20" i="25" a="1"/>
  <c r="AW20" i="25" s="1"/>
  <c r="AX20" i="25" a="1"/>
  <c r="AX20" i="25" s="1"/>
  <c r="AY20" i="25" a="1"/>
  <c r="AY20" i="25" s="1"/>
  <c r="AZ20" i="25" a="1"/>
  <c r="AZ20" i="25" s="1"/>
  <c r="BA20" i="25" a="1"/>
  <c r="BA20" i="25" s="1"/>
  <c r="BB20" i="25" a="1"/>
  <c r="BB20" i="25" s="1"/>
  <c r="BC20" i="25" a="1"/>
  <c r="BC20" i="25" s="1"/>
  <c r="BD20" i="25" a="1"/>
  <c r="BD20" i="25" s="1"/>
  <c r="BE20" i="25" a="1"/>
  <c r="BE20" i="25" s="1"/>
  <c r="BF20" i="25" a="1"/>
  <c r="BF20" i="25" s="1"/>
  <c r="BG20" i="25" a="1"/>
  <c r="BG20" i="25" s="1"/>
  <c r="BH20" i="25" a="1"/>
  <c r="BH20" i="25" s="1"/>
  <c r="BI20" i="25" a="1"/>
  <c r="BI20" i="25" s="1"/>
  <c r="BJ20" i="25" a="1"/>
  <c r="BJ20" i="25" s="1"/>
  <c r="BK20" i="25" a="1"/>
  <c r="BK20" i="25" s="1"/>
  <c r="BL20" i="25" a="1"/>
  <c r="BL20" i="25" s="1"/>
  <c r="BM20" i="25" a="1"/>
  <c r="BM20" i="25" s="1"/>
  <c r="BN20" i="25" a="1"/>
  <c r="BN20" i="25" s="1"/>
  <c r="BO20" i="25" a="1"/>
  <c r="BO20" i="25" s="1"/>
  <c r="BP20" i="25" a="1"/>
  <c r="BP20" i="25" s="1"/>
  <c r="BQ20" i="25" a="1"/>
  <c r="BQ20" i="25" s="1"/>
  <c r="BR20" i="25" a="1"/>
  <c r="BR20" i="25" s="1"/>
  <c r="BS20" i="25" a="1"/>
  <c r="BS20" i="25" s="1"/>
  <c r="BT20" i="25" a="1"/>
  <c r="BT20" i="25" s="1"/>
  <c r="BU20" i="25" a="1"/>
  <c r="BU20" i="25" s="1"/>
  <c r="BV20" i="25" a="1"/>
  <c r="BV20" i="25" s="1"/>
  <c r="BW20" i="25" a="1"/>
  <c r="BW20" i="25" s="1"/>
  <c r="BX20" i="25" a="1"/>
  <c r="BX20" i="25" s="1"/>
  <c r="BY20" i="25" a="1"/>
  <c r="BY20" i="25" s="1"/>
  <c r="BZ20" i="25" a="1"/>
  <c r="BZ20" i="25" s="1"/>
  <c r="CA20" i="25" a="1"/>
  <c r="CA20" i="25" s="1"/>
  <c r="CB20" i="25" a="1"/>
  <c r="CB20" i="25" s="1"/>
  <c r="CC20" i="25" a="1"/>
  <c r="CC20" i="25" s="1"/>
  <c r="CD20" i="25" a="1"/>
  <c r="CD20" i="25" s="1"/>
  <c r="CE20" i="25" a="1"/>
  <c r="CE20" i="25" s="1"/>
  <c r="CF20" i="25" a="1"/>
  <c r="CF20" i="25" s="1"/>
  <c r="CG20" i="25" a="1"/>
  <c r="CG20" i="25" s="1"/>
  <c r="CH20" i="25" a="1"/>
  <c r="CH20" i="25" s="1"/>
  <c r="CI20" i="25" a="1"/>
  <c r="CI20" i="25" s="1"/>
  <c r="CJ20" i="25" a="1"/>
  <c r="CJ20" i="25" s="1"/>
  <c r="CK20" i="25" a="1"/>
  <c r="CK20" i="25" s="1"/>
  <c r="CL20" i="25" a="1"/>
  <c r="CL20" i="25" s="1"/>
  <c r="CM20" i="25" a="1"/>
  <c r="CM20" i="25" s="1"/>
  <c r="CN20" i="25" a="1"/>
  <c r="CN20" i="25" s="1"/>
  <c r="CO20" i="25" a="1"/>
  <c r="CO20" i="25" s="1"/>
  <c r="CP20" i="25" a="1"/>
  <c r="CP20" i="25" s="1"/>
  <c r="CQ20" i="25" a="1"/>
  <c r="CQ20" i="25" s="1"/>
  <c r="CR20" i="25" a="1"/>
  <c r="CR20" i="25" s="1"/>
  <c r="CS20" i="25" a="1"/>
  <c r="CS20" i="25" s="1"/>
  <c r="CT20" i="25" a="1"/>
  <c r="CT20" i="25" s="1"/>
  <c r="CU20" i="25" a="1"/>
  <c r="CU20" i="25" s="1"/>
  <c r="CV20" i="25" a="1"/>
  <c r="CV20" i="25" s="1"/>
  <c r="CW20" i="25" a="1"/>
  <c r="CW20" i="25" s="1"/>
  <c r="CX20" i="25" a="1"/>
  <c r="CX20" i="25" s="1"/>
  <c r="CY20" i="25" a="1"/>
  <c r="CY20" i="25" s="1"/>
  <c r="CZ20" i="25" a="1"/>
  <c r="CZ20" i="25" s="1"/>
  <c r="DA20" i="25" a="1"/>
  <c r="DA20" i="25" s="1"/>
  <c r="DB20" i="25" a="1"/>
  <c r="DB20" i="25" s="1"/>
  <c r="DC20" i="25" a="1"/>
  <c r="DC20" i="25" s="1"/>
  <c r="DD20" i="25" a="1"/>
  <c r="DD20" i="25" s="1"/>
  <c r="DE20" i="25" a="1"/>
  <c r="DE20" i="25" s="1"/>
  <c r="DF20" i="25" a="1"/>
  <c r="DF20" i="25" s="1"/>
  <c r="DG20" i="25" a="1"/>
  <c r="DG20" i="25" s="1"/>
  <c r="DH20" i="25" a="1"/>
  <c r="DH20" i="25" s="1"/>
  <c r="DI20" i="25" a="1"/>
  <c r="DI20" i="25" s="1"/>
  <c r="DJ20" i="25" a="1"/>
  <c r="DJ20" i="25" s="1"/>
  <c r="DK20" i="25" a="1"/>
  <c r="DK20" i="25" s="1"/>
  <c r="DL20" i="25" a="1"/>
  <c r="DL20" i="25" s="1"/>
  <c r="DM20" i="25" a="1"/>
  <c r="DM20" i="25" s="1"/>
  <c r="DN20" i="25" a="1"/>
  <c r="DN20" i="25" s="1"/>
  <c r="DO20" i="25" a="1"/>
  <c r="DO20" i="25" s="1"/>
  <c r="DP20" i="25" a="1"/>
  <c r="DP20" i="25" s="1"/>
  <c r="DQ20" i="25" a="1"/>
  <c r="DQ20" i="25" s="1"/>
  <c r="DR20" i="25" a="1"/>
  <c r="DR20" i="25" s="1"/>
  <c r="DS20" i="25" a="1"/>
  <c r="DS20" i="25" s="1"/>
  <c r="DT20" i="25" a="1"/>
  <c r="DT20" i="25" s="1"/>
  <c r="DU20" i="25" a="1"/>
  <c r="DU20" i="25" s="1"/>
  <c r="DV20" i="25" a="1"/>
  <c r="DV20" i="25" s="1"/>
  <c r="DW20" i="25" a="1"/>
  <c r="DW20" i="25" s="1"/>
  <c r="DX20" i="25" a="1"/>
  <c r="DX20" i="25" s="1"/>
  <c r="DY20" i="25" a="1"/>
  <c r="DY20" i="25" s="1"/>
  <c r="DZ20" i="25" a="1"/>
  <c r="DZ20" i="25" s="1"/>
  <c r="EA20" i="25" a="1"/>
  <c r="EA20" i="25" s="1"/>
  <c r="EB20" i="25" a="1"/>
  <c r="EB20" i="25" s="1"/>
  <c r="EC20" i="25" a="1"/>
  <c r="EC20" i="25" s="1"/>
  <c r="ED20" i="25" a="1"/>
  <c r="ED20" i="25" s="1"/>
  <c r="EE20" i="25" a="1"/>
  <c r="EE20" i="25" s="1"/>
  <c r="EF20" i="25" a="1"/>
  <c r="EF20" i="25" s="1"/>
  <c r="EG20" i="25" a="1"/>
  <c r="EG20" i="25" s="1"/>
  <c r="EH20" i="25" a="1"/>
  <c r="EH20" i="25" s="1"/>
  <c r="EI20" i="25" a="1"/>
  <c r="EI20" i="25" s="1"/>
  <c r="EJ20" i="25" a="1"/>
  <c r="EJ20" i="25" s="1"/>
  <c r="EK20" i="25" a="1"/>
  <c r="EK20" i="25" s="1"/>
  <c r="EL20" i="25" a="1"/>
  <c r="EL20" i="25" s="1"/>
  <c r="EM20" i="25" a="1"/>
  <c r="EM20" i="25" s="1"/>
  <c r="EN20" i="25" a="1"/>
  <c r="EN20" i="25" s="1"/>
  <c r="EO20" i="25" a="1"/>
  <c r="EO20" i="25" s="1"/>
  <c r="EP20" i="25" a="1"/>
  <c r="EP20" i="25" s="1"/>
  <c r="EQ20" i="25" a="1"/>
  <c r="EQ20" i="25" s="1"/>
  <c r="ER20" i="25" a="1"/>
  <c r="ER20" i="25" s="1"/>
  <c r="ES20" i="25" a="1"/>
  <c r="ES20" i="25" s="1"/>
  <c r="ET20" i="25" a="1"/>
  <c r="ET20" i="25" s="1"/>
  <c r="EU20" i="25" a="1"/>
  <c r="EU20" i="25" s="1"/>
  <c r="EV20" i="25" a="1"/>
  <c r="EV20" i="25" s="1"/>
  <c r="EW20" i="25" a="1"/>
  <c r="EW20" i="25" s="1"/>
  <c r="EX20" i="25" a="1"/>
  <c r="EX20" i="25" s="1"/>
  <c r="EY20" i="25" a="1"/>
  <c r="EY20" i="25" s="1"/>
  <c r="EZ20" i="25" a="1"/>
  <c r="EZ20" i="25" s="1"/>
  <c r="FA20" i="25" a="1"/>
  <c r="FA20" i="25" s="1"/>
  <c r="FB20" i="25" a="1"/>
  <c r="FB20" i="25" s="1"/>
  <c r="FC20" i="25" a="1"/>
  <c r="FC20" i="25" s="1"/>
  <c r="FD20" i="25" a="1"/>
  <c r="FD20" i="25" s="1"/>
  <c r="FE20" i="25" a="1"/>
  <c r="FE20" i="25" s="1"/>
  <c r="FF20" i="25" a="1"/>
  <c r="FF20" i="25" s="1"/>
  <c r="FG20" i="25" a="1"/>
  <c r="FG20" i="25" s="1"/>
  <c r="FH20" i="25" a="1"/>
  <c r="FH20" i="25" s="1"/>
  <c r="FI20" i="25" a="1"/>
  <c r="FI20" i="25" s="1"/>
  <c r="FJ20" i="25" a="1"/>
  <c r="FJ20" i="25" s="1"/>
  <c r="FK20" i="25" a="1"/>
  <c r="FK20" i="25" s="1"/>
  <c r="FL20" i="25" a="1"/>
  <c r="FL20" i="25" s="1"/>
  <c r="FM20" i="25" a="1"/>
  <c r="FM20" i="25" s="1"/>
  <c r="FN20" i="25" a="1"/>
  <c r="FN20" i="25" s="1"/>
  <c r="FO20" i="25" a="1"/>
  <c r="FO20" i="25" s="1"/>
  <c r="FP20" i="25" a="1"/>
  <c r="FP20" i="25" s="1"/>
  <c r="FQ20" i="25" a="1"/>
  <c r="FQ20" i="25" s="1"/>
  <c r="FR20" i="25" a="1"/>
  <c r="FR20" i="25" s="1"/>
  <c r="FS20" i="25" a="1"/>
  <c r="FS20" i="25" s="1"/>
  <c r="FT20" i="25" a="1"/>
  <c r="FT20" i="25" s="1"/>
  <c r="FU20" i="25" a="1"/>
  <c r="FU20" i="25" s="1"/>
  <c r="FV20" i="25" a="1"/>
  <c r="FV20" i="25" s="1"/>
  <c r="FW20" i="25" a="1"/>
  <c r="FW20" i="25" s="1"/>
  <c r="FX20" i="25" a="1"/>
  <c r="FX20" i="25" s="1"/>
  <c r="FY20" i="25" a="1"/>
  <c r="FY20" i="25" s="1"/>
  <c r="FZ20" i="25" a="1"/>
  <c r="FZ20" i="25" s="1"/>
  <c r="GA20" i="25" a="1"/>
  <c r="GA20" i="25" s="1"/>
  <c r="GB20" i="25" a="1"/>
  <c r="GB20" i="25" s="1"/>
  <c r="GC20" i="25" a="1"/>
  <c r="GC20" i="25" s="1"/>
  <c r="GD20" i="25" a="1"/>
  <c r="GD20" i="25" s="1"/>
  <c r="GE20" i="25" a="1"/>
  <c r="GE20" i="25" s="1"/>
  <c r="GF20" i="25" a="1"/>
  <c r="GF20" i="25" s="1"/>
  <c r="GG20" i="25" a="1"/>
  <c r="GG20" i="25" s="1"/>
  <c r="GH20" i="25" a="1"/>
  <c r="GH20" i="25" s="1"/>
  <c r="GI20" i="25" a="1"/>
  <c r="GI20" i="25" s="1"/>
  <c r="GJ20" i="25" a="1"/>
  <c r="GJ20" i="25" s="1"/>
  <c r="GK20" i="25" a="1"/>
  <c r="GK20" i="25" s="1"/>
  <c r="GL20" i="25" a="1"/>
  <c r="GL20" i="25" s="1"/>
  <c r="GM20" i="25" a="1"/>
  <c r="GM20" i="25" s="1"/>
  <c r="GN20" i="25" a="1"/>
  <c r="GN20" i="25" s="1"/>
  <c r="GO20" i="25" a="1"/>
  <c r="GO20" i="25" s="1"/>
  <c r="GP20" i="25" a="1"/>
  <c r="GP20" i="25" s="1"/>
  <c r="GQ20" i="25" a="1"/>
  <c r="GQ20" i="25" s="1"/>
  <c r="GR20" i="25" a="1"/>
  <c r="GR20" i="25" s="1"/>
  <c r="GS20" i="25" a="1"/>
  <c r="GS20" i="25" s="1"/>
  <c r="GT20" i="25" a="1"/>
  <c r="GT20" i="25" s="1"/>
  <c r="GU20" i="25" a="1"/>
  <c r="GU20" i="25" s="1"/>
  <c r="GV20" i="25" a="1"/>
  <c r="GV20" i="25" s="1"/>
  <c r="GW20" i="25" a="1"/>
  <c r="GW20" i="25" s="1"/>
  <c r="GX20" i="25" a="1"/>
  <c r="GX20" i="25" s="1"/>
  <c r="GY20" i="25" a="1"/>
  <c r="GY20" i="25" s="1"/>
  <c r="GZ20" i="25" a="1"/>
  <c r="GZ20" i="25" s="1"/>
  <c r="HA20" i="25" a="1"/>
  <c r="HA20" i="25" s="1"/>
  <c r="HB20" i="25" a="1"/>
  <c r="HB20" i="25" s="1"/>
  <c r="HC20" i="25" a="1"/>
  <c r="HC20" i="25" s="1"/>
  <c r="HD20" i="25" a="1"/>
  <c r="HD20" i="25" s="1"/>
  <c r="HE20" i="25" a="1"/>
  <c r="HE20" i="25" s="1"/>
  <c r="HF20" i="25" a="1"/>
  <c r="HF20" i="25" s="1"/>
  <c r="HG20" i="25" a="1"/>
  <c r="HG20" i="25" s="1"/>
  <c r="HH20" i="25" a="1"/>
  <c r="HH20" i="25" s="1"/>
  <c r="HI20" i="25" a="1"/>
  <c r="HI20" i="25" s="1"/>
  <c r="HJ20" i="25" a="1"/>
  <c r="HJ20" i="25" s="1"/>
  <c r="HK20" i="25" a="1"/>
  <c r="HK20" i="25" s="1"/>
  <c r="HL20" i="25" a="1"/>
  <c r="HL20" i="25" s="1"/>
  <c r="HM20" i="25" a="1"/>
  <c r="HM20" i="25" s="1"/>
  <c r="HN20" i="25" a="1"/>
  <c r="HN20" i="25" s="1"/>
  <c r="HO20" i="25" a="1"/>
  <c r="HO20" i="25" s="1"/>
  <c r="HP20" i="25" a="1"/>
  <c r="HP20" i="25" s="1"/>
  <c r="HQ20" i="25" a="1"/>
  <c r="HQ20" i="25" s="1"/>
  <c r="HR20" i="25" a="1"/>
  <c r="HR20" i="25" s="1"/>
  <c r="HS20" i="25" a="1"/>
  <c r="HS20" i="25" s="1"/>
  <c r="HT20" i="25" a="1"/>
  <c r="HT20" i="25" s="1"/>
  <c r="HU20" i="25" a="1"/>
  <c r="HU20" i="25" s="1"/>
  <c r="HV20" i="25" a="1"/>
  <c r="HV20" i="25" s="1"/>
  <c r="HW20" i="25" a="1"/>
  <c r="HW20" i="25" s="1"/>
  <c r="HX20" i="25" a="1"/>
  <c r="HX20" i="25" s="1"/>
  <c r="HY20" i="25" a="1"/>
  <c r="HY20" i="25" s="1"/>
  <c r="HZ20" i="25" a="1"/>
  <c r="HZ20" i="25" s="1"/>
  <c r="IA20" i="25" a="1"/>
  <c r="IA20" i="25" s="1"/>
  <c r="IB20" i="25" a="1"/>
  <c r="IB20" i="25" s="1"/>
  <c r="IC20" i="25" a="1"/>
  <c r="IC20" i="25" s="1"/>
  <c r="ID20" i="25" a="1"/>
  <c r="ID20" i="25" s="1"/>
  <c r="IE20" i="25" a="1"/>
  <c r="IE20" i="25" s="1"/>
  <c r="IF20" i="25" a="1"/>
  <c r="IF20" i="25" s="1"/>
  <c r="IG20" i="25" a="1"/>
  <c r="IG20" i="25" s="1"/>
  <c r="IH20" i="25" a="1"/>
  <c r="IH20" i="25" s="1"/>
  <c r="II20" i="25" a="1"/>
  <c r="II20" i="25" s="1"/>
  <c r="IJ20" i="25" a="1"/>
  <c r="IJ20" i="25" s="1"/>
  <c r="IK20" i="25" a="1"/>
  <c r="IK20" i="25" s="1"/>
  <c r="IL20" i="25" a="1"/>
  <c r="IL20" i="25" s="1"/>
  <c r="IM20" i="25" a="1"/>
  <c r="IM20" i="25" s="1"/>
  <c r="IN20" i="25" a="1"/>
  <c r="IN20" i="25" s="1"/>
  <c r="IO20" i="25" a="1"/>
  <c r="IO20" i="25" s="1"/>
  <c r="IP20" i="25" a="1"/>
  <c r="IP20" i="25" s="1"/>
  <c r="IQ20" i="25" a="1"/>
  <c r="IQ20" i="25" s="1"/>
  <c r="AN21" i="25" a="1"/>
  <c r="AN21" i="25" s="1"/>
  <c r="AN51" i="25" s="1"/>
  <c r="AO21" i="25" a="1"/>
  <c r="AO21" i="25" s="1"/>
  <c r="AP21" i="25" a="1"/>
  <c r="AP21" i="25" s="1"/>
  <c r="AQ21" i="25" a="1"/>
  <c r="AQ21" i="25" s="1"/>
  <c r="AR21" i="25" a="1"/>
  <c r="AR21" i="25" s="1"/>
  <c r="AR51" i="25" s="1"/>
  <c r="AS21" i="25" a="1"/>
  <c r="AS21" i="25" s="1"/>
  <c r="AT21" i="25" a="1"/>
  <c r="AT21" i="25" s="1"/>
  <c r="AU21" i="25" a="1"/>
  <c r="AU21" i="25" s="1"/>
  <c r="AV21" i="25" a="1"/>
  <c r="AV21" i="25" s="1"/>
  <c r="AV51" i="25" s="1"/>
  <c r="AW21" i="25" a="1"/>
  <c r="AW21" i="25" s="1"/>
  <c r="AX21" i="25" a="1"/>
  <c r="AX21" i="25" s="1"/>
  <c r="AY21" i="25" a="1"/>
  <c r="AY21" i="25" s="1"/>
  <c r="AZ21" i="25" a="1"/>
  <c r="AZ21" i="25" s="1"/>
  <c r="AZ51" i="25" s="1"/>
  <c r="BA21" i="25" a="1"/>
  <c r="BA21" i="25" s="1"/>
  <c r="BB21" i="25" a="1"/>
  <c r="BB21" i="25" s="1"/>
  <c r="BC21" i="25" a="1"/>
  <c r="BC21" i="25" s="1"/>
  <c r="BD21" i="25" a="1"/>
  <c r="BD21" i="25" s="1"/>
  <c r="BD51" i="25" s="1"/>
  <c r="BE21" i="25" a="1"/>
  <c r="BE21" i="25" s="1"/>
  <c r="BF21" i="25" a="1"/>
  <c r="BF21" i="25" s="1"/>
  <c r="BG21" i="25" a="1"/>
  <c r="BG21" i="25" s="1"/>
  <c r="BH21" i="25" a="1"/>
  <c r="BH21" i="25" s="1"/>
  <c r="BH51" i="25" s="1"/>
  <c r="BI21" i="25" a="1"/>
  <c r="BI21" i="25" s="1"/>
  <c r="BJ21" i="25" a="1"/>
  <c r="BJ21" i="25" s="1"/>
  <c r="BK21" i="25" a="1"/>
  <c r="BK21" i="25" s="1"/>
  <c r="BL21" i="25" a="1"/>
  <c r="BL21" i="25" s="1"/>
  <c r="BL51" i="25" s="1"/>
  <c r="BM21" i="25" a="1"/>
  <c r="BM21" i="25" s="1"/>
  <c r="BN21" i="25" a="1"/>
  <c r="BN21" i="25" s="1"/>
  <c r="BO21" i="25" a="1"/>
  <c r="BO21" i="25" s="1"/>
  <c r="BP21" i="25" a="1"/>
  <c r="BP21" i="25" s="1"/>
  <c r="BP51" i="25" s="1"/>
  <c r="BQ21" i="25" a="1"/>
  <c r="BQ21" i="25" s="1"/>
  <c r="BR21" i="25" a="1"/>
  <c r="BR21" i="25" s="1"/>
  <c r="BS21" i="25" a="1"/>
  <c r="BS21" i="25" s="1"/>
  <c r="BT21" i="25" a="1"/>
  <c r="BT21" i="25" s="1"/>
  <c r="BT51" i="25" s="1"/>
  <c r="BU21" i="25" a="1"/>
  <c r="BU21" i="25" s="1"/>
  <c r="BV21" i="25" a="1"/>
  <c r="BV21" i="25" s="1"/>
  <c r="BW21" i="25" a="1"/>
  <c r="BW21" i="25" s="1"/>
  <c r="BX21" i="25" a="1"/>
  <c r="BX21" i="25" s="1"/>
  <c r="BX51" i="25" s="1"/>
  <c r="BY21" i="25" a="1"/>
  <c r="BY21" i="25" s="1"/>
  <c r="BZ21" i="25" a="1"/>
  <c r="BZ21" i="25" s="1"/>
  <c r="CA21" i="25" a="1"/>
  <c r="CA21" i="25" s="1"/>
  <c r="CB21" i="25" a="1"/>
  <c r="CB21" i="25" s="1"/>
  <c r="CB51" i="25" s="1"/>
  <c r="CC21" i="25" a="1"/>
  <c r="CC21" i="25" s="1"/>
  <c r="CD21" i="25" a="1"/>
  <c r="CD21" i="25" s="1"/>
  <c r="CE21" i="25" a="1"/>
  <c r="CE21" i="25" s="1"/>
  <c r="CF21" i="25" a="1"/>
  <c r="CF21" i="25" s="1"/>
  <c r="CF51" i="25" s="1"/>
  <c r="CG21" i="25" a="1"/>
  <c r="CG21" i="25" s="1"/>
  <c r="CH21" i="25" a="1"/>
  <c r="CH21" i="25" s="1"/>
  <c r="CI21" i="25" a="1"/>
  <c r="CI21" i="25" s="1"/>
  <c r="CJ21" i="25" a="1"/>
  <c r="CJ21" i="25" s="1"/>
  <c r="CJ51" i="25" s="1"/>
  <c r="CK21" i="25" a="1"/>
  <c r="CK21" i="25" s="1"/>
  <c r="CL21" i="25" a="1"/>
  <c r="CL21" i="25" s="1"/>
  <c r="CM21" i="25" a="1"/>
  <c r="CM21" i="25" s="1"/>
  <c r="CN21" i="25" a="1"/>
  <c r="CN21" i="25" s="1"/>
  <c r="CN51" i="25" s="1"/>
  <c r="CO21" i="25" a="1"/>
  <c r="CO21" i="25" s="1"/>
  <c r="CP21" i="25" a="1"/>
  <c r="CP21" i="25" s="1"/>
  <c r="CQ21" i="25" a="1"/>
  <c r="CQ21" i="25" s="1"/>
  <c r="CR21" i="25" a="1"/>
  <c r="CR21" i="25" s="1"/>
  <c r="CR51" i="25" s="1"/>
  <c r="CS21" i="25" a="1"/>
  <c r="CS21" i="25" s="1"/>
  <c r="CT21" i="25" a="1"/>
  <c r="CT21" i="25" s="1"/>
  <c r="CU21" i="25" a="1"/>
  <c r="CU21" i="25" s="1"/>
  <c r="CV21" i="25" a="1"/>
  <c r="CV21" i="25" s="1"/>
  <c r="CV51" i="25" s="1"/>
  <c r="CW21" i="25" a="1"/>
  <c r="CW21" i="25" s="1"/>
  <c r="CW51" i="25" s="1"/>
  <c r="CX21" i="25" a="1"/>
  <c r="CX21" i="25" s="1"/>
  <c r="CY21" i="25" a="1"/>
  <c r="CY21" i="25" s="1"/>
  <c r="CZ21" i="25" a="1"/>
  <c r="CZ21" i="25" s="1"/>
  <c r="CZ51" i="25" s="1"/>
  <c r="DA21" i="25" a="1"/>
  <c r="DA21" i="25" s="1"/>
  <c r="DA51" i="25" s="1"/>
  <c r="DB21" i="25" a="1"/>
  <c r="DB21" i="25" s="1"/>
  <c r="DC21" i="25" a="1"/>
  <c r="DC21" i="25" s="1"/>
  <c r="DD21" i="25" a="1"/>
  <c r="DD21" i="25" s="1"/>
  <c r="DD51" i="25" s="1"/>
  <c r="DE21" i="25" a="1"/>
  <c r="DE21" i="25" s="1"/>
  <c r="DE51" i="25" s="1"/>
  <c r="DF21" i="25" a="1"/>
  <c r="DF21" i="25" s="1"/>
  <c r="DG21" i="25" a="1"/>
  <c r="DG21" i="25" s="1"/>
  <c r="DH21" i="25" a="1"/>
  <c r="DH21" i="25" s="1"/>
  <c r="DH51" i="25" s="1"/>
  <c r="DI21" i="25" a="1"/>
  <c r="DI21" i="25" s="1"/>
  <c r="DI51" i="25" s="1"/>
  <c r="DJ21" i="25" a="1"/>
  <c r="DJ21" i="25" s="1"/>
  <c r="DK21" i="25" a="1"/>
  <c r="DK21" i="25" s="1"/>
  <c r="DL21" i="25" a="1"/>
  <c r="DL21" i="25" s="1"/>
  <c r="DL51" i="25" s="1"/>
  <c r="DM21" i="25" a="1"/>
  <c r="DM21" i="25" s="1"/>
  <c r="DM51" i="25" s="1"/>
  <c r="DN21" i="25" a="1"/>
  <c r="DN21" i="25" s="1"/>
  <c r="DO21" i="25" a="1"/>
  <c r="DO21" i="25" s="1"/>
  <c r="DP21" i="25" a="1"/>
  <c r="DP21" i="25" s="1"/>
  <c r="DP51" i="25" s="1"/>
  <c r="DQ21" i="25" a="1"/>
  <c r="DQ21" i="25" s="1"/>
  <c r="DQ51" i="25" s="1"/>
  <c r="DR21" i="25" a="1"/>
  <c r="DR21" i="25" s="1"/>
  <c r="DS21" i="25" a="1"/>
  <c r="DS21" i="25" s="1"/>
  <c r="DT21" i="25" a="1"/>
  <c r="DT21" i="25" s="1"/>
  <c r="DT51" i="25" s="1"/>
  <c r="DU21" i="25" a="1"/>
  <c r="DU21" i="25" s="1"/>
  <c r="DU51" i="25" s="1"/>
  <c r="DV21" i="25" a="1"/>
  <c r="DV21" i="25" s="1"/>
  <c r="DW21" i="25" a="1"/>
  <c r="DW21" i="25" s="1"/>
  <c r="DX21" i="25" a="1"/>
  <c r="DX21" i="25" s="1"/>
  <c r="DX51" i="25" s="1"/>
  <c r="DY21" i="25" a="1"/>
  <c r="DY21" i="25" s="1"/>
  <c r="DY51" i="25" s="1"/>
  <c r="DZ21" i="25" a="1"/>
  <c r="DZ21" i="25" s="1"/>
  <c r="EA21" i="25" a="1"/>
  <c r="EA21" i="25" s="1"/>
  <c r="EB21" i="25" a="1"/>
  <c r="EB21" i="25" s="1"/>
  <c r="EB51" i="25" s="1"/>
  <c r="EC21" i="25" a="1"/>
  <c r="EC21" i="25" s="1"/>
  <c r="EC51" i="25" s="1"/>
  <c r="ED21" i="25" a="1"/>
  <c r="ED21" i="25" s="1"/>
  <c r="EE21" i="25" a="1"/>
  <c r="EE21" i="25" s="1"/>
  <c r="EF21" i="25" a="1"/>
  <c r="EF21" i="25" s="1"/>
  <c r="EF51" i="25" s="1"/>
  <c r="EG21" i="25" a="1"/>
  <c r="EG21" i="25" s="1"/>
  <c r="EG51" i="25" s="1"/>
  <c r="EH21" i="25" a="1"/>
  <c r="EH21" i="25" s="1"/>
  <c r="EI21" i="25" a="1"/>
  <c r="EI21" i="25" s="1"/>
  <c r="EJ21" i="25" a="1"/>
  <c r="EJ21" i="25" s="1"/>
  <c r="EJ51" i="25" s="1"/>
  <c r="EK21" i="25" a="1"/>
  <c r="EK21" i="25" s="1"/>
  <c r="EK51" i="25" s="1"/>
  <c r="EL21" i="25" a="1"/>
  <c r="EL21" i="25" s="1"/>
  <c r="EM21" i="25" a="1"/>
  <c r="EM21" i="25" s="1"/>
  <c r="EN21" i="25" a="1"/>
  <c r="EN21" i="25" s="1"/>
  <c r="EN51" i="25" s="1"/>
  <c r="EO21" i="25" a="1"/>
  <c r="EO21" i="25" s="1"/>
  <c r="EO51" i="25" s="1"/>
  <c r="EP21" i="25" a="1"/>
  <c r="EP21" i="25" s="1"/>
  <c r="EQ21" i="25" a="1"/>
  <c r="EQ21" i="25" s="1"/>
  <c r="ER21" i="25" a="1"/>
  <c r="ER21" i="25" s="1"/>
  <c r="ER51" i="25" s="1"/>
  <c r="ES21" i="25" a="1"/>
  <c r="ES21" i="25" s="1"/>
  <c r="ES51" i="25" s="1"/>
  <c r="ET21" i="25" a="1"/>
  <c r="ET21" i="25" s="1"/>
  <c r="EU21" i="25" a="1"/>
  <c r="EU21" i="25" s="1"/>
  <c r="EV21" i="25" a="1"/>
  <c r="EV21" i="25" s="1"/>
  <c r="EV51" i="25" s="1"/>
  <c r="EW21" i="25" a="1"/>
  <c r="EW21" i="25" s="1"/>
  <c r="EW51" i="25" s="1"/>
  <c r="EX21" i="25" a="1"/>
  <c r="EX21" i="25" s="1"/>
  <c r="EY21" i="25" a="1"/>
  <c r="EY21" i="25" s="1"/>
  <c r="EZ21" i="25" a="1"/>
  <c r="EZ21" i="25" s="1"/>
  <c r="EZ51" i="25" s="1"/>
  <c r="FA21" i="25" a="1"/>
  <c r="FA21" i="25" s="1"/>
  <c r="FA51" i="25" s="1"/>
  <c r="FB21" i="25" a="1"/>
  <c r="FB21" i="25" s="1"/>
  <c r="FC21" i="25" a="1"/>
  <c r="FC21" i="25" s="1"/>
  <c r="FD21" i="25" a="1"/>
  <c r="FD21" i="25" s="1"/>
  <c r="FD51" i="25" s="1"/>
  <c r="FE21" i="25" a="1"/>
  <c r="FE21" i="25" s="1"/>
  <c r="FE51" i="25" s="1"/>
  <c r="FF21" i="25" a="1"/>
  <c r="FF21" i="25" s="1"/>
  <c r="FG21" i="25" a="1"/>
  <c r="FG21" i="25" s="1"/>
  <c r="FH21" i="25" a="1"/>
  <c r="FH21" i="25" s="1"/>
  <c r="FH51" i="25" s="1"/>
  <c r="FI21" i="25" a="1"/>
  <c r="FI21" i="25" s="1"/>
  <c r="FI51" i="25" s="1"/>
  <c r="FJ21" i="25" a="1"/>
  <c r="FJ21" i="25" s="1"/>
  <c r="FK21" i="25" a="1"/>
  <c r="FK21" i="25" s="1"/>
  <c r="FL21" i="25" a="1"/>
  <c r="FL21" i="25" s="1"/>
  <c r="FL51" i="25" s="1"/>
  <c r="FM21" i="25" a="1"/>
  <c r="FM21" i="25" s="1"/>
  <c r="FM51" i="25" s="1"/>
  <c r="FN21" i="25" a="1"/>
  <c r="FN21" i="25" s="1"/>
  <c r="FO21" i="25" a="1"/>
  <c r="FO21" i="25" s="1"/>
  <c r="FP21" i="25" a="1"/>
  <c r="FP21" i="25" s="1"/>
  <c r="FP51" i="25" s="1"/>
  <c r="FQ21" i="25" a="1"/>
  <c r="FQ21" i="25" s="1"/>
  <c r="FQ51" i="25" s="1"/>
  <c r="FR21" i="25" a="1"/>
  <c r="FR21" i="25" s="1"/>
  <c r="FS21" i="25" a="1"/>
  <c r="FS21" i="25" s="1"/>
  <c r="FT21" i="25" a="1"/>
  <c r="FT21" i="25" s="1"/>
  <c r="FT51" i="25" s="1"/>
  <c r="FU21" i="25" a="1"/>
  <c r="FU21" i="25" s="1"/>
  <c r="FU51" i="25" s="1"/>
  <c r="FV21" i="25" a="1"/>
  <c r="FV21" i="25" s="1"/>
  <c r="FW21" i="25" a="1"/>
  <c r="FW21" i="25" s="1"/>
  <c r="FX21" i="25" a="1"/>
  <c r="FX21" i="25" s="1"/>
  <c r="FX51" i="25" s="1"/>
  <c r="FY21" i="25" a="1"/>
  <c r="FY21" i="25" s="1"/>
  <c r="FY51" i="25" s="1"/>
  <c r="FZ21" i="25" a="1"/>
  <c r="FZ21" i="25" s="1"/>
  <c r="GA21" i="25" a="1"/>
  <c r="GA21" i="25" s="1"/>
  <c r="GB21" i="25" a="1"/>
  <c r="GB21" i="25" s="1"/>
  <c r="GB51" i="25" s="1"/>
  <c r="GC21" i="25" a="1"/>
  <c r="GC21" i="25" s="1"/>
  <c r="GC51" i="25" s="1"/>
  <c r="GD21" i="25" a="1"/>
  <c r="GD21" i="25" s="1"/>
  <c r="GE21" i="25" a="1"/>
  <c r="GE21" i="25" s="1"/>
  <c r="GF21" i="25" a="1"/>
  <c r="GF21" i="25" s="1"/>
  <c r="GF51" i="25" s="1"/>
  <c r="GG21" i="25" a="1"/>
  <c r="GG21" i="25" s="1"/>
  <c r="GG51" i="25" s="1"/>
  <c r="GH21" i="25" a="1"/>
  <c r="GH21" i="25" s="1"/>
  <c r="GI21" i="25" a="1"/>
  <c r="GI21" i="25" s="1"/>
  <c r="GJ21" i="25" a="1"/>
  <c r="GJ21" i="25" s="1"/>
  <c r="GJ51" i="25" s="1"/>
  <c r="GK21" i="25" a="1"/>
  <c r="GK21" i="25" s="1"/>
  <c r="GK51" i="25" s="1"/>
  <c r="GL21" i="25" a="1"/>
  <c r="GL21" i="25" s="1"/>
  <c r="GM21" i="25" a="1"/>
  <c r="GM21" i="25" s="1"/>
  <c r="GN21" i="25" a="1"/>
  <c r="GN21" i="25" s="1"/>
  <c r="GN51" i="25" s="1"/>
  <c r="GO21" i="25" a="1"/>
  <c r="GO21" i="25" s="1"/>
  <c r="GO51" i="25" s="1"/>
  <c r="GP21" i="25" a="1"/>
  <c r="GP21" i="25" s="1"/>
  <c r="GQ21" i="25" a="1"/>
  <c r="GQ21" i="25" s="1"/>
  <c r="GR21" i="25" a="1"/>
  <c r="GR21" i="25" s="1"/>
  <c r="GR51" i="25" s="1"/>
  <c r="GS21" i="25" a="1"/>
  <c r="GS21" i="25" s="1"/>
  <c r="GS51" i="25" s="1"/>
  <c r="GT21" i="25" a="1"/>
  <c r="GT21" i="25" s="1"/>
  <c r="GU21" i="25" a="1"/>
  <c r="GU21" i="25" s="1"/>
  <c r="GV21" i="25" a="1"/>
  <c r="GV21" i="25" s="1"/>
  <c r="GV51" i="25" s="1"/>
  <c r="GW21" i="25" a="1"/>
  <c r="GW21" i="25" s="1"/>
  <c r="GW51" i="25" s="1"/>
  <c r="GX21" i="25" a="1"/>
  <c r="GX21" i="25" s="1"/>
  <c r="GY21" i="25" a="1"/>
  <c r="GY21" i="25" s="1"/>
  <c r="GZ21" i="25" a="1"/>
  <c r="GZ21" i="25" s="1"/>
  <c r="GZ51" i="25" s="1"/>
  <c r="HA21" i="25" a="1"/>
  <c r="HA21" i="25" s="1"/>
  <c r="HA51" i="25" s="1"/>
  <c r="HB21" i="25" a="1"/>
  <c r="HB21" i="25" s="1"/>
  <c r="HC21" i="25" a="1"/>
  <c r="HC21" i="25" s="1"/>
  <c r="HD21" i="25" a="1"/>
  <c r="HD21" i="25" s="1"/>
  <c r="HD51" i="25" s="1"/>
  <c r="HE21" i="25" a="1"/>
  <c r="HE21" i="25" s="1"/>
  <c r="HE51" i="25" s="1"/>
  <c r="HF21" i="25" a="1"/>
  <c r="HF21" i="25" s="1"/>
  <c r="HG21" i="25" a="1"/>
  <c r="HG21" i="25" s="1"/>
  <c r="HH21" i="25" a="1"/>
  <c r="HH21" i="25" s="1"/>
  <c r="HH51" i="25" s="1"/>
  <c r="HI21" i="25" a="1"/>
  <c r="HI21" i="25" s="1"/>
  <c r="HI51" i="25" s="1"/>
  <c r="HJ21" i="25" a="1"/>
  <c r="HJ21" i="25" s="1"/>
  <c r="HK21" i="25" a="1"/>
  <c r="HK21" i="25" s="1"/>
  <c r="HL21" i="25" a="1"/>
  <c r="HL21" i="25" s="1"/>
  <c r="HL51" i="25" s="1"/>
  <c r="HM21" i="25" a="1"/>
  <c r="HM21" i="25" s="1"/>
  <c r="HM51" i="25" s="1"/>
  <c r="HN21" i="25" a="1"/>
  <c r="HN21" i="25" s="1"/>
  <c r="HO21" i="25" a="1"/>
  <c r="HO21" i="25" s="1"/>
  <c r="HP21" i="25" a="1"/>
  <c r="HP21" i="25" s="1"/>
  <c r="HP51" i="25" s="1"/>
  <c r="HQ21" i="25" a="1"/>
  <c r="HQ21" i="25" s="1"/>
  <c r="HQ51" i="25" s="1"/>
  <c r="HR21" i="25" a="1"/>
  <c r="HR21" i="25" s="1"/>
  <c r="HS21" i="25" a="1"/>
  <c r="HS21" i="25" s="1"/>
  <c r="HT21" i="25" a="1"/>
  <c r="HT21" i="25" s="1"/>
  <c r="HT51" i="25" s="1"/>
  <c r="HU21" i="25" a="1"/>
  <c r="HU21" i="25" s="1"/>
  <c r="HU51" i="25" s="1"/>
  <c r="HV21" i="25" a="1"/>
  <c r="HV21" i="25" s="1"/>
  <c r="HW21" i="25" a="1"/>
  <c r="HW21" i="25" s="1"/>
  <c r="HX21" i="25" a="1"/>
  <c r="HX21" i="25" s="1"/>
  <c r="HX51" i="25" s="1"/>
  <c r="HY21" i="25" a="1"/>
  <c r="HY21" i="25" s="1"/>
  <c r="HY51" i="25" s="1"/>
  <c r="HZ21" i="25" a="1"/>
  <c r="HZ21" i="25" s="1"/>
  <c r="IA21" i="25" a="1"/>
  <c r="IA21" i="25" s="1"/>
  <c r="IB21" i="25" a="1"/>
  <c r="IB21" i="25" s="1"/>
  <c r="IB51" i="25" s="1"/>
  <c r="IC21" i="25" a="1"/>
  <c r="IC21" i="25" s="1"/>
  <c r="IC51" i="25" s="1"/>
  <c r="ID21" i="25" a="1"/>
  <c r="ID21" i="25" s="1"/>
  <c r="IE21" i="25" a="1"/>
  <c r="IE21" i="25" s="1"/>
  <c r="IF21" i="25" a="1"/>
  <c r="IF21" i="25" s="1"/>
  <c r="IF51" i="25" s="1"/>
  <c r="IG21" i="25" a="1"/>
  <c r="IG21" i="25" s="1"/>
  <c r="IG51" i="25" s="1"/>
  <c r="IH21" i="25" a="1"/>
  <c r="IH21" i="25" s="1"/>
  <c r="II21" i="25" a="1"/>
  <c r="II21" i="25" s="1"/>
  <c r="IJ21" i="25" a="1"/>
  <c r="IJ21" i="25" s="1"/>
  <c r="IJ51" i="25" s="1"/>
  <c r="IK21" i="25" a="1"/>
  <c r="IK21" i="25" s="1"/>
  <c r="IK51" i="25" s="1"/>
  <c r="IL21" i="25" a="1"/>
  <c r="IL21" i="25" s="1"/>
  <c r="IM21" i="25" a="1"/>
  <c r="IM21" i="25" s="1"/>
  <c r="IN21" i="25" a="1"/>
  <c r="IN21" i="25" s="1"/>
  <c r="IN51" i="25" s="1"/>
  <c r="IO21" i="25" a="1"/>
  <c r="IO21" i="25" s="1"/>
  <c r="IO51" i="25" s="1"/>
  <c r="IP21" i="25" a="1"/>
  <c r="IP21" i="25" s="1"/>
  <c r="IQ21" i="25" a="1"/>
  <c r="IQ21" i="25" s="1"/>
  <c r="AN22" i="25" a="1"/>
  <c r="AN22" i="25" s="1"/>
  <c r="AN52" i="25" s="1"/>
  <c r="AO22" i="25" a="1"/>
  <c r="AO22" i="25" s="1"/>
  <c r="AP22" i="25" a="1"/>
  <c r="AP22" i="25" s="1"/>
  <c r="AQ22" i="25" a="1"/>
  <c r="AQ22" i="25" s="1"/>
  <c r="AQ52" i="25" s="1"/>
  <c r="AR22" i="25" a="1"/>
  <c r="AR22" i="25" s="1"/>
  <c r="AR52" i="25" s="1"/>
  <c r="AS22" i="25" a="1"/>
  <c r="AS22" i="25" s="1"/>
  <c r="AT22" i="25" a="1"/>
  <c r="AT22" i="25" s="1"/>
  <c r="AU22" i="25" a="1"/>
  <c r="AU22" i="25" s="1"/>
  <c r="AU52" i="25" s="1"/>
  <c r="AV22" i="25" a="1"/>
  <c r="AV22" i="25" s="1"/>
  <c r="AV52" i="25" s="1"/>
  <c r="AW22" i="25" a="1"/>
  <c r="AW22" i="25" s="1"/>
  <c r="AX22" i="25" a="1"/>
  <c r="AX22" i="25" s="1"/>
  <c r="AY22" i="25" a="1"/>
  <c r="AY22" i="25" s="1"/>
  <c r="AY52" i="25" s="1"/>
  <c r="AZ22" i="25" a="1"/>
  <c r="AZ22" i="25" s="1"/>
  <c r="AZ52" i="25" s="1"/>
  <c r="BA22" i="25" a="1"/>
  <c r="BA22" i="25" s="1"/>
  <c r="BB22" i="25" a="1"/>
  <c r="BB22" i="25" s="1"/>
  <c r="BC22" i="25" a="1"/>
  <c r="BC22" i="25" s="1"/>
  <c r="BC52" i="25" s="1"/>
  <c r="BD22" i="25" a="1"/>
  <c r="BD22" i="25" s="1"/>
  <c r="BD52" i="25" s="1"/>
  <c r="BE22" i="25" a="1"/>
  <c r="BE22" i="25" s="1"/>
  <c r="BF22" i="25" a="1"/>
  <c r="BF22" i="25" s="1"/>
  <c r="BG22" i="25" a="1"/>
  <c r="BG22" i="25" s="1"/>
  <c r="BG52" i="25" s="1"/>
  <c r="BH22" i="25" a="1"/>
  <c r="BH22" i="25" s="1"/>
  <c r="BH52" i="25" s="1"/>
  <c r="BI22" i="25" a="1"/>
  <c r="BI22" i="25" s="1"/>
  <c r="BJ22" i="25" a="1"/>
  <c r="BJ22" i="25" s="1"/>
  <c r="BK22" i="25" a="1"/>
  <c r="BK22" i="25" s="1"/>
  <c r="BK52" i="25" s="1"/>
  <c r="BL22" i="25" a="1"/>
  <c r="BL22" i="25" s="1"/>
  <c r="BL52" i="25" s="1"/>
  <c r="BM22" i="25" a="1"/>
  <c r="BM22" i="25" s="1"/>
  <c r="BN22" i="25" a="1"/>
  <c r="BN22" i="25" s="1"/>
  <c r="BO22" i="25" a="1"/>
  <c r="BO22" i="25" s="1"/>
  <c r="BO52" i="25" s="1"/>
  <c r="BP22" i="25" a="1"/>
  <c r="BP22" i="25" s="1"/>
  <c r="BP52" i="25" s="1"/>
  <c r="BQ22" i="25" a="1"/>
  <c r="BQ22" i="25" s="1"/>
  <c r="BR22" i="25" a="1"/>
  <c r="BR22" i="25" s="1"/>
  <c r="BS22" i="25" a="1"/>
  <c r="BS22" i="25" s="1"/>
  <c r="BS52" i="25" s="1"/>
  <c r="BT22" i="25" a="1"/>
  <c r="BT22" i="25" s="1"/>
  <c r="BT52" i="25" s="1"/>
  <c r="BU22" i="25" a="1"/>
  <c r="BU22" i="25" s="1"/>
  <c r="BV22" i="25" a="1"/>
  <c r="BV22" i="25" s="1"/>
  <c r="BW22" i="25" a="1"/>
  <c r="BW22" i="25" s="1"/>
  <c r="BW52" i="25" s="1"/>
  <c r="BX22" i="25" a="1"/>
  <c r="BX22" i="25" s="1"/>
  <c r="BX52" i="25" s="1"/>
  <c r="BY22" i="25" a="1"/>
  <c r="BY22" i="25" s="1"/>
  <c r="BZ22" i="25" a="1"/>
  <c r="BZ22" i="25" s="1"/>
  <c r="CA22" i="25" a="1"/>
  <c r="CA22" i="25" s="1"/>
  <c r="CA52" i="25" s="1"/>
  <c r="CB22" i="25" a="1"/>
  <c r="CB22" i="25" s="1"/>
  <c r="CB52" i="25" s="1"/>
  <c r="CC22" i="25" a="1"/>
  <c r="CC22" i="25" s="1"/>
  <c r="CD22" i="25" a="1"/>
  <c r="CD22" i="25" s="1"/>
  <c r="CE22" i="25" a="1"/>
  <c r="CE22" i="25" s="1"/>
  <c r="CE52" i="25" s="1"/>
  <c r="CF22" i="25" a="1"/>
  <c r="CF22" i="25" s="1"/>
  <c r="CF52" i="25" s="1"/>
  <c r="CG22" i="25" a="1"/>
  <c r="CG22" i="25" s="1"/>
  <c r="CH22" i="25" a="1"/>
  <c r="CH22" i="25" s="1"/>
  <c r="CI22" i="25" a="1"/>
  <c r="CI22" i="25" s="1"/>
  <c r="CI52" i="25" s="1"/>
  <c r="CJ22" i="25" a="1"/>
  <c r="CJ22" i="25" s="1"/>
  <c r="CJ52" i="25" s="1"/>
  <c r="CK22" i="25" a="1"/>
  <c r="CK22" i="25" s="1"/>
  <c r="CL22" i="25" a="1"/>
  <c r="CL22" i="25" s="1"/>
  <c r="CM22" i="25" a="1"/>
  <c r="CM22" i="25" s="1"/>
  <c r="CM52" i="25" s="1"/>
  <c r="CN22" i="25" a="1"/>
  <c r="CN22" i="25" s="1"/>
  <c r="CN52" i="25" s="1"/>
  <c r="CO22" i="25" a="1"/>
  <c r="CO22" i="25" s="1"/>
  <c r="CP22" i="25" a="1"/>
  <c r="CP22" i="25" s="1"/>
  <c r="CQ22" i="25" a="1"/>
  <c r="CQ22" i="25" s="1"/>
  <c r="CQ52" i="25" s="1"/>
  <c r="CR22" i="25" a="1"/>
  <c r="CR22" i="25" s="1"/>
  <c r="CR52" i="25" s="1"/>
  <c r="CS22" i="25" a="1"/>
  <c r="CS22" i="25" s="1"/>
  <c r="CT22" i="25" a="1"/>
  <c r="CT22" i="25" s="1"/>
  <c r="CU22" i="25" a="1"/>
  <c r="CU22" i="25" s="1"/>
  <c r="CU52" i="25" s="1"/>
  <c r="CV22" i="25" a="1"/>
  <c r="CV22" i="25" s="1"/>
  <c r="CV52" i="25" s="1"/>
  <c r="CW22" i="25" a="1"/>
  <c r="CW22" i="25" s="1"/>
  <c r="CX22" i="25" a="1"/>
  <c r="CX22" i="25" s="1"/>
  <c r="CY22" i="25" a="1"/>
  <c r="CY22" i="25" s="1"/>
  <c r="CY52" i="25" s="1"/>
  <c r="CZ22" i="25" a="1"/>
  <c r="CZ22" i="25" s="1"/>
  <c r="CZ52" i="25" s="1"/>
  <c r="DA22" i="25" a="1"/>
  <c r="DA22" i="25" s="1"/>
  <c r="DB22" i="25" a="1"/>
  <c r="DB22" i="25" s="1"/>
  <c r="DC22" i="25" a="1"/>
  <c r="DC22" i="25" s="1"/>
  <c r="DC52" i="25" s="1"/>
  <c r="DD22" i="25" a="1"/>
  <c r="DD22" i="25" s="1"/>
  <c r="DD52" i="25" s="1"/>
  <c r="DE22" i="25" a="1"/>
  <c r="DE22" i="25" s="1"/>
  <c r="DF22" i="25" a="1"/>
  <c r="DF22" i="25" s="1"/>
  <c r="DG22" i="25" a="1"/>
  <c r="DG22" i="25" s="1"/>
  <c r="DG52" i="25" s="1"/>
  <c r="DH22" i="25" a="1"/>
  <c r="DH22" i="25" s="1"/>
  <c r="DH52" i="25" s="1"/>
  <c r="DI22" i="25" a="1"/>
  <c r="DI22" i="25" s="1"/>
  <c r="DJ22" i="25" a="1"/>
  <c r="DJ22" i="25" s="1"/>
  <c r="DK22" i="25" a="1"/>
  <c r="DK22" i="25" s="1"/>
  <c r="DK52" i="25" s="1"/>
  <c r="DL22" i="25" a="1"/>
  <c r="DL22" i="25" s="1"/>
  <c r="DL52" i="25" s="1"/>
  <c r="DM22" i="25" a="1"/>
  <c r="DM22" i="25" s="1"/>
  <c r="DN22" i="25" a="1"/>
  <c r="DN22" i="25" s="1"/>
  <c r="DO22" i="25" a="1"/>
  <c r="DO22" i="25" s="1"/>
  <c r="DO52" i="25" s="1"/>
  <c r="DP22" i="25" a="1"/>
  <c r="DP22" i="25" s="1"/>
  <c r="DP52" i="25" s="1"/>
  <c r="DQ22" i="25" a="1"/>
  <c r="DQ22" i="25" s="1"/>
  <c r="DR22" i="25" a="1"/>
  <c r="DR22" i="25" s="1"/>
  <c r="DS22" i="25" a="1"/>
  <c r="DS22" i="25" s="1"/>
  <c r="DS52" i="25" s="1"/>
  <c r="DT22" i="25" a="1"/>
  <c r="DT22" i="25" s="1"/>
  <c r="DT52" i="25" s="1"/>
  <c r="DU22" i="25" a="1"/>
  <c r="DU22" i="25" s="1"/>
  <c r="DV22" i="25" a="1"/>
  <c r="DV22" i="25" s="1"/>
  <c r="DW22" i="25" a="1"/>
  <c r="DW22" i="25" s="1"/>
  <c r="DW52" i="25" s="1"/>
  <c r="DX22" i="25" a="1"/>
  <c r="DX22" i="25" s="1"/>
  <c r="DX52" i="25" s="1"/>
  <c r="DY22" i="25" a="1"/>
  <c r="DY22" i="25" s="1"/>
  <c r="DZ22" i="25" a="1"/>
  <c r="DZ22" i="25" s="1"/>
  <c r="EA22" i="25" a="1"/>
  <c r="EA22" i="25" s="1"/>
  <c r="EA52" i="25" s="1"/>
  <c r="EB22" i="25" a="1"/>
  <c r="EB22" i="25" s="1"/>
  <c r="EB52" i="25" s="1"/>
  <c r="EC22" i="25" a="1"/>
  <c r="EC22" i="25" s="1"/>
  <c r="ED22" i="25" a="1"/>
  <c r="ED22" i="25" s="1"/>
  <c r="EE22" i="25" a="1"/>
  <c r="EE22" i="25" s="1"/>
  <c r="EE52" i="25" s="1"/>
  <c r="EF22" i="25" a="1"/>
  <c r="EF22" i="25" s="1"/>
  <c r="EF52" i="25" s="1"/>
  <c r="EG22" i="25" a="1"/>
  <c r="EG22" i="25" s="1"/>
  <c r="EH22" i="25" a="1"/>
  <c r="EH22" i="25" s="1"/>
  <c r="EI22" i="25" a="1"/>
  <c r="EI22" i="25" s="1"/>
  <c r="EI52" i="25" s="1"/>
  <c r="EJ22" i="25" a="1"/>
  <c r="EJ22" i="25" s="1"/>
  <c r="EJ52" i="25" s="1"/>
  <c r="EK22" i="25" a="1"/>
  <c r="EK22" i="25" s="1"/>
  <c r="EL22" i="25" a="1"/>
  <c r="EL22" i="25" s="1"/>
  <c r="EM22" i="25" a="1"/>
  <c r="EM22" i="25" s="1"/>
  <c r="EM52" i="25" s="1"/>
  <c r="EN22" i="25" a="1"/>
  <c r="EN22" i="25" s="1"/>
  <c r="EN52" i="25" s="1"/>
  <c r="EO22" i="25" a="1"/>
  <c r="EO22" i="25" s="1"/>
  <c r="EP22" i="25" a="1"/>
  <c r="EP22" i="25" s="1"/>
  <c r="EQ22" i="25" a="1"/>
  <c r="EQ22" i="25" s="1"/>
  <c r="EQ52" i="25" s="1"/>
  <c r="ER22" i="25" a="1"/>
  <c r="ER22" i="25" s="1"/>
  <c r="ER52" i="25" s="1"/>
  <c r="ES22" i="25" a="1"/>
  <c r="ES22" i="25" s="1"/>
  <c r="ET22" i="25" a="1"/>
  <c r="ET22" i="25" s="1"/>
  <c r="EU22" i="25" a="1"/>
  <c r="EU22" i="25" s="1"/>
  <c r="EU52" i="25" s="1"/>
  <c r="EV22" i="25" a="1"/>
  <c r="EV22" i="25" s="1"/>
  <c r="EV52" i="25" s="1"/>
  <c r="EW22" i="25" a="1"/>
  <c r="EW22" i="25" s="1"/>
  <c r="EX22" i="25" a="1"/>
  <c r="EX22" i="25" s="1"/>
  <c r="EY22" i="25" a="1"/>
  <c r="EY22" i="25" s="1"/>
  <c r="EY52" i="25" s="1"/>
  <c r="EZ22" i="25" a="1"/>
  <c r="EZ22" i="25" s="1"/>
  <c r="EZ52" i="25" s="1"/>
  <c r="FA22" i="25" a="1"/>
  <c r="FA22" i="25" s="1"/>
  <c r="FB22" i="25" a="1"/>
  <c r="FB22" i="25" s="1"/>
  <c r="FC22" i="25" a="1"/>
  <c r="FC22" i="25" s="1"/>
  <c r="FC52" i="25" s="1"/>
  <c r="FD22" i="25" a="1"/>
  <c r="FD22" i="25" s="1"/>
  <c r="FD52" i="25" s="1"/>
  <c r="FE22" i="25" a="1"/>
  <c r="FE22" i="25" s="1"/>
  <c r="FF22" i="25" a="1"/>
  <c r="FF22" i="25" s="1"/>
  <c r="FG22" i="25" a="1"/>
  <c r="FG22" i="25" s="1"/>
  <c r="FG52" i="25" s="1"/>
  <c r="FH22" i="25" a="1"/>
  <c r="FH22" i="25" s="1"/>
  <c r="FH52" i="25" s="1"/>
  <c r="FI22" i="25" a="1"/>
  <c r="FI22" i="25" s="1"/>
  <c r="FJ22" i="25" a="1"/>
  <c r="FJ22" i="25" s="1"/>
  <c r="FK22" i="25" a="1"/>
  <c r="FK22" i="25" s="1"/>
  <c r="FK52" i="25" s="1"/>
  <c r="FL22" i="25" a="1"/>
  <c r="FL22" i="25" s="1"/>
  <c r="FL52" i="25" s="1"/>
  <c r="FM22" i="25" a="1"/>
  <c r="FM22" i="25" s="1"/>
  <c r="FN22" i="25" a="1"/>
  <c r="FN22" i="25" s="1"/>
  <c r="FO22" i="25" a="1"/>
  <c r="FO22" i="25" s="1"/>
  <c r="FO52" i="25" s="1"/>
  <c r="FP22" i="25" a="1"/>
  <c r="FP22" i="25" s="1"/>
  <c r="FP52" i="25" s="1"/>
  <c r="FQ22" i="25" a="1"/>
  <c r="FQ22" i="25" s="1"/>
  <c r="FR22" i="25" a="1"/>
  <c r="FR22" i="25" s="1"/>
  <c r="FS22" i="25" a="1"/>
  <c r="FS22" i="25" s="1"/>
  <c r="FS52" i="25" s="1"/>
  <c r="FT22" i="25" a="1"/>
  <c r="FT22" i="25" s="1"/>
  <c r="FT52" i="25" s="1"/>
  <c r="FU22" i="25" a="1"/>
  <c r="FU22" i="25" s="1"/>
  <c r="FV22" i="25" a="1"/>
  <c r="FV22" i="25" s="1"/>
  <c r="FW22" i="25" a="1"/>
  <c r="FW22" i="25" s="1"/>
  <c r="FW52" i="25" s="1"/>
  <c r="FX22" i="25" a="1"/>
  <c r="FX22" i="25" s="1"/>
  <c r="FX52" i="25" s="1"/>
  <c r="FY22" i="25" a="1"/>
  <c r="FY22" i="25" s="1"/>
  <c r="FZ22" i="25" a="1"/>
  <c r="FZ22" i="25" s="1"/>
  <c r="GA22" i="25" a="1"/>
  <c r="GA22" i="25" s="1"/>
  <c r="GA52" i="25" s="1"/>
  <c r="GB22" i="25" a="1"/>
  <c r="GB22" i="25" s="1"/>
  <c r="GB52" i="25" s="1"/>
  <c r="GC22" i="25" a="1"/>
  <c r="GC22" i="25" s="1"/>
  <c r="GD22" i="25" a="1"/>
  <c r="GD22" i="25" s="1"/>
  <c r="GE22" i="25" a="1"/>
  <c r="GE22" i="25" s="1"/>
  <c r="GE52" i="25" s="1"/>
  <c r="GF22" i="25" a="1"/>
  <c r="GF22" i="25" s="1"/>
  <c r="GF52" i="25" s="1"/>
  <c r="GG22" i="25" a="1"/>
  <c r="GG22" i="25" s="1"/>
  <c r="GH22" i="25" a="1"/>
  <c r="GH22" i="25" s="1"/>
  <c r="GI22" i="25" a="1"/>
  <c r="GI22" i="25" s="1"/>
  <c r="GI52" i="25" s="1"/>
  <c r="GJ22" i="25" a="1"/>
  <c r="GJ22" i="25" s="1"/>
  <c r="GJ52" i="25" s="1"/>
  <c r="GK22" i="25" a="1"/>
  <c r="GK22" i="25" s="1"/>
  <c r="GL22" i="25" a="1"/>
  <c r="GL22" i="25" s="1"/>
  <c r="GM22" i="25" a="1"/>
  <c r="GM22" i="25" s="1"/>
  <c r="GM52" i="25" s="1"/>
  <c r="GN22" i="25" a="1"/>
  <c r="GN22" i="25" s="1"/>
  <c r="GN52" i="25" s="1"/>
  <c r="GO22" i="25" a="1"/>
  <c r="GO22" i="25" s="1"/>
  <c r="GP22" i="25" a="1"/>
  <c r="GP22" i="25" s="1"/>
  <c r="GQ22" i="25" a="1"/>
  <c r="GQ22" i="25" s="1"/>
  <c r="GQ52" i="25" s="1"/>
  <c r="GR22" i="25" a="1"/>
  <c r="GR22" i="25" s="1"/>
  <c r="GR52" i="25" s="1"/>
  <c r="GS22" i="25" a="1"/>
  <c r="GS22" i="25" s="1"/>
  <c r="GT22" i="25" a="1"/>
  <c r="GT22" i="25" s="1"/>
  <c r="GU22" i="25" a="1"/>
  <c r="GU22" i="25" s="1"/>
  <c r="GU52" i="25" s="1"/>
  <c r="GV22" i="25" a="1"/>
  <c r="GV22" i="25" s="1"/>
  <c r="GV52" i="25" s="1"/>
  <c r="GW22" i="25" a="1"/>
  <c r="GW22" i="25" s="1"/>
  <c r="GX22" i="25" a="1"/>
  <c r="GX22" i="25" s="1"/>
  <c r="GY22" i="25" a="1"/>
  <c r="GY22" i="25" s="1"/>
  <c r="GY52" i="25" s="1"/>
  <c r="GZ22" i="25" a="1"/>
  <c r="GZ22" i="25" s="1"/>
  <c r="GZ52" i="25" s="1"/>
  <c r="HA22" i="25" a="1"/>
  <c r="HA22" i="25" s="1"/>
  <c r="HB22" i="25" a="1"/>
  <c r="HB22" i="25" s="1"/>
  <c r="HC22" i="25" a="1"/>
  <c r="HC22" i="25" s="1"/>
  <c r="HC52" i="25" s="1"/>
  <c r="HD22" i="25" a="1"/>
  <c r="HD22" i="25" s="1"/>
  <c r="HD52" i="25" s="1"/>
  <c r="HE22" i="25" a="1"/>
  <c r="HE22" i="25" s="1"/>
  <c r="HF22" i="25" a="1"/>
  <c r="HF22" i="25" s="1"/>
  <c r="HG22" i="25" a="1"/>
  <c r="HG22" i="25" s="1"/>
  <c r="HG52" i="25" s="1"/>
  <c r="HH22" i="25" a="1"/>
  <c r="HH22" i="25" s="1"/>
  <c r="HH52" i="25" s="1"/>
  <c r="HI22" i="25" a="1"/>
  <c r="HI22" i="25" s="1"/>
  <c r="HJ22" i="25" a="1"/>
  <c r="HJ22" i="25" s="1"/>
  <c r="HK22" i="25" a="1"/>
  <c r="HK22" i="25" s="1"/>
  <c r="HK52" i="25" s="1"/>
  <c r="HL22" i="25" a="1"/>
  <c r="HL22" i="25" s="1"/>
  <c r="HL52" i="25" s="1"/>
  <c r="HM22" i="25" a="1"/>
  <c r="HM22" i="25" s="1"/>
  <c r="HN22" i="25" a="1"/>
  <c r="HN22" i="25" s="1"/>
  <c r="HO22" i="25" a="1"/>
  <c r="HO22" i="25" s="1"/>
  <c r="HO52" i="25" s="1"/>
  <c r="HP22" i="25" a="1"/>
  <c r="HP22" i="25" s="1"/>
  <c r="HP52" i="25" s="1"/>
  <c r="HQ22" i="25" a="1"/>
  <c r="HQ22" i="25" s="1"/>
  <c r="HR22" i="25" a="1"/>
  <c r="HR22" i="25" s="1"/>
  <c r="HS22" i="25" a="1"/>
  <c r="HS22" i="25" s="1"/>
  <c r="HS52" i="25" s="1"/>
  <c r="HT22" i="25" a="1"/>
  <c r="HT22" i="25" s="1"/>
  <c r="HT52" i="25" s="1"/>
  <c r="HU22" i="25" a="1"/>
  <c r="HU22" i="25" s="1"/>
  <c r="HV22" i="25" a="1"/>
  <c r="HV22" i="25" s="1"/>
  <c r="HW22" i="25" a="1"/>
  <c r="HW22" i="25" s="1"/>
  <c r="HW52" i="25" s="1"/>
  <c r="HX22" i="25" a="1"/>
  <c r="HX22" i="25" s="1"/>
  <c r="HX52" i="25" s="1"/>
  <c r="HY22" i="25" a="1"/>
  <c r="HY22" i="25" s="1"/>
  <c r="HZ22" i="25" a="1"/>
  <c r="HZ22" i="25" s="1"/>
  <c r="IA22" i="25" a="1"/>
  <c r="IA22" i="25" s="1"/>
  <c r="IA52" i="25" s="1"/>
  <c r="IB22" i="25" a="1"/>
  <c r="IB22" i="25" s="1"/>
  <c r="IB52" i="25" s="1"/>
  <c r="IC22" i="25" a="1"/>
  <c r="IC22" i="25" s="1"/>
  <c r="ID22" i="25" a="1"/>
  <c r="ID22" i="25" s="1"/>
  <c r="IE22" i="25" a="1"/>
  <c r="IE22" i="25" s="1"/>
  <c r="IE52" i="25" s="1"/>
  <c r="IF22" i="25" a="1"/>
  <c r="IF22" i="25" s="1"/>
  <c r="IF52" i="25" s="1"/>
  <c r="IG22" i="25" a="1"/>
  <c r="IG22" i="25" s="1"/>
  <c r="IH22" i="25" a="1"/>
  <c r="IH22" i="25" s="1"/>
  <c r="II22" i="25" a="1"/>
  <c r="II22" i="25" s="1"/>
  <c r="II52" i="25" s="1"/>
  <c r="IJ22" i="25" a="1"/>
  <c r="IJ22" i="25" s="1"/>
  <c r="IJ52" i="25" s="1"/>
  <c r="IK22" i="25" a="1"/>
  <c r="IK22" i="25" s="1"/>
  <c r="IL22" i="25" a="1"/>
  <c r="IL22" i="25" s="1"/>
  <c r="IM22" i="25" a="1"/>
  <c r="IM22" i="25" s="1"/>
  <c r="IM52" i="25" s="1"/>
  <c r="IN22" i="25" a="1"/>
  <c r="IN22" i="25" s="1"/>
  <c r="IN52" i="25" s="1"/>
  <c r="IO22" i="25" a="1"/>
  <c r="IO22" i="25" s="1"/>
  <c r="IP22" i="25" a="1"/>
  <c r="IP22" i="25" s="1"/>
  <c r="IQ22" i="25" a="1"/>
  <c r="IQ22" i="25" s="1"/>
  <c r="IQ52" i="25" s="1"/>
  <c r="AN23" i="25" a="1"/>
  <c r="AN23" i="25" s="1"/>
  <c r="AO23" i="25" a="1"/>
  <c r="AO23" i="25" s="1"/>
  <c r="AP23" i="25" a="1"/>
  <c r="AP23" i="25" s="1"/>
  <c r="AP53" i="25" s="1"/>
  <c r="AQ23" i="25" a="1"/>
  <c r="AQ23" i="25" s="1"/>
  <c r="AQ53" i="25" s="1"/>
  <c r="AR23" i="25" a="1"/>
  <c r="AR23" i="25" s="1"/>
  <c r="AS23" i="25" a="1"/>
  <c r="AS23" i="25" s="1"/>
  <c r="AT23" i="25" a="1"/>
  <c r="AT23" i="25" s="1"/>
  <c r="AT53" i="25" s="1"/>
  <c r="AU23" i="25" a="1"/>
  <c r="AU23" i="25" s="1"/>
  <c r="AU53" i="25" s="1"/>
  <c r="AV23" i="25" a="1"/>
  <c r="AV23" i="25" s="1"/>
  <c r="AW23" i="25" a="1"/>
  <c r="AW23" i="25" s="1"/>
  <c r="AX23" i="25" a="1"/>
  <c r="AX23" i="25" s="1"/>
  <c r="AX53" i="25" s="1"/>
  <c r="AY23" i="25" a="1"/>
  <c r="AY23" i="25" s="1"/>
  <c r="AY53" i="25" s="1"/>
  <c r="AZ23" i="25" a="1"/>
  <c r="AZ23" i="25" s="1"/>
  <c r="BA23" i="25" a="1"/>
  <c r="BA23" i="25" s="1"/>
  <c r="BB23" i="25" a="1"/>
  <c r="BB23" i="25" s="1"/>
  <c r="BB53" i="25" s="1"/>
  <c r="BC23" i="25" a="1"/>
  <c r="BC23" i="25" s="1"/>
  <c r="BC53" i="25" s="1"/>
  <c r="BD23" i="25" a="1"/>
  <c r="BD23" i="25" s="1"/>
  <c r="BE23" i="25" a="1"/>
  <c r="BE23" i="25" s="1"/>
  <c r="BF23" i="25" a="1"/>
  <c r="BF23" i="25" s="1"/>
  <c r="BF53" i="25" s="1"/>
  <c r="BG23" i="25" a="1"/>
  <c r="BG23" i="25" s="1"/>
  <c r="BG53" i="25" s="1"/>
  <c r="BH23" i="25" a="1"/>
  <c r="BH23" i="25" s="1"/>
  <c r="BI23" i="25" a="1"/>
  <c r="BI23" i="25" s="1"/>
  <c r="BJ23" i="25" a="1"/>
  <c r="BJ23" i="25" s="1"/>
  <c r="BJ53" i="25" s="1"/>
  <c r="BK23" i="25" a="1"/>
  <c r="BK23" i="25" s="1"/>
  <c r="BK53" i="25" s="1"/>
  <c r="BL23" i="25" a="1"/>
  <c r="BL23" i="25" s="1"/>
  <c r="BM23" i="25" a="1"/>
  <c r="BM23" i="25" s="1"/>
  <c r="BN23" i="25" a="1"/>
  <c r="BN23" i="25" s="1"/>
  <c r="BN53" i="25" s="1"/>
  <c r="BO23" i="25" a="1"/>
  <c r="BO23" i="25" s="1"/>
  <c r="BO53" i="25" s="1"/>
  <c r="BP23" i="25" a="1"/>
  <c r="BP23" i="25" s="1"/>
  <c r="BQ23" i="25" a="1"/>
  <c r="BQ23" i="25" s="1"/>
  <c r="BR23" i="25" a="1"/>
  <c r="BR23" i="25" s="1"/>
  <c r="BR53" i="25" s="1"/>
  <c r="BS23" i="25" a="1"/>
  <c r="BS23" i="25" s="1"/>
  <c r="BS53" i="25" s="1"/>
  <c r="BT23" i="25" a="1"/>
  <c r="BT23" i="25" s="1"/>
  <c r="BU23" i="25" a="1"/>
  <c r="BU23" i="25" s="1"/>
  <c r="BV23" i="25" a="1"/>
  <c r="BV23" i="25" s="1"/>
  <c r="BV53" i="25" s="1"/>
  <c r="BW23" i="25" a="1"/>
  <c r="BW23" i="25" s="1"/>
  <c r="BW53" i="25" s="1"/>
  <c r="BX23" i="25" a="1"/>
  <c r="BX23" i="25" s="1"/>
  <c r="BY23" i="25" a="1"/>
  <c r="BY23" i="25" s="1"/>
  <c r="BZ23" i="25" a="1"/>
  <c r="BZ23" i="25" s="1"/>
  <c r="BZ53" i="25" s="1"/>
  <c r="CA23" i="25" a="1"/>
  <c r="CA23" i="25" s="1"/>
  <c r="CA53" i="25" s="1"/>
  <c r="CB23" i="25" a="1"/>
  <c r="CB23" i="25" s="1"/>
  <c r="CC23" i="25" a="1"/>
  <c r="CC23" i="25" s="1"/>
  <c r="CD23" i="25" a="1"/>
  <c r="CD23" i="25" s="1"/>
  <c r="CD53" i="25" s="1"/>
  <c r="CE23" i="25" a="1"/>
  <c r="CE23" i="25" s="1"/>
  <c r="CE53" i="25" s="1"/>
  <c r="CF23" i="25" a="1"/>
  <c r="CF23" i="25" s="1"/>
  <c r="CG23" i="25" a="1"/>
  <c r="CG23" i="25" s="1"/>
  <c r="CH23" i="25" a="1"/>
  <c r="CH23" i="25" s="1"/>
  <c r="CH53" i="25" s="1"/>
  <c r="CI23" i="25" a="1"/>
  <c r="CI23" i="25" s="1"/>
  <c r="CI53" i="25" s="1"/>
  <c r="CJ23" i="25" a="1"/>
  <c r="CJ23" i="25" s="1"/>
  <c r="CK23" i="25" a="1"/>
  <c r="CK23" i="25" s="1"/>
  <c r="CL23" i="25" a="1"/>
  <c r="CL23" i="25" s="1"/>
  <c r="CL53" i="25" s="1"/>
  <c r="CM23" i="25" a="1"/>
  <c r="CM23" i="25" s="1"/>
  <c r="CM53" i="25" s="1"/>
  <c r="CN23" i="25" a="1"/>
  <c r="CN23" i="25" s="1"/>
  <c r="CO23" i="25" a="1"/>
  <c r="CO23" i="25" s="1"/>
  <c r="CP23" i="25" a="1"/>
  <c r="CP23" i="25" s="1"/>
  <c r="CP53" i="25" s="1"/>
  <c r="CQ23" i="25" a="1"/>
  <c r="CQ23" i="25" s="1"/>
  <c r="CQ53" i="25" s="1"/>
  <c r="CR23" i="25" a="1"/>
  <c r="CR23" i="25" s="1"/>
  <c r="CS23" i="25" a="1"/>
  <c r="CS23" i="25" s="1"/>
  <c r="CT23" i="25" a="1"/>
  <c r="CT23" i="25" s="1"/>
  <c r="CT53" i="25" s="1"/>
  <c r="CU23" i="25" a="1"/>
  <c r="CU23" i="25" s="1"/>
  <c r="CU53" i="25" s="1"/>
  <c r="CV23" i="25" a="1"/>
  <c r="CV23" i="25" s="1"/>
  <c r="CW23" i="25" a="1"/>
  <c r="CW23" i="25" s="1"/>
  <c r="CX23" i="25" a="1"/>
  <c r="CX23" i="25" s="1"/>
  <c r="CX53" i="25" s="1"/>
  <c r="CY23" i="25" a="1"/>
  <c r="CY23" i="25" s="1"/>
  <c r="CY53" i="25" s="1"/>
  <c r="CZ23" i="25" a="1"/>
  <c r="CZ23" i="25" s="1"/>
  <c r="DA23" i="25" a="1"/>
  <c r="DA23" i="25" s="1"/>
  <c r="DB23" i="25" a="1"/>
  <c r="DB23" i="25" s="1"/>
  <c r="DB53" i="25" s="1"/>
  <c r="DC23" i="25" a="1"/>
  <c r="DC23" i="25" s="1"/>
  <c r="DC53" i="25" s="1"/>
  <c r="DD23" i="25" a="1"/>
  <c r="DD23" i="25" s="1"/>
  <c r="DE23" i="25" a="1"/>
  <c r="DE23" i="25" s="1"/>
  <c r="DF23" i="25" a="1"/>
  <c r="DF23" i="25" s="1"/>
  <c r="DF53" i="25" s="1"/>
  <c r="DG23" i="25" a="1"/>
  <c r="DG23" i="25" s="1"/>
  <c r="DG53" i="25" s="1"/>
  <c r="DH23" i="25" a="1"/>
  <c r="DH23" i="25" s="1"/>
  <c r="DI23" i="25" a="1"/>
  <c r="DI23" i="25" s="1"/>
  <c r="DJ23" i="25" a="1"/>
  <c r="DJ23" i="25" s="1"/>
  <c r="DJ53" i="25" s="1"/>
  <c r="DK23" i="25" a="1"/>
  <c r="DK23" i="25" s="1"/>
  <c r="DK53" i="25" s="1"/>
  <c r="DL23" i="25" a="1"/>
  <c r="DL23" i="25" s="1"/>
  <c r="DM23" i="25" a="1"/>
  <c r="DM23" i="25" s="1"/>
  <c r="DN23" i="25" a="1"/>
  <c r="DN23" i="25" s="1"/>
  <c r="DN53" i="25" s="1"/>
  <c r="DO23" i="25" a="1"/>
  <c r="DO23" i="25" s="1"/>
  <c r="DO53" i="25" s="1"/>
  <c r="DP23" i="25" a="1"/>
  <c r="DP23" i="25" s="1"/>
  <c r="DQ23" i="25" a="1"/>
  <c r="DQ23" i="25" s="1"/>
  <c r="DR23" i="25" a="1"/>
  <c r="DR23" i="25" s="1"/>
  <c r="DR53" i="25" s="1"/>
  <c r="DS23" i="25" a="1"/>
  <c r="DS23" i="25" s="1"/>
  <c r="DS53" i="25" s="1"/>
  <c r="DT23" i="25" a="1"/>
  <c r="DT23" i="25" s="1"/>
  <c r="DU23" i="25" a="1"/>
  <c r="DU23" i="25" s="1"/>
  <c r="DV23" i="25" a="1"/>
  <c r="DV23" i="25" s="1"/>
  <c r="DV53" i="25" s="1"/>
  <c r="DW23" i="25" a="1"/>
  <c r="DW23" i="25" s="1"/>
  <c r="DW53" i="25" s="1"/>
  <c r="DX23" i="25" a="1"/>
  <c r="DX23" i="25" s="1"/>
  <c r="DY23" i="25" a="1"/>
  <c r="DY23" i="25" s="1"/>
  <c r="DZ23" i="25" a="1"/>
  <c r="DZ23" i="25" s="1"/>
  <c r="DZ53" i="25" s="1"/>
  <c r="EA23" i="25" a="1"/>
  <c r="EA23" i="25" s="1"/>
  <c r="EA53" i="25" s="1"/>
  <c r="EB23" i="25" a="1"/>
  <c r="EB23" i="25" s="1"/>
  <c r="EC23" i="25" a="1"/>
  <c r="EC23" i="25" s="1"/>
  <c r="ED23" i="25" a="1"/>
  <c r="ED23" i="25" s="1"/>
  <c r="ED53" i="25" s="1"/>
  <c r="EE23" i="25" a="1"/>
  <c r="EE23" i="25" s="1"/>
  <c r="EE53" i="25" s="1"/>
  <c r="EF23" i="25" a="1"/>
  <c r="EF23" i="25" s="1"/>
  <c r="EG23" i="25" a="1"/>
  <c r="EG23" i="25" s="1"/>
  <c r="EH23" i="25" a="1"/>
  <c r="EH23" i="25" s="1"/>
  <c r="EH53" i="25" s="1"/>
  <c r="EI23" i="25" a="1"/>
  <c r="EI23" i="25" s="1"/>
  <c r="EI53" i="25" s="1"/>
  <c r="EJ23" i="25" a="1"/>
  <c r="EJ23" i="25" s="1"/>
  <c r="EK23" i="25" a="1"/>
  <c r="EK23" i="25" s="1"/>
  <c r="EL23" i="25" a="1"/>
  <c r="EL23" i="25" s="1"/>
  <c r="EL53" i="25" s="1"/>
  <c r="EM23" i="25" a="1"/>
  <c r="EM23" i="25" s="1"/>
  <c r="EM53" i="25" s="1"/>
  <c r="EN23" i="25" a="1"/>
  <c r="EN23" i="25" s="1"/>
  <c r="EO23" i="25" a="1"/>
  <c r="EO23" i="25" s="1"/>
  <c r="EP23" i="25" a="1"/>
  <c r="EP23" i="25" s="1"/>
  <c r="EP53" i="25" s="1"/>
  <c r="EQ23" i="25" a="1"/>
  <c r="EQ23" i="25" s="1"/>
  <c r="EQ53" i="25" s="1"/>
  <c r="ER23" i="25" a="1"/>
  <c r="ER23" i="25" s="1"/>
  <c r="ES23" i="25" a="1"/>
  <c r="ES23" i="25" s="1"/>
  <c r="ET23" i="25" a="1"/>
  <c r="ET23" i="25" s="1"/>
  <c r="ET53" i="25" s="1"/>
  <c r="EU23" i="25" a="1"/>
  <c r="EU23" i="25" s="1"/>
  <c r="EU53" i="25" s="1"/>
  <c r="EV23" i="25" a="1"/>
  <c r="EV23" i="25" s="1"/>
  <c r="EW23" i="25" a="1"/>
  <c r="EW23" i="25" s="1"/>
  <c r="EX23" i="25" a="1"/>
  <c r="EX23" i="25" s="1"/>
  <c r="EX53" i="25" s="1"/>
  <c r="EY23" i="25" a="1"/>
  <c r="EY23" i="25" s="1"/>
  <c r="EY53" i="25" s="1"/>
  <c r="EZ23" i="25" a="1"/>
  <c r="EZ23" i="25" s="1"/>
  <c r="FA23" i="25" a="1"/>
  <c r="FA23" i="25" s="1"/>
  <c r="FB23" i="25" a="1"/>
  <c r="FB23" i="25" s="1"/>
  <c r="FB53" i="25" s="1"/>
  <c r="FC23" i="25" a="1"/>
  <c r="FC23" i="25" s="1"/>
  <c r="FC53" i="25" s="1"/>
  <c r="FD23" i="25" a="1"/>
  <c r="FD23" i="25" s="1"/>
  <c r="FE23" i="25" a="1"/>
  <c r="FE23" i="25" s="1"/>
  <c r="FF23" i="25" a="1"/>
  <c r="FF23" i="25" s="1"/>
  <c r="FF53" i="25" s="1"/>
  <c r="FG23" i="25" a="1"/>
  <c r="FG23" i="25" s="1"/>
  <c r="FG53" i="25" s="1"/>
  <c r="FH23" i="25" a="1"/>
  <c r="FH23" i="25" s="1"/>
  <c r="FI23" i="25" a="1"/>
  <c r="FI23" i="25" s="1"/>
  <c r="FJ23" i="25" a="1"/>
  <c r="FJ23" i="25" s="1"/>
  <c r="FJ53" i="25" s="1"/>
  <c r="FK23" i="25" a="1"/>
  <c r="FK23" i="25" s="1"/>
  <c r="FK53" i="25" s="1"/>
  <c r="FL23" i="25" a="1"/>
  <c r="FL23" i="25" s="1"/>
  <c r="FM23" i="25" a="1"/>
  <c r="FM23" i="25" s="1"/>
  <c r="FN23" i="25" a="1"/>
  <c r="FN23" i="25" s="1"/>
  <c r="FN53" i="25" s="1"/>
  <c r="FO23" i="25" a="1"/>
  <c r="FO23" i="25" s="1"/>
  <c r="FO53" i="25" s="1"/>
  <c r="FP23" i="25" a="1"/>
  <c r="FP23" i="25" s="1"/>
  <c r="FQ23" i="25" a="1"/>
  <c r="FQ23" i="25" s="1"/>
  <c r="FR23" i="25" a="1"/>
  <c r="FR23" i="25" s="1"/>
  <c r="FR53" i="25" s="1"/>
  <c r="FS23" i="25" a="1"/>
  <c r="FS23" i="25" s="1"/>
  <c r="FS53" i="25" s="1"/>
  <c r="FT23" i="25" a="1"/>
  <c r="FT23" i="25" s="1"/>
  <c r="FU23" i="25" a="1"/>
  <c r="FU23" i="25" s="1"/>
  <c r="FV23" i="25" a="1"/>
  <c r="FV23" i="25" s="1"/>
  <c r="FV53" i="25" s="1"/>
  <c r="FW23" i="25" a="1"/>
  <c r="FW23" i="25" s="1"/>
  <c r="FW53" i="25" s="1"/>
  <c r="FX23" i="25" a="1"/>
  <c r="FX23" i="25" s="1"/>
  <c r="FY23" i="25" a="1"/>
  <c r="FY23" i="25" s="1"/>
  <c r="FZ23" i="25" a="1"/>
  <c r="FZ23" i="25" s="1"/>
  <c r="FZ53" i="25" s="1"/>
  <c r="GA23" i="25" a="1"/>
  <c r="GA23" i="25" s="1"/>
  <c r="GA53" i="25" s="1"/>
  <c r="GB23" i="25" a="1"/>
  <c r="GB23" i="25" s="1"/>
  <c r="GC23" i="25" a="1"/>
  <c r="GC23" i="25" s="1"/>
  <c r="GD23" i="25" a="1"/>
  <c r="GD23" i="25" s="1"/>
  <c r="GD53" i="25" s="1"/>
  <c r="GE23" i="25" a="1"/>
  <c r="GE23" i="25" s="1"/>
  <c r="GE53" i="25" s="1"/>
  <c r="GF23" i="25" a="1"/>
  <c r="GF23" i="25" s="1"/>
  <c r="GG23" i="25" a="1"/>
  <c r="GG23" i="25" s="1"/>
  <c r="GH23" i="25" a="1"/>
  <c r="GH23" i="25" s="1"/>
  <c r="GH53" i="25" s="1"/>
  <c r="GI23" i="25" a="1"/>
  <c r="GI23" i="25" s="1"/>
  <c r="GI53" i="25" s="1"/>
  <c r="GJ23" i="25" a="1"/>
  <c r="GJ23" i="25" s="1"/>
  <c r="GK23" i="25" a="1"/>
  <c r="GK23" i="25" s="1"/>
  <c r="GL23" i="25" a="1"/>
  <c r="GL23" i="25" s="1"/>
  <c r="GL53" i="25" s="1"/>
  <c r="GM23" i="25" a="1"/>
  <c r="GM23" i="25" s="1"/>
  <c r="GM53" i="25" s="1"/>
  <c r="GN23" i="25" a="1"/>
  <c r="GN23" i="25" s="1"/>
  <c r="GO23" i="25" a="1"/>
  <c r="GO23" i="25" s="1"/>
  <c r="GP23" i="25" a="1"/>
  <c r="GP23" i="25" s="1"/>
  <c r="GP53" i="25" s="1"/>
  <c r="GQ23" i="25" a="1"/>
  <c r="GQ23" i="25" s="1"/>
  <c r="GQ53" i="25" s="1"/>
  <c r="GR23" i="25" a="1"/>
  <c r="GR23" i="25" s="1"/>
  <c r="GS23" i="25" a="1"/>
  <c r="GS23" i="25" s="1"/>
  <c r="GT23" i="25" a="1"/>
  <c r="GT23" i="25" s="1"/>
  <c r="GT53" i="25" s="1"/>
  <c r="GU23" i="25" a="1"/>
  <c r="GU23" i="25" s="1"/>
  <c r="GU53" i="25" s="1"/>
  <c r="GV23" i="25" a="1"/>
  <c r="GV23" i="25" s="1"/>
  <c r="GW23" i="25" a="1"/>
  <c r="GW23" i="25" s="1"/>
  <c r="GX23" i="25" a="1"/>
  <c r="GX23" i="25" s="1"/>
  <c r="GX53" i="25" s="1"/>
  <c r="GY23" i="25" a="1"/>
  <c r="GY23" i="25" s="1"/>
  <c r="GY53" i="25" s="1"/>
  <c r="GZ23" i="25" a="1"/>
  <c r="GZ23" i="25" s="1"/>
  <c r="HA23" i="25" a="1"/>
  <c r="HA23" i="25" s="1"/>
  <c r="HB23" i="25" a="1"/>
  <c r="HB23" i="25" s="1"/>
  <c r="HB53" i="25" s="1"/>
  <c r="HC23" i="25" a="1"/>
  <c r="HC23" i="25" s="1"/>
  <c r="HC53" i="25" s="1"/>
  <c r="HD23" i="25" a="1"/>
  <c r="HD23" i="25" s="1"/>
  <c r="HE23" i="25" a="1"/>
  <c r="HE23" i="25" s="1"/>
  <c r="HF23" i="25" a="1"/>
  <c r="HF23" i="25" s="1"/>
  <c r="HF53" i="25" s="1"/>
  <c r="HG23" i="25" a="1"/>
  <c r="HG23" i="25" s="1"/>
  <c r="HG53" i="25" s="1"/>
  <c r="HH23" i="25" a="1"/>
  <c r="HH23" i="25" s="1"/>
  <c r="HI23" i="25" a="1"/>
  <c r="HI23" i="25" s="1"/>
  <c r="HJ23" i="25" a="1"/>
  <c r="HJ23" i="25" s="1"/>
  <c r="HJ53" i="25" s="1"/>
  <c r="HK23" i="25" a="1"/>
  <c r="HK23" i="25" s="1"/>
  <c r="HK53" i="25" s="1"/>
  <c r="HL23" i="25" a="1"/>
  <c r="HL23" i="25" s="1"/>
  <c r="HM23" i="25" a="1"/>
  <c r="HM23" i="25" s="1"/>
  <c r="HN23" i="25" a="1"/>
  <c r="HN23" i="25" s="1"/>
  <c r="HN53" i="25" s="1"/>
  <c r="HO23" i="25" a="1"/>
  <c r="HO23" i="25" s="1"/>
  <c r="HO53" i="25" s="1"/>
  <c r="HP23" i="25" a="1"/>
  <c r="HP23" i="25" s="1"/>
  <c r="HQ23" i="25" a="1"/>
  <c r="HQ23" i="25" s="1"/>
  <c r="HR23" i="25" a="1"/>
  <c r="HR23" i="25" s="1"/>
  <c r="HR53" i="25" s="1"/>
  <c r="HS23" i="25" a="1"/>
  <c r="HS23" i="25" s="1"/>
  <c r="HS53" i="25" s="1"/>
  <c r="HT23" i="25" a="1"/>
  <c r="HT23" i="25" s="1"/>
  <c r="HU23" i="25" a="1"/>
  <c r="HU23" i="25" s="1"/>
  <c r="HV23" i="25" a="1"/>
  <c r="HV23" i="25" s="1"/>
  <c r="HV53" i="25" s="1"/>
  <c r="HW23" i="25" a="1"/>
  <c r="HW23" i="25" s="1"/>
  <c r="HW53" i="25" s="1"/>
  <c r="HX23" i="25" a="1"/>
  <c r="HX23" i="25" s="1"/>
  <c r="HY23" i="25" a="1"/>
  <c r="HY23" i="25" s="1"/>
  <c r="HZ23" i="25" a="1"/>
  <c r="HZ23" i="25" s="1"/>
  <c r="HZ53" i="25" s="1"/>
  <c r="IA23" i="25" a="1"/>
  <c r="IA23" i="25" s="1"/>
  <c r="IA53" i="25" s="1"/>
  <c r="IB23" i="25" a="1"/>
  <c r="IB23" i="25" s="1"/>
  <c r="IC23" i="25" a="1"/>
  <c r="IC23" i="25" s="1"/>
  <c r="ID23" i="25" a="1"/>
  <c r="ID23" i="25" s="1"/>
  <c r="ID53" i="25" s="1"/>
  <c r="IE23" i="25" a="1"/>
  <c r="IE23" i="25" s="1"/>
  <c r="IE53" i="25" s="1"/>
  <c r="IF23" i="25" a="1"/>
  <c r="IF23" i="25" s="1"/>
  <c r="IG23" i="25" a="1"/>
  <c r="IG23" i="25" s="1"/>
  <c r="IH23" i="25" a="1"/>
  <c r="IH23" i="25" s="1"/>
  <c r="IH53" i="25" s="1"/>
  <c r="II23" i="25" a="1"/>
  <c r="II23" i="25" s="1"/>
  <c r="II53" i="25" s="1"/>
  <c r="IJ23" i="25" a="1"/>
  <c r="IJ23" i="25" s="1"/>
  <c r="IK23" i="25" a="1"/>
  <c r="IK23" i="25" s="1"/>
  <c r="IL23" i="25" a="1"/>
  <c r="IL23" i="25" s="1"/>
  <c r="IL53" i="25" s="1"/>
  <c r="IM23" i="25" a="1"/>
  <c r="IM23" i="25" s="1"/>
  <c r="IM53" i="25" s="1"/>
  <c r="IN23" i="25" a="1"/>
  <c r="IN23" i="25" s="1"/>
  <c r="IO23" i="25" a="1"/>
  <c r="IO23" i="25" s="1"/>
  <c r="IP23" i="25" a="1"/>
  <c r="IP23" i="25" s="1"/>
  <c r="IP53" i="25" s="1"/>
  <c r="IQ23" i="25" a="1"/>
  <c r="IQ23" i="25" s="1"/>
  <c r="IQ53" i="25" s="1"/>
  <c r="AN25" i="25" a="1"/>
  <c r="AN25" i="25" s="1"/>
  <c r="AO25" i="25" a="1"/>
  <c r="AO25" i="25" s="1"/>
  <c r="AP25" i="25" a="1"/>
  <c r="AP25" i="25" s="1"/>
  <c r="AP55" i="25" s="1"/>
  <c r="AQ25" i="25" a="1"/>
  <c r="AQ25" i="25" s="1"/>
  <c r="AR25" i="25" a="1"/>
  <c r="AR25" i="25" s="1"/>
  <c r="AS25" i="25" a="1"/>
  <c r="AS25" i="25" s="1"/>
  <c r="AS55" i="25" s="1"/>
  <c r="AT25" i="25" a="1"/>
  <c r="AT25" i="25" s="1"/>
  <c r="AT55" i="25" s="1"/>
  <c r="AU25" i="25" a="1"/>
  <c r="AU25" i="25" s="1"/>
  <c r="AV25" i="25" a="1"/>
  <c r="AV25" i="25" s="1"/>
  <c r="AW25" i="25" a="1"/>
  <c r="AW25" i="25" s="1"/>
  <c r="AW55" i="25" s="1"/>
  <c r="AX25" i="25" a="1"/>
  <c r="AX25" i="25" s="1"/>
  <c r="AX55" i="25" s="1"/>
  <c r="AY25" i="25" a="1"/>
  <c r="AY25" i="25" s="1"/>
  <c r="AZ25" i="25" a="1"/>
  <c r="AZ25" i="25" s="1"/>
  <c r="BA25" i="25" a="1"/>
  <c r="BA25" i="25" s="1"/>
  <c r="BB25" i="25" a="1"/>
  <c r="BB25" i="25" s="1"/>
  <c r="BB55" i="25" s="1"/>
  <c r="BC25" i="25" a="1"/>
  <c r="BC25" i="25" s="1"/>
  <c r="BC55" i="25" s="1"/>
  <c r="BD25" i="25" a="1"/>
  <c r="BD25" i="25" s="1"/>
  <c r="BE25" i="25" a="1"/>
  <c r="BE25" i="25" s="1"/>
  <c r="BF25" i="25" a="1"/>
  <c r="BF25" i="25" s="1"/>
  <c r="BF55" i="25" s="1"/>
  <c r="BG25" i="25" a="1"/>
  <c r="BG25" i="25" s="1"/>
  <c r="BH25" i="25" a="1"/>
  <c r="BH25" i="25" s="1"/>
  <c r="BI25" i="25" a="1"/>
  <c r="BI25" i="25" s="1"/>
  <c r="BI55" i="25" s="1"/>
  <c r="BJ25" i="25" a="1"/>
  <c r="BJ25" i="25" s="1"/>
  <c r="BJ55" i="25" s="1"/>
  <c r="BK25" i="25" a="1"/>
  <c r="BK25" i="25" s="1"/>
  <c r="BL25" i="25" a="1"/>
  <c r="BL25" i="25" s="1"/>
  <c r="BM25" i="25" a="1"/>
  <c r="BM25" i="25" s="1"/>
  <c r="BM55" i="25" s="1"/>
  <c r="BN25" i="25" a="1"/>
  <c r="BN25" i="25" s="1"/>
  <c r="BN55" i="25" s="1"/>
  <c r="BO25" i="25" a="1"/>
  <c r="BO25" i="25" s="1"/>
  <c r="BP25" i="25" a="1"/>
  <c r="BP25" i="25" s="1"/>
  <c r="BQ25" i="25" a="1"/>
  <c r="BQ25" i="25" s="1"/>
  <c r="BR25" i="25" a="1"/>
  <c r="BR25" i="25" s="1"/>
  <c r="BR55" i="25" s="1"/>
  <c r="BS25" i="25" a="1"/>
  <c r="BS25" i="25" s="1"/>
  <c r="BS55" i="25" s="1"/>
  <c r="BT25" i="25" a="1"/>
  <c r="BT25" i="25" s="1"/>
  <c r="BU25" i="25" a="1"/>
  <c r="BU25" i="25" s="1"/>
  <c r="BV25" i="25" a="1"/>
  <c r="BV25" i="25" s="1"/>
  <c r="BV55" i="25" s="1"/>
  <c r="BW25" i="25" a="1"/>
  <c r="BW25" i="25" s="1"/>
  <c r="BX25" i="25" a="1"/>
  <c r="BX25" i="25" s="1"/>
  <c r="BY25" i="25" a="1"/>
  <c r="BY25" i="25" s="1"/>
  <c r="BY55" i="25" s="1"/>
  <c r="BZ25" i="25" a="1"/>
  <c r="BZ25" i="25" s="1"/>
  <c r="BZ55" i="25" s="1"/>
  <c r="CA25" i="25" a="1"/>
  <c r="CA25" i="25" s="1"/>
  <c r="CB25" i="25" a="1"/>
  <c r="CB25" i="25" s="1"/>
  <c r="CC25" i="25" a="1"/>
  <c r="CC25" i="25" s="1"/>
  <c r="CC55" i="25" s="1"/>
  <c r="CD25" i="25" a="1"/>
  <c r="CD25" i="25" s="1"/>
  <c r="CD55" i="25" s="1"/>
  <c r="CE25" i="25" a="1"/>
  <c r="CE25" i="25" s="1"/>
  <c r="CF25" i="25" a="1"/>
  <c r="CF25" i="25" s="1"/>
  <c r="CG25" i="25" a="1"/>
  <c r="CG25" i="25" s="1"/>
  <c r="CH25" i="25" a="1"/>
  <c r="CH25" i="25" s="1"/>
  <c r="CH55" i="25" s="1"/>
  <c r="CI25" i="25" a="1"/>
  <c r="CI25" i="25" s="1"/>
  <c r="CI55" i="25" s="1"/>
  <c r="CJ25" i="25" a="1"/>
  <c r="CJ25" i="25" s="1"/>
  <c r="CK25" i="25" a="1"/>
  <c r="CK25" i="25" s="1"/>
  <c r="CL25" i="25" a="1"/>
  <c r="CL25" i="25" s="1"/>
  <c r="CL55" i="25" s="1"/>
  <c r="CM25" i="25" a="1"/>
  <c r="CM25" i="25" s="1"/>
  <c r="CN25" i="25" a="1"/>
  <c r="CN25" i="25" s="1"/>
  <c r="CO25" i="25" a="1"/>
  <c r="CO25" i="25" s="1"/>
  <c r="CO55" i="25" s="1"/>
  <c r="CP25" i="25" a="1"/>
  <c r="CP25" i="25" s="1"/>
  <c r="CP55" i="25" s="1"/>
  <c r="CQ25" i="25" a="1"/>
  <c r="CQ25" i="25" s="1"/>
  <c r="CR25" i="25" a="1"/>
  <c r="CR25" i="25" s="1"/>
  <c r="CS25" i="25" a="1"/>
  <c r="CS25" i="25" s="1"/>
  <c r="CS55" i="25" s="1"/>
  <c r="CT25" i="25" a="1"/>
  <c r="CT25" i="25" s="1"/>
  <c r="CT55" i="25" s="1"/>
  <c r="CU25" i="25" a="1"/>
  <c r="CU25" i="25" s="1"/>
  <c r="CV25" i="25" a="1"/>
  <c r="CV25" i="25" s="1"/>
  <c r="CW25" i="25" a="1"/>
  <c r="CW25" i="25" s="1"/>
  <c r="CX25" i="25" a="1"/>
  <c r="CX25" i="25" s="1"/>
  <c r="CX55" i="25" s="1"/>
  <c r="CY25" i="25" a="1"/>
  <c r="CY25" i="25" s="1"/>
  <c r="CY55" i="25" s="1"/>
  <c r="CZ25" i="25" a="1"/>
  <c r="CZ25" i="25" s="1"/>
  <c r="DA25" i="25" a="1"/>
  <c r="DA25" i="25" s="1"/>
  <c r="DB25" i="25" a="1"/>
  <c r="DB25" i="25" s="1"/>
  <c r="DB55" i="25" s="1"/>
  <c r="DC25" i="25" a="1"/>
  <c r="DC25" i="25" s="1"/>
  <c r="DD25" i="25" a="1"/>
  <c r="DD25" i="25" s="1"/>
  <c r="DE25" i="25" a="1"/>
  <c r="DE25" i="25" s="1"/>
  <c r="DE55" i="25" s="1"/>
  <c r="DF25" i="25" a="1"/>
  <c r="DF25" i="25" s="1"/>
  <c r="DF55" i="25" s="1"/>
  <c r="DG25" i="25" a="1"/>
  <c r="DG25" i="25" s="1"/>
  <c r="DH25" i="25" a="1"/>
  <c r="DH25" i="25" s="1"/>
  <c r="DI25" i="25" a="1"/>
  <c r="DI25" i="25" s="1"/>
  <c r="DI55" i="25" s="1"/>
  <c r="DJ25" i="25" a="1"/>
  <c r="DJ25" i="25" s="1"/>
  <c r="DJ55" i="25" s="1"/>
  <c r="DK25" i="25" a="1"/>
  <c r="DK25" i="25" s="1"/>
  <c r="DL25" i="25" a="1"/>
  <c r="DL25" i="25" s="1"/>
  <c r="DM25" i="25" a="1"/>
  <c r="DM25" i="25" s="1"/>
  <c r="DN25" i="25" a="1"/>
  <c r="DN25" i="25" s="1"/>
  <c r="DN55" i="25" s="1"/>
  <c r="DO25" i="25" a="1"/>
  <c r="DO25" i="25" s="1"/>
  <c r="DO55" i="25" s="1"/>
  <c r="DP25" i="25" a="1"/>
  <c r="DP25" i="25" s="1"/>
  <c r="DQ25" i="25" a="1"/>
  <c r="DQ25" i="25" s="1"/>
  <c r="DR25" i="25" a="1"/>
  <c r="DR25" i="25" s="1"/>
  <c r="DR55" i="25" s="1"/>
  <c r="DS25" i="25" a="1"/>
  <c r="DS25" i="25" s="1"/>
  <c r="DT25" i="25" a="1"/>
  <c r="DT25" i="25" s="1"/>
  <c r="DU25" i="25" a="1"/>
  <c r="DU25" i="25" s="1"/>
  <c r="DU55" i="25" s="1"/>
  <c r="DV25" i="25" a="1"/>
  <c r="DV25" i="25" s="1"/>
  <c r="DV55" i="25" s="1"/>
  <c r="DW25" i="25" a="1"/>
  <c r="DW25" i="25" s="1"/>
  <c r="DX25" i="25" a="1"/>
  <c r="DX25" i="25" s="1"/>
  <c r="DY25" i="25" a="1"/>
  <c r="DY25" i="25" s="1"/>
  <c r="DY55" i="25" s="1"/>
  <c r="DZ25" i="25" a="1"/>
  <c r="DZ25" i="25" s="1"/>
  <c r="DZ55" i="25" s="1"/>
  <c r="EA25" i="25" a="1"/>
  <c r="EA25" i="25" s="1"/>
  <c r="EB25" i="25" a="1"/>
  <c r="EB25" i="25" s="1"/>
  <c r="EC25" i="25" a="1"/>
  <c r="EC25" i="25" s="1"/>
  <c r="ED25" i="25" a="1"/>
  <c r="ED25" i="25" s="1"/>
  <c r="ED55" i="25" s="1"/>
  <c r="EE25" i="25" a="1"/>
  <c r="EE25" i="25" s="1"/>
  <c r="EE55" i="25" s="1"/>
  <c r="EF25" i="25" a="1"/>
  <c r="EF25" i="25" s="1"/>
  <c r="EG25" i="25" a="1"/>
  <c r="EG25" i="25" s="1"/>
  <c r="EH25" i="25" a="1"/>
  <c r="EH25" i="25" s="1"/>
  <c r="EH55" i="25" s="1"/>
  <c r="EI25" i="25" a="1"/>
  <c r="EI25" i="25" s="1"/>
  <c r="EJ25" i="25" a="1"/>
  <c r="EJ25" i="25" s="1"/>
  <c r="EK25" i="25" a="1"/>
  <c r="EK25" i="25" s="1"/>
  <c r="EK55" i="25" s="1"/>
  <c r="EL25" i="25" a="1"/>
  <c r="EL25" i="25" s="1"/>
  <c r="EL55" i="25" s="1"/>
  <c r="EM25" i="25" a="1"/>
  <c r="EM25" i="25" s="1"/>
  <c r="EN25" i="25" a="1"/>
  <c r="EN25" i="25" s="1"/>
  <c r="EO25" i="25" a="1"/>
  <c r="EO25" i="25" s="1"/>
  <c r="EO55" i="25" s="1"/>
  <c r="EP25" i="25" a="1"/>
  <c r="EP25" i="25" s="1"/>
  <c r="EP55" i="25" s="1"/>
  <c r="EQ25" i="25" a="1"/>
  <c r="EQ25" i="25" s="1"/>
  <c r="ER25" i="25" a="1"/>
  <c r="ER25" i="25" s="1"/>
  <c r="ES25" i="25" a="1"/>
  <c r="ES25" i="25" s="1"/>
  <c r="ET25" i="25" a="1"/>
  <c r="ET25" i="25" s="1"/>
  <c r="ET55" i="25" s="1"/>
  <c r="EU25" i="25" a="1"/>
  <c r="EU25" i="25" s="1"/>
  <c r="EU55" i="25" s="1"/>
  <c r="EV25" i="25" a="1"/>
  <c r="EV25" i="25" s="1"/>
  <c r="EW25" i="25" a="1"/>
  <c r="EW25" i="25" s="1"/>
  <c r="EX25" i="25" a="1"/>
  <c r="EX25" i="25" s="1"/>
  <c r="EX55" i="25" s="1"/>
  <c r="EY25" i="25" a="1"/>
  <c r="EY25" i="25" s="1"/>
  <c r="EZ25" i="25" a="1"/>
  <c r="EZ25" i="25" s="1"/>
  <c r="FA25" i="25" a="1"/>
  <c r="FA25" i="25" s="1"/>
  <c r="FA55" i="25" s="1"/>
  <c r="FB25" i="25" a="1"/>
  <c r="FB25" i="25" s="1"/>
  <c r="FB55" i="25" s="1"/>
  <c r="FC25" i="25" a="1"/>
  <c r="FC25" i="25" s="1"/>
  <c r="FD25" i="25" a="1"/>
  <c r="FD25" i="25" s="1"/>
  <c r="FE25" i="25" a="1"/>
  <c r="FE25" i="25" s="1"/>
  <c r="FE55" i="25" s="1"/>
  <c r="FF25" i="25" a="1"/>
  <c r="FF25" i="25" s="1"/>
  <c r="FF55" i="25" s="1"/>
  <c r="FG25" i="25" a="1"/>
  <c r="FG25" i="25" s="1"/>
  <c r="FH25" i="25" a="1"/>
  <c r="FH25" i="25" s="1"/>
  <c r="FI25" i="25" a="1"/>
  <c r="FI25" i="25" s="1"/>
  <c r="FJ25" i="25" a="1"/>
  <c r="FJ25" i="25" s="1"/>
  <c r="FJ55" i="25" s="1"/>
  <c r="FK25" i="25" a="1"/>
  <c r="FK25" i="25" s="1"/>
  <c r="FK55" i="25" s="1"/>
  <c r="FL25" i="25" a="1"/>
  <c r="FL25" i="25" s="1"/>
  <c r="FM25" i="25" a="1"/>
  <c r="FM25" i="25" s="1"/>
  <c r="FN25" i="25" a="1"/>
  <c r="FN25" i="25" s="1"/>
  <c r="FN55" i="25" s="1"/>
  <c r="FO25" i="25" a="1"/>
  <c r="FO25" i="25" s="1"/>
  <c r="FP25" i="25" a="1"/>
  <c r="FP25" i="25" s="1"/>
  <c r="FQ25" i="25" a="1"/>
  <c r="FQ25" i="25" s="1"/>
  <c r="FQ55" i="25" s="1"/>
  <c r="FR25" i="25" a="1"/>
  <c r="FR25" i="25" s="1"/>
  <c r="FR55" i="25" s="1"/>
  <c r="FS25" i="25" a="1"/>
  <c r="FS25" i="25" s="1"/>
  <c r="FT25" i="25" a="1"/>
  <c r="FT25" i="25" s="1"/>
  <c r="FU25" i="25" a="1"/>
  <c r="FU25" i="25" s="1"/>
  <c r="FU55" i="25" s="1"/>
  <c r="FV25" i="25" a="1"/>
  <c r="FV25" i="25" s="1"/>
  <c r="FV55" i="25" s="1"/>
  <c r="FW25" i="25" a="1"/>
  <c r="FW25" i="25" s="1"/>
  <c r="FX25" i="25" a="1"/>
  <c r="FX25" i="25" s="1"/>
  <c r="FY25" i="25" a="1"/>
  <c r="FY25" i="25" s="1"/>
  <c r="FZ25" i="25" a="1"/>
  <c r="FZ25" i="25" s="1"/>
  <c r="FZ55" i="25" s="1"/>
  <c r="GA25" i="25" a="1"/>
  <c r="GA25" i="25" s="1"/>
  <c r="GA55" i="25" s="1"/>
  <c r="GB25" i="25" a="1"/>
  <c r="GB25" i="25" s="1"/>
  <c r="GC25" i="25" a="1"/>
  <c r="GC25" i="25" s="1"/>
  <c r="GD25" i="25" a="1"/>
  <c r="GD25" i="25" s="1"/>
  <c r="GD55" i="25" s="1"/>
  <c r="GE25" i="25" a="1"/>
  <c r="GE25" i="25" s="1"/>
  <c r="GF25" i="25" a="1"/>
  <c r="GF25" i="25" s="1"/>
  <c r="GG25" i="25" a="1"/>
  <c r="GG25" i="25" s="1"/>
  <c r="GG55" i="25" s="1"/>
  <c r="GH25" i="25" a="1"/>
  <c r="GH25" i="25" s="1"/>
  <c r="GH55" i="25" s="1"/>
  <c r="GI25" i="25" a="1"/>
  <c r="GI25" i="25" s="1"/>
  <c r="GJ25" i="25" a="1"/>
  <c r="GJ25" i="25" s="1"/>
  <c r="GK25" i="25" a="1"/>
  <c r="GK25" i="25" s="1"/>
  <c r="GK55" i="25" s="1"/>
  <c r="GL25" i="25" a="1"/>
  <c r="GL25" i="25" s="1"/>
  <c r="GL55" i="25" s="1"/>
  <c r="GM25" i="25" a="1"/>
  <c r="GM25" i="25" s="1"/>
  <c r="GN25" i="25" a="1"/>
  <c r="GN25" i="25" s="1"/>
  <c r="GO25" i="25" a="1"/>
  <c r="GO25" i="25" s="1"/>
  <c r="GP25" i="25" a="1"/>
  <c r="GP25" i="25" s="1"/>
  <c r="GP55" i="25" s="1"/>
  <c r="GQ25" i="25" a="1"/>
  <c r="GQ25" i="25" s="1"/>
  <c r="GQ55" i="25" s="1"/>
  <c r="GR25" i="25" a="1"/>
  <c r="GR25" i="25" s="1"/>
  <c r="GS25" i="25" a="1"/>
  <c r="GS25" i="25" s="1"/>
  <c r="GT25" i="25" a="1"/>
  <c r="GT25" i="25" s="1"/>
  <c r="GT55" i="25" s="1"/>
  <c r="GU25" i="25" a="1"/>
  <c r="GU25" i="25" s="1"/>
  <c r="GV25" i="25" a="1"/>
  <c r="GV25" i="25" s="1"/>
  <c r="GW25" i="25" a="1"/>
  <c r="GW25" i="25" s="1"/>
  <c r="GW55" i="25" s="1"/>
  <c r="GX25" i="25" a="1"/>
  <c r="GX25" i="25" s="1"/>
  <c r="GX55" i="25" s="1"/>
  <c r="GY25" i="25" a="1"/>
  <c r="GY25" i="25" s="1"/>
  <c r="GZ25" i="25" a="1"/>
  <c r="GZ25" i="25" s="1"/>
  <c r="HA25" i="25" a="1"/>
  <c r="HA25" i="25" s="1"/>
  <c r="HA55" i="25" s="1"/>
  <c r="HB25" i="25" a="1"/>
  <c r="HB25" i="25" s="1"/>
  <c r="HB55" i="25" s="1"/>
  <c r="HC25" i="25" a="1"/>
  <c r="HC25" i="25" s="1"/>
  <c r="HD25" i="25" a="1"/>
  <c r="HD25" i="25" s="1"/>
  <c r="HE25" i="25" a="1"/>
  <c r="HE25" i="25" s="1"/>
  <c r="HF25" i="25" a="1"/>
  <c r="HF25" i="25" s="1"/>
  <c r="HF55" i="25" s="1"/>
  <c r="HG25" i="25" a="1"/>
  <c r="HG25" i="25" s="1"/>
  <c r="HG55" i="25" s="1"/>
  <c r="HH25" i="25" a="1"/>
  <c r="HH25" i="25" s="1"/>
  <c r="HI25" i="25" a="1"/>
  <c r="HI25" i="25" s="1"/>
  <c r="HJ25" i="25" a="1"/>
  <c r="HJ25" i="25" s="1"/>
  <c r="HJ55" i="25" s="1"/>
  <c r="HK25" i="25" a="1"/>
  <c r="HK25" i="25" s="1"/>
  <c r="HL25" i="25" a="1"/>
  <c r="HL25" i="25" s="1"/>
  <c r="HM25" i="25" a="1"/>
  <c r="HM25" i="25" s="1"/>
  <c r="HM55" i="25" s="1"/>
  <c r="HN25" i="25" a="1"/>
  <c r="HN25" i="25" s="1"/>
  <c r="HN55" i="25" s="1"/>
  <c r="HO25" i="25" a="1"/>
  <c r="HO25" i="25" s="1"/>
  <c r="HP25" i="25" a="1"/>
  <c r="HP25" i="25" s="1"/>
  <c r="HQ25" i="25" a="1"/>
  <c r="HQ25" i="25" s="1"/>
  <c r="HQ55" i="25" s="1"/>
  <c r="HR25" i="25" a="1"/>
  <c r="HR25" i="25" s="1"/>
  <c r="HR55" i="25" s="1"/>
  <c r="HS25" i="25" a="1"/>
  <c r="HS25" i="25" s="1"/>
  <c r="HT25" i="25" a="1"/>
  <c r="HT25" i="25" s="1"/>
  <c r="HU25" i="25" a="1"/>
  <c r="HU25" i="25" s="1"/>
  <c r="HV25" i="25" a="1"/>
  <c r="HV25" i="25" s="1"/>
  <c r="HV55" i="25" s="1"/>
  <c r="HW25" i="25" a="1"/>
  <c r="HW25" i="25" s="1"/>
  <c r="HW55" i="25" s="1"/>
  <c r="HX25" i="25" a="1"/>
  <c r="HX25" i="25" s="1"/>
  <c r="HY25" i="25" a="1"/>
  <c r="HY25" i="25" s="1"/>
  <c r="HZ25" i="25" a="1"/>
  <c r="HZ25" i="25" s="1"/>
  <c r="HZ55" i="25" s="1"/>
  <c r="IA25" i="25" a="1"/>
  <c r="IA25" i="25" s="1"/>
  <c r="IB25" i="25" a="1"/>
  <c r="IB25" i="25" s="1"/>
  <c r="IC25" i="25" a="1"/>
  <c r="IC25" i="25" s="1"/>
  <c r="IC55" i="25" s="1"/>
  <c r="ID25" i="25" a="1"/>
  <c r="ID25" i="25" s="1"/>
  <c r="ID55" i="25" s="1"/>
  <c r="IE25" i="25" a="1"/>
  <c r="IE25" i="25" s="1"/>
  <c r="IF25" i="25" a="1"/>
  <c r="IF25" i="25" s="1"/>
  <c r="IG25" i="25" a="1"/>
  <c r="IG25" i="25" s="1"/>
  <c r="IG55" i="25" s="1"/>
  <c r="IH25" i="25" a="1"/>
  <c r="IH25" i="25" s="1"/>
  <c r="IH55" i="25" s="1"/>
  <c r="II25" i="25" a="1"/>
  <c r="II25" i="25" s="1"/>
  <c r="IJ25" i="25" a="1"/>
  <c r="IJ25" i="25" s="1"/>
  <c r="IK25" i="25" a="1"/>
  <c r="IK25" i="25" s="1"/>
  <c r="IL25" i="25" a="1"/>
  <c r="IL25" i="25" s="1"/>
  <c r="IL55" i="25" s="1"/>
  <c r="IM25" i="25" a="1"/>
  <c r="IM25" i="25" s="1"/>
  <c r="IM55" i="25" s="1"/>
  <c r="IN25" i="25" a="1"/>
  <c r="IN25" i="25" s="1"/>
  <c r="IO25" i="25" a="1"/>
  <c r="IO25" i="25" s="1"/>
  <c r="IP25" i="25" a="1"/>
  <c r="IP25" i="25" s="1"/>
  <c r="IP55" i="25" s="1"/>
  <c r="IQ25" i="25" a="1"/>
  <c r="IQ25" i="25" s="1"/>
  <c r="AN26" i="25" a="1"/>
  <c r="AN26" i="25" s="1"/>
  <c r="AO26" i="25" a="1"/>
  <c r="AO26" i="25" s="1"/>
  <c r="AP26" i="25" a="1"/>
  <c r="AP26" i="25" s="1"/>
  <c r="AP56" i="25" s="1"/>
  <c r="AQ26" i="25" a="1"/>
  <c r="AQ26" i="25" s="1"/>
  <c r="AR26" i="25" a="1"/>
  <c r="AR26" i="25" s="1"/>
  <c r="AS26" i="25" a="1"/>
  <c r="AS26" i="25" s="1"/>
  <c r="AT26" i="25" a="1"/>
  <c r="AT26" i="25" s="1"/>
  <c r="AT56" i="25" s="1"/>
  <c r="AU26" i="25" a="1"/>
  <c r="AU26" i="25" s="1"/>
  <c r="AV26" i="25" a="1"/>
  <c r="AV26" i="25" s="1"/>
  <c r="AW26" i="25" a="1"/>
  <c r="AW26" i="25" s="1"/>
  <c r="AX26" i="25" a="1"/>
  <c r="AX26" i="25" s="1"/>
  <c r="AX56" i="25" s="1"/>
  <c r="AY26" i="25" a="1"/>
  <c r="AY26" i="25" s="1"/>
  <c r="AZ26" i="25" a="1"/>
  <c r="AZ26" i="25" s="1"/>
  <c r="BA26" i="25" a="1"/>
  <c r="BA26" i="25" s="1"/>
  <c r="BB26" i="25" a="1"/>
  <c r="BB26" i="25" s="1"/>
  <c r="BB56" i="25" s="1"/>
  <c r="BC26" i="25" a="1"/>
  <c r="BC26" i="25" s="1"/>
  <c r="BD26" i="25" a="1"/>
  <c r="BD26" i="25" s="1"/>
  <c r="BE26" i="25" a="1"/>
  <c r="BE26" i="25" s="1"/>
  <c r="BF26" i="25" a="1"/>
  <c r="BF26" i="25" s="1"/>
  <c r="BF56" i="25" s="1"/>
  <c r="BG26" i="25" a="1"/>
  <c r="BG26" i="25" s="1"/>
  <c r="BH26" i="25" a="1"/>
  <c r="BH26" i="25" s="1"/>
  <c r="BI26" i="25" a="1"/>
  <c r="BI26" i="25" s="1"/>
  <c r="BJ26" i="25" a="1"/>
  <c r="BJ26" i="25" s="1"/>
  <c r="BJ56" i="25" s="1"/>
  <c r="BK26" i="25" a="1"/>
  <c r="BK26" i="25" s="1"/>
  <c r="BL26" i="25" a="1"/>
  <c r="BL26" i="25" s="1"/>
  <c r="BM26" i="25" a="1"/>
  <c r="BM26" i="25" s="1"/>
  <c r="BN26" i="25" a="1"/>
  <c r="BN26" i="25" s="1"/>
  <c r="BN56" i="25" s="1"/>
  <c r="BO26" i="25" a="1"/>
  <c r="BO26" i="25" s="1"/>
  <c r="BP26" i="25" a="1"/>
  <c r="BP26" i="25" s="1"/>
  <c r="BQ26" i="25" a="1"/>
  <c r="BQ26" i="25" s="1"/>
  <c r="BR26" i="25" a="1"/>
  <c r="BR26" i="25" s="1"/>
  <c r="BR56" i="25" s="1"/>
  <c r="BS26" i="25" a="1"/>
  <c r="BS26" i="25" s="1"/>
  <c r="BT26" i="25" a="1"/>
  <c r="BT26" i="25" s="1"/>
  <c r="BU26" i="25" a="1"/>
  <c r="BU26" i="25" s="1"/>
  <c r="BV26" i="25" a="1"/>
  <c r="BV26" i="25" s="1"/>
  <c r="BV56" i="25" s="1"/>
  <c r="BW26" i="25" a="1"/>
  <c r="BW26" i="25" s="1"/>
  <c r="BX26" i="25" a="1"/>
  <c r="BX26" i="25" s="1"/>
  <c r="BY26" i="25" a="1"/>
  <c r="BY26" i="25" s="1"/>
  <c r="BZ26" i="25" a="1"/>
  <c r="BZ26" i="25" s="1"/>
  <c r="BZ56" i="25" s="1"/>
  <c r="CA26" i="25" a="1"/>
  <c r="CA26" i="25" s="1"/>
  <c r="CB26" i="25" a="1"/>
  <c r="CB26" i="25" s="1"/>
  <c r="CC26" i="25" a="1"/>
  <c r="CC26" i="25" s="1"/>
  <c r="CD26" i="25" a="1"/>
  <c r="CD26" i="25" s="1"/>
  <c r="CD56" i="25" s="1"/>
  <c r="CE26" i="25" a="1"/>
  <c r="CE26" i="25" s="1"/>
  <c r="CF26" i="25" a="1"/>
  <c r="CF26" i="25" s="1"/>
  <c r="CG26" i="25" a="1"/>
  <c r="CG26" i="25" s="1"/>
  <c r="CH26" i="25" a="1"/>
  <c r="CH26" i="25" s="1"/>
  <c r="CH56" i="25" s="1"/>
  <c r="CI26" i="25" a="1"/>
  <c r="CI26" i="25" s="1"/>
  <c r="CJ26" i="25" a="1"/>
  <c r="CJ26" i="25" s="1"/>
  <c r="CK26" i="25" a="1"/>
  <c r="CK26" i="25" s="1"/>
  <c r="CL26" i="25" a="1"/>
  <c r="CL26" i="25" s="1"/>
  <c r="CL56" i="25" s="1"/>
  <c r="CM26" i="25" a="1"/>
  <c r="CM26" i="25" s="1"/>
  <c r="CN26" i="25" a="1"/>
  <c r="CN26" i="25" s="1"/>
  <c r="CO26" i="25" a="1"/>
  <c r="CO26" i="25" s="1"/>
  <c r="CP26" i="25" a="1"/>
  <c r="CP26" i="25" s="1"/>
  <c r="CP56" i="25" s="1"/>
  <c r="CQ26" i="25" a="1"/>
  <c r="CQ26" i="25" s="1"/>
  <c r="CR26" i="25" a="1"/>
  <c r="CR26" i="25" s="1"/>
  <c r="CS26" i="25" a="1"/>
  <c r="CS26" i="25" s="1"/>
  <c r="CT26" i="25" a="1"/>
  <c r="CT26" i="25" s="1"/>
  <c r="CT56" i="25" s="1"/>
  <c r="CU26" i="25" a="1"/>
  <c r="CU26" i="25" s="1"/>
  <c r="CV26" i="25" a="1"/>
  <c r="CV26" i="25" s="1"/>
  <c r="CW26" i="25" a="1"/>
  <c r="CW26" i="25" s="1"/>
  <c r="CX26" i="25" a="1"/>
  <c r="CX26" i="25" s="1"/>
  <c r="CX56" i="25" s="1"/>
  <c r="CY26" i="25" a="1"/>
  <c r="CY26" i="25" s="1"/>
  <c r="CZ26" i="25" a="1"/>
  <c r="CZ26" i="25" s="1"/>
  <c r="DA26" i="25" a="1"/>
  <c r="DA26" i="25" s="1"/>
  <c r="DB26" i="25" a="1"/>
  <c r="DB26" i="25" s="1"/>
  <c r="DB56" i="25" s="1"/>
  <c r="DC26" i="25" a="1"/>
  <c r="DC26" i="25" s="1"/>
  <c r="DD26" i="25" a="1"/>
  <c r="DD26" i="25" s="1"/>
  <c r="DE26" i="25" a="1"/>
  <c r="DE26" i="25" s="1"/>
  <c r="DF26" i="25" a="1"/>
  <c r="DF26" i="25" s="1"/>
  <c r="DF56" i="25" s="1"/>
  <c r="DG26" i="25" a="1"/>
  <c r="DG26" i="25" s="1"/>
  <c r="DH26" i="25" a="1"/>
  <c r="DH26" i="25" s="1"/>
  <c r="DI26" i="25" a="1"/>
  <c r="DI26" i="25" s="1"/>
  <c r="DJ26" i="25" a="1"/>
  <c r="DJ26" i="25" s="1"/>
  <c r="DJ56" i="25" s="1"/>
  <c r="DK26" i="25" a="1"/>
  <c r="DK26" i="25" s="1"/>
  <c r="DL26" i="25" a="1"/>
  <c r="DL26" i="25" s="1"/>
  <c r="DM26" i="25" a="1"/>
  <c r="DM26" i="25" s="1"/>
  <c r="DN26" i="25" a="1"/>
  <c r="DN26" i="25" s="1"/>
  <c r="DN56" i="25" s="1"/>
  <c r="DO26" i="25" a="1"/>
  <c r="DO26" i="25" s="1"/>
  <c r="DP26" i="25" a="1"/>
  <c r="DP26" i="25" s="1"/>
  <c r="DQ26" i="25" a="1"/>
  <c r="DQ26" i="25" s="1"/>
  <c r="DR26" i="25" a="1"/>
  <c r="DR26" i="25" s="1"/>
  <c r="DR56" i="25" s="1"/>
  <c r="DS26" i="25" a="1"/>
  <c r="DS26" i="25" s="1"/>
  <c r="DT26" i="25" a="1"/>
  <c r="DT26" i="25" s="1"/>
  <c r="DU26" i="25" a="1"/>
  <c r="DU26" i="25" s="1"/>
  <c r="DV26" i="25" a="1"/>
  <c r="DV26" i="25" s="1"/>
  <c r="DV56" i="25" s="1"/>
  <c r="DW26" i="25" a="1"/>
  <c r="DW26" i="25" s="1"/>
  <c r="DX26" i="25" a="1"/>
  <c r="DX26" i="25" s="1"/>
  <c r="DY26" i="25" a="1"/>
  <c r="DY26" i="25" s="1"/>
  <c r="DZ26" i="25" a="1"/>
  <c r="DZ26" i="25" s="1"/>
  <c r="DZ56" i="25" s="1"/>
  <c r="EA26" i="25" a="1"/>
  <c r="EA26" i="25" s="1"/>
  <c r="EB26" i="25" a="1"/>
  <c r="EB26" i="25" s="1"/>
  <c r="EC26" i="25" a="1"/>
  <c r="EC26" i="25" s="1"/>
  <c r="ED26" i="25" a="1"/>
  <c r="ED26" i="25" s="1"/>
  <c r="ED56" i="25" s="1"/>
  <c r="EE26" i="25" a="1"/>
  <c r="EE26" i="25" s="1"/>
  <c r="EF26" i="25" a="1"/>
  <c r="EF26" i="25" s="1"/>
  <c r="EG26" i="25" a="1"/>
  <c r="EG26" i="25" s="1"/>
  <c r="EH26" i="25" a="1"/>
  <c r="EH26" i="25" s="1"/>
  <c r="EH56" i="25" s="1"/>
  <c r="EI26" i="25" a="1"/>
  <c r="EI26" i="25" s="1"/>
  <c r="EJ26" i="25" a="1"/>
  <c r="EJ26" i="25" s="1"/>
  <c r="EK26" i="25" a="1"/>
  <c r="EK26" i="25" s="1"/>
  <c r="EL26" i="25" a="1"/>
  <c r="EL26" i="25" s="1"/>
  <c r="EL56" i="25" s="1"/>
  <c r="EM26" i="25" a="1"/>
  <c r="EM26" i="25" s="1"/>
  <c r="EN26" i="25" a="1"/>
  <c r="EN26" i="25" s="1"/>
  <c r="EO26" i="25" a="1"/>
  <c r="EO26" i="25" s="1"/>
  <c r="EP26" i="25" a="1"/>
  <c r="EP26" i="25" s="1"/>
  <c r="EP56" i="25" s="1"/>
  <c r="EQ26" i="25" a="1"/>
  <c r="EQ26" i="25" s="1"/>
  <c r="ER26" i="25" a="1"/>
  <c r="ER26" i="25" s="1"/>
  <c r="ES26" i="25" a="1"/>
  <c r="ES26" i="25" s="1"/>
  <c r="ET26" i="25" a="1"/>
  <c r="ET26" i="25" s="1"/>
  <c r="ET56" i="25" s="1"/>
  <c r="EU26" i="25" a="1"/>
  <c r="EU26" i="25" s="1"/>
  <c r="EV26" i="25" a="1"/>
  <c r="EV26" i="25" s="1"/>
  <c r="EW26" i="25" a="1"/>
  <c r="EW26" i="25" s="1"/>
  <c r="EX26" i="25" a="1"/>
  <c r="EX26" i="25" s="1"/>
  <c r="EX56" i="25" s="1"/>
  <c r="EY26" i="25" a="1"/>
  <c r="EY26" i="25" s="1"/>
  <c r="EZ26" i="25" a="1"/>
  <c r="EZ26" i="25" s="1"/>
  <c r="FA26" i="25" a="1"/>
  <c r="FA26" i="25" s="1"/>
  <c r="FB26" i="25" a="1"/>
  <c r="FB26" i="25" s="1"/>
  <c r="FB56" i="25" s="1"/>
  <c r="FC26" i="25" a="1"/>
  <c r="FC26" i="25" s="1"/>
  <c r="FD26" i="25" a="1"/>
  <c r="FD26" i="25" s="1"/>
  <c r="FE26" i="25" a="1"/>
  <c r="FE26" i="25" s="1"/>
  <c r="FF26" i="25" a="1"/>
  <c r="FF26" i="25" s="1"/>
  <c r="FF56" i="25" s="1"/>
  <c r="FG26" i="25" a="1"/>
  <c r="FG26" i="25" s="1"/>
  <c r="FH26" i="25" a="1"/>
  <c r="FH26" i="25" s="1"/>
  <c r="FI26" i="25" a="1"/>
  <c r="FI26" i="25" s="1"/>
  <c r="FJ26" i="25" a="1"/>
  <c r="FJ26" i="25" s="1"/>
  <c r="FJ56" i="25" s="1"/>
  <c r="FK26" i="25" a="1"/>
  <c r="FK26" i="25" s="1"/>
  <c r="FL26" i="25" a="1"/>
  <c r="FL26" i="25" s="1"/>
  <c r="FM26" i="25" a="1"/>
  <c r="FM26" i="25" s="1"/>
  <c r="FN26" i="25" a="1"/>
  <c r="FN26" i="25" s="1"/>
  <c r="FN56" i="25" s="1"/>
  <c r="FO26" i="25" a="1"/>
  <c r="FO26" i="25" s="1"/>
  <c r="FP26" i="25" a="1"/>
  <c r="FP26" i="25" s="1"/>
  <c r="FQ26" i="25" a="1"/>
  <c r="FQ26" i="25" s="1"/>
  <c r="FR26" i="25" a="1"/>
  <c r="FR26" i="25" s="1"/>
  <c r="FR56" i="25" s="1"/>
  <c r="FS26" i="25" a="1"/>
  <c r="FS26" i="25" s="1"/>
  <c r="FT26" i="25" a="1"/>
  <c r="FT26" i="25" s="1"/>
  <c r="FU26" i="25" a="1"/>
  <c r="FU26" i="25" s="1"/>
  <c r="FV26" i="25" a="1"/>
  <c r="FV26" i="25" s="1"/>
  <c r="FV56" i="25" s="1"/>
  <c r="FW26" i="25" a="1"/>
  <c r="FW26" i="25" s="1"/>
  <c r="FX26" i="25" a="1"/>
  <c r="FX26" i="25" s="1"/>
  <c r="FY26" i="25" a="1"/>
  <c r="FY26" i="25" s="1"/>
  <c r="FZ26" i="25" a="1"/>
  <c r="FZ26" i="25" s="1"/>
  <c r="FZ56" i="25" s="1"/>
  <c r="GA26" i="25" a="1"/>
  <c r="GA26" i="25" s="1"/>
  <c r="GB26" i="25" a="1"/>
  <c r="GB26" i="25" s="1"/>
  <c r="GC26" i="25" a="1"/>
  <c r="GC26" i="25" s="1"/>
  <c r="GD26" i="25" a="1"/>
  <c r="GD26" i="25" s="1"/>
  <c r="GD56" i="25" s="1"/>
  <c r="GE26" i="25" a="1"/>
  <c r="GE26" i="25" s="1"/>
  <c r="GF26" i="25" a="1"/>
  <c r="GF26" i="25" s="1"/>
  <c r="GG26" i="25" a="1"/>
  <c r="GG26" i="25" s="1"/>
  <c r="GH26" i="25" a="1"/>
  <c r="GH26" i="25" s="1"/>
  <c r="GH56" i="25" s="1"/>
  <c r="GI26" i="25" a="1"/>
  <c r="GI26" i="25" s="1"/>
  <c r="GJ26" i="25" a="1"/>
  <c r="GJ26" i="25" s="1"/>
  <c r="GK26" i="25" a="1"/>
  <c r="GK26" i="25" s="1"/>
  <c r="GL26" i="25" a="1"/>
  <c r="GL26" i="25" s="1"/>
  <c r="GL56" i="25" s="1"/>
  <c r="GM26" i="25" a="1"/>
  <c r="GM26" i="25" s="1"/>
  <c r="GN26" i="25" a="1"/>
  <c r="GN26" i="25" s="1"/>
  <c r="GO26" i="25" a="1"/>
  <c r="GO26" i="25" s="1"/>
  <c r="GP26" i="25" a="1"/>
  <c r="GP26" i="25" s="1"/>
  <c r="GP56" i="25" s="1"/>
  <c r="GQ26" i="25" a="1"/>
  <c r="GQ26" i="25" s="1"/>
  <c r="GR26" i="25" a="1"/>
  <c r="GR26" i="25" s="1"/>
  <c r="GS26" i="25" a="1"/>
  <c r="GS26" i="25" s="1"/>
  <c r="GT26" i="25" a="1"/>
  <c r="GT26" i="25" s="1"/>
  <c r="GT56" i="25" s="1"/>
  <c r="GU26" i="25" a="1"/>
  <c r="GU26" i="25" s="1"/>
  <c r="GV26" i="25" a="1"/>
  <c r="GV26" i="25" s="1"/>
  <c r="GW26" i="25" a="1"/>
  <c r="GW26" i="25" s="1"/>
  <c r="GX26" i="25" a="1"/>
  <c r="GX26" i="25" s="1"/>
  <c r="GX56" i="25" s="1"/>
  <c r="GY26" i="25" a="1"/>
  <c r="GY26" i="25" s="1"/>
  <c r="GZ26" i="25" a="1"/>
  <c r="GZ26" i="25" s="1"/>
  <c r="HA26" i="25" a="1"/>
  <c r="HA26" i="25" s="1"/>
  <c r="HB26" i="25" a="1"/>
  <c r="HB26" i="25" s="1"/>
  <c r="HB56" i="25" s="1"/>
  <c r="HC26" i="25" a="1"/>
  <c r="HC26" i="25" s="1"/>
  <c r="HD26" i="25" a="1"/>
  <c r="HD26" i="25" s="1"/>
  <c r="HE26" i="25" a="1"/>
  <c r="HE26" i="25" s="1"/>
  <c r="HF26" i="25" a="1"/>
  <c r="HF26" i="25" s="1"/>
  <c r="HF56" i="25" s="1"/>
  <c r="HG26" i="25" a="1"/>
  <c r="HG26" i="25" s="1"/>
  <c r="HH26" i="25" a="1"/>
  <c r="HH26" i="25" s="1"/>
  <c r="HI26" i="25" a="1"/>
  <c r="HI26" i="25" s="1"/>
  <c r="HJ26" i="25" a="1"/>
  <c r="HJ26" i="25" s="1"/>
  <c r="HJ56" i="25" s="1"/>
  <c r="HK26" i="25" a="1"/>
  <c r="HK26" i="25" s="1"/>
  <c r="HL26" i="25" a="1"/>
  <c r="HL26" i="25" s="1"/>
  <c r="HM26" i="25" a="1"/>
  <c r="HM26" i="25" s="1"/>
  <c r="HN26" i="25" a="1"/>
  <c r="HN26" i="25" s="1"/>
  <c r="HN56" i="25" s="1"/>
  <c r="HO26" i="25" a="1"/>
  <c r="HO26" i="25" s="1"/>
  <c r="HP26" i="25" a="1"/>
  <c r="HP26" i="25" s="1"/>
  <c r="HQ26" i="25" a="1"/>
  <c r="HQ26" i="25" s="1"/>
  <c r="HR26" i="25" a="1"/>
  <c r="HR26" i="25" s="1"/>
  <c r="HR56" i="25" s="1"/>
  <c r="HS26" i="25" a="1"/>
  <c r="HS26" i="25" s="1"/>
  <c r="HT26" i="25" a="1"/>
  <c r="HT26" i="25" s="1"/>
  <c r="HU26" i="25" a="1"/>
  <c r="HU26" i="25" s="1"/>
  <c r="HV26" i="25" a="1"/>
  <c r="HV26" i="25" s="1"/>
  <c r="HV56" i="25" s="1"/>
  <c r="HW26" i="25" a="1"/>
  <c r="HW26" i="25" s="1"/>
  <c r="HX26" i="25" a="1"/>
  <c r="HX26" i="25" s="1"/>
  <c r="HY26" i="25" a="1"/>
  <c r="HY26" i="25" s="1"/>
  <c r="HZ26" i="25" a="1"/>
  <c r="HZ26" i="25" s="1"/>
  <c r="HZ56" i="25" s="1"/>
  <c r="IA26" i="25" a="1"/>
  <c r="IA26" i="25" s="1"/>
  <c r="IB26" i="25" a="1"/>
  <c r="IB26" i="25" s="1"/>
  <c r="IC26" i="25" a="1"/>
  <c r="IC26" i="25" s="1"/>
  <c r="ID26" i="25" a="1"/>
  <c r="ID26" i="25" s="1"/>
  <c r="ID56" i="25" s="1"/>
  <c r="IE26" i="25" a="1"/>
  <c r="IE26" i="25" s="1"/>
  <c r="IF26" i="25" a="1"/>
  <c r="IF26" i="25" s="1"/>
  <c r="IG26" i="25" a="1"/>
  <c r="IG26" i="25" s="1"/>
  <c r="IH26" i="25" a="1"/>
  <c r="IH26" i="25" s="1"/>
  <c r="IH56" i="25" s="1"/>
  <c r="II26" i="25" a="1"/>
  <c r="II26" i="25" s="1"/>
  <c r="IJ26" i="25" a="1"/>
  <c r="IJ26" i="25" s="1"/>
  <c r="IK26" i="25" a="1"/>
  <c r="IK26" i="25" s="1"/>
  <c r="IL26" i="25" a="1"/>
  <c r="IL26" i="25" s="1"/>
  <c r="IL56" i="25" s="1"/>
  <c r="IM26" i="25" a="1"/>
  <c r="IM26" i="25" s="1"/>
  <c r="IN26" i="25" a="1"/>
  <c r="IN26" i="25" s="1"/>
  <c r="IO26" i="25" a="1"/>
  <c r="IO26" i="25" s="1"/>
  <c r="IP26" i="25" a="1"/>
  <c r="IP26" i="25" s="1"/>
  <c r="IP56" i="25" s="1"/>
  <c r="IQ26" i="25" a="1"/>
  <c r="IQ26" i="25" s="1"/>
  <c r="AN28" i="25" a="1"/>
  <c r="AN28" i="25" s="1"/>
  <c r="AN58" i="25" s="1"/>
  <c r="AO28" i="25" a="1"/>
  <c r="AO28" i="25" s="1"/>
  <c r="AO58" i="25" s="1"/>
  <c r="AP28" i="25" a="1"/>
  <c r="AP28" i="25" s="1"/>
  <c r="AQ28" i="25" a="1"/>
  <c r="AQ28" i="25" s="1"/>
  <c r="AR28" i="25" a="1"/>
  <c r="AR28" i="25" s="1"/>
  <c r="AR58" i="25" s="1"/>
  <c r="AS28" i="25" a="1"/>
  <c r="AS28" i="25" s="1"/>
  <c r="AS58" i="25" s="1"/>
  <c r="AT28" i="25" a="1"/>
  <c r="AT28" i="25" s="1"/>
  <c r="AU28" i="25" a="1"/>
  <c r="AU28" i="25" s="1"/>
  <c r="AV28" i="25" a="1"/>
  <c r="AV28" i="25" s="1"/>
  <c r="AV58" i="25" s="1"/>
  <c r="AW28" i="25" a="1"/>
  <c r="AW28" i="25" s="1"/>
  <c r="AX28" i="25" a="1"/>
  <c r="AX28" i="25" s="1"/>
  <c r="AY28" i="25" a="1"/>
  <c r="AY28" i="25" s="1"/>
  <c r="AZ28" i="25" a="1"/>
  <c r="AZ28" i="25" s="1"/>
  <c r="AZ58" i="25" s="1"/>
  <c r="BA28" i="25" a="1"/>
  <c r="BA28" i="25" s="1"/>
  <c r="BB28" i="25" a="1"/>
  <c r="BB28" i="25" s="1"/>
  <c r="BC28" i="25" a="1"/>
  <c r="BC28" i="25" s="1"/>
  <c r="BD28" i="25" a="1"/>
  <c r="BD28" i="25" s="1"/>
  <c r="BD58" i="25" s="1"/>
  <c r="BE28" i="25" a="1"/>
  <c r="BE28" i="25" s="1"/>
  <c r="BE58" i="25" s="1"/>
  <c r="BF28" i="25" a="1"/>
  <c r="BF28" i="25" s="1"/>
  <c r="BG28" i="25" a="1"/>
  <c r="BG28" i="25" s="1"/>
  <c r="BH28" i="25" a="1"/>
  <c r="BH28" i="25" s="1"/>
  <c r="BH58" i="25" s="1"/>
  <c r="BI28" i="25" a="1"/>
  <c r="BI28" i="25" s="1"/>
  <c r="BI58" i="25" s="1"/>
  <c r="BJ28" i="25" a="1"/>
  <c r="BJ28" i="25" s="1"/>
  <c r="BK28" i="25" a="1"/>
  <c r="BK28" i="25" s="1"/>
  <c r="BL28" i="25" a="1"/>
  <c r="BL28" i="25" s="1"/>
  <c r="BL58" i="25" s="1"/>
  <c r="BM28" i="25" a="1"/>
  <c r="BM28" i="25" s="1"/>
  <c r="BN28" i="25" a="1"/>
  <c r="BN28" i="25" s="1"/>
  <c r="BO28" i="25" a="1"/>
  <c r="BO28" i="25" s="1"/>
  <c r="BP28" i="25" a="1"/>
  <c r="BP28" i="25" s="1"/>
  <c r="BP58" i="25" s="1"/>
  <c r="BQ28" i="25" a="1"/>
  <c r="BQ28" i="25" s="1"/>
  <c r="BR28" i="25" a="1"/>
  <c r="BR28" i="25" s="1"/>
  <c r="BS28" i="25" a="1"/>
  <c r="BS28" i="25" s="1"/>
  <c r="BT28" i="25" a="1"/>
  <c r="BT28" i="25" s="1"/>
  <c r="BT58" i="25" s="1"/>
  <c r="BU28" i="25" a="1"/>
  <c r="BU28" i="25" s="1"/>
  <c r="BU58" i="25" s="1"/>
  <c r="BV28" i="25" a="1"/>
  <c r="BV28" i="25" s="1"/>
  <c r="BW28" i="25" a="1"/>
  <c r="BW28" i="25" s="1"/>
  <c r="BX28" i="25" a="1"/>
  <c r="BX28" i="25" s="1"/>
  <c r="BX58" i="25" s="1"/>
  <c r="BY28" i="25" a="1"/>
  <c r="BY28" i="25" s="1"/>
  <c r="BY58" i="25" s="1"/>
  <c r="BZ28" i="25" a="1"/>
  <c r="BZ28" i="25" s="1"/>
  <c r="CA28" i="25" a="1"/>
  <c r="CA28" i="25" s="1"/>
  <c r="CB28" i="25" a="1"/>
  <c r="CB28" i="25" s="1"/>
  <c r="CB58" i="25" s="1"/>
  <c r="CC28" i="25" a="1"/>
  <c r="CC28" i="25" s="1"/>
  <c r="CD28" i="25" a="1"/>
  <c r="CD28" i="25" s="1"/>
  <c r="CE28" i="25" a="1"/>
  <c r="CE28" i="25" s="1"/>
  <c r="CF28" i="25" a="1"/>
  <c r="CF28" i="25" s="1"/>
  <c r="CF58" i="25" s="1"/>
  <c r="CG28" i="25" a="1"/>
  <c r="CG28" i="25" s="1"/>
  <c r="CH28" i="25" a="1"/>
  <c r="CH28" i="25" s="1"/>
  <c r="CI28" i="25" a="1"/>
  <c r="CI28" i="25" s="1"/>
  <c r="CJ28" i="25" a="1"/>
  <c r="CJ28" i="25" s="1"/>
  <c r="CJ58" i="25" s="1"/>
  <c r="CK28" i="25" a="1"/>
  <c r="CK28" i="25" s="1"/>
  <c r="CK58" i="25" s="1"/>
  <c r="CL28" i="25" a="1"/>
  <c r="CL28" i="25" s="1"/>
  <c r="CM28" i="25" a="1"/>
  <c r="CM28" i="25" s="1"/>
  <c r="CN28" i="25" a="1"/>
  <c r="CN28" i="25" s="1"/>
  <c r="CN58" i="25" s="1"/>
  <c r="CO28" i="25" a="1"/>
  <c r="CO28" i="25" s="1"/>
  <c r="CO58" i="25" s="1"/>
  <c r="CP28" i="25" a="1"/>
  <c r="CP28" i="25" s="1"/>
  <c r="CQ28" i="25" a="1"/>
  <c r="CQ28" i="25" s="1"/>
  <c r="CR28" i="25" a="1"/>
  <c r="CR28" i="25" s="1"/>
  <c r="CR58" i="25" s="1"/>
  <c r="CS28" i="25" a="1"/>
  <c r="CS28" i="25" s="1"/>
  <c r="CT28" i="25" a="1"/>
  <c r="CT28" i="25" s="1"/>
  <c r="CU28" i="25" a="1"/>
  <c r="CU28" i="25" s="1"/>
  <c r="CV28" i="25" a="1"/>
  <c r="CV28" i="25" s="1"/>
  <c r="CV58" i="25" s="1"/>
  <c r="CW28" i="25" a="1"/>
  <c r="CW28" i="25" s="1"/>
  <c r="CX28" i="25" a="1"/>
  <c r="CX28" i="25" s="1"/>
  <c r="CY28" i="25" a="1"/>
  <c r="CY28" i="25" s="1"/>
  <c r="CZ28" i="25" a="1"/>
  <c r="CZ28" i="25" s="1"/>
  <c r="CZ58" i="25" s="1"/>
  <c r="DA28" i="25" a="1"/>
  <c r="DA28" i="25" s="1"/>
  <c r="DA58" i="25" s="1"/>
  <c r="DB28" i="25" a="1"/>
  <c r="DB28" i="25" s="1"/>
  <c r="DC28" i="25" a="1"/>
  <c r="DC28" i="25" s="1"/>
  <c r="DD28" i="25" a="1"/>
  <c r="DD28" i="25" s="1"/>
  <c r="DD58" i="25" s="1"/>
  <c r="DE28" i="25" a="1"/>
  <c r="DE28" i="25" s="1"/>
  <c r="DE58" i="25" s="1"/>
  <c r="DF28" i="25" a="1"/>
  <c r="DF28" i="25" s="1"/>
  <c r="DG28" i="25" a="1"/>
  <c r="DG28" i="25" s="1"/>
  <c r="DH28" i="25" a="1"/>
  <c r="DH28" i="25" s="1"/>
  <c r="DH58" i="25" s="1"/>
  <c r="DI28" i="25" a="1"/>
  <c r="DI28" i="25" s="1"/>
  <c r="DJ28" i="25" a="1"/>
  <c r="DJ28" i="25" s="1"/>
  <c r="DK28" i="25" a="1"/>
  <c r="DK28" i="25" s="1"/>
  <c r="DL28" i="25" a="1"/>
  <c r="DL28" i="25" s="1"/>
  <c r="DL58" i="25" s="1"/>
  <c r="DM28" i="25" a="1"/>
  <c r="DM28" i="25" s="1"/>
  <c r="DN28" i="25" a="1"/>
  <c r="DN28" i="25" s="1"/>
  <c r="DO28" i="25" a="1"/>
  <c r="DO28" i="25" s="1"/>
  <c r="DP28" i="25" a="1"/>
  <c r="DP28" i="25" s="1"/>
  <c r="DP58" i="25" s="1"/>
  <c r="DQ28" i="25" a="1"/>
  <c r="DQ28" i="25" s="1"/>
  <c r="DQ58" i="25" s="1"/>
  <c r="DR28" i="25" a="1"/>
  <c r="DR28" i="25" s="1"/>
  <c r="DS28" i="25" a="1"/>
  <c r="DS28" i="25" s="1"/>
  <c r="DT28" i="25" a="1"/>
  <c r="DT28" i="25" s="1"/>
  <c r="DT58" i="25" s="1"/>
  <c r="DU28" i="25" a="1"/>
  <c r="DU28" i="25" s="1"/>
  <c r="DU58" i="25" s="1"/>
  <c r="DV28" i="25" a="1"/>
  <c r="DV28" i="25" s="1"/>
  <c r="DW28" i="25" a="1"/>
  <c r="DW28" i="25" s="1"/>
  <c r="DX28" i="25" a="1"/>
  <c r="DX28" i="25" s="1"/>
  <c r="DX58" i="25" s="1"/>
  <c r="DY28" i="25" a="1"/>
  <c r="DY28" i="25" s="1"/>
  <c r="DZ28" i="25" a="1"/>
  <c r="DZ28" i="25" s="1"/>
  <c r="EA28" i="25" a="1"/>
  <c r="EA28" i="25" s="1"/>
  <c r="EB28" i="25" a="1"/>
  <c r="EB28" i="25" s="1"/>
  <c r="EB58" i="25" s="1"/>
  <c r="EC28" i="25" a="1"/>
  <c r="EC28" i="25" s="1"/>
  <c r="ED28" i="25" a="1"/>
  <c r="ED28" i="25" s="1"/>
  <c r="EE28" i="25" a="1"/>
  <c r="EE28" i="25" s="1"/>
  <c r="EF28" i="25" a="1"/>
  <c r="EF28" i="25" s="1"/>
  <c r="EF58" i="25" s="1"/>
  <c r="EG28" i="25" a="1"/>
  <c r="EG28" i="25" s="1"/>
  <c r="EG58" i="25" s="1"/>
  <c r="EH28" i="25" a="1"/>
  <c r="EH28" i="25" s="1"/>
  <c r="EI28" i="25" a="1"/>
  <c r="EI28" i="25" s="1"/>
  <c r="EJ28" i="25" a="1"/>
  <c r="EJ28" i="25" s="1"/>
  <c r="EJ58" i="25" s="1"/>
  <c r="EK28" i="25" a="1"/>
  <c r="EK28" i="25" s="1"/>
  <c r="EK58" i="25" s="1"/>
  <c r="EL28" i="25" a="1"/>
  <c r="EL28" i="25" s="1"/>
  <c r="EM28" i="25" a="1"/>
  <c r="EM28" i="25" s="1"/>
  <c r="EN28" i="25" a="1"/>
  <c r="EN28" i="25" s="1"/>
  <c r="EN58" i="25" s="1"/>
  <c r="EO28" i="25" a="1"/>
  <c r="EO28" i="25" s="1"/>
  <c r="EP28" i="25" a="1"/>
  <c r="EP28" i="25" s="1"/>
  <c r="EQ28" i="25" a="1"/>
  <c r="EQ28" i="25" s="1"/>
  <c r="ER28" i="25" a="1"/>
  <c r="ER28" i="25" s="1"/>
  <c r="ER58" i="25" s="1"/>
  <c r="ES28" i="25" a="1"/>
  <c r="ES28" i="25" s="1"/>
  <c r="ET28" i="25" a="1"/>
  <c r="ET28" i="25" s="1"/>
  <c r="EU28" i="25" a="1"/>
  <c r="EU28" i="25" s="1"/>
  <c r="EV28" i="25" a="1"/>
  <c r="EV28" i="25" s="1"/>
  <c r="EV58" i="25" s="1"/>
  <c r="EW28" i="25" a="1"/>
  <c r="EW28" i="25" s="1"/>
  <c r="EW58" i="25" s="1"/>
  <c r="EX28" i="25" a="1"/>
  <c r="EX28" i="25" s="1"/>
  <c r="EY28" i="25" a="1"/>
  <c r="EY28" i="25" s="1"/>
  <c r="EZ28" i="25" a="1"/>
  <c r="EZ28" i="25" s="1"/>
  <c r="EZ58" i="25" s="1"/>
  <c r="FA28" i="25" a="1"/>
  <c r="FA28" i="25" s="1"/>
  <c r="FA58" i="25" s="1"/>
  <c r="FB28" i="25" a="1"/>
  <c r="FB28" i="25" s="1"/>
  <c r="FC28" i="25" a="1"/>
  <c r="FC28" i="25" s="1"/>
  <c r="FD28" i="25" a="1"/>
  <c r="FD28" i="25" s="1"/>
  <c r="FD58" i="25" s="1"/>
  <c r="FE28" i="25" a="1"/>
  <c r="FE28" i="25" s="1"/>
  <c r="FF28" i="25" a="1"/>
  <c r="FF28" i="25" s="1"/>
  <c r="FG28" i="25" a="1"/>
  <c r="FG28" i="25" s="1"/>
  <c r="FH28" i="25" a="1"/>
  <c r="FH28" i="25" s="1"/>
  <c r="FH58" i="25" s="1"/>
  <c r="FI28" i="25" a="1"/>
  <c r="FI28" i="25" s="1"/>
  <c r="FJ28" i="25" a="1"/>
  <c r="FJ28" i="25" s="1"/>
  <c r="FK28" i="25" a="1"/>
  <c r="FK28" i="25" s="1"/>
  <c r="FL28" i="25" a="1"/>
  <c r="FL28" i="25" s="1"/>
  <c r="FL58" i="25" s="1"/>
  <c r="FM28" i="25" a="1"/>
  <c r="FM28" i="25" s="1"/>
  <c r="FM58" i="25" s="1"/>
  <c r="FN28" i="25" a="1"/>
  <c r="FN28" i="25" s="1"/>
  <c r="FO28" i="25" a="1"/>
  <c r="FO28" i="25" s="1"/>
  <c r="FP28" i="25" a="1"/>
  <c r="FP28" i="25" s="1"/>
  <c r="FP58" i="25" s="1"/>
  <c r="FQ28" i="25" a="1"/>
  <c r="FQ28" i="25" s="1"/>
  <c r="FQ58" i="25" s="1"/>
  <c r="FR28" i="25" a="1"/>
  <c r="FR28" i="25" s="1"/>
  <c r="FS28" i="25" a="1"/>
  <c r="FS28" i="25" s="1"/>
  <c r="FT28" i="25" a="1"/>
  <c r="FT28" i="25" s="1"/>
  <c r="FT58" i="25" s="1"/>
  <c r="FU28" i="25" a="1"/>
  <c r="FU28" i="25" s="1"/>
  <c r="FV28" i="25" a="1"/>
  <c r="FV28" i="25" s="1"/>
  <c r="FW28" i="25" a="1"/>
  <c r="FW28" i="25" s="1"/>
  <c r="FX28" i="25" a="1"/>
  <c r="FX28" i="25" s="1"/>
  <c r="FX58" i="25" s="1"/>
  <c r="FY28" i="25" a="1"/>
  <c r="FY28" i="25" s="1"/>
  <c r="FZ28" i="25" a="1"/>
  <c r="FZ28" i="25" s="1"/>
  <c r="GA28" i="25" a="1"/>
  <c r="GA28" i="25" s="1"/>
  <c r="GB28" i="25" a="1"/>
  <c r="GB28" i="25" s="1"/>
  <c r="GB58" i="25" s="1"/>
  <c r="GC28" i="25" a="1"/>
  <c r="GC28" i="25" s="1"/>
  <c r="GC58" i="25" s="1"/>
  <c r="GD28" i="25" a="1"/>
  <c r="GD28" i="25" s="1"/>
  <c r="GE28" i="25" a="1"/>
  <c r="GE28" i="25" s="1"/>
  <c r="GF28" i="25" a="1"/>
  <c r="GF28" i="25" s="1"/>
  <c r="GF58" i="25" s="1"/>
  <c r="GG28" i="25" a="1"/>
  <c r="GG28" i="25" s="1"/>
  <c r="GG58" i="25" s="1"/>
  <c r="GH28" i="25" a="1"/>
  <c r="GH28" i="25" s="1"/>
  <c r="GI28" i="25" a="1"/>
  <c r="GI28" i="25" s="1"/>
  <c r="GJ28" i="25" a="1"/>
  <c r="GJ28" i="25" s="1"/>
  <c r="GJ58" i="25" s="1"/>
  <c r="GK28" i="25" a="1"/>
  <c r="GK28" i="25" s="1"/>
  <c r="GL28" i="25" a="1"/>
  <c r="GL28" i="25" s="1"/>
  <c r="GM28" i="25" a="1"/>
  <c r="GM28" i="25" s="1"/>
  <c r="GN28" i="25" a="1"/>
  <c r="GN28" i="25" s="1"/>
  <c r="GN58" i="25" s="1"/>
  <c r="GO28" i="25" a="1"/>
  <c r="GO28" i="25" s="1"/>
  <c r="GP28" i="25" a="1"/>
  <c r="GP28" i="25" s="1"/>
  <c r="GQ28" i="25" a="1"/>
  <c r="GQ28" i="25" s="1"/>
  <c r="GR28" i="25" a="1"/>
  <c r="GR28" i="25" s="1"/>
  <c r="GR58" i="25" s="1"/>
  <c r="GS28" i="25" a="1"/>
  <c r="GS28" i="25" s="1"/>
  <c r="GS58" i="25" s="1"/>
  <c r="GT28" i="25" a="1"/>
  <c r="GT28" i="25" s="1"/>
  <c r="GU28" i="25" a="1"/>
  <c r="GU28" i="25" s="1"/>
  <c r="GV28" i="25" a="1"/>
  <c r="GV28" i="25" s="1"/>
  <c r="GV58" i="25" s="1"/>
  <c r="GW28" i="25" a="1"/>
  <c r="GW28" i="25" s="1"/>
  <c r="GW58" i="25" s="1"/>
  <c r="GX28" i="25" a="1"/>
  <c r="GX28" i="25" s="1"/>
  <c r="GY28" i="25" a="1"/>
  <c r="GY28" i="25" s="1"/>
  <c r="GZ28" i="25" a="1"/>
  <c r="GZ28" i="25" s="1"/>
  <c r="GZ58" i="25" s="1"/>
  <c r="HA28" i="25" a="1"/>
  <c r="HA28" i="25" s="1"/>
  <c r="HB28" i="25" a="1"/>
  <c r="HB28" i="25" s="1"/>
  <c r="HC28" i="25" a="1"/>
  <c r="HC28" i="25" s="1"/>
  <c r="HD28" i="25" a="1"/>
  <c r="HD28" i="25" s="1"/>
  <c r="HD58" i="25" s="1"/>
  <c r="HE28" i="25" a="1"/>
  <c r="HE28" i="25" s="1"/>
  <c r="HF28" i="25" a="1"/>
  <c r="HF28" i="25" s="1"/>
  <c r="HG28" i="25" a="1"/>
  <c r="HG28" i="25" s="1"/>
  <c r="HH28" i="25" a="1"/>
  <c r="HH28" i="25" s="1"/>
  <c r="HH58" i="25" s="1"/>
  <c r="HI28" i="25" a="1"/>
  <c r="HI28" i="25" s="1"/>
  <c r="HI58" i="25" s="1"/>
  <c r="HJ28" i="25" a="1"/>
  <c r="HJ28" i="25" s="1"/>
  <c r="HK28" i="25" a="1"/>
  <c r="HK28" i="25" s="1"/>
  <c r="HL28" i="25" a="1"/>
  <c r="HL28" i="25" s="1"/>
  <c r="HL58" i="25" s="1"/>
  <c r="HM28" i="25" a="1"/>
  <c r="HM28" i="25" s="1"/>
  <c r="HM58" i="25" s="1"/>
  <c r="HN28" i="25" a="1"/>
  <c r="HN28" i="25" s="1"/>
  <c r="HO28" i="25" a="1"/>
  <c r="HO28" i="25" s="1"/>
  <c r="HP28" i="25" a="1"/>
  <c r="HP28" i="25" s="1"/>
  <c r="HP58" i="25" s="1"/>
  <c r="HQ28" i="25" a="1"/>
  <c r="HQ28" i="25" s="1"/>
  <c r="HR28" i="25" a="1"/>
  <c r="HR28" i="25" s="1"/>
  <c r="HS28" i="25" a="1"/>
  <c r="HS28" i="25" s="1"/>
  <c r="HT28" i="25" a="1"/>
  <c r="HT28" i="25" s="1"/>
  <c r="HT58" i="25" s="1"/>
  <c r="HU28" i="25" a="1"/>
  <c r="HU28" i="25" s="1"/>
  <c r="HV28" i="25" a="1"/>
  <c r="HV28" i="25" s="1"/>
  <c r="HW28" i="25" a="1"/>
  <c r="HW28" i="25" s="1"/>
  <c r="HX28" i="25" a="1"/>
  <c r="HX28" i="25" s="1"/>
  <c r="HX58" i="25" s="1"/>
  <c r="HY28" i="25" a="1"/>
  <c r="HY28" i="25" s="1"/>
  <c r="HY58" i="25" s="1"/>
  <c r="HZ28" i="25" a="1"/>
  <c r="HZ28" i="25" s="1"/>
  <c r="IA28" i="25" a="1"/>
  <c r="IA28" i="25" s="1"/>
  <c r="IB28" i="25" a="1"/>
  <c r="IB28" i="25" s="1"/>
  <c r="IB58" i="25" s="1"/>
  <c r="IC28" i="25" a="1"/>
  <c r="IC28" i="25" s="1"/>
  <c r="IC58" i="25" s="1"/>
  <c r="ID28" i="25" a="1"/>
  <c r="ID28" i="25" s="1"/>
  <c r="IE28" i="25" a="1"/>
  <c r="IE28" i="25" s="1"/>
  <c r="IF28" i="25" a="1"/>
  <c r="IF28" i="25" s="1"/>
  <c r="IF58" i="25" s="1"/>
  <c r="IG28" i="25" a="1"/>
  <c r="IG28" i="25" s="1"/>
  <c r="IH28" i="25" a="1"/>
  <c r="IH28" i="25" s="1"/>
  <c r="II28" i="25" a="1"/>
  <c r="II28" i="25" s="1"/>
  <c r="IJ28" i="25" a="1"/>
  <c r="IJ28" i="25" s="1"/>
  <c r="IJ58" i="25" s="1"/>
  <c r="IK28" i="25" a="1"/>
  <c r="IK28" i="25" s="1"/>
  <c r="IL28" i="25" a="1"/>
  <c r="IL28" i="25" s="1"/>
  <c r="IM28" i="25" a="1"/>
  <c r="IM28" i="25" s="1"/>
  <c r="IN28" i="25" a="1"/>
  <c r="IN28" i="25" s="1"/>
  <c r="IN58" i="25" s="1"/>
  <c r="IO28" i="25" a="1"/>
  <c r="IO28" i="25" s="1"/>
  <c r="IO58" i="25" s="1"/>
  <c r="IP28" i="25" a="1"/>
  <c r="IP28" i="25" s="1"/>
  <c r="IQ28" i="25" a="1"/>
  <c r="IQ28" i="25" s="1"/>
  <c r="AN29" i="25" a="1"/>
  <c r="AN29" i="25" s="1"/>
  <c r="AO29" i="25" a="1"/>
  <c r="AO29" i="25" s="1"/>
  <c r="AP29" i="25" a="1"/>
  <c r="AP29" i="25" s="1"/>
  <c r="AQ29" i="25" a="1"/>
  <c r="AQ29" i="25" s="1"/>
  <c r="AQ59" i="25" s="1"/>
  <c r="AR29" i="25" a="1"/>
  <c r="AR29" i="25" s="1"/>
  <c r="AS29" i="25" a="1"/>
  <c r="AS29" i="25" s="1"/>
  <c r="AT29" i="25" a="1"/>
  <c r="AT29" i="25" s="1"/>
  <c r="AU29" i="25" a="1"/>
  <c r="AU29" i="25" s="1"/>
  <c r="AU59" i="25" s="1"/>
  <c r="AV29" i="25" a="1"/>
  <c r="AV29" i="25" s="1"/>
  <c r="AW29" i="25" a="1"/>
  <c r="AW29" i="25" s="1"/>
  <c r="AX29" i="25" a="1"/>
  <c r="AX29" i="25" s="1"/>
  <c r="AY29" i="25" a="1"/>
  <c r="AY29" i="25" s="1"/>
  <c r="AY59" i="25" s="1"/>
  <c r="AZ29" i="25" a="1"/>
  <c r="AZ29" i="25" s="1"/>
  <c r="BA29" i="25" a="1"/>
  <c r="BA29" i="25" s="1"/>
  <c r="BB29" i="25" a="1"/>
  <c r="BB29" i="25" s="1"/>
  <c r="BC29" i="25" a="1"/>
  <c r="BC29" i="25" s="1"/>
  <c r="BC59" i="25" s="1"/>
  <c r="BD29" i="25" a="1"/>
  <c r="BD29" i="25" s="1"/>
  <c r="BE29" i="25" a="1"/>
  <c r="BE29" i="25" s="1"/>
  <c r="BF29" i="25" a="1"/>
  <c r="BF29" i="25" s="1"/>
  <c r="BG29" i="25" a="1"/>
  <c r="BG29" i="25" s="1"/>
  <c r="BG59" i="25" s="1"/>
  <c r="BH29" i="25" a="1"/>
  <c r="BH29" i="25" s="1"/>
  <c r="BI29" i="25" a="1"/>
  <c r="BI29" i="25" s="1"/>
  <c r="BJ29" i="25" a="1"/>
  <c r="BJ29" i="25" s="1"/>
  <c r="BK29" i="25" a="1"/>
  <c r="BK29" i="25" s="1"/>
  <c r="BK59" i="25" s="1"/>
  <c r="BL29" i="25" a="1"/>
  <c r="BL29" i="25" s="1"/>
  <c r="BM29" i="25" a="1"/>
  <c r="BM29" i="25" s="1"/>
  <c r="BN29" i="25" a="1"/>
  <c r="BN29" i="25" s="1"/>
  <c r="BO29" i="25" a="1"/>
  <c r="BO29" i="25" s="1"/>
  <c r="BO59" i="25" s="1"/>
  <c r="BP29" i="25" a="1"/>
  <c r="BP29" i="25" s="1"/>
  <c r="BQ29" i="25" a="1"/>
  <c r="BQ29" i="25" s="1"/>
  <c r="BR29" i="25" a="1"/>
  <c r="BR29" i="25" s="1"/>
  <c r="BS29" i="25" a="1"/>
  <c r="BS29" i="25" s="1"/>
  <c r="BS59" i="25" s="1"/>
  <c r="BT29" i="25" a="1"/>
  <c r="BT29" i="25" s="1"/>
  <c r="BU29" i="25" a="1"/>
  <c r="BU29" i="25" s="1"/>
  <c r="BV29" i="25" a="1"/>
  <c r="BV29" i="25" s="1"/>
  <c r="BW29" i="25" a="1"/>
  <c r="BW29" i="25" s="1"/>
  <c r="BW59" i="25" s="1"/>
  <c r="BX29" i="25" a="1"/>
  <c r="BX29" i="25" s="1"/>
  <c r="BY29" i="25" a="1"/>
  <c r="BY29" i="25" s="1"/>
  <c r="BZ29" i="25" a="1"/>
  <c r="BZ29" i="25" s="1"/>
  <c r="CA29" i="25" a="1"/>
  <c r="CA29" i="25" s="1"/>
  <c r="CA59" i="25" s="1"/>
  <c r="CB29" i="25" a="1"/>
  <c r="CB29" i="25" s="1"/>
  <c r="CC29" i="25" a="1"/>
  <c r="CC29" i="25" s="1"/>
  <c r="CD29" i="25" a="1"/>
  <c r="CD29" i="25" s="1"/>
  <c r="CE29" i="25" a="1"/>
  <c r="CE29" i="25" s="1"/>
  <c r="CE59" i="25" s="1"/>
  <c r="CF29" i="25" a="1"/>
  <c r="CF29" i="25" s="1"/>
  <c r="CG29" i="25" a="1"/>
  <c r="CG29" i="25" s="1"/>
  <c r="CH29" i="25" a="1"/>
  <c r="CH29" i="25" s="1"/>
  <c r="CI29" i="25" a="1"/>
  <c r="CI29" i="25" s="1"/>
  <c r="CI59" i="25" s="1"/>
  <c r="CJ29" i="25" a="1"/>
  <c r="CJ29" i="25" s="1"/>
  <c r="CK29" i="25" a="1"/>
  <c r="CK29" i="25" s="1"/>
  <c r="CL29" i="25" a="1"/>
  <c r="CL29" i="25" s="1"/>
  <c r="CM29" i="25" a="1"/>
  <c r="CM29" i="25" s="1"/>
  <c r="CM59" i="25" s="1"/>
  <c r="CN29" i="25" a="1"/>
  <c r="CN29" i="25" s="1"/>
  <c r="CO29" i="25" a="1"/>
  <c r="CO29" i="25" s="1"/>
  <c r="CP29" i="25" a="1"/>
  <c r="CP29" i="25" s="1"/>
  <c r="CQ29" i="25" a="1"/>
  <c r="CQ29" i="25" s="1"/>
  <c r="CQ59" i="25" s="1"/>
  <c r="CR29" i="25" a="1"/>
  <c r="CR29" i="25" s="1"/>
  <c r="CS29" i="25" a="1"/>
  <c r="CS29" i="25" s="1"/>
  <c r="CT29" i="25" a="1"/>
  <c r="CT29" i="25" s="1"/>
  <c r="CU29" i="25" a="1"/>
  <c r="CU29" i="25" s="1"/>
  <c r="CU59" i="25" s="1"/>
  <c r="CV29" i="25" a="1"/>
  <c r="CV29" i="25" s="1"/>
  <c r="CW29" i="25" a="1"/>
  <c r="CW29" i="25" s="1"/>
  <c r="CX29" i="25" a="1"/>
  <c r="CX29" i="25" s="1"/>
  <c r="CY29" i="25" a="1"/>
  <c r="CY29" i="25" s="1"/>
  <c r="CY59" i="25" s="1"/>
  <c r="CZ29" i="25" a="1"/>
  <c r="CZ29" i="25" s="1"/>
  <c r="DA29" i="25" a="1"/>
  <c r="DA29" i="25" s="1"/>
  <c r="DB29" i="25" a="1"/>
  <c r="DB29" i="25" s="1"/>
  <c r="DC29" i="25" a="1"/>
  <c r="DC29" i="25" s="1"/>
  <c r="DC59" i="25" s="1"/>
  <c r="DD29" i="25" a="1"/>
  <c r="DD29" i="25" s="1"/>
  <c r="DE29" i="25" a="1"/>
  <c r="DE29" i="25" s="1"/>
  <c r="DF29" i="25" a="1"/>
  <c r="DF29" i="25"/>
  <c r="DF59" i="25" s="1"/>
  <c r="DG29" i="25" a="1"/>
  <c r="DG29" i="25" s="1"/>
  <c r="DG59" i="25" s="1"/>
  <c r="DH29" i="25" a="1"/>
  <c r="DH29" i="25" s="1"/>
  <c r="DH59" i="25" s="1"/>
  <c r="DI29" i="25" a="1"/>
  <c r="DI29" i="25" s="1"/>
  <c r="DI59" i="25" s="1"/>
  <c r="DJ29" i="25" a="1"/>
  <c r="DJ29" i="25" s="1"/>
  <c r="DJ59" i="25" s="1"/>
  <c r="DK29" i="25" a="1"/>
  <c r="DK29" i="25" s="1"/>
  <c r="DK59" i="25" s="1"/>
  <c r="DL29" i="25" a="1"/>
  <c r="DL29" i="25" s="1"/>
  <c r="DL59" i="25" s="1"/>
  <c r="DM29" i="25" a="1"/>
  <c r="DM29" i="25" s="1"/>
  <c r="DM59" i="25" s="1"/>
  <c r="DN29" i="25" a="1"/>
  <c r="DN29" i="25" s="1"/>
  <c r="DN59" i="25" s="1"/>
  <c r="DO29" i="25" a="1"/>
  <c r="DO29" i="25" s="1"/>
  <c r="DO59" i="25" s="1"/>
  <c r="DP29" i="25" a="1"/>
  <c r="DP29" i="25" s="1"/>
  <c r="DP59" i="25" s="1"/>
  <c r="DQ29" i="25" a="1"/>
  <c r="DQ29" i="25" s="1"/>
  <c r="DQ59" i="25" s="1"/>
  <c r="DR29" i="25" a="1"/>
  <c r="DR29" i="25" s="1"/>
  <c r="DR59" i="25" s="1"/>
  <c r="DS29" i="25" a="1"/>
  <c r="DS29" i="25" s="1"/>
  <c r="DS59" i="25" s="1"/>
  <c r="DT29" i="25" a="1"/>
  <c r="DT29" i="25" s="1"/>
  <c r="DT59" i="25" s="1"/>
  <c r="DU29" i="25" a="1"/>
  <c r="DU29" i="25" s="1"/>
  <c r="DU59" i="25" s="1"/>
  <c r="DV29" i="25" a="1"/>
  <c r="DV29" i="25" s="1"/>
  <c r="DV59" i="25" s="1"/>
  <c r="DW29" i="25" a="1"/>
  <c r="DW29" i="25" s="1"/>
  <c r="DW59" i="25" s="1"/>
  <c r="DX29" i="25" a="1"/>
  <c r="DX29" i="25" s="1"/>
  <c r="DX59" i="25" s="1"/>
  <c r="DY29" i="25" a="1"/>
  <c r="DY29" i="25" s="1"/>
  <c r="DY59" i="25" s="1"/>
  <c r="DZ29" i="25" a="1"/>
  <c r="DZ29" i="25" s="1"/>
  <c r="DZ59" i="25" s="1"/>
  <c r="EA29" i="25" a="1"/>
  <c r="EA29" i="25" s="1"/>
  <c r="EA59" i="25" s="1"/>
  <c r="EB29" i="25" a="1"/>
  <c r="EB29" i="25" s="1"/>
  <c r="EB59" i="25" s="1"/>
  <c r="EC29" i="25" a="1"/>
  <c r="EC29" i="25" s="1"/>
  <c r="EC59" i="25" s="1"/>
  <c r="ED29" i="25" a="1"/>
  <c r="ED29" i="25" s="1"/>
  <c r="ED59" i="25" s="1"/>
  <c r="EE29" i="25" a="1"/>
  <c r="EE29" i="25" s="1"/>
  <c r="EE59" i="25" s="1"/>
  <c r="EF29" i="25" a="1"/>
  <c r="EF29" i="25" s="1"/>
  <c r="EF59" i="25" s="1"/>
  <c r="EG29" i="25" a="1"/>
  <c r="EG29" i="25" s="1"/>
  <c r="EG59" i="25" s="1"/>
  <c r="EH29" i="25" a="1"/>
  <c r="EH29" i="25" s="1"/>
  <c r="EH59" i="25" s="1"/>
  <c r="EI29" i="25" a="1"/>
  <c r="EI29" i="25" s="1"/>
  <c r="EI59" i="25" s="1"/>
  <c r="EJ29" i="25" a="1"/>
  <c r="EJ29" i="25" s="1"/>
  <c r="EJ59" i="25" s="1"/>
  <c r="EK29" i="25" a="1"/>
  <c r="EK29" i="25" s="1"/>
  <c r="EK59" i="25" s="1"/>
  <c r="EL29" i="25" a="1"/>
  <c r="EL29" i="25" s="1"/>
  <c r="EL59" i="25" s="1"/>
  <c r="EM29" i="25" a="1"/>
  <c r="EM29" i="25" s="1"/>
  <c r="EM59" i="25" s="1"/>
  <c r="EN29" i="25" a="1"/>
  <c r="EN29" i="25" s="1"/>
  <c r="EN59" i="25" s="1"/>
  <c r="EO29" i="25" a="1"/>
  <c r="EO29" i="25" s="1"/>
  <c r="EO59" i="25" s="1"/>
  <c r="EP29" i="25" a="1"/>
  <c r="EP29" i="25" s="1"/>
  <c r="EP59" i="25" s="1"/>
  <c r="EQ29" i="25" a="1"/>
  <c r="EQ29" i="25" s="1"/>
  <c r="EQ59" i="25" s="1"/>
  <c r="ER29" i="25" a="1"/>
  <c r="ER29" i="25" s="1"/>
  <c r="ER59" i="25" s="1"/>
  <c r="ES29" i="25" a="1"/>
  <c r="ES29" i="25" s="1"/>
  <c r="ES59" i="25" s="1"/>
  <c r="ET29" i="25" a="1"/>
  <c r="ET29" i="25" s="1"/>
  <c r="ET59" i="25" s="1"/>
  <c r="EU29" i="25" a="1"/>
  <c r="EU29" i="25" s="1"/>
  <c r="EU59" i="25" s="1"/>
  <c r="EV29" i="25" a="1"/>
  <c r="EV29" i="25" s="1"/>
  <c r="EV59" i="25" s="1"/>
  <c r="EW29" i="25" a="1"/>
  <c r="EW29" i="25" s="1"/>
  <c r="EW59" i="25" s="1"/>
  <c r="EX29" i="25" a="1"/>
  <c r="EX29" i="25" s="1"/>
  <c r="EX59" i="25" s="1"/>
  <c r="EY29" i="25" a="1"/>
  <c r="EY29" i="25" s="1"/>
  <c r="EY59" i="25" s="1"/>
  <c r="EZ29" i="25" a="1"/>
  <c r="EZ29" i="25" s="1"/>
  <c r="EZ59" i="25" s="1"/>
  <c r="FA29" i="25" a="1"/>
  <c r="FA29" i="25" s="1"/>
  <c r="FA59" i="25" s="1"/>
  <c r="FB29" i="25" a="1"/>
  <c r="FB29" i="25" s="1"/>
  <c r="FB59" i="25" s="1"/>
  <c r="FC29" i="25" a="1"/>
  <c r="FC29" i="25" s="1"/>
  <c r="FC59" i="25" s="1"/>
  <c r="FD29" i="25" a="1"/>
  <c r="FD29" i="25" s="1"/>
  <c r="FD59" i="25" s="1"/>
  <c r="FE29" i="25" a="1"/>
  <c r="FE29" i="25" s="1"/>
  <c r="FE59" i="25" s="1"/>
  <c r="FF29" i="25" a="1"/>
  <c r="FF29" i="25" s="1"/>
  <c r="FF59" i="25" s="1"/>
  <c r="FG29" i="25" a="1"/>
  <c r="FG29" i="25" s="1"/>
  <c r="FG59" i="25" s="1"/>
  <c r="FH29" i="25" a="1"/>
  <c r="FH29" i="25" s="1"/>
  <c r="FH59" i="25" s="1"/>
  <c r="FI29" i="25" a="1"/>
  <c r="FI29" i="25" s="1"/>
  <c r="FI59" i="25" s="1"/>
  <c r="FJ29" i="25" a="1"/>
  <c r="FJ29" i="25" s="1"/>
  <c r="FJ59" i="25" s="1"/>
  <c r="FK29" i="25" a="1"/>
  <c r="FK29" i="25" s="1"/>
  <c r="FK59" i="25" s="1"/>
  <c r="FL29" i="25" a="1"/>
  <c r="FL29" i="25" s="1"/>
  <c r="FL59" i="25" s="1"/>
  <c r="FM29" i="25" a="1"/>
  <c r="FM29" i="25" s="1"/>
  <c r="FM59" i="25" s="1"/>
  <c r="FN29" i="25" a="1"/>
  <c r="FN29" i="25" s="1"/>
  <c r="FN59" i="25" s="1"/>
  <c r="FO29" i="25" a="1"/>
  <c r="FO29" i="25" s="1"/>
  <c r="FO59" i="25" s="1"/>
  <c r="FP29" i="25" a="1"/>
  <c r="FP29" i="25" s="1"/>
  <c r="FP59" i="25" s="1"/>
  <c r="FQ29" i="25" a="1"/>
  <c r="FQ29" i="25" s="1"/>
  <c r="FQ59" i="25" s="1"/>
  <c r="FR29" i="25" a="1"/>
  <c r="FR29" i="25" s="1"/>
  <c r="FR59" i="25" s="1"/>
  <c r="FS29" i="25" a="1"/>
  <c r="FS29" i="25" s="1"/>
  <c r="FS59" i="25" s="1"/>
  <c r="FT29" i="25" a="1"/>
  <c r="FT29" i="25" s="1"/>
  <c r="FT59" i="25" s="1"/>
  <c r="FU29" i="25" a="1"/>
  <c r="FU29" i="25" s="1"/>
  <c r="FU59" i="25" s="1"/>
  <c r="FV29" i="25" a="1"/>
  <c r="FV29" i="25" s="1"/>
  <c r="FV59" i="25" s="1"/>
  <c r="FW29" i="25" a="1"/>
  <c r="FW29" i="25" s="1"/>
  <c r="FW59" i="25" s="1"/>
  <c r="FX29" i="25" a="1"/>
  <c r="FX29" i="25" s="1"/>
  <c r="FX59" i="25" s="1"/>
  <c r="FY29" i="25" a="1"/>
  <c r="FY29" i="25" s="1"/>
  <c r="FY59" i="25" s="1"/>
  <c r="FZ29" i="25" a="1"/>
  <c r="FZ29" i="25" s="1"/>
  <c r="FZ59" i="25" s="1"/>
  <c r="GA29" i="25" a="1"/>
  <c r="GA29" i="25" s="1"/>
  <c r="GA59" i="25" s="1"/>
  <c r="GB29" i="25" a="1"/>
  <c r="GB29" i="25" s="1"/>
  <c r="GB59" i="25" s="1"/>
  <c r="GC29" i="25" a="1"/>
  <c r="GC29" i="25" s="1"/>
  <c r="GC59" i="25" s="1"/>
  <c r="GD29" i="25" a="1"/>
  <c r="GD29" i="25" s="1"/>
  <c r="GD59" i="25" s="1"/>
  <c r="GE29" i="25" a="1"/>
  <c r="GE29" i="25" s="1"/>
  <c r="GE59" i="25" s="1"/>
  <c r="GF29" i="25" a="1"/>
  <c r="GF29" i="25" s="1"/>
  <c r="GF59" i="25" s="1"/>
  <c r="GG29" i="25" a="1"/>
  <c r="GG29" i="25" s="1"/>
  <c r="GG59" i="25" s="1"/>
  <c r="GH29" i="25" a="1"/>
  <c r="GH29" i="25" s="1"/>
  <c r="GH59" i="25" s="1"/>
  <c r="GI29" i="25" a="1"/>
  <c r="GI29" i="25" s="1"/>
  <c r="GI59" i="25" s="1"/>
  <c r="GJ29" i="25" a="1"/>
  <c r="GJ29" i="25" s="1"/>
  <c r="GJ59" i="25" s="1"/>
  <c r="GK29" i="25" a="1"/>
  <c r="GK29" i="25" s="1"/>
  <c r="GK59" i="25" s="1"/>
  <c r="GL29" i="25" a="1"/>
  <c r="GL29" i="25" s="1"/>
  <c r="GL59" i="25" s="1"/>
  <c r="GM29" i="25" a="1"/>
  <c r="GM29" i="25" s="1"/>
  <c r="GM59" i="25" s="1"/>
  <c r="GN29" i="25" a="1"/>
  <c r="GN29" i="25" s="1"/>
  <c r="GN59" i="25" s="1"/>
  <c r="GO29" i="25" a="1"/>
  <c r="GO29" i="25" s="1"/>
  <c r="GO59" i="25" s="1"/>
  <c r="GP29" i="25" a="1"/>
  <c r="GP29" i="25" s="1"/>
  <c r="GP59" i="25" s="1"/>
  <c r="GQ29" i="25" a="1"/>
  <c r="GQ29" i="25" s="1"/>
  <c r="GQ59" i="25" s="1"/>
  <c r="GR29" i="25" a="1"/>
  <c r="GR29" i="25" s="1"/>
  <c r="GR59" i="25" s="1"/>
  <c r="GS29" i="25" a="1"/>
  <c r="GS29" i="25" s="1"/>
  <c r="GS59" i="25" s="1"/>
  <c r="GT29" i="25" a="1"/>
  <c r="GT29" i="25" s="1"/>
  <c r="GT59" i="25" s="1"/>
  <c r="GU29" i="25" a="1"/>
  <c r="GU29" i="25" s="1"/>
  <c r="GU59" i="25" s="1"/>
  <c r="GV29" i="25" a="1"/>
  <c r="GV29" i="25" s="1"/>
  <c r="GV59" i="25" s="1"/>
  <c r="GW29" i="25" a="1"/>
  <c r="GW29" i="25" s="1"/>
  <c r="GW59" i="25" s="1"/>
  <c r="GX29" i="25" a="1"/>
  <c r="GX29" i="25" s="1"/>
  <c r="GX59" i="25" s="1"/>
  <c r="GY29" i="25" a="1"/>
  <c r="GY29" i="25" s="1"/>
  <c r="GY59" i="25" s="1"/>
  <c r="GZ29" i="25" a="1"/>
  <c r="GZ29" i="25" s="1"/>
  <c r="GZ59" i="25" s="1"/>
  <c r="HA29" i="25" a="1"/>
  <c r="HA29" i="25" s="1"/>
  <c r="HA59" i="25" s="1"/>
  <c r="HB29" i="25" a="1"/>
  <c r="HB29" i="25" s="1"/>
  <c r="HB59" i="25" s="1"/>
  <c r="HC29" i="25" a="1"/>
  <c r="HC29" i="25" s="1"/>
  <c r="HC59" i="25" s="1"/>
  <c r="HD29" i="25" a="1"/>
  <c r="HD29" i="25" s="1"/>
  <c r="HD59" i="25" s="1"/>
  <c r="HE29" i="25" a="1"/>
  <c r="HE29" i="25" s="1"/>
  <c r="HE59" i="25" s="1"/>
  <c r="HF29" i="25" a="1"/>
  <c r="HF29" i="25" s="1"/>
  <c r="HF59" i="25" s="1"/>
  <c r="HG29" i="25" a="1"/>
  <c r="HG29" i="25" s="1"/>
  <c r="HG59" i="25" s="1"/>
  <c r="HH29" i="25" a="1"/>
  <c r="HH29" i="25" s="1"/>
  <c r="HH59" i="25" s="1"/>
  <c r="HI29" i="25" a="1"/>
  <c r="HI29" i="25" s="1"/>
  <c r="HI59" i="25" s="1"/>
  <c r="HJ29" i="25" a="1"/>
  <c r="HJ29" i="25" s="1"/>
  <c r="HJ59" i="25" s="1"/>
  <c r="HK29" i="25" a="1"/>
  <c r="HK29" i="25" s="1"/>
  <c r="HK59" i="25" s="1"/>
  <c r="HL29" i="25" a="1"/>
  <c r="HL29" i="25" s="1"/>
  <c r="HL59" i="25" s="1"/>
  <c r="HM29" i="25" a="1"/>
  <c r="HM29" i="25" s="1"/>
  <c r="HM59" i="25" s="1"/>
  <c r="HN29" i="25" a="1"/>
  <c r="HN29" i="25" s="1"/>
  <c r="HN59" i="25" s="1"/>
  <c r="HO29" i="25" a="1"/>
  <c r="HO29" i="25" s="1"/>
  <c r="HO59" i="25" s="1"/>
  <c r="HP29" i="25" a="1"/>
  <c r="HP29" i="25" s="1"/>
  <c r="HP59" i="25" s="1"/>
  <c r="HQ29" i="25" a="1"/>
  <c r="HQ29" i="25" s="1"/>
  <c r="HQ59" i="25" s="1"/>
  <c r="HR29" i="25" a="1"/>
  <c r="HR29" i="25" s="1"/>
  <c r="HR59" i="25" s="1"/>
  <c r="HS29" i="25" a="1"/>
  <c r="HS29" i="25" s="1"/>
  <c r="HS59" i="25" s="1"/>
  <c r="HT29" i="25" a="1"/>
  <c r="HT29" i="25" s="1"/>
  <c r="HT59" i="25" s="1"/>
  <c r="HU29" i="25" a="1"/>
  <c r="HU29" i="25" s="1"/>
  <c r="HU59" i="25" s="1"/>
  <c r="HV29" i="25" a="1"/>
  <c r="HV29" i="25" s="1"/>
  <c r="HV59" i="25" s="1"/>
  <c r="HW29" i="25" a="1"/>
  <c r="HW29" i="25" s="1"/>
  <c r="HW59" i="25" s="1"/>
  <c r="HX29" i="25" a="1"/>
  <c r="HX29" i="25" s="1"/>
  <c r="HX59" i="25" s="1"/>
  <c r="HY29" i="25" a="1"/>
  <c r="HY29" i="25" s="1"/>
  <c r="HY59" i="25" s="1"/>
  <c r="HZ29" i="25" a="1"/>
  <c r="HZ29" i="25" s="1"/>
  <c r="HZ59" i="25" s="1"/>
  <c r="IA29" i="25" a="1"/>
  <c r="IA29" i="25" s="1"/>
  <c r="IA59" i="25" s="1"/>
  <c r="IB29" i="25" a="1"/>
  <c r="IB29" i="25" s="1"/>
  <c r="IB59" i="25" s="1"/>
  <c r="IC29" i="25" a="1"/>
  <c r="IC29" i="25" s="1"/>
  <c r="IC59" i="25" s="1"/>
  <c r="ID29" i="25" a="1"/>
  <c r="ID29" i="25" s="1"/>
  <c r="ID59" i="25" s="1"/>
  <c r="IE29" i="25" a="1"/>
  <c r="IE29" i="25" s="1"/>
  <c r="IE59" i="25" s="1"/>
  <c r="IF29" i="25" a="1"/>
  <c r="IF29" i="25" s="1"/>
  <c r="IF59" i="25" s="1"/>
  <c r="IG29" i="25" a="1"/>
  <c r="IG29" i="25" s="1"/>
  <c r="IG59" i="25" s="1"/>
  <c r="IH29" i="25" a="1"/>
  <c r="IH29" i="25" s="1"/>
  <c r="IH59" i="25" s="1"/>
  <c r="II29" i="25" a="1"/>
  <c r="II29" i="25" s="1"/>
  <c r="II59" i="25" s="1"/>
  <c r="IJ29" i="25" a="1"/>
  <c r="IJ29" i="25" s="1"/>
  <c r="IJ59" i="25" s="1"/>
  <c r="IK29" i="25" a="1"/>
  <c r="IK29" i="25" s="1"/>
  <c r="IK59" i="25" s="1"/>
  <c r="IL29" i="25" a="1"/>
  <c r="IL29" i="25" s="1"/>
  <c r="IL59" i="25" s="1"/>
  <c r="IM29" i="25" a="1"/>
  <c r="IM29" i="25" s="1"/>
  <c r="IM59" i="25" s="1"/>
  <c r="IN29" i="25" a="1"/>
  <c r="IN29" i="25" s="1"/>
  <c r="IN59" i="25" s="1"/>
  <c r="IO29" i="25" a="1"/>
  <c r="IO29" i="25" s="1"/>
  <c r="IO59" i="25" s="1"/>
  <c r="IP29" i="25" a="1"/>
  <c r="IP29" i="25" s="1"/>
  <c r="IP59" i="25" s="1"/>
  <c r="IQ29" i="25" a="1"/>
  <c r="IQ29" i="25" s="1"/>
  <c r="IQ59" i="25" s="1"/>
  <c r="AN30" i="25" a="1"/>
  <c r="AN30" i="25" s="1"/>
  <c r="AN60" i="25" s="1"/>
  <c r="AO30" i="25" a="1"/>
  <c r="AO30" i="25" s="1"/>
  <c r="AO60" i="25" s="1"/>
  <c r="AP30" i="25" a="1"/>
  <c r="AP30" i="25" s="1"/>
  <c r="AP60" i="25" s="1"/>
  <c r="AQ30" i="25" a="1"/>
  <c r="AQ30" i="25" s="1"/>
  <c r="AQ60" i="25" s="1"/>
  <c r="AR30" i="25" a="1"/>
  <c r="AR30" i="25" s="1"/>
  <c r="AR60" i="25" s="1"/>
  <c r="AS30" i="25" a="1"/>
  <c r="AS30" i="25" s="1"/>
  <c r="AS60" i="25" s="1"/>
  <c r="AT30" i="25" a="1"/>
  <c r="AT30" i="25" s="1"/>
  <c r="AT60" i="25" s="1"/>
  <c r="AU30" i="25" a="1"/>
  <c r="AU30" i="25" s="1"/>
  <c r="AU60" i="25" s="1"/>
  <c r="AV30" i="25" a="1"/>
  <c r="AV30" i="25" s="1"/>
  <c r="AV60" i="25" s="1"/>
  <c r="AW30" i="25" a="1"/>
  <c r="AW30" i="25" s="1"/>
  <c r="AW60" i="25" s="1"/>
  <c r="AX30" i="25" a="1"/>
  <c r="AX30" i="25" s="1"/>
  <c r="AX60" i="25" s="1"/>
  <c r="AY30" i="25" a="1"/>
  <c r="AY30" i="25" s="1"/>
  <c r="AY60" i="25" s="1"/>
  <c r="AZ30" i="25" a="1"/>
  <c r="AZ30" i="25" s="1"/>
  <c r="AZ60" i="25" s="1"/>
  <c r="BA30" i="25" a="1"/>
  <c r="BA30" i="25" s="1"/>
  <c r="BA60" i="25" s="1"/>
  <c r="BB30" i="25" a="1"/>
  <c r="BB30" i="25" s="1"/>
  <c r="BB60" i="25" s="1"/>
  <c r="BC30" i="25" a="1"/>
  <c r="BC30" i="25" s="1"/>
  <c r="BC60" i="25" s="1"/>
  <c r="BD30" i="25" a="1"/>
  <c r="BD30" i="25" s="1"/>
  <c r="BD60" i="25" s="1"/>
  <c r="BE30" i="25" a="1"/>
  <c r="BE30" i="25" s="1"/>
  <c r="BE60" i="25" s="1"/>
  <c r="BF30" i="25" a="1"/>
  <c r="BF30" i="25" s="1"/>
  <c r="BF60" i="25" s="1"/>
  <c r="BG30" i="25" a="1"/>
  <c r="BG30" i="25" s="1"/>
  <c r="BG60" i="25" s="1"/>
  <c r="BH30" i="25" a="1"/>
  <c r="BH30" i="25" s="1"/>
  <c r="BH60" i="25" s="1"/>
  <c r="BI30" i="25" a="1"/>
  <c r="BI30" i="25" s="1"/>
  <c r="BI60" i="25" s="1"/>
  <c r="BJ30" i="25" a="1"/>
  <c r="BJ30" i="25" s="1"/>
  <c r="BJ60" i="25" s="1"/>
  <c r="BK30" i="25" a="1"/>
  <c r="BK30" i="25" s="1"/>
  <c r="BK60" i="25" s="1"/>
  <c r="BL30" i="25" a="1"/>
  <c r="BL30" i="25" s="1"/>
  <c r="BL60" i="25" s="1"/>
  <c r="BM30" i="25" a="1"/>
  <c r="BM30" i="25" s="1"/>
  <c r="BM60" i="25" s="1"/>
  <c r="BN30" i="25" a="1"/>
  <c r="BN30" i="25" s="1"/>
  <c r="BN60" i="25" s="1"/>
  <c r="BO30" i="25" a="1"/>
  <c r="BO30" i="25" s="1"/>
  <c r="BO60" i="25" s="1"/>
  <c r="BP30" i="25" a="1"/>
  <c r="BP30" i="25" s="1"/>
  <c r="BP60" i="25" s="1"/>
  <c r="BQ30" i="25" a="1"/>
  <c r="BQ30" i="25" s="1"/>
  <c r="BQ60" i="25" s="1"/>
  <c r="BR30" i="25" a="1"/>
  <c r="BR30" i="25" s="1"/>
  <c r="BR60" i="25" s="1"/>
  <c r="BS30" i="25" a="1"/>
  <c r="BS30" i="25" s="1"/>
  <c r="BS60" i="25" s="1"/>
  <c r="BT30" i="25" a="1"/>
  <c r="BT30" i="25" s="1"/>
  <c r="BT60" i="25" s="1"/>
  <c r="BU30" i="25" a="1"/>
  <c r="BU30" i="25" s="1"/>
  <c r="BU60" i="25" s="1"/>
  <c r="BV30" i="25" a="1"/>
  <c r="BV30" i="25" s="1"/>
  <c r="BV60" i="25" s="1"/>
  <c r="BW30" i="25" a="1"/>
  <c r="BW30" i="25" s="1"/>
  <c r="BW60" i="25" s="1"/>
  <c r="BX30" i="25" a="1"/>
  <c r="BX30" i="25" s="1"/>
  <c r="BX60" i="25" s="1"/>
  <c r="BY30" i="25" a="1"/>
  <c r="BY30" i="25" s="1"/>
  <c r="BY60" i="25" s="1"/>
  <c r="BZ30" i="25" a="1"/>
  <c r="BZ30" i="25" s="1"/>
  <c r="BZ60" i="25" s="1"/>
  <c r="CA30" i="25" a="1"/>
  <c r="CA30" i="25" s="1"/>
  <c r="CA60" i="25" s="1"/>
  <c r="CB30" i="25" a="1"/>
  <c r="CB30" i="25" s="1"/>
  <c r="CB60" i="25" s="1"/>
  <c r="CC30" i="25" a="1"/>
  <c r="CC30" i="25" s="1"/>
  <c r="CC60" i="25" s="1"/>
  <c r="CD30" i="25" a="1"/>
  <c r="CD30" i="25" s="1"/>
  <c r="CD60" i="25" s="1"/>
  <c r="CE30" i="25" a="1"/>
  <c r="CE30" i="25" s="1"/>
  <c r="CE60" i="25" s="1"/>
  <c r="CF30" i="25" a="1"/>
  <c r="CF30" i="25" s="1"/>
  <c r="CF60" i="25" s="1"/>
  <c r="CG30" i="25" a="1"/>
  <c r="CG30" i="25" s="1"/>
  <c r="CG60" i="25" s="1"/>
  <c r="CH30" i="25" a="1"/>
  <c r="CH30" i="25" s="1"/>
  <c r="CH60" i="25" s="1"/>
  <c r="CI30" i="25" a="1"/>
  <c r="CI30" i="25" s="1"/>
  <c r="CI60" i="25" s="1"/>
  <c r="CJ30" i="25" a="1"/>
  <c r="CJ30" i="25" s="1"/>
  <c r="CJ60" i="25" s="1"/>
  <c r="CK30" i="25" a="1"/>
  <c r="CK30" i="25" s="1"/>
  <c r="CK60" i="25" s="1"/>
  <c r="CL30" i="25" a="1"/>
  <c r="CL30" i="25" s="1"/>
  <c r="CL60" i="25" s="1"/>
  <c r="CM30" i="25" a="1"/>
  <c r="CM30" i="25" s="1"/>
  <c r="CM60" i="25" s="1"/>
  <c r="CN30" i="25" a="1"/>
  <c r="CN30" i="25" s="1"/>
  <c r="CN60" i="25" s="1"/>
  <c r="CO30" i="25" a="1"/>
  <c r="CO30" i="25" s="1"/>
  <c r="CO60" i="25" s="1"/>
  <c r="CP30" i="25" a="1"/>
  <c r="CP30" i="25" s="1"/>
  <c r="CP60" i="25" s="1"/>
  <c r="CQ30" i="25" a="1"/>
  <c r="CQ30" i="25" s="1"/>
  <c r="CQ60" i="25" s="1"/>
  <c r="CR30" i="25" a="1"/>
  <c r="CR30" i="25" s="1"/>
  <c r="CR60" i="25" s="1"/>
  <c r="CS30" i="25" a="1"/>
  <c r="CS30" i="25" s="1"/>
  <c r="CS60" i="25" s="1"/>
  <c r="CT30" i="25" a="1"/>
  <c r="CT30" i="25" s="1"/>
  <c r="CT60" i="25" s="1"/>
  <c r="CU30" i="25" a="1"/>
  <c r="CU30" i="25" s="1"/>
  <c r="CU60" i="25" s="1"/>
  <c r="CV30" i="25" a="1"/>
  <c r="CV30" i="25" s="1"/>
  <c r="CV60" i="25" s="1"/>
  <c r="CW30" i="25" a="1"/>
  <c r="CW30" i="25" s="1"/>
  <c r="CW60" i="25" s="1"/>
  <c r="CX30" i="25" a="1"/>
  <c r="CX30" i="25" s="1"/>
  <c r="CX60" i="25" s="1"/>
  <c r="CY30" i="25" a="1"/>
  <c r="CY30" i="25" s="1"/>
  <c r="CY60" i="25" s="1"/>
  <c r="CZ30" i="25" a="1"/>
  <c r="CZ30" i="25" s="1"/>
  <c r="CZ60" i="25" s="1"/>
  <c r="DA30" i="25" a="1"/>
  <c r="DA30" i="25" s="1"/>
  <c r="DA60" i="25" s="1"/>
  <c r="DB30" i="25" a="1"/>
  <c r="DB30" i="25" s="1"/>
  <c r="DB60" i="25" s="1"/>
  <c r="DC30" i="25" a="1"/>
  <c r="DC30" i="25" s="1"/>
  <c r="DC60" i="25" s="1"/>
  <c r="DD30" i="25" a="1"/>
  <c r="DD30" i="25" s="1"/>
  <c r="DD60" i="25" s="1"/>
  <c r="DE30" i="25" a="1"/>
  <c r="DE30" i="25" s="1"/>
  <c r="DE60" i="25" s="1"/>
  <c r="DF30" i="25" a="1"/>
  <c r="DF30" i="25" s="1"/>
  <c r="DF60" i="25" s="1"/>
  <c r="DG30" i="25" a="1"/>
  <c r="DG30" i="25" s="1"/>
  <c r="DG60" i="25" s="1"/>
  <c r="DH30" i="25" a="1"/>
  <c r="DH30" i="25" s="1"/>
  <c r="DH60" i="25" s="1"/>
  <c r="DI30" i="25" a="1"/>
  <c r="DI30" i="25" s="1"/>
  <c r="DI60" i="25" s="1"/>
  <c r="DJ30" i="25" a="1"/>
  <c r="DJ30" i="25" s="1"/>
  <c r="DJ60" i="25" s="1"/>
  <c r="DK30" i="25" a="1"/>
  <c r="DK30" i="25" s="1"/>
  <c r="DK60" i="25" s="1"/>
  <c r="DL30" i="25" a="1"/>
  <c r="DL30" i="25" s="1"/>
  <c r="DL60" i="25" s="1"/>
  <c r="DM30" i="25" a="1"/>
  <c r="DM30" i="25" s="1"/>
  <c r="DM60" i="25" s="1"/>
  <c r="DN30" i="25" a="1"/>
  <c r="DN30" i="25" s="1"/>
  <c r="DN60" i="25" s="1"/>
  <c r="DO30" i="25" a="1"/>
  <c r="DO30" i="25" s="1"/>
  <c r="DO60" i="25" s="1"/>
  <c r="DP30" i="25" a="1"/>
  <c r="DP30" i="25" s="1"/>
  <c r="DP60" i="25" s="1"/>
  <c r="DQ30" i="25" a="1"/>
  <c r="DQ30" i="25" s="1"/>
  <c r="DQ60" i="25" s="1"/>
  <c r="DR30" i="25" a="1"/>
  <c r="DR30" i="25" s="1"/>
  <c r="DR60" i="25" s="1"/>
  <c r="DS30" i="25" a="1"/>
  <c r="DS30" i="25" s="1"/>
  <c r="DS60" i="25" s="1"/>
  <c r="DT30" i="25" a="1"/>
  <c r="DT30" i="25" s="1"/>
  <c r="DT60" i="25" s="1"/>
  <c r="DU30" i="25" a="1"/>
  <c r="DU30" i="25" s="1"/>
  <c r="DU60" i="25" s="1"/>
  <c r="DV30" i="25" a="1"/>
  <c r="DV30" i="25" s="1"/>
  <c r="DV60" i="25" s="1"/>
  <c r="DW30" i="25" a="1"/>
  <c r="DW30" i="25" s="1"/>
  <c r="DW60" i="25" s="1"/>
  <c r="DX30" i="25" a="1"/>
  <c r="DX30" i="25" s="1"/>
  <c r="DX60" i="25" s="1"/>
  <c r="DY30" i="25" a="1"/>
  <c r="DY30" i="25" s="1"/>
  <c r="DY60" i="25" s="1"/>
  <c r="DZ30" i="25" a="1"/>
  <c r="DZ30" i="25" s="1"/>
  <c r="DZ60" i="25" s="1"/>
  <c r="EA30" i="25" a="1"/>
  <c r="EA30" i="25" s="1"/>
  <c r="EA60" i="25" s="1"/>
  <c r="EB30" i="25" a="1"/>
  <c r="EB30" i="25" s="1"/>
  <c r="EB60" i="25" s="1"/>
  <c r="EC30" i="25" a="1"/>
  <c r="EC30" i="25" s="1"/>
  <c r="EC60" i="25" s="1"/>
  <c r="ED30" i="25" a="1"/>
  <c r="ED30" i="25" s="1"/>
  <c r="ED60" i="25" s="1"/>
  <c r="EE30" i="25" a="1"/>
  <c r="EE30" i="25" s="1"/>
  <c r="EE60" i="25" s="1"/>
  <c r="EF30" i="25" a="1"/>
  <c r="EF30" i="25" s="1"/>
  <c r="EF60" i="25" s="1"/>
  <c r="EG30" i="25" a="1"/>
  <c r="EG30" i="25" s="1"/>
  <c r="EG60" i="25" s="1"/>
  <c r="EH30" i="25" a="1"/>
  <c r="EH30" i="25" s="1"/>
  <c r="EH60" i="25" s="1"/>
  <c r="EI30" i="25" a="1"/>
  <c r="EI30" i="25" s="1"/>
  <c r="EI60" i="25" s="1"/>
  <c r="EJ30" i="25" a="1"/>
  <c r="EJ30" i="25" s="1"/>
  <c r="EJ60" i="25" s="1"/>
  <c r="EK30" i="25" a="1"/>
  <c r="EK30" i="25" s="1"/>
  <c r="EK60" i="25" s="1"/>
  <c r="EL30" i="25" a="1"/>
  <c r="EL30" i="25" s="1"/>
  <c r="EL60" i="25" s="1"/>
  <c r="EM30" i="25" a="1"/>
  <c r="EM30" i="25" s="1"/>
  <c r="EM60" i="25" s="1"/>
  <c r="EN30" i="25" a="1"/>
  <c r="EN30" i="25" s="1"/>
  <c r="EN60" i="25" s="1"/>
  <c r="EO30" i="25" a="1"/>
  <c r="EO30" i="25" s="1"/>
  <c r="EO60" i="25" s="1"/>
  <c r="EP30" i="25" a="1"/>
  <c r="EP30" i="25" s="1"/>
  <c r="EP60" i="25" s="1"/>
  <c r="EQ30" i="25" a="1"/>
  <c r="EQ30" i="25" s="1"/>
  <c r="EQ60" i="25" s="1"/>
  <c r="ER30" i="25" a="1"/>
  <c r="ER30" i="25" s="1"/>
  <c r="ER60" i="25" s="1"/>
  <c r="ES30" i="25" a="1"/>
  <c r="ES30" i="25" s="1"/>
  <c r="ES60" i="25" s="1"/>
  <c r="ET30" i="25" a="1"/>
  <c r="ET30" i="25" s="1"/>
  <c r="ET60" i="25" s="1"/>
  <c r="EU30" i="25" a="1"/>
  <c r="EU30" i="25" s="1"/>
  <c r="EU60" i="25" s="1"/>
  <c r="EV30" i="25" a="1"/>
  <c r="EV30" i="25" s="1"/>
  <c r="EV60" i="25" s="1"/>
  <c r="EW30" i="25" a="1"/>
  <c r="EW30" i="25" s="1"/>
  <c r="EW60" i="25" s="1"/>
  <c r="EX30" i="25" a="1"/>
  <c r="EX30" i="25" s="1"/>
  <c r="EX60" i="25" s="1"/>
  <c r="EY30" i="25" a="1"/>
  <c r="EY30" i="25" s="1"/>
  <c r="EY60" i="25" s="1"/>
  <c r="EZ30" i="25" a="1"/>
  <c r="EZ30" i="25" s="1"/>
  <c r="EZ60" i="25" s="1"/>
  <c r="FA30" i="25" a="1"/>
  <c r="FA30" i="25" s="1"/>
  <c r="FA60" i="25" s="1"/>
  <c r="FB30" i="25" a="1"/>
  <c r="FB30" i="25" s="1"/>
  <c r="FB60" i="25" s="1"/>
  <c r="FC30" i="25" a="1"/>
  <c r="FC30" i="25" s="1"/>
  <c r="FC60" i="25" s="1"/>
  <c r="FD30" i="25" a="1"/>
  <c r="FD30" i="25" s="1"/>
  <c r="FD60" i="25" s="1"/>
  <c r="FE30" i="25" a="1"/>
  <c r="FE30" i="25" s="1"/>
  <c r="FE60" i="25" s="1"/>
  <c r="FF30" i="25" a="1"/>
  <c r="FF30" i="25" s="1"/>
  <c r="FF60" i="25" s="1"/>
  <c r="FG30" i="25" a="1"/>
  <c r="FG30" i="25" s="1"/>
  <c r="FG60" i="25" s="1"/>
  <c r="FH30" i="25" a="1"/>
  <c r="FH30" i="25" s="1"/>
  <c r="FH60" i="25" s="1"/>
  <c r="FI30" i="25" a="1"/>
  <c r="FI30" i="25" s="1"/>
  <c r="FI60" i="25" s="1"/>
  <c r="FJ30" i="25" a="1"/>
  <c r="FJ30" i="25" s="1"/>
  <c r="FJ60" i="25" s="1"/>
  <c r="FK30" i="25" a="1"/>
  <c r="FK30" i="25" s="1"/>
  <c r="FK60" i="25" s="1"/>
  <c r="FL30" i="25" a="1"/>
  <c r="FL30" i="25" s="1"/>
  <c r="FL60" i="25" s="1"/>
  <c r="FM30" i="25" a="1"/>
  <c r="FM30" i="25" s="1"/>
  <c r="FM60" i="25" s="1"/>
  <c r="FN30" i="25" a="1"/>
  <c r="FN30" i="25" s="1"/>
  <c r="FN60" i="25" s="1"/>
  <c r="FO30" i="25" a="1"/>
  <c r="FO30" i="25" s="1"/>
  <c r="FO60" i="25" s="1"/>
  <c r="FP30" i="25" a="1"/>
  <c r="FP30" i="25" s="1"/>
  <c r="FP60" i="25" s="1"/>
  <c r="FQ30" i="25" a="1"/>
  <c r="FQ30" i="25" s="1"/>
  <c r="FQ60" i="25" s="1"/>
  <c r="FR30" i="25" a="1"/>
  <c r="FR30" i="25" s="1"/>
  <c r="FR60" i="25" s="1"/>
  <c r="FS30" i="25" a="1"/>
  <c r="FS30" i="25" s="1"/>
  <c r="FS60" i="25" s="1"/>
  <c r="FT30" i="25" a="1"/>
  <c r="FT30" i="25" s="1"/>
  <c r="FT60" i="25" s="1"/>
  <c r="FU30" i="25" a="1"/>
  <c r="FU30" i="25" s="1"/>
  <c r="FU60" i="25" s="1"/>
  <c r="FV30" i="25" a="1"/>
  <c r="FV30" i="25" s="1"/>
  <c r="FV60" i="25" s="1"/>
  <c r="FW30" i="25" a="1"/>
  <c r="FW30" i="25" s="1"/>
  <c r="FW60" i="25" s="1"/>
  <c r="FX30" i="25" a="1"/>
  <c r="FX30" i="25" s="1"/>
  <c r="FX60" i="25" s="1"/>
  <c r="FY30" i="25" a="1"/>
  <c r="FY30" i="25" s="1"/>
  <c r="FY60" i="25" s="1"/>
  <c r="FZ30" i="25" a="1"/>
  <c r="FZ30" i="25" s="1"/>
  <c r="FZ60" i="25" s="1"/>
  <c r="GA30" i="25" a="1"/>
  <c r="GA30" i="25" s="1"/>
  <c r="GA60" i="25" s="1"/>
  <c r="GB30" i="25" a="1"/>
  <c r="GB30" i="25" s="1"/>
  <c r="GB60" i="25" s="1"/>
  <c r="GC30" i="25" a="1"/>
  <c r="GC30" i="25" s="1"/>
  <c r="GC60" i="25" s="1"/>
  <c r="GD30" i="25" a="1"/>
  <c r="GD30" i="25" s="1"/>
  <c r="GD60" i="25" s="1"/>
  <c r="GE30" i="25" a="1"/>
  <c r="GE30" i="25" s="1"/>
  <c r="GE60" i="25" s="1"/>
  <c r="GF30" i="25" a="1"/>
  <c r="GF30" i="25" s="1"/>
  <c r="GF60" i="25" s="1"/>
  <c r="GG30" i="25" a="1"/>
  <c r="GG30" i="25" s="1"/>
  <c r="GG60" i="25" s="1"/>
  <c r="GH30" i="25" a="1"/>
  <c r="GH30" i="25" s="1"/>
  <c r="GH60" i="25" s="1"/>
  <c r="GI30" i="25" a="1"/>
  <c r="GI30" i="25" s="1"/>
  <c r="GI60" i="25" s="1"/>
  <c r="GJ30" i="25" a="1"/>
  <c r="GJ30" i="25" s="1"/>
  <c r="GJ60" i="25" s="1"/>
  <c r="GK30" i="25" a="1"/>
  <c r="GK30" i="25" s="1"/>
  <c r="GK60" i="25" s="1"/>
  <c r="GL30" i="25" a="1"/>
  <c r="GL30" i="25" s="1"/>
  <c r="GL60" i="25" s="1"/>
  <c r="GM30" i="25" a="1"/>
  <c r="GM30" i="25" s="1"/>
  <c r="GM60" i="25" s="1"/>
  <c r="GN30" i="25" a="1"/>
  <c r="GN30" i="25" s="1"/>
  <c r="GN60" i="25" s="1"/>
  <c r="GO30" i="25" a="1"/>
  <c r="GO30" i="25" s="1"/>
  <c r="GO60" i="25" s="1"/>
  <c r="GP30" i="25" a="1"/>
  <c r="GP30" i="25" s="1"/>
  <c r="GP60" i="25" s="1"/>
  <c r="GQ30" i="25" a="1"/>
  <c r="GQ30" i="25" s="1"/>
  <c r="GQ60" i="25" s="1"/>
  <c r="GR30" i="25" a="1"/>
  <c r="GR30" i="25" s="1"/>
  <c r="GR60" i="25" s="1"/>
  <c r="GS30" i="25" a="1"/>
  <c r="GS30" i="25" s="1"/>
  <c r="GS60" i="25" s="1"/>
  <c r="GT30" i="25" a="1"/>
  <c r="GT30" i="25" s="1"/>
  <c r="GT60" i="25" s="1"/>
  <c r="GU30" i="25" a="1"/>
  <c r="GU30" i="25" s="1"/>
  <c r="GU60" i="25" s="1"/>
  <c r="GV30" i="25" a="1"/>
  <c r="GV30" i="25" s="1"/>
  <c r="GV60" i="25" s="1"/>
  <c r="GW30" i="25" a="1"/>
  <c r="GW30" i="25" s="1"/>
  <c r="GW60" i="25" s="1"/>
  <c r="GX30" i="25" a="1"/>
  <c r="GX30" i="25" s="1"/>
  <c r="GX60" i="25" s="1"/>
  <c r="GY30" i="25" a="1"/>
  <c r="GY30" i="25" s="1"/>
  <c r="GY60" i="25" s="1"/>
  <c r="GZ30" i="25" a="1"/>
  <c r="GZ30" i="25" s="1"/>
  <c r="GZ60" i="25" s="1"/>
  <c r="HA30" i="25" a="1"/>
  <c r="HA30" i="25" s="1"/>
  <c r="HA60" i="25" s="1"/>
  <c r="HB30" i="25" a="1"/>
  <c r="HB30" i="25" s="1"/>
  <c r="HB60" i="25" s="1"/>
  <c r="HC30" i="25" a="1"/>
  <c r="HC30" i="25" s="1"/>
  <c r="HC60" i="25" s="1"/>
  <c r="HD30" i="25" a="1"/>
  <c r="HD30" i="25" s="1"/>
  <c r="HD60" i="25" s="1"/>
  <c r="HE30" i="25" a="1"/>
  <c r="HE30" i="25" s="1"/>
  <c r="HE60" i="25" s="1"/>
  <c r="HF30" i="25" a="1"/>
  <c r="HF30" i="25" s="1"/>
  <c r="HF60" i="25" s="1"/>
  <c r="HG30" i="25" a="1"/>
  <c r="HG30" i="25" s="1"/>
  <c r="HG60" i="25" s="1"/>
  <c r="HH30" i="25" a="1"/>
  <c r="HH30" i="25" s="1"/>
  <c r="HH60" i="25" s="1"/>
  <c r="HI30" i="25" a="1"/>
  <c r="HI30" i="25" s="1"/>
  <c r="HI60" i="25" s="1"/>
  <c r="HJ30" i="25" a="1"/>
  <c r="HJ30" i="25" s="1"/>
  <c r="HJ60" i="25" s="1"/>
  <c r="HK30" i="25" a="1"/>
  <c r="HK30" i="25" s="1"/>
  <c r="HK60" i="25" s="1"/>
  <c r="HL30" i="25" a="1"/>
  <c r="HL30" i="25" s="1"/>
  <c r="HL60" i="25" s="1"/>
  <c r="HM30" i="25" a="1"/>
  <c r="HM30" i="25" s="1"/>
  <c r="HM60" i="25" s="1"/>
  <c r="HN30" i="25" a="1"/>
  <c r="HN30" i="25" s="1"/>
  <c r="HN60" i="25" s="1"/>
  <c r="HO30" i="25" a="1"/>
  <c r="HO30" i="25" s="1"/>
  <c r="HO60" i="25" s="1"/>
  <c r="HP30" i="25" a="1"/>
  <c r="HP30" i="25" s="1"/>
  <c r="HP60" i="25" s="1"/>
  <c r="HQ30" i="25" a="1"/>
  <c r="HQ30" i="25" s="1"/>
  <c r="HQ60" i="25" s="1"/>
  <c r="HR30" i="25" a="1"/>
  <c r="HR30" i="25" s="1"/>
  <c r="HR60" i="25" s="1"/>
  <c r="HS30" i="25" a="1"/>
  <c r="HS30" i="25" s="1"/>
  <c r="HS60" i="25" s="1"/>
  <c r="HT30" i="25" a="1"/>
  <c r="HT30" i="25" s="1"/>
  <c r="HT60" i="25" s="1"/>
  <c r="HU30" i="25" a="1"/>
  <c r="HU30" i="25" s="1"/>
  <c r="HU60" i="25" s="1"/>
  <c r="HV30" i="25" a="1"/>
  <c r="HV30" i="25" s="1"/>
  <c r="HV60" i="25" s="1"/>
  <c r="HW30" i="25" a="1"/>
  <c r="HW30" i="25" s="1"/>
  <c r="HW60" i="25" s="1"/>
  <c r="HX30" i="25" a="1"/>
  <c r="HX30" i="25" s="1"/>
  <c r="HX60" i="25" s="1"/>
  <c r="HY30" i="25" a="1"/>
  <c r="HY30" i="25" s="1"/>
  <c r="HY60" i="25" s="1"/>
  <c r="HZ30" i="25" a="1"/>
  <c r="HZ30" i="25" s="1"/>
  <c r="HZ60" i="25" s="1"/>
  <c r="IA30" i="25" a="1"/>
  <c r="IA30" i="25" s="1"/>
  <c r="IA60" i="25" s="1"/>
  <c r="IB30" i="25" a="1"/>
  <c r="IB30" i="25" s="1"/>
  <c r="IB60" i="25" s="1"/>
  <c r="IC30" i="25" a="1"/>
  <c r="IC30" i="25" s="1"/>
  <c r="IC60" i="25" s="1"/>
  <c r="ID30" i="25" a="1"/>
  <c r="ID30" i="25" s="1"/>
  <c r="ID60" i="25" s="1"/>
  <c r="IE30" i="25" a="1"/>
  <c r="IE30" i="25" s="1"/>
  <c r="IE60" i="25" s="1"/>
  <c r="IF30" i="25" a="1"/>
  <c r="IF30" i="25" s="1"/>
  <c r="IF60" i="25" s="1"/>
  <c r="IG30" i="25" a="1"/>
  <c r="IG30" i="25" s="1"/>
  <c r="IG60" i="25" s="1"/>
  <c r="IH30" i="25" a="1"/>
  <c r="IH30" i="25" s="1"/>
  <c r="IH60" i="25" s="1"/>
  <c r="II30" i="25" a="1"/>
  <c r="II30" i="25" s="1"/>
  <c r="II60" i="25" s="1"/>
  <c r="IJ30" i="25" a="1"/>
  <c r="IJ30" i="25" s="1"/>
  <c r="IJ60" i="25" s="1"/>
  <c r="IK30" i="25" a="1"/>
  <c r="IK30" i="25" s="1"/>
  <c r="IK60" i="25" s="1"/>
  <c r="IL30" i="25" a="1"/>
  <c r="IL30" i="25" s="1"/>
  <c r="IL60" i="25" s="1"/>
  <c r="IM30" i="25" a="1"/>
  <c r="IM30" i="25" s="1"/>
  <c r="IM60" i="25" s="1"/>
  <c r="IN30" i="25" a="1"/>
  <c r="IN30" i="25" s="1"/>
  <c r="IN60" i="25" s="1"/>
  <c r="IO30" i="25" a="1"/>
  <c r="IO30" i="25" s="1"/>
  <c r="IO60" i="25" s="1"/>
  <c r="IP30" i="25" a="1"/>
  <c r="IP30" i="25" s="1"/>
  <c r="IP60" i="25" s="1"/>
  <c r="IQ30" i="25" a="1"/>
  <c r="IQ30" i="25" s="1"/>
  <c r="IQ60" i="25" s="1"/>
  <c r="IQ57" i="25"/>
  <c r="IP57" i="25"/>
  <c r="IO57" i="25"/>
  <c r="IN57" i="25"/>
  <c r="IM57" i="25"/>
  <c r="IL57" i="25"/>
  <c r="IK57" i="25"/>
  <c r="IJ57" i="25"/>
  <c r="II57" i="25"/>
  <c r="IH57" i="25"/>
  <c r="IG57" i="25"/>
  <c r="IF57" i="25"/>
  <c r="IE57" i="25"/>
  <c r="ID57" i="25"/>
  <c r="IC57" i="25"/>
  <c r="IB57" i="25"/>
  <c r="IA57" i="25"/>
  <c r="HZ57" i="25"/>
  <c r="HY57" i="25"/>
  <c r="HX57" i="25"/>
  <c r="HW57" i="25"/>
  <c r="HV57" i="25"/>
  <c r="HU57" i="25"/>
  <c r="HT57" i="25"/>
  <c r="HS57" i="25"/>
  <c r="HR57" i="25"/>
  <c r="HQ57" i="25"/>
  <c r="HP57" i="25"/>
  <c r="HO57" i="25"/>
  <c r="HN57" i="25"/>
  <c r="HM57" i="25"/>
  <c r="HL57" i="25"/>
  <c r="HK57" i="25"/>
  <c r="HJ57" i="25"/>
  <c r="HI57" i="25"/>
  <c r="HH57" i="25"/>
  <c r="HG57" i="25"/>
  <c r="HF57" i="25"/>
  <c r="HE57" i="25"/>
  <c r="HD57" i="25"/>
  <c r="HC57" i="25"/>
  <c r="HB57" i="25"/>
  <c r="HA57" i="25"/>
  <c r="GZ57" i="25"/>
  <c r="GY57" i="25"/>
  <c r="GX57" i="25"/>
  <c r="GW57" i="25"/>
  <c r="GV57" i="25"/>
  <c r="GU57" i="25"/>
  <c r="GT57" i="25"/>
  <c r="GS57" i="25"/>
  <c r="GR57" i="25"/>
  <c r="GQ57" i="25"/>
  <c r="GP57" i="25"/>
  <c r="GO57" i="25"/>
  <c r="GN57" i="25"/>
  <c r="GM57" i="25"/>
  <c r="GL57" i="25"/>
  <c r="GK57" i="25"/>
  <c r="GJ57" i="25"/>
  <c r="GI57" i="25"/>
  <c r="GH57" i="25"/>
  <c r="GG57" i="25"/>
  <c r="GF57" i="25"/>
  <c r="GE57" i="25"/>
  <c r="GD57" i="25"/>
  <c r="GC57" i="25"/>
  <c r="GB57" i="25"/>
  <c r="GA57" i="25"/>
  <c r="FZ57" i="25"/>
  <c r="FY57" i="25"/>
  <c r="FX57" i="25"/>
  <c r="FW57" i="25"/>
  <c r="FV57" i="25"/>
  <c r="FU57" i="25"/>
  <c r="FT57" i="25"/>
  <c r="FS57" i="25"/>
  <c r="FR57" i="25"/>
  <c r="FQ57" i="25"/>
  <c r="FP57" i="25"/>
  <c r="FO57" i="25"/>
  <c r="FN57" i="25"/>
  <c r="FM57" i="25"/>
  <c r="FL57" i="25"/>
  <c r="FK57" i="25"/>
  <c r="FJ57" i="25"/>
  <c r="FI57" i="25"/>
  <c r="FH57" i="25"/>
  <c r="FG57" i="25"/>
  <c r="FF57" i="25"/>
  <c r="FE57" i="25"/>
  <c r="FD57" i="25"/>
  <c r="FC57" i="25"/>
  <c r="FB57" i="25"/>
  <c r="FA57" i="25"/>
  <c r="EZ57" i="25"/>
  <c r="EY57" i="25"/>
  <c r="EX57" i="25"/>
  <c r="EW57" i="25"/>
  <c r="EV57" i="25"/>
  <c r="EU57" i="25"/>
  <c r="ET57" i="25"/>
  <c r="ES57" i="25"/>
  <c r="ER57" i="25"/>
  <c r="EQ57" i="25"/>
  <c r="EP57" i="25"/>
  <c r="EO57" i="25"/>
  <c r="EN57" i="25"/>
  <c r="EM57" i="25"/>
  <c r="EL57" i="25"/>
  <c r="EK57" i="25"/>
  <c r="EJ57" i="25"/>
  <c r="EI57" i="25"/>
  <c r="EH57" i="25"/>
  <c r="EG57" i="25"/>
  <c r="EF57" i="25"/>
  <c r="EE57" i="25"/>
  <c r="ED57" i="25"/>
  <c r="EC57" i="25"/>
  <c r="EB57" i="25"/>
  <c r="EA57" i="25"/>
  <c r="DZ57" i="25"/>
  <c r="DY57" i="25"/>
  <c r="DX57" i="25"/>
  <c r="DW57" i="25"/>
  <c r="DV57" i="25"/>
  <c r="DU57" i="25"/>
  <c r="DT57" i="25"/>
  <c r="DS57" i="25"/>
  <c r="DR57" i="25"/>
  <c r="DQ57" i="25"/>
  <c r="DP57" i="25"/>
  <c r="DO57" i="25"/>
  <c r="DN57" i="25"/>
  <c r="DM57" i="25"/>
  <c r="DL57" i="25"/>
  <c r="DK57" i="25"/>
  <c r="DJ57" i="25"/>
  <c r="DI57" i="25"/>
  <c r="DH57" i="25"/>
  <c r="DG57" i="25"/>
  <c r="DF57" i="25"/>
  <c r="DE57" i="25"/>
  <c r="DD57" i="25"/>
  <c r="DC57" i="25"/>
  <c r="DB57" i="25"/>
  <c r="DA57" i="25"/>
  <c r="CZ57" i="25"/>
  <c r="CY57" i="25"/>
  <c r="CX57" i="25"/>
  <c r="CW57" i="25"/>
  <c r="CV57" i="25"/>
  <c r="CU57" i="25"/>
  <c r="CT57" i="25"/>
  <c r="CS57" i="25"/>
  <c r="CR57" i="25"/>
  <c r="CQ57" i="25"/>
  <c r="CP57" i="25"/>
  <c r="CO57" i="25"/>
  <c r="CN57" i="25"/>
  <c r="CM57" i="25"/>
  <c r="CL57" i="25"/>
  <c r="CK57" i="25"/>
  <c r="CJ57" i="25"/>
  <c r="CI57" i="25"/>
  <c r="CH57" i="25"/>
  <c r="CG57" i="25"/>
  <c r="CF57" i="25"/>
  <c r="CE57" i="25"/>
  <c r="CD57" i="25"/>
  <c r="CC57" i="25"/>
  <c r="CB57" i="25"/>
  <c r="CA57" i="25"/>
  <c r="BZ57" i="25"/>
  <c r="BY57" i="25"/>
  <c r="BX57" i="25"/>
  <c r="BW57" i="25"/>
  <c r="BV57" i="25"/>
  <c r="BU57" i="25"/>
  <c r="BT57" i="25"/>
  <c r="BS57" i="25"/>
  <c r="BR57" i="25"/>
  <c r="BQ57" i="25"/>
  <c r="BP57" i="25"/>
  <c r="BO57" i="25"/>
  <c r="BN57" i="25"/>
  <c r="BM57" i="25"/>
  <c r="BL57" i="25"/>
  <c r="BK57" i="25"/>
  <c r="BJ57" i="25"/>
  <c r="BI57" i="25"/>
  <c r="BH57" i="25"/>
  <c r="BG57" i="25"/>
  <c r="BF57" i="25"/>
  <c r="BE57" i="25"/>
  <c r="BD57" i="25"/>
  <c r="BC57" i="25"/>
  <c r="BB57" i="25"/>
  <c r="BA57" i="25"/>
  <c r="AZ57" i="25"/>
  <c r="AY57" i="25"/>
  <c r="AX57" i="25"/>
  <c r="AW57" i="25"/>
  <c r="AV57" i="25"/>
  <c r="AU57" i="25"/>
  <c r="AT57" i="25"/>
  <c r="AS57" i="25"/>
  <c r="AR57" i="25"/>
  <c r="AQ57" i="25"/>
  <c r="AP57" i="25"/>
  <c r="AO57" i="25"/>
  <c r="AN57" i="25"/>
  <c r="AM57" i="25"/>
  <c r="AL57" i="25"/>
  <c r="AK57" i="25"/>
  <c r="AJ57" i="25"/>
  <c r="AI57" i="25"/>
  <c r="AH57" i="25"/>
  <c r="AG57" i="25"/>
  <c r="AF57" i="25"/>
  <c r="AE57" i="25"/>
  <c r="AD57" i="25"/>
  <c r="AC57" i="25"/>
  <c r="AB57" i="25"/>
  <c r="AA57" i="25"/>
  <c r="Z57" i="25"/>
  <c r="Y57" i="25"/>
  <c r="X57" i="25"/>
  <c r="W57" i="25"/>
  <c r="V57" i="25"/>
  <c r="U57" i="25"/>
  <c r="T57" i="25"/>
  <c r="S57" i="25"/>
  <c r="R57" i="25"/>
  <c r="Q57" i="25"/>
  <c r="P57" i="25"/>
  <c r="O57" i="25"/>
  <c r="N57" i="25"/>
  <c r="M57" i="25"/>
  <c r="L57" i="25"/>
  <c r="K57" i="25"/>
  <c r="J57" i="25"/>
  <c r="I57" i="25"/>
  <c r="H57" i="25"/>
  <c r="G57" i="25"/>
  <c r="F57" i="25"/>
  <c r="E57" i="25"/>
  <c r="D57" i="25"/>
  <c r="C57" i="25"/>
  <c r="B57" i="25"/>
  <c r="IQ54" i="25"/>
  <c r="IP54" i="25"/>
  <c r="IO54" i="25"/>
  <c r="IN54" i="25"/>
  <c r="IM54" i="25"/>
  <c r="IL54" i="25"/>
  <c r="IK54" i="25"/>
  <c r="IJ54" i="25"/>
  <c r="II54" i="25"/>
  <c r="IH54" i="25"/>
  <c r="IG54" i="25"/>
  <c r="IF54" i="25"/>
  <c r="IE54" i="25"/>
  <c r="ID54" i="25"/>
  <c r="IC54" i="25"/>
  <c r="IB54" i="25"/>
  <c r="IA54" i="25"/>
  <c r="HZ54" i="25"/>
  <c r="HY54" i="25"/>
  <c r="HX54" i="25"/>
  <c r="HW54" i="25"/>
  <c r="HV54" i="25"/>
  <c r="HU54" i="25"/>
  <c r="HT54" i="25"/>
  <c r="HS54" i="25"/>
  <c r="HR54" i="25"/>
  <c r="HQ54" i="25"/>
  <c r="HP54" i="25"/>
  <c r="HO54" i="25"/>
  <c r="HN54" i="25"/>
  <c r="HM54" i="25"/>
  <c r="HL54" i="25"/>
  <c r="HK54" i="25"/>
  <c r="HJ54" i="25"/>
  <c r="HI54" i="25"/>
  <c r="HH54" i="25"/>
  <c r="HG54" i="25"/>
  <c r="HF54" i="25"/>
  <c r="HE54" i="25"/>
  <c r="HD54" i="25"/>
  <c r="HC54" i="25"/>
  <c r="HB54" i="25"/>
  <c r="HA54" i="25"/>
  <c r="GZ54" i="25"/>
  <c r="GY54" i="25"/>
  <c r="GX54" i="25"/>
  <c r="GW54" i="25"/>
  <c r="GV54" i="25"/>
  <c r="GU54" i="25"/>
  <c r="GT54" i="25"/>
  <c r="GS54" i="25"/>
  <c r="GR54" i="25"/>
  <c r="GQ54" i="25"/>
  <c r="GP54" i="25"/>
  <c r="GO54" i="25"/>
  <c r="GN54" i="25"/>
  <c r="GM54" i="25"/>
  <c r="GL54" i="25"/>
  <c r="GK54" i="25"/>
  <c r="GJ54" i="25"/>
  <c r="GI54" i="25"/>
  <c r="GH54" i="25"/>
  <c r="GG54" i="25"/>
  <c r="GF54" i="25"/>
  <c r="GE54" i="25"/>
  <c r="GD54" i="25"/>
  <c r="GC54" i="25"/>
  <c r="GB54" i="25"/>
  <c r="GA54" i="25"/>
  <c r="FZ54" i="25"/>
  <c r="FY54" i="25"/>
  <c r="FX54" i="25"/>
  <c r="FW54" i="25"/>
  <c r="FV54" i="25"/>
  <c r="FU54" i="25"/>
  <c r="FT54" i="25"/>
  <c r="FS54" i="25"/>
  <c r="FR54" i="25"/>
  <c r="FQ54" i="25"/>
  <c r="FP54" i="25"/>
  <c r="FO54" i="25"/>
  <c r="FN54" i="25"/>
  <c r="FM54" i="25"/>
  <c r="FL54" i="25"/>
  <c r="FK54" i="25"/>
  <c r="FJ54" i="25"/>
  <c r="FI54" i="25"/>
  <c r="FH54" i="25"/>
  <c r="FG54" i="25"/>
  <c r="FF54" i="25"/>
  <c r="FE54" i="25"/>
  <c r="FD54" i="25"/>
  <c r="FC54" i="25"/>
  <c r="FB54" i="25"/>
  <c r="FA54" i="25"/>
  <c r="EZ54" i="25"/>
  <c r="EY54" i="25"/>
  <c r="EX54" i="25"/>
  <c r="EW54" i="25"/>
  <c r="EV54" i="25"/>
  <c r="EU54" i="25"/>
  <c r="ET54" i="25"/>
  <c r="ES54" i="25"/>
  <c r="ER54" i="25"/>
  <c r="EQ54" i="25"/>
  <c r="EP54" i="25"/>
  <c r="EO54" i="25"/>
  <c r="EN54" i="25"/>
  <c r="EM54" i="25"/>
  <c r="EL54" i="25"/>
  <c r="EK54" i="25"/>
  <c r="EJ54" i="25"/>
  <c r="EI54" i="25"/>
  <c r="EH54" i="25"/>
  <c r="EG54" i="25"/>
  <c r="EF54" i="25"/>
  <c r="EE54" i="25"/>
  <c r="ED54" i="25"/>
  <c r="EC54" i="25"/>
  <c r="EB54" i="25"/>
  <c r="EA54" i="25"/>
  <c r="DZ54" i="25"/>
  <c r="DY54" i="25"/>
  <c r="DX54" i="25"/>
  <c r="DW54" i="25"/>
  <c r="DV54" i="25"/>
  <c r="DU54" i="25"/>
  <c r="DT54" i="25"/>
  <c r="DS54" i="25"/>
  <c r="DR54" i="25"/>
  <c r="DQ54" i="25"/>
  <c r="DP54" i="25"/>
  <c r="DO54" i="25"/>
  <c r="DN54" i="25"/>
  <c r="DM54" i="25"/>
  <c r="DL54" i="25"/>
  <c r="DK54" i="25"/>
  <c r="DJ54" i="25"/>
  <c r="DI54" i="25"/>
  <c r="DH54" i="25"/>
  <c r="DG54" i="25"/>
  <c r="DF54" i="25"/>
  <c r="DE54" i="25"/>
  <c r="DD54" i="25"/>
  <c r="DC54" i="25"/>
  <c r="DB54" i="25"/>
  <c r="DA54" i="25"/>
  <c r="CZ54" i="25"/>
  <c r="CY54" i="25"/>
  <c r="CX54" i="25"/>
  <c r="CW54" i="25"/>
  <c r="CV54" i="25"/>
  <c r="CU54" i="25"/>
  <c r="CT54" i="25"/>
  <c r="CS54" i="25"/>
  <c r="CR54" i="25"/>
  <c r="CQ54" i="25"/>
  <c r="CP54" i="25"/>
  <c r="CO54" i="25"/>
  <c r="CN54" i="25"/>
  <c r="CM54" i="25"/>
  <c r="CL54" i="25"/>
  <c r="CK54" i="25"/>
  <c r="CJ54" i="25"/>
  <c r="CI54" i="25"/>
  <c r="CH54" i="25"/>
  <c r="CG54" i="25"/>
  <c r="CF54" i="25"/>
  <c r="CE54" i="25"/>
  <c r="CD54" i="25"/>
  <c r="CC54" i="25"/>
  <c r="CB54" i="25"/>
  <c r="CA54" i="25"/>
  <c r="BZ54" i="25"/>
  <c r="BY54" i="25"/>
  <c r="BX54" i="25"/>
  <c r="BW54" i="25"/>
  <c r="BV54" i="25"/>
  <c r="BU54" i="25"/>
  <c r="BT54" i="25"/>
  <c r="BS54" i="25"/>
  <c r="BR54" i="25"/>
  <c r="BQ54" i="25"/>
  <c r="BP54" i="25"/>
  <c r="BO54" i="25"/>
  <c r="BN54" i="25"/>
  <c r="BM54" i="25"/>
  <c r="BL54" i="25"/>
  <c r="BK54" i="25"/>
  <c r="BJ54" i="25"/>
  <c r="BI54" i="25"/>
  <c r="BH54" i="25"/>
  <c r="BG54" i="25"/>
  <c r="BF54" i="25"/>
  <c r="BE54" i="25"/>
  <c r="BD54" i="25"/>
  <c r="BC54" i="25"/>
  <c r="BB54" i="25"/>
  <c r="BA54" i="25"/>
  <c r="AZ54" i="25"/>
  <c r="AY54" i="25"/>
  <c r="AX54" i="25"/>
  <c r="AW54" i="25"/>
  <c r="AV54" i="25"/>
  <c r="AU54" i="25"/>
  <c r="AT54" i="25"/>
  <c r="AS54" i="25"/>
  <c r="AR54" i="25"/>
  <c r="AQ54" i="25"/>
  <c r="AP54" i="25"/>
  <c r="AO54" i="25"/>
  <c r="AN54" i="25"/>
  <c r="AM54" i="25"/>
  <c r="AL54" i="25"/>
  <c r="AK54" i="25"/>
  <c r="AJ54" i="25"/>
  <c r="AI54" i="25"/>
  <c r="AH54" i="25"/>
  <c r="AG54" i="25"/>
  <c r="AF54" i="25"/>
  <c r="AE54" i="25"/>
  <c r="AD54" i="25"/>
  <c r="AC54" i="25"/>
  <c r="AB54" i="25"/>
  <c r="AA54" i="25"/>
  <c r="Z54" i="25"/>
  <c r="Y54" i="25"/>
  <c r="X54" i="25"/>
  <c r="W54" i="25"/>
  <c r="V54" i="25"/>
  <c r="U54" i="25"/>
  <c r="T54" i="25"/>
  <c r="S54" i="25"/>
  <c r="R54" i="25"/>
  <c r="Q54" i="25"/>
  <c r="P54" i="25"/>
  <c r="O54" i="25"/>
  <c r="N54" i="25"/>
  <c r="M54" i="25"/>
  <c r="L54" i="25"/>
  <c r="K54" i="25"/>
  <c r="J54" i="25"/>
  <c r="I54" i="25"/>
  <c r="H54" i="25"/>
  <c r="G54" i="25"/>
  <c r="F54" i="25"/>
  <c r="E54" i="25"/>
  <c r="D54" i="25"/>
  <c r="C54" i="25"/>
  <c r="B54" i="25"/>
  <c r="IQ49" i="25"/>
  <c r="IP49" i="25"/>
  <c r="IO49" i="25"/>
  <c r="IN49" i="25"/>
  <c r="IM49" i="25"/>
  <c r="IL49" i="25"/>
  <c r="IK49" i="25"/>
  <c r="IJ49" i="25"/>
  <c r="II49" i="25"/>
  <c r="IH49" i="25"/>
  <c r="IG49" i="25"/>
  <c r="IF49" i="25"/>
  <c r="IE49" i="25"/>
  <c r="ID49" i="25"/>
  <c r="IC49" i="25"/>
  <c r="IB49" i="25"/>
  <c r="IA49" i="25"/>
  <c r="HZ49" i="25"/>
  <c r="HY49" i="25"/>
  <c r="HX49" i="25"/>
  <c r="HW49" i="25"/>
  <c r="HV49" i="25"/>
  <c r="HU49" i="25"/>
  <c r="HT49" i="25"/>
  <c r="HS49" i="25"/>
  <c r="HR49" i="25"/>
  <c r="HQ49" i="25"/>
  <c r="HP49" i="25"/>
  <c r="HO49" i="25"/>
  <c r="HN49" i="25"/>
  <c r="HM49" i="25"/>
  <c r="HL49" i="25"/>
  <c r="HK49" i="25"/>
  <c r="HJ49" i="25"/>
  <c r="HI49" i="25"/>
  <c r="HH49" i="25"/>
  <c r="HG49" i="25"/>
  <c r="HF49" i="25"/>
  <c r="HE49" i="25"/>
  <c r="HD49" i="25"/>
  <c r="HC49" i="25"/>
  <c r="HB49" i="25"/>
  <c r="HA49" i="25"/>
  <c r="GZ49" i="25"/>
  <c r="GY49" i="25"/>
  <c r="GX49" i="25"/>
  <c r="GW49" i="25"/>
  <c r="GV49" i="25"/>
  <c r="GU49" i="25"/>
  <c r="GT49" i="25"/>
  <c r="GS49" i="25"/>
  <c r="GR49" i="25"/>
  <c r="GQ49" i="25"/>
  <c r="GP49" i="25"/>
  <c r="GO49" i="25"/>
  <c r="GN49" i="25"/>
  <c r="GM49" i="25"/>
  <c r="GL49" i="25"/>
  <c r="GK49" i="25"/>
  <c r="GJ49" i="25"/>
  <c r="GI49" i="25"/>
  <c r="GH49" i="25"/>
  <c r="GG49" i="25"/>
  <c r="GF49" i="25"/>
  <c r="GE49" i="25"/>
  <c r="GD49" i="25"/>
  <c r="GC49" i="25"/>
  <c r="GB49" i="25"/>
  <c r="GA49" i="25"/>
  <c r="FZ49" i="25"/>
  <c r="FY49" i="25"/>
  <c r="FX49" i="25"/>
  <c r="FW49" i="25"/>
  <c r="FV49" i="25"/>
  <c r="FU49" i="25"/>
  <c r="FT49" i="25"/>
  <c r="FS49" i="25"/>
  <c r="FR49" i="25"/>
  <c r="FQ49" i="25"/>
  <c r="FP49" i="25"/>
  <c r="FO49" i="25"/>
  <c r="FN49" i="25"/>
  <c r="FM49" i="25"/>
  <c r="FL49" i="25"/>
  <c r="FK49" i="25"/>
  <c r="FJ49" i="25"/>
  <c r="FI49" i="25"/>
  <c r="FH49" i="25"/>
  <c r="FG49" i="25"/>
  <c r="FF49" i="25"/>
  <c r="FE49" i="25"/>
  <c r="FD49" i="25"/>
  <c r="FC49" i="25"/>
  <c r="FB49" i="25"/>
  <c r="FA49" i="25"/>
  <c r="EZ49" i="25"/>
  <c r="EY49" i="25"/>
  <c r="EX49" i="25"/>
  <c r="EW49" i="25"/>
  <c r="EV49" i="25"/>
  <c r="EU49" i="25"/>
  <c r="ET49" i="25"/>
  <c r="ES49" i="25"/>
  <c r="ER49" i="25"/>
  <c r="EQ49" i="25"/>
  <c r="EP49" i="25"/>
  <c r="EO49" i="25"/>
  <c r="EN49" i="25"/>
  <c r="EM49" i="25"/>
  <c r="EL49" i="25"/>
  <c r="EK49" i="25"/>
  <c r="EJ49" i="25"/>
  <c r="EI49" i="25"/>
  <c r="EH49" i="25"/>
  <c r="EG49" i="25"/>
  <c r="EF49" i="25"/>
  <c r="EE49" i="25"/>
  <c r="ED49" i="25"/>
  <c r="EC49" i="25"/>
  <c r="EB49" i="25"/>
  <c r="EA49" i="25"/>
  <c r="DZ49" i="25"/>
  <c r="DY49" i="25"/>
  <c r="DX49" i="25"/>
  <c r="DW49" i="25"/>
  <c r="DV49" i="25"/>
  <c r="DU49" i="25"/>
  <c r="DT49" i="25"/>
  <c r="DS49" i="25"/>
  <c r="DR49" i="25"/>
  <c r="DQ49" i="25"/>
  <c r="DP49" i="25"/>
  <c r="DO49" i="25"/>
  <c r="DN49" i="25"/>
  <c r="DM49" i="25"/>
  <c r="DL49" i="25"/>
  <c r="DK49" i="25"/>
  <c r="DJ49" i="25"/>
  <c r="DI49" i="25"/>
  <c r="DH49" i="25"/>
  <c r="DG49" i="25"/>
  <c r="DF49" i="25"/>
  <c r="DE49" i="25"/>
  <c r="DD49" i="25"/>
  <c r="DC49" i="25"/>
  <c r="DB49" i="25"/>
  <c r="DA49" i="25"/>
  <c r="CZ49" i="25"/>
  <c r="CY49" i="25"/>
  <c r="CX49" i="25"/>
  <c r="CW49" i="25"/>
  <c r="CV49" i="25"/>
  <c r="CU49" i="25"/>
  <c r="CT49" i="25"/>
  <c r="CS49" i="25"/>
  <c r="CR49" i="25"/>
  <c r="CQ49" i="25"/>
  <c r="CP49" i="25"/>
  <c r="CO49" i="25"/>
  <c r="CN49" i="25"/>
  <c r="CM49" i="25"/>
  <c r="CL49" i="25"/>
  <c r="CK49" i="25"/>
  <c r="CJ49" i="25"/>
  <c r="CI49" i="25"/>
  <c r="CH49" i="25"/>
  <c r="CG49" i="25"/>
  <c r="CF49" i="25"/>
  <c r="CE49" i="25"/>
  <c r="CD49" i="25"/>
  <c r="CC49" i="25"/>
  <c r="CB49" i="25"/>
  <c r="CA49" i="25"/>
  <c r="BZ49" i="25"/>
  <c r="BY49" i="25"/>
  <c r="BX49" i="25"/>
  <c r="BW49" i="25"/>
  <c r="BV49" i="25"/>
  <c r="BU49" i="25"/>
  <c r="BT49" i="25"/>
  <c r="BS49" i="25"/>
  <c r="BR49" i="25"/>
  <c r="BQ49" i="25"/>
  <c r="BP49" i="25"/>
  <c r="BO49" i="25"/>
  <c r="BN49" i="25"/>
  <c r="BM49" i="25"/>
  <c r="BL49" i="25"/>
  <c r="BK49" i="25"/>
  <c r="BJ49" i="25"/>
  <c r="BI49" i="25"/>
  <c r="BH49" i="25"/>
  <c r="BG49" i="25"/>
  <c r="BF49" i="25"/>
  <c r="BE49" i="25"/>
  <c r="BD49" i="25"/>
  <c r="BC49" i="25"/>
  <c r="BB49" i="25"/>
  <c r="BA49" i="25"/>
  <c r="AZ49" i="25"/>
  <c r="AY49" i="25"/>
  <c r="AX49" i="25"/>
  <c r="AW49" i="25"/>
  <c r="AV49" i="25"/>
  <c r="AU49" i="25"/>
  <c r="AT49" i="25"/>
  <c r="AS49" i="25"/>
  <c r="AR49" i="25"/>
  <c r="AQ49" i="25"/>
  <c r="AP49" i="25"/>
  <c r="AO49" i="25"/>
  <c r="AN49" i="25"/>
  <c r="AM49" i="25"/>
  <c r="AL49" i="25"/>
  <c r="AK49" i="25"/>
  <c r="AJ49" i="25"/>
  <c r="AI49" i="25"/>
  <c r="AH49" i="25"/>
  <c r="AG49" i="25"/>
  <c r="AF49" i="25"/>
  <c r="AE49" i="25"/>
  <c r="AD49" i="25"/>
  <c r="AC49" i="25"/>
  <c r="AB49" i="25"/>
  <c r="AA49" i="25"/>
  <c r="Z49" i="25"/>
  <c r="Y49" i="25"/>
  <c r="X49" i="25"/>
  <c r="W49" i="25"/>
  <c r="V49" i="25"/>
  <c r="U49" i="25"/>
  <c r="T49" i="25"/>
  <c r="S49" i="25"/>
  <c r="R49" i="25"/>
  <c r="Q49" i="25"/>
  <c r="P49" i="25"/>
  <c r="O49" i="25"/>
  <c r="N49" i="25"/>
  <c r="M49" i="25"/>
  <c r="L49" i="25"/>
  <c r="K49" i="25"/>
  <c r="J49" i="25"/>
  <c r="I49" i="25"/>
  <c r="H49" i="25"/>
  <c r="G49" i="25"/>
  <c r="F49" i="25"/>
  <c r="E49" i="25"/>
  <c r="D49" i="25"/>
  <c r="C49" i="25"/>
  <c r="B49" i="25"/>
  <c r="IQ45" i="25"/>
  <c r="IP45" i="25"/>
  <c r="IO45" i="25"/>
  <c r="IN45" i="25"/>
  <c r="IM45" i="25"/>
  <c r="IL45" i="25"/>
  <c r="IK45" i="25"/>
  <c r="IJ45" i="25"/>
  <c r="II45" i="25"/>
  <c r="IH45" i="25"/>
  <c r="IG45" i="25"/>
  <c r="IF45" i="25"/>
  <c r="IE45" i="25"/>
  <c r="ID45" i="25"/>
  <c r="IC45" i="25"/>
  <c r="IB45" i="25"/>
  <c r="IA45" i="25"/>
  <c r="HZ45" i="25"/>
  <c r="HY45" i="25"/>
  <c r="HX45" i="25"/>
  <c r="HW45" i="25"/>
  <c r="HV45" i="25"/>
  <c r="HU45" i="25"/>
  <c r="HT45" i="25"/>
  <c r="HS45" i="25"/>
  <c r="HR45" i="25"/>
  <c r="HQ45" i="25"/>
  <c r="HP45" i="25"/>
  <c r="HO45" i="25"/>
  <c r="HN45" i="25"/>
  <c r="HM45" i="25"/>
  <c r="HL45" i="25"/>
  <c r="HK45" i="25"/>
  <c r="HJ45" i="25"/>
  <c r="HI45" i="25"/>
  <c r="HH45" i="25"/>
  <c r="HG45" i="25"/>
  <c r="HF45" i="25"/>
  <c r="HE45" i="25"/>
  <c r="HD45" i="25"/>
  <c r="HC45" i="25"/>
  <c r="HB45" i="25"/>
  <c r="HA45" i="25"/>
  <c r="GZ45" i="25"/>
  <c r="GY45" i="25"/>
  <c r="GX45" i="25"/>
  <c r="GW45" i="25"/>
  <c r="GV45" i="25"/>
  <c r="GU45" i="25"/>
  <c r="GT45" i="25"/>
  <c r="GS45" i="25"/>
  <c r="GR45" i="25"/>
  <c r="GQ45" i="25"/>
  <c r="GP45" i="25"/>
  <c r="GO45" i="25"/>
  <c r="GN45" i="25"/>
  <c r="GM45" i="25"/>
  <c r="GL45" i="25"/>
  <c r="GK45" i="25"/>
  <c r="GJ45" i="25"/>
  <c r="GI45" i="25"/>
  <c r="GH45" i="25"/>
  <c r="GG45" i="25"/>
  <c r="GF45" i="25"/>
  <c r="GE45" i="25"/>
  <c r="GD45" i="25"/>
  <c r="GC45" i="25"/>
  <c r="GB45" i="25"/>
  <c r="GA45" i="25"/>
  <c r="FZ45" i="25"/>
  <c r="FY45" i="25"/>
  <c r="FX45" i="25"/>
  <c r="FW45" i="25"/>
  <c r="FV45" i="25"/>
  <c r="FU45" i="25"/>
  <c r="FT45" i="25"/>
  <c r="FS45" i="25"/>
  <c r="FR45" i="25"/>
  <c r="FQ45" i="25"/>
  <c r="FP45" i="25"/>
  <c r="FO45" i="25"/>
  <c r="FN45" i="25"/>
  <c r="FM45" i="25"/>
  <c r="FL45" i="25"/>
  <c r="FK45" i="25"/>
  <c r="FJ45" i="25"/>
  <c r="FI45" i="25"/>
  <c r="FH45" i="25"/>
  <c r="FG45" i="25"/>
  <c r="FF45" i="25"/>
  <c r="FE45" i="25"/>
  <c r="FD45" i="25"/>
  <c r="FC45" i="25"/>
  <c r="FB45" i="25"/>
  <c r="FA45" i="25"/>
  <c r="EZ45" i="25"/>
  <c r="EY45" i="25"/>
  <c r="EX45" i="25"/>
  <c r="EW45" i="25"/>
  <c r="EV45" i="25"/>
  <c r="EU45" i="25"/>
  <c r="ET45" i="25"/>
  <c r="ES45" i="25"/>
  <c r="ER45" i="25"/>
  <c r="EQ45" i="25"/>
  <c r="EP45" i="25"/>
  <c r="EO45" i="25"/>
  <c r="EN45" i="25"/>
  <c r="EM45" i="25"/>
  <c r="EL45" i="25"/>
  <c r="EK45" i="25"/>
  <c r="EJ45" i="25"/>
  <c r="EI45" i="25"/>
  <c r="EH45" i="25"/>
  <c r="EG45" i="25"/>
  <c r="EF45" i="25"/>
  <c r="EE45" i="25"/>
  <c r="ED45" i="25"/>
  <c r="EC45" i="25"/>
  <c r="EB45" i="25"/>
  <c r="EA45" i="25"/>
  <c r="DZ45" i="25"/>
  <c r="DY45" i="25"/>
  <c r="DX45" i="25"/>
  <c r="DW45" i="25"/>
  <c r="DV45" i="25"/>
  <c r="DU45" i="25"/>
  <c r="DT45" i="25"/>
  <c r="DS45" i="25"/>
  <c r="DR45" i="25"/>
  <c r="DQ45" i="25"/>
  <c r="DP45" i="25"/>
  <c r="DO45" i="25"/>
  <c r="DN45" i="25"/>
  <c r="DM45" i="25"/>
  <c r="DL45" i="25"/>
  <c r="DK45" i="25"/>
  <c r="DJ45" i="25"/>
  <c r="DI45" i="25"/>
  <c r="DH45" i="25"/>
  <c r="DG45" i="25"/>
  <c r="DF45" i="25"/>
  <c r="DE45" i="25"/>
  <c r="DD45" i="25"/>
  <c r="DC45" i="25"/>
  <c r="DB45" i="25"/>
  <c r="DA45" i="25"/>
  <c r="CZ45" i="25"/>
  <c r="CY45" i="25"/>
  <c r="CX45" i="25"/>
  <c r="CW45" i="25"/>
  <c r="CV45" i="25"/>
  <c r="CU45" i="25"/>
  <c r="CT45" i="25"/>
  <c r="CS45" i="25"/>
  <c r="CR45" i="25"/>
  <c r="CQ45" i="25"/>
  <c r="CP45" i="25"/>
  <c r="CO45" i="25"/>
  <c r="CN45" i="25"/>
  <c r="CM45" i="25"/>
  <c r="CL45" i="25"/>
  <c r="CK45" i="25"/>
  <c r="CJ45" i="25"/>
  <c r="CI45" i="25"/>
  <c r="CH45" i="25"/>
  <c r="CG45" i="25"/>
  <c r="CF45" i="25"/>
  <c r="CE45" i="25"/>
  <c r="CD45" i="25"/>
  <c r="CC45" i="25"/>
  <c r="CB45" i="25"/>
  <c r="CA45" i="25"/>
  <c r="BZ45" i="25"/>
  <c r="BY45" i="25"/>
  <c r="BX45" i="25"/>
  <c r="BW45" i="25"/>
  <c r="BV45" i="25"/>
  <c r="BU45" i="25"/>
  <c r="BT45" i="25"/>
  <c r="BS45" i="25"/>
  <c r="BR45" i="25"/>
  <c r="BQ45" i="25"/>
  <c r="BP45" i="25"/>
  <c r="BO45" i="25"/>
  <c r="BN45" i="25"/>
  <c r="BM45" i="25"/>
  <c r="BL45" i="25"/>
  <c r="BK45" i="25"/>
  <c r="BJ45" i="25"/>
  <c r="BI45" i="25"/>
  <c r="BH45" i="25"/>
  <c r="BG45" i="25"/>
  <c r="BF45" i="25"/>
  <c r="BE45" i="25"/>
  <c r="BD45" i="25"/>
  <c r="BC45" i="25"/>
  <c r="BB45" i="25"/>
  <c r="BA45" i="25"/>
  <c r="AZ45" i="25"/>
  <c r="AY45" i="25"/>
  <c r="AX45" i="25"/>
  <c r="AW45" i="25"/>
  <c r="AV45" i="25"/>
  <c r="AU45" i="25"/>
  <c r="AT45" i="25"/>
  <c r="AS45" i="25"/>
  <c r="AR45" i="25"/>
  <c r="AQ45" i="25"/>
  <c r="AP45" i="25"/>
  <c r="AO45" i="25"/>
  <c r="AN45" i="25"/>
  <c r="AM45" i="25"/>
  <c r="AL45" i="25"/>
  <c r="AK45" i="25"/>
  <c r="AJ45" i="25"/>
  <c r="AI45" i="25"/>
  <c r="AH45" i="25"/>
  <c r="AG45" i="25"/>
  <c r="AF45" i="25"/>
  <c r="AE45" i="25"/>
  <c r="AD45" i="25"/>
  <c r="AC45" i="25"/>
  <c r="AB45" i="25"/>
  <c r="AA45" i="25"/>
  <c r="Z45" i="25"/>
  <c r="Y45" i="25"/>
  <c r="X45" i="25"/>
  <c r="W45" i="25"/>
  <c r="V45" i="25"/>
  <c r="U45" i="25"/>
  <c r="T45" i="25"/>
  <c r="S45" i="25"/>
  <c r="R45" i="25"/>
  <c r="Q45" i="25"/>
  <c r="P45" i="25"/>
  <c r="O45" i="25"/>
  <c r="N45" i="25"/>
  <c r="M45" i="25"/>
  <c r="L45" i="25"/>
  <c r="K45" i="25"/>
  <c r="J45" i="25"/>
  <c r="I45" i="25"/>
  <c r="H45" i="25"/>
  <c r="G45" i="25"/>
  <c r="F45" i="25"/>
  <c r="E45" i="25"/>
  <c r="D45" i="25"/>
  <c r="C45" i="25"/>
  <c r="B45" i="25"/>
  <c r="IQ42" i="25"/>
  <c r="IP42" i="25"/>
  <c r="IO42" i="25"/>
  <c r="IN42" i="25"/>
  <c r="IM42" i="25"/>
  <c r="IL42" i="25"/>
  <c r="IK42" i="25"/>
  <c r="IJ42" i="25"/>
  <c r="II42" i="25"/>
  <c r="IH42" i="25"/>
  <c r="IG42" i="25"/>
  <c r="IF42" i="25"/>
  <c r="IE42" i="25"/>
  <c r="ID42" i="25"/>
  <c r="IC42" i="25"/>
  <c r="IB42" i="25"/>
  <c r="IA42" i="25"/>
  <c r="HZ42" i="25"/>
  <c r="HY42" i="25"/>
  <c r="HX42" i="25"/>
  <c r="HW42" i="25"/>
  <c r="HV42" i="25"/>
  <c r="HU42" i="25"/>
  <c r="HT42" i="25"/>
  <c r="HS42" i="25"/>
  <c r="HR42" i="25"/>
  <c r="HQ42" i="25"/>
  <c r="HP42" i="25"/>
  <c r="HO42" i="25"/>
  <c r="HN42" i="25"/>
  <c r="HM42" i="25"/>
  <c r="HL42" i="25"/>
  <c r="HK42" i="25"/>
  <c r="HJ42" i="25"/>
  <c r="HI42" i="25"/>
  <c r="HH42" i="25"/>
  <c r="HG42" i="25"/>
  <c r="HF42" i="25"/>
  <c r="HE42" i="25"/>
  <c r="HD42" i="25"/>
  <c r="HC42" i="25"/>
  <c r="HB42" i="25"/>
  <c r="HA42" i="25"/>
  <c r="GZ42" i="25"/>
  <c r="GY42" i="25"/>
  <c r="GX42" i="25"/>
  <c r="GW42" i="25"/>
  <c r="GV42" i="25"/>
  <c r="GU42" i="25"/>
  <c r="GT42" i="25"/>
  <c r="GS42" i="25"/>
  <c r="GR42" i="25"/>
  <c r="GQ42" i="25"/>
  <c r="GP42" i="25"/>
  <c r="GO42" i="25"/>
  <c r="GN42" i="25"/>
  <c r="GM42" i="25"/>
  <c r="GL42" i="25"/>
  <c r="GK42" i="25"/>
  <c r="GJ42" i="25"/>
  <c r="GI42" i="25"/>
  <c r="GH42" i="25"/>
  <c r="GG42" i="25"/>
  <c r="GF42" i="25"/>
  <c r="GE42" i="25"/>
  <c r="GD42" i="25"/>
  <c r="GC42" i="25"/>
  <c r="GB42" i="25"/>
  <c r="GA42" i="25"/>
  <c r="FZ42" i="25"/>
  <c r="FY42" i="25"/>
  <c r="FX42" i="25"/>
  <c r="FW42" i="25"/>
  <c r="FV42" i="25"/>
  <c r="FU42" i="25"/>
  <c r="FT42" i="25"/>
  <c r="FS42" i="25"/>
  <c r="FR42" i="25"/>
  <c r="FQ42" i="25"/>
  <c r="FP42" i="25"/>
  <c r="FO42" i="25"/>
  <c r="FN42" i="25"/>
  <c r="FM42" i="25"/>
  <c r="FL42" i="25"/>
  <c r="FK42" i="25"/>
  <c r="FJ42" i="25"/>
  <c r="FI42" i="25"/>
  <c r="FH42" i="25"/>
  <c r="FG42" i="25"/>
  <c r="FF42" i="25"/>
  <c r="FE42" i="25"/>
  <c r="FD42" i="25"/>
  <c r="FC42" i="25"/>
  <c r="FB42" i="25"/>
  <c r="FA42" i="25"/>
  <c r="EZ42" i="25"/>
  <c r="EY42" i="25"/>
  <c r="EX42" i="25"/>
  <c r="EW42" i="25"/>
  <c r="EV42" i="25"/>
  <c r="EU42" i="25"/>
  <c r="ET42" i="25"/>
  <c r="ES42" i="25"/>
  <c r="ER42" i="25"/>
  <c r="EQ42" i="25"/>
  <c r="EP42" i="25"/>
  <c r="EO42" i="25"/>
  <c r="EN42" i="25"/>
  <c r="EM42" i="25"/>
  <c r="EL42" i="25"/>
  <c r="EK42" i="25"/>
  <c r="EJ42" i="25"/>
  <c r="EI42" i="25"/>
  <c r="EH42" i="25"/>
  <c r="EG42" i="25"/>
  <c r="EF42" i="25"/>
  <c r="EE42" i="25"/>
  <c r="ED42" i="25"/>
  <c r="EC42" i="25"/>
  <c r="EB42" i="25"/>
  <c r="EA42" i="25"/>
  <c r="DZ42" i="25"/>
  <c r="DY42" i="25"/>
  <c r="DX42" i="25"/>
  <c r="DW42" i="25"/>
  <c r="DV42" i="25"/>
  <c r="DU42" i="25"/>
  <c r="DT42" i="25"/>
  <c r="DS42" i="25"/>
  <c r="DR42" i="25"/>
  <c r="DQ42" i="25"/>
  <c r="DP42" i="25"/>
  <c r="DO42" i="25"/>
  <c r="DN42" i="25"/>
  <c r="DM42" i="25"/>
  <c r="DL42" i="25"/>
  <c r="DK42" i="25"/>
  <c r="DJ42" i="25"/>
  <c r="DI42" i="25"/>
  <c r="DH42" i="25"/>
  <c r="DG42" i="25"/>
  <c r="DF42" i="25"/>
  <c r="DE42" i="25"/>
  <c r="DD42" i="25"/>
  <c r="DC42" i="25"/>
  <c r="DB42" i="25"/>
  <c r="DA42" i="25"/>
  <c r="CZ42" i="25"/>
  <c r="CY42" i="25"/>
  <c r="CX42" i="25"/>
  <c r="CW42" i="25"/>
  <c r="CV42" i="25"/>
  <c r="CU42" i="25"/>
  <c r="CT42" i="25"/>
  <c r="CS42" i="25"/>
  <c r="CR42" i="25"/>
  <c r="CQ42" i="25"/>
  <c r="CP42" i="25"/>
  <c r="CO42" i="25"/>
  <c r="CN42" i="25"/>
  <c r="CM42" i="25"/>
  <c r="CL42" i="25"/>
  <c r="CK42" i="25"/>
  <c r="CJ42" i="25"/>
  <c r="CI42" i="25"/>
  <c r="CH42" i="25"/>
  <c r="CG42" i="25"/>
  <c r="CF42" i="25"/>
  <c r="CE42" i="25"/>
  <c r="CD42" i="25"/>
  <c r="CC42" i="25"/>
  <c r="CB42" i="25"/>
  <c r="CA42" i="25"/>
  <c r="BZ42" i="25"/>
  <c r="BY42" i="25"/>
  <c r="BX42" i="25"/>
  <c r="BW42" i="25"/>
  <c r="BV42" i="25"/>
  <c r="BU42" i="25"/>
  <c r="BT42" i="25"/>
  <c r="BS42" i="25"/>
  <c r="BR42" i="25"/>
  <c r="BQ42" i="25"/>
  <c r="BP42" i="25"/>
  <c r="BO42" i="25"/>
  <c r="BN42" i="25"/>
  <c r="BM42" i="25"/>
  <c r="BL42" i="25"/>
  <c r="BK42" i="25"/>
  <c r="BJ42" i="25"/>
  <c r="BI42" i="25"/>
  <c r="BH42" i="25"/>
  <c r="BG42" i="25"/>
  <c r="BF42" i="25"/>
  <c r="BE42" i="25"/>
  <c r="BD42" i="25"/>
  <c r="BC42" i="25"/>
  <c r="BB42" i="25"/>
  <c r="BA42" i="25"/>
  <c r="AZ42" i="25"/>
  <c r="AY42" i="25"/>
  <c r="AX42" i="25"/>
  <c r="AW42" i="25"/>
  <c r="AV42" i="25"/>
  <c r="AU42" i="25"/>
  <c r="AT42" i="25"/>
  <c r="AS42" i="25"/>
  <c r="AR42" i="25"/>
  <c r="AQ42" i="25"/>
  <c r="AP42" i="25"/>
  <c r="AO42" i="25"/>
  <c r="AN42" i="25"/>
  <c r="AM42" i="25"/>
  <c r="AL42" i="25"/>
  <c r="AK42" i="25"/>
  <c r="AJ42" i="25"/>
  <c r="AI42" i="25"/>
  <c r="AH42" i="25"/>
  <c r="AG42" i="25"/>
  <c r="AF42" i="25"/>
  <c r="AE42" i="25"/>
  <c r="AD42" i="25"/>
  <c r="AC42" i="25"/>
  <c r="AB42" i="25"/>
  <c r="AA42" i="25"/>
  <c r="Z42" i="25"/>
  <c r="Y42" i="25"/>
  <c r="X42" i="25"/>
  <c r="W42" i="25"/>
  <c r="V42" i="25"/>
  <c r="U42" i="25"/>
  <c r="T42" i="25"/>
  <c r="S42" i="25"/>
  <c r="R42" i="25"/>
  <c r="Q42" i="25"/>
  <c r="P42" i="25"/>
  <c r="O42" i="25"/>
  <c r="N42" i="25"/>
  <c r="M42" i="25"/>
  <c r="L42" i="25"/>
  <c r="K42" i="25"/>
  <c r="J42" i="25"/>
  <c r="I42" i="25"/>
  <c r="H42" i="25"/>
  <c r="G42" i="25"/>
  <c r="F42" i="25"/>
  <c r="E42" i="25"/>
  <c r="D42" i="25"/>
  <c r="C42" i="25"/>
  <c r="B42" i="25"/>
  <c r="DE59" i="25"/>
  <c r="DD59" i="25"/>
  <c r="DB59" i="25"/>
  <c r="DA59" i="25"/>
  <c r="CZ59" i="25"/>
  <c r="CX59" i="25"/>
  <c r="CW59" i="25"/>
  <c r="CV59" i="25"/>
  <c r="CT59" i="25"/>
  <c r="CS59" i="25"/>
  <c r="CR59" i="25"/>
  <c r="CP59" i="25"/>
  <c r="CO59" i="25"/>
  <c r="CN59" i="25"/>
  <c r="CL59" i="25"/>
  <c r="CK59" i="25"/>
  <c r="CJ59" i="25"/>
  <c r="CH59" i="25"/>
  <c r="CG59" i="25"/>
  <c r="CF59" i="25"/>
  <c r="CD59" i="25"/>
  <c r="CC59" i="25"/>
  <c r="CB59" i="25"/>
  <c r="BZ59" i="25"/>
  <c r="BY59" i="25"/>
  <c r="BX59" i="25"/>
  <c r="BV59" i="25"/>
  <c r="BU59" i="25"/>
  <c r="BT59" i="25"/>
  <c r="BR59" i="25"/>
  <c r="BQ59" i="25"/>
  <c r="BP59" i="25"/>
  <c r="BN59" i="25"/>
  <c r="BM59" i="25"/>
  <c r="BL59" i="25"/>
  <c r="BJ59" i="25"/>
  <c r="BI59" i="25"/>
  <c r="BH59" i="25"/>
  <c r="BF59" i="25"/>
  <c r="BE59" i="25"/>
  <c r="BD59" i="25"/>
  <c r="BB59" i="25"/>
  <c r="BA59" i="25"/>
  <c r="AZ59" i="25"/>
  <c r="AX59" i="25"/>
  <c r="AW59" i="25"/>
  <c r="AV59" i="25"/>
  <c r="AT59" i="25"/>
  <c r="AS59" i="25"/>
  <c r="AR59" i="25"/>
  <c r="AP59" i="25"/>
  <c r="AO59" i="25"/>
  <c r="AN59" i="25"/>
  <c r="IQ58" i="25"/>
  <c r="IP58" i="25"/>
  <c r="IM58" i="25"/>
  <c r="IL58" i="25"/>
  <c r="IK58" i="25"/>
  <c r="II58" i="25"/>
  <c r="IH58" i="25"/>
  <c r="IG58" i="25"/>
  <c r="IE58" i="25"/>
  <c r="ID58" i="25"/>
  <c r="IA58" i="25"/>
  <c r="HZ58" i="25"/>
  <c r="HW58" i="25"/>
  <c r="HV58" i="25"/>
  <c r="HU58" i="25"/>
  <c r="HS58" i="25"/>
  <c r="HR58" i="25"/>
  <c r="HQ58" i="25"/>
  <c r="HO58" i="25"/>
  <c r="HN58" i="25"/>
  <c r="HK58" i="25"/>
  <c r="HJ58" i="25"/>
  <c r="HG58" i="25"/>
  <c r="HF58" i="25"/>
  <c r="HE58" i="25"/>
  <c r="HC58" i="25"/>
  <c r="HB58" i="25"/>
  <c r="HA58" i="25"/>
  <c r="GY58" i="25"/>
  <c r="GX58" i="25"/>
  <c r="GU58" i="25"/>
  <c r="GT58" i="25"/>
  <c r="GQ58" i="25"/>
  <c r="GP58" i="25"/>
  <c r="GO58" i="25"/>
  <c r="GM58" i="25"/>
  <c r="GL58" i="25"/>
  <c r="GK58" i="25"/>
  <c r="GI58" i="25"/>
  <c r="GH58" i="25"/>
  <c r="GE58" i="25"/>
  <c r="GD58" i="25"/>
  <c r="GA58" i="25"/>
  <c r="FZ58" i="25"/>
  <c r="FY58" i="25"/>
  <c r="FW58" i="25"/>
  <c r="FV58" i="25"/>
  <c r="FU58" i="25"/>
  <c r="FS58" i="25"/>
  <c r="FR58" i="25"/>
  <c r="FO58" i="25"/>
  <c r="FN58" i="25"/>
  <c r="FK58" i="25"/>
  <c r="FJ58" i="25"/>
  <c r="FI58" i="25"/>
  <c r="FG58" i="25"/>
  <c r="FF58" i="25"/>
  <c r="FE58" i="25"/>
  <c r="FC58" i="25"/>
  <c r="FB58" i="25"/>
  <c r="EY58" i="25"/>
  <c r="EX58" i="25"/>
  <c r="EU58" i="25"/>
  <c r="ET58" i="25"/>
  <c r="ES58" i="25"/>
  <c r="EQ58" i="25"/>
  <c r="EP58" i="25"/>
  <c r="EO58" i="25"/>
  <c r="EM58" i="25"/>
  <c r="EL58" i="25"/>
  <c r="EI58" i="25"/>
  <c r="EH58" i="25"/>
  <c r="EE58" i="25"/>
  <c r="ED58" i="25"/>
  <c r="EC58" i="25"/>
  <c r="EA58" i="25"/>
  <c r="DZ58" i="25"/>
  <c r="DY58" i="25"/>
  <c r="DW58" i="25"/>
  <c r="DV58" i="25"/>
  <c r="DS58" i="25"/>
  <c r="DR58" i="25"/>
  <c r="DO58" i="25"/>
  <c r="DN58" i="25"/>
  <c r="DM58" i="25"/>
  <c r="DK58" i="25"/>
  <c r="DJ58" i="25"/>
  <c r="DI58" i="25"/>
  <c r="DG58" i="25"/>
  <c r="DF58" i="25"/>
  <c r="DC58" i="25"/>
  <c r="DB58" i="25"/>
  <c r="CY58" i="25"/>
  <c r="CX58" i="25"/>
  <c r="CW58" i="25"/>
  <c r="CU58" i="25"/>
  <c r="CT58" i="25"/>
  <c r="CS58" i="25"/>
  <c r="CQ58" i="25"/>
  <c r="CP58" i="25"/>
  <c r="CM58" i="25"/>
  <c r="CL58" i="25"/>
  <c r="CI58" i="25"/>
  <c r="CH58" i="25"/>
  <c r="CG58" i="25"/>
  <c r="CE58" i="25"/>
  <c r="CD58" i="25"/>
  <c r="CC58" i="25"/>
  <c r="CA58" i="25"/>
  <c r="BZ58" i="25"/>
  <c r="BW58" i="25"/>
  <c r="BV58" i="25"/>
  <c r="BS58" i="25"/>
  <c r="BR58" i="25"/>
  <c r="BQ58" i="25"/>
  <c r="BO58" i="25"/>
  <c r="BN58" i="25"/>
  <c r="BM58" i="25"/>
  <c r="BK58" i="25"/>
  <c r="BJ58" i="25"/>
  <c r="BG58" i="25"/>
  <c r="BF58" i="25"/>
  <c r="BC58" i="25"/>
  <c r="BB58" i="25"/>
  <c r="BA58" i="25"/>
  <c r="AY58" i="25"/>
  <c r="AX58" i="25"/>
  <c r="AW58" i="25"/>
  <c r="AU58" i="25"/>
  <c r="AT58" i="25"/>
  <c r="AQ58" i="25"/>
  <c r="AP58" i="25"/>
  <c r="IQ56" i="25"/>
  <c r="IO56" i="25"/>
  <c r="IN56" i="25"/>
  <c r="IM56" i="25"/>
  <c r="IK56" i="25"/>
  <c r="IJ56" i="25"/>
  <c r="II56" i="25"/>
  <c r="IG56" i="25"/>
  <c r="IF56" i="25"/>
  <c r="IE56" i="25"/>
  <c r="IC56" i="25"/>
  <c r="IB56" i="25"/>
  <c r="IA56" i="25"/>
  <c r="HY56" i="25"/>
  <c r="HX56" i="25"/>
  <c r="HW56" i="25"/>
  <c r="HU56" i="25"/>
  <c r="HT56" i="25"/>
  <c r="HS56" i="25"/>
  <c r="HQ56" i="25"/>
  <c r="HP56" i="25"/>
  <c r="HO56" i="25"/>
  <c r="HM56" i="25"/>
  <c r="HL56" i="25"/>
  <c r="HK56" i="25"/>
  <c r="HI56" i="25"/>
  <c r="HH56" i="25"/>
  <c r="HG56" i="25"/>
  <c r="HE56" i="25"/>
  <c r="HD56" i="25"/>
  <c r="HC56" i="25"/>
  <c r="HA56" i="25"/>
  <c r="GZ56" i="25"/>
  <c r="GY56" i="25"/>
  <c r="GW56" i="25"/>
  <c r="GV56" i="25"/>
  <c r="GU56" i="25"/>
  <c r="GS56" i="25"/>
  <c r="GR56" i="25"/>
  <c r="GQ56" i="25"/>
  <c r="GO56" i="25"/>
  <c r="GN56" i="25"/>
  <c r="GM56" i="25"/>
  <c r="GK56" i="25"/>
  <c r="GJ56" i="25"/>
  <c r="GI56" i="25"/>
  <c r="GG56" i="25"/>
  <c r="GF56" i="25"/>
  <c r="GE56" i="25"/>
  <c r="GC56" i="25"/>
  <c r="GB56" i="25"/>
  <c r="GA56" i="25"/>
  <c r="FY56" i="25"/>
  <c r="FX56" i="25"/>
  <c r="FW56" i="25"/>
  <c r="FU56" i="25"/>
  <c r="FT56" i="25"/>
  <c r="FS56" i="25"/>
  <c r="FQ56" i="25"/>
  <c r="FP56" i="25"/>
  <c r="FO56" i="25"/>
  <c r="FM56" i="25"/>
  <c r="FL56" i="25"/>
  <c r="FK56" i="25"/>
  <c r="FI56" i="25"/>
  <c r="FH56" i="25"/>
  <c r="FG56" i="25"/>
  <c r="FE56" i="25"/>
  <c r="FD56" i="25"/>
  <c r="FC56" i="25"/>
  <c r="FA56" i="25"/>
  <c r="EZ56" i="25"/>
  <c r="EY56" i="25"/>
  <c r="EW56" i="25"/>
  <c r="EV56" i="25"/>
  <c r="EU56" i="25"/>
  <c r="ES56" i="25"/>
  <c r="ER56" i="25"/>
  <c r="EQ56" i="25"/>
  <c r="EO56" i="25"/>
  <c r="EN56" i="25"/>
  <c r="EM56" i="25"/>
  <c r="EK56" i="25"/>
  <c r="EJ56" i="25"/>
  <c r="EI56" i="25"/>
  <c r="EG56" i="25"/>
  <c r="EF56" i="25"/>
  <c r="EE56" i="25"/>
  <c r="EC56" i="25"/>
  <c r="EB56" i="25"/>
  <c r="EA56" i="25"/>
  <c r="DY56" i="25"/>
  <c r="DX56" i="25"/>
  <c r="DW56" i="25"/>
  <c r="DU56" i="25"/>
  <c r="DT56" i="25"/>
  <c r="DS56" i="25"/>
  <c r="DQ56" i="25"/>
  <c r="DP56" i="25"/>
  <c r="DO56" i="25"/>
  <c r="DM56" i="25"/>
  <c r="DL56" i="25"/>
  <c r="DK56" i="25"/>
  <c r="DI56" i="25"/>
  <c r="DH56" i="25"/>
  <c r="DG56" i="25"/>
  <c r="DE56" i="25"/>
  <c r="DD56" i="25"/>
  <c r="DC56" i="25"/>
  <c r="DA56" i="25"/>
  <c r="CZ56" i="25"/>
  <c r="CY56" i="25"/>
  <c r="CW56" i="25"/>
  <c r="CV56" i="25"/>
  <c r="CU56" i="25"/>
  <c r="CS56" i="25"/>
  <c r="CR56" i="25"/>
  <c r="CQ56" i="25"/>
  <c r="CO56" i="25"/>
  <c r="CN56" i="25"/>
  <c r="CM56" i="25"/>
  <c r="CK56" i="25"/>
  <c r="CJ56" i="25"/>
  <c r="CI56" i="25"/>
  <c r="CG56" i="25"/>
  <c r="CF56" i="25"/>
  <c r="CE56" i="25"/>
  <c r="CC56" i="25"/>
  <c r="CB56" i="25"/>
  <c r="CA56" i="25"/>
  <c r="BY56" i="25"/>
  <c r="BX56" i="25"/>
  <c r="BW56" i="25"/>
  <c r="BU56" i="25"/>
  <c r="BT56" i="25"/>
  <c r="BS56" i="25"/>
  <c r="BQ56" i="25"/>
  <c r="BP56" i="25"/>
  <c r="BO56" i="25"/>
  <c r="BM56" i="25"/>
  <c r="BL56" i="25"/>
  <c r="BK56" i="25"/>
  <c r="BI56" i="25"/>
  <c r="BH56" i="25"/>
  <c r="BG56" i="25"/>
  <c r="BE56" i="25"/>
  <c r="BD56" i="25"/>
  <c r="BC56" i="25"/>
  <c r="BA56" i="25"/>
  <c r="AZ56" i="25"/>
  <c r="AY56" i="25"/>
  <c r="AW56" i="25"/>
  <c r="AV56" i="25"/>
  <c r="AU56" i="25"/>
  <c r="AS56" i="25"/>
  <c r="AR56" i="25"/>
  <c r="AQ56" i="25"/>
  <c r="AO56" i="25"/>
  <c r="AN56" i="25"/>
  <c r="IQ55" i="25"/>
  <c r="IO55" i="25"/>
  <c r="IN55" i="25"/>
  <c r="IK55" i="25"/>
  <c r="IJ55" i="25"/>
  <c r="II55" i="25"/>
  <c r="IF55" i="25"/>
  <c r="IE55" i="25"/>
  <c r="IB55" i="25"/>
  <c r="IA55" i="25"/>
  <c r="HY55" i="25"/>
  <c r="HX55" i="25"/>
  <c r="HU55" i="25"/>
  <c r="HT55" i="25"/>
  <c r="HS55" i="25"/>
  <c r="HP55" i="25"/>
  <c r="HO55" i="25"/>
  <c r="HL55" i="25"/>
  <c r="HK55" i="25"/>
  <c r="HI55" i="25"/>
  <c r="HH55" i="25"/>
  <c r="HE55" i="25"/>
  <c r="HD55" i="25"/>
  <c r="HC55" i="25"/>
  <c r="GZ55" i="25"/>
  <c r="GY55" i="25"/>
  <c r="GV55" i="25"/>
  <c r="GU55" i="25"/>
  <c r="GS55" i="25"/>
  <c r="GR55" i="25"/>
  <c r="GO55" i="25"/>
  <c r="GN55" i="25"/>
  <c r="GM55" i="25"/>
  <c r="GJ55" i="25"/>
  <c r="GI55" i="25"/>
  <c r="GF55" i="25"/>
  <c r="GE55" i="25"/>
  <c r="GC55" i="25"/>
  <c r="GB55" i="25"/>
  <c r="FY55" i="25"/>
  <c r="FX55" i="25"/>
  <c r="FW55" i="25"/>
  <c r="FT55" i="25"/>
  <c r="FS55" i="25"/>
  <c r="FP55" i="25"/>
  <c r="FO55" i="25"/>
  <c r="FM55" i="25"/>
  <c r="FL55" i="25"/>
  <c r="FI55" i="25"/>
  <c r="FH55" i="25"/>
  <c r="FG55" i="25"/>
  <c r="FD55" i="25"/>
  <c r="FC55" i="25"/>
  <c r="EZ55" i="25"/>
  <c r="EY55" i="25"/>
  <c r="EW55" i="25"/>
  <c r="EV55" i="25"/>
  <c r="ES55" i="25"/>
  <c r="ER55" i="25"/>
  <c r="EQ55" i="25"/>
  <c r="EN55" i="25"/>
  <c r="EM55" i="25"/>
  <c r="EJ55" i="25"/>
  <c r="EI55" i="25"/>
  <c r="EG55" i="25"/>
  <c r="EF55" i="25"/>
  <c r="EC55" i="25"/>
  <c r="EB55" i="25"/>
  <c r="EA55" i="25"/>
  <c r="DX55" i="25"/>
  <c r="DW55" i="25"/>
  <c r="DT55" i="25"/>
  <c r="DS55" i="25"/>
  <c r="DQ55" i="25"/>
  <c r="DP55" i="25"/>
  <c r="DM55" i="25"/>
  <c r="DL55" i="25"/>
  <c r="DK55" i="25"/>
  <c r="DH55" i="25"/>
  <c r="DG55" i="25"/>
  <c r="DD55" i="25"/>
  <c r="DC55" i="25"/>
  <c r="DA55" i="25"/>
  <c r="CZ55" i="25"/>
  <c r="CW55" i="25"/>
  <c r="CV55" i="25"/>
  <c r="CU55" i="25"/>
  <c r="CR55" i="25"/>
  <c r="CQ55" i="25"/>
  <c r="CN55" i="25"/>
  <c r="CM55" i="25"/>
  <c r="CK55" i="25"/>
  <c r="CJ55" i="25"/>
  <c r="CG55" i="25"/>
  <c r="CF55" i="25"/>
  <c r="CE55" i="25"/>
  <c r="CB55" i="25"/>
  <c r="CA55" i="25"/>
  <c r="BX55" i="25"/>
  <c r="BW55" i="25"/>
  <c r="BU55" i="25"/>
  <c r="BT55" i="25"/>
  <c r="BQ55" i="25"/>
  <c r="BP55" i="25"/>
  <c r="BO55" i="25"/>
  <c r="BL55" i="25"/>
  <c r="BK55" i="25"/>
  <c r="BH55" i="25"/>
  <c r="BG55" i="25"/>
  <c r="BE55" i="25"/>
  <c r="BD55" i="25"/>
  <c r="BA55" i="25"/>
  <c r="AZ55" i="25"/>
  <c r="AY55" i="25"/>
  <c r="AV55" i="25"/>
  <c r="AU55" i="25"/>
  <c r="AR55" i="25"/>
  <c r="AQ55" i="25"/>
  <c r="AO55" i="25"/>
  <c r="AN55" i="25"/>
  <c r="IO53" i="25"/>
  <c r="IN53" i="25"/>
  <c r="IK53" i="25"/>
  <c r="IJ53" i="25"/>
  <c r="IG53" i="25"/>
  <c r="IF53" i="25"/>
  <c r="IC53" i="25"/>
  <c r="IB53" i="25"/>
  <c r="HY53" i="25"/>
  <c r="HX53" i="25"/>
  <c r="HU53" i="25"/>
  <c r="HT53" i="25"/>
  <c r="HQ53" i="25"/>
  <c r="HP53" i="25"/>
  <c r="HM53" i="25"/>
  <c r="HL53" i="25"/>
  <c r="HI53" i="25"/>
  <c r="HH53" i="25"/>
  <c r="HE53" i="25"/>
  <c r="HD53" i="25"/>
  <c r="HA53" i="25"/>
  <c r="GZ53" i="25"/>
  <c r="GW53" i="25"/>
  <c r="GV53" i="25"/>
  <c r="GS53" i="25"/>
  <c r="GR53" i="25"/>
  <c r="GO53" i="25"/>
  <c r="GN53" i="25"/>
  <c r="GK53" i="25"/>
  <c r="GJ53" i="25"/>
  <c r="GG53" i="25"/>
  <c r="GF53" i="25"/>
  <c r="GC53" i="25"/>
  <c r="GB53" i="25"/>
  <c r="FY53" i="25"/>
  <c r="FX53" i="25"/>
  <c r="FU53" i="25"/>
  <c r="FT53" i="25"/>
  <c r="FQ53" i="25"/>
  <c r="FP53" i="25"/>
  <c r="FM53" i="25"/>
  <c r="FL53" i="25"/>
  <c r="FI53" i="25"/>
  <c r="FH53" i="25"/>
  <c r="FE53" i="25"/>
  <c r="FD53" i="25"/>
  <c r="FA53" i="25"/>
  <c r="EZ53" i="25"/>
  <c r="EW53" i="25"/>
  <c r="EV53" i="25"/>
  <c r="ES53" i="25"/>
  <c r="ER53" i="25"/>
  <c r="EO53" i="25"/>
  <c r="EN53" i="25"/>
  <c r="EK53" i="25"/>
  <c r="EJ53" i="25"/>
  <c r="EG53" i="25"/>
  <c r="EF53" i="25"/>
  <c r="EC53" i="25"/>
  <c r="EB53" i="25"/>
  <c r="DY53" i="25"/>
  <c r="DX53" i="25"/>
  <c r="DU53" i="25"/>
  <c r="DT53" i="25"/>
  <c r="DQ53" i="25"/>
  <c r="DP53" i="25"/>
  <c r="DM53" i="25"/>
  <c r="DL53" i="25"/>
  <c r="DI53" i="25"/>
  <c r="DH53" i="25"/>
  <c r="DE53" i="25"/>
  <c r="DD53" i="25"/>
  <c r="DA53" i="25"/>
  <c r="CZ53" i="25"/>
  <c r="CW53" i="25"/>
  <c r="CV53" i="25"/>
  <c r="CS53" i="25"/>
  <c r="CR53" i="25"/>
  <c r="CO53" i="25"/>
  <c r="CN53" i="25"/>
  <c r="CK53" i="25"/>
  <c r="CJ53" i="25"/>
  <c r="CG53" i="25"/>
  <c r="CF53" i="25"/>
  <c r="CC53" i="25"/>
  <c r="CB53" i="25"/>
  <c r="BY53" i="25"/>
  <c r="BX53" i="25"/>
  <c r="BU53" i="25"/>
  <c r="BT53" i="25"/>
  <c r="BQ53" i="25"/>
  <c r="BP53" i="25"/>
  <c r="BM53" i="25"/>
  <c r="BL53" i="25"/>
  <c r="BI53" i="25"/>
  <c r="BH53" i="25"/>
  <c r="BE53" i="25"/>
  <c r="BD53" i="25"/>
  <c r="BA53" i="25"/>
  <c r="AZ53" i="25"/>
  <c r="AW53" i="25"/>
  <c r="AV53" i="25"/>
  <c r="AS53" i="25"/>
  <c r="AR53" i="25"/>
  <c r="AO53" i="25"/>
  <c r="AN53" i="25"/>
  <c r="IP52" i="25"/>
  <c r="IO52" i="25"/>
  <c r="IL52" i="25"/>
  <c r="IK52" i="25"/>
  <c r="IH52" i="25"/>
  <c r="IG52" i="25"/>
  <c r="ID52" i="25"/>
  <c r="IC52" i="25"/>
  <c r="HZ52" i="25"/>
  <c r="HY52" i="25"/>
  <c r="HV52" i="25"/>
  <c r="HU52" i="25"/>
  <c r="HR52" i="25"/>
  <c r="HQ52" i="25"/>
  <c r="HN52" i="25"/>
  <c r="HM52" i="25"/>
  <c r="HJ52" i="25"/>
  <c r="HI52" i="25"/>
  <c r="HF52" i="25"/>
  <c r="HE52" i="25"/>
  <c r="HB52" i="25"/>
  <c r="HA52" i="25"/>
  <c r="GX52" i="25"/>
  <c r="GW52" i="25"/>
  <c r="GT52" i="25"/>
  <c r="GS52" i="25"/>
  <c r="GP52" i="25"/>
  <c r="GO52" i="25"/>
  <c r="GL52" i="25"/>
  <c r="GK52" i="25"/>
  <c r="GH52" i="25"/>
  <c r="GG52" i="25"/>
  <c r="GD52" i="25"/>
  <c r="GC52" i="25"/>
  <c r="FZ52" i="25"/>
  <c r="FY52" i="25"/>
  <c r="FV52" i="25"/>
  <c r="FU52" i="25"/>
  <c r="FR52" i="25"/>
  <c r="FQ52" i="25"/>
  <c r="FN52" i="25"/>
  <c r="FM52" i="25"/>
  <c r="FJ52" i="25"/>
  <c r="FI52" i="25"/>
  <c r="FF52" i="25"/>
  <c r="FE52" i="25"/>
  <c r="FB52" i="25"/>
  <c r="FA52" i="25"/>
  <c r="EX52" i="25"/>
  <c r="EW52" i="25"/>
  <c r="ET52" i="25"/>
  <c r="ES52" i="25"/>
  <c r="EP52" i="25"/>
  <c r="EO52" i="25"/>
  <c r="EL52" i="25"/>
  <c r="EK52" i="25"/>
  <c r="EH52" i="25"/>
  <c r="EG52" i="25"/>
  <c r="ED52" i="25"/>
  <c r="EC52" i="25"/>
  <c r="DZ52" i="25"/>
  <c r="DY52" i="25"/>
  <c r="DV52" i="25"/>
  <c r="DU52" i="25"/>
  <c r="DR52" i="25"/>
  <c r="DQ52" i="25"/>
  <c r="DN52" i="25"/>
  <c r="DM52" i="25"/>
  <c r="DJ52" i="25"/>
  <c r="DI52" i="25"/>
  <c r="DF52" i="25"/>
  <c r="DE52" i="25"/>
  <c r="DB52" i="25"/>
  <c r="DA52" i="25"/>
  <c r="CX52" i="25"/>
  <c r="CW52" i="25"/>
  <c r="CT52" i="25"/>
  <c r="CS52" i="25"/>
  <c r="CP52" i="25"/>
  <c r="CO52" i="25"/>
  <c r="CL52" i="25"/>
  <c r="CK52" i="25"/>
  <c r="CH52" i="25"/>
  <c r="CG52" i="25"/>
  <c r="CD52" i="25"/>
  <c r="CC52" i="25"/>
  <c r="BZ52" i="25"/>
  <c r="BY52" i="25"/>
  <c r="BV52" i="25"/>
  <c r="BU52" i="25"/>
  <c r="BR52" i="25"/>
  <c r="BQ52" i="25"/>
  <c r="BN52" i="25"/>
  <c r="BM52" i="25"/>
  <c r="BJ52" i="25"/>
  <c r="BI52" i="25"/>
  <c r="BF52" i="25"/>
  <c r="BE52" i="25"/>
  <c r="BB52" i="25"/>
  <c r="BA52" i="25"/>
  <c r="AX52" i="25"/>
  <c r="AW52" i="25"/>
  <c r="AT52" i="25"/>
  <c r="AS52" i="25"/>
  <c r="AP52" i="25"/>
  <c r="AO52" i="25"/>
  <c r="IQ51" i="25"/>
  <c r="IP51" i="25"/>
  <c r="IM51" i="25"/>
  <c r="IL51" i="25"/>
  <c r="II51" i="25"/>
  <c r="IH51" i="25"/>
  <c r="IE51" i="25"/>
  <c r="ID51" i="25"/>
  <c r="IA51" i="25"/>
  <c r="HZ51" i="25"/>
  <c r="HW51" i="25"/>
  <c r="HV51" i="25"/>
  <c r="HS51" i="25"/>
  <c r="HR51" i="25"/>
  <c r="HO51" i="25"/>
  <c r="HN51" i="25"/>
  <c r="HK51" i="25"/>
  <c r="HJ51" i="25"/>
  <c r="HG51" i="25"/>
  <c r="HF51" i="25"/>
  <c r="HC51" i="25"/>
  <c r="HB51" i="25"/>
  <c r="GY51" i="25"/>
  <c r="GX51" i="25"/>
  <c r="GU51" i="25"/>
  <c r="GT51" i="25"/>
  <c r="GQ51" i="25"/>
  <c r="GP51" i="25"/>
  <c r="GM51" i="25"/>
  <c r="GL51" i="25"/>
  <c r="GI51" i="25"/>
  <c r="GH51" i="25"/>
  <c r="GE51" i="25"/>
  <c r="GD51" i="25"/>
  <c r="GA51" i="25"/>
  <c r="FZ51" i="25"/>
  <c r="FW51" i="25"/>
  <c r="FV51" i="25"/>
  <c r="FS51" i="25"/>
  <c r="FR51" i="25"/>
  <c r="FO51" i="25"/>
  <c r="FN51" i="25"/>
  <c r="FK51" i="25"/>
  <c r="FJ51" i="25"/>
  <c r="FG51" i="25"/>
  <c r="FF51" i="25"/>
  <c r="FC51" i="25"/>
  <c r="FB51" i="25"/>
  <c r="EY51" i="25"/>
  <c r="EX51" i="25"/>
  <c r="EU51" i="25"/>
  <c r="ET51" i="25"/>
  <c r="EQ51" i="25"/>
  <c r="EP51" i="25"/>
  <c r="EM51" i="25"/>
  <c r="EL51" i="25"/>
  <c r="EI51" i="25"/>
  <c r="EH51" i="25"/>
  <c r="EE51" i="25"/>
  <c r="ED51" i="25"/>
  <c r="EA51" i="25"/>
  <c r="DZ51" i="25"/>
  <c r="DW51" i="25"/>
  <c r="DV51" i="25"/>
  <c r="DS51" i="25"/>
  <c r="DR51" i="25"/>
  <c r="DO51" i="25"/>
  <c r="DN51" i="25"/>
  <c r="DK51" i="25"/>
  <c r="DJ51" i="25"/>
  <c r="DG51" i="25"/>
  <c r="DF51" i="25"/>
  <c r="DC51" i="25"/>
  <c r="DB51" i="25"/>
  <c r="CY51" i="25"/>
  <c r="CX51" i="25"/>
  <c r="CU51" i="25"/>
  <c r="CT51" i="25"/>
  <c r="CS51" i="25"/>
  <c r="CQ51" i="25"/>
  <c r="CP51" i="25"/>
  <c r="CO51" i="25"/>
  <c r="CM51" i="25"/>
  <c r="CL51" i="25"/>
  <c r="CK51" i="25"/>
  <c r="CI51" i="25"/>
  <c r="CH51" i="25"/>
  <c r="CG51" i="25"/>
  <c r="CE51" i="25"/>
  <c r="CD51" i="25"/>
  <c r="CC51" i="25"/>
  <c r="CA51" i="25"/>
  <c r="BZ51" i="25"/>
  <c r="BY51" i="25"/>
  <c r="BW51" i="25"/>
  <c r="BV51" i="25"/>
  <c r="BU51" i="25"/>
  <c r="BS51" i="25"/>
  <c r="BR51" i="25"/>
  <c r="BQ51" i="25"/>
  <c r="BO51" i="25"/>
  <c r="BN51" i="25"/>
  <c r="BM51" i="25"/>
  <c r="BK51" i="25"/>
  <c r="BJ51" i="25"/>
  <c r="BI51" i="25"/>
  <c r="BG51" i="25"/>
  <c r="BF51" i="25"/>
  <c r="BE51" i="25"/>
  <c r="BC51" i="25"/>
  <c r="BB51" i="25"/>
  <c r="BA51" i="25"/>
  <c r="AY51" i="25"/>
  <c r="AX51" i="25"/>
  <c r="AW51" i="25"/>
  <c r="AU51" i="25"/>
  <c r="AT51" i="25"/>
  <c r="AS51" i="25"/>
  <c r="AQ51" i="25"/>
  <c r="AP51" i="25"/>
  <c r="AO51" i="25"/>
  <c r="IQ48" i="25"/>
  <c r="IP48" i="25"/>
  <c r="IO48" i="25"/>
  <c r="IN48" i="25"/>
  <c r="IM48" i="25"/>
  <c r="IL48" i="25"/>
  <c r="IK48" i="25"/>
  <c r="IJ48" i="25"/>
  <c r="II48" i="25"/>
  <c r="IH48" i="25"/>
  <c r="IG48" i="25"/>
  <c r="IF48" i="25"/>
  <c r="IE48" i="25"/>
  <c r="ID48" i="25"/>
  <c r="IC48" i="25"/>
  <c r="IB48" i="25"/>
  <c r="IA48" i="25"/>
  <c r="HZ48" i="25"/>
  <c r="HY48" i="25"/>
  <c r="HX48" i="25"/>
  <c r="HW48" i="25"/>
  <c r="HV48" i="25"/>
  <c r="HU48" i="25"/>
  <c r="HT48" i="25"/>
  <c r="HS48" i="25"/>
  <c r="HR48" i="25"/>
  <c r="HQ48" i="25"/>
  <c r="HP48" i="25"/>
  <c r="HO48" i="25"/>
  <c r="HN48" i="25"/>
  <c r="HM48" i="25"/>
  <c r="HL48" i="25"/>
  <c r="HK48" i="25"/>
  <c r="HJ48" i="25"/>
  <c r="HI48" i="25"/>
  <c r="HH48" i="25"/>
  <c r="HG48" i="25"/>
  <c r="HF48" i="25"/>
  <c r="HE48" i="25"/>
  <c r="HD48" i="25"/>
  <c r="HC48" i="25"/>
  <c r="HB48" i="25"/>
  <c r="HA48" i="25"/>
  <c r="GZ48" i="25"/>
  <c r="GY48" i="25"/>
  <c r="GX48" i="25"/>
  <c r="GW48" i="25"/>
  <c r="GV48" i="25"/>
  <c r="GU48" i="25"/>
  <c r="GT48" i="25"/>
  <c r="GS48" i="25"/>
  <c r="GR48" i="25"/>
  <c r="GQ48" i="25"/>
  <c r="GP48" i="25"/>
  <c r="GO48" i="25"/>
  <c r="GN48" i="25"/>
  <c r="GM48" i="25"/>
  <c r="GL48" i="25"/>
  <c r="GK48" i="25"/>
  <c r="GJ48" i="25"/>
  <c r="GI48" i="25"/>
  <c r="GH48" i="25"/>
  <c r="GG48" i="25"/>
  <c r="GF48" i="25"/>
  <c r="GE48" i="25"/>
  <c r="GD48" i="25"/>
  <c r="GC48" i="25"/>
  <c r="GB48" i="25"/>
  <c r="GA48" i="25"/>
  <c r="FZ48" i="25"/>
  <c r="FY48" i="25"/>
  <c r="FX48" i="25"/>
  <c r="FW48" i="25"/>
  <c r="FV48" i="25"/>
  <c r="FU48" i="25"/>
  <c r="FT48" i="25"/>
  <c r="FS48" i="25"/>
  <c r="FR48" i="25"/>
  <c r="FQ48" i="25"/>
  <c r="FP48" i="25"/>
  <c r="FO48" i="25"/>
  <c r="FN48" i="25"/>
  <c r="FM48" i="25"/>
  <c r="FL48" i="25"/>
  <c r="FK48" i="25"/>
  <c r="FJ48" i="25"/>
  <c r="FI48" i="25"/>
  <c r="FH48" i="25"/>
  <c r="FG48" i="25"/>
  <c r="FF48" i="25"/>
  <c r="FE48" i="25"/>
  <c r="FD48" i="25"/>
  <c r="FC48" i="25"/>
  <c r="FB48" i="25"/>
  <c r="FA48" i="25"/>
  <c r="EZ48" i="25"/>
  <c r="EY48" i="25"/>
  <c r="EX48" i="25"/>
  <c r="EW48" i="25"/>
  <c r="EV48" i="25"/>
  <c r="EU48" i="25"/>
  <c r="ET48" i="25"/>
  <c r="ES48" i="25"/>
  <c r="ER48" i="25"/>
  <c r="EQ48" i="25"/>
  <c r="EP48" i="25"/>
  <c r="EO48" i="25"/>
  <c r="EN48" i="25"/>
  <c r="EM48" i="25"/>
  <c r="EL48" i="25"/>
  <c r="EK48" i="25"/>
  <c r="EJ48" i="25"/>
  <c r="EI48" i="25"/>
  <c r="EH48" i="25"/>
  <c r="EG48" i="25"/>
  <c r="EF48" i="25"/>
  <c r="EE48" i="25"/>
  <c r="ED48" i="25"/>
  <c r="EC48" i="25"/>
  <c r="EB48" i="25"/>
  <c r="EA48" i="25"/>
  <c r="DZ48" i="25"/>
  <c r="DY48" i="25"/>
  <c r="DX48" i="25"/>
  <c r="DW48" i="25"/>
  <c r="DV48" i="25"/>
  <c r="DU48" i="25"/>
  <c r="DT48" i="25"/>
  <c r="DS48" i="25"/>
  <c r="DR48" i="25"/>
  <c r="DQ48" i="25"/>
  <c r="DP48" i="25"/>
  <c r="DO48" i="25"/>
  <c r="DN48" i="25"/>
  <c r="DM48" i="25"/>
  <c r="DL48" i="25"/>
  <c r="DK48" i="25"/>
  <c r="DJ48" i="25"/>
  <c r="DI48" i="25"/>
  <c r="DH48" i="25"/>
  <c r="DG48" i="25"/>
  <c r="DF48" i="25"/>
  <c r="DE48" i="25"/>
  <c r="DD48" i="25"/>
  <c r="DC48" i="25"/>
  <c r="DB48" i="25"/>
  <c r="DA48" i="25"/>
  <c r="CZ48" i="25"/>
  <c r="CY48" i="25"/>
  <c r="CX48" i="25"/>
  <c r="CW48" i="25"/>
  <c r="CV48" i="25"/>
  <c r="CU48" i="25"/>
  <c r="CT48" i="25"/>
  <c r="CS48" i="25"/>
  <c r="CR48" i="25"/>
  <c r="CQ48" i="25"/>
  <c r="CP48" i="25"/>
  <c r="CO48" i="25"/>
  <c r="CN48" i="25"/>
  <c r="CM48" i="25"/>
  <c r="CL48" i="25"/>
  <c r="CK48" i="25"/>
  <c r="CJ48" i="25"/>
  <c r="CI48" i="25"/>
  <c r="CH48" i="25"/>
  <c r="CG48" i="25"/>
  <c r="CF48" i="25"/>
  <c r="CE48" i="25"/>
  <c r="CD48" i="25"/>
  <c r="CC48" i="25"/>
  <c r="CB48" i="25"/>
  <c r="CA48" i="25"/>
  <c r="BZ48" i="25"/>
  <c r="BY48" i="25"/>
  <c r="BX48" i="25"/>
  <c r="BW48" i="25"/>
  <c r="BV48" i="25"/>
  <c r="BU48" i="25"/>
  <c r="BT48" i="25"/>
  <c r="BS48" i="25"/>
  <c r="BR48" i="25"/>
  <c r="BQ48" i="25"/>
  <c r="BP48" i="25"/>
  <c r="BO48" i="25"/>
  <c r="BN48" i="25"/>
  <c r="BM48" i="25"/>
  <c r="BL48" i="25"/>
  <c r="BK48" i="25"/>
  <c r="BJ48" i="25"/>
  <c r="BI48" i="25"/>
  <c r="BH48" i="25"/>
  <c r="BG48" i="25"/>
  <c r="BF48" i="25"/>
  <c r="BE48" i="25"/>
  <c r="BD48" i="25"/>
  <c r="BC48" i="25"/>
  <c r="BB48" i="25"/>
  <c r="BA48" i="25"/>
  <c r="AZ48" i="25"/>
  <c r="AY48" i="25"/>
  <c r="AX48" i="25"/>
  <c r="AW48" i="25"/>
  <c r="AV48" i="25"/>
  <c r="AU48" i="25"/>
  <c r="AT48" i="25"/>
  <c r="AS48" i="25"/>
  <c r="AR48" i="25"/>
  <c r="AQ48" i="25"/>
  <c r="AP48" i="25"/>
  <c r="AO48" i="25"/>
  <c r="AN48" i="25"/>
  <c r="IQ47" i="25"/>
  <c r="IO47" i="25"/>
  <c r="IN47" i="25"/>
  <c r="IM47" i="25"/>
  <c r="IK47" i="25"/>
  <c r="IJ47" i="25"/>
  <c r="II47" i="25"/>
  <c r="IG47" i="25"/>
  <c r="IF47" i="25"/>
  <c r="IE47" i="25"/>
  <c r="IC47" i="25"/>
  <c r="IB47" i="25"/>
  <c r="IA47" i="25"/>
  <c r="HY47" i="25"/>
  <c r="HX47" i="25"/>
  <c r="HW47" i="25"/>
  <c r="HU47" i="25"/>
  <c r="HT47" i="25"/>
  <c r="HS47" i="25"/>
  <c r="HQ47" i="25"/>
  <c r="HP47" i="25"/>
  <c r="HO47" i="25"/>
  <c r="HM47" i="25"/>
  <c r="HL47" i="25"/>
  <c r="HK47" i="25"/>
  <c r="HI47" i="25"/>
  <c r="HH47" i="25"/>
  <c r="HG47" i="25"/>
  <c r="HE47" i="25"/>
  <c r="HD47" i="25"/>
  <c r="HC47" i="25"/>
  <c r="HA47" i="25"/>
  <c r="GZ47" i="25"/>
  <c r="GY47" i="25"/>
  <c r="GW47" i="25"/>
  <c r="GV47" i="25"/>
  <c r="GU47" i="25"/>
  <c r="GS47" i="25"/>
  <c r="GR47" i="25"/>
  <c r="GQ47" i="25"/>
  <c r="GO47" i="25"/>
  <c r="GN47" i="25"/>
  <c r="GM47" i="25"/>
  <c r="GK47" i="25"/>
  <c r="GJ47" i="25"/>
  <c r="GI47" i="25"/>
  <c r="GG47" i="25"/>
  <c r="GF47" i="25"/>
  <c r="GE47" i="25"/>
  <c r="GC47" i="25"/>
  <c r="GB47" i="25"/>
  <c r="GA47" i="25"/>
  <c r="FY47" i="25"/>
  <c r="FX47" i="25"/>
  <c r="FW47" i="25"/>
  <c r="FU47" i="25"/>
  <c r="FT47" i="25"/>
  <c r="FS47" i="25"/>
  <c r="FQ47" i="25"/>
  <c r="FP47" i="25"/>
  <c r="FO47" i="25"/>
  <c r="FN47" i="25"/>
  <c r="FM47" i="25"/>
  <c r="FL47" i="25"/>
  <c r="FK47" i="25"/>
  <c r="FJ47" i="25"/>
  <c r="FI47" i="25"/>
  <c r="FH47" i="25"/>
  <c r="FG47" i="25"/>
  <c r="FF47" i="25"/>
  <c r="FE47" i="25"/>
  <c r="FD47" i="25"/>
  <c r="FC47" i="25"/>
  <c r="FB47" i="25"/>
  <c r="FA47" i="25"/>
  <c r="EZ47" i="25"/>
  <c r="EY47" i="25"/>
  <c r="EX47" i="25"/>
  <c r="EW47" i="25"/>
  <c r="EV47" i="25"/>
  <c r="EU47" i="25"/>
  <c r="ET47" i="25"/>
  <c r="ES47" i="25"/>
  <c r="ER47" i="25"/>
  <c r="EQ47" i="25"/>
  <c r="EP47" i="25"/>
  <c r="EO47" i="25"/>
  <c r="EN47" i="25"/>
  <c r="EM47" i="25"/>
  <c r="EL47" i="25"/>
  <c r="EK47" i="25"/>
  <c r="EJ47" i="25"/>
  <c r="EI47" i="25"/>
  <c r="EH47" i="25"/>
  <c r="EG47" i="25"/>
  <c r="EF47" i="25"/>
  <c r="EE47" i="25"/>
  <c r="ED47" i="25"/>
  <c r="EC47" i="25"/>
  <c r="EB47" i="25"/>
  <c r="EA47" i="25"/>
  <c r="DZ47" i="25"/>
  <c r="DY47" i="25"/>
  <c r="DX47" i="25"/>
  <c r="DW47" i="25"/>
  <c r="DV47" i="25"/>
  <c r="DU47" i="25"/>
  <c r="DT47" i="25"/>
  <c r="DS47" i="25"/>
  <c r="DR47" i="25"/>
  <c r="DQ47" i="25"/>
  <c r="DP47" i="25"/>
  <c r="DO47" i="25"/>
  <c r="DN47" i="25"/>
  <c r="DM47" i="25"/>
  <c r="DL47" i="25"/>
  <c r="DK47" i="25"/>
  <c r="DJ47" i="25"/>
  <c r="DI47" i="25"/>
  <c r="DH47" i="25"/>
  <c r="DG47" i="25"/>
  <c r="DF47" i="25"/>
  <c r="DE47" i="25"/>
  <c r="DD47" i="25"/>
  <c r="DC47" i="25"/>
  <c r="DB47" i="25"/>
  <c r="DA47" i="25"/>
  <c r="CZ47" i="25"/>
  <c r="CY47" i="25"/>
  <c r="CX47" i="25"/>
  <c r="CW47" i="25"/>
  <c r="CV47" i="25"/>
  <c r="CU47" i="25"/>
  <c r="CT47" i="25"/>
  <c r="CS47" i="25"/>
  <c r="CR47" i="25"/>
  <c r="CQ47" i="25"/>
  <c r="CP47" i="25"/>
  <c r="CO47" i="25"/>
  <c r="CN47" i="25"/>
  <c r="CM47" i="25"/>
  <c r="CL47" i="25"/>
  <c r="CK47" i="25"/>
  <c r="CJ47" i="25"/>
  <c r="CI47" i="25"/>
  <c r="CH47" i="25"/>
  <c r="CG47" i="25"/>
  <c r="CF47" i="25"/>
  <c r="CE47" i="25"/>
  <c r="CD47" i="25"/>
  <c r="CC47" i="25"/>
  <c r="CB47" i="25"/>
  <c r="CA47" i="25"/>
  <c r="BZ47" i="25"/>
  <c r="BY47" i="25"/>
  <c r="BX47" i="25"/>
  <c r="BW47" i="25"/>
  <c r="BV47" i="25"/>
  <c r="BU47" i="25"/>
  <c r="BT47" i="25"/>
  <c r="BS47" i="25"/>
  <c r="BR47" i="25"/>
  <c r="BQ47" i="25"/>
  <c r="BP47" i="25"/>
  <c r="BO47" i="25"/>
  <c r="BN47" i="25"/>
  <c r="BM47" i="25"/>
  <c r="BL47" i="25"/>
  <c r="BK47" i="25"/>
  <c r="BJ47" i="25"/>
  <c r="BI47" i="25"/>
  <c r="BH47" i="25"/>
  <c r="BG47" i="25"/>
  <c r="BF47" i="25"/>
  <c r="BE47" i="25"/>
  <c r="BD47" i="25"/>
  <c r="BC47" i="25"/>
  <c r="BB47" i="25"/>
  <c r="BA47" i="25"/>
  <c r="AZ47" i="25"/>
  <c r="AY47" i="25"/>
  <c r="AX47" i="25"/>
  <c r="AW47" i="25"/>
  <c r="AV47" i="25"/>
  <c r="AU47" i="25"/>
  <c r="AT47" i="25"/>
  <c r="AS47" i="25"/>
  <c r="AR47" i="25"/>
  <c r="AQ47" i="25"/>
  <c r="AP47" i="25"/>
  <c r="AO47" i="25"/>
  <c r="AN47" i="25"/>
  <c r="IQ46" i="25"/>
  <c r="IP46" i="25"/>
  <c r="IO46" i="25"/>
  <c r="IN46" i="25"/>
  <c r="IM46" i="25"/>
  <c r="IL46" i="25"/>
  <c r="IK46" i="25"/>
  <c r="IJ46" i="25"/>
  <c r="II46" i="25"/>
  <c r="IH46" i="25"/>
  <c r="IG46" i="25"/>
  <c r="IF46" i="25"/>
  <c r="IE46" i="25"/>
  <c r="ID46" i="25"/>
  <c r="IC46" i="25"/>
  <c r="IB46" i="25"/>
  <c r="IA46" i="25"/>
  <c r="HZ46" i="25"/>
  <c r="HY46" i="25"/>
  <c r="HX46" i="25"/>
  <c r="HW46" i="25"/>
  <c r="HV46" i="25"/>
  <c r="HU46" i="25"/>
  <c r="HT46" i="25"/>
  <c r="HS46" i="25"/>
  <c r="HR46" i="25"/>
  <c r="HQ46" i="25"/>
  <c r="HP46" i="25"/>
  <c r="HO46" i="25"/>
  <c r="HN46" i="25"/>
  <c r="HM46" i="25"/>
  <c r="HL46" i="25"/>
  <c r="HK46" i="25"/>
  <c r="HJ46" i="25"/>
  <c r="HI46" i="25"/>
  <c r="HH46" i="25"/>
  <c r="HG46" i="25"/>
  <c r="HF46" i="25"/>
  <c r="HE46" i="25"/>
  <c r="HD46" i="25"/>
  <c r="HC46" i="25"/>
  <c r="HB46" i="25"/>
  <c r="HA46" i="25"/>
  <c r="GZ46" i="25"/>
  <c r="GY46" i="25"/>
  <c r="GX46" i="25"/>
  <c r="GW46" i="25"/>
  <c r="GV46" i="25"/>
  <c r="GU46" i="25"/>
  <c r="GT46" i="25"/>
  <c r="GS46" i="25"/>
  <c r="GR46" i="25"/>
  <c r="GQ46" i="25"/>
  <c r="GP46" i="25"/>
  <c r="GO46" i="25"/>
  <c r="GN46" i="25"/>
  <c r="GM46" i="25"/>
  <c r="GL46" i="25"/>
  <c r="GK46" i="25"/>
  <c r="GJ46" i="25"/>
  <c r="GI46" i="25"/>
  <c r="GH46" i="25"/>
  <c r="GG46" i="25"/>
  <c r="GF46" i="25"/>
  <c r="GE46" i="25"/>
  <c r="GD46" i="25"/>
  <c r="GC46" i="25"/>
  <c r="GB46" i="25"/>
  <c r="GA46" i="25"/>
  <c r="FZ46" i="25"/>
  <c r="FY46" i="25"/>
  <c r="FX46" i="25"/>
  <c r="FW46" i="25"/>
  <c r="FV46" i="25"/>
  <c r="FU46" i="25"/>
  <c r="FT46" i="25"/>
  <c r="FS46" i="25"/>
  <c r="FR46" i="25"/>
  <c r="FQ46" i="25"/>
  <c r="FP46" i="25"/>
  <c r="FO46" i="25"/>
  <c r="FN46" i="25"/>
  <c r="FM46" i="25"/>
  <c r="FL46" i="25"/>
  <c r="FK46" i="25"/>
  <c r="FJ46" i="25"/>
  <c r="FI46" i="25"/>
  <c r="FH46" i="25"/>
  <c r="FG46" i="25"/>
  <c r="FF46" i="25"/>
  <c r="FE46" i="25"/>
  <c r="FD46" i="25"/>
  <c r="FC46" i="25"/>
  <c r="FB46" i="25"/>
  <c r="FA46" i="25"/>
  <c r="EZ46" i="25"/>
  <c r="EY46" i="25"/>
  <c r="EX46" i="25"/>
  <c r="EW46" i="25"/>
  <c r="EV46" i="25"/>
  <c r="EU46" i="25"/>
  <c r="ET46" i="25"/>
  <c r="ES46" i="25"/>
  <c r="ER46" i="25"/>
  <c r="EQ46" i="25"/>
  <c r="EP46" i="25"/>
  <c r="EO46" i="25"/>
  <c r="EN46" i="25"/>
  <c r="EM46" i="25"/>
  <c r="EL46" i="25"/>
  <c r="EK46" i="25"/>
  <c r="EJ46" i="25"/>
  <c r="EI46" i="25"/>
  <c r="EH46" i="25"/>
  <c r="EG46" i="25"/>
  <c r="EF46" i="25"/>
  <c r="EE46" i="25"/>
  <c r="ED46" i="25"/>
  <c r="EC46" i="25"/>
  <c r="EB46" i="25"/>
  <c r="EA46" i="25"/>
  <c r="DZ46" i="25"/>
  <c r="DY46" i="25"/>
  <c r="DX46" i="25"/>
  <c r="DW46" i="25"/>
  <c r="DV46" i="25"/>
  <c r="DU46" i="25"/>
  <c r="DT46" i="25"/>
  <c r="DS46" i="25"/>
  <c r="DR46" i="25"/>
  <c r="DQ46" i="25"/>
  <c r="DP46" i="25"/>
  <c r="DO46" i="25"/>
  <c r="DN46" i="25"/>
  <c r="DM46" i="25"/>
  <c r="DL46" i="25"/>
  <c r="DK46" i="25"/>
  <c r="DJ46" i="25"/>
  <c r="DI46" i="25"/>
  <c r="DH46" i="25"/>
  <c r="DG46" i="25"/>
  <c r="DF46" i="25"/>
  <c r="DE46" i="25"/>
  <c r="DD46" i="25"/>
  <c r="DC46" i="25"/>
  <c r="DB46" i="25"/>
  <c r="DA46" i="25"/>
  <c r="CZ46" i="25"/>
  <c r="CY46" i="25"/>
  <c r="CX46" i="25"/>
  <c r="CW46" i="25"/>
  <c r="CV46" i="25"/>
  <c r="CU46" i="25"/>
  <c r="CT46" i="25"/>
  <c r="CS46" i="25"/>
  <c r="CR46" i="25"/>
  <c r="CQ46" i="25"/>
  <c r="CP46" i="25"/>
  <c r="CO46" i="25"/>
  <c r="CN46" i="25"/>
  <c r="CM46" i="25"/>
  <c r="CL46" i="25"/>
  <c r="CK46" i="25"/>
  <c r="CJ46" i="25"/>
  <c r="CI46" i="25"/>
  <c r="CH46" i="25"/>
  <c r="CG46" i="25"/>
  <c r="CF46" i="25"/>
  <c r="CE46" i="25"/>
  <c r="CD46" i="25"/>
  <c r="CC46" i="25"/>
  <c r="CB46" i="25"/>
  <c r="CA46" i="25"/>
  <c r="BZ46" i="25"/>
  <c r="BY46" i="25"/>
  <c r="BX46" i="25"/>
  <c r="BW46" i="25"/>
  <c r="BV46" i="25"/>
  <c r="BU46" i="25"/>
  <c r="BT46" i="25"/>
  <c r="BS46" i="25"/>
  <c r="BR46" i="25"/>
  <c r="BQ46" i="25"/>
  <c r="BP46" i="25"/>
  <c r="BO46" i="25"/>
  <c r="BN46" i="25"/>
  <c r="BM46" i="25"/>
  <c r="BL46" i="25"/>
  <c r="BK46" i="25"/>
  <c r="BJ46" i="25"/>
  <c r="BI46" i="25"/>
  <c r="BH46" i="25"/>
  <c r="BG46" i="25"/>
  <c r="BF46" i="25"/>
  <c r="BE46" i="25"/>
  <c r="BD46" i="25"/>
  <c r="BC46" i="25"/>
  <c r="BB46" i="25"/>
  <c r="BA46" i="25"/>
  <c r="AZ46" i="25"/>
  <c r="AY46" i="25"/>
  <c r="AX46" i="25"/>
  <c r="AW46" i="25"/>
  <c r="AV46" i="25"/>
  <c r="AU46" i="25"/>
  <c r="AT46" i="25"/>
  <c r="AS46" i="25"/>
  <c r="AR46" i="25"/>
  <c r="AQ46" i="25"/>
  <c r="AP46" i="25"/>
  <c r="AO46" i="25"/>
  <c r="AN46" i="25"/>
  <c r="IQ44" i="25"/>
  <c r="IO44" i="25"/>
  <c r="IN44" i="25"/>
  <c r="IM44" i="25"/>
  <c r="IK44" i="25"/>
  <c r="IJ44" i="25"/>
  <c r="II44" i="25"/>
  <c r="IG44" i="25"/>
  <c r="IF44" i="25"/>
  <c r="IE44" i="25"/>
  <c r="IC44" i="25"/>
  <c r="IB44" i="25"/>
  <c r="IA44" i="25"/>
  <c r="HY44" i="25"/>
  <c r="HX44" i="25"/>
  <c r="HW44" i="25"/>
  <c r="HU44" i="25"/>
  <c r="HT44" i="25"/>
  <c r="HS44" i="25"/>
  <c r="HQ44" i="25"/>
  <c r="HP44" i="25"/>
  <c r="HO44" i="25"/>
  <c r="HM44" i="25"/>
  <c r="HL44" i="25"/>
  <c r="HK44" i="25"/>
  <c r="HI44" i="25"/>
  <c r="HH44" i="25"/>
  <c r="HG44" i="25"/>
  <c r="HE44" i="25"/>
  <c r="HD44" i="25"/>
  <c r="HC44" i="25"/>
  <c r="HA44" i="25"/>
  <c r="GZ44" i="25"/>
  <c r="GY44" i="25"/>
  <c r="GW44" i="25"/>
  <c r="GV44" i="25"/>
  <c r="GU44" i="25"/>
  <c r="GS44" i="25"/>
  <c r="GR44" i="25"/>
  <c r="GQ44" i="25"/>
  <c r="GO44" i="25"/>
  <c r="GN44" i="25"/>
  <c r="GM44" i="25"/>
  <c r="GK44" i="25"/>
  <c r="GJ44" i="25"/>
  <c r="GI44" i="25"/>
  <c r="GG44" i="25"/>
  <c r="GF44" i="25"/>
  <c r="GE44" i="25"/>
  <c r="GC44" i="25"/>
  <c r="GB44" i="25"/>
  <c r="GA44" i="25"/>
  <c r="FY44" i="25"/>
  <c r="FX44" i="25"/>
  <c r="FW44" i="25"/>
  <c r="FU44" i="25"/>
  <c r="FT44" i="25"/>
  <c r="FS44" i="25"/>
  <c r="FQ44" i="25"/>
  <c r="FP44" i="25"/>
  <c r="FO44" i="25"/>
  <c r="FM44" i="25"/>
  <c r="FL44" i="25"/>
  <c r="FK44" i="25"/>
  <c r="FI44" i="25"/>
  <c r="FH44" i="25"/>
  <c r="FG44" i="25"/>
  <c r="FE44" i="25"/>
  <c r="FD44" i="25"/>
  <c r="FC44" i="25"/>
  <c r="FA44" i="25"/>
  <c r="EZ44" i="25"/>
  <c r="EY44" i="25"/>
  <c r="EW44" i="25"/>
  <c r="EV44" i="25"/>
  <c r="EU44" i="25"/>
  <c r="ES44" i="25"/>
  <c r="ER44" i="25"/>
  <c r="EQ44" i="25"/>
  <c r="EO44" i="25"/>
  <c r="EN44" i="25"/>
  <c r="EM44" i="25"/>
  <c r="EK44" i="25"/>
  <c r="EJ44" i="25"/>
  <c r="EI44" i="25"/>
  <c r="EG44" i="25"/>
  <c r="EF44" i="25"/>
  <c r="EE44" i="25"/>
  <c r="EC44" i="25"/>
  <c r="EB44" i="25"/>
  <c r="EA44" i="25"/>
  <c r="DY44" i="25"/>
  <c r="DX44" i="25"/>
  <c r="DW44" i="25"/>
  <c r="DU44" i="25"/>
  <c r="DT44" i="25"/>
  <c r="DS44" i="25"/>
  <c r="DQ44" i="25"/>
  <c r="DP44" i="25"/>
  <c r="DO44" i="25"/>
  <c r="DM44" i="25"/>
  <c r="DL44" i="25"/>
  <c r="DK44" i="25"/>
  <c r="DI44" i="25"/>
  <c r="DH44" i="25"/>
  <c r="DG44" i="25"/>
  <c r="DE44" i="25"/>
  <c r="DD44" i="25"/>
  <c r="DC44" i="25"/>
  <c r="DA44" i="25"/>
  <c r="CZ44" i="25"/>
  <c r="CY44" i="25"/>
  <c r="CW44" i="25"/>
  <c r="CV44" i="25"/>
  <c r="CU44" i="25"/>
  <c r="CS44" i="25"/>
  <c r="CR44" i="25"/>
  <c r="CQ44" i="25"/>
  <c r="CO44" i="25"/>
  <c r="CN44" i="25"/>
  <c r="CM44" i="25"/>
  <c r="CK44" i="25"/>
  <c r="CJ44" i="25"/>
  <c r="CI44" i="25"/>
  <c r="CG44" i="25"/>
  <c r="CF44" i="25"/>
  <c r="CE44" i="25"/>
  <c r="CC44" i="25"/>
  <c r="CB44" i="25"/>
  <c r="CA44" i="25"/>
  <c r="BY44" i="25"/>
  <c r="BX44" i="25"/>
  <c r="BW44" i="25"/>
  <c r="BU44" i="25"/>
  <c r="BT44" i="25"/>
  <c r="BS44" i="25"/>
  <c r="BQ44" i="25"/>
  <c r="BP44" i="25"/>
  <c r="BO44" i="25"/>
  <c r="BM44" i="25"/>
  <c r="BL44" i="25"/>
  <c r="BK44" i="25"/>
  <c r="BI44" i="25"/>
  <c r="BH44" i="25"/>
  <c r="BG44" i="25"/>
  <c r="BE44" i="25"/>
  <c r="BD44" i="25"/>
  <c r="BC44" i="25"/>
  <c r="BA44" i="25"/>
  <c r="AZ44" i="25"/>
  <c r="AY44" i="25"/>
  <c r="AW44" i="25"/>
  <c r="AV44" i="25"/>
  <c r="AU44" i="25"/>
  <c r="AS44" i="25"/>
  <c r="AR44" i="25"/>
  <c r="AQ44" i="25"/>
  <c r="AO44" i="25"/>
  <c r="AN44" i="25"/>
  <c r="IQ43" i="25"/>
  <c r="IP43" i="25"/>
  <c r="IO43" i="25"/>
  <c r="IN43" i="25"/>
  <c r="IM43" i="25"/>
  <c r="IL43" i="25"/>
  <c r="IK43" i="25"/>
  <c r="IJ43" i="25"/>
  <c r="II43" i="25"/>
  <c r="IH43" i="25"/>
  <c r="IG43" i="25"/>
  <c r="IF43" i="25"/>
  <c r="IE43" i="25"/>
  <c r="ID43" i="25"/>
  <c r="IC43" i="25"/>
  <c r="IB43" i="25"/>
  <c r="IA43" i="25"/>
  <c r="HZ43" i="25"/>
  <c r="HY43" i="25"/>
  <c r="HX43" i="25"/>
  <c r="HW43" i="25"/>
  <c r="HV43" i="25"/>
  <c r="HU43" i="25"/>
  <c r="HT43" i="25"/>
  <c r="HS43" i="25"/>
  <c r="HR43" i="25"/>
  <c r="HQ43" i="25"/>
  <c r="HP43" i="25"/>
  <c r="HO43" i="25"/>
  <c r="HN43" i="25"/>
  <c r="HM43" i="25"/>
  <c r="HL43" i="25"/>
  <c r="HK43" i="25"/>
  <c r="HJ43" i="25"/>
  <c r="HI43" i="25"/>
  <c r="HH43" i="25"/>
  <c r="HG43" i="25"/>
  <c r="HF43" i="25"/>
  <c r="HE43" i="25"/>
  <c r="HD43" i="25"/>
  <c r="HC43" i="25"/>
  <c r="HB43" i="25"/>
  <c r="HA43" i="25"/>
  <c r="GZ43" i="25"/>
  <c r="GY43" i="25"/>
  <c r="GX43" i="25"/>
  <c r="GW43" i="25"/>
  <c r="GV43" i="25"/>
  <c r="GU43" i="25"/>
  <c r="GT43" i="25"/>
  <c r="GS43" i="25"/>
  <c r="GR43" i="25"/>
  <c r="GQ43" i="25"/>
  <c r="GP43" i="25"/>
  <c r="GO43" i="25"/>
  <c r="GN43" i="25"/>
  <c r="GM43" i="25"/>
  <c r="GL43" i="25"/>
  <c r="GK43" i="25"/>
  <c r="GJ43" i="25"/>
  <c r="GI43" i="25"/>
  <c r="GH43" i="25"/>
  <c r="GG43" i="25"/>
  <c r="GF43" i="25"/>
  <c r="GE43" i="25"/>
  <c r="GD43" i="25"/>
  <c r="GC43" i="25"/>
  <c r="GB43" i="25"/>
  <c r="GA43" i="25"/>
  <c r="FZ43" i="25"/>
  <c r="FY43" i="25"/>
  <c r="FX43" i="25"/>
  <c r="FW43" i="25"/>
  <c r="FV43" i="25"/>
  <c r="FU43" i="25"/>
  <c r="FT43" i="25"/>
  <c r="FS43" i="25"/>
  <c r="FR43" i="25"/>
  <c r="FQ43" i="25"/>
  <c r="FP43" i="25"/>
  <c r="FO43" i="25"/>
  <c r="FN43" i="25"/>
  <c r="FM43" i="25"/>
  <c r="FL43" i="25"/>
  <c r="FK43" i="25"/>
  <c r="FJ43" i="25"/>
  <c r="FI43" i="25"/>
  <c r="FH43" i="25"/>
  <c r="FG43" i="25"/>
  <c r="FF43" i="25"/>
  <c r="FE43" i="25"/>
  <c r="FD43" i="25"/>
  <c r="FC43" i="25"/>
  <c r="FB43" i="25"/>
  <c r="FA43" i="25"/>
  <c r="EZ43" i="25"/>
  <c r="EY43" i="25"/>
  <c r="EX43" i="25"/>
  <c r="EW43" i="25"/>
  <c r="EV43" i="25"/>
  <c r="EU43" i="25"/>
  <c r="ET43" i="25"/>
  <c r="ES43" i="25"/>
  <c r="ER43" i="25"/>
  <c r="EQ43" i="25"/>
  <c r="EP43" i="25"/>
  <c r="EO43" i="25"/>
  <c r="EN43" i="25"/>
  <c r="EM43" i="25"/>
  <c r="EL43" i="25"/>
  <c r="EK43" i="25"/>
  <c r="EJ43" i="25"/>
  <c r="EI43" i="25"/>
  <c r="EH43" i="25"/>
  <c r="EG43" i="25"/>
  <c r="EF43" i="25"/>
  <c r="EE43" i="25"/>
  <c r="ED43" i="25"/>
  <c r="EC43" i="25"/>
  <c r="EB43" i="25"/>
  <c r="EA43" i="25"/>
  <c r="DZ43" i="25"/>
  <c r="DY43" i="25"/>
  <c r="DX43" i="25"/>
  <c r="DW43" i="25"/>
  <c r="DV43" i="25"/>
  <c r="DU43" i="25"/>
  <c r="DT43" i="25"/>
  <c r="DS43" i="25"/>
  <c r="DR43" i="25"/>
  <c r="DQ43" i="25"/>
  <c r="DP43" i="25"/>
  <c r="DO43" i="25"/>
  <c r="DN43" i="25"/>
  <c r="DM43" i="25"/>
  <c r="DL43" i="25"/>
  <c r="DK43" i="25"/>
  <c r="DJ43" i="25"/>
  <c r="DI43" i="25"/>
  <c r="DH43" i="25"/>
  <c r="DG43" i="25"/>
  <c r="DF43" i="25"/>
  <c r="DE43" i="25"/>
  <c r="DD43" i="25"/>
  <c r="DC43" i="25"/>
  <c r="DB43" i="25"/>
  <c r="DA43" i="25"/>
  <c r="CZ43" i="25"/>
  <c r="CY43" i="25"/>
  <c r="CX43" i="25"/>
  <c r="CW43" i="25"/>
  <c r="CV43" i="25"/>
  <c r="CU43" i="25"/>
  <c r="CT43" i="25"/>
  <c r="CS43" i="25"/>
  <c r="CR43" i="25"/>
  <c r="CQ43" i="25"/>
  <c r="CP43" i="25"/>
  <c r="CO43" i="25"/>
  <c r="CN43" i="25"/>
  <c r="CM43" i="25"/>
  <c r="CL43" i="25"/>
  <c r="CK43" i="25"/>
  <c r="CJ43" i="25"/>
  <c r="CI43" i="25"/>
  <c r="CH43" i="25"/>
  <c r="CG43" i="25"/>
  <c r="CF43" i="25"/>
  <c r="CE43" i="25"/>
  <c r="CD43" i="25"/>
  <c r="CC43" i="25"/>
  <c r="CB43" i="25"/>
  <c r="CA43" i="25"/>
  <c r="BZ43" i="25"/>
  <c r="BY43" i="25"/>
  <c r="BX43" i="25"/>
  <c r="BW43" i="25"/>
  <c r="BV43" i="25"/>
  <c r="BU43" i="25"/>
  <c r="BT43" i="25"/>
  <c r="BS43" i="25"/>
  <c r="BR43" i="25"/>
  <c r="BQ43" i="25"/>
  <c r="BP43" i="25"/>
  <c r="BO43" i="25"/>
  <c r="BN43" i="25"/>
  <c r="BM43" i="25"/>
  <c r="BL43" i="25"/>
  <c r="BK43" i="25"/>
  <c r="BJ43" i="25"/>
  <c r="BI43" i="25"/>
  <c r="BH43" i="25"/>
  <c r="BG43" i="25"/>
  <c r="BF43" i="25"/>
  <c r="BE43" i="25"/>
  <c r="BD43" i="25"/>
  <c r="BC43" i="25"/>
  <c r="BB43" i="25"/>
  <c r="BA43" i="25"/>
  <c r="AZ43" i="25"/>
  <c r="AY43" i="25"/>
  <c r="AX43" i="25"/>
  <c r="AW43" i="25"/>
  <c r="AV43" i="25"/>
  <c r="AU43" i="25"/>
  <c r="AT43" i="25"/>
  <c r="AS43" i="25"/>
  <c r="AR43" i="25"/>
  <c r="AQ43" i="25"/>
  <c r="AP43" i="25"/>
  <c r="AO43" i="25"/>
  <c r="AN43" i="25"/>
  <c r="IQ41" i="25"/>
  <c r="IP41" i="25"/>
  <c r="IO41" i="25"/>
  <c r="IN41" i="25"/>
  <c r="IM41" i="25"/>
  <c r="IL41" i="25"/>
  <c r="IK41" i="25"/>
  <c r="IJ41" i="25"/>
  <c r="II41" i="25"/>
  <c r="IH41" i="25"/>
  <c r="IG41" i="25"/>
  <c r="IF41" i="25"/>
  <c r="IE41" i="25"/>
  <c r="ID41" i="25"/>
  <c r="IC41" i="25"/>
  <c r="IB41" i="25"/>
  <c r="IA41" i="25"/>
  <c r="HZ41" i="25"/>
  <c r="HY41" i="25"/>
  <c r="HX41" i="25"/>
  <c r="HW41" i="25"/>
  <c r="HV41" i="25"/>
  <c r="HU41" i="25"/>
  <c r="HT41" i="25"/>
  <c r="HS41" i="25"/>
  <c r="HR41" i="25"/>
  <c r="HQ41" i="25"/>
  <c r="HP41" i="25"/>
  <c r="HO41" i="25"/>
  <c r="HN41" i="25"/>
  <c r="HM41" i="25"/>
  <c r="HL41" i="25"/>
  <c r="HK41" i="25"/>
  <c r="HJ41" i="25"/>
  <c r="HI41" i="25"/>
  <c r="HH41" i="25"/>
  <c r="HG41" i="25"/>
  <c r="HF41" i="25"/>
  <c r="HE41" i="25"/>
  <c r="HD41" i="25"/>
  <c r="HC41" i="25"/>
  <c r="HB41" i="25"/>
  <c r="HA41" i="25"/>
  <c r="GZ41" i="25"/>
  <c r="GY41" i="25"/>
  <c r="GX41" i="25"/>
  <c r="GW41" i="25"/>
  <c r="GV41" i="25"/>
  <c r="GU41" i="25"/>
  <c r="GT41" i="25"/>
  <c r="GS41" i="25"/>
  <c r="GR41" i="25"/>
  <c r="GQ41" i="25"/>
  <c r="GP41" i="25"/>
  <c r="GO41" i="25"/>
  <c r="GN41" i="25"/>
  <c r="GM41" i="25"/>
  <c r="GL41" i="25"/>
  <c r="GK41" i="25"/>
  <c r="GJ41" i="25"/>
  <c r="GI41" i="25"/>
  <c r="GH41" i="25"/>
  <c r="GG41" i="25"/>
  <c r="GF41" i="25"/>
  <c r="GE41" i="25"/>
  <c r="GD41" i="25"/>
  <c r="GC41" i="25"/>
  <c r="GB41" i="25"/>
  <c r="GA41" i="25"/>
  <c r="FZ41" i="25"/>
  <c r="FY41" i="25"/>
  <c r="FX41" i="25"/>
  <c r="FW41" i="25"/>
  <c r="FV41" i="25"/>
  <c r="FU41" i="25"/>
  <c r="FT41" i="25"/>
  <c r="FS41" i="25"/>
  <c r="FR41" i="25"/>
  <c r="FQ41" i="25"/>
  <c r="FP41" i="25"/>
  <c r="FO41" i="25"/>
  <c r="FN41" i="25"/>
  <c r="FM41" i="25"/>
  <c r="FL41" i="25"/>
  <c r="FK41" i="25"/>
  <c r="FJ41" i="25"/>
  <c r="FI41" i="25"/>
  <c r="FH41" i="25"/>
  <c r="FG41" i="25"/>
  <c r="FF41" i="25"/>
  <c r="FE41" i="25"/>
  <c r="FD41" i="25"/>
  <c r="FC41" i="25"/>
  <c r="FB41" i="25"/>
  <c r="FA41" i="25"/>
  <c r="EZ41" i="25"/>
  <c r="EY41" i="25"/>
  <c r="EX41" i="25"/>
  <c r="EW41" i="25"/>
  <c r="EV41" i="25"/>
  <c r="EU41" i="25"/>
  <c r="ET41" i="25"/>
  <c r="ES41" i="25"/>
  <c r="ER41" i="25"/>
  <c r="EQ41" i="25"/>
  <c r="EP41" i="25"/>
  <c r="EO41" i="25"/>
  <c r="EN41" i="25"/>
  <c r="EM41" i="25"/>
  <c r="EL41" i="25"/>
  <c r="EK41" i="25"/>
  <c r="EJ41" i="25"/>
  <c r="EI41" i="25"/>
  <c r="EH41" i="25"/>
  <c r="EG41" i="25"/>
  <c r="EF41" i="25"/>
  <c r="EE41" i="25"/>
  <c r="ED41" i="25"/>
  <c r="EC41" i="25"/>
  <c r="EB41" i="25"/>
  <c r="EA41" i="25"/>
  <c r="DZ41" i="25"/>
  <c r="DY41" i="25"/>
  <c r="DX41" i="25"/>
  <c r="DW41" i="25"/>
  <c r="DV41" i="25"/>
  <c r="DU41" i="25"/>
  <c r="DT41" i="25"/>
  <c r="DS41" i="25"/>
  <c r="DR41" i="25"/>
  <c r="DQ41" i="25"/>
  <c r="DP41" i="25"/>
  <c r="DO41" i="25"/>
  <c r="DN41" i="25"/>
  <c r="DM41" i="25"/>
  <c r="DL41" i="25"/>
  <c r="DK41" i="25"/>
  <c r="DJ41" i="25"/>
  <c r="DI41" i="25"/>
  <c r="DH41" i="25"/>
  <c r="DG41" i="25"/>
  <c r="DF41" i="25"/>
  <c r="DE41" i="25"/>
  <c r="DD41" i="25"/>
  <c r="DC41" i="25"/>
  <c r="DB41" i="25"/>
  <c r="DA41" i="25"/>
  <c r="CZ41" i="25"/>
  <c r="CY41" i="25"/>
  <c r="CX41" i="25"/>
  <c r="CW41" i="25"/>
  <c r="CV41" i="25"/>
  <c r="CU41" i="25"/>
  <c r="CT41" i="25"/>
  <c r="CS41" i="25"/>
  <c r="CR41" i="25"/>
  <c r="CQ41" i="25"/>
  <c r="CP41" i="25"/>
  <c r="CO41" i="25"/>
  <c r="CN41" i="25"/>
  <c r="CM41" i="25"/>
  <c r="CL41" i="25"/>
  <c r="CK41" i="25"/>
  <c r="CJ41" i="25"/>
  <c r="CI41" i="25"/>
  <c r="CH41" i="25"/>
  <c r="CG41" i="25"/>
  <c r="CF41" i="25"/>
  <c r="CE41" i="25"/>
  <c r="CD41" i="25"/>
  <c r="CC41" i="25"/>
  <c r="CB41" i="25"/>
  <c r="CA41" i="25"/>
  <c r="BZ41" i="25"/>
  <c r="BY41" i="25"/>
  <c r="BX41" i="25"/>
  <c r="BW41" i="25"/>
  <c r="BV41" i="25"/>
  <c r="BU41" i="25"/>
  <c r="BT41" i="25"/>
  <c r="BS41" i="25"/>
  <c r="BR41" i="25"/>
  <c r="BQ41" i="25"/>
  <c r="BP41" i="25"/>
  <c r="BO41" i="25"/>
  <c r="BN41" i="25"/>
  <c r="BM41" i="25"/>
  <c r="BL41" i="25"/>
  <c r="BK41" i="25"/>
  <c r="BJ41" i="25"/>
  <c r="BI41" i="25"/>
  <c r="BH41" i="25"/>
  <c r="BG41" i="25"/>
  <c r="BF41" i="25"/>
  <c r="BE41" i="25"/>
  <c r="BD41" i="25"/>
  <c r="BC41" i="25"/>
  <c r="BB41" i="25"/>
  <c r="BA41" i="25"/>
  <c r="AZ41" i="25"/>
  <c r="AY41" i="25"/>
  <c r="AX41" i="25"/>
  <c r="AW41" i="25"/>
  <c r="AV41" i="25"/>
  <c r="AU41" i="25"/>
  <c r="AT41" i="25"/>
  <c r="AS41" i="25"/>
  <c r="AR41" i="25"/>
  <c r="AQ41" i="25"/>
  <c r="AP41" i="25"/>
  <c r="AO41" i="25"/>
  <c r="AN41" i="25"/>
  <c r="IQ40" i="25"/>
  <c r="IP40" i="25"/>
  <c r="IO40" i="25"/>
  <c r="IN40" i="25"/>
  <c r="IM40" i="25"/>
  <c r="IL40" i="25"/>
  <c r="IK40" i="25"/>
  <c r="IJ40" i="25"/>
  <c r="II40" i="25"/>
  <c r="IH40" i="25"/>
  <c r="IG40" i="25"/>
  <c r="IF40" i="25"/>
  <c r="IE40" i="25"/>
  <c r="ID40" i="25"/>
  <c r="IC40" i="25"/>
  <c r="IB40" i="25"/>
  <c r="IA40" i="25"/>
  <c r="HZ40" i="25"/>
  <c r="HY40" i="25"/>
  <c r="HX40" i="25"/>
  <c r="HW40" i="25"/>
  <c r="HV40" i="25"/>
  <c r="HU40" i="25"/>
  <c r="HT40" i="25"/>
  <c r="HS40" i="25"/>
  <c r="HR40" i="25"/>
  <c r="HQ40" i="25"/>
  <c r="HP40" i="25"/>
  <c r="HO40" i="25"/>
  <c r="HN40" i="25"/>
  <c r="HM40" i="25"/>
  <c r="HL40" i="25"/>
  <c r="HK40" i="25"/>
  <c r="HJ40" i="25"/>
  <c r="HI40" i="25"/>
  <c r="HH40" i="25"/>
  <c r="HG40" i="25"/>
  <c r="HF40" i="25"/>
  <c r="HE40" i="25"/>
  <c r="HD40" i="25"/>
  <c r="HC40" i="25"/>
  <c r="HB40" i="25"/>
  <c r="HA40" i="25"/>
  <c r="GZ40" i="25"/>
  <c r="GY40" i="25"/>
  <c r="GX40" i="25"/>
  <c r="GW40" i="25"/>
  <c r="GV40" i="25"/>
  <c r="GU40" i="25"/>
  <c r="GT40" i="25"/>
  <c r="GS40" i="25"/>
  <c r="GR40" i="25"/>
  <c r="GQ40" i="25"/>
  <c r="GP40" i="25"/>
  <c r="GO40" i="25"/>
  <c r="GN40" i="25"/>
  <c r="GM40" i="25"/>
  <c r="GL40" i="25"/>
  <c r="GK40" i="25"/>
  <c r="GJ40" i="25"/>
  <c r="GI40" i="25"/>
  <c r="GH40" i="25"/>
  <c r="GG40" i="25"/>
  <c r="GF40" i="25"/>
  <c r="GE40" i="25"/>
  <c r="GD40" i="25"/>
  <c r="GC40" i="25"/>
  <c r="GB40" i="25"/>
  <c r="GA40" i="25"/>
  <c r="FZ40" i="25"/>
  <c r="FY40" i="25"/>
  <c r="FX40" i="25"/>
  <c r="FW40" i="25"/>
  <c r="FV40" i="25"/>
  <c r="FU40" i="25"/>
  <c r="FT40" i="25"/>
  <c r="FS40" i="25"/>
  <c r="FR40" i="25"/>
  <c r="FQ40" i="25"/>
  <c r="FP40" i="25"/>
  <c r="FO40" i="25"/>
  <c r="FN40" i="25"/>
  <c r="FM40" i="25"/>
  <c r="FL40" i="25"/>
  <c r="FK40" i="25"/>
  <c r="FJ40" i="25"/>
  <c r="FI40" i="25"/>
  <c r="FH40" i="25"/>
  <c r="FG40" i="25"/>
  <c r="FF40" i="25"/>
  <c r="FE40" i="25"/>
  <c r="FD40" i="25"/>
  <c r="FC40" i="25"/>
  <c r="FB40" i="25"/>
  <c r="FA40" i="25"/>
  <c r="EZ40" i="25"/>
  <c r="EY40" i="25"/>
  <c r="EX40" i="25"/>
  <c r="EW40" i="25"/>
  <c r="EV40" i="25"/>
  <c r="EU40" i="25"/>
  <c r="ET40" i="25"/>
  <c r="ES40" i="25"/>
  <c r="ER40" i="25"/>
  <c r="EQ40" i="25"/>
  <c r="EP40" i="25"/>
  <c r="EO40" i="25"/>
  <c r="EN40" i="25"/>
  <c r="EM40" i="25"/>
  <c r="EL40" i="25"/>
  <c r="EK40" i="25"/>
  <c r="EJ40" i="25"/>
  <c r="EI40" i="25"/>
  <c r="EH40" i="25"/>
  <c r="EG40" i="25"/>
  <c r="EF40" i="25"/>
  <c r="EE40" i="25"/>
  <c r="ED40" i="25"/>
  <c r="EC40" i="25"/>
  <c r="EB40" i="25"/>
  <c r="EA40" i="25"/>
  <c r="DZ40" i="25"/>
  <c r="DY40" i="25"/>
  <c r="DX40" i="25"/>
  <c r="DW40" i="25"/>
  <c r="DV40" i="25"/>
  <c r="DU40" i="25"/>
  <c r="DT40" i="25"/>
  <c r="DS40" i="25"/>
  <c r="DR40" i="25"/>
  <c r="DQ40" i="25"/>
  <c r="DP40" i="25"/>
  <c r="DO40" i="25"/>
  <c r="DN40" i="25"/>
  <c r="DM40" i="25"/>
  <c r="DL40" i="25"/>
  <c r="DK40" i="25"/>
  <c r="DJ40" i="25"/>
  <c r="DI40" i="25"/>
  <c r="DH40" i="25"/>
  <c r="DG40" i="25"/>
  <c r="DF40" i="25"/>
  <c r="DE40" i="25"/>
  <c r="DD40" i="25"/>
  <c r="DC40" i="25"/>
  <c r="DB40" i="25"/>
  <c r="DA40" i="25"/>
  <c r="CZ40" i="25"/>
  <c r="CY40" i="25"/>
  <c r="CX40" i="25"/>
  <c r="CW40" i="25"/>
  <c r="CV40" i="25"/>
  <c r="CU40" i="25"/>
  <c r="CT40" i="25"/>
  <c r="CS40" i="25"/>
  <c r="CR40" i="25"/>
  <c r="CQ40" i="25"/>
  <c r="CP40" i="25"/>
  <c r="CO40" i="25"/>
  <c r="CN40" i="25"/>
  <c r="CM40" i="25"/>
  <c r="CL40" i="25"/>
  <c r="CK40" i="25"/>
  <c r="CJ40" i="25"/>
  <c r="CI40" i="25"/>
  <c r="CH40" i="25"/>
  <c r="CG40" i="25"/>
  <c r="CF40" i="25"/>
  <c r="CE40" i="25"/>
  <c r="CD40" i="25"/>
  <c r="CC40" i="25"/>
  <c r="CB40" i="25"/>
  <c r="CA40" i="25"/>
  <c r="BZ40" i="25"/>
  <c r="BY40" i="25"/>
  <c r="BX40" i="25"/>
  <c r="BW40" i="25"/>
  <c r="BV40" i="25"/>
  <c r="BU40" i="25"/>
  <c r="BT40" i="25"/>
  <c r="BS40" i="25"/>
  <c r="BR40" i="25"/>
  <c r="BQ40" i="25"/>
  <c r="BP40" i="25"/>
  <c r="BO40" i="25"/>
  <c r="BN40" i="25"/>
  <c r="BM40" i="25"/>
  <c r="BL40" i="25"/>
  <c r="BK40" i="25"/>
  <c r="BJ40" i="25"/>
  <c r="BI40" i="25"/>
  <c r="BH40" i="25"/>
  <c r="BG40" i="25"/>
  <c r="BF40" i="25"/>
  <c r="BE40" i="25"/>
  <c r="BD40" i="25"/>
  <c r="BC40" i="25"/>
  <c r="BB40" i="25"/>
  <c r="BA40" i="25"/>
  <c r="AZ40" i="25"/>
  <c r="AY40" i="25"/>
  <c r="AX40" i="25"/>
  <c r="AW40" i="25"/>
  <c r="AV40" i="25"/>
  <c r="AU40" i="25"/>
  <c r="AT40" i="25"/>
  <c r="AS40" i="25"/>
  <c r="AR40" i="25"/>
  <c r="AQ40" i="25"/>
  <c r="AP40" i="25"/>
  <c r="AO40" i="25"/>
  <c r="AN40" i="25"/>
  <c r="IQ39" i="25"/>
  <c r="IO39" i="25"/>
  <c r="IK39" i="25"/>
  <c r="II39" i="25"/>
  <c r="IG39" i="25"/>
  <c r="IC39" i="25"/>
  <c r="IA39" i="25"/>
  <c r="HY39" i="25"/>
  <c r="HU39" i="25"/>
  <c r="HS39" i="25"/>
  <c r="HQ39" i="25"/>
  <c r="HM39" i="25"/>
  <c r="HK39" i="25"/>
  <c r="HI39" i="25"/>
  <c r="HE39" i="25"/>
  <c r="HC39" i="25"/>
  <c r="HA39" i="25"/>
  <c r="GW39" i="25"/>
  <c r="GU39" i="25"/>
  <c r="GS39" i="25"/>
  <c r="GO39" i="25"/>
  <c r="GM39" i="25"/>
  <c r="GK39" i="25"/>
  <c r="GI39" i="25"/>
  <c r="GG39" i="25"/>
  <c r="GE39" i="25"/>
  <c r="GC39" i="25"/>
  <c r="GA39" i="25"/>
  <c r="FY39" i="25"/>
  <c r="FW39" i="25"/>
  <c r="FU39" i="25"/>
  <c r="FS39" i="25"/>
  <c r="FQ39" i="25"/>
  <c r="FO39" i="25"/>
  <c r="FM39" i="25"/>
  <c r="FK39" i="25"/>
  <c r="FI39" i="25"/>
  <c r="FG39" i="25"/>
  <c r="FE39" i="25"/>
  <c r="FC39" i="25"/>
  <c r="FA39" i="25"/>
  <c r="EY39" i="25"/>
  <c r="EW39" i="25"/>
  <c r="EU39" i="25"/>
  <c r="ES39" i="25"/>
  <c r="EQ39" i="25"/>
  <c r="EO39" i="25"/>
  <c r="EM39" i="25"/>
  <c r="EK39" i="25"/>
  <c r="EI39" i="25"/>
  <c r="EG39" i="25"/>
  <c r="EE39" i="25"/>
  <c r="EC39" i="25"/>
  <c r="EA39" i="25"/>
  <c r="DY39" i="25"/>
  <c r="DW39" i="25"/>
  <c r="DU39" i="25"/>
  <c r="DS39" i="25"/>
  <c r="DQ39" i="25"/>
  <c r="DO39" i="25"/>
  <c r="DM39" i="25"/>
  <c r="DK39" i="25"/>
  <c r="DI39" i="25"/>
  <c r="DG39" i="25"/>
  <c r="DE39" i="25"/>
  <c r="DC39" i="25"/>
  <c r="DA39" i="25"/>
  <c r="CW39" i="25"/>
  <c r="CU39" i="25"/>
  <c r="CS39" i="25"/>
  <c r="CQ39" i="25"/>
  <c r="CO39" i="25"/>
  <c r="CM39" i="25"/>
  <c r="CK39" i="25"/>
  <c r="CI39" i="25"/>
  <c r="CG39" i="25"/>
  <c r="CE39" i="25"/>
  <c r="CC39" i="25"/>
  <c r="CA39" i="25"/>
  <c r="BY39" i="25"/>
  <c r="BW39" i="25"/>
  <c r="BU39" i="25"/>
  <c r="BS39" i="25"/>
  <c r="BQ39" i="25"/>
  <c r="BO39" i="25"/>
  <c r="BM39" i="25"/>
  <c r="BK39" i="25"/>
  <c r="BI39" i="25"/>
  <c r="BG39" i="25"/>
  <c r="BE39" i="25"/>
  <c r="BC39" i="25"/>
  <c r="BA39" i="25"/>
  <c r="AY39" i="25"/>
  <c r="AW39" i="25"/>
  <c r="AU39" i="25"/>
  <c r="AS39" i="25"/>
  <c r="AQ39" i="25"/>
  <c r="AO39" i="25"/>
  <c r="IQ38" i="25"/>
  <c r="IP38" i="25"/>
  <c r="IO38" i="25"/>
  <c r="IN38" i="25"/>
  <c r="IM38" i="25"/>
  <c r="IL38" i="25"/>
  <c r="IK38" i="25"/>
  <c r="IJ38" i="25"/>
  <c r="II38" i="25"/>
  <c r="IH38" i="25"/>
  <c r="IG38" i="25"/>
  <c r="IF38" i="25"/>
  <c r="IE38" i="25"/>
  <c r="ID38" i="25"/>
  <c r="IC38" i="25"/>
  <c r="IB38" i="25"/>
  <c r="IA38" i="25"/>
  <c r="HZ38" i="25"/>
  <c r="HY38" i="25"/>
  <c r="HX38" i="25"/>
  <c r="HW38" i="25"/>
  <c r="HV38" i="25"/>
  <c r="HU38" i="25"/>
  <c r="HT38" i="25"/>
  <c r="HS38" i="25"/>
  <c r="HR38" i="25"/>
  <c r="HQ38" i="25"/>
  <c r="HP38" i="25"/>
  <c r="HO38" i="25"/>
  <c r="HN38" i="25"/>
  <c r="HM38" i="25"/>
  <c r="HL38" i="25"/>
  <c r="HK38" i="25"/>
  <c r="HJ38" i="25"/>
  <c r="HI38" i="25"/>
  <c r="HH38" i="25"/>
  <c r="HG38" i="25"/>
  <c r="HF38" i="25"/>
  <c r="HE38" i="25"/>
  <c r="HD38" i="25"/>
  <c r="HC38" i="25"/>
  <c r="HB38" i="25"/>
  <c r="HA38" i="25"/>
  <c r="GZ38" i="25"/>
  <c r="GY38" i="25"/>
  <c r="GX38" i="25"/>
  <c r="GW38" i="25"/>
  <c r="GV38" i="25"/>
  <c r="GU38" i="25"/>
  <c r="GT38" i="25"/>
  <c r="GS38" i="25"/>
  <c r="GR38" i="25"/>
  <c r="GQ38" i="25"/>
  <c r="GP38" i="25"/>
  <c r="GO38" i="25"/>
  <c r="GN38" i="25"/>
  <c r="GM38" i="25"/>
  <c r="GL38" i="25"/>
  <c r="GK38" i="25"/>
  <c r="GJ38" i="25"/>
  <c r="GI38" i="25"/>
  <c r="GH38" i="25"/>
  <c r="GG38" i="25"/>
  <c r="GF38" i="25"/>
  <c r="GE38" i="25"/>
  <c r="GD38" i="25"/>
  <c r="GC38" i="25"/>
  <c r="GB38" i="25"/>
  <c r="GA38" i="25"/>
  <c r="FZ38" i="25"/>
  <c r="FY38" i="25"/>
  <c r="FX38" i="25"/>
  <c r="FW38" i="25"/>
  <c r="FV38" i="25"/>
  <c r="FU38" i="25"/>
  <c r="FT38" i="25"/>
  <c r="FS38" i="25"/>
  <c r="FR38" i="25"/>
  <c r="FQ38" i="25"/>
  <c r="FP38" i="25"/>
  <c r="FO38" i="25"/>
  <c r="FN38" i="25"/>
  <c r="FM38" i="25"/>
  <c r="FL38" i="25"/>
  <c r="FK38" i="25"/>
  <c r="FJ38" i="25"/>
  <c r="FI38" i="25"/>
  <c r="FH38" i="25"/>
  <c r="FG38" i="25"/>
  <c r="FF38" i="25"/>
  <c r="FE38" i="25"/>
  <c r="FD38" i="25"/>
  <c r="FC38" i="25"/>
  <c r="FB38" i="25"/>
  <c r="FA38" i="25"/>
  <c r="EZ38" i="25"/>
  <c r="EY38" i="25"/>
  <c r="EX38" i="25"/>
  <c r="EW38" i="25"/>
  <c r="EV38" i="25"/>
  <c r="EU38" i="25"/>
  <c r="ET38" i="25"/>
  <c r="ES38" i="25"/>
  <c r="ER38" i="25"/>
  <c r="EQ38" i="25"/>
  <c r="EP38" i="25"/>
  <c r="EO38" i="25"/>
  <c r="EN38" i="25"/>
  <c r="EM38" i="25"/>
  <c r="EL38" i="25"/>
  <c r="EK38" i="25"/>
  <c r="EJ38" i="25"/>
  <c r="EI38" i="25"/>
  <c r="EH38" i="25"/>
  <c r="EG38" i="25"/>
  <c r="EF38" i="25"/>
  <c r="EE38" i="25"/>
  <c r="ED38" i="25"/>
  <c r="EC38" i="25"/>
  <c r="EB38" i="25"/>
  <c r="EA38" i="25"/>
  <c r="DZ38" i="25"/>
  <c r="DY38" i="25"/>
  <c r="DX38" i="25"/>
  <c r="DW38" i="25"/>
  <c r="DV38" i="25"/>
  <c r="DU38" i="25"/>
  <c r="DT38" i="25"/>
  <c r="DS38" i="25"/>
  <c r="DR38" i="25"/>
  <c r="DQ38" i="25"/>
  <c r="DP38" i="25"/>
  <c r="DO38" i="25"/>
  <c r="DN38" i="25"/>
  <c r="DM38" i="25"/>
  <c r="DL38" i="25"/>
  <c r="DK38" i="25"/>
  <c r="DJ38" i="25"/>
  <c r="DI38" i="25"/>
  <c r="DH38" i="25"/>
  <c r="DG38" i="25"/>
  <c r="DF38" i="25"/>
  <c r="DE38" i="25"/>
  <c r="DD38" i="25"/>
  <c r="DC38" i="25"/>
  <c r="DB38" i="25"/>
  <c r="DA38" i="25"/>
  <c r="CZ38" i="25"/>
  <c r="CY38" i="25"/>
  <c r="CX38" i="25"/>
  <c r="CW38" i="25"/>
  <c r="CV38" i="25"/>
  <c r="CU38" i="25"/>
  <c r="CT38" i="25"/>
  <c r="CS38" i="25"/>
  <c r="CR38" i="25"/>
  <c r="CQ38" i="25"/>
  <c r="CP38" i="25"/>
  <c r="CO38" i="25"/>
  <c r="CN38" i="25"/>
  <c r="CM38" i="25"/>
  <c r="CL38" i="25"/>
  <c r="CK38" i="25"/>
  <c r="CJ38" i="25"/>
  <c r="CI38" i="25"/>
  <c r="CH38" i="25"/>
  <c r="CG38" i="25"/>
  <c r="CF38" i="25"/>
  <c r="CE38" i="25"/>
  <c r="CD38" i="25"/>
  <c r="CC38" i="25"/>
  <c r="CB38" i="25"/>
  <c r="CA38" i="25"/>
  <c r="BZ38" i="25"/>
  <c r="BY38" i="25"/>
  <c r="BX38" i="25"/>
  <c r="BW38" i="25"/>
  <c r="BV38" i="25"/>
  <c r="BU38" i="25"/>
  <c r="BT38" i="25"/>
  <c r="BS38" i="25"/>
  <c r="BR38" i="25"/>
  <c r="BQ38" i="25"/>
  <c r="BP38" i="25"/>
  <c r="BO38" i="25"/>
  <c r="BN38" i="25"/>
  <c r="BM38" i="25"/>
  <c r="BL38" i="25"/>
  <c r="BK38" i="25"/>
  <c r="BJ38" i="25"/>
  <c r="BI38" i="25"/>
  <c r="BH38" i="25"/>
  <c r="BG38" i="25"/>
  <c r="BF38" i="25"/>
  <c r="BE38" i="25"/>
  <c r="BD38" i="25"/>
  <c r="BC38" i="25"/>
  <c r="BB38" i="25"/>
  <c r="BA38" i="25"/>
  <c r="AZ38" i="25"/>
  <c r="AY38" i="25"/>
  <c r="AX38" i="25"/>
  <c r="AW38" i="25"/>
  <c r="AV38" i="25"/>
  <c r="AU38" i="25"/>
  <c r="AT38" i="25"/>
  <c r="AS38" i="25"/>
  <c r="AR38" i="25"/>
  <c r="AQ38" i="25"/>
  <c r="AP38" i="25"/>
  <c r="AO38" i="25"/>
  <c r="AN38" i="25"/>
  <c r="IT919" i="24"/>
  <c r="IS919" i="24"/>
  <c r="IT918" i="24"/>
  <c r="IS918" i="24"/>
  <c r="IT917" i="24"/>
  <c r="IS917" i="24"/>
  <c r="IT916" i="24"/>
  <c r="IS916" i="24"/>
  <c r="IT915" i="24"/>
  <c r="IS915" i="24"/>
  <c r="IT914" i="24"/>
  <c r="IS914" i="24"/>
  <c r="IT913" i="24"/>
  <c r="IS913" i="24"/>
  <c r="IT912" i="24"/>
  <c r="IS912" i="24"/>
  <c r="IT911" i="24"/>
  <c r="IS911" i="24"/>
  <c r="IT910" i="24"/>
  <c r="IS910" i="24"/>
  <c r="IT909" i="24"/>
  <c r="IS909" i="24"/>
  <c r="IT908" i="24"/>
  <c r="IS908" i="24"/>
  <c r="IT907" i="24"/>
  <c r="IS907" i="24"/>
  <c r="IT906" i="24"/>
  <c r="IS906" i="24"/>
  <c r="IT905" i="24"/>
  <c r="IS905" i="24"/>
  <c r="IT904" i="24"/>
  <c r="IS904" i="24"/>
  <c r="IT903" i="24"/>
  <c r="IS903" i="24"/>
  <c r="IT902" i="24"/>
  <c r="IS902" i="24"/>
  <c r="IT901" i="24"/>
  <c r="IS901" i="24"/>
  <c r="IT900" i="24"/>
  <c r="IS900" i="24"/>
  <c r="IT899" i="24"/>
  <c r="IS899" i="24"/>
  <c r="IT898" i="24"/>
  <c r="IS898" i="24"/>
  <c r="IT897" i="24"/>
  <c r="IS897" i="24"/>
  <c r="IT896" i="24"/>
  <c r="IS896" i="24"/>
  <c r="IT895" i="24"/>
  <c r="IS895" i="24"/>
  <c r="IT894" i="24"/>
  <c r="IS894" i="24"/>
  <c r="IT893" i="24"/>
  <c r="IS893" i="24"/>
  <c r="IT892" i="24"/>
  <c r="IS892" i="24"/>
  <c r="IT891" i="24"/>
  <c r="IS891" i="24"/>
  <c r="IT890" i="24"/>
  <c r="IS890" i="24"/>
  <c r="IT889" i="24"/>
  <c r="IS889" i="24"/>
  <c r="IT888" i="24"/>
  <c r="IS888" i="24"/>
  <c r="IT887" i="24"/>
  <c r="IS887" i="24"/>
  <c r="IT886" i="24"/>
  <c r="IS886" i="24"/>
  <c r="IT885" i="24"/>
  <c r="IS885" i="24"/>
  <c r="IT884" i="24"/>
  <c r="IS884" i="24"/>
  <c r="IT883" i="24"/>
  <c r="IS883" i="24"/>
  <c r="IT882" i="24"/>
  <c r="IS882" i="24"/>
  <c r="IT881" i="24"/>
  <c r="IS881" i="24"/>
  <c r="IT880" i="24"/>
  <c r="IS880" i="24"/>
  <c r="IT879" i="24"/>
  <c r="IS879" i="24"/>
  <c r="IT878" i="24"/>
  <c r="IS878" i="24"/>
  <c r="IT877" i="24"/>
  <c r="IS877" i="24"/>
  <c r="IT876" i="24"/>
  <c r="IS876" i="24"/>
  <c r="IT875" i="24"/>
  <c r="IS875" i="24"/>
  <c r="IT874" i="24"/>
  <c r="IS874" i="24"/>
  <c r="IT873" i="24"/>
  <c r="IS873" i="24"/>
  <c r="IT872" i="24"/>
  <c r="IS872" i="24"/>
  <c r="IT871" i="24"/>
  <c r="IS871" i="24"/>
  <c r="IT870" i="24"/>
  <c r="IS870" i="24"/>
  <c r="IT869" i="24"/>
  <c r="IS869" i="24"/>
  <c r="IT868" i="24"/>
  <c r="IS868" i="24"/>
  <c r="IT867" i="24"/>
  <c r="IS867" i="24"/>
  <c r="IT866" i="24"/>
  <c r="IS866" i="24"/>
  <c r="IT865" i="24"/>
  <c r="IS865" i="24"/>
  <c r="IT864" i="24"/>
  <c r="IS864" i="24"/>
  <c r="IT863" i="24"/>
  <c r="IS863" i="24"/>
  <c r="IT862" i="24"/>
  <c r="IS862" i="24"/>
  <c r="IT861" i="24"/>
  <c r="IS861" i="24"/>
  <c r="IT860" i="24"/>
  <c r="IS860" i="24"/>
  <c r="IT859" i="24"/>
  <c r="IS859" i="24"/>
  <c r="IT858" i="24"/>
  <c r="IS858" i="24"/>
  <c r="IT857" i="24"/>
  <c r="IS857" i="24"/>
  <c r="IT856" i="24"/>
  <c r="IS856" i="24"/>
  <c r="IT855" i="24"/>
  <c r="IS855" i="24"/>
  <c r="IT854" i="24"/>
  <c r="IS854" i="24"/>
  <c r="IT853" i="24"/>
  <c r="IS853" i="24"/>
  <c r="IT852" i="24"/>
  <c r="IS852" i="24"/>
  <c r="IT851" i="24"/>
  <c r="IS851" i="24"/>
  <c r="IT850" i="24"/>
  <c r="IS850" i="24"/>
  <c r="IT849" i="24"/>
  <c r="IS849" i="24"/>
  <c r="IT848" i="24"/>
  <c r="IS848" i="24"/>
  <c r="IT847" i="24"/>
  <c r="IS847" i="24"/>
  <c r="IT846" i="24"/>
  <c r="IS846" i="24"/>
  <c r="IT845" i="24"/>
  <c r="IS845" i="24"/>
  <c r="IT844" i="24"/>
  <c r="IS844" i="24"/>
  <c r="IT843" i="24"/>
  <c r="IS843" i="24"/>
  <c r="IT842" i="24"/>
  <c r="IS842" i="24"/>
  <c r="IT841" i="24"/>
  <c r="IS841" i="24"/>
  <c r="IT840" i="24"/>
  <c r="IS840" i="24"/>
  <c r="IT839" i="24"/>
  <c r="IS839" i="24"/>
  <c r="IT838" i="24"/>
  <c r="IS838" i="24"/>
  <c r="IT837" i="24"/>
  <c r="IS837" i="24"/>
  <c r="IT836" i="24"/>
  <c r="IS836" i="24"/>
  <c r="IT835" i="24"/>
  <c r="IS835" i="24"/>
  <c r="IT834" i="24"/>
  <c r="IS834" i="24"/>
  <c r="IT833" i="24"/>
  <c r="IS833" i="24"/>
  <c r="IT832" i="24"/>
  <c r="IS832" i="24"/>
  <c r="IT831" i="24"/>
  <c r="IS831" i="24"/>
  <c r="IT830" i="24"/>
  <c r="IS830" i="24"/>
  <c r="IT829" i="24"/>
  <c r="IS829" i="24"/>
  <c r="IT828" i="24"/>
  <c r="IS828" i="24"/>
  <c r="IT827" i="24"/>
  <c r="IS827" i="24"/>
  <c r="IT826" i="24"/>
  <c r="IS826" i="24"/>
  <c r="IT825" i="24"/>
  <c r="IS825" i="24"/>
  <c r="IT824" i="24"/>
  <c r="IS824" i="24"/>
  <c r="IT823" i="24"/>
  <c r="IS823" i="24"/>
  <c r="IT822" i="24"/>
  <c r="IS822" i="24"/>
  <c r="IT821" i="24"/>
  <c r="IS821" i="24"/>
  <c r="IT820" i="24"/>
  <c r="IS820" i="24"/>
  <c r="IT819" i="24"/>
  <c r="IS819" i="24"/>
  <c r="IT818" i="24"/>
  <c r="IS818" i="24"/>
  <c r="IT817" i="24"/>
  <c r="IS817" i="24"/>
  <c r="IT816" i="24"/>
  <c r="IS816" i="24"/>
  <c r="IT815" i="24"/>
  <c r="IS815" i="24"/>
  <c r="IT814" i="24"/>
  <c r="IS814" i="24"/>
  <c r="IT813" i="24"/>
  <c r="IS813" i="24"/>
  <c r="IT812" i="24"/>
  <c r="IS812" i="24"/>
  <c r="IT811" i="24"/>
  <c r="IS811" i="24"/>
  <c r="IT810" i="24"/>
  <c r="IS810" i="24"/>
  <c r="IT809" i="24"/>
  <c r="IS809" i="24"/>
  <c r="IT808" i="24"/>
  <c r="IS808" i="24"/>
  <c r="IT807" i="24"/>
  <c r="IS807" i="24"/>
  <c r="IT806" i="24"/>
  <c r="IS806" i="24"/>
  <c r="IT805" i="24"/>
  <c r="IS805" i="24"/>
  <c r="IT804" i="24"/>
  <c r="IS804" i="24"/>
  <c r="IT803" i="24"/>
  <c r="IS803" i="24"/>
  <c r="IT802" i="24"/>
  <c r="IS802" i="24"/>
  <c r="IT801" i="24"/>
  <c r="IS801" i="24"/>
  <c r="IT800" i="24"/>
  <c r="IS800" i="24"/>
  <c r="IT799" i="24"/>
  <c r="IS799" i="24"/>
  <c r="IT798" i="24"/>
  <c r="IS798" i="24"/>
  <c r="IT797" i="24"/>
  <c r="IS797" i="24"/>
  <c r="IT796" i="24"/>
  <c r="IS796" i="24"/>
  <c r="IT795" i="24"/>
  <c r="IS795" i="24"/>
  <c r="IT794" i="24"/>
  <c r="IS794" i="24"/>
  <c r="IT793" i="24"/>
  <c r="IS793" i="24"/>
  <c r="IT792" i="24"/>
  <c r="IS792" i="24"/>
  <c r="IT791" i="24"/>
  <c r="IS791" i="24"/>
  <c r="IT790" i="24"/>
  <c r="IS790" i="24"/>
  <c r="IT789" i="24"/>
  <c r="IS789" i="24"/>
  <c r="IT788" i="24"/>
  <c r="IS788" i="24"/>
  <c r="IT787" i="24"/>
  <c r="IS787" i="24"/>
  <c r="IT786" i="24"/>
  <c r="IS786" i="24"/>
  <c r="IT785" i="24"/>
  <c r="IS785" i="24"/>
  <c r="IT784" i="24"/>
  <c r="IS784" i="24"/>
  <c r="IT783" i="24"/>
  <c r="IS783" i="24"/>
  <c r="IT782" i="24"/>
  <c r="IS782" i="24"/>
  <c r="IT781" i="24"/>
  <c r="IS781" i="24"/>
  <c r="IT780" i="24"/>
  <c r="IS780" i="24"/>
  <c r="IT779" i="24"/>
  <c r="IS779" i="24"/>
  <c r="IT778" i="24"/>
  <c r="IS778" i="24"/>
  <c r="IT777" i="24"/>
  <c r="IS777" i="24"/>
  <c r="IT776" i="24"/>
  <c r="IS776" i="24"/>
  <c r="IT775" i="24"/>
  <c r="IS775" i="24"/>
  <c r="IT774" i="24"/>
  <c r="IS774" i="24"/>
  <c r="IT773" i="24"/>
  <c r="IS773" i="24"/>
  <c r="IT772" i="24"/>
  <c r="IS772" i="24"/>
  <c r="IT771" i="24"/>
  <c r="IS771" i="24"/>
  <c r="IT770" i="24"/>
  <c r="IS770" i="24"/>
  <c r="IT769" i="24"/>
  <c r="IS769" i="24"/>
  <c r="IT768" i="24"/>
  <c r="IS768" i="24"/>
  <c r="IT767" i="24"/>
  <c r="IS767" i="24"/>
  <c r="IT766" i="24"/>
  <c r="IS766" i="24"/>
  <c r="IT765" i="24"/>
  <c r="IS765" i="24"/>
  <c r="IT764" i="24"/>
  <c r="IS764" i="24"/>
  <c r="IT763" i="24"/>
  <c r="IS763" i="24"/>
  <c r="IT762" i="24"/>
  <c r="IS762" i="24"/>
  <c r="IT761" i="24"/>
  <c r="IS761" i="24"/>
  <c r="IT760" i="24"/>
  <c r="IS760" i="24"/>
  <c r="IT759" i="24"/>
  <c r="IS759" i="24"/>
  <c r="IT758" i="24"/>
  <c r="IS758" i="24"/>
  <c r="IT757" i="24"/>
  <c r="IS757" i="24"/>
  <c r="IT756" i="24"/>
  <c r="IS756" i="24"/>
  <c r="IT755" i="24"/>
  <c r="IS755" i="24"/>
  <c r="IT754" i="24"/>
  <c r="IS754" i="24"/>
  <c r="IT753" i="24"/>
  <c r="IS753" i="24"/>
  <c r="IT752" i="24"/>
  <c r="IS752" i="24"/>
  <c r="IT751" i="24"/>
  <c r="IS751" i="24"/>
  <c r="IT750" i="24"/>
  <c r="IS750" i="24"/>
  <c r="IT749" i="24"/>
  <c r="IS749" i="24"/>
  <c r="IT748" i="24"/>
  <c r="IS748" i="24"/>
  <c r="IT747" i="24"/>
  <c r="IS747" i="24"/>
  <c r="IT746" i="24"/>
  <c r="IS746" i="24"/>
  <c r="IT745" i="24"/>
  <c r="IS745" i="24"/>
  <c r="IT744" i="24"/>
  <c r="IS744" i="24"/>
  <c r="IT743" i="24"/>
  <c r="IS743" i="24"/>
  <c r="IT742" i="24"/>
  <c r="IS742" i="24"/>
  <c r="IT741" i="24"/>
  <c r="IS741" i="24"/>
  <c r="IT740" i="24"/>
  <c r="IS740" i="24"/>
  <c r="IT739" i="24"/>
  <c r="IS739" i="24"/>
  <c r="IT738" i="24"/>
  <c r="IS738" i="24"/>
  <c r="IT737" i="24"/>
  <c r="IS737" i="24"/>
  <c r="IT736" i="24"/>
  <c r="IS736" i="24"/>
  <c r="IT735" i="24"/>
  <c r="IS735" i="24"/>
  <c r="IT734" i="24"/>
  <c r="IS734" i="24"/>
  <c r="IT733" i="24"/>
  <c r="IS733" i="24"/>
  <c r="IT732" i="24"/>
  <c r="IS732" i="24"/>
  <c r="IT731" i="24"/>
  <c r="IS731" i="24"/>
  <c r="IT730" i="24"/>
  <c r="IS730" i="24"/>
  <c r="IT729" i="24"/>
  <c r="IS729" i="24"/>
  <c r="IT728" i="24"/>
  <c r="IS728" i="24"/>
  <c r="IT727" i="24"/>
  <c r="IS727" i="24"/>
  <c r="IT726" i="24"/>
  <c r="IS726" i="24"/>
  <c r="IT725" i="24"/>
  <c r="IS725" i="24"/>
  <c r="IT724" i="24"/>
  <c r="IS724" i="24"/>
  <c r="IT723" i="24"/>
  <c r="IS723" i="24"/>
  <c r="IT722" i="24"/>
  <c r="IS722" i="24"/>
  <c r="IT721" i="24"/>
  <c r="IS721" i="24"/>
  <c r="IT720" i="24"/>
  <c r="IS720" i="24"/>
  <c r="IT719" i="24"/>
  <c r="IS719" i="24"/>
  <c r="IT718" i="24"/>
  <c r="IS718" i="24"/>
  <c r="IT717" i="24"/>
  <c r="IS717" i="24"/>
  <c r="IT716" i="24"/>
  <c r="IS716" i="24"/>
  <c r="IT715" i="24"/>
  <c r="IS715" i="24"/>
  <c r="IT714" i="24"/>
  <c r="IS714" i="24"/>
  <c r="IT713" i="24"/>
  <c r="IS713" i="24"/>
  <c r="IT712" i="24"/>
  <c r="IS712" i="24"/>
  <c r="IT711" i="24"/>
  <c r="IS711" i="24"/>
  <c r="IT710" i="24"/>
  <c r="IS710" i="24"/>
  <c r="IT709" i="24"/>
  <c r="IS709" i="24"/>
  <c r="IT708" i="24"/>
  <c r="IS708" i="24"/>
  <c r="IT707" i="24"/>
  <c r="IS707" i="24"/>
  <c r="IT706" i="24"/>
  <c r="IS706" i="24"/>
  <c r="IT705" i="24"/>
  <c r="IS705" i="24"/>
  <c r="IT704" i="24"/>
  <c r="IS704" i="24"/>
  <c r="IT703" i="24"/>
  <c r="IS703" i="24"/>
  <c r="IT702" i="24"/>
  <c r="IS702" i="24"/>
  <c r="IT701" i="24"/>
  <c r="IS701" i="24"/>
  <c r="IT700" i="24"/>
  <c r="IS700" i="24"/>
  <c r="IT699" i="24"/>
  <c r="IS699" i="24"/>
  <c r="IT698" i="24"/>
  <c r="IS698" i="24"/>
  <c r="IT697" i="24"/>
  <c r="IS697" i="24"/>
  <c r="IT696" i="24"/>
  <c r="IS696" i="24"/>
  <c r="IT695" i="24"/>
  <c r="IS695" i="24"/>
  <c r="IT694" i="24"/>
  <c r="IS694" i="24"/>
  <c r="IT693" i="24"/>
  <c r="IS693" i="24"/>
  <c r="IT692" i="24"/>
  <c r="IS692" i="24"/>
  <c r="IT691" i="24"/>
  <c r="IS691" i="24"/>
  <c r="IT690" i="24"/>
  <c r="IS690" i="24"/>
  <c r="IT689" i="24"/>
  <c r="IS689" i="24"/>
  <c r="IT688" i="24"/>
  <c r="IS688" i="24"/>
  <c r="IT687" i="24"/>
  <c r="IS687" i="24"/>
  <c r="IT686" i="24"/>
  <c r="IS686" i="24"/>
  <c r="IT685" i="24"/>
  <c r="IS685" i="24"/>
  <c r="IT684" i="24"/>
  <c r="IS684" i="24"/>
  <c r="IT683" i="24"/>
  <c r="IS683" i="24"/>
  <c r="IT682" i="24"/>
  <c r="IS682" i="24"/>
  <c r="IT681" i="24"/>
  <c r="IS681" i="24"/>
  <c r="IT680" i="24"/>
  <c r="IS680" i="24"/>
  <c r="IT679" i="24"/>
  <c r="IS679" i="24"/>
  <c r="IT678" i="24"/>
  <c r="IS678" i="24"/>
  <c r="IT677" i="24"/>
  <c r="IS677" i="24"/>
  <c r="IT676" i="24"/>
  <c r="IS676" i="24"/>
  <c r="IT675" i="24"/>
  <c r="IS675" i="24"/>
  <c r="IT674" i="24"/>
  <c r="IS674" i="24"/>
  <c r="IT673" i="24"/>
  <c r="IS673" i="24"/>
  <c r="IT672" i="24"/>
  <c r="IS672" i="24"/>
  <c r="IT671" i="24"/>
  <c r="IS671" i="24"/>
  <c r="IT670" i="24"/>
  <c r="IS670" i="24"/>
  <c r="IT669" i="24"/>
  <c r="IS669" i="24"/>
  <c r="IT668" i="24"/>
  <c r="IS668" i="24"/>
  <c r="IT667" i="24"/>
  <c r="IS667" i="24"/>
  <c r="IT666" i="24"/>
  <c r="IS666" i="24"/>
  <c r="IT665" i="24"/>
  <c r="IS665" i="24"/>
  <c r="IT664" i="24"/>
  <c r="IS664" i="24"/>
  <c r="IT663" i="24"/>
  <c r="IS663" i="24"/>
  <c r="IT662" i="24"/>
  <c r="IS662" i="24"/>
  <c r="IT661" i="24"/>
  <c r="IS661" i="24"/>
  <c r="IT660" i="24"/>
  <c r="IS660" i="24"/>
  <c r="IT659" i="24"/>
  <c r="IS659" i="24"/>
  <c r="IT658" i="24"/>
  <c r="IS658" i="24"/>
  <c r="IT657" i="24"/>
  <c r="IS657" i="24"/>
  <c r="IT656" i="24"/>
  <c r="IS656" i="24"/>
  <c r="IT655" i="24"/>
  <c r="IS655" i="24"/>
  <c r="IT654" i="24"/>
  <c r="IS654" i="24"/>
  <c r="IT653" i="24"/>
  <c r="IS653" i="24"/>
  <c r="IT652" i="24"/>
  <c r="IS652" i="24"/>
  <c r="IT651" i="24"/>
  <c r="IS651" i="24"/>
  <c r="IT650" i="24"/>
  <c r="IS650" i="24"/>
  <c r="IT649" i="24"/>
  <c r="IS649" i="24"/>
  <c r="IT648" i="24"/>
  <c r="IS648" i="24"/>
  <c r="IT647" i="24"/>
  <c r="IS647" i="24"/>
  <c r="IT646" i="24"/>
  <c r="IS646" i="24"/>
  <c r="IT645" i="24"/>
  <c r="IS645" i="24"/>
  <c r="IT644" i="24"/>
  <c r="IS644" i="24"/>
  <c r="IT643" i="24"/>
  <c r="IS643" i="24"/>
  <c r="IT642" i="24"/>
  <c r="IS642" i="24"/>
  <c r="IT641" i="24"/>
  <c r="IS641" i="24"/>
  <c r="IT640" i="24"/>
  <c r="IS640" i="24"/>
  <c r="IT639" i="24"/>
  <c r="IS639" i="24"/>
  <c r="IT638" i="24"/>
  <c r="IS638" i="24"/>
  <c r="IT637" i="24"/>
  <c r="IS637" i="24"/>
  <c r="IT636" i="24"/>
  <c r="IS636" i="24"/>
  <c r="IT635" i="24"/>
  <c r="IS635" i="24"/>
  <c r="IT634" i="24"/>
  <c r="IS634" i="24"/>
  <c r="IT633" i="24"/>
  <c r="IS633" i="24"/>
  <c r="IT632" i="24"/>
  <c r="IS632" i="24"/>
  <c r="IT631" i="24"/>
  <c r="IS631" i="24"/>
  <c r="IT630" i="24"/>
  <c r="IS630" i="24"/>
  <c r="IT629" i="24"/>
  <c r="IS629" i="24"/>
  <c r="IT628" i="24"/>
  <c r="IS628" i="24"/>
  <c r="IT627" i="24"/>
  <c r="IS627" i="24"/>
  <c r="IT626" i="24"/>
  <c r="IS626" i="24"/>
  <c r="IT625" i="24"/>
  <c r="IS625" i="24"/>
  <c r="IT624" i="24"/>
  <c r="IS624" i="24"/>
  <c r="IT623" i="24"/>
  <c r="IS623" i="24"/>
  <c r="IT622" i="24"/>
  <c r="IS622" i="24"/>
  <c r="IT621" i="24"/>
  <c r="IS621" i="24"/>
  <c r="IT620" i="24"/>
  <c r="IS620" i="24"/>
  <c r="IT619" i="24"/>
  <c r="IS619" i="24"/>
  <c r="IT618" i="24"/>
  <c r="IS618" i="24"/>
  <c r="IT617" i="24"/>
  <c r="IS617" i="24"/>
  <c r="IT616" i="24"/>
  <c r="IS616" i="24"/>
  <c r="IT615" i="24"/>
  <c r="IS615" i="24"/>
  <c r="IT614" i="24"/>
  <c r="IS614" i="24"/>
  <c r="IT613" i="24"/>
  <c r="IS613" i="24"/>
  <c r="IT612" i="24"/>
  <c r="IS612" i="24"/>
  <c r="IT611" i="24"/>
  <c r="IS611" i="24"/>
  <c r="IT610" i="24"/>
  <c r="IS610" i="24"/>
  <c r="IT609" i="24"/>
  <c r="IS609" i="24"/>
  <c r="IT608" i="24"/>
  <c r="IS608" i="24"/>
  <c r="IT607" i="24"/>
  <c r="IS607" i="24"/>
  <c r="IT606" i="24"/>
  <c r="IS606" i="24"/>
  <c r="IT605" i="24"/>
  <c r="IS605" i="24"/>
  <c r="IT604" i="24"/>
  <c r="IS604" i="24"/>
  <c r="IT603" i="24"/>
  <c r="IS603" i="24"/>
  <c r="IT602" i="24"/>
  <c r="IS602" i="24"/>
  <c r="IT601" i="24"/>
  <c r="IS601" i="24"/>
  <c r="IT600" i="24"/>
  <c r="IS600" i="24"/>
  <c r="IT599" i="24"/>
  <c r="IS599" i="24"/>
  <c r="IT598" i="24"/>
  <c r="IS598" i="24"/>
  <c r="IT597" i="24"/>
  <c r="IS597" i="24"/>
  <c r="IT596" i="24"/>
  <c r="IS596" i="24"/>
  <c r="IT595" i="24"/>
  <c r="IS595" i="24"/>
  <c r="IT594" i="24"/>
  <c r="IS594" i="24"/>
  <c r="IT593" i="24"/>
  <c r="IS593" i="24"/>
  <c r="IT592" i="24"/>
  <c r="IS592" i="24"/>
  <c r="IT591" i="24"/>
  <c r="IS591" i="24"/>
  <c r="IT590" i="24"/>
  <c r="IS590" i="24"/>
  <c r="IT589" i="24"/>
  <c r="IS589" i="24"/>
  <c r="IT588" i="24"/>
  <c r="IS588" i="24"/>
  <c r="IT587" i="24"/>
  <c r="IS587" i="24"/>
  <c r="IT586" i="24"/>
  <c r="IS586" i="24"/>
  <c r="IT585" i="24"/>
  <c r="IS585" i="24"/>
  <c r="IT584" i="24"/>
  <c r="IS584" i="24"/>
  <c r="IT583" i="24"/>
  <c r="IS583" i="24"/>
  <c r="IT582" i="24"/>
  <c r="IS582" i="24"/>
  <c r="IT581" i="24"/>
  <c r="IS581" i="24"/>
  <c r="IT580" i="24"/>
  <c r="IS580" i="24"/>
  <c r="IT579" i="24"/>
  <c r="IS579" i="24"/>
  <c r="IT578" i="24"/>
  <c r="IS578" i="24"/>
  <c r="IT577" i="24"/>
  <c r="IS577" i="24"/>
  <c r="IT576" i="24"/>
  <c r="IS576" i="24"/>
  <c r="IT575" i="24"/>
  <c r="IS575" i="24"/>
  <c r="IT574" i="24"/>
  <c r="IS574" i="24"/>
  <c r="IT573" i="24"/>
  <c r="IS573" i="24"/>
  <c r="IT572" i="24"/>
  <c r="IS572" i="24"/>
  <c r="IT571" i="24"/>
  <c r="IS571" i="24"/>
  <c r="IT570" i="24"/>
  <c r="IS570" i="24"/>
  <c r="IT569" i="24"/>
  <c r="IS569" i="24"/>
  <c r="IT568" i="24"/>
  <c r="IS568" i="24"/>
  <c r="IT567" i="24"/>
  <c r="IS567" i="24"/>
  <c r="IT566" i="24"/>
  <c r="IS566" i="24"/>
  <c r="IT565" i="24"/>
  <c r="IS565" i="24"/>
  <c r="IT564" i="24"/>
  <c r="IS564" i="24"/>
  <c r="IT563" i="24"/>
  <c r="IS563" i="24"/>
  <c r="IT562" i="24"/>
  <c r="IS562" i="24"/>
  <c r="IT561" i="24"/>
  <c r="IS561" i="24"/>
  <c r="IT560" i="24"/>
  <c r="IS560" i="24"/>
  <c r="IT559" i="24"/>
  <c r="IS559" i="24"/>
  <c r="IT558" i="24"/>
  <c r="IS558" i="24"/>
  <c r="IT557" i="24"/>
  <c r="IS557" i="24"/>
  <c r="IT556" i="24"/>
  <c r="IS556" i="24"/>
  <c r="IT555" i="24"/>
  <c r="IS555" i="24"/>
  <c r="IT554" i="24"/>
  <c r="IS554" i="24"/>
  <c r="IT553" i="24"/>
  <c r="IS553" i="24"/>
  <c r="IT552" i="24"/>
  <c r="IS552" i="24"/>
  <c r="IT551" i="24"/>
  <c r="IS551" i="24"/>
  <c r="IT550" i="24"/>
  <c r="IS550" i="24"/>
  <c r="IT549" i="24"/>
  <c r="IS549" i="24"/>
  <c r="IT548" i="24"/>
  <c r="IS548" i="24"/>
  <c r="IT547" i="24"/>
  <c r="IS547" i="24"/>
  <c r="IT546" i="24"/>
  <c r="IS546" i="24"/>
  <c r="IT545" i="24"/>
  <c r="IS545" i="24"/>
  <c r="IT544" i="24"/>
  <c r="IS544" i="24"/>
  <c r="IT543" i="24"/>
  <c r="IS543" i="24"/>
  <c r="IT542" i="24"/>
  <c r="IS542" i="24"/>
  <c r="IT541" i="24"/>
  <c r="IS541" i="24"/>
  <c r="IT540" i="24"/>
  <c r="IS540" i="24"/>
  <c r="IT539" i="24"/>
  <c r="IS539" i="24"/>
  <c r="IT538" i="24"/>
  <c r="IS538" i="24"/>
  <c r="IT537" i="24"/>
  <c r="IS537" i="24"/>
  <c r="IT536" i="24"/>
  <c r="IS536" i="24"/>
  <c r="IT535" i="24"/>
  <c r="IS535" i="24"/>
  <c r="IT534" i="24"/>
  <c r="IS534" i="24"/>
  <c r="IT533" i="24"/>
  <c r="IS533" i="24"/>
  <c r="IT532" i="24"/>
  <c r="IS532" i="24"/>
  <c r="IT531" i="24"/>
  <c r="IS531" i="24"/>
  <c r="IT530" i="24"/>
  <c r="IS530" i="24"/>
  <c r="IT529" i="24"/>
  <c r="IS529" i="24"/>
  <c r="IT528" i="24"/>
  <c r="IS528" i="24"/>
  <c r="IT527" i="24"/>
  <c r="IS527" i="24"/>
  <c r="IT526" i="24"/>
  <c r="IS526" i="24"/>
  <c r="IT525" i="24"/>
  <c r="IS525" i="24"/>
  <c r="IT524" i="24"/>
  <c r="IS524" i="24"/>
  <c r="IT523" i="24"/>
  <c r="IS523" i="24"/>
  <c r="IT522" i="24"/>
  <c r="IS522" i="24"/>
  <c r="IT521" i="24"/>
  <c r="IS521" i="24"/>
  <c r="IT520" i="24"/>
  <c r="IS520" i="24"/>
  <c r="IT519" i="24"/>
  <c r="IS519" i="24"/>
  <c r="IT518" i="24"/>
  <c r="IS518" i="24"/>
  <c r="IT517" i="24"/>
  <c r="IS517" i="24"/>
  <c r="IT516" i="24"/>
  <c r="IS516" i="24"/>
  <c r="IT515" i="24"/>
  <c r="IS515" i="24"/>
  <c r="IT514" i="24"/>
  <c r="IS514" i="24"/>
  <c r="IT513" i="24"/>
  <c r="IS513" i="24"/>
  <c r="IT512" i="24"/>
  <c r="IS512" i="24"/>
  <c r="IT511" i="24"/>
  <c r="IS511" i="24"/>
  <c r="IT510" i="24"/>
  <c r="IS510" i="24"/>
  <c r="IT509" i="24"/>
  <c r="IS509" i="24"/>
  <c r="IT508" i="24"/>
  <c r="IS508" i="24"/>
  <c r="IT507" i="24"/>
  <c r="IS507" i="24"/>
  <c r="IT506" i="24"/>
  <c r="IS506" i="24"/>
  <c r="IT505" i="24"/>
  <c r="IS505" i="24"/>
  <c r="IT504" i="24"/>
  <c r="IS504" i="24"/>
  <c r="IT503" i="24"/>
  <c r="IS503" i="24"/>
  <c r="IT502" i="24"/>
  <c r="IS502" i="24"/>
  <c r="IT501" i="24"/>
  <c r="IS501" i="24"/>
  <c r="IT500" i="24"/>
  <c r="IS500" i="24"/>
  <c r="IT499" i="24"/>
  <c r="IS499" i="24"/>
  <c r="IT498" i="24"/>
  <c r="IS498" i="24"/>
  <c r="IT497" i="24"/>
  <c r="IS497" i="24"/>
  <c r="IT496" i="24"/>
  <c r="IS496" i="24"/>
  <c r="IT495" i="24"/>
  <c r="IS495" i="24"/>
  <c r="IT494" i="24"/>
  <c r="IS494" i="24"/>
  <c r="IT493" i="24"/>
  <c r="IS493" i="24"/>
  <c r="IT492" i="24"/>
  <c r="IS492" i="24"/>
  <c r="IT491" i="24"/>
  <c r="IS491" i="24"/>
  <c r="IT490" i="24"/>
  <c r="IS490" i="24"/>
  <c r="IT489" i="24"/>
  <c r="IS489" i="24"/>
  <c r="IT488" i="24"/>
  <c r="IS488" i="24"/>
  <c r="IT487" i="24"/>
  <c r="IS487" i="24"/>
  <c r="IT486" i="24"/>
  <c r="IS486" i="24"/>
  <c r="IT485" i="24"/>
  <c r="IS485" i="24"/>
  <c r="IT484" i="24"/>
  <c r="IS484" i="24"/>
  <c r="IT483" i="24"/>
  <c r="IS483" i="24"/>
  <c r="IT482" i="24"/>
  <c r="IS482" i="24"/>
  <c r="IT481" i="24"/>
  <c r="IS481" i="24"/>
  <c r="IT480" i="24"/>
  <c r="IS480" i="24"/>
  <c r="IT479" i="24"/>
  <c r="IS479" i="24"/>
  <c r="IT478" i="24"/>
  <c r="IS478" i="24"/>
  <c r="IT477" i="24"/>
  <c r="IS477" i="24"/>
  <c r="IT476" i="24"/>
  <c r="IS476" i="24"/>
  <c r="IT475" i="24"/>
  <c r="IS475" i="24"/>
  <c r="IT474" i="24"/>
  <c r="IS474" i="24"/>
  <c r="IT473" i="24"/>
  <c r="IS473" i="24"/>
  <c r="IT472" i="24"/>
  <c r="IS472" i="24"/>
  <c r="IT471" i="24"/>
  <c r="IS471" i="24"/>
  <c r="IT470" i="24"/>
  <c r="IS470" i="24"/>
  <c r="IT469" i="24"/>
  <c r="IS469" i="24"/>
  <c r="IT468" i="24"/>
  <c r="IS468" i="24"/>
  <c r="IT467" i="24"/>
  <c r="IS467" i="24"/>
  <c r="IT466" i="24"/>
  <c r="IS466" i="24"/>
  <c r="IT465" i="24"/>
  <c r="IS465" i="24"/>
  <c r="IT464" i="24"/>
  <c r="IS464" i="24"/>
  <c r="IT463" i="24"/>
  <c r="IS463" i="24"/>
  <c r="IT462" i="24"/>
  <c r="IS462" i="24"/>
  <c r="IT461" i="24"/>
  <c r="IS461" i="24"/>
  <c r="IT460" i="24"/>
  <c r="IS460" i="24"/>
  <c r="IT459" i="24"/>
  <c r="IS459" i="24"/>
  <c r="IT458" i="24"/>
  <c r="IS458" i="24"/>
  <c r="IT457" i="24"/>
  <c r="IS457" i="24"/>
  <c r="IT456" i="24"/>
  <c r="IS456" i="24"/>
  <c r="IT455" i="24"/>
  <c r="IS455" i="24"/>
  <c r="IT454" i="24"/>
  <c r="IS454" i="24"/>
  <c r="IT453" i="24"/>
  <c r="IS453" i="24"/>
  <c r="IT452" i="24"/>
  <c r="IS452" i="24"/>
  <c r="IT451" i="24"/>
  <c r="IS451" i="24"/>
  <c r="IT450" i="24"/>
  <c r="IS450" i="24"/>
  <c r="IT449" i="24"/>
  <c r="IS449" i="24"/>
  <c r="IT448" i="24"/>
  <c r="IS448" i="24"/>
  <c r="IT447" i="24"/>
  <c r="IS447" i="24"/>
  <c r="IT446" i="24"/>
  <c r="IS446" i="24"/>
  <c r="IT445" i="24"/>
  <c r="IS445" i="24"/>
  <c r="IT444" i="24"/>
  <c r="IS444" i="24"/>
  <c r="IT443" i="24"/>
  <c r="IS443" i="24"/>
  <c r="IT442" i="24"/>
  <c r="IS442" i="24"/>
  <c r="IT441" i="24"/>
  <c r="IS441" i="24"/>
  <c r="IT440" i="24"/>
  <c r="IS440" i="24"/>
  <c r="IT439" i="24"/>
  <c r="IS439" i="24"/>
  <c r="IT438" i="24"/>
  <c r="IS438" i="24"/>
  <c r="IT437" i="24"/>
  <c r="IS437" i="24"/>
  <c r="IT436" i="24"/>
  <c r="IS436" i="24"/>
  <c r="IT435" i="24"/>
  <c r="IS435" i="24"/>
  <c r="IT434" i="24"/>
  <c r="IS434" i="24"/>
  <c r="IT433" i="24"/>
  <c r="IS433" i="24"/>
  <c r="IT432" i="24"/>
  <c r="IS432" i="24"/>
  <c r="IT431" i="24"/>
  <c r="IS431" i="24"/>
  <c r="IT430" i="24"/>
  <c r="IS430" i="24"/>
  <c r="IT429" i="24"/>
  <c r="IS429" i="24"/>
  <c r="IT428" i="24"/>
  <c r="IS428" i="24"/>
  <c r="IT427" i="24"/>
  <c r="IS427" i="24"/>
  <c r="IT426" i="24"/>
  <c r="IS426" i="24"/>
  <c r="IT425" i="24"/>
  <c r="IS425" i="24"/>
  <c r="IT424" i="24"/>
  <c r="IS424" i="24"/>
  <c r="IT423" i="24"/>
  <c r="IS423" i="24"/>
  <c r="IT422" i="24"/>
  <c r="IS422" i="24"/>
  <c r="IT421" i="24"/>
  <c r="IS421" i="24"/>
  <c r="IT420" i="24"/>
  <c r="IS420" i="24"/>
  <c r="IT419" i="24"/>
  <c r="IS419" i="24"/>
  <c r="IT418" i="24"/>
  <c r="IS418" i="24"/>
  <c r="IT417" i="24"/>
  <c r="IS417" i="24"/>
  <c r="IT416" i="24"/>
  <c r="IS416" i="24"/>
  <c r="IT415" i="24"/>
  <c r="IS415" i="24"/>
  <c r="IT414" i="24"/>
  <c r="IS414" i="24"/>
  <c r="IT413" i="24"/>
  <c r="IS413" i="24"/>
  <c r="IT412" i="24"/>
  <c r="IS412" i="24"/>
  <c r="IT411" i="24"/>
  <c r="IS411" i="24"/>
  <c r="IT410" i="24"/>
  <c r="IS410" i="24"/>
  <c r="IT409" i="24"/>
  <c r="IS409" i="24"/>
  <c r="IT408" i="24"/>
  <c r="IS408" i="24"/>
  <c r="IT407" i="24"/>
  <c r="IS407" i="24"/>
  <c r="IT406" i="24"/>
  <c r="IS406" i="24"/>
  <c r="IT405" i="24"/>
  <c r="IS405" i="24"/>
  <c r="IT404" i="24"/>
  <c r="IS404" i="24"/>
  <c r="IT403" i="24"/>
  <c r="IS403" i="24"/>
  <c r="IT402" i="24"/>
  <c r="IS402" i="24"/>
  <c r="IT401" i="24"/>
  <c r="IS401" i="24"/>
  <c r="IT400" i="24"/>
  <c r="IS400" i="24"/>
  <c r="IT399" i="24"/>
  <c r="IS399" i="24"/>
  <c r="IT398" i="24"/>
  <c r="IS398" i="24"/>
  <c r="IT397" i="24"/>
  <c r="IS397" i="24"/>
  <c r="IT396" i="24"/>
  <c r="IS396" i="24"/>
  <c r="IT395" i="24"/>
  <c r="IS395" i="24"/>
  <c r="IT394" i="24"/>
  <c r="IS394" i="24"/>
  <c r="IT393" i="24"/>
  <c r="IS393" i="24"/>
  <c r="IT392" i="24"/>
  <c r="IS392" i="24"/>
  <c r="IT391" i="24"/>
  <c r="IS391" i="24"/>
  <c r="IT390" i="24"/>
  <c r="IS390" i="24"/>
  <c r="IT389" i="24"/>
  <c r="IS389" i="24"/>
  <c r="IT388" i="24"/>
  <c r="IS388" i="24"/>
  <c r="IT387" i="24"/>
  <c r="IS387" i="24"/>
  <c r="IT386" i="24"/>
  <c r="IS386" i="24"/>
  <c r="IT385" i="24"/>
  <c r="IS385" i="24"/>
  <c r="IT384" i="24"/>
  <c r="IS384" i="24"/>
  <c r="IT383" i="24"/>
  <c r="IS383" i="24"/>
  <c r="IT382" i="24"/>
  <c r="IS382" i="24"/>
  <c r="IT381" i="24"/>
  <c r="IS381" i="24"/>
  <c r="IT380" i="24"/>
  <c r="IS380" i="24"/>
  <c r="IT379" i="24"/>
  <c r="IS379" i="24"/>
  <c r="IT378" i="24"/>
  <c r="IS378" i="24"/>
  <c r="IT377" i="24"/>
  <c r="IS377" i="24"/>
  <c r="IT376" i="24"/>
  <c r="IS376" i="24"/>
  <c r="IT375" i="24"/>
  <c r="IS375" i="24"/>
  <c r="IT374" i="24"/>
  <c r="IS374" i="24"/>
  <c r="IT373" i="24"/>
  <c r="IS373" i="24"/>
  <c r="IT372" i="24"/>
  <c r="IS372" i="24"/>
  <c r="IT371" i="24"/>
  <c r="IS371" i="24"/>
  <c r="IT370" i="24"/>
  <c r="IS370" i="24"/>
  <c r="IT369" i="24"/>
  <c r="IS369" i="24"/>
  <c r="IT368" i="24"/>
  <c r="IS368" i="24"/>
  <c r="IT367" i="24"/>
  <c r="IS367" i="24"/>
  <c r="IT366" i="24"/>
  <c r="IS366" i="24"/>
  <c r="IT365" i="24"/>
  <c r="IS365" i="24"/>
  <c r="IT364" i="24"/>
  <c r="IS364" i="24"/>
  <c r="IT363" i="24"/>
  <c r="IS363" i="24"/>
  <c r="IT362" i="24"/>
  <c r="IS362" i="24"/>
  <c r="IT361" i="24"/>
  <c r="IS361" i="24"/>
  <c r="IT360" i="24"/>
  <c r="IS360" i="24"/>
  <c r="IT359" i="24"/>
  <c r="IS359" i="24"/>
  <c r="IT358" i="24"/>
  <c r="IS358" i="24"/>
  <c r="IT357" i="24"/>
  <c r="IS357" i="24"/>
  <c r="IT356" i="24"/>
  <c r="IS356" i="24"/>
  <c r="IT355" i="24"/>
  <c r="IS355" i="24"/>
  <c r="IT354" i="24"/>
  <c r="IS354" i="24"/>
  <c r="IT353" i="24"/>
  <c r="IS353" i="24"/>
  <c r="IT352" i="24"/>
  <c r="IS352" i="24"/>
  <c r="IT351" i="24"/>
  <c r="IS351" i="24"/>
  <c r="IT350" i="24"/>
  <c r="IS350" i="24"/>
  <c r="IT349" i="24"/>
  <c r="IS349" i="24"/>
  <c r="IT348" i="24"/>
  <c r="IS348" i="24"/>
  <c r="IT347" i="24"/>
  <c r="IS347" i="24"/>
  <c r="IT346" i="24"/>
  <c r="IS346" i="24"/>
  <c r="IT345" i="24"/>
  <c r="IS345" i="24"/>
  <c r="IT344" i="24"/>
  <c r="IS344" i="24"/>
  <c r="IT343" i="24"/>
  <c r="IS343" i="24"/>
  <c r="IT342" i="24"/>
  <c r="IS342" i="24"/>
  <c r="IT341" i="24"/>
  <c r="IS341" i="24"/>
  <c r="IT340" i="24"/>
  <c r="IS340" i="24"/>
  <c r="IT339" i="24"/>
  <c r="IS339" i="24"/>
  <c r="IT338" i="24"/>
  <c r="IS338" i="24"/>
  <c r="IT337" i="24"/>
  <c r="IS337" i="24"/>
  <c r="IT336" i="24"/>
  <c r="IS336" i="24"/>
  <c r="IT335" i="24"/>
  <c r="IS335" i="24"/>
  <c r="IT334" i="24"/>
  <c r="IS334" i="24"/>
  <c r="IT333" i="24"/>
  <c r="IS333" i="24"/>
  <c r="IT332" i="24"/>
  <c r="IS332" i="24"/>
  <c r="IT331" i="24"/>
  <c r="IS331" i="24"/>
  <c r="IT330" i="24"/>
  <c r="IS330" i="24"/>
  <c r="IT329" i="24"/>
  <c r="IS329" i="24"/>
  <c r="IT328" i="24"/>
  <c r="IS328" i="24"/>
  <c r="IT327" i="24"/>
  <c r="IS327" i="24"/>
  <c r="IT326" i="24"/>
  <c r="IS326" i="24"/>
  <c r="IT325" i="24"/>
  <c r="IS325" i="24"/>
  <c r="IT324" i="24"/>
  <c r="IS324" i="24"/>
  <c r="IT323" i="24"/>
  <c r="IS323" i="24"/>
  <c r="IT322" i="24"/>
  <c r="IS322" i="24"/>
  <c r="IT321" i="24"/>
  <c r="IS321" i="24"/>
  <c r="IT320" i="24"/>
  <c r="IS320" i="24"/>
  <c r="IT319" i="24"/>
  <c r="IS319" i="24"/>
  <c r="IT318" i="24"/>
  <c r="IS318" i="24"/>
  <c r="IT317" i="24"/>
  <c r="IS317" i="24"/>
  <c r="IT316" i="24"/>
  <c r="IS316" i="24"/>
  <c r="IT315" i="24"/>
  <c r="IS315" i="24"/>
  <c r="IT314" i="24"/>
  <c r="IS314" i="24"/>
  <c r="IT313" i="24"/>
  <c r="IS313" i="24"/>
  <c r="IT312" i="24"/>
  <c r="IS312" i="24"/>
  <c r="IT311" i="24"/>
  <c r="IS311" i="24"/>
  <c r="IT310" i="24"/>
  <c r="IS310" i="24"/>
  <c r="IT309" i="24"/>
  <c r="IS309" i="24"/>
  <c r="IT308" i="24"/>
  <c r="IS308" i="24"/>
  <c r="IT307" i="24"/>
  <c r="IS307" i="24"/>
  <c r="IT306" i="24"/>
  <c r="IS306" i="24"/>
  <c r="IT305" i="24"/>
  <c r="IS305" i="24"/>
  <c r="IT304" i="24"/>
  <c r="IS304" i="24"/>
  <c r="IT303" i="24"/>
  <c r="IS303" i="24"/>
  <c r="IT302" i="24"/>
  <c r="IS302" i="24"/>
  <c r="IT301" i="24"/>
  <c r="IS301" i="24"/>
  <c r="IT300" i="24"/>
  <c r="IS300" i="24"/>
  <c r="IT299" i="24"/>
  <c r="IS299" i="24"/>
  <c r="IT298" i="24"/>
  <c r="IS298" i="24"/>
  <c r="IT297" i="24"/>
  <c r="IS297" i="24"/>
  <c r="IT296" i="24"/>
  <c r="IS296" i="24"/>
  <c r="IT295" i="24"/>
  <c r="IS295" i="24"/>
  <c r="IT294" i="24"/>
  <c r="IS294" i="24"/>
  <c r="IT293" i="24"/>
  <c r="IS293" i="24"/>
  <c r="IT292" i="24"/>
  <c r="IS292" i="24"/>
  <c r="IT291" i="24"/>
  <c r="IS291" i="24"/>
  <c r="IT290" i="24"/>
  <c r="IS290" i="24"/>
  <c r="IT289" i="24"/>
  <c r="IS289" i="24"/>
  <c r="IT288" i="24"/>
  <c r="IS288" i="24"/>
  <c r="IT287" i="24"/>
  <c r="IS287" i="24"/>
  <c r="IT286" i="24"/>
  <c r="IS286" i="24"/>
  <c r="IT285" i="24"/>
  <c r="IS285" i="24"/>
  <c r="IT284" i="24"/>
  <c r="IS284" i="24"/>
  <c r="IT283" i="24"/>
  <c r="IS283" i="24"/>
  <c r="IT282" i="24"/>
  <c r="IS282" i="24"/>
  <c r="IT281" i="24"/>
  <c r="IS281" i="24"/>
  <c r="IT280" i="24"/>
  <c r="IS280" i="24"/>
  <c r="IT279" i="24"/>
  <c r="IS279" i="24"/>
  <c r="IT278" i="24"/>
  <c r="IS278" i="24"/>
  <c r="IT277" i="24"/>
  <c r="IS277" i="24"/>
  <c r="IT276" i="24"/>
  <c r="IS276" i="24"/>
  <c r="IT275" i="24"/>
  <c r="IS275" i="24"/>
  <c r="IT274" i="24"/>
  <c r="IS274" i="24"/>
  <c r="IT273" i="24"/>
  <c r="IS273" i="24"/>
  <c r="IT272" i="24"/>
  <c r="IS272" i="24"/>
  <c r="IT271" i="24"/>
  <c r="IS271" i="24"/>
  <c r="IT270" i="24"/>
  <c r="IS270" i="24"/>
  <c r="IT269" i="24"/>
  <c r="IS269" i="24"/>
  <c r="IT268" i="24"/>
  <c r="IS268" i="24"/>
  <c r="IT267" i="24"/>
  <c r="IS267" i="24"/>
  <c r="IT266" i="24"/>
  <c r="IS266" i="24"/>
  <c r="IT265" i="24"/>
  <c r="IS265" i="24"/>
  <c r="IT264" i="24"/>
  <c r="IS264" i="24"/>
  <c r="IT263" i="24"/>
  <c r="IS263" i="24"/>
  <c r="IT262" i="24"/>
  <c r="IS262" i="24"/>
  <c r="IT261" i="24"/>
  <c r="IS261" i="24"/>
  <c r="IT260" i="24"/>
  <c r="IS260" i="24"/>
  <c r="IT259" i="24"/>
  <c r="IS259" i="24"/>
  <c r="IT258" i="24"/>
  <c r="IS258" i="24"/>
  <c r="IT257" i="24"/>
  <c r="IS257" i="24"/>
  <c r="IT256" i="24"/>
  <c r="IS256" i="24"/>
  <c r="IT255" i="24"/>
  <c r="IS255" i="24"/>
  <c r="IT254" i="24"/>
  <c r="IS254" i="24"/>
  <c r="IT253" i="24"/>
  <c r="IS253" i="24"/>
  <c r="IT252" i="24"/>
  <c r="IS252" i="24"/>
  <c r="IT251" i="24"/>
  <c r="IS251" i="24"/>
  <c r="IT250" i="24"/>
  <c r="IS250" i="24"/>
  <c r="IT249" i="24"/>
  <c r="IS249" i="24"/>
  <c r="IT248" i="24"/>
  <c r="IS248" i="24"/>
  <c r="IT247" i="24"/>
  <c r="IS247" i="24"/>
  <c r="IT246" i="24"/>
  <c r="IS246" i="24"/>
  <c r="IT245" i="24"/>
  <c r="IS245" i="24"/>
  <c r="IT244" i="24"/>
  <c r="IS244" i="24"/>
  <c r="IT243" i="24"/>
  <c r="IS243" i="24"/>
  <c r="IT242" i="24"/>
  <c r="IS242" i="24"/>
  <c r="IT241" i="24"/>
  <c r="IS241" i="24"/>
  <c r="IT240" i="24"/>
  <c r="IS240" i="24"/>
  <c r="IT239" i="24"/>
  <c r="IS239" i="24"/>
  <c r="IT238" i="24"/>
  <c r="IS238" i="24"/>
  <c r="IT237" i="24"/>
  <c r="IS237" i="24"/>
  <c r="IT236" i="24"/>
  <c r="IS236" i="24"/>
  <c r="IT235" i="24"/>
  <c r="IS235" i="24"/>
  <c r="IT234" i="24"/>
  <c r="IS234" i="24"/>
  <c r="IT233" i="24"/>
  <c r="IS233" i="24"/>
  <c r="IT232" i="24"/>
  <c r="IS232" i="24"/>
  <c r="IT231" i="24"/>
  <c r="IS231" i="24"/>
  <c r="IT230" i="24"/>
  <c r="IS230" i="24"/>
  <c r="IT229" i="24"/>
  <c r="IS229" i="24"/>
  <c r="IT228" i="24"/>
  <c r="IS228" i="24"/>
  <c r="IT227" i="24"/>
  <c r="IS227" i="24"/>
  <c r="IT226" i="24"/>
  <c r="IS226" i="24"/>
  <c r="IT225" i="24"/>
  <c r="IS225" i="24"/>
  <c r="IT224" i="24"/>
  <c r="IS224" i="24"/>
  <c r="IT223" i="24"/>
  <c r="IS223" i="24"/>
  <c r="IT222" i="24"/>
  <c r="IS222" i="24"/>
  <c r="IT221" i="24"/>
  <c r="IS221" i="24"/>
  <c r="IT220" i="24"/>
  <c r="IS220" i="24"/>
  <c r="IT219" i="24"/>
  <c r="IS219" i="24"/>
  <c r="IT218" i="24"/>
  <c r="IS218" i="24"/>
  <c r="IT217" i="24"/>
  <c r="IS217" i="24"/>
  <c r="IT216" i="24"/>
  <c r="IS216" i="24"/>
  <c r="IT215" i="24"/>
  <c r="IS215" i="24"/>
  <c r="IT214" i="24"/>
  <c r="IS214" i="24"/>
  <c r="IT213" i="24"/>
  <c r="IS213" i="24"/>
  <c r="IT212" i="24"/>
  <c r="IS212" i="24"/>
  <c r="IT211" i="24"/>
  <c r="IS211" i="24"/>
  <c r="IT210" i="24"/>
  <c r="IS210" i="24"/>
  <c r="IT209" i="24"/>
  <c r="IS209" i="24"/>
  <c r="IT208" i="24"/>
  <c r="IS208" i="24"/>
  <c r="IT207" i="24"/>
  <c r="IS207" i="24"/>
  <c r="IT206" i="24"/>
  <c r="IS206" i="24"/>
  <c r="IT205" i="24"/>
  <c r="IS205" i="24"/>
  <c r="IT204" i="24"/>
  <c r="IS204" i="24"/>
  <c r="IT203" i="24"/>
  <c r="IS203" i="24"/>
  <c r="IT202" i="24"/>
  <c r="IS202" i="24"/>
  <c r="IT201" i="24"/>
  <c r="IS201" i="24"/>
  <c r="IT200" i="24"/>
  <c r="IS200" i="24"/>
  <c r="IT199" i="24"/>
  <c r="IS199" i="24"/>
  <c r="IT198" i="24"/>
  <c r="IS198" i="24"/>
  <c r="IT197" i="24"/>
  <c r="IS197" i="24"/>
  <c r="IT196" i="24"/>
  <c r="IS196" i="24"/>
  <c r="IT195" i="24"/>
  <c r="IS195" i="24"/>
  <c r="IT194" i="24"/>
  <c r="IS194" i="24"/>
  <c r="IT193" i="24"/>
  <c r="IS193" i="24"/>
  <c r="IT192" i="24"/>
  <c r="IS192" i="24"/>
  <c r="IT191" i="24"/>
  <c r="IS191" i="24"/>
  <c r="IT190" i="24"/>
  <c r="IS190" i="24"/>
  <c r="IT189" i="24"/>
  <c r="IS189" i="24"/>
  <c r="IT188" i="24"/>
  <c r="IS188" i="24"/>
  <c r="IT187" i="24"/>
  <c r="IS187" i="24"/>
  <c r="IT186" i="24"/>
  <c r="IS186" i="24"/>
  <c r="IT185" i="24"/>
  <c r="IS185" i="24"/>
  <c r="IT184" i="24"/>
  <c r="IS184" i="24"/>
  <c r="IT183" i="24"/>
  <c r="IS183" i="24"/>
  <c r="IT182" i="24"/>
  <c r="IS182" i="24"/>
  <c r="IT181" i="24"/>
  <c r="IS181" i="24"/>
  <c r="IT180" i="24"/>
  <c r="IS180" i="24"/>
  <c r="IT179" i="24"/>
  <c r="IS179" i="24"/>
  <c r="IT178" i="24"/>
  <c r="IS178" i="24"/>
  <c r="IT177" i="24"/>
  <c r="IS177" i="24"/>
  <c r="IT176" i="24"/>
  <c r="IS176" i="24"/>
  <c r="IT175" i="24"/>
  <c r="IS175" i="24"/>
  <c r="IT174" i="24"/>
  <c r="IS174" i="24"/>
  <c r="IT173" i="24"/>
  <c r="IS173" i="24"/>
  <c r="IT172" i="24"/>
  <c r="IS172" i="24"/>
  <c r="IT171" i="24"/>
  <c r="IS171" i="24"/>
  <c r="IT170" i="24"/>
  <c r="IS170" i="24"/>
  <c r="IT169" i="24"/>
  <c r="IS169" i="24"/>
  <c r="IT168" i="24"/>
  <c r="IS168" i="24"/>
  <c r="IT167" i="24"/>
  <c r="IS167" i="24"/>
  <c r="IT166" i="24"/>
  <c r="IS166" i="24"/>
  <c r="IT165" i="24"/>
  <c r="IS165" i="24"/>
  <c r="IT164" i="24"/>
  <c r="IS164" i="24"/>
  <c r="IT163" i="24"/>
  <c r="IS163" i="24"/>
  <c r="IT162" i="24"/>
  <c r="IS162" i="24"/>
  <c r="IT161" i="24"/>
  <c r="IS161" i="24"/>
  <c r="IT160" i="24"/>
  <c r="IS160" i="24"/>
  <c r="IT159" i="24"/>
  <c r="IS159" i="24"/>
  <c r="IT158" i="24"/>
  <c r="IS158" i="24"/>
  <c r="IT157" i="24"/>
  <c r="IS157" i="24"/>
  <c r="IT156" i="24"/>
  <c r="IS156" i="24"/>
  <c r="IT155" i="24"/>
  <c r="IS155" i="24"/>
  <c r="IT154" i="24"/>
  <c r="IS154" i="24"/>
  <c r="IT153" i="24"/>
  <c r="IS153" i="24"/>
  <c r="IT152" i="24"/>
  <c r="IS152" i="24"/>
  <c r="IT151" i="24"/>
  <c r="IS151" i="24"/>
  <c r="IT150" i="24"/>
  <c r="IS150" i="24"/>
  <c r="IT149" i="24"/>
  <c r="IS149" i="24"/>
  <c r="IT148" i="24"/>
  <c r="IS148" i="24"/>
  <c r="IT147" i="24"/>
  <c r="IS147" i="24"/>
  <c r="IT146" i="24"/>
  <c r="IS146" i="24"/>
  <c r="IT145" i="24"/>
  <c r="IS145" i="24"/>
  <c r="IT144" i="24"/>
  <c r="IS144" i="24"/>
  <c r="IT143" i="24"/>
  <c r="IS143" i="24"/>
  <c r="IT142" i="24"/>
  <c r="IS142" i="24"/>
  <c r="IT141" i="24"/>
  <c r="IS141" i="24"/>
  <c r="IT140" i="24"/>
  <c r="IS140" i="24"/>
  <c r="IT139" i="24"/>
  <c r="IS139" i="24"/>
  <c r="IT138" i="24"/>
  <c r="IS138" i="24"/>
  <c r="IT137" i="24"/>
  <c r="IS137" i="24"/>
  <c r="IT136" i="24"/>
  <c r="IS136" i="24"/>
  <c r="IT135" i="24"/>
  <c r="IS135" i="24"/>
  <c r="IT134" i="24"/>
  <c r="IS134" i="24"/>
  <c r="IT133" i="24"/>
  <c r="IS133" i="24"/>
  <c r="IT132" i="24"/>
  <c r="IS132" i="24"/>
  <c r="IT131" i="24"/>
  <c r="IS131" i="24"/>
  <c r="IT130" i="24"/>
  <c r="IS130" i="24"/>
  <c r="IT129" i="24"/>
  <c r="IS129" i="24"/>
  <c r="IT128" i="24"/>
  <c r="IS128" i="24"/>
  <c r="IT127" i="24"/>
  <c r="IS127" i="24"/>
  <c r="IT126" i="24"/>
  <c r="IS126" i="24"/>
  <c r="IT125" i="24"/>
  <c r="IS125" i="24"/>
  <c r="IT124" i="24"/>
  <c r="IS124" i="24"/>
  <c r="IT123" i="24"/>
  <c r="IS123" i="24"/>
  <c r="IT122" i="24"/>
  <c r="IS122" i="24"/>
  <c r="IT121" i="24"/>
  <c r="IS121" i="24"/>
  <c r="IT120" i="24"/>
  <c r="IS120" i="24"/>
  <c r="IT119" i="24"/>
  <c r="IS119" i="24"/>
  <c r="IT118" i="24"/>
  <c r="IS118" i="24"/>
  <c r="IT117" i="24"/>
  <c r="IS117" i="24"/>
  <c r="IT116" i="24"/>
  <c r="IS116" i="24"/>
  <c r="IT115" i="24"/>
  <c r="IS115" i="24"/>
  <c r="IT114" i="24"/>
  <c r="IS114" i="24"/>
  <c r="IT113" i="24"/>
  <c r="IS113" i="24"/>
  <c r="IT112" i="24"/>
  <c r="IS112" i="24"/>
  <c r="IT111" i="24"/>
  <c r="IS111" i="24"/>
  <c r="IT110" i="24"/>
  <c r="IS110" i="24"/>
  <c r="IT109" i="24"/>
  <c r="IS109" i="24"/>
  <c r="IT108" i="24"/>
  <c r="IS108" i="24"/>
  <c r="IT107" i="24"/>
  <c r="IS107" i="24"/>
  <c r="IT106" i="24"/>
  <c r="IS106" i="24"/>
  <c r="IT105" i="24"/>
  <c r="IS105" i="24"/>
  <c r="IT104" i="24"/>
  <c r="IS104" i="24"/>
  <c r="IT103" i="24"/>
  <c r="IS103" i="24"/>
  <c r="IT102" i="24"/>
  <c r="IS102" i="24"/>
  <c r="IT101" i="24"/>
  <c r="IS101" i="24"/>
  <c r="IT100" i="24"/>
  <c r="IS100" i="24"/>
  <c r="IT99" i="24"/>
  <c r="IS99" i="24"/>
  <c r="IT98" i="24"/>
  <c r="IS98" i="24"/>
  <c r="IT97" i="24"/>
  <c r="IS97" i="24"/>
  <c r="IT96" i="24"/>
  <c r="IS96" i="24"/>
  <c r="IT95" i="24"/>
  <c r="IS95" i="24"/>
  <c r="IT94" i="24"/>
  <c r="IS94" i="24"/>
  <c r="IT93" i="24"/>
  <c r="IS93" i="24"/>
  <c r="IT92" i="24"/>
  <c r="IS92" i="24"/>
  <c r="IT91" i="24"/>
  <c r="IS91" i="24"/>
  <c r="IT90" i="24"/>
  <c r="IS90" i="24"/>
  <c r="IT89" i="24"/>
  <c r="IS89" i="24"/>
  <c r="IT88" i="24"/>
  <c r="IS88" i="24"/>
  <c r="IT87" i="24"/>
  <c r="IS87" i="24"/>
  <c r="IT86" i="24"/>
  <c r="IS86" i="24"/>
  <c r="IT85" i="24"/>
  <c r="IS85" i="24"/>
  <c r="IT84" i="24"/>
  <c r="IS84" i="24"/>
  <c r="IT83" i="24"/>
  <c r="IS83" i="24"/>
  <c r="IT82" i="24"/>
  <c r="IS82" i="24"/>
  <c r="IT81" i="24"/>
  <c r="IS81" i="24"/>
  <c r="IT80" i="24"/>
  <c r="IS80" i="24"/>
  <c r="IT79" i="24"/>
  <c r="IS79" i="24"/>
  <c r="IT78" i="24"/>
  <c r="IS78" i="24"/>
  <c r="IT77" i="24"/>
  <c r="IS77" i="24"/>
  <c r="IT76" i="24"/>
  <c r="IS76" i="24"/>
  <c r="IT75" i="24"/>
  <c r="IS75" i="24"/>
  <c r="IT74" i="24"/>
  <c r="IS74" i="24"/>
  <c r="IT73" i="24"/>
  <c r="IS73" i="24"/>
  <c r="IT72" i="24"/>
  <c r="IS72" i="24"/>
  <c r="IT71" i="24"/>
  <c r="IS71" i="24"/>
  <c r="IT70" i="24"/>
  <c r="IS70" i="24"/>
  <c r="IT69" i="24"/>
  <c r="IS69" i="24"/>
  <c r="IT68" i="24"/>
  <c r="IS68" i="24"/>
  <c r="IT67" i="24"/>
  <c r="IS67" i="24"/>
  <c r="IT66" i="24"/>
  <c r="IS66" i="24"/>
  <c r="IT65" i="24"/>
  <c r="IS65" i="24"/>
  <c r="IT64" i="24"/>
  <c r="IS64" i="24"/>
  <c r="IT63" i="24"/>
  <c r="IS63" i="24"/>
  <c r="IT62" i="24"/>
  <c r="IS62" i="24"/>
  <c r="IT61" i="24"/>
  <c r="IS61" i="24"/>
  <c r="IT60" i="24"/>
  <c r="IS60" i="24"/>
  <c r="IT59" i="24"/>
  <c r="IS59" i="24"/>
  <c r="IT58" i="24"/>
  <c r="IS58" i="24"/>
  <c r="IT57" i="24"/>
  <c r="IS57" i="24"/>
  <c r="IT56" i="24"/>
  <c r="IS56" i="24"/>
  <c r="IT55" i="24"/>
  <c r="IS55" i="24"/>
  <c r="IT54" i="24"/>
  <c r="IS54" i="24"/>
  <c r="IT53" i="24"/>
  <c r="IS53" i="24"/>
  <c r="IT52" i="24"/>
  <c r="IS52" i="24"/>
  <c r="IT51" i="24"/>
  <c r="IS51" i="24"/>
  <c r="IT50" i="24"/>
  <c r="IS50" i="24"/>
  <c r="IT49" i="24"/>
  <c r="IS49" i="24"/>
  <c r="IT48" i="24"/>
  <c r="IS48" i="24"/>
  <c r="IT47" i="24"/>
  <c r="IS47" i="24"/>
  <c r="IT46" i="24"/>
  <c r="IS46" i="24"/>
  <c r="IT45" i="24"/>
  <c r="IS45" i="24"/>
  <c r="IT44" i="24"/>
  <c r="IS44" i="24"/>
  <c r="IT43" i="24"/>
  <c r="IS43" i="24"/>
  <c r="IT42" i="24"/>
  <c r="IS42" i="24"/>
  <c r="IT41" i="24"/>
  <c r="IS41" i="24"/>
  <c r="IT40" i="24"/>
  <c r="IS40" i="24"/>
  <c r="IT39" i="24"/>
  <c r="IS39" i="24"/>
  <c r="IT38" i="24"/>
  <c r="IS38" i="24"/>
  <c r="IT37" i="24"/>
  <c r="IS37" i="24"/>
  <c r="IT36" i="24"/>
  <c r="IS36" i="24"/>
  <c r="IT35" i="24"/>
  <c r="IS35" i="24"/>
  <c r="IT34" i="24"/>
  <c r="IS34" i="24"/>
  <c r="IT33" i="24"/>
  <c r="IS33" i="24"/>
  <c r="IT32" i="24"/>
  <c r="IS32" i="24"/>
  <c r="IT31" i="24"/>
  <c r="IS31" i="24"/>
  <c r="IT30" i="24"/>
  <c r="IS30" i="24"/>
  <c r="IT29" i="24"/>
  <c r="IS29" i="24"/>
  <c r="IT28" i="24"/>
  <c r="IS28" i="24"/>
  <c r="IT27" i="24"/>
  <c r="IS27" i="24"/>
  <c r="IT26" i="24"/>
  <c r="IS26" i="24"/>
  <c r="IT25" i="24"/>
  <c r="IS25" i="24"/>
  <c r="IT24" i="24"/>
  <c r="IS24" i="24"/>
  <c r="IT23" i="24"/>
  <c r="IS23" i="24"/>
  <c r="IT22" i="24"/>
  <c r="IS22" i="24"/>
  <c r="IT21" i="24"/>
  <c r="IS21" i="24"/>
  <c r="IT20" i="24"/>
  <c r="IS20" i="24"/>
  <c r="IT19" i="24"/>
  <c r="IS19" i="24"/>
  <c r="IT18" i="24"/>
  <c r="IS18" i="24"/>
  <c r="IT17" i="24"/>
  <c r="IS17" i="24"/>
  <c r="IT16" i="24"/>
  <c r="IS16" i="24"/>
  <c r="IT15" i="24"/>
  <c r="IS15" i="24"/>
  <c r="IT14" i="24"/>
  <c r="IS14" i="24"/>
  <c r="IT13" i="24"/>
  <c r="IS13" i="24"/>
  <c r="IT12" i="24"/>
  <c r="IS12" i="24"/>
  <c r="IT11" i="24"/>
  <c r="IS11" i="24"/>
  <c r="IT10" i="24"/>
  <c r="IS10" i="24"/>
  <c r="IT9" i="24"/>
  <c r="IS9" i="24"/>
  <c r="IT8" i="24"/>
  <c r="IS8" i="24"/>
  <c r="IT7" i="24"/>
  <c r="IS7" i="24"/>
  <c r="IT6" i="24"/>
  <c r="IS6" i="24"/>
  <c r="IT5" i="24"/>
  <c r="IS5" i="24"/>
  <c r="IT4" i="24"/>
  <c r="IS4" i="24"/>
  <c r="IT3" i="24"/>
  <c r="IS3" i="24"/>
  <c r="IT2" i="24"/>
  <c r="IS2" i="24"/>
  <c r="G9" i="20" l="1" a="1"/>
  <c r="G9" i="20" s="1"/>
  <c r="G39" i="20" s="1"/>
  <c r="G21" i="20" a="1"/>
  <c r="G21" i="20" s="1"/>
  <c r="G51" i="20" s="1"/>
  <c r="C9" i="20" a="1"/>
  <c r="C9" i="20" s="1"/>
  <c r="C39" i="20" s="1"/>
  <c r="D9" i="20" a="1"/>
  <c r="D9" i="20" s="1"/>
  <c r="I9" i="20" a="1"/>
  <c r="I9" i="20" s="1"/>
  <c r="F21" i="20" a="1"/>
  <c r="F21" i="20" s="1"/>
  <c r="B21" i="20" a="1"/>
  <c r="B21" i="20" s="1"/>
  <c r="E9" i="20" a="1"/>
  <c r="E9" i="20" s="1"/>
  <c r="J9" i="20" a="1"/>
  <c r="J9" i="20" s="1"/>
  <c r="C21" i="20" a="1"/>
  <c r="C21" i="20" s="1"/>
  <c r="C51" i="20" s="1"/>
  <c r="H9" i="20" a="1"/>
  <c r="H9" i="20" s="1"/>
  <c r="F9" i="20" a="1"/>
  <c r="F9" i="20" s="1"/>
  <c r="K9" i="20" a="1"/>
  <c r="K9" i="20" s="1"/>
  <c r="D21" i="20" a="1"/>
  <c r="D21" i="20" s="1"/>
  <c r="L9" i="20" a="1"/>
  <c r="L9" i="20" s="1"/>
  <c r="E21" i="20" a="1"/>
  <c r="E21" i="20" s="1"/>
  <c r="B9" i="20" a="1"/>
  <c r="B9" i="20" s="1"/>
  <c r="H9" i="25" a="1"/>
  <c r="H9" i="25" s="1"/>
  <c r="H6" i="25" s="1"/>
  <c r="H36" i="25" s="1"/>
  <c r="L9" i="25" a="1"/>
  <c r="L9" i="25" s="1"/>
  <c r="P9" i="25" a="1"/>
  <c r="P9" i="25" s="1"/>
  <c r="T9" i="25" a="1"/>
  <c r="T9" i="25" s="1"/>
  <c r="X9" i="25" a="1"/>
  <c r="X9" i="25" s="1"/>
  <c r="X39" i="25" s="1"/>
  <c r="AB9" i="25" a="1"/>
  <c r="AB9" i="25" s="1"/>
  <c r="AF9" i="25" a="1"/>
  <c r="AF9" i="25" s="1"/>
  <c r="AJ9" i="25" a="1"/>
  <c r="AJ9" i="25" s="1"/>
  <c r="I9" i="25" a="1"/>
  <c r="I9" i="25" s="1"/>
  <c r="I39" i="25" s="1"/>
  <c r="M9" i="25" a="1"/>
  <c r="M9" i="25" s="1"/>
  <c r="M39" i="25" s="1"/>
  <c r="Q9" i="25" a="1"/>
  <c r="Q9" i="25" s="1"/>
  <c r="Q39" i="25" s="1"/>
  <c r="U9" i="25" a="1"/>
  <c r="U9" i="25" s="1"/>
  <c r="U39" i="25" s="1"/>
  <c r="Y9" i="25" a="1"/>
  <c r="Y9" i="25" s="1"/>
  <c r="Y39" i="25" s="1"/>
  <c r="AC9" i="25" a="1"/>
  <c r="AC9" i="25" s="1"/>
  <c r="AC39" i="25" s="1"/>
  <c r="AG9" i="25" a="1"/>
  <c r="AG9" i="25" s="1"/>
  <c r="AG39" i="25" s="1"/>
  <c r="AK9" i="25" a="1"/>
  <c r="AK9" i="25" s="1"/>
  <c r="AK39" i="25" s="1"/>
  <c r="G21" i="25" a="1"/>
  <c r="G21" i="25" s="1"/>
  <c r="G51" i="25" s="1"/>
  <c r="K21" i="25" a="1"/>
  <c r="K21" i="25" s="1"/>
  <c r="K51" i="25" s="1"/>
  <c r="O21" i="25" a="1"/>
  <c r="O21" i="25" s="1"/>
  <c r="O51" i="25" s="1"/>
  <c r="S21" i="25" a="1"/>
  <c r="S21" i="25" s="1"/>
  <c r="S51" i="25" s="1"/>
  <c r="W21" i="25" a="1"/>
  <c r="W21" i="25" s="1"/>
  <c r="W51" i="25" s="1"/>
  <c r="AA21" i="25" a="1"/>
  <c r="AA21" i="25" s="1"/>
  <c r="AA51" i="25" s="1"/>
  <c r="AE21" i="25" a="1"/>
  <c r="AE21" i="25" s="1"/>
  <c r="AE51" i="25" s="1"/>
  <c r="AI21" i="25" a="1"/>
  <c r="AI21" i="25" s="1"/>
  <c r="AI51" i="25" s="1"/>
  <c r="AM21" i="25" a="1"/>
  <c r="AM21" i="25" s="1"/>
  <c r="AM51" i="25" s="1"/>
  <c r="F9" i="25" a="1"/>
  <c r="F9" i="25" s="1"/>
  <c r="F21" i="25" a="1"/>
  <c r="F21" i="25" s="1"/>
  <c r="F51" i="25" s="1"/>
  <c r="B21" i="25" a="1"/>
  <c r="B21" i="25" s="1"/>
  <c r="B51" i="25" s="1"/>
  <c r="B9" i="25" a="1"/>
  <c r="B9" i="25" s="1"/>
  <c r="IR9" i="25" s="1"/>
  <c r="J9" i="25" a="1"/>
  <c r="J9" i="25" s="1"/>
  <c r="N9" i="25" a="1"/>
  <c r="N9" i="25" s="1"/>
  <c r="R9" i="25" a="1"/>
  <c r="R9" i="25" s="1"/>
  <c r="V9" i="25" a="1"/>
  <c r="V9" i="25" s="1"/>
  <c r="V39" i="25" s="1"/>
  <c r="Z9" i="25" a="1"/>
  <c r="Z9" i="25" s="1"/>
  <c r="AD9" i="25" a="1"/>
  <c r="AD9" i="25" s="1"/>
  <c r="AH9" i="25" a="1"/>
  <c r="AH9" i="25" s="1"/>
  <c r="AL9" i="25" a="1"/>
  <c r="AL9" i="25" s="1"/>
  <c r="AL39" i="25" s="1"/>
  <c r="O9" i="25" a="1"/>
  <c r="O9" i="25" s="1"/>
  <c r="O39" i="25" s="1"/>
  <c r="AE9" i="25" a="1"/>
  <c r="AE9" i="25" s="1"/>
  <c r="AE39" i="25" s="1"/>
  <c r="J21" i="25" a="1"/>
  <c r="J21" i="25" s="1"/>
  <c r="J51" i="25" s="1"/>
  <c r="P21" i="25" a="1"/>
  <c r="P21" i="25" s="1"/>
  <c r="P51" i="25" s="1"/>
  <c r="U21" i="25" a="1"/>
  <c r="U21" i="25" s="1"/>
  <c r="U51" i="25" s="1"/>
  <c r="Z21" i="25" a="1"/>
  <c r="Z21" i="25" s="1"/>
  <c r="Z51" i="25" s="1"/>
  <c r="AF21" i="25" a="1"/>
  <c r="AF21" i="25" s="1"/>
  <c r="AF51" i="25" s="1"/>
  <c r="AK21" i="25" a="1"/>
  <c r="AK21" i="25" s="1"/>
  <c r="AK51" i="25" s="1"/>
  <c r="D9" i="25" a="1"/>
  <c r="D9" i="25" s="1"/>
  <c r="D21" i="25" a="1"/>
  <c r="D21" i="25" s="1"/>
  <c r="D51" i="25" s="1"/>
  <c r="S9" i="25" a="1"/>
  <c r="S9" i="25" s="1"/>
  <c r="S39" i="25" s="1"/>
  <c r="AI9" i="25" a="1"/>
  <c r="AI9" i="25" s="1"/>
  <c r="AI39" i="25" s="1"/>
  <c r="L21" i="25" a="1"/>
  <c r="L21" i="25" s="1"/>
  <c r="L51" i="25" s="1"/>
  <c r="Q21" i="25" a="1"/>
  <c r="Q21" i="25" s="1"/>
  <c r="Q51" i="25" s="1"/>
  <c r="V21" i="25" a="1"/>
  <c r="V21" i="25" s="1"/>
  <c r="V51" i="25" s="1"/>
  <c r="AB21" i="25" a="1"/>
  <c r="AB21" i="25" s="1"/>
  <c r="AB51" i="25" s="1"/>
  <c r="AG21" i="25" a="1"/>
  <c r="AG21" i="25" s="1"/>
  <c r="AG51" i="25" s="1"/>
  <c r="AL21" i="25" a="1"/>
  <c r="AL21" i="25" s="1"/>
  <c r="AL51" i="25" s="1"/>
  <c r="E9" i="25" a="1"/>
  <c r="E9" i="25" s="1"/>
  <c r="E39" i="25" s="1"/>
  <c r="E21" i="25" a="1"/>
  <c r="E21" i="25" s="1"/>
  <c r="E51" i="25" s="1"/>
  <c r="IS51" i="25" s="1"/>
  <c r="G9" i="25" a="1"/>
  <c r="G9" i="25" s="1"/>
  <c r="G39" i="25" s="1"/>
  <c r="W9" i="25" a="1"/>
  <c r="W9" i="25" s="1"/>
  <c r="W39" i="25" s="1"/>
  <c r="AM9" i="25" a="1"/>
  <c r="AM9" i="25" s="1"/>
  <c r="AM39" i="25" s="1"/>
  <c r="H21" i="25" a="1"/>
  <c r="H21" i="25" s="1"/>
  <c r="H51" i="25" s="1"/>
  <c r="M21" i="25" a="1"/>
  <c r="M21" i="25" s="1"/>
  <c r="M51" i="25" s="1"/>
  <c r="R21" i="25" a="1"/>
  <c r="R21" i="25" s="1"/>
  <c r="R51" i="25" s="1"/>
  <c r="X21" i="25" a="1"/>
  <c r="X21" i="25" s="1"/>
  <c r="X51" i="25" s="1"/>
  <c r="AC21" i="25" a="1"/>
  <c r="AC21" i="25" s="1"/>
  <c r="AC51" i="25" s="1"/>
  <c r="AH21" i="25" a="1"/>
  <c r="AH21" i="25" s="1"/>
  <c r="AH51" i="25" s="1"/>
  <c r="K9" i="25" a="1"/>
  <c r="K9" i="25" s="1"/>
  <c r="K39" i="25" s="1"/>
  <c r="AA9" i="25" a="1"/>
  <c r="AA9" i="25" s="1"/>
  <c r="AA39" i="25" s="1"/>
  <c r="I21" i="25" a="1"/>
  <c r="I21" i="25" s="1"/>
  <c r="I51" i="25" s="1"/>
  <c r="N21" i="25" a="1"/>
  <c r="N21" i="25" s="1"/>
  <c r="N51" i="25" s="1"/>
  <c r="T21" i="25" a="1"/>
  <c r="T21" i="25" s="1"/>
  <c r="T51" i="25" s="1"/>
  <c r="Y21" i="25" a="1"/>
  <c r="Y21" i="25" s="1"/>
  <c r="Y51" i="25" s="1"/>
  <c r="AD21" i="25" a="1"/>
  <c r="AD21" i="25" s="1"/>
  <c r="AD51" i="25" s="1"/>
  <c r="AJ21" i="25" a="1"/>
  <c r="AJ21" i="25" s="1"/>
  <c r="AJ51" i="25" s="1"/>
  <c r="C9" i="25" a="1"/>
  <c r="C9" i="25" s="1"/>
  <c r="C39" i="25" s="1"/>
  <c r="C21" i="25" a="1"/>
  <c r="C21" i="25" s="1"/>
  <c r="C51" i="25" s="1"/>
  <c r="G29" i="20" a="1"/>
  <c r="G29" i="20" s="1"/>
  <c r="G59" i="20" s="1"/>
  <c r="G17" i="20" a="1"/>
  <c r="G17" i="20" s="1"/>
  <c r="G47" i="20" s="1"/>
  <c r="F17" i="20" a="1"/>
  <c r="F17" i="20" s="1"/>
  <c r="K17" i="20" a="1"/>
  <c r="K17" i="20" s="1"/>
  <c r="F29" i="20" a="1"/>
  <c r="F29" i="20" s="1"/>
  <c r="E17" i="20" a="1"/>
  <c r="E17" i="20" s="1"/>
  <c r="E29" i="20" a="1"/>
  <c r="E29" i="20" s="1"/>
  <c r="C17" i="20" a="1"/>
  <c r="C17" i="20" s="1"/>
  <c r="C47" i="20" s="1"/>
  <c r="H17" i="20" a="1"/>
  <c r="H17" i="20" s="1"/>
  <c r="L17" i="20" a="1"/>
  <c r="L17" i="20" s="1"/>
  <c r="C29" i="20" a="1"/>
  <c r="C29" i="20" s="1"/>
  <c r="C59" i="20" s="1"/>
  <c r="B17" i="20" a="1"/>
  <c r="B17" i="20" s="1"/>
  <c r="D17" i="20" a="1"/>
  <c r="D17" i="20" s="1"/>
  <c r="I17" i="20" a="1"/>
  <c r="I17" i="20" s="1"/>
  <c r="D29" i="20" a="1"/>
  <c r="D29" i="20" s="1"/>
  <c r="B29" i="20" a="1"/>
  <c r="B29" i="20" s="1"/>
  <c r="J17" i="20" a="1"/>
  <c r="J17" i="20" s="1"/>
  <c r="H17" i="25" a="1"/>
  <c r="H17" i="25" s="1"/>
  <c r="H47" i="25" s="1"/>
  <c r="L17" i="25" a="1"/>
  <c r="L17" i="25" s="1"/>
  <c r="L47" i="25" s="1"/>
  <c r="P17" i="25" a="1"/>
  <c r="P17" i="25" s="1"/>
  <c r="P47" i="25" s="1"/>
  <c r="T17" i="25" a="1"/>
  <c r="T17" i="25" s="1"/>
  <c r="T47" i="25" s="1"/>
  <c r="X17" i="25" a="1"/>
  <c r="X17" i="25" s="1"/>
  <c r="X47" i="25" s="1"/>
  <c r="AB17" i="25" a="1"/>
  <c r="AB17" i="25" s="1"/>
  <c r="AB47" i="25" s="1"/>
  <c r="AF17" i="25" a="1"/>
  <c r="AF17" i="25" s="1"/>
  <c r="AF47" i="25" s="1"/>
  <c r="AJ17" i="25" a="1"/>
  <c r="AJ17" i="25" s="1"/>
  <c r="AJ47" i="25" s="1"/>
  <c r="I29" i="25" a="1"/>
  <c r="I29" i="25" s="1"/>
  <c r="I59" i="25" s="1"/>
  <c r="M29" i="25" a="1"/>
  <c r="M29" i="25" s="1"/>
  <c r="M59" i="25" s="1"/>
  <c r="Q29" i="25" a="1"/>
  <c r="Q29" i="25" s="1"/>
  <c r="Q59" i="25" s="1"/>
  <c r="U29" i="25" a="1"/>
  <c r="U29" i="25" s="1"/>
  <c r="U59" i="25" s="1"/>
  <c r="Y29" i="25" a="1"/>
  <c r="Y29" i="25" s="1"/>
  <c r="Y59" i="25" s="1"/>
  <c r="AC29" i="25" a="1"/>
  <c r="AC29" i="25" s="1"/>
  <c r="AC59" i="25" s="1"/>
  <c r="AG29" i="25" a="1"/>
  <c r="AG29" i="25" s="1"/>
  <c r="AG59" i="25" s="1"/>
  <c r="AK29" i="25" a="1"/>
  <c r="AK29" i="25" s="1"/>
  <c r="AK59" i="25" s="1"/>
  <c r="F17" i="25" a="1"/>
  <c r="F17" i="25" s="1"/>
  <c r="F47" i="25" s="1"/>
  <c r="F29" i="25" a="1"/>
  <c r="F29" i="25" s="1"/>
  <c r="F59" i="25" s="1"/>
  <c r="K17" i="25" a="1"/>
  <c r="K17" i="25" s="1"/>
  <c r="K47" i="25" s="1"/>
  <c r="Q17" i="25" a="1"/>
  <c r="Q17" i="25" s="1"/>
  <c r="Q47" i="25" s="1"/>
  <c r="V17" i="25" a="1"/>
  <c r="V17" i="25" s="1"/>
  <c r="V47" i="25" s="1"/>
  <c r="AA17" i="25" a="1"/>
  <c r="AA17" i="25" s="1"/>
  <c r="AA47" i="25" s="1"/>
  <c r="AG17" i="25" a="1"/>
  <c r="AG17" i="25" s="1"/>
  <c r="AG47" i="25" s="1"/>
  <c r="AL17" i="25" a="1"/>
  <c r="AL17" i="25" s="1"/>
  <c r="AL47" i="25" s="1"/>
  <c r="J29" i="25" a="1"/>
  <c r="J29" i="25" s="1"/>
  <c r="J59" i="25" s="1"/>
  <c r="O29" i="25" a="1"/>
  <c r="O29" i="25" s="1"/>
  <c r="O59" i="25" s="1"/>
  <c r="T29" i="25" a="1"/>
  <c r="T29" i="25" s="1"/>
  <c r="T59" i="25" s="1"/>
  <c r="Z29" i="25" a="1"/>
  <c r="Z29" i="25" s="1"/>
  <c r="Z59" i="25" s="1"/>
  <c r="AE29" i="25" a="1"/>
  <c r="AE29" i="25" s="1"/>
  <c r="AE59" i="25" s="1"/>
  <c r="AJ29" i="25" a="1"/>
  <c r="AJ29" i="25" s="1"/>
  <c r="AJ59" i="25" s="1"/>
  <c r="E17" i="25" a="1"/>
  <c r="E17" i="25" s="1"/>
  <c r="E47" i="25" s="1"/>
  <c r="B29" i="25" a="1"/>
  <c r="B29" i="25" s="1"/>
  <c r="B59" i="25" s="1"/>
  <c r="G17" i="25" a="1"/>
  <c r="G17" i="25" s="1"/>
  <c r="G47" i="25" s="1"/>
  <c r="M17" i="25" a="1"/>
  <c r="M17" i="25" s="1"/>
  <c r="M47" i="25" s="1"/>
  <c r="R17" i="25" a="1"/>
  <c r="R17" i="25" s="1"/>
  <c r="R47" i="25" s="1"/>
  <c r="W17" i="25" a="1"/>
  <c r="W17" i="25" s="1"/>
  <c r="W47" i="25" s="1"/>
  <c r="AC17" i="25" a="1"/>
  <c r="AC17" i="25" s="1"/>
  <c r="AC47" i="25" s="1"/>
  <c r="AH17" i="25" a="1"/>
  <c r="AH17" i="25" s="1"/>
  <c r="AH47" i="25" s="1"/>
  <c r="AM17" i="25" a="1"/>
  <c r="AM17" i="25" s="1"/>
  <c r="AM47" i="25" s="1"/>
  <c r="K29" i="25" a="1"/>
  <c r="K29" i="25" s="1"/>
  <c r="K59" i="25" s="1"/>
  <c r="P29" i="25" a="1"/>
  <c r="P29" i="25" s="1"/>
  <c r="P59" i="25" s="1"/>
  <c r="V29" i="25" a="1"/>
  <c r="V29" i="25" s="1"/>
  <c r="V59" i="25" s="1"/>
  <c r="AA29" i="25" a="1"/>
  <c r="AA29" i="25" s="1"/>
  <c r="AA59" i="25" s="1"/>
  <c r="AF29" i="25" a="1"/>
  <c r="AF29" i="25" s="1"/>
  <c r="AF59" i="25" s="1"/>
  <c r="AL29" i="25" a="1"/>
  <c r="AL29" i="25" s="1"/>
  <c r="AL59" i="25" s="1"/>
  <c r="C29" i="25" a="1"/>
  <c r="C29" i="25" s="1"/>
  <c r="C59" i="25" s="1"/>
  <c r="I17" i="25" a="1"/>
  <c r="I17" i="25" s="1"/>
  <c r="I47" i="25" s="1"/>
  <c r="N17" i="25" a="1"/>
  <c r="N17" i="25" s="1"/>
  <c r="N47" i="25" s="1"/>
  <c r="S17" i="25" a="1"/>
  <c r="S17" i="25" s="1"/>
  <c r="S47" i="25" s="1"/>
  <c r="Y17" i="25" a="1"/>
  <c r="Y17" i="25" s="1"/>
  <c r="Y47" i="25" s="1"/>
  <c r="AD17" i="25" a="1"/>
  <c r="AD17" i="25" s="1"/>
  <c r="AD47" i="25" s="1"/>
  <c r="AI17" i="25" a="1"/>
  <c r="AI17" i="25" s="1"/>
  <c r="AI47" i="25" s="1"/>
  <c r="G29" i="25" a="1"/>
  <c r="G29" i="25" s="1"/>
  <c r="G59" i="25" s="1"/>
  <c r="L29" i="25" a="1"/>
  <c r="L29" i="25" s="1"/>
  <c r="L59" i="25" s="1"/>
  <c r="R29" i="25" a="1"/>
  <c r="R29" i="25" s="1"/>
  <c r="R59" i="25" s="1"/>
  <c r="W29" i="25" a="1"/>
  <c r="W29" i="25" s="1"/>
  <c r="W59" i="25" s="1"/>
  <c r="AB29" i="25" a="1"/>
  <c r="AB29" i="25" s="1"/>
  <c r="AB59" i="25" s="1"/>
  <c r="AH29" i="25" a="1"/>
  <c r="AH29" i="25" s="1"/>
  <c r="AH59" i="25" s="1"/>
  <c r="AM29" i="25" a="1"/>
  <c r="AM29" i="25" s="1"/>
  <c r="AM59" i="25" s="1"/>
  <c r="C17" i="25" a="1"/>
  <c r="C17" i="25" s="1"/>
  <c r="C47" i="25" s="1"/>
  <c r="D29" i="25" a="1"/>
  <c r="D29" i="25" s="1"/>
  <c r="D59" i="25" s="1"/>
  <c r="J17" i="25" a="1"/>
  <c r="J17" i="25" s="1"/>
  <c r="J47" i="25" s="1"/>
  <c r="O17" i="25" a="1"/>
  <c r="O17" i="25" s="1"/>
  <c r="O47" i="25" s="1"/>
  <c r="U17" i="25" a="1"/>
  <c r="U17" i="25" s="1"/>
  <c r="U47" i="25" s="1"/>
  <c r="Z17" i="25" a="1"/>
  <c r="Z17" i="25" s="1"/>
  <c r="Z47" i="25" s="1"/>
  <c r="AE17" i="25" a="1"/>
  <c r="AE17" i="25" s="1"/>
  <c r="AE47" i="25" s="1"/>
  <c r="AK17" i="25" a="1"/>
  <c r="AK17" i="25" s="1"/>
  <c r="AK47" i="25" s="1"/>
  <c r="H29" i="25" a="1"/>
  <c r="H29" i="25" s="1"/>
  <c r="H59" i="25" s="1"/>
  <c r="N29" i="25" a="1"/>
  <c r="N29" i="25" s="1"/>
  <c r="N59" i="25" s="1"/>
  <c r="S29" i="25" a="1"/>
  <c r="S29" i="25" s="1"/>
  <c r="S59" i="25" s="1"/>
  <c r="X29" i="25" a="1"/>
  <c r="X29" i="25" s="1"/>
  <c r="X59" i="25" s="1"/>
  <c r="AD29" i="25" a="1"/>
  <c r="AD29" i="25" s="1"/>
  <c r="AD59" i="25" s="1"/>
  <c r="AI29" i="25" a="1"/>
  <c r="AI29" i="25" s="1"/>
  <c r="AI59" i="25" s="1"/>
  <c r="D17" i="25" a="1"/>
  <c r="D17" i="25" s="1"/>
  <c r="D47" i="25" s="1"/>
  <c r="E29" i="25" a="1"/>
  <c r="E29" i="25" s="1"/>
  <c r="E59" i="25" s="1"/>
  <c r="B17" i="25" a="1"/>
  <c r="B17" i="25" s="1"/>
  <c r="B47" i="25" s="1"/>
  <c r="G23" i="20" a="1"/>
  <c r="G23" i="20" s="1"/>
  <c r="G53" i="20" s="1"/>
  <c r="G11" i="20" a="1"/>
  <c r="G11" i="20" s="1"/>
  <c r="G41" i="20" s="1"/>
  <c r="E11" i="20" a="1"/>
  <c r="E11" i="20" s="1"/>
  <c r="J11" i="20" a="1"/>
  <c r="J11" i="20" s="1"/>
  <c r="F23" i="20" a="1"/>
  <c r="F23" i="20" s="1"/>
  <c r="B11" i="20" a="1"/>
  <c r="B11" i="20" s="1"/>
  <c r="F11" i="20" a="1"/>
  <c r="F11" i="20" s="1"/>
  <c r="K11" i="20" a="1"/>
  <c r="K11" i="20" s="1"/>
  <c r="C23" i="20" a="1"/>
  <c r="C23" i="20" s="1"/>
  <c r="C53" i="20" s="1"/>
  <c r="D11" i="20" a="1"/>
  <c r="D11" i="20" s="1"/>
  <c r="C11" i="20" a="1"/>
  <c r="C11" i="20" s="1"/>
  <c r="C41" i="20" s="1"/>
  <c r="H11" i="20" a="1"/>
  <c r="H11" i="20" s="1"/>
  <c r="L11" i="20" a="1"/>
  <c r="L11" i="20" s="1"/>
  <c r="D23" i="20" a="1"/>
  <c r="D23" i="20" s="1"/>
  <c r="B23" i="20" a="1"/>
  <c r="B23" i="20" s="1"/>
  <c r="I11" i="20" a="1"/>
  <c r="I11" i="20" s="1"/>
  <c r="E23" i="20" a="1"/>
  <c r="E23" i="20" s="1"/>
  <c r="G11" i="25" a="1"/>
  <c r="G11" i="25" s="1"/>
  <c r="G41" i="25" s="1"/>
  <c r="K11" i="25" a="1"/>
  <c r="K11" i="25" s="1"/>
  <c r="K41" i="25" s="1"/>
  <c r="O11" i="25" a="1"/>
  <c r="O11" i="25" s="1"/>
  <c r="O41" i="25" s="1"/>
  <c r="S11" i="25" a="1"/>
  <c r="S11" i="25" s="1"/>
  <c r="S41" i="25" s="1"/>
  <c r="W11" i="25" a="1"/>
  <c r="W11" i="25" s="1"/>
  <c r="W41" i="25" s="1"/>
  <c r="AA11" i="25" a="1"/>
  <c r="AA11" i="25" s="1"/>
  <c r="AA41" i="25" s="1"/>
  <c r="AE11" i="25" a="1"/>
  <c r="AE11" i="25" s="1"/>
  <c r="AE41" i="25" s="1"/>
  <c r="AI11" i="25" a="1"/>
  <c r="AI11" i="25" s="1"/>
  <c r="AI41" i="25" s="1"/>
  <c r="AM11" i="25" a="1"/>
  <c r="AM11" i="25" s="1"/>
  <c r="AM41" i="25" s="1"/>
  <c r="I23" i="25" a="1"/>
  <c r="I23" i="25" s="1"/>
  <c r="I53" i="25" s="1"/>
  <c r="M23" i="25" a="1"/>
  <c r="M23" i="25" s="1"/>
  <c r="M53" i="25" s="1"/>
  <c r="Q23" i="25" a="1"/>
  <c r="Q23" i="25" s="1"/>
  <c r="Q53" i="25" s="1"/>
  <c r="U23" i="25" a="1"/>
  <c r="U23" i="25" s="1"/>
  <c r="U53" i="25" s="1"/>
  <c r="Y23" i="25" a="1"/>
  <c r="Y23" i="25" s="1"/>
  <c r="Y53" i="25" s="1"/>
  <c r="AC23" i="25" a="1"/>
  <c r="AC23" i="25" s="1"/>
  <c r="AC53" i="25" s="1"/>
  <c r="AG23" i="25" a="1"/>
  <c r="AG23" i="25" s="1"/>
  <c r="AG53" i="25" s="1"/>
  <c r="AK23" i="25" a="1"/>
  <c r="AK23" i="25" s="1"/>
  <c r="AK53" i="25" s="1"/>
  <c r="F11" i="25" a="1"/>
  <c r="F11" i="25" s="1"/>
  <c r="F41" i="25" s="1"/>
  <c r="F23" i="25" a="1"/>
  <c r="F23" i="25" s="1"/>
  <c r="F53" i="25" s="1"/>
  <c r="I11" i="25" a="1"/>
  <c r="I11" i="25" s="1"/>
  <c r="I41" i="25" s="1"/>
  <c r="N11" i="25" a="1"/>
  <c r="N11" i="25" s="1"/>
  <c r="N41" i="25" s="1"/>
  <c r="T11" i="25" a="1"/>
  <c r="T11" i="25" s="1"/>
  <c r="T41" i="25" s="1"/>
  <c r="Y11" i="25" a="1"/>
  <c r="Y11" i="25" s="1"/>
  <c r="Y41" i="25" s="1"/>
  <c r="AD11" i="25" a="1"/>
  <c r="AD11" i="25" s="1"/>
  <c r="AD41" i="25" s="1"/>
  <c r="AJ11" i="25" a="1"/>
  <c r="AJ11" i="25" s="1"/>
  <c r="AJ41" i="25" s="1"/>
  <c r="H23" i="25" a="1"/>
  <c r="H23" i="25" s="1"/>
  <c r="H53" i="25" s="1"/>
  <c r="N23" i="25" a="1"/>
  <c r="N23" i="25" s="1"/>
  <c r="N53" i="25" s="1"/>
  <c r="S23" i="25" a="1"/>
  <c r="S23" i="25" s="1"/>
  <c r="S53" i="25" s="1"/>
  <c r="X23" i="25" a="1"/>
  <c r="X23" i="25" s="1"/>
  <c r="X53" i="25" s="1"/>
  <c r="AD23" i="25" a="1"/>
  <c r="AD23" i="25" s="1"/>
  <c r="AD53" i="25" s="1"/>
  <c r="AI23" i="25" a="1"/>
  <c r="AI23" i="25" s="1"/>
  <c r="AI53" i="25" s="1"/>
  <c r="J11" i="25" a="1"/>
  <c r="J11" i="25" s="1"/>
  <c r="J41" i="25" s="1"/>
  <c r="P11" i="25" a="1"/>
  <c r="P11" i="25" s="1"/>
  <c r="P41" i="25" s="1"/>
  <c r="U11" i="25" a="1"/>
  <c r="U11" i="25" s="1"/>
  <c r="U41" i="25" s="1"/>
  <c r="Z11" i="25" a="1"/>
  <c r="Z11" i="25" s="1"/>
  <c r="Z41" i="25" s="1"/>
  <c r="AF11" i="25" a="1"/>
  <c r="AF11" i="25" s="1"/>
  <c r="AF41" i="25" s="1"/>
  <c r="AK11" i="25" a="1"/>
  <c r="AK11" i="25" s="1"/>
  <c r="AK41" i="25" s="1"/>
  <c r="J23" i="25" a="1"/>
  <c r="J23" i="25" s="1"/>
  <c r="J53" i="25" s="1"/>
  <c r="O23" i="25" a="1"/>
  <c r="O23" i="25" s="1"/>
  <c r="O53" i="25" s="1"/>
  <c r="T23" i="25" a="1"/>
  <c r="T23" i="25" s="1"/>
  <c r="T53" i="25" s="1"/>
  <c r="Z23" i="25" a="1"/>
  <c r="Z23" i="25" s="1"/>
  <c r="Z53" i="25" s="1"/>
  <c r="AE23" i="25" a="1"/>
  <c r="AE23" i="25" s="1"/>
  <c r="AE53" i="25" s="1"/>
  <c r="AJ23" i="25" a="1"/>
  <c r="AJ23" i="25" s="1"/>
  <c r="AJ53" i="25" s="1"/>
  <c r="C11" i="25" a="1"/>
  <c r="C11" i="25" s="1"/>
  <c r="C41" i="25" s="1"/>
  <c r="C23" i="25" a="1"/>
  <c r="C23" i="25" s="1"/>
  <c r="C53" i="25" s="1"/>
  <c r="B11" i="25" a="1"/>
  <c r="B11" i="25" s="1"/>
  <c r="L11" i="25" a="1"/>
  <c r="L11" i="25" s="1"/>
  <c r="L41" i="25" s="1"/>
  <c r="Q11" i="25" a="1"/>
  <c r="Q11" i="25" s="1"/>
  <c r="Q41" i="25" s="1"/>
  <c r="V11" i="25" a="1"/>
  <c r="V11" i="25" s="1"/>
  <c r="V41" i="25" s="1"/>
  <c r="AB11" i="25" a="1"/>
  <c r="AB11" i="25" s="1"/>
  <c r="AB41" i="25" s="1"/>
  <c r="AG11" i="25" a="1"/>
  <c r="AG11" i="25" s="1"/>
  <c r="AG41" i="25" s="1"/>
  <c r="AL11" i="25" a="1"/>
  <c r="AL11" i="25" s="1"/>
  <c r="AL41" i="25" s="1"/>
  <c r="K23" i="25" a="1"/>
  <c r="K23" i="25" s="1"/>
  <c r="K53" i="25" s="1"/>
  <c r="P23" i="25" a="1"/>
  <c r="P23" i="25" s="1"/>
  <c r="P53" i="25" s="1"/>
  <c r="V23" i="25" a="1"/>
  <c r="V23" i="25" s="1"/>
  <c r="V53" i="25" s="1"/>
  <c r="AA23" i="25" a="1"/>
  <c r="AA23" i="25" s="1"/>
  <c r="AA53" i="25" s="1"/>
  <c r="AF23" i="25" a="1"/>
  <c r="AF23" i="25" s="1"/>
  <c r="AF53" i="25" s="1"/>
  <c r="AL23" i="25" a="1"/>
  <c r="AL23" i="25" s="1"/>
  <c r="AL53" i="25" s="1"/>
  <c r="D11" i="25" a="1"/>
  <c r="D11" i="25" s="1"/>
  <c r="D41" i="25" s="1"/>
  <c r="D23" i="25" a="1"/>
  <c r="D23" i="25" s="1"/>
  <c r="D53" i="25" s="1"/>
  <c r="H11" i="25" a="1"/>
  <c r="H11" i="25" s="1"/>
  <c r="H41" i="25" s="1"/>
  <c r="M11" i="25" a="1"/>
  <c r="M11" i="25" s="1"/>
  <c r="M41" i="25" s="1"/>
  <c r="R11" i="25" a="1"/>
  <c r="R11" i="25" s="1"/>
  <c r="R41" i="25" s="1"/>
  <c r="X11" i="25" a="1"/>
  <c r="X11" i="25" s="1"/>
  <c r="X41" i="25" s="1"/>
  <c r="AC11" i="25" a="1"/>
  <c r="AC11" i="25" s="1"/>
  <c r="AC41" i="25" s="1"/>
  <c r="AH11" i="25" a="1"/>
  <c r="AH11" i="25" s="1"/>
  <c r="AH41" i="25" s="1"/>
  <c r="G23" i="25" a="1"/>
  <c r="G23" i="25" s="1"/>
  <c r="G53" i="25" s="1"/>
  <c r="L23" i="25" a="1"/>
  <c r="L23" i="25" s="1"/>
  <c r="L53" i="25" s="1"/>
  <c r="R23" i="25" a="1"/>
  <c r="R23" i="25" s="1"/>
  <c r="R53" i="25" s="1"/>
  <c r="W23" i="25" a="1"/>
  <c r="W23" i="25" s="1"/>
  <c r="W53" i="25" s="1"/>
  <c r="AB23" i="25" a="1"/>
  <c r="AB23" i="25" s="1"/>
  <c r="AB53" i="25" s="1"/>
  <c r="AH23" i="25" a="1"/>
  <c r="AH23" i="25" s="1"/>
  <c r="AH53" i="25" s="1"/>
  <c r="AM23" i="25" a="1"/>
  <c r="AM23" i="25" s="1"/>
  <c r="AM53" i="25" s="1"/>
  <c r="E11" i="25" a="1"/>
  <c r="E11" i="25" s="1"/>
  <c r="E41" i="25" s="1"/>
  <c r="E23" i="25" a="1"/>
  <c r="E23" i="25" s="1"/>
  <c r="E53" i="25" s="1"/>
  <c r="IS53" i="25" s="1"/>
  <c r="B23" i="25" a="1"/>
  <c r="B23" i="25" s="1"/>
  <c r="B53" i="25" s="1"/>
  <c r="G13" i="20" a="1"/>
  <c r="G13" i="20" s="1"/>
  <c r="G43" i="20" s="1"/>
  <c r="G25" i="20" a="1"/>
  <c r="G25" i="20" s="1"/>
  <c r="G55" i="20" s="1"/>
  <c r="E13" i="20" a="1"/>
  <c r="E13" i="20" s="1"/>
  <c r="J13" i="20" a="1"/>
  <c r="J13" i="20" s="1"/>
  <c r="F25" i="20" a="1"/>
  <c r="F25" i="20" s="1"/>
  <c r="B13" i="20" a="1"/>
  <c r="B13" i="20" s="1"/>
  <c r="F13" i="20" a="1"/>
  <c r="F13" i="20" s="1"/>
  <c r="K13" i="20" a="1"/>
  <c r="K13" i="20" s="1"/>
  <c r="C25" i="20" a="1"/>
  <c r="C25" i="20" s="1"/>
  <c r="C55" i="20" s="1"/>
  <c r="B25" i="20" a="1"/>
  <c r="B25" i="20" s="1"/>
  <c r="I13" i="20" a="1"/>
  <c r="I13" i="20" s="1"/>
  <c r="C13" i="20" a="1"/>
  <c r="C13" i="20" s="1"/>
  <c r="C43" i="20" s="1"/>
  <c r="H13" i="20" a="1"/>
  <c r="H13" i="20" s="1"/>
  <c r="L13" i="20" a="1"/>
  <c r="L13" i="20" s="1"/>
  <c r="D25" i="20" a="1"/>
  <c r="D25" i="20" s="1"/>
  <c r="D13" i="20" a="1"/>
  <c r="D13" i="20" s="1"/>
  <c r="E25" i="20" a="1"/>
  <c r="E25" i="20" s="1"/>
  <c r="J13" i="25" a="1"/>
  <c r="J13" i="25" s="1"/>
  <c r="J43" i="25" s="1"/>
  <c r="N13" i="25" a="1"/>
  <c r="N13" i="25" s="1"/>
  <c r="N43" i="25" s="1"/>
  <c r="R13" i="25" a="1"/>
  <c r="R13" i="25" s="1"/>
  <c r="R43" i="25" s="1"/>
  <c r="V13" i="25" a="1"/>
  <c r="V13" i="25" s="1"/>
  <c r="V43" i="25" s="1"/>
  <c r="Z13" i="25" a="1"/>
  <c r="Z13" i="25" s="1"/>
  <c r="Z43" i="25" s="1"/>
  <c r="AD13" i="25" a="1"/>
  <c r="AD13" i="25" s="1"/>
  <c r="AD43" i="25" s="1"/>
  <c r="AH13" i="25" a="1"/>
  <c r="AH13" i="25" s="1"/>
  <c r="AH43" i="25" s="1"/>
  <c r="AL13" i="25" a="1"/>
  <c r="AL13" i="25" s="1"/>
  <c r="AL43" i="25" s="1"/>
  <c r="H25" i="25" a="1"/>
  <c r="H25" i="25" s="1"/>
  <c r="H55" i="25" s="1"/>
  <c r="L25" i="25" a="1"/>
  <c r="L25" i="25" s="1"/>
  <c r="L55" i="25" s="1"/>
  <c r="P25" i="25" a="1"/>
  <c r="P25" i="25" s="1"/>
  <c r="P55" i="25" s="1"/>
  <c r="T25" i="25" a="1"/>
  <c r="T25" i="25" s="1"/>
  <c r="T55" i="25" s="1"/>
  <c r="X25" i="25" a="1"/>
  <c r="X25" i="25" s="1"/>
  <c r="X55" i="25" s="1"/>
  <c r="AB25" i="25" a="1"/>
  <c r="AB25" i="25" s="1"/>
  <c r="AB55" i="25" s="1"/>
  <c r="AF25" i="25" a="1"/>
  <c r="AF25" i="25" s="1"/>
  <c r="AF55" i="25" s="1"/>
  <c r="AJ25" i="25" a="1"/>
  <c r="AJ25" i="25" s="1"/>
  <c r="AJ55" i="25" s="1"/>
  <c r="F13" i="25" a="1"/>
  <c r="F13" i="25" s="1"/>
  <c r="F43" i="25" s="1"/>
  <c r="F25" i="25" a="1"/>
  <c r="F25" i="25" s="1"/>
  <c r="F55" i="25" s="1"/>
  <c r="H13" i="25" a="1"/>
  <c r="H13" i="25" s="1"/>
  <c r="H43" i="25" s="1"/>
  <c r="M13" i="25" a="1"/>
  <c r="M13" i="25" s="1"/>
  <c r="M43" i="25" s="1"/>
  <c r="S13" i="25" a="1"/>
  <c r="S13" i="25" s="1"/>
  <c r="S43" i="25" s="1"/>
  <c r="X13" i="25" a="1"/>
  <c r="X13" i="25" s="1"/>
  <c r="X43" i="25" s="1"/>
  <c r="AC13" i="25" a="1"/>
  <c r="AC13" i="25" s="1"/>
  <c r="AC43" i="25" s="1"/>
  <c r="AI13" i="25" a="1"/>
  <c r="AI13" i="25" s="1"/>
  <c r="AI43" i="25" s="1"/>
  <c r="G25" i="25" a="1"/>
  <c r="G25" i="25" s="1"/>
  <c r="G55" i="25" s="1"/>
  <c r="M25" i="25" a="1"/>
  <c r="M25" i="25" s="1"/>
  <c r="M55" i="25" s="1"/>
  <c r="R25" i="25" a="1"/>
  <c r="R25" i="25" s="1"/>
  <c r="R55" i="25" s="1"/>
  <c r="W25" i="25" a="1"/>
  <c r="W25" i="25" s="1"/>
  <c r="W55" i="25" s="1"/>
  <c r="AC25" i="25" a="1"/>
  <c r="AC25" i="25" s="1"/>
  <c r="AC55" i="25" s="1"/>
  <c r="AH25" i="25" a="1"/>
  <c r="AH25" i="25" s="1"/>
  <c r="AH55" i="25" s="1"/>
  <c r="AM25" i="25" a="1"/>
  <c r="AM25" i="25" s="1"/>
  <c r="AM55" i="25" s="1"/>
  <c r="C13" i="25" a="1"/>
  <c r="C13" i="25" s="1"/>
  <c r="C43" i="25" s="1"/>
  <c r="C25" i="25" a="1"/>
  <c r="C25" i="25" s="1"/>
  <c r="C55" i="25" s="1"/>
  <c r="B13" i="25" a="1"/>
  <c r="B13" i="25" s="1"/>
  <c r="B43" i="25" s="1"/>
  <c r="IS43" i="25" s="1"/>
  <c r="I13" i="25" a="1"/>
  <c r="I13" i="25" s="1"/>
  <c r="I43" i="25" s="1"/>
  <c r="O13" i="25" a="1"/>
  <c r="O13" i="25" s="1"/>
  <c r="O43" i="25" s="1"/>
  <c r="T13" i="25" a="1"/>
  <c r="T13" i="25" s="1"/>
  <c r="T43" i="25" s="1"/>
  <c r="Y13" i="25" a="1"/>
  <c r="Y13" i="25" s="1"/>
  <c r="Y43" i="25" s="1"/>
  <c r="AE13" i="25" a="1"/>
  <c r="AE13" i="25" s="1"/>
  <c r="AE43" i="25" s="1"/>
  <c r="AJ13" i="25" a="1"/>
  <c r="AJ13" i="25" s="1"/>
  <c r="AJ43" i="25" s="1"/>
  <c r="I25" i="25" a="1"/>
  <c r="I25" i="25" s="1"/>
  <c r="I55" i="25" s="1"/>
  <c r="N25" i="25" a="1"/>
  <c r="N25" i="25" s="1"/>
  <c r="N55" i="25" s="1"/>
  <c r="S25" i="25" a="1"/>
  <c r="S25" i="25" s="1"/>
  <c r="S55" i="25" s="1"/>
  <c r="Y25" i="25" a="1"/>
  <c r="Y25" i="25" s="1"/>
  <c r="Y55" i="25" s="1"/>
  <c r="AD25" i="25" a="1"/>
  <c r="AD25" i="25" s="1"/>
  <c r="AD55" i="25" s="1"/>
  <c r="AI25" i="25" a="1"/>
  <c r="AI25" i="25" s="1"/>
  <c r="AI55" i="25" s="1"/>
  <c r="D13" i="25" a="1"/>
  <c r="D13" i="25" s="1"/>
  <c r="D43" i="25" s="1"/>
  <c r="D25" i="25" a="1"/>
  <c r="D25" i="25" s="1"/>
  <c r="D55" i="25" s="1"/>
  <c r="K13" i="25" a="1"/>
  <c r="K13" i="25" s="1"/>
  <c r="K43" i="25" s="1"/>
  <c r="P13" i="25" a="1"/>
  <c r="P13" i="25" s="1"/>
  <c r="P43" i="25" s="1"/>
  <c r="U13" i="25" a="1"/>
  <c r="U13" i="25" s="1"/>
  <c r="U43" i="25" s="1"/>
  <c r="AA13" i="25" a="1"/>
  <c r="AA13" i="25" s="1"/>
  <c r="AA43" i="25" s="1"/>
  <c r="AF13" i="25" a="1"/>
  <c r="AF13" i="25" s="1"/>
  <c r="AF43" i="25" s="1"/>
  <c r="AK13" i="25" a="1"/>
  <c r="AK13" i="25" s="1"/>
  <c r="AK43" i="25" s="1"/>
  <c r="J25" i="25" a="1"/>
  <c r="J25" i="25" s="1"/>
  <c r="J55" i="25" s="1"/>
  <c r="O25" i="25" a="1"/>
  <c r="O25" i="25" s="1"/>
  <c r="O55" i="25" s="1"/>
  <c r="U25" i="25" a="1"/>
  <c r="U25" i="25" s="1"/>
  <c r="U55" i="25" s="1"/>
  <c r="Z25" i="25" a="1"/>
  <c r="Z25" i="25" s="1"/>
  <c r="Z55" i="25" s="1"/>
  <c r="AE25" i="25" a="1"/>
  <c r="AE25" i="25" s="1"/>
  <c r="AE55" i="25" s="1"/>
  <c r="AK25" i="25" a="1"/>
  <c r="AK25" i="25" s="1"/>
  <c r="AK55" i="25" s="1"/>
  <c r="E13" i="25" a="1"/>
  <c r="E13" i="25" s="1"/>
  <c r="E43" i="25" s="1"/>
  <c r="E25" i="25" a="1"/>
  <c r="E25" i="25" s="1"/>
  <c r="E55" i="25" s="1"/>
  <c r="B25" i="25" a="1"/>
  <c r="B25" i="25" s="1"/>
  <c r="G13" i="25" a="1"/>
  <c r="G13" i="25" s="1"/>
  <c r="G43" i="25" s="1"/>
  <c r="L13" i="25" a="1"/>
  <c r="L13" i="25" s="1"/>
  <c r="L43" i="25" s="1"/>
  <c r="Q13" i="25" a="1"/>
  <c r="Q13" i="25" s="1"/>
  <c r="Q43" i="25" s="1"/>
  <c r="W13" i="25" a="1"/>
  <c r="W13" i="25" s="1"/>
  <c r="W43" i="25" s="1"/>
  <c r="AB13" i="25" a="1"/>
  <c r="AB13" i="25" s="1"/>
  <c r="AB43" i="25" s="1"/>
  <c r="AG13" i="25" a="1"/>
  <c r="AG13" i="25" s="1"/>
  <c r="AG43" i="25" s="1"/>
  <c r="AM13" i="25" a="1"/>
  <c r="AM13" i="25" s="1"/>
  <c r="AM43" i="25" s="1"/>
  <c r="K25" i="25" a="1"/>
  <c r="K25" i="25" s="1"/>
  <c r="K55" i="25" s="1"/>
  <c r="Q25" i="25" a="1"/>
  <c r="Q25" i="25" s="1"/>
  <c r="Q55" i="25" s="1"/>
  <c r="V25" i="25" a="1"/>
  <c r="V25" i="25" s="1"/>
  <c r="V55" i="25" s="1"/>
  <c r="AA25" i="25" a="1"/>
  <c r="AA25" i="25" s="1"/>
  <c r="AA55" i="25" s="1"/>
  <c r="AG25" i="25" a="1"/>
  <c r="AG25" i="25" s="1"/>
  <c r="AG55" i="25" s="1"/>
  <c r="AL25" i="25" a="1"/>
  <c r="AL25" i="25" s="1"/>
  <c r="AL55" i="25" s="1"/>
  <c r="G10" i="20" a="1"/>
  <c r="G10" i="20" s="1"/>
  <c r="G40" i="20" s="1"/>
  <c r="G22" i="20" a="1"/>
  <c r="G22" i="20" s="1"/>
  <c r="G52" i="20" s="1"/>
  <c r="E10" i="20" a="1"/>
  <c r="E10" i="20" s="1"/>
  <c r="J10" i="20" a="1"/>
  <c r="J10" i="20" s="1"/>
  <c r="F22" i="20" a="1"/>
  <c r="F22" i="20" s="1"/>
  <c r="E22" i="20" a="1"/>
  <c r="E22" i="20" s="1"/>
  <c r="F10" i="20" a="1"/>
  <c r="F10" i="20" s="1"/>
  <c r="K10" i="20" a="1"/>
  <c r="K10" i="20" s="1"/>
  <c r="C22" i="20" a="1"/>
  <c r="C22" i="20" s="1"/>
  <c r="C52" i="20" s="1"/>
  <c r="I10" i="20" a="1"/>
  <c r="I10" i="20" s="1"/>
  <c r="C10" i="20" a="1"/>
  <c r="C10" i="20" s="1"/>
  <c r="C40" i="20" s="1"/>
  <c r="H10" i="20" a="1"/>
  <c r="H10" i="20" s="1"/>
  <c r="L10" i="20" a="1"/>
  <c r="L10" i="20" s="1"/>
  <c r="D22" i="20" a="1"/>
  <c r="D22" i="20" s="1"/>
  <c r="B10" i="20" a="1"/>
  <c r="B10" i="20" s="1"/>
  <c r="D10" i="20" a="1"/>
  <c r="D10" i="20" s="1"/>
  <c r="B22" i="20" a="1"/>
  <c r="B22" i="20" s="1"/>
  <c r="G10" i="25" a="1"/>
  <c r="G10" i="25" s="1"/>
  <c r="G40" i="25" s="1"/>
  <c r="IS40" i="25" s="1"/>
  <c r="K10" i="25" a="1"/>
  <c r="K10" i="25" s="1"/>
  <c r="K40" i="25" s="1"/>
  <c r="O10" i="25" a="1"/>
  <c r="O10" i="25" s="1"/>
  <c r="O40" i="25" s="1"/>
  <c r="S10" i="25" a="1"/>
  <c r="S10" i="25" s="1"/>
  <c r="S40" i="25" s="1"/>
  <c r="W10" i="25" a="1"/>
  <c r="W10" i="25" s="1"/>
  <c r="W40" i="25" s="1"/>
  <c r="AA10" i="25" a="1"/>
  <c r="AA10" i="25" s="1"/>
  <c r="AA40" i="25" s="1"/>
  <c r="AE10" i="25" a="1"/>
  <c r="AE10" i="25" s="1"/>
  <c r="AE40" i="25" s="1"/>
  <c r="AI10" i="25" a="1"/>
  <c r="AI10" i="25" s="1"/>
  <c r="AI40" i="25" s="1"/>
  <c r="AM10" i="25" a="1"/>
  <c r="AM10" i="25" s="1"/>
  <c r="AM40" i="25" s="1"/>
  <c r="H10" i="25" a="1"/>
  <c r="H10" i="25" s="1"/>
  <c r="H40" i="25" s="1"/>
  <c r="L10" i="25" a="1"/>
  <c r="L10" i="25" s="1"/>
  <c r="L40" i="25" s="1"/>
  <c r="P10" i="25" a="1"/>
  <c r="P10" i="25" s="1"/>
  <c r="P40" i="25" s="1"/>
  <c r="T10" i="25" a="1"/>
  <c r="T10" i="25" s="1"/>
  <c r="T40" i="25" s="1"/>
  <c r="X10" i="25" a="1"/>
  <c r="X10" i="25" s="1"/>
  <c r="X40" i="25" s="1"/>
  <c r="AB10" i="25" a="1"/>
  <c r="AB10" i="25" s="1"/>
  <c r="AB40" i="25" s="1"/>
  <c r="AF10" i="25" a="1"/>
  <c r="AF10" i="25" s="1"/>
  <c r="AF40" i="25" s="1"/>
  <c r="AJ10" i="25" a="1"/>
  <c r="AJ10" i="25" s="1"/>
  <c r="AJ40" i="25" s="1"/>
  <c r="J22" i="25" a="1"/>
  <c r="J22" i="25" s="1"/>
  <c r="J52" i="25" s="1"/>
  <c r="N22" i="25" a="1"/>
  <c r="N22" i="25" s="1"/>
  <c r="N52" i="25" s="1"/>
  <c r="R22" i="25" a="1"/>
  <c r="R22" i="25" s="1"/>
  <c r="R52" i="25" s="1"/>
  <c r="V22" i="25" a="1"/>
  <c r="V22" i="25" s="1"/>
  <c r="V52" i="25" s="1"/>
  <c r="Z22" i="25" a="1"/>
  <c r="Z22" i="25" s="1"/>
  <c r="Z52" i="25" s="1"/>
  <c r="AD22" i="25" a="1"/>
  <c r="AD22" i="25" s="1"/>
  <c r="AD52" i="25" s="1"/>
  <c r="AH22" i="25" a="1"/>
  <c r="AH22" i="25" s="1"/>
  <c r="AH52" i="25" s="1"/>
  <c r="AL22" i="25" a="1"/>
  <c r="AL22" i="25" s="1"/>
  <c r="AL52" i="25" s="1"/>
  <c r="F10" i="25" a="1"/>
  <c r="F10" i="25" s="1"/>
  <c r="F40" i="25" s="1"/>
  <c r="F22" i="25" a="1"/>
  <c r="F22" i="25" s="1"/>
  <c r="F52" i="25" s="1"/>
  <c r="J10" i="25" a="1"/>
  <c r="J10" i="25" s="1"/>
  <c r="J40" i="25" s="1"/>
  <c r="R10" i="25" a="1"/>
  <c r="R10" i="25" s="1"/>
  <c r="R40" i="25" s="1"/>
  <c r="Z10" i="25" a="1"/>
  <c r="Z10" i="25" s="1"/>
  <c r="Z40" i="25" s="1"/>
  <c r="AH10" i="25" a="1"/>
  <c r="AH10" i="25" s="1"/>
  <c r="AH40" i="25" s="1"/>
  <c r="I22" i="25" a="1"/>
  <c r="I22" i="25" s="1"/>
  <c r="I52" i="25" s="1"/>
  <c r="O22" i="25" a="1"/>
  <c r="O22" i="25" s="1"/>
  <c r="O52" i="25" s="1"/>
  <c r="T22" i="25" a="1"/>
  <c r="T22" i="25" s="1"/>
  <c r="T52" i="25" s="1"/>
  <c r="Y22" i="25" a="1"/>
  <c r="Y22" i="25" s="1"/>
  <c r="Y52" i="25" s="1"/>
  <c r="AE22" i="25" a="1"/>
  <c r="AE22" i="25" s="1"/>
  <c r="AE52" i="25" s="1"/>
  <c r="AJ22" i="25" a="1"/>
  <c r="AJ22" i="25" s="1"/>
  <c r="AJ52" i="25" s="1"/>
  <c r="E10" i="25" a="1"/>
  <c r="E10" i="25" s="1"/>
  <c r="E40" i="25" s="1"/>
  <c r="E22" i="25" a="1"/>
  <c r="E22" i="25" s="1"/>
  <c r="E52" i="25" s="1"/>
  <c r="B22" i="25" a="1"/>
  <c r="B22" i="25" s="1"/>
  <c r="M10" i="25" a="1"/>
  <c r="M10" i="25" s="1"/>
  <c r="M40" i="25" s="1"/>
  <c r="U10" i="25" a="1"/>
  <c r="U10" i="25" s="1"/>
  <c r="U40" i="25" s="1"/>
  <c r="AC10" i="25" a="1"/>
  <c r="AC10" i="25" s="1"/>
  <c r="AC40" i="25" s="1"/>
  <c r="AK10" i="25" a="1"/>
  <c r="AK10" i="25" s="1"/>
  <c r="AK40" i="25" s="1"/>
  <c r="K22" i="25" a="1"/>
  <c r="K22" i="25" s="1"/>
  <c r="K52" i="25" s="1"/>
  <c r="P22" i="25" a="1"/>
  <c r="P22" i="25" s="1"/>
  <c r="P52" i="25" s="1"/>
  <c r="U22" i="25" a="1"/>
  <c r="U22" i="25" s="1"/>
  <c r="U52" i="25" s="1"/>
  <c r="AA22" i="25" a="1"/>
  <c r="AA22" i="25" s="1"/>
  <c r="AA52" i="25" s="1"/>
  <c r="AF22" i="25" a="1"/>
  <c r="AF22" i="25" s="1"/>
  <c r="AF52" i="25" s="1"/>
  <c r="AK22" i="25" a="1"/>
  <c r="AK22" i="25" s="1"/>
  <c r="AK52" i="25" s="1"/>
  <c r="N10" i="25" a="1"/>
  <c r="N10" i="25" s="1"/>
  <c r="N40" i="25" s="1"/>
  <c r="V10" i="25" a="1"/>
  <c r="V10" i="25" s="1"/>
  <c r="V40" i="25" s="1"/>
  <c r="AD10" i="25" a="1"/>
  <c r="AD10" i="25" s="1"/>
  <c r="AD40" i="25" s="1"/>
  <c r="AL10" i="25" a="1"/>
  <c r="AL10" i="25" s="1"/>
  <c r="AL40" i="25" s="1"/>
  <c r="G22" i="25" a="1"/>
  <c r="G22" i="25" s="1"/>
  <c r="G52" i="25" s="1"/>
  <c r="L22" i="25" a="1"/>
  <c r="L22" i="25" s="1"/>
  <c r="L52" i="25" s="1"/>
  <c r="Q22" i="25" a="1"/>
  <c r="Q22" i="25" s="1"/>
  <c r="Q52" i="25" s="1"/>
  <c r="W22" i="25" a="1"/>
  <c r="W22" i="25" s="1"/>
  <c r="W52" i="25" s="1"/>
  <c r="AB22" i="25" a="1"/>
  <c r="AB22" i="25" s="1"/>
  <c r="AB52" i="25" s="1"/>
  <c r="AG22" i="25" a="1"/>
  <c r="AG22" i="25" s="1"/>
  <c r="AG52" i="25" s="1"/>
  <c r="AM22" i="25" a="1"/>
  <c r="AM22" i="25" s="1"/>
  <c r="AM52" i="25" s="1"/>
  <c r="C10" i="25" a="1"/>
  <c r="C10" i="25" s="1"/>
  <c r="C40" i="25" s="1"/>
  <c r="C22" i="25" a="1"/>
  <c r="C22" i="25" s="1"/>
  <c r="C52" i="25" s="1"/>
  <c r="B10" i="25" a="1"/>
  <c r="B10" i="25" s="1"/>
  <c r="B40" i="25" s="1"/>
  <c r="I10" i="25" a="1"/>
  <c r="I10" i="25" s="1"/>
  <c r="I40" i="25" s="1"/>
  <c r="Q10" i="25" a="1"/>
  <c r="Q10" i="25" s="1"/>
  <c r="Q40" i="25" s="1"/>
  <c r="Y10" i="25" a="1"/>
  <c r="Y10" i="25" s="1"/>
  <c r="Y40" i="25" s="1"/>
  <c r="AG10" i="25" a="1"/>
  <c r="AG10" i="25" s="1"/>
  <c r="AG40" i="25" s="1"/>
  <c r="H22" i="25" a="1"/>
  <c r="H22" i="25" s="1"/>
  <c r="H52" i="25" s="1"/>
  <c r="M22" i="25" a="1"/>
  <c r="M22" i="25" s="1"/>
  <c r="M52" i="25" s="1"/>
  <c r="S22" i="25" a="1"/>
  <c r="S22" i="25" s="1"/>
  <c r="S52" i="25" s="1"/>
  <c r="X22" i="25" a="1"/>
  <c r="X22" i="25" s="1"/>
  <c r="X52" i="25" s="1"/>
  <c r="AC22" i="25" a="1"/>
  <c r="AC22" i="25" s="1"/>
  <c r="AC52" i="25" s="1"/>
  <c r="AI22" i="25" a="1"/>
  <c r="AI22" i="25" s="1"/>
  <c r="AI52" i="25" s="1"/>
  <c r="D10" i="25" a="1"/>
  <c r="D10" i="25" s="1"/>
  <c r="D40" i="25" s="1"/>
  <c r="D22" i="25" a="1"/>
  <c r="D22" i="25" s="1"/>
  <c r="D52" i="25" s="1"/>
  <c r="G18" i="20" a="1"/>
  <c r="G18" i="20" s="1"/>
  <c r="G48" i="20" s="1"/>
  <c r="G30" i="20" a="1"/>
  <c r="G30" i="20" s="1"/>
  <c r="G60" i="20" s="1"/>
  <c r="F18" i="20" a="1"/>
  <c r="F18" i="20" s="1"/>
  <c r="K18" i="20" a="1"/>
  <c r="K18" i="20" s="1"/>
  <c r="F30" i="20" a="1"/>
  <c r="F30" i="20" s="1"/>
  <c r="B18" i="20" a="1"/>
  <c r="B18" i="20" s="1"/>
  <c r="B30" i="20" a="1"/>
  <c r="B30" i="20" s="1"/>
  <c r="E30" i="20" a="1"/>
  <c r="E30" i="20" s="1"/>
  <c r="C18" i="20" a="1"/>
  <c r="C18" i="20" s="1"/>
  <c r="C48" i="20" s="1"/>
  <c r="H18" i="20" a="1"/>
  <c r="H18" i="20" s="1"/>
  <c r="L18" i="20" a="1"/>
  <c r="L18" i="20" s="1"/>
  <c r="C30" i="20" a="1"/>
  <c r="C30" i="20" s="1"/>
  <c r="C60" i="20" s="1"/>
  <c r="E18" i="20" a="1"/>
  <c r="E18" i="20" s="1"/>
  <c r="D18" i="20" a="1"/>
  <c r="D18" i="20" s="1"/>
  <c r="I18" i="20" a="1"/>
  <c r="I18" i="20" s="1"/>
  <c r="D30" i="20" a="1"/>
  <c r="D30" i="20" s="1"/>
  <c r="J18" i="20" a="1"/>
  <c r="J18" i="20" s="1"/>
  <c r="H18" i="25" a="1"/>
  <c r="H18" i="25" s="1"/>
  <c r="H48" i="25" s="1"/>
  <c r="J18" i="25" a="1"/>
  <c r="J18" i="25" s="1"/>
  <c r="J48" i="25" s="1"/>
  <c r="L18" i="25" a="1"/>
  <c r="L18" i="25" s="1"/>
  <c r="L48" i="25" s="1"/>
  <c r="N18" i="25" a="1"/>
  <c r="N18" i="25" s="1"/>
  <c r="N48" i="25" s="1"/>
  <c r="P18" i="25" a="1"/>
  <c r="P18" i="25" s="1"/>
  <c r="P48" i="25" s="1"/>
  <c r="R18" i="25" a="1"/>
  <c r="R18" i="25" s="1"/>
  <c r="R48" i="25" s="1"/>
  <c r="T18" i="25" a="1"/>
  <c r="T18" i="25" s="1"/>
  <c r="T48" i="25" s="1"/>
  <c r="V18" i="25" a="1"/>
  <c r="V18" i="25" s="1"/>
  <c r="V48" i="25" s="1"/>
  <c r="Y18" i="25" a="1"/>
  <c r="Y18" i="25" s="1"/>
  <c r="Y48" i="25" s="1"/>
  <c r="AC18" i="25" a="1"/>
  <c r="AC18" i="25" s="1"/>
  <c r="AC48" i="25" s="1"/>
  <c r="AG18" i="25" a="1"/>
  <c r="AG18" i="25" s="1"/>
  <c r="AG48" i="25" s="1"/>
  <c r="AK18" i="25" a="1"/>
  <c r="AK18" i="25" s="1"/>
  <c r="AK48" i="25" s="1"/>
  <c r="G30" i="25" a="1"/>
  <c r="G30" i="25" s="1"/>
  <c r="G60" i="25" s="1"/>
  <c r="K30" i="25" a="1"/>
  <c r="K30" i="25" s="1"/>
  <c r="K60" i="25" s="1"/>
  <c r="O30" i="25" a="1"/>
  <c r="O30" i="25" s="1"/>
  <c r="O60" i="25" s="1"/>
  <c r="S30" i="25" a="1"/>
  <c r="S30" i="25" s="1"/>
  <c r="S60" i="25" s="1"/>
  <c r="W30" i="25" a="1"/>
  <c r="W30" i="25" s="1"/>
  <c r="W60" i="25" s="1"/>
  <c r="AA30" i="25" a="1"/>
  <c r="AA30" i="25" s="1"/>
  <c r="AA60" i="25" s="1"/>
  <c r="AE30" i="25" a="1"/>
  <c r="AE30" i="25" s="1"/>
  <c r="AE60" i="25" s="1"/>
  <c r="AI30" i="25" a="1"/>
  <c r="AI30" i="25" s="1"/>
  <c r="AI60" i="25" s="1"/>
  <c r="AM30" i="25" a="1"/>
  <c r="AM30" i="25" s="1"/>
  <c r="AM60" i="25" s="1"/>
  <c r="F18" i="25" a="1"/>
  <c r="F18" i="25" s="1"/>
  <c r="F48" i="25" s="1"/>
  <c r="F30" i="25" a="1"/>
  <c r="F30" i="25" s="1"/>
  <c r="F60" i="25" s="1"/>
  <c r="G18" i="25" a="1"/>
  <c r="G18" i="25" s="1"/>
  <c r="G48" i="25" s="1"/>
  <c r="O18" i="25" a="1"/>
  <c r="O18" i="25" s="1"/>
  <c r="O48" i="25" s="1"/>
  <c r="W18" i="25" a="1"/>
  <c r="W18" i="25" s="1"/>
  <c r="W48" i="25" s="1"/>
  <c r="AB18" i="25" a="1"/>
  <c r="AB18" i="25" s="1"/>
  <c r="AB48" i="25" s="1"/>
  <c r="AH18" i="25" a="1"/>
  <c r="AH18" i="25" s="1"/>
  <c r="AH48" i="25" s="1"/>
  <c r="AM18" i="25" a="1"/>
  <c r="AM18" i="25" s="1"/>
  <c r="AM48" i="25" s="1"/>
  <c r="H30" i="25" a="1"/>
  <c r="H30" i="25" s="1"/>
  <c r="H60" i="25" s="1"/>
  <c r="M30" i="25" a="1"/>
  <c r="M30" i="25" s="1"/>
  <c r="M60" i="25" s="1"/>
  <c r="R30" i="25" a="1"/>
  <c r="R30" i="25" s="1"/>
  <c r="R60" i="25" s="1"/>
  <c r="X30" i="25" a="1"/>
  <c r="X30" i="25" s="1"/>
  <c r="X60" i="25" s="1"/>
  <c r="AC30" i="25" a="1"/>
  <c r="AC30" i="25" s="1"/>
  <c r="AC60" i="25" s="1"/>
  <c r="AH30" i="25" a="1"/>
  <c r="AH30" i="25" s="1"/>
  <c r="AH60" i="25" s="1"/>
  <c r="C30" i="25" a="1"/>
  <c r="C30" i="25" s="1"/>
  <c r="C60" i="25" s="1"/>
  <c r="M18" i="25" a="1"/>
  <c r="M18" i="25" s="1"/>
  <c r="M48" i="25" s="1"/>
  <c r="U18" i="25" a="1"/>
  <c r="U18" i="25" s="1"/>
  <c r="U48" i="25" s="1"/>
  <c r="X18" i="25" a="1"/>
  <c r="X18" i="25" s="1"/>
  <c r="X48" i="25" s="1"/>
  <c r="AD18" i="25" a="1"/>
  <c r="AD18" i="25" s="1"/>
  <c r="AD48" i="25" s="1"/>
  <c r="AI18" i="25" a="1"/>
  <c r="AI18" i="25" s="1"/>
  <c r="AI48" i="25" s="1"/>
  <c r="I30" i="25" a="1"/>
  <c r="I30" i="25" s="1"/>
  <c r="I60" i="25" s="1"/>
  <c r="N30" i="25" a="1"/>
  <c r="N30" i="25" s="1"/>
  <c r="N60" i="25" s="1"/>
  <c r="T30" i="25" a="1"/>
  <c r="T30" i="25" s="1"/>
  <c r="T60" i="25" s="1"/>
  <c r="Y30" i="25" a="1"/>
  <c r="Y30" i="25" s="1"/>
  <c r="Y60" i="25" s="1"/>
  <c r="AD30" i="25" a="1"/>
  <c r="AD30" i="25" s="1"/>
  <c r="AD60" i="25" s="1"/>
  <c r="AJ30" i="25" a="1"/>
  <c r="AJ30" i="25" s="1"/>
  <c r="AJ60" i="25" s="1"/>
  <c r="C18" i="25" a="1"/>
  <c r="C18" i="25" s="1"/>
  <c r="C48" i="25" s="1"/>
  <c r="IR48" i="25" s="1"/>
  <c r="IT18" i="25" s="1"/>
  <c r="B25" i="23" s="1"/>
  <c r="D30" i="25" a="1"/>
  <c r="D30" i="25" s="1"/>
  <c r="D60" i="25" s="1"/>
  <c r="K18" i="25" a="1"/>
  <c r="K18" i="25" s="1"/>
  <c r="K48" i="25" s="1"/>
  <c r="S18" i="25" a="1"/>
  <c r="S18" i="25" s="1"/>
  <c r="S48" i="25" s="1"/>
  <c r="Z18" i="25" a="1"/>
  <c r="Z18" i="25" s="1"/>
  <c r="Z48" i="25" s="1"/>
  <c r="AE18" i="25" a="1"/>
  <c r="AE18" i="25" s="1"/>
  <c r="AE48" i="25" s="1"/>
  <c r="AJ18" i="25" a="1"/>
  <c r="AJ18" i="25" s="1"/>
  <c r="AJ48" i="25" s="1"/>
  <c r="J30" i="25" a="1"/>
  <c r="J30" i="25" s="1"/>
  <c r="J60" i="25" s="1"/>
  <c r="P30" i="25" a="1"/>
  <c r="P30" i="25" s="1"/>
  <c r="P60" i="25" s="1"/>
  <c r="U30" i="25" a="1"/>
  <c r="U30" i="25" s="1"/>
  <c r="U60" i="25" s="1"/>
  <c r="Z30" i="25" a="1"/>
  <c r="Z30" i="25" s="1"/>
  <c r="Z60" i="25" s="1"/>
  <c r="AF30" i="25" a="1"/>
  <c r="AF30" i="25" s="1"/>
  <c r="AF60" i="25" s="1"/>
  <c r="AK30" i="25" a="1"/>
  <c r="AK30" i="25" s="1"/>
  <c r="AK60" i="25" s="1"/>
  <c r="D18" i="25" a="1"/>
  <c r="D18" i="25" s="1"/>
  <c r="D48" i="25" s="1"/>
  <c r="E30" i="25" a="1"/>
  <c r="E30" i="25" s="1"/>
  <c r="E60" i="25" s="1"/>
  <c r="B18" i="25" a="1"/>
  <c r="B18" i="25" s="1"/>
  <c r="B48" i="25" s="1"/>
  <c r="I18" i="25" a="1"/>
  <c r="I18" i="25" s="1"/>
  <c r="I48" i="25" s="1"/>
  <c r="Q18" i="25" a="1"/>
  <c r="Q18" i="25" s="1"/>
  <c r="Q48" i="25" s="1"/>
  <c r="AA18" i="25" a="1"/>
  <c r="AA18" i="25" s="1"/>
  <c r="AA48" i="25" s="1"/>
  <c r="AF18" i="25" a="1"/>
  <c r="AF18" i="25" s="1"/>
  <c r="AF48" i="25" s="1"/>
  <c r="AL18" i="25" a="1"/>
  <c r="AL18" i="25" s="1"/>
  <c r="AL48" i="25" s="1"/>
  <c r="L30" i="25" a="1"/>
  <c r="L30" i="25" s="1"/>
  <c r="L60" i="25" s="1"/>
  <c r="Q30" i="25" a="1"/>
  <c r="Q30" i="25" s="1"/>
  <c r="Q60" i="25" s="1"/>
  <c r="V30" i="25" a="1"/>
  <c r="V30" i="25" s="1"/>
  <c r="V60" i="25" s="1"/>
  <c r="AB30" i="25" a="1"/>
  <c r="AB30" i="25" s="1"/>
  <c r="AB60" i="25" s="1"/>
  <c r="AG30" i="25" a="1"/>
  <c r="AG30" i="25" s="1"/>
  <c r="AG60" i="25" s="1"/>
  <c r="AL30" i="25" a="1"/>
  <c r="AL30" i="25" s="1"/>
  <c r="AL60" i="25" s="1"/>
  <c r="E18" i="25" a="1"/>
  <c r="E18" i="25" s="1"/>
  <c r="E48" i="25" s="1"/>
  <c r="B30" i="25" a="1"/>
  <c r="B30" i="25" s="1"/>
  <c r="B60" i="25" s="1"/>
  <c r="G8" i="20" a="1"/>
  <c r="G8" i="20" s="1"/>
  <c r="G20" i="20" a="1"/>
  <c r="G20" i="20" s="1"/>
  <c r="E8" i="20" a="1"/>
  <c r="E8" i="20" s="1"/>
  <c r="J8" i="20" a="1"/>
  <c r="J8" i="20" s="1"/>
  <c r="C8" i="20" a="1"/>
  <c r="C8" i="20" s="1"/>
  <c r="F8" i="20" a="1"/>
  <c r="F8" i="20" s="1"/>
  <c r="K8" i="20" a="1"/>
  <c r="K8" i="20" s="1"/>
  <c r="D8" i="20" a="1"/>
  <c r="D8" i="20" s="1"/>
  <c r="H8" i="20" a="1"/>
  <c r="H8" i="20" s="1"/>
  <c r="L8" i="20" a="1"/>
  <c r="L8" i="20" s="1"/>
  <c r="B8" i="20" a="1"/>
  <c r="B8" i="20" s="1"/>
  <c r="I8" i="20" a="1"/>
  <c r="I8" i="20" s="1"/>
  <c r="F20" i="20" a="1"/>
  <c r="F20" i="20" s="1"/>
  <c r="B20" i="20" a="1"/>
  <c r="B20" i="20" s="1"/>
  <c r="C20" i="20" a="1"/>
  <c r="C20" i="20" s="1"/>
  <c r="D20" i="20" a="1"/>
  <c r="D20" i="20" s="1"/>
  <c r="E20" i="20" a="1"/>
  <c r="E20" i="20" s="1"/>
  <c r="J8" i="25" a="1"/>
  <c r="J8" i="25" s="1"/>
  <c r="J38" i="25" s="1"/>
  <c r="N8" i="25" a="1"/>
  <c r="N8" i="25" s="1"/>
  <c r="N38" i="25" s="1"/>
  <c r="R8" i="25" a="1"/>
  <c r="R8" i="25" s="1"/>
  <c r="R38" i="25" s="1"/>
  <c r="V8" i="25" a="1"/>
  <c r="V8" i="25" s="1"/>
  <c r="V38" i="25" s="1"/>
  <c r="Z8" i="25" a="1"/>
  <c r="Z8" i="25" s="1"/>
  <c r="Z38" i="25" s="1"/>
  <c r="AD8" i="25" a="1"/>
  <c r="AD8" i="25" s="1"/>
  <c r="AD38" i="25" s="1"/>
  <c r="AH8" i="25" a="1"/>
  <c r="AH8" i="25" s="1"/>
  <c r="AH38" i="25" s="1"/>
  <c r="AL8" i="25" a="1"/>
  <c r="AL8" i="25" s="1"/>
  <c r="AL38" i="25" s="1"/>
  <c r="I8" i="25" a="1"/>
  <c r="I8" i="25" s="1"/>
  <c r="I38" i="25" s="1"/>
  <c r="O8" i="25" a="1"/>
  <c r="O8" i="25" s="1"/>
  <c r="O38" i="25" s="1"/>
  <c r="T8" i="25" a="1"/>
  <c r="T8" i="25" s="1"/>
  <c r="T38" i="25" s="1"/>
  <c r="Y8" i="25" a="1"/>
  <c r="Y8" i="25" s="1"/>
  <c r="Y38" i="25" s="1"/>
  <c r="AE8" i="25" a="1"/>
  <c r="AE8" i="25" s="1"/>
  <c r="AE38" i="25" s="1"/>
  <c r="AJ8" i="25" a="1"/>
  <c r="AJ8" i="25" s="1"/>
  <c r="AJ38" i="25" s="1"/>
  <c r="K8" i="25" a="1"/>
  <c r="K8" i="25" s="1"/>
  <c r="K38" i="25" s="1"/>
  <c r="P8" i="25" a="1"/>
  <c r="P8" i="25" s="1"/>
  <c r="P38" i="25" s="1"/>
  <c r="U8" i="25" a="1"/>
  <c r="U8" i="25" s="1"/>
  <c r="U38" i="25" s="1"/>
  <c r="AA8" i="25" a="1"/>
  <c r="AA8" i="25" s="1"/>
  <c r="AA38" i="25" s="1"/>
  <c r="AF8" i="25" a="1"/>
  <c r="AF8" i="25" s="1"/>
  <c r="AF38" i="25" s="1"/>
  <c r="AK8" i="25" a="1"/>
  <c r="AK8" i="25" s="1"/>
  <c r="AK38" i="25" s="1"/>
  <c r="H20" i="25" a="1"/>
  <c r="H20" i="25" s="1"/>
  <c r="L20" i="25" a="1"/>
  <c r="L20" i="25" s="1"/>
  <c r="P20" i="25" a="1"/>
  <c r="P20" i="25" s="1"/>
  <c r="P50" i="25" s="1"/>
  <c r="T20" i="25" a="1"/>
  <c r="T20" i="25" s="1"/>
  <c r="X20" i="25" a="1"/>
  <c r="X20" i="25" s="1"/>
  <c r="AB20" i="25" a="1"/>
  <c r="AB20" i="25" s="1"/>
  <c r="AF20" i="25" a="1"/>
  <c r="AF20" i="25" s="1"/>
  <c r="AF50" i="25" s="1"/>
  <c r="AJ20" i="25" a="1"/>
  <c r="AJ20" i="25" s="1"/>
  <c r="F8" i="25" a="1"/>
  <c r="F8" i="25" s="1"/>
  <c r="F38" i="25" s="1"/>
  <c r="F20" i="25" a="1"/>
  <c r="F20" i="25" s="1"/>
  <c r="G8" i="25" a="1"/>
  <c r="G8" i="25" s="1"/>
  <c r="G38" i="25" s="1"/>
  <c r="L8" i="25" a="1"/>
  <c r="L8" i="25" s="1"/>
  <c r="L38" i="25" s="1"/>
  <c r="Q8" i="25" a="1"/>
  <c r="Q8" i="25" s="1"/>
  <c r="Q38" i="25" s="1"/>
  <c r="W8" i="25" a="1"/>
  <c r="W8" i="25" s="1"/>
  <c r="W38" i="25" s="1"/>
  <c r="AB8" i="25" a="1"/>
  <c r="AB8" i="25" s="1"/>
  <c r="AB38" i="25" s="1"/>
  <c r="AG8" i="25" a="1"/>
  <c r="AG8" i="25" s="1"/>
  <c r="AG38" i="25" s="1"/>
  <c r="AM8" i="25" a="1"/>
  <c r="AM8" i="25" s="1"/>
  <c r="AM38" i="25" s="1"/>
  <c r="H8" i="25" a="1"/>
  <c r="H8" i="25" s="1"/>
  <c r="H38" i="25" s="1"/>
  <c r="AC8" i="25" a="1"/>
  <c r="AC8" i="25" s="1"/>
  <c r="AC38" i="25" s="1"/>
  <c r="K20" i="25" a="1"/>
  <c r="K20" i="25" s="1"/>
  <c r="Q20" i="25" a="1"/>
  <c r="Q20" i="25" s="1"/>
  <c r="V20" i="25" a="1"/>
  <c r="V20" i="25" s="1"/>
  <c r="AA20" i="25" a="1"/>
  <c r="AA20" i="25" s="1"/>
  <c r="AA5" i="25" s="1"/>
  <c r="AA35" i="25" s="1"/>
  <c r="AG20" i="25" a="1"/>
  <c r="AG20" i="25" s="1"/>
  <c r="AL20" i="25" a="1"/>
  <c r="AL20" i="25" s="1"/>
  <c r="C8" i="25" a="1"/>
  <c r="C8" i="25" s="1"/>
  <c r="C20" i="25" a="1"/>
  <c r="C20" i="25" s="1"/>
  <c r="C5" i="25" s="1"/>
  <c r="C35" i="25" s="1"/>
  <c r="M8" i="25" a="1"/>
  <c r="M8" i="25" s="1"/>
  <c r="M38" i="25" s="1"/>
  <c r="AI8" i="25" a="1"/>
  <c r="AI8" i="25" s="1"/>
  <c r="AI38" i="25" s="1"/>
  <c r="G20" i="25" a="1"/>
  <c r="G20" i="25" s="1"/>
  <c r="M20" i="25" a="1"/>
  <c r="M20" i="25" s="1"/>
  <c r="M5" i="25" s="1"/>
  <c r="M35" i="25" s="1"/>
  <c r="R20" i="25" a="1"/>
  <c r="R20" i="25" s="1"/>
  <c r="W20" i="25" a="1"/>
  <c r="W20" i="25" s="1"/>
  <c r="AC20" i="25" a="1"/>
  <c r="AC20" i="25" s="1"/>
  <c r="AH20" i="25" a="1"/>
  <c r="AH20" i="25" s="1"/>
  <c r="AH50" i="25" s="1"/>
  <c r="AM20" i="25" a="1"/>
  <c r="AM20" i="25" s="1"/>
  <c r="D8" i="25" a="1"/>
  <c r="D8" i="25" s="1"/>
  <c r="D38" i="25" s="1"/>
  <c r="D20" i="25" a="1"/>
  <c r="D20" i="25" s="1"/>
  <c r="B20" i="25" a="1"/>
  <c r="B20" i="25" s="1"/>
  <c r="B50" i="25" s="1"/>
  <c r="S8" i="25" a="1"/>
  <c r="S8" i="25" s="1"/>
  <c r="S38" i="25" s="1"/>
  <c r="I20" i="25" a="1"/>
  <c r="I20" i="25" s="1"/>
  <c r="N20" i="25" a="1"/>
  <c r="N20" i="25" s="1"/>
  <c r="S20" i="25" a="1"/>
  <c r="S20" i="25" s="1"/>
  <c r="S5" i="25" s="1"/>
  <c r="S35" i="25" s="1"/>
  <c r="Y20" i="25" a="1"/>
  <c r="Y20" i="25" s="1"/>
  <c r="AD20" i="25" a="1"/>
  <c r="AD20" i="25" s="1"/>
  <c r="AI20" i="25" a="1"/>
  <c r="AI20" i="25" s="1"/>
  <c r="E8" i="25" a="1"/>
  <c r="E8" i="25" s="1"/>
  <c r="E38" i="25" s="1"/>
  <c r="E20" i="25" a="1"/>
  <c r="E20" i="25" s="1"/>
  <c r="X8" i="25" a="1"/>
  <c r="X8" i="25" s="1"/>
  <c r="X38" i="25" s="1"/>
  <c r="J20" i="25" a="1"/>
  <c r="J20" i="25" s="1"/>
  <c r="O20" i="25" a="1"/>
  <c r="O20" i="25" s="1"/>
  <c r="O5" i="25" s="1"/>
  <c r="O35" i="25" s="1"/>
  <c r="U20" i="25" a="1"/>
  <c r="U20" i="25" s="1"/>
  <c r="Z20" i="25" a="1"/>
  <c r="Z20" i="25" s="1"/>
  <c r="AE20" i="25" a="1"/>
  <c r="AE20" i="25" s="1"/>
  <c r="AK20" i="25" a="1"/>
  <c r="AK20" i="25" s="1"/>
  <c r="AK5" i="25" s="1"/>
  <c r="AK35" i="25" s="1"/>
  <c r="B8" i="25" a="1"/>
  <c r="B8" i="25" s="1"/>
  <c r="G16" i="20" a="1"/>
  <c r="G16" i="20" s="1"/>
  <c r="G46" i="20" s="1"/>
  <c r="G28" i="20" a="1"/>
  <c r="G28" i="20" s="1"/>
  <c r="G58" i="20" s="1"/>
  <c r="F16" i="20" a="1"/>
  <c r="F16" i="20" s="1"/>
  <c r="K16" i="20" a="1"/>
  <c r="K16" i="20" s="1"/>
  <c r="F28" i="20" a="1"/>
  <c r="F28" i="20" s="1"/>
  <c r="C16" i="25" a="1"/>
  <c r="C16" i="25" s="1"/>
  <c r="G16" i="25" a="1"/>
  <c r="G16" i="25" s="1"/>
  <c r="G46" i="25" s="1"/>
  <c r="K16" i="25" a="1"/>
  <c r="K16" i="25" s="1"/>
  <c r="K46" i="25" s="1"/>
  <c r="O16" i="25" a="1"/>
  <c r="O16" i="25" s="1"/>
  <c r="O46" i="25" s="1"/>
  <c r="S16" i="25" a="1"/>
  <c r="S16" i="25" s="1"/>
  <c r="S46" i="25" s="1"/>
  <c r="W16" i="25" a="1"/>
  <c r="W16" i="25" s="1"/>
  <c r="W46" i="25" s="1"/>
  <c r="AA16" i="25" a="1"/>
  <c r="AA16" i="25" s="1"/>
  <c r="AA46" i="25" s="1"/>
  <c r="AE16" i="25" a="1"/>
  <c r="AE16" i="25" s="1"/>
  <c r="AE46" i="25" s="1"/>
  <c r="AI16" i="25" a="1"/>
  <c r="AI16" i="25" s="1"/>
  <c r="AI46" i="25" s="1"/>
  <c r="AM16" i="25" a="1"/>
  <c r="AM16" i="25" s="1"/>
  <c r="AM46" i="25" s="1"/>
  <c r="B16" i="25" a="1"/>
  <c r="B16" i="25" s="1"/>
  <c r="H16" i="25" a="1"/>
  <c r="H16" i="25" s="1"/>
  <c r="H46" i="25" s="1"/>
  <c r="L16" i="25" a="1"/>
  <c r="L16" i="25" s="1"/>
  <c r="L46" i="25" s="1"/>
  <c r="T16" i="25" a="1"/>
  <c r="T16" i="25" s="1"/>
  <c r="T46" i="25" s="1"/>
  <c r="AB16" i="25" a="1"/>
  <c r="AB16" i="25" s="1"/>
  <c r="AB46" i="25" s="1"/>
  <c r="AF16" i="25" a="1"/>
  <c r="AF16" i="25" s="1"/>
  <c r="AF46" i="25" s="1"/>
  <c r="J16" i="20" a="1"/>
  <c r="J16" i="20" s="1"/>
  <c r="E28" i="20" a="1"/>
  <c r="E28" i="20" s="1"/>
  <c r="B28" i="20" a="1"/>
  <c r="B28" i="20" s="1"/>
  <c r="F16" i="25" a="1"/>
  <c r="F16" i="25" s="1"/>
  <c r="F46" i="25" s="1"/>
  <c r="N16" i="25" a="1"/>
  <c r="N16" i="25" s="1"/>
  <c r="N46" i="25" s="1"/>
  <c r="R16" i="25" a="1"/>
  <c r="R16" i="25" s="1"/>
  <c r="R46" i="25" s="1"/>
  <c r="Z16" i="25" a="1"/>
  <c r="Z16" i="25" s="1"/>
  <c r="Z46" i="25" s="1"/>
  <c r="AH16" i="25" a="1"/>
  <c r="AH16" i="25" s="1"/>
  <c r="AH46" i="25" s="1"/>
  <c r="AL16" i="25" a="1"/>
  <c r="AL16" i="25" s="1"/>
  <c r="AL46" i="25" s="1"/>
  <c r="C16" i="20" a="1"/>
  <c r="C16" i="20" s="1"/>
  <c r="C46" i="20" s="1"/>
  <c r="H16" i="20" a="1"/>
  <c r="H16" i="20" s="1"/>
  <c r="L16" i="20" a="1"/>
  <c r="L16" i="20" s="1"/>
  <c r="C28" i="20" a="1"/>
  <c r="C28" i="20" s="1"/>
  <c r="C58" i="20" s="1"/>
  <c r="D16" i="25" a="1"/>
  <c r="D16" i="25" s="1"/>
  <c r="D46" i="25" s="1"/>
  <c r="P16" i="25" a="1"/>
  <c r="P16" i="25" s="1"/>
  <c r="P46" i="25" s="1"/>
  <c r="X16" i="25" a="1"/>
  <c r="X16" i="25" s="1"/>
  <c r="X46" i="25" s="1"/>
  <c r="AJ16" i="25" a="1"/>
  <c r="AJ16" i="25" s="1"/>
  <c r="AJ46" i="25" s="1"/>
  <c r="Y16" i="25" a="1"/>
  <c r="Y16" i="25" s="1"/>
  <c r="Y46" i="25" s="1"/>
  <c r="AG16" i="25" a="1"/>
  <c r="AG16" i="25" s="1"/>
  <c r="AG46" i="25" s="1"/>
  <c r="E16" i="20" a="1"/>
  <c r="E16" i="20" s="1"/>
  <c r="D16" i="20" a="1"/>
  <c r="D16" i="20" s="1"/>
  <c r="I16" i="20" a="1"/>
  <c r="I16" i="20" s="1"/>
  <c r="D28" i="20" a="1"/>
  <c r="D28" i="20" s="1"/>
  <c r="B16" i="20" a="1"/>
  <c r="B16" i="20" s="1"/>
  <c r="E16" i="25" a="1"/>
  <c r="E16" i="25" s="1"/>
  <c r="E46" i="25" s="1"/>
  <c r="I16" i="25" a="1"/>
  <c r="I16" i="25" s="1"/>
  <c r="I46" i="25" s="1"/>
  <c r="M16" i="25" a="1"/>
  <c r="M16" i="25" s="1"/>
  <c r="M46" i="25" s="1"/>
  <c r="Q16" i="25" a="1"/>
  <c r="Q16" i="25" s="1"/>
  <c r="Q46" i="25" s="1"/>
  <c r="U16" i="25" a="1"/>
  <c r="U16" i="25" s="1"/>
  <c r="U46" i="25" s="1"/>
  <c r="AC16" i="25" a="1"/>
  <c r="AC16" i="25" s="1"/>
  <c r="AC46" i="25" s="1"/>
  <c r="AK16" i="25" a="1"/>
  <c r="AK16" i="25" s="1"/>
  <c r="AK46" i="25" s="1"/>
  <c r="J16" i="25" a="1"/>
  <c r="J16" i="25" s="1"/>
  <c r="J46" i="25" s="1"/>
  <c r="V16" i="25" a="1"/>
  <c r="V16" i="25" s="1"/>
  <c r="V46" i="25" s="1"/>
  <c r="AD16" i="25" a="1"/>
  <c r="AD16" i="25" s="1"/>
  <c r="AD46" i="25" s="1"/>
  <c r="J28" i="25" a="1"/>
  <c r="J28" i="25" s="1"/>
  <c r="J58" i="25" s="1"/>
  <c r="N28" i="25" a="1"/>
  <c r="N28" i="25" s="1"/>
  <c r="N58" i="25" s="1"/>
  <c r="R28" i="25" a="1"/>
  <c r="R28" i="25" s="1"/>
  <c r="R58" i="25" s="1"/>
  <c r="V28" i="25" a="1"/>
  <c r="V28" i="25" s="1"/>
  <c r="V58" i="25" s="1"/>
  <c r="Z28" i="25" a="1"/>
  <c r="Z28" i="25" s="1"/>
  <c r="Z58" i="25" s="1"/>
  <c r="AD28" i="25" a="1"/>
  <c r="AD28" i="25" s="1"/>
  <c r="AD58" i="25" s="1"/>
  <c r="AH28" i="25" a="1"/>
  <c r="AH28" i="25" s="1"/>
  <c r="AH58" i="25" s="1"/>
  <c r="AL28" i="25" a="1"/>
  <c r="AL28" i="25" s="1"/>
  <c r="AL58" i="25" s="1"/>
  <c r="F28" i="25" a="1"/>
  <c r="F28" i="25" s="1"/>
  <c r="F58" i="25" s="1"/>
  <c r="K28" i="25" a="1"/>
  <c r="K28" i="25" s="1"/>
  <c r="K58" i="25" s="1"/>
  <c r="P28" i="25" a="1"/>
  <c r="P28" i="25" s="1"/>
  <c r="P58" i="25" s="1"/>
  <c r="U28" i="25" a="1"/>
  <c r="U28" i="25" s="1"/>
  <c r="U58" i="25" s="1"/>
  <c r="AA28" i="25" a="1"/>
  <c r="AA28" i="25" s="1"/>
  <c r="AA58" i="25" s="1"/>
  <c r="AF28" i="25" a="1"/>
  <c r="AF28" i="25" s="1"/>
  <c r="AF58" i="25" s="1"/>
  <c r="AK28" i="25" a="1"/>
  <c r="AK28" i="25" s="1"/>
  <c r="AK58" i="25" s="1"/>
  <c r="E28" i="25" a="1"/>
  <c r="E28" i="25" s="1"/>
  <c r="E58" i="25" s="1"/>
  <c r="G28" i="25" a="1"/>
  <c r="G28" i="25" s="1"/>
  <c r="G58" i="25" s="1"/>
  <c r="L28" i="25" a="1"/>
  <c r="L28" i="25" s="1"/>
  <c r="L58" i="25" s="1"/>
  <c r="Q28" i="25" a="1"/>
  <c r="Q28" i="25" s="1"/>
  <c r="Q58" i="25" s="1"/>
  <c r="W28" i="25" a="1"/>
  <c r="W28" i="25" s="1"/>
  <c r="W58" i="25" s="1"/>
  <c r="AB28" i="25" a="1"/>
  <c r="AB28" i="25" s="1"/>
  <c r="AB58" i="25" s="1"/>
  <c r="AG28" i="25" a="1"/>
  <c r="AG28" i="25" s="1"/>
  <c r="AG58" i="25" s="1"/>
  <c r="AM28" i="25" a="1"/>
  <c r="AM28" i="25" s="1"/>
  <c r="AM58" i="25" s="1"/>
  <c r="B28" i="25" a="1"/>
  <c r="B28" i="25" s="1"/>
  <c r="B58" i="25" s="1"/>
  <c r="H28" i="25" a="1"/>
  <c r="H28" i="25" s="1"/>
  <c r="H58" i="25" s="1"/>
  <c r="M28" i="25" a="1"/>
  <c r="M28" i="25" s="1"/>
  <c r="M58" i="25" s="1"/>
  <c r="S28" i="25" a="1"/>
  <c r="S28" i="25" s="1"/>
  <c r="S58" i="25" s="1"/>
  <c r="X28" i="25" a="1"/>
  <c r="X28" i="25" s="1"/>
  <c r="X58" i="25" s="1"/>
  <c r="AC28" i="25" a="1"/>
  <c r="AC28" i="25" s="1"/>
  <c r="AC58" i="25" s="1"/>
  <c r="AI28" i="25" a="1"/>
  <c r="AI28" i="25" s="1"/>
  <c r="AI58" i="25" s="1"/>
  <c r="C28" i="25" a="1"/>
  <c r="C28" i="25" s="1"/>
  <c r="C58" i="25" s="1"/>
  <c r="I28" i="25" a="1"/>
  <c r="I28" i="25" s="1"/>
  <c r="I58" i="25" s="1"/>
  <c r="O28" i="25" a="1"/>
  <c r="O28" i="25" s="1"/>
  <c r="O58" i="25" s="1"/>
  <c r="T28" i="25" a="1"/>
  <c r="T28" i="25" s="1"/>
  <c r="T58" i="25" s="1"/>
  <c r="Y28" i="25" a="1"/>
  <c r="Y28" i="25" s="1"/>
  <c r="Y58" i="25" s="1"/>
  <c r="AE28" i="25" a="1"/>
  <c r="AE28" i="25" s="1"/>
  <c r="AE58" i="25" s="1"/>
  <c r="AJ28" i="25" a="1"/>
  <c r="AJ28" i="25" s="1"/>
  <c r="AJ58" i="25" s="1"/>
  <c r="D28" i="25" a="1"/>
  <c r="D28" i="25" s="1"/>
  <c r="D58" i="25" s="1"/>
  <c r="G14" i="20" a="1"/>
  <c r="G14" i="20" s="1"/>
  <c r="G44" i="20" s="1"/>
  <c r="G26" i="20" a="1"/>
  <c r="G26" i="20" s="1"/>
  <c r="G56" i="20" s="1"/>
  <c r="E14" i="20" a="1"/>
  <c r="E14" i="20" s="1"/>
  <c r="J14" i="20" a="1"/>
  <c r="J14" i="20" s="1"/>
  <c r="F26" i="20" a="1"/>
  <c r="F26" i="20" s="1"/>
  <c r="B26" i="20" a="1"/>
  <c r="B26" i="20" s="1"/>
  <c r="E26" i="20" a="1"/>
  <c r="E26" i="20" s="1"/>
  <c r="B14" i="20" a="1"/>
  <c r="B14" i="20" s="1"/>
  <c r="F14" i="20" a="1"/>
  <c r="F14" i="20" s="1"/>
  <c r="K14" i="20" a="1"/>
  <c r="K14" i="20" s="1"/>
  <c r="C26" i="20" a="1"/>
  <c r="C26" i="20" s="1"/>
  <c r="C56" i="20" s="1"/>
  <c r="D14" i="20" a="1"/>
  <c r="D14" i="20" s="1"/>
  <c r="C14" i="20" a="1"/>
  <c r="C14" i="20" s="1"/>
  <c r="C44" i="20" s="1"/>
  <c r="H14" i="20" a="1"/>
  <c r="H14" i="20" s="1"/>
  <c r="L14" i="20" a="1"/>
  <c r="L14" i="20" s="1"/>
  <c r="D26" i="20" a="1"/>
  <c r="D26" i="20" s="1"/>
  <c r="I14" i="20" a="1"/>
  <c r="I14" i="20" s="1"/>
  <c r="I14" i="25" a="1"/>
  <c r="I14" i="25" s="1"/>
  <c r="I44" i="25" s="1"/>
  <c r="M14" i="25" a="1"/>
  <c r="M14" i="25" s="1"/>
  <c r="M44" i="25" s="1"/>
  <c r="Q14" i="25" a="1"/>
  <c r="Q14" i="25" s="1"/>
  <c r="Q44" i="25" s="1"/>
  <c r="U14" i="25" a="1"/>
  <c r="U14" i="25" s="1"/>
  <c r="U44" i="25" s="1"/>
  <c r="Y14" i="25" a="1"/>
  <c r="Y14" i="25" s="1"/>
  <c r="Y44" i="25" s="1"/>
  <c r="AC14" i="25" a="1"/>
  <c r="AC14" i="25" s="1"/>
  <c r="AC44" i="25" s="1"/>
  <c r="AG14" i="25" a="1"/>
  <c r="AG14" i="25" s="1"/>
  <c r="AG44" i="25" s="1"/>
  <c r="AK14" i="25" a="1"/>
  <c r="AK14" i="25" s="1"/>
  <c r="AK44" i="25" s="1"/>
  <c r="G26" i="25" a="1"/>
  <c r="G26" i="25" s="1"/>
  <c r="G56" i="25" s="1"/>
  <c r="K26" i="25" a="1"/>
  <c r="K26" i="25" s="1"/>
  <c r="K56" i="25" s="1"/>
  <c r="O26" i="25" a="1"/>
  <c r="O26" i="25" s="1"/>
  <c r="O56" i="25" s="1"/>
  <c r="S26" i="25" a="1"/>
  <c r="S26" i="25" s="1"/>
  <c r="S56" i="25" s="1"/>
  <c r="W26" i="25" a="1"/>
  <c r="W26" i="25" s="1"/>
  <c r="W56" i="25" s="1"/>
  <c r="AA26" i="25" a="1"/>
  <c r="AA26" i="25" s="1"/>
  <c r="AA56" i="25" s="1"/>
  <c r="AE26" i="25" a="1"/>
  <c r="AE26" i="25" s="1"/>
  <c r="AE56" i="25" s="1"/>
  <c r="AI26" i="25" a="1"/>
  <c r="AI26" i="25" s="1"/>
  <c r="AI56" i="25" s="1"/>
  <c r="AM26" i="25" a="1"/>
  <c r="AM26" i="25" s="1"/>
  <c r="AM56" i="25" s="1"/>
  <c r="F14" i="25" a="1"/>
  <c r="F14" i="25" s="1"/>
  <c r="F44" i="25" s="1"/>
  <c r="F26" i="25" a="1"/>
  <c r="F26" i="25" s="1"/>
  <c r="F56" i="25" s="1"/>
  <c r="B26" i="25" a="1"/>
  <c r="B26" i="25" s="1"/>
  <c r="B14" i="25" a="1"/>
  <c r="B14" i="25" s="1"/>
  <c r="IS14" i="25" s="1"/>
  <c r="G14" i="25" a="1"/>
  <c r="G14" i="25" s="1"/>
  <c r="G44" i="25" s="1"/>
  <c r="L14" i="25" a="1"/>
  <c r="L14" i="25" s="1"/>
  <c r="L44" i="25" s="1"/>
  <c r="R14" i="25" a="1"/>
  <c r="R14" i="25" s="1"/>
  <c r="R44" i="25" s="1"/>
  <c r="W14" i="25" a="1"/>
  <c r="W14" i="25" s="1"/>
  <c r="W44" i="25" s="1"/>
  <c r="AB14" i="25" a="1"/>
  <c r="AB14" i="25" s="1"/>
  <c r="AB44" i="25" s="1"/>
  <c r="AH14" i="25" a="1"/>
  <c r="AH14" i="25" s="1"/>
  <c r="AH44" i="25" s="1"/>
  <c r="AM14" i="25" a="1"/>
  <c r="AM14" i="25" s="1"/>
  <c r="AM44" i="25" s="1"/>
  <c r="L26" i="25" a="1"/>
  <c r="L26" i="25" s="1"/>
  <c r="L56" i="25" s="1"/>
  <c r="Q26" i="25" a="1"/>
  <c r="Q26" i="25" s="1"/>
  <c r="Q56" i="25" s="1"/>
  <c r="V26" i="25" a="1"/>
  <c r="V26" i="25" s="1"/>
  <c r="V56" i="25" s="1"/>
  <c r="AB26" i="25" a="1"/>
  <c r="AB26" i="25" s="1"/>
  <c r="AB56" i="25" s="1"/>
  <c r="AG26" i="25" a="1"/>
  <c r="AG26" i="25" s="1"/>
  <c r="AG56" i="25" s="1"/>
  <c r="AL26" i="25" a="1"/>
  <c r="AL26" i="25" s="1"/>
  <c r="AL56" i="25" s="1"/>
  <c r="D14" i="25" a="1"/>
  <c r="D14" i="25" s="1"/>
  <c r="D44" i="25" s="1"/>
  <c r="D26" i="25" a="1"/>
  <c r="D26" i="25" s="1"/>
  <c r="D56" i="25" s="1"/>
  <c r="H14" i="25" a="1"/>
  <c r="H14" i="25" s="1"/>
  <c r="H44" i="25" s="1"/>
  <c r="N14" i="25" a="1"/>
  <c r="N14" i="25" s="1"/>
  <c r="N44" i="25" s="1"/>
  <c r="S14" i="25" a="1"/>
  <c r="S14" i="25" s="1"/>
  <c r="S44" i="25" s="1"/>
  <c r="X14" i="25" a="1"/>
  <c r="X14" i="25" s="1"/>
  <c r="X44" i="25" s="1"/>
  <c r="AD14" i="25" a="1"/>
  <c r="AD14" i="25" s="1"/>
  <c r="AD44" i="25" s="1"/>
  <c r="AI14" i="25" a="1"/>
  <c r="AI14" i="25" s="1"/>
  <c r="AI44" i="25" s="1"/>
  <c r="H26" i="25" a="1"/>
  <c r="H26" i="25" s="1"/>
  <c r="H56" i="25" s="1"/>
  <c r="M26" i="25" a="1"/>
  <c r="M26" i="25" s="1"/>
  <c r="M56" i="25" s="1"/>
  <c r="R26" i="25" a="1"/>
  <c r="R26" i="25" s="1"/>
  <c r="R56" i="25" s="1"/>
  <c r="X26" i="25" a="1"/>
  <c r="X26" i="25" s="1"/>
  <c r="X56" i="25" s="1"/>
  <c r="AC26" i="25" a="1"/>
  <c r="AC26" i="25" s="1"/>
  <c r="AC56" i="25" s="1"/>
  <c r="AH26" i="25" a="1"/>
  <c r="AH26" i="25" s="1"/>
  <c r="AH56" i="25" s="1"/>
  <c r="E14" i="25" a="1"/>
  <c r="E14" i="25" s="1"/>
  <c r="E44" i="25" s="1"/>
  <c r="E26" i="25" a="1"/>
  <c r="E26" i="25" s="1"/>
  <c r="E56" i="25" s="1"/>
  <c r="J14" i="25" a="1"/>
  <c r="J14" i="25" s="1"/>
  <c r="J44" i="25" s="1"/>
  <c r="O14" i="25" a="1"/>
  <c r="O14" i="25" s="1"/>
  <c r="O44" i="25" s="1"/>
  <c r="T14" i="25" a="1"/>
  <c r="T14" i="25" s="1"/>
  <c r="T44" i="25" s="1"/>
  <c r="Z14" i="25" a="1"/>
  <c r="Z14" i="25" s="1"/>
  <c r="Z44" i="25" s="1"/>
  <c r="AE14" i="25" a="1"/>
  <c r="AE14" i="25" s="1"/>
  <c r="AE44" i="25" s="1"/>
  <c r="AJ14" i="25" a="1"/>
  <c r="AJ14" i="25" s="1"/>
  <c r="AJ44" i="25" s="1"/>
  <c r="I26" i="25" a="1"/>
  <c r="I26" i="25" s="1"/>
  <c r="I56" i="25" s="1"/>
  <c r="N26" i="25" a="1"/>
  <c r="N26" i="25" s="1"/>
  <c r="N56" i="25" s="1"/>
  <c r="T26" i="25" a="1"/>
  <c r="T26" i="25" s="1"/>
  <c r="T56" i="25" s="1"/>
  <c r="Y26" i="25" a="1"/>
  <c r="Y26" i="25" s="1"/>
  <c r="Y56" i="25" s="1"/>
  <c r="AD26" i="25" a="1"/>
  <c r="AD26" i="25" s="1"/>
  <c r="AD56" i="25" s="1"/>
  <c r="AJ26" i="25" a="1"/>
  <c r="AJ26" i="25" s="1"/>
  <c r="AJ56" i="25" s="1"/>
  <c r="K14" i="25" a="1"/>
  <c r="K14" i="25" s="1"/>
  <c r="K44" i="25" s="1"/>
  <c r="P14" i="25" a="1"/>
  <c r="P14" i="25" s="1"/>
  <c r="P44" i="25" s="1"/>
  <c r="V14" i="25" a="1"/>
  <c r="V14" i="25" s="1"/>
  <c r="V44" i="25" s="1"/>
  <c r="AA14" i="25" a="1"/>
  <c r="AA14" i="25" s="1"/>
  <c r="AA44" i="25" s="1"/>
  <c r="AF14" i="25" a="1"/>
  <c r="AF14" i="25" s="1"/>
  <c r="AF44" i="25" s="1"/>
  <c r="AL14" i="25" a="1"/>
  <c r="AL14" i="25" s="1"/>
  <c r="AL44" i="25" s="1"/>
  <c r="J26" i="25" a="1"/>
  <c r="J26" i="25" s="1"/>
  <c r="J56" i="25" s="1"/>
  <c r="P26" i="25" a="1"/>
  <c r="P26" i="25" s="1"/>
  <c r="P56" i="25" s="1"/>
  <c r="U26" i="25" a="1"/>
  <c r="U26" i="25" s="1"/>
  <c r="U56" i="25" s="1"/>
  <c r="Z26" i="25" a="1"/>
  <c r="Z26" i="25" s="1"/>
  <c r="Z56" i="25" s="1"/>
  <c r="AF26" i="25" a="1"/>
  <c r="AF26" i="25" s="1"/>
  <c r="AF56" i="25" s="1"/>
  <c r="AK26" i="25" a="1"/>
  <c r="AK26" i="25" s="1"/>
  <c r="AK56" i="25" s="1"/>
  <c r="C14" i="25" a="1"/>
  <c r="C14" i="25" s="1"/>
  <c r="C44" i="25" s="1"/>
  <c r="C26" i="25" a="1"/>
  <c r="C26" i="25" s="1"/>
  <c r="C56" i="25" s="1"/>
  <c r="HB66" i="25"/>
  <c r="HB76" i="25"/>
  <c r="HB70" i="25"/>
  <c r="HB74" i="25"/>
  <c r="GT66" i="25"/>
  <c r="GT70" i="25"/>
  <c r="GT74" i="25"/>
  <c r="GJ74" i="25"/>
  <c r="GJ66" i="25"/>
  <c r="GJ70" i="25"/>
  <c r="GB74" i="25"/>
  <c r="GB66" i="25"/>
  <c r="GB70" i="25"/>
  <c r="FT74" i="25"/>
  <c r="FT66" i="25"/>
  <c r="FT70" i="25"/>
  <c r="AS64" i="25"/>
  <c r="AS72" i="25"/>
  <c r="AS68" i="25"/>
  <c r="AS76" i="25"/>
  <c r="AS70" i="25"/>
  <c r="AS74" i="25"/>
  <c r="AS66" i="25"/>
  <c r="GL74" i="25"/>
  <c r="GL66" i="25"/>
  <c r="GL70" i="25"/>
  <c r="GD74" i="25"/>
  <c r="GD66" i="25"/>
  <c r="GD70" i="25"/>
  <c r="FV74" i="25"/>
  <c r="FV66" i="25"/>
  <c r="FV70" i="25"/>
  <c r="AU64" i="25"/>
  <c r="AU72" i="25"/>
  <c r="AU68" i="25"/>
  <c r="AU76" i="25"/>
  <c r="AU70" i="25"/>
  <c r="AU74" i="25"/>
  <c r="AU66" i="25"/>
  <c r="AM64" i="25"/>
  <c r="AM72" i="25"/>
  <c r="AM68" i="25"/>
  <c r="AM76" i="25"/>
  <c r="AM70" i="25"/>
  <c r="AM74" i="25"/>
  <c r="AM66" i="25"/>
  <c r="Y64" i="25"/>
  <c r="Y74" i="25"/>
  <c r="Y66" i="25"/>
  <c r="Y70" i="25"/>
  <c r="K64" i="25"/>
  <c r="K66" i="25"/>
  <c r="K70" i="25"/>
  <c r="K74" i="25"/>
  <c r="G64" i="25"/>
  <c r="G66" i="25"/>
  <c r="G70" i="25"/>
  <c r="G74" i="25"/>
  <c r="GW66" i="25"/>
  <c r="GW74" i="25"/>
  <c r="GW70" i="25"/>
  <c r="GN74" i="25"/>
  <c r="GN66" i="25"/>
  <c r="GN70" i="25"/>
  <c r="GF74" i="25"/>
  <c r="GF66" i="25"/>
  <c r="GF70" i="25"/>
  <c r="FX74" i="25"/>
  <c r="FX66" i="25"/>
  <c r="FX70" i="25"/>
  <c r="AW64" i="25"/>
  <c r="AW72" i="25"/>
  <c r="AW68" i="25"/>
  <c r="AW76" i="25"/>
  <c r="AW70" i="25"/>
  <c r="AW74" i="25"/>
  <c r="AW66" i="25"/>
  <c r="AO64" i="25"/>
  <c r="AO72" i="25"/>
  <c r="AO68" i="25"/>
  <c r="AO76" i="25"/>
  <c r="AO70" i="25"/>
  <c r="AO74" i="25"/>
  <c r="AO66" i="25"/>
  <c r="GZ66" i="25"/>
  <c r="GZ70" i="25"/>
  <c r="GZ74" i="25"/>
  <c r="GP74" i="25"/>
  <c r="GP66" i="25"/>
  <c r="GP70" i="25"/>
  <c r="GH74" i="25"/>
  <c r="GH66" i="25"/>
  <c r="GH70" i="25"/>
  <c r="FZ74" i="25"/>
  <c r="FZ66" i="25"/>
  <c r="FZ70" i="25"/>
  <c r="FR74" i="25"/>
  <c r="FR66" i="25"/>
  <c r="FR70" i="25"/>
  <c r="EB66" i="25"/>
  <c r="EB70" i="25"/>
  <c r="DX66" i="25"/>
  <c r="DX70" i="25"/>
  <c r="DT66" i="25"/>
  <c r="DT70" i="25"/>
  <c r="DP66" i="25"/>
  <c r="DP70" i="25"/>
  <c r="DL66" i="25"/>
  <c r="DL70" i="25"/>
  <c r="DH66" i="25"/>
  <c r="DH70" i="25"/>
  <c r="DD66" i="25"/>
  <c r="DD70" i="25"/>
  <c r="CZ66" i="25"/>
  <c r="CZ70" i="25"/>
  <c r="CV66" i="25"/>
  <c r="CV70" i="25"/>
  <c r="CR66" i="25"/>
  <c r="CR70" i="25"/>
  <c r="CN66" i="25"/>
  <c r="CN70" i="25"/>
  <c r="AQ64" i="25"/>
  <c r="AQ72" i="25"/>
  <c r="AQ68" i="25"/>
  <c r="AQ76" i="25"/>
  <c r="AQ70" i="25"/>
  <c r="AQ74" i="25"/>
  <c r="AQ66" i="25"/>
  <c r="GL100" i="25"/>
  <c r="GL99" i="25" a="1"/>
  <c r="GL99" i="25" s="1"/>
  <c r="HB100" i="25"/>
  <c r="HB99" i="25" a="1"/>
  <c r="HB99" i="25" s="1"/>
  <c r="HN100" i="25"/>
  <c r="GE100" i="25"/>
  <c r="GE3" i="25" s="1"/>
  <c r="GM100" i="25"/>
  <c r="GM3" i="25" s="1"/>
  <c r="GQ100" i="25"/>
  <c r="GU100" i="25"/>
  <c r="GU3" i="25" s="1"/>
  <c r="HC100" i="25"/>
  <c r="HC3" i="25" s="1"/>
  <c r="HG99" i="25" a="1"/>
  <c r="HG99" i="25" s="1"/>
  <c r="HG100" i="25"/>
  <c r="HK100" i="25"/>
  <c r="IQ63" i="25"/>
  <c r="IQ68" i="25"/>
  <c r="IQ76" i="25"/>
  <c r="IO63" i="25"/>
  <c r="IO68" i="25"/>
  <c r="IO76" i="25"/>
  <c r="IM63" i="25"/>
  <c r="IM68" i="25"/>
  <c r="IM76" i="25"/>
  <c r="IK63" i="25"/>
  <c r="IK68" i="25"/>
  <c r="IK76" i="25"/>
  <c r="II63" i="25"/>
  <c r="II68" i="25"/>
  <c r="II76" i="25"/>
  <c r="AB66" i="25"/>
  <c r="AB70" i="25"/>
  <c r="X63" i="25"/>
  <c r="X68" i="25"/>
  <c r="X76" i="25"/>
  <c r="X64" i="25"/>
  <c r="X72" i="25"/>
  <c r="X74" i="25"/>
  <c r="X66" i="25"/>
  <c r="X70" i="25"/>
  <c r="V65" i="25"/>
  <c r="V69" i="25"/>
  <c r="V73" i="25"/>
  <c r="V77" i="25"/>
  <c r="V63" i="25"/>
  <c r="V67" i="25"/>
  <c r="V71" i="25"/>
  <c r="V75" i="25"/>
  <c r="V68" i="25"/>
  <c r="V76" i="25"/>
  <c r="V64" i="25"/>
  <c r="V72" i="25"/>
  <c r="V66" i="25"/>
  <c r="V74" i="25"/>
  <c r="T65" i="25"/>
  <c r="T69" i="25"/>
  <c r="T73" i="25"/>
  <c r="T77" i="25"/>
  <c r="T63" i="25"/>
  <c r="T67" i="25"/>
  <c r="T71" i="25"/>
  <c r="T75" i="25"/>
  <c r="T68" i="25"/>
  <c r="T76" i="25"/>
  <c r="T64" i="25"/>
  <c r="T72" i="25"/>
  <c r="T66" i="25"/>
  <c r="T74" i="25"/>
  <c r="R65" i="25"/>
  <c r="R69" i="25"/>
  <c r="R73" i="25"/>
  <c r="R77" i="25"/>
  <c r="R63" i="25"/>
  <c r="R67" i="25"/>
  <c r="R71" i="25"/>
  <c r="R75" i="25"/>
  <c r="R68" i="25"/>
  <c r="R76" i="25"/>
  <c r="R64" i="25"/>
  <c r="R72" i="25"/>
  <c r="R66" i="25"/>
  <c r="R74" i="25"/>
  <c r="P65" i="25"/>
  <c r="P69" i="25"/>
  <c r="P73" i="25"/>
  <c r="P77" i="25"/>
  <c r="P63" i="25"/>
  <c r="P67" i="25"/>
  <c r="P71" i="25"/>
  <c r="P75" i="25"/>
  <c r="P68" i="25"/>
  <c r="P76" i="25"/>
  <c r="P64" i="25"/>
  <c r="P72" i="25"/>
  <c r="P66" i="25"/>
  <c r="P74" i="25"/>
  <c r="B74" i="25"/>
  <c r="IQ70" i="25"/>
  <c r="IP74" i="25"/>
  <c r="IO70" i="25"/>
  <c r="IN74" i="25"/>
  <c r="IM70" i="25"/>
  <c r="IL74" i="25"/>
  <c r="IK70" i="25"/>
  <c r="IJ74" i="25"/>
  <c r="II70" i="25"/>
  <c r="HA66" i="25"/>
  <c r="HA74" i="25"/>
  <c r="GV66" i="25"/>
  <c r="GV70" i="25"/>
  <c r="GS66" i="25"/>
  <c r="GS74" i="25"/>
  <c r="AX64" i="25"/>
  <c r="AX72" i="25"/>
  <c r="AX68" i="25"/>
  <c r="AX76" i="25"/>
  <c r="AX70" i="25"/>
  <c r="AX74" i="25"/>
  <c r="AV64" i="25"/>
  <c r="AV72" i="25"/>
  <c r="AV68" i="25"/>
  <c r="AV76" i="25"/>
  <c r="AV70" i="25"/>
  <c r="AV74" i="25"/>
  <c r="AT64" i="25"/>
  <c r="AT72" i="25"/>
  <c r="AT68" i="25"/>
  <c r="AT76" i="25"/>
  <c r="AT70" i="25"/>
  <c r="AT74" i="25"/>
  <c r="AR64" i="25"/>
  <c r="AR72" i="25"/>
  <c r="AR68" i="25"/>
  <c r="AR76" i="25"/>
  <c r="AR70" i="25"/>
  <c r="AR74" i="25"/>
  <c r="AP64" i="25"/>
  <c r="AP72" i="25"/>
  <c r="AP68" i="25"/>
  <c r="AP76" i="25"/>
  <c r="AP70" i="25"/>
  <c r="AP74" i="25"/>
  <c r="AN64" i="25"/>
  <c r="AN72" i="25"/>
  <c r="AN68" i="25"/>
  <c r="AN76" i="25"/>
  <c r="AN70" i="25"/>
  <c r="AN74" i="25"/>
  <c r="AL64" i="25"/>
  <c r="AL72" i="25"/>
  <c r="AL68" i="25"/>
  <c r="AL76" i="25"/>
  <c r="AL70" i="25"/>
  <c r="AL74" i="25"/>
  <c r="B63" i="25"/>
  <c r="B68" i="25"/>
  <c r="B76" i="25"/>
  <c r="IQ66" i="25"/>
  <c r="IP63" i="25"/>
  <c r="IP68" i="25"/>
  <c r="IP76" i="25"/>
  <c r="IO66" i="25"/>
  <c r="IN63" i="25"/>
  <c r="IN68" i="25"/>
  <c r="IN76" i="25"/>
  <c r="IM66" i="25"/>
  <c r="IL63" i="25"/>
  <c r="IL68" i="25"/>
  <c r="IL76" i="25"/>
  <c r="IK66" i="25"/>
  <c r="IJ63" i="25"/>
  <c r="IJ68" i="25"/>
  <c r="IJ76" i="25"/>
  <c r="II66" i="25"/>
  <c r="GR66" i="25"/>
  <c r="GR70" i="25"/>
  <c r="GR74" i="25"/>
  <c r="EC66" i="25"/>
  <c r="EC68" i="25"/>
  <c r="EC76" i="25"/>
  <c r="EC72" i="25"/>
  <c r="DY66" i="25"/>
  <c r="DY70" i="25"/>
  <c r="DU66" i="25"/>
  <c r="DU70" i="25"/>
  <c r="DQ66" i="25"/>
  <c r="DQ70" i="25"/>
  <c r="DM66" i="25"/>
  <c r="DM70" i="25"/>
  <c r="DI66" i="25"/>
  <c r="DI70" i="25"/>
  <c r="DE66" i="25"/>
  <c r="DE70" i="25"/>
  <c r="DA66" i="25"/>
  <c r="DA70" i="25"/>
  <c r="CW66" i="25"/>
  <c r="CW70" i="25"/>
  <c r="CS66" i="25"/>
  <c r="CS70" i="25"/>
  <c r="CO66" i="25"/>
  <c r="CO70" i="25"/>
  <c r="W65" i="25"/>
  <c r="W69" i="25"/>
  <c r="W73" i="25"/>
  <c r="W77" i="25"/>
  <c r="W63" i="25"/>
  <c r="W67" i="25"/>
  <c r="W71" i="25"/>
  <c r="W75" i="25"/>
  <c r="W68" i="25"/>
  <c r="W76" i="25"/>
  <c r="W64" i="25"/>
  <c r="W72" i="25"/>
  <c r="W66" i="25"/>
  <c r="W74" i="25"/>
  <c r="U65" i="25"/>
  <c r="U69" i="25"/>
  <c r="U73" i="25"/>
  <c r="U77" i="25"/>
  <c r="U63" i="25"/>
  <c r="U67" i="25"/>
  <c r="U71" i="25"/>
  <c r="U75" i="25"/>
  <c r="U68" i="25"/>
  <c r="U76" i="25"/>
  <c r="U64" i="25"/>
  <c r="U72" i="25"/>
  <c r="U66" i="25"/>
  <c r="U74" i="25"/>
  <c r="S65" i="25"/>
  <c r="S69" i="25"/>
  <c r="S73" i="25"/>
  <c r="S77" i="25"/>
  <c r="S63" i="25"/>
  <c r="S67" i="25"/>
  <c r="S71" i="25"/>
  <c r="S75" i="25"/>
  <c r="S68" i="25"/>
  <c r="S76" i="25"/>
  <c r="S64" i="25"/>
  <c r="S72" i="25"/>
  <c r="S66" i="25"/>
  <c r="S74" i="25"/>
  <c r="Q65" i="25"/>
  <c r="Q69" i="25"/>
  <c r="Q73" i="25"/>
  <c r="Q77" i="25"/>
  <c r="Q63" i="25"/>
  <c r="Q67" i="25"/>
  <c r="Q71" i="25"/>
  <c r="Q75" i="25"/>
  <c r="Q68" i="25"/>
  <c r="Q76" i="25"/>
  <c r="Q64" i="25"/>
  <c r="Q72" i="25"/>
  <c r="Q66" i="25"/>
  <c r="Q74" i="25"/>
  <c r="FI64" i="25"/>
  <c r="FI72" i="25"/>
  <c r="FI68" i="25"/>
  <c r="FH64" i="25"/>
  <c r="FH72" i="25"/>
  <c r="FH68" i="25"/>
  <c r="FH76" i="25"/>
  <c r="FG64" i="25"/>
  <c r="FG72" i="25"/>
  <c r="FG68" i="25"/>
  <c r="FG76" i="25"/>
  <c r="FF64" i="25"/>
  <c r="FF72" i="25"/>
  <c r="FF68" i="25"/>
  <c r="FF76" i="25"/>
  <c r="FE64" i="25"/>
  <c r="FE72" i="25"/>
  <c r="FE68" i="25"/>
  <c r="FE76" i="25"/>
  <c r="FD64" i="25"/>
  <c r="FD72" i="25"/>
  <c r="FD68" i="25"/>
  <c r="FD76" i="25"/>
  <c r="FC64" i="25"/>
  <c r="FC72" i="25"/>
  <c r="FC68" i="25"/>
  <c r="FC76" i="25"/>
  <c r="FB64" i="25"/>
  <c r="FB72" i="25"/>
  <c r="FB68" i="25"/>
  <c r="FB76" i="25"/>
  <c r="FA64" i="25"/>
  <c r="FA72" i="25"/>
  <c r="FA68" i="25"/>
  <c r="FA76" i="25"/>
  <c r="EZ64" i="25"/>
  <c r="EZ72" i="25"/>
  <c r="EZ68" i="25"/>
  <c r="EZ76" i="25"/>
  <c r="EY64" i="25"/>
  <c r="EY72" i="25"/>
  <c r="EY68" i="25"/>
  <c r="EY76" i="25"/>
  <c r="EX64" i="25"/>
  <c r="EX72" i="25"/>
  <c r="EX68" i="25"/>
  <c r="EX76" i="25"/>
  <c r="EW64" i="25"/>
  <c r="EW72" i="25"/>
  <c r="EW68" i="25"/>
  <c r="EW76" i="25"/>
  <c r="EV64" i="25"/>
  <c r="EV72" i="25"/>
  <c r="EV68" i="25"/>
  <c r="EV76" i="25"/>
  <c r="EU64" i="25"/>
  <c r="EU72" i="25"/>
  <c r="EU68" i="25"/>
  <c r="EU76" i="25"/>
  <c r="ET64" i="25"/>
  <c r="ET72" i="25"/>
  <c r="ET68" i="25"/>
  <c r="ET76" i="25"/>
  <c r="ES64" i="25"/>
  <c r="ES72" i="25"/>
  <c r="ES68" i="25"/>
  <c r="ES76" i="25"/>
  <c r="ER64" i="25"/>
  <c r="ER72" i="25"/>
  <c r="ER68" i="25"/>
  <c r="ER76" i="25"/>
  <c r="EQ64" i="25"/>
  <c r="EQ72" i="25"/>
  <c r="EQ68" i="25"/>
  <c r="EQ76" i="25"/>
  <c r="EP64" i="25"/>
  <c r="EP72" i="25"/>
  <c r="EP68" i="25"/>
  <c r="EP76" i="25"/>
  <c r="EO64" i="25"/>
  <c r="EO72" i="25"/>
  <c r="EO68" i="25"/>
  <c r="EO76" i="25"/>
  <c r="EN64" i="25"/>
  <c r="EN72" i="25"/>
  <c r="EN68" i="25"/>
  <c r="EN76" i="25"/>
  <c r="EM64" i="25"/>
  <c r="EM72" i="25"/>
  <c r="EM68" i="25"/>
  <c r="EM76" i="25"/>
  <c r="EL64" i="25"/>
  <c r="EL72" i="25"/>
  <c r="EL68" i="25"/>
  <c r="EL76" i="25"/>
  <c r="EK64" i="25"/>
  <c r="EK72" i="25"/>
  <c r="EK68" i="25"/>
  <c r="EK76" i="25"/>
  <c r="EJ64" i="25"/>
  <c r="EJ72" i="25"/>
  <c r="EJ68" i="25"/>
  <c r="EJ76" i="25"/>
  <c r="EI64" i="25"/>
  <c r="EI72" i="25"/>
  <c r="EI68" i="25"/>
  <c r="EI76" i="25"/>
  <c r="EH64" i="25"/>
  <c r="EH72" i="25"/>
  <c r="EH68" i="25"/>
  <c r="EH76" i="25"/>
  <c r="EG64" i="25"/>
  <c r="EG72" i="25"/>
  <c r="EG68" i="25"/>
  <c r="EG76" i="25"/>
  <c r="EF64" i="25"/>
  <c r="EF72" i="25"/>
  <c r="EF68" i="25"/>
  <c r="EF76" i="25"/>
  <c r="EE64" i="25"/>
  <c r="EE72" i="25"/>
  <c r="EE68" i="25"/>
  <c r="EE76" i="25"/>
  <c r="ED64" i="25"/>
  <c r="ED72" i="25"/>
  <c r="ED68" i="25"/>
  <c r="ED76" i="25"/>
  <c r="EA66" i="25"/>
  <c r="EA70" i="25"/>
  <c r="DW66" i="25"/>
  <c r="DW70" i="25"/>
  <c r="DS66" i="25"/>
  <c r="DS70" i="25"/>
  <c r="DO66" i="25"/>
  <c r="DO70" i="25"/>
  <c r="DK66" i="25"/>
  <c r="DK70" i="25"/>
  <c r="DG66" i="25"/>
  <c r="DG70" i="25"/>
  <c r="DC66" i="25"/>
  <c r="DC70" i="25"/>
  <c r="CY66" i="25"/>
  <c r="CY70" i="25"/>
  <c r="CU66" i="25"/>
  <c r="CU70" i="25"/>
  <c r="CQ66" i="25"/>
  <c r="CQ70" i="25"/>
  <c r="CM66" i="25"/>
  <c r="CM70" i="25"/>
  <c r="AK74" i="25"/>
  <c r="AJ74" i="25"/>
  <c r="AD66" i="25"/>
  <c r="AD70" i="25"/>
  <c r="Z66" i="25"/>
  <c r="Z70" i="25"/>
  <c r="M64" i="25"/>
  <c r="M66" i="25"/>
  <c r="M77" i="25"/>
  <c r="M70" i="25"/>
  <c r="M73" i="25"/>
  <c r="I64" i="25"/>
  <c r="I66" i="25"/>
  <c r="I70" i="25"/>
  <c r="I74" i="25"/>
  <c r="E64" i="25"/>
  <c r="E66" i="25"/>
  <c r="E70" i="25"/>
  <c r="E74" i="25"/>
  <c r="GF99" i="25" a="1"/>
  <c r="GF99" i="25" s="1"/>
  <c r="IA100" i="25"/>
  <c r="IA99" i="25" a="1"/>
  <c r="IA99" i="25" s="1"/>
  <c r="II100" i="25"/>
  <c r="II99" i="25" a="1"/>
  <c r="II99" i="25" s="1"/>
  <c r="IQ100" i="25"/>
  <c r="IQ99" i="25" a="1"/>
  <c r="IQ99" i="25" s="1"/>
  <c r="HH99" i="25" a="1"/>
  <c r="HH99" i="25" s="1"/>
  <c r="GO74" i="25"/>
  <c r="GO66" i="25"/>
  <c r="GM74" i="25"/>
  <c r="GM66" i="25"/>
  <c r="GK74" i="25"/>
  <c r="GK66" i="25"/>
  <c r="GI74" i="25"/>
  <c r="GI66" i="25"/>
  <c r="GG74" i="25"/>
  <c r="GG66" i="25"/>
  <c r="GE74" i="25"/>
  <c r="GE66" i="25"/>
  <c r="GC74" i="25"/>
  <c r="GC66" i="25"/>
  <c r="GA74" i="25"/>
  <c r="GA66" i="25"/>
  <c r="FY74" i="25"/>
  <c r="FY66" i="25"/>
  <c r="FW74" i="25"/>
  <c r="FW66" i="25"/>
  <c r="FU74" i="25"/>
  <c r="FU66" i="25"/>
  <c r="FS74" i="25"/>
  <c r="FS66" i="25"/>
  <c r="FI74" i="25"/>
  <c r="FH74" i="25"/>
  <c r="FG74" i="25"/>
  <c r="FF74" i="25"/>
  <c r="FE74" i="25"/>
  <c r="FD74" i="25"/>
  <c r="FC74" i="25"/>
  <c r="FB74" i="25"/>
  <c r="FA74" i="25"/>
  <c r="EZ74" i="25"/>
  <c r="EY74" i="25"/>
  <c r="EX74" i="25"/>
  <c r="EW74" i="25"/>
  <c r="EV74" i="25"/>
  <c r="EU74" i="25"/>
  <c r="ET74" i="25"/>
  <c r="ES74" i="25"/>
  <c r="ER74" i="25"/>
  <c r="EQ74" i="25"/>
  <c r="EP74" i="25"/>
  <c r="EO74" i="25"/>
  <c r="EN74" i="25"/>
  <c r="EM74" i="25"/>
  <c r="EL74" i="25"/>
  <c r="EK74" i="25"/>
  <c r="EJ74" i="25"/>
  <c r="EI74" i="25"/>
  <c r="EH74" i="25"/>
  <c r="EG74" i="25"/>
  <c r="EF74" i="25"/>
  <c r="EE74" i="25"/>
  <c r="DZ66" i="25"/>
  <c r="DZ70" i="25"/>
  <c r="DV66" i="25"/>
  <c r="DV70" i="25"/>
  <c r="DR66" i="25"/>
  <c r="DR70" i="25"/>
  <c r="DN66" i="25"/>
  <c r="DN70" i="25"/>
  <c r="DJ66" i="25"/>
  <c r="DJ70" i="25"/>
  <c r="DF66" i="25"/>
  <c r="DF70" i="25"/>
  <c r="DB66" i="25"/>
  <c r="DB70" i="25"/>
  <c r="CX66" i="25"/>
  <c r="CX70" i="25"/>
  <c r="CT66" i="25"/>
  <c r="CT70" i="25"/>
  <c r="CP66" i="25"/>
  <c r="CP70" i="25"/>
  <c r="AC66" i="25"/>
  <c r="AC70" i="25"/>
  <c r="L64" i="25"/>
  <c r="L66" i="25"/>
  <c r="L70" i="25"/>
  <c r="L74" i="25"/>
  <c r="H64" i="25"/>
  <c r="H66" i="25"/>
  <c r="H70" i="25"/>
  <c r="H74" i="25"/>
  <c r="D64" i="25"/>
  <c r="D66" i="25"/>
  <c r="D70" i="25"/>
  <c r="D74" i="25"/>
  <c r="HO100" i="25"/>
  <c r="HE99" i="25" a="1"/>
  <c r="HE99" i="25" s="1"/>
  <c r="HE100" i="25"/>
  <c r="HM99" i="25" a="1"/>
  <c r="HM99" i="25" s="1"/>
  <c r="HM100" i="25"/>
  <c r="GJ99" i="25" a="1"/>
  <c r="GJ99" i="25" s="1"/>
  <c r="HX100" i="25"/>
  <c r="HX99" i="25" a="1"/>
  <c r="HX99" i="25" s="1"/>
  <c r="HY99" i="25" a="1"/>
  <c r="HY99" i="25" s="1"/>
  <c r="HY100" i="25"/>
  <c r="HZ99" i="25" a="1"/>
  <c r="HZ99" i="25" s="1"/>
  <c r="HZ100" i="25"/>
  <c r="IB99" i="25" a="1"/>
  <c r="IB99" i="25" s="1"/>
  <c r="IB100" i="25"/>
  <c r="ID99" i="25" a="1"/>
  <c r="ID99" i="25" s="1"/>
  <c r="ID100" i="25"/>
  <c r="IF99" i="25" a="1"/>
  <c r="IF99" i="25" s="1"/>
  <c r="IF100" i="25"/>
  <c r="IH99" i="25" a="1"/>
  <c r="IH99" i="25" s="1"/>
  <c r="IH100" i="25"/>
  <c r="IJ99" i="25" a="1"/>
  <c r="IJ99" i="25" s="1"/>
  <c r="IJ100" i="25"/>
  <c r="IL99" i="25" a="1"/>
  <c r="IL99" i="25" s="1"/>
  <c r="IL100" i="25"/>
  <c r="IN100" i="25"/>
  <c r="IN99" i="25" a="1"/>
  <c r="IN99" i="25" s="1"/>
  <c r="IP99" i="25" a="1"/>
  <c r="IP99" i="25" s="1"/>
  <c r="IP100" i="25"/>
  <c r="AK64" i="25"/>
  <c r="AK72" i="25"/>
  <c r="AK68" i="25"/>
  <c r="AK76" i="25"/>
  <c r="AJ64" i="25"/>
  <c r="AJ72" i="25"/>
  <c r="AJ68" i="25"/>
  <c r="AJ76" i="25"/>
  <c r="AI64" i="25"/>
  <c r="AI72" i="25"/>
  <c r="AI68" i="25"/>
  <c r="AI76" i="25"/>
  <c r="AA66" i="25"/>
  <c r="AA70" i="25"/>
  <c r="M75" i="25"/>
  <c r="J64" i="25"/>
  <c r="J66" i="25"/>
  <c r="J70" i="25"/>
  <c r="J74" i="25"/>
  <c r="F64" i="25"/>
  <c r="F66" i="25"/>
  <c r="F70" i="25"/>
  <c r="F74" i="25"/>
  <c r="C63" i="25"/>
  <c r="C64" i="25"/>
  <c r="C72" i="25"/>
  <c r="C66" i="25"/>
  <c r="C74" i="25"/>
  <c r="C68" i="25"/>
  <c r="C76" i="25"/>
  <c r="GD99" i="25" a="1"/>
  <c r="GD99" i="25" s="1"/>
  <c r="GH100" i="25"/>
  <c r="GT99" i="25" a="1"/>
  <c r="GT99" i="25" s="1"/>
  <c r="GX100" i="25"/>
  <c r="HJ99" i="25" a="1"/>
  <c r="HJ99" i="25" s="1"/>
  <c r="HN99" i="25" a="1"/>
  <c r="HN99" i="25" s="1"/>
  <c r="HR99" i="25" a="1"/>
  <c r="HR99" i="25" s="1"/>
  <c r="GI100" i="25"/>
  <c r="GI3" i="25" s="1"/>
  <c r="GQ99" i="25" a="1"/>
  <c r="GQ99" i="25" s="1"/>
  <c r="GY99" i="25" a="1"/>
  <c r="GY99" i="25" s="1"/>
  <c r="HH100" i="25"/>
  <c r="CL77" i="25"/>
  <c r="CL73" i="25"/>
  <c r="CK74" i="25"/>
  <c r="CJ74" i="25"/>
  <c r="CI74" i="25"/>
  <c r="CH74" i="25"/>
  <c r="CG74" i="25"/>
  <c r="CF74" i="25"/>
  <c r="CE74" i="25"/>
  <c r="CD74" i="25"/>
  <c r="CC74" i="25"/>
  <c r="CB74" i="25"/>
  <c r="CA74" i="25"/>
  <c r="BZ74" i="25"/>
  <c r="BY74" i="25"/>
  <c r="BX74" i="25"/>
  <c r="BW74" i="25"/>
  <c r="BV74" i="25"/>
  <c r="BU74" i="25"/>
  <c r="BT74" i="25"/>
  <c r="BS74" i="25"/>
  <c r="BR74" i="25"/>
  <c r="BQ74" i="25"/>
  <c r="BP74" i="25"/>
  <c r="BO74" i="25"/>
  <c r="BN74" i="25"/>
  <c r="BM74" i="25"/>
  <c r="BL74" i="25"/>
  <c r="BK74" i="25"/>
  <c r="BJ74" i="25"/>
  <c r="BI74" i="25"/>
  <c r="BH74" i="25"/>
  <c r="BG74" i="25"/>
  <c r="BF74" i="25"/>
  <c r="BE74" i="25"/>
  <c r="BD74" i="25"/>
  <c r="BC74" i="25"/>
  <c r="BB74" i="25"/>
  <c r="BA74" i="25"/>
  <c r="AZ74" i="25"/>
  <c r="AY74" i="25"/>
  <c r="O75" i="25"/>
  <c r="O71" i="25"/>
  <c r="O67" i="25"/>
  <c r="O63" i="25"/>
  <c r="N75" i="25"/>
  <c r="N71" i="25"/>
  <c r="N67" i="25"/>
  <c r="N63" i="25"/>
  <c r="HP99" i="25" a="1"/>
  <c r="HP99" i="25" s="1"/>
  <c r="HP100" i="25"/>
  <c r="HQ100" i="25"/>
  <c r="HS99" i="25" a="1"/>
  <c r="HS99" i="25" s="1"/>
  <c r="HT99" i="25" a="1"/>
  <c r="HT99" i="25" s="1"/>
  <c r="HT100" i="25"/>
  <c r="HU100" i="25"/>
  <c r="HV100" i="25"/>
  <c r="GE99" i="25" a="1"/>
  <c r="GE99" i="25" s="1"/>
  <c r="GM99" i="25" a="1"/>
  <c r="GM99" i="25" s="1"/>
  <c r="GU99" i="25" a="1"/>
  <c r="GU99" i="25" s="1"/>
  <c r="HC99" i="25" a="1"/>
  <c r="HC99" i="25" s="1"/>
  <c r="HK99" i="25" a="1"/>
  <c r="HK99" i="25" s="1"/>
  <c r="HR100" i="25"/>
  <c r="IC99" i="25" a="1"/>
  <c r="IC99" i="25" s="1"/>
  <c r="IC100" i="25"/>
  <c r="IK99" i="25" a="1"/>
  <c r="IK99" i="25" s="1"/>
  <c r="IK100" i="25"/>
  <c r="HU99" i="25" a="1"/>
  <c r="HU99" i="25" s="1"/>
  <c r="GI99" i="25" a="1"/>
  <c r="GI99" i="25" s="1"/>
  <c r="HO99" i="25" a="1"/>
  <c r="HO99" i="25" s="1"/>
  <c r="GH99" i="25" a="1"/>
  <c r="GH99" i="25" s="1"/>
  <c r="GX99" i="25" a="1"/>
  <c r="GX99" i="25" s="1"/>
  <c r="HA99" i="25" a="1"/>
  <c r="HA99" i="25" s="1"/>
  <c r="HA100" i="25"/>
  <c r="HS100" i="25"/>
  <c r="GD100" i="25"/>
  <c r="GT100" i="25"/>
  <c r="GT3" i="25" s="1"/>
  <c r="HJ100" i="25"/>
  <c r="HW100" i="25"/>
  <c r="HW99" i="25" a="1"/>
  <c r="HW99" i="25" s="1"/>
  <c r="IE100" i="25"/>
  <c r="IE99" i="25" a="1"/>
  <c r="IE99" i="25" s="1"/>
  <c r="IM100" i="25"/>
  <c r="IM99" i="25" a="1"/>
  <c r="IM99" i="25" s="1"/>
  <c r="GG99" i="25" a="1"/>
  <c r="GG99" i="25" s="1"/>
  <c r="GG100" i="25"/>
  <c r="GY100" i="25"/>
  <c r="GK99" i="25" a="1"/>
  <c r="GK99" i="25" s="1"/>
  <c r="GK100" i="25"/>
  <c r="O77" i="25"/>
  <c r="O73" i="25"/>
  <c r="O69" i="25"/>
  <c r="N77" i="25"/>
  <c r="N73" i="25"/>
  <c r="N69" i="25"/>
  <c r="GP100" i="25"/>
  <c r="HF100" i="25"/>
  <c r="GF100" i="25"/>
  <c r="GN100" i="25"/>
  <c r="GV100" i="25"/>
  <c r="HD100" i="25"/>
  <c r="HD3" i="25" s="1"/>
  <c r="HL100" i="25"/>
  <c r="IG99" i="25" a="1"/>
  <c r="IG99" i="25" s="1"/>
  <c r="IG100" i="25"/>
  <c r="IO99" i="25" a="1"/>
  <c r="IO99" i="25" s="1"/>
  <c r="IO100" i="25"/>
  <c r="GS99" i="25" a="1"/>
  <c r="GS99" i="25" s="1"/>
  <c r="GS100" i="25"/>
  <c r="HI99" i="25" a="1"/>
  <c r="HI99" i="25" s="1"/>
  <c r="HI100" i="25"/>
  <c r="GO99" i="25" a="1"/>
  <c r="GO99" i="25" s="1"/>
  <c r="GO100" i="25"/>
  <c r="GW99" i="25" a="1"/>
  <c r="GW99" i="25" s="1"/>
  <c r="GW100" i="25"/>
  <c r="GP99" i="25" a="1"/>
  <c r="GP99" i="25" s="1"/>
  <c r="HF99" i="25" a="1"/>
  <c r="HF99" i="25" s="1"/>
  <c r="GN99" i="25" a="1"/>
  <c r="GN99" i="25" s="1"/>
  <c r="HL99" i="25" a="1"/>
  <c r="HL99" i="25" s="1"/>
  <c r="AN99" i="25" a="1"/>
  <c r="AN99" i="25" s="1"/>
  <c r="AN100" i="25"/>
  <c r="AO99" i="25" a="1"/>
  <c r="AO99" i="25" s="1"/>
  <c r="AO100" i="25"/>
  <c r="AP99" i="25" a="1"/>
  <c r="AP99" i="25" s="1"/>
  <c r="AP100" i="25"/>
  <c r="AQ99" i="25" a="1"/>
  <c r="AQ99" i="25" s="1"/>
  <c r="AQ100" i="25"/>
  <c r="AR99" i="25" a="1"/>
  <c r="AR99" i="25" s="1"/>
  <c r="AR100" i="25"/>
  <c r="AS99" i="25" a="1"/>
  <c r="AS99" i="25" s="1"/>
  <c r="AS100" i="25"/>
  <c r="AT99" i="25" a="1"/>
  <c r="AT99" i="25" s="1"/>
  <c r="AT100" i="25"/>
  <c r="AU99" i="25" a="1"/>
  <c r="AU99" i="25" s="1"/>
  <c r="AU100" i="25"/>
  <c r="AV99" i="25" a="1"/>
  <c r="AV99" i="25" s="1"/>
  <c r="AV100" i="25"/>
  <c r="AX99" i="25" a="1"/>
  <c r="AX99" i="25" s="1"/>
  <c r="AX100" i="25"/>
  <c r="AY99" i="25" a="1"/>
  <c r="AY99" i="25" s="1"/>
  <c r="AY100" i="25"/>
  <c r="AZ99" i="25" a="1"/>
  <c r="AZ99" i="25" s="1"/>
  <c r="AZ100" i="25"/>
  <c r="BA99" i="25" a="1"/>
  <c r="BA99" i="25" s="1"/>
  <c r="BA100" i="25"/>
  <c r="BB99" i="25" a="1"/>
  <c r="BB99" i="25" s="1"/>
  <c r="BB100" i="25"/>
  <c r="BC99" i="25" a="1"/>
  <c r="BC99" i="25" s="1"/>
  <c r="BC100" i="25"/>
  <c r="BD99" i="25" a="1"/>
  <c r="BD99" i="25" s="1"/>
  <c r="BD100" i="25"/>
  <c r="BE99" i="25" a="1"/>
  <c r="BE99" i="25" s="1"/>
  <c r="BE100" i="25"/>
  <c r="BF99" i="25" a="1"/>
  <c r="BF99" i="25" s="1"/>
  <c r="BF100" i="25"/>
  <c r="BG99" i="25" a="1"/>
  <c r="BG99" i="25" s="1"/>
  <c r="BG100" i="25"/>
  <c r="BH99" i="25" a="1"/>
  <c r="BH99" i="25" s="1"/>
  <c r="BH100" i="25"/>
  <c r="BI99" i="25" a="1"/>
  <c r="BI99" i="25" s="1"/>
  <c r="BI100" i="25"/>
  <c r="BJ99" i="25" a="1"/>
  <c r="BJ99" i="25" s="1"/>
  <c r="BJ100" i="25"/>
  <c r="BK99" i="25" a="1"/>
  <c r="BK99" i="25" s="1"/>
  <c r="BK100" i="25"/>
  <c r="BL99" i="25" a="1"/>
  <c r="BL99" i="25" s="1"/>
  <c r="BL100" i="25"/>
  <c r="BM99" i="25" a="1"/>
  <c r="BM99" i="25" s="1"/>
  <c r="BM100" i="25"/>
  <c r="BN99" i="25" a="1"/>
  <c r="BN99" i="25" s="1"/>
  <c r="BN100" i="25"/>
  <c r="BO99" i="25" a="1"/>
  <c r="BO99" i="25" s="1"/>
  <c r="BO100" i="25"/>
  <c r="BP99" i="25" a="1"/>
  <c r="BP99" i="25" s="1"/>
  <c r="BP100" i="25"/>
  <c r="BQ99" i="25" a="1"/>
  <c r="BQ99" i="25" s="1"/>
  <c r="BQ100" i="25"/>
  <c r="BR99" i="25" a="1"/>
  <c r="BR99" i="25" s="1"/>
  <c r="BR100" i="25"/>
  <c r="BS99" i="25" a="1"/>
  <c r="BS99" i="25" s="1"/>
  <c r="BS100" i="25"/>
  <c r="BT99" i="25" a="1"/>
  <c r="BT99" i="25" s="1"/>
  <c r="BT100" i="25"/>
  <c r="BU99" i="25" a="1"/>
  <c r="BU99" i="25" s="1"/>
  <c r="BU100" i="25"/>
  <c r="BV99" i="25" a="1"/>
  <c r="BV99" i="25" s="1"/>
  <c r="BV100" i="25"/>
  <c r="BW99" i="25" a="1"/>
  <c r="BW99" i="25" s="1"/>
  <c r="BW100" i="25"/>
  <c r="BX99" i="25" a="1"/>
  <c r="BX99" i="25" s="1"/>
  <c r="BX100" i="25"/>
  <c r="BY99" i="25" a="1"/>
  <c r="BY99" i="25" s="1"/>
  <c r="BY100" i="25"/>
  <c r="BZ99" i="25" a="1"/>
  <c r="BZ99" i="25" s="1"/>
  <c r="BZ100" i="25"/>
  <c r="CA99" i="25" a="1"/>
  <c r="CA99" i="25" s="1"/>
  <c r="CA100" i="25"/>
  <c r="CB99" i="25" a="1"/>
  <c r="CB99" i="25" s="1"/>
  <c r="CB100" i="25"/>
  <c r="CC99" i="25" a="1"/>
  <c r="CC99" i="25" s="1"/>
  <c r="CC100" i="25"/>
  <c r="CD99" i="25" a="1"/>
  <c r="CD99" i="25" s="1"/>
  <c r="CD100" i="25"/>
  <c r="CE99" i="25" a="1"/>
  <c r="CE99" i="25" s="1"/>
  <c r="CE100" i="25"/>
  <c r="CF99" i="25" a="1"/>
  <c r="CF99" i="25" s="1"/>
  <c r="CF100" i="25"/>
  <c r="CG99" i="25" a="1"/>
  <c r="CG99" i="25" s="1"/>
  <c r="CG100" i="25"/>
  <c r="CH99" i="25" a="1"/>
  <c r="CH99" i="25" s="1"/>
  <c r="CH100" i="25"/>
  <c r="CI99" i="25" a="1"/>
  <c r="CI99" i="25" s="1"/>
  <c r="CI100" i="25"/>
  <c r="CJ99" i="25" a="1"/>
  <c r="CJ99" i="25" s="1"/>
  <c r="CJ100" i="25"/>
  <c r="FR99" i="25" a="1"/>
  <c r="FR99" i="25" s="1"/>
  <c r="FR100" i="25"/>
  <c r="FS99" i="25" a="1"/>
  <c r="FS99" i="25" s="1"/>
  <c r="FS100" i="25"/>
  <c r="FT99" i="25" a="1"/>
  <c r="FT99" i="25" s="1"/>
  <c r="FT100" i="25"/>
  <c r="FU99" i="25" a="1"/>
  <c r="FU99" i="25" s="1"/>
  <c r="FU100" i="25"/>
  <c r="FV99" i="25" a="1"/>
  <c r="FV99" i="25" s="1"/>
  <c r="FV100" i="25"/>
  <c r="FW99" i="25" a="1"/>
  <c r="FW99" i="25" s="1"/>
  <c r="FW100" i="25"/>
  <c r="FW3" i="25" s="1"/>
  <c r="FX99" i="25" a="1"/>
  <c r="FX99" i="25" s="1"/>
  <c r="FX100" i="25"/>
  <c r="FY99" i="25" a="1"/>
  <c r="FY99" i="25" s="1"/>
  <c r="FY100" i="25"/>
  <c r="FZ99" i="25" a="1"/>
  <c r="FZ99" i="25" s="1"/>
  <c r="FZ100" i="25"/>
  <c r="GA99" i="25" a="1"/>
  <c r="GA99" i="25" s="1"/>
  <c r="GA100" i="25"/>
  <c r="GA3" i="25" s="1"/>
  <c r="GB99" i="25" a="1"/>
  <c r="GB99" i="25" s="1"/>
  <c r="GB100" i="25"/>
  <c r="GC99" i="25" a="1"/>
  <c r="GC99" i="25" s="1"/>
  <c r="GC100" i="25"/>
  <c r="CU99" i="25" a="1"/>
  <c r="CU99" i="25" s="1"/>
  <c r="CU100" i="25"/>
  <c r="CV99" i="25" a="1"/>
  <c r="CV99" i="25" s="1"/>
  <c r="CV100" i="25"/>
  <c r="CW99" i="25" a="1"/>
  <c r="CW99" i="25" s="1"/>
  <c r="CW100" i="25"/>
  <c r="CX99" i="25" a="1"/>
  <c r="CX99" i="25" s="1"/>
  <c r="CX100" i="25"/>
  <c r="CY99" i="25" a="1"/>
  <c r="CY99" i="25" s="1"/>
  <c r="CY100" i="25"/>
  <c r="CZ99" i="25" a="1"/>
  <c r="CZ99" i="25" s="1"/>
  <c r="CZ100" i="25"/>
  <c r="DA99" i="25" a="1"/>
  <c r="DA99" i="25" s="1"/>
  <c r="DA100" i="25"/>
  <c r="DB99" i="25" a="1"/>
  <c r="DB99" i="25" s="1"/>
  <c r="DB100" i="25"/>
  <c r="DC99" i="25" a="1"/>
  <c r="DC99" i="25" s="1"/>
  <c r="DC100" i="25"/>
  <c r="DD99" i="25" a="1"/>
  <c r="DD99" i="25" s="1"/>
  <c r="DD100" i="25"/>
  <c r="DE99" i="25" a="1"/>
  <c r="DE99" i="25" s="1"/>
  <c r="DE100" i="25"/>
  <c r="DF99" i="25" a="1"/>
  <c r="DF99" i="25" s="1"/>
  <c r="DF100" i="25"/>
  <c r="DG99" i="25" a="1"/>
  <c r="DG99" i="25" s="1"/>
  <c r="DG100" i="25"/>
  <c r="DH99" i="25" a="1"/>
  <c r="DH99" i="25" s="1"/>
  <c r="DH100" i="25"/>
  <c r="DI99" i="25" a="1"/>
  <c r="DI99" i="25" s="1"/>
  <c r="DI100" i="25"/>
  <c r="DJ99" i="25" a="1"/>
  <c r="DJ99" i="25" s="1"/>
  <c r="DJ100" i="25"/>
  <c r="DK99" i="25" a="1"/>
  <c r="DK99" i="25" s="1"/>
  <c r="DK100" i="25"/>
  <c r="DL99" i="25" a="1"/>
  <c r="DL99" i="25" s="1"/>
  <c r="DL100" i="25"/>
  <c r="DM99" i="25" a="1"/>
  <c r="DM99" i="25" s="1"/>
  <c r="DM100" i="25"/>
  <c r="DN99" i="25" a="1"/>
  <c r="DN99" i="25" s="1"/>
  <c r="DN100" i="25"/>
  <c r="DO99" i="25" a="1"/>
  <c r="DO99" i="25" s="1"/>
  <c r="DO100" i="25"/>
  <c r="DP99" i="25" a="1"/>
  <c r="DP99" i="25" s="1"/>
  <c r="DP100" i="25"/>
  <c r="DQ99" i="25" a="1"/>
  <c r="DQ99" i="25" s="1"/>
  <c r="DQ100" i="25"/>
  <c r="DR99" i="25" a="1"/>
  <c r="DR99" i="25" s="1"/>
  <c r="DR100" i="25"/>
  <c r="DS99" i="25" a="1"/>
  <c r="DS99" i="25" s="1"/>
  <c r="DS100" i="25"/>
  <c r="DT99" i="25" a="1"/>
  <c r="DT99" i="25" s="1"/>
  <c r="DT100" i="25"/>
  <c r="DU99" i="25" a="1"/>
  <c r="DU99" i="25" s="1"/>
  <c r="DU100" i="25"/>
  <c r="DV99" i="25" a="1"/>
  <c r="DV99" i="25" s="1"/>
  <c r="DV100" i="25"/>
  <c r="DW99" i="25" a="1"/>
  <c r="DW99" i="25" s="1"/>
  <c r="DW100" i="25"/>
  <c r="DX99" i="25" a="1"/>
  <c r="DX99" i="25" s="1"/>
  <c r="DX100" i="25"/>
  <c r="DY99" i="25" a="1"/>
  <c r="DY99" i="25" s="1"/>
  <c r="DY100" i="25"/>
  <c r="DZ99" i="25" a="1"/>
  <c r="DZ99" i="25" s="1"/>
  <c r="DZ100" i="25"/>
  <c r="EA99" i="25" a="1"/>
  <c r="EA99" i="25" s="1"/>
  <c r="EA100" i="25"/>
  <c r="EB99" i="25" a="1"/>
  <c r="EB99" i="25" s="1"/>
  <c r="EB100" i="25"/>
  <c r="EC99" i="25" a="1"/>
  <c r="EC99" i="25" s="1"/>
  <c r="EC100" i="25"/>
  <c r="ED99" i="25" a="1"/>
  <c r="ED99" i="25" s="1"/>
  <c r="ED100" i="25"/>
  <c r="EE99" i="25" a="1"/>
  <c r="EE99" i="25" s="1"/>
  <c r="EE100" i="25"/>
  <c r="EF99" i="25" a="1"/>
  <c r="EF99" i="25" s="1"/>
  <c r="EF100" i="25"/>
  <c r="EG99" i="25" a="1"/>
  <c r="EG99" i="25" s="1"/>
  <c r="EG100" i="25"/>
  <c r="EH99" i="25" a="1"/>
  <c r="EH99" i="25" s="1"/>
  <c r="EH100" i="25"/>
  <c r="EI99" i="25" a="1"/>
  <c r="EI99" i="25" s="1"/>
  <c r="EI100" i="25"/>
  <c r="EJ99" i="25" a="1"/>
  <c r="EJ99" i="25" s="1"/>
  <c r="EJ100" i="25"/>
  <c r="EK99" i="25" a="1"/>
  <c r="EK99" i="25" s="1"/>
  <c r="EK100" i="25"/>
  <c r="EL99" i="25" a="1"/>
  <c r="EL99" i="25" s="1"/>
  <c r="EL100" i="25"/>
  <c r="EM99" i="25" a="1"/>
  <c r="EM99" i="25" s="1"/>
  <c r="EM100" i="25"/>
  <c r="EN99" i="25" a="1"/>
  <c r="EN99" i="25" s="1"/>
  <c r="EN100" i="25"/>
  <c r="EO99" i="25" a="1"/>
  <c r="EO99" i="25" s="1"/>
  <c r="EO100" i="25"/>
  <c r="EP99" i="25" a="1"/>
  <c r="EP99" i="25" s="1"/>
  <c r="EP100" i="25"/>
  <c r="EQ99" i="25" a="1"/>
  <c r="EQ99" i="25" s="1"/>
  <c r="EQ100" i="25"/>
  <c r="ER99" i="25" a="1"/>
  <c r="ER99" i="25" s="1"/>
  <c r="ER100" i="25"/>
  <c r="ES99" i="25" a="1"/>
  <c r="ES99" i="25" s="1"/>
  <c r="ES100" i="25"/>
  <c r="ET99" i="25" a="1"/>
  <c r="ET99" i="25" s="1"/>
  <c r="ET100" i="25"/>
  <c r="EU99" i="25" a="1"/>
  <c r="EU99" i="25" s="1"/>
  <c r="EU100" i="25"/>
  <c r="EV99" i="25" a="1"/>
  <c r="EV99" i="25" s="1"/>
  <c r="EV100" i="25"/>
  <c r="EW99" i="25" a="1"/>
  <c r="EW99" i="25" s="1"/>
  <c r="EW100" i="25"/>
  <c r="EX99" i="25" a="1"/>
  <c r="EX99" i="25" s="1"/>
  <c r="EX100" i="25"/>
  <c r="EY99" i="25" a="1"/>
  <c r="EY99" i="25" s="1"/>
  <c r="EY100" i="25"/>
  <c r="EZ99" i="25" a="1"/>
  <c r="EZ99" i="25" s="1"/>
  <c r="EZ100" i="25"/>
  <c r="FA99" i="25" a="1"/>
  <c r="FA99" i="25" s="1"/>
  <c r="FA100" i="25"/>
  <c r="FB99" i="25" a="1"/>
  <c r="FB99" i="25" s="1"/>
  <c r="FB100" i="25"/>
  <c r="FC99" i="25" a="1"/>
  <c r="FC99" i="25" s="1"/>
  <c r="FC100" i="25"/>
  <c r="FD99" i="25" a="1"/>
  <c r="FD99" i="25" s="1"/>
  <c r="FD100" i="25"/>
  <c r="FE99" i="25" a="1"/>
  <c r="FE99" i="25" s="1"/>
  <c r="FE100" i="25"/>
  <c r="FF99" i="25" a="1"/>
  <c r="FF99" i="25" s="1"/>
  <c r="FF100" i="25"/>
  <c r="FG99" i="25" a="1"/>
  <c r="FG99" i="25" s="1"/>
  <c r="FG100" i="25"/>
  <c r="FH99" i="25" a="1"/>
  <c r="FH99" i="25" s="1"/>
  <c r="FH100" i="25"/>
  <c r="FI99" i="25" a="1"/>
  <c r="FI99" i="25" s="1"/>
  <c r="FI100" i="25"/>
  <c r="FJ99" i="25" a="1"/>
  <c r="FJ99" i="25" s="1"/>
  <c r="FJ100" i="25"/>
  <c r="FK99" i="25" a="1"/>
  <c r="FK99" i="25" s="1"/>
  <c r="FK100" i="25"/>
  <c r="FL99" i="25" a="1"/>
  <c r="FL99" i="25" s="1"/>
  <c r="FL100" i="25"/>
  <c r="FM99" i="25" a="1"/>
  <c r="FM99" i="25" s="1"/>
  <c r="FM100" i="25"/>
  <c r="FN99" i="25" a="1"/>
  <c r="FN99" i="25" s="1"/>
  <c r="FN100" i="25"/>
  <c r="FO99" i="25" a="1"/>
  <c r="FO99" i="25" s="1"/>
  <c r="FO100" i="25"/>
  <c r="FP99" i="25" a="1"/>
  <c r="FP99" i="25" s="1"/>
  <c r="FP100" i="25"/>
  <c r="AW99" i="25" a="1"/>
  <c r="AW99" i="25" s="1"/>
  <c r="AW100" i="25"/>
  <c r="CK99" i="25" a="1"/>
  <c r="CK99" i="25" s="1"/>
  <c r="CK100" i="25"/>
  <c r="CL99" i="25" a="1"/>
  <c r="CL99" i="25" s="1"/>
  <c r="CL100" i="25"/>
  <c r="CM99" i="25" a="1"/>
  <c r="CM99" i="25" s="1"/>
  <c r="CM100" i="25"/>
  <c r="CN99" i="25" a="1"/>
  <c r="CN99" i="25" s="1"/>
  <c r="CN100" i="25"/>
  <c r="CO99" i="25" a="1"/>
  <c r="CO99" i="25" s="1"/>
  <c r="CO100" i="25"/>
  <c r="CP99" i="25" a="1"/>
  <c r="CP99" i="25" s="1"/>
  <c r="CP100" i="25"/>
  <c r="CQ99" i="25" a="1"/>
  <c r="CQ99" i="25" s="1"/>
  <c r="CQ100" i="25"/>
  <c r="CR99" i="25" a="1"/>
  <c r="CR99" i="25" s="1"/>
  <c r="CR100" i="25"/>
  <c r="CS99" i="25" a="1"/>
  <c r="CS99" i="25" s="1"/>
  <c r="CS100" i="25"/>
  <c r="CT99" i="25" a="1"/>
  <c r="CT99" i="25" s="1"/>
  <c r="CT100" i="25"/>
  <c r="FQ99" i="25" a="1"/>
  <c r="FQ99" i="25" s="1"/>
  <c r="FQ100" i="25"/>
  <c r="B96" i="25"/>
  <c r="B94" i="25"/>
  <c r="B92" i="25"/>
  <c r="B90" i="25"/>
  <c r="B88" i="25"/>
  <c r="B86" i="25"/>
  <c r="B84" i="25"/>
  <c r="B97" i="25"/>
  <c r="B95" i="25"/>
  <c r="B93" i="25"/>
  <c r="B91" i="25"/>
  <c r="B89" i="25"/>
  <c r="B87" i="25"/>
  <c r="B85" i="25"/>
  <c r="HB63" i="25"/>
  <c r="HB65" i="25"/>
  <c r="HB67" i="25"/>
  <c r="HB69" i="25"/>
  <c r="HB71" i="25"/>
  <c r="HB73" i="25"/>
  <c r="HA63" i="25"/>
  <c r="HA65" i="25"/>
  <c r="HA67" i="25"/>
  <c r="HA69" i="25"/>
  <c r="HA71" i="25"/>
  <c r="HA73" i="25"/>
  <c r="HA75" i="25"/>
  <c r="HA77" i="25"/>
  <c r="GZ63" i="25"/>
  <c r="GZ65" i="25"/>
  <c r="GZ67" i="25"/>
  <c r="GZ69" i="25"/>
  <c r="GZ71" i="25"/>
  <c r="GZ73" i="25"/>
  <c r="GZ75" i="25"/>
  <c r="GZ77" i="25"/>
  <c r="GY63" i="25"/>
  <c r="GY65" i="25"/>
  <c r="GY67" i="25"/>
  <c r="GY69" i="25"/>
  <c r="GY71" i="25"/>
  <c r="GY73" i="25"/>
  <c r="GY75" i="25"/>
  <c r="GY77" i="25"/>
  <c r="GX63" i="25"/>
  <c r="GX65" i="25"/>
  <c r="GX67" i="25"/>
  <c r="GX69" i="25"/>
  <c r="GX71" i="25"/>
  <c r="GX73" i="25"/>
  <c r="GX75" i="25"/>
  <c r="GX77" i="25"/>
  <c r="GW63" i="25"/>
  <c r="GW65" i="25"/>
  <c r="GW67" i="25"/>
  <c r="GW69" i="25"/>
  <c r="GW71" i="25"/>
  <c r="GW73" i="25"/>
  <c r="GW75" i="25"/>
  <c r="GW77" i="25"/>
  <c r="GV63" i="25"/>
  <c r="GV65" i="25"/>
  <c r="GV67" i="25"/>
  <c r="GV69" i="25"/>
  <c r="GV71" i="25"/>
  <c r="GV73" i="25"/>
  <c r="GV75" i="25"/>
  <c r="GV77" i="25"/>
  <c r="GU63" i="25"/>
  <c r="GU65" i="25"/>
  <c r="GU67" i="25"/>
  <c r="GU69" i="25"/>
  <c r="GU71" i="25"/>
  <c r="GU73" i="25"/>
  <c r="GU75" i="25"/>
  <c r="GU77" i="25"/>
  <c r="GT63" i="25"/>
  <c r="GT65" i="25"/>
  <c r="GT67" i="25"/>
  <c r="GT69" i="25"/>
  <c r="GT71" i="25"/>
  <c r="GT73" i="25"/>
  <c r="GT75" i="25"/>
  <c r="GT77" i="25"/>
  <c r="GS63" i="25"/>
  <c r="GS65" i="25"/>
  <c r="GS67" i="25"/>
  <c r="GS69" i="25"/>
  <c r="GS71" i="25"/>
  <c r="GS73" i="25"/>
  <c r="GS75" i="25"/>
  <c r="GS77" i="25"/>
  <c r="GR63" i="25"/>
  <c r="GR65" i="25"/>
  <c r="GR67" i="25"/>
  <c r="GR69" i="25"/>
  <c r="GR71" i="25"/>
  <c r="GR73" i="25"/>
  <c r="GR75" i="25"/>
  <c r="GR77" i="25"/>
  <c r="GQ63" i="25"/>
  <c r="GQ65" i="25"/>
  <c r="GQ67" i="25"/>
  <c r="GQ69" i="25"/>
  <c r="GQ71" i="25"/>
  <c r="GQ73" i="25"/>
  <c r="GQ75" i="25"/>
  <c r="GQ77" i="25"/>
  <c r="GP63" i="25"/>
  <c r="GP65" i="25"/>
  <c r="GP67" i="25"/>
  <c r="GP69" i="25"/>
  <c r="GP71" i="25"/>
  <c r="GP73" i="25"/>
  <c r="GP75" i="25"/>
  <c r="GP77" i="25"/>
  <c r="GO63" i="25"/>
  <c r="GO65" i="25"/>
  <c r="GO67" i="25"/>
  <c r="GO69" i="25"/>
  <c r="GO71" i="25"/>
  <c r="GO73" i="25"/>
  <c r="GO75" i="25"/>
  <c r="GO77" i="25"/>
  <c r="GN63" i="25"/>
  <c r="GN65" i="25"/>
  <c r="GN67" i="25"/>
  <c r="GN69" i="25"/>
  <c r="GN71" i="25"/>
  <c r="GN73" i="25"/>
  <c r="GN75" i="25"/>
  <c r="GN77" i="25"/>
  <c r="GM63" i="25"/>
  <c r="GM65" i="25"/>
  <c r="GM67" i="25"/>
  <c r="GM69" i="25"/>
  <c r="GM71" i="25"/>
  <c r="GM73" i="25"/>
  <c r="GM75" i="25"/>
  <c r="GM77" i="25"/>
  <c r="GL63" i="25"/>
  <c r="GL65" i="25"/>
  <c r="GL67" i="25"/>
  <c r="GL69" i="25"/>
  <c r="GL71" i="25"/>
  <c r="GL73" i="25"/>
  <c r="GL75" i="25"/>
  <c r="GL77" i="25"/>
  <c r="GK63" i="25"/>
  <c r="GK65" i="25"/>
  <c r="GK67" i="25"/>
  <c r="GK69" i="25"/>
  <c r="GK71" i="25"/>
  <c r="GK73" i="25"/>
  <c r="GK75" i="25"/>
  <c r="GK77" i="25"/>
  <c r="GJ63" i="25"/>
  <c r="GJ65" i="25"/>
  <c r="GJ67" i="25"/>
  <c r="GJ69" i="25"/>
  <c r="GJ71" i="25"/>
  <c r="GJ73" i="25"/>
  <c r="GJ75" i="25"/>
  <c r="GJ77" i="25"/>
  <c r="GI63" i="25"/>
  <c r="GI65" i="25"/>
  <c r="GI67" i="25"/>
  <c r="GI69" i="25"/>
  <c r="GI71" i="25"/>
  <c r="GI73" i="25"/>
  <c r="GI75" i="25"/>
  <c r="GI77" i="25"/>
  <c r="GH63" i="25"/>
  <c r="GH65" i="25"/>
  <c r="GH67" i="25"/>
  <c r="GH69" i="25"/>
  <c r="GH71" i="25"/>
  <c r="GH73" i="25"/>
  <c r="GH75" i="25"/>
  <c r="GH77" i="25"/>
  <c r="GG63" i="25"/>
  <c r="GG65" i="25"/>
  <c r="GG67" i="25"/>
  <c r="GG69" i="25"/>
  <c r="GG71" i="25"/>
  <c r="GG73" i="25"/>
  <c r="GG75" i="25"/>
  <c r="GG77" i="25"/>
  <c r="GF63" i="25"/>
  <c r="GF65" i="25"/>
  <c r="GF67" i="25"/>
  <c r="GF69" i="25"/>
  <c r="GF71" i="25"/>
  <c r="GF73" i="25"/>
  <c r="GF75" i="25"/>
  <c r="GF77" i="25"/>
  <c r="GE63" i="25"/>
  <c r="GE65" i="25"/>
  <c r="GE67" i="25"/>
  <c r="GE69" i="25"/>
  <c r="GE71" i="25"/>
  <c r="GE73" i="25"/>
  <c r="GE75" i="25"/>
  <c r="GE77" i="25"/>
  <c r="GD63" i="25"/>
  <c r="GD65" i="25"/>
  <c r="GD67" i="25"/>
  <c r="GD69" i="25"/>
  <c r="GD71" i="25"/>
  <c r="GD73" i="25"/>
  <c r="GD75" i="25"/>
  <c r="GD77" i="25"/>
  <c r="GC63" i="25"/>
  <c r="GC65" i="25"/>
  <c r="GC67" i="25"/>
  <c r="GC69" i="25"/>
  <c r="GC71" i="25"/>
  <c r="GC73" i="25"/>
  <c r="GC75" i="25"/>
  <c r="GC77" i="25"/>
  <c r="GB63" i="25"/>
  <c r="GB65" i="25"/>
  <c r="GB67" i="25"/>
  <c r="GB69" i="25"/>
  <c r="GB71" i="25"/>
  <c r="GB73" i="25"/>
  <c r="GB75" i="25"/>
  <c r="GB77" i="25"/>
  <c r="GA63" i="25"/>
  <c r="GA65" i="25"/>
  <c r="GA67" i="25"/>
  <c r="GA69" i="25"/>
  <c r="GA71" i="25"/>
  <c r="GA73" i="25"/>
  <c r="GA75" i="25"/>
  <c r="GA77" i="25"/>
  <c r="FZ63" i="25"/>
  <c r="FZ65" i="25"/>
  <c r="FZ67" i="25"/>
  <c r="FZ69" i="25"/>
  <c r="FZ71" i="25"/>
  <c r="FZ73" i="25"/>
  <c r="FZ75" i="25"/>
  <c r="FZ77" i="25"/>
  <c r="FY63" i="25"/>
  <c r="FY65" i="25"/>
  <c r="FY67" i="25"/>
  <c r="FY69" i="25"/>
  <c r="FY71" i="25"/>
  <c r="FY73" i="25"/>
  <c r="FY75" i="25"/>
  <c r="FY77" i="25"/>
  <c r="FX63" i="25"/>
  <c r="FX65" i="25"/>
  <c r="FX67" i="25"/>
  <c r="FX69" i="25"/>
  <c r="FX71" i="25"/>
  <c r="FX73" i="25"/>
  <c r="FX75" i="25"/>
  <c r="FX77" i="25"/>
  <c r="FW63" i="25"/>
  <c r="FW65" i="25"/>
  <c r="FW67" i="25"/>
  <c r="FW69" i="25"/>
  <c r="FW71" i="25"/>
  <c r="FW73" i="25"/>
  <c r="FW75" i="25"/>
  <c r="FW77" i="25"/>
  <c r="FV63" i="25"/>
  <c r="FV65" i="25"/>
  <c r="FV67" i="25"/>
  <c r="FV69" i="25"/>
  <c r="FV71" i="25"/>
  <c r="FV73" i="25"/>
  <c r="FV75" i="25"/>
  <c r="FV77" i="25"/>
  <c r="FU63" i="25"/>
  <c r="FU65" i="25"/>
  <c r="FU67" i="25"/>
  <c r="FU69" i="25"/>
  <c r="FU71" i="25"/>
  <c r="FU73" i="25"/>
  <c r="FU75" i="25"/>
  <c r="FU77" i="25"/>
  <c r="FT63" i="25"/>
  <c r="FT65" i="25"/>
  <c r="FT67" i="25"/>
  <c r="FT69" i="25"/>
  <c r="FT71" i="25"/>
  <c r="FT73" i="25"/>
  <c r="FT75" i="25"/>
  <c r="FT77" i="25"/>
  <c r="FS63" i="25"/>
  <c r="FS65" i="25"/>
  <c r="FS67" i="25"/>
  <c r="FS69" i="25"/>
  <c r="FS71" i="25"/>
  <c r="FS73" i="25"/>
  <c r="FS75" i="25"/>
  <c r="FS77" i="25"/>
  <c r="FR63" i="25"/>
  <c r="FR65" i="25"/>
  <c r="FR67" i="25"/>
  <c r="FR69" i="25"/>
  <c r="FR71" i="25"/>
  <c r="FR73" i="25"/>
  <c r="FR75" i="25"/>
  <c r="FR77" i="25"/>
  <c r="FQ63" i="25"/>
  <c r="FQ65" i="25"/>
  <c r="FQ67" i="25"/>
  <c r="FQ69" i="25"/>
  <c r="FQ71" i="25"/>
  <c r="FQ73" i="25"/>
  <c r="FQ75" i="25"/>
  <c r="FQ77" i="25"/>
  <c r="FQ64" i="25"/>
  <c r="FQ68" i="25"/>
  <c r="FQ72" i="25"/>
  <c r="FQ76" i="25"/>
  <c r="FP63" i="25"/>
  <c r="FP65" i="25"/>
  <c r="FP67" i="25"/>
  <c r="FP69" i="25"/>
  <c r="FP71" i="25"/>
  <c r="FP73" i="25"/>
  <c r="FP75" i="25"/>
  <c r="FP77" i="25"/>
  <c r="FP64" i="25"/>
  <c r="FP68" i="25"/>
  <c r="FP72" i="25"/>
  <c r="FP76" i="25"/>
  <c r="FO63" i="25"/>
  <c r="FO65" i="25"/>
  <c r="FO67" i="25"/>
  <c r="FO69" i="25"/>
  <c r="FO71" i="25"/>
  <c r="FO73" i="25"/>
  <c r="FO75" i="25"/>
  <c r="FO77" i="25"/>
  <c r="FO64" i="25"/>
  <c r="FO68" i="25"/>
  <c r="FO72" i="25"/>
  <c r="FO76" i="25"/>
  <c r="IQ77" i="25"/>
  <c r="IQ75" i="25"/>
  <c r="IQ73" i="25"/>
  <c r="IQ71" i="25"/>
  <c r="IQ69" i="25"/>
  <c r="IQ67" i="25"/>
  <c r="IQ65" i="25"/>
  <c r="IP77" i="25"/>
  <c r="IP75" i="25"/>
  <c r="IP73" i="25"/>
  <c r="IP71" i="25"/>
  <c r="IP69" i="25"/>
  <c r="IP67" i="25"/>
  <c r="IP65" i="25"/>
  <c r="IO77" i="25"/>
  <c r="IO75" i="25"/>
  <c r="IO73" i="25"/>
  <c r="IO71" i="25"/>
  <c r="IO69" i="25"/>
  <c r="IO67" i="25"/>
  <c r="IO65" i="25"/>
  <c r="IN77" i="25"/>
  <c r="IN75" i="25"/>
  <c r="IN73" i="25"/>
  <c r="IN71" i="25"/>
  <c r="IN69" i="25"/>
  <c r="IN67" i="25"/>
  <c r="IN65" i="25"/>
  <c r="IM77" i="25"/>
  <c r="IM75" i="25"/>
  <c r="IM73" i="25"/>
  <c r="IM71" i="25"/>
  <c r="IM69" i="25"/>
  <c r="IM67" i="25"/>
  <c r="IM65" i="25"/>
  <c r="IL77" i="25"/>
  <c r="IL75" i="25"/>
  <c r="IL73" i="25"/>
  <c r="IL71" i="25"/>
  <c r="IL69" i="25"/>
  <c r="IL67" i="25"/>
  <c r="IL65" i="25"/>
  <c r="IK77" i="25"/>
  <c r="IK75" i="25"/>
  <c r="IK73" i="25"/>
  <c r="IK71" i="25"/>
  <c r="IK69" i="25"/>
  <c r="IK67" i="25"/>
  <c r="IK65" i="25"/>
  <c r="IJ77" i="25"/>
  <c r="IJ75" i="25"/>
  <c r="IJ73" i="25"/>
  <c r="IJ71" i="25"/>
  <c r="IJ69" i="25"/>
  <c r="IJ67" i="25"/>
  <c r="IJ65" i="25"/>
  <c r="II77" i="25"/>
  <c r="II75" i="25"/>
  <c r="II73" i="25"/>
  <c r="II71" i="25"/>
  <c r="II69" i="25"/>
  <c r="II67" i="25"/>
  <c r="II65" i="25"/>
  <c r="IH77" i="25"/>
  <c r="IH75" i="25"/>
  <c r="IH73" i="25"/>
  <c r="IH71" i="25"/>
  <c r="IH80" i="25" s="1"/>
  <c r="IH69" i="25"/>
  <c r="IH67" i="25"/>
  <c r="IH65" i="25"/>
  <c r="IH79" i="25" s="1" a="1"/>
  <c r="IH79" i="25" s="1"/>
  <c r="IG77" i="25"/>
  <c r="IG75" i="25"/>
  <c r="IG73" i="25"/>
  <c r="IG71" i="25"/>
  <c r="IG69" i="25"/>
  <c r="IG67" i="25"/>
  <c r="IG79" i="25" s="1" a="1"/>
  <c r="IG79" i="25" s="1"/>
  <c r="IG65" i="25"/>
  <c r="IF77" i="25"/>
  <c r="IF75" i="25"/>
  <c r="IF73" i="25"/>
  <c r="IF71" i="25"/>
  <c r="IF69" i="25"/>
  <c r="IF67" i="25"/>
  <c r="IF65" i="25"/>
  <c r="IF80" i="25" s="1"/>
  <c r="IE77" i="25"/>
  <c r="IE75" i="25"/>
  <c r="IE73" i="25"/>
  <c r="IE71" i="25"/>
  <c r="IE69" i="25"/>
  <c r="IE67" i="25"/>
  <c r="IE65" i="25"/>
  <c r="IE79" i="25" s="1" a="1"/>
  <c r="IE79" i="25" s="1"/>
  <c r="ID77" i="25"/>
  <c r="ID75" i="25"/>
  <c r="ID73" i="25"/>
  <c r="ID71" i="25"/>
  <c r="ID80" i="25" s="1"/>
  <c r="ID69" i="25"/>
  <c r="ID67" i="25"/>
  <c r="ID65" i="25"/>
  <c r="ID79" i="25" s="1" a="1"/>
  <c r="ID79" i="25" s="1"/>
  <c r="IC77" i="25"/>
  <c r="IC75" i="25"/>
  <c r="IC73" i="25"/>
  <c r="IC71" i="25"/>
  <c r="IC69" i="25"/>
  <c r="IC79" i="25" s="1" a="1"/>
  <c r="IC79" i="25" s="1"/>
  <c r="IC67" i="25"/>
  <c r="IC65" i="25"/>
  <c r="IB77" i="25"/>
  <c r="IB75" i="25"/>
  <c r="IB73" i="25"/>
  <c r="IB71" i="25"/>
  <c r="IB69" i="25"/>
  <c r="IB67" i="25"/>
  <c r="IB80" i="25" s="1"/>
  <c r="IB65" i="25"/>
  <c r="IB79" i="25" s="1" a="1"/>
  <c r="IB79" i="25" s="1"/>
  <c r="IA77" i="25"/>
  <c r="IA75" i="25"/>
  <c r="IA73" i="25"/>
  <c r="IA71" i="25"/>
  <c r="IA69" i="25"/>
  <c r="IA67" i="25"/>
  <c r="IA65" i="25"/>
  <c r="IA79" i="25" s="1" a="1"/>
  <c r="IA79" i="25" s="1"/>
  <c r="HZ77" i="25"/>
  <c r="HZ75" i="25"/>
  <c r="HZ73" i="25"/>
  <c r="HZ71" i="25"/>
  <c r="HZ69" i="25"/>
  <c r="HZ80" i="25" s="1"/>
  <c r="HZ67" i="25"/>
  <c r="HZ65" i="25"/>
  <c r="HZ79" i="25" s="1" a="1"/>
  <c r="HZ79" i="25" s="1"/>
  <c r="HY77" i="25"/>
  <c r="HY75" i="25"/>
  <c r="HY73" i="25"/>
  <c r="HY71" i="25"/>
  <c r="HY69" i="25"/>
  <c r="HY67" i="25"/>
  <c r="HY80" i="25" s="1"/>
  <c r="HY65" i="25"/>
  <c r="HX77" i="25"/>
  <c r="HX75" i="25"/>
  <c r="HX73" i="25"/>
  <c r="HX71" i="25"/>
  <c r="HX69" i="25"/>
  <c r="HX67" i="25"/>
  <c r="HX65" i="25"/>
  <c r="HX79" i="25" s="1" a="1"/>
  <c r="HX79" i="25" s="1"/>
  <c r="HW77" i="25"/>
  <c r="HW75" i="25"/>
  <c r="HW73" i="25"/>
  <c r="HW71" i="25"/>
  <c r="HW69" i="25"/>
  <c r="HW67" i="25"/>
  <c r="HW65" i="25"/>
  <c r="HW80" i="25" s="1"/>
  <c r="HV77" i="25"/>
  <c r="HV75" i="25"/>
  <c r="HV73" i="25"/>
  <c r="HV71" i="25"/>
  <c r="HV69" i="25"/>
  <c r="HV79" i="25" s="1" a="1"/>
  <c r="HV79" i="25" s="1"/>
  <c r="HV67" i="25"/>
  <c r="HV65" i="25"/>
  <c r="HV80" i="25" s="1"/>
  <c r="HU77" i="25"/>
  <c r="HU75" i="25"/>
  <c r="HU73" i="25"/>
  <c r="HU71" i="25"/>
  <c r="HU69" i="25"/>
  <c r="HU67" i="25"/>
  <c r="HU65" i="25"/>
  <c r="HU79" i="25" s="1" a="1"/>
  <c r="HU79" i="25" s="1"/>
  <c r="HT77" i="25"/>
  <c r="HT75" i="25"/>
  <c r="HT73" i="25"/>
  <c r="HT71" i="25"/>
  <c r="HT69" i="25"/>
  <c r="HT67" i="25"/>
  <c r="HT79" i="25" s="1" a="1"/>
  <c r="HT79" i="25" s="1"/>
  <c r="HT65" i="25"/>
  <c r="HT80" i="25" s="1"/>
  <c r="HS77" i="25"/>
  <c r="HS75" i="25"/>
  <c r="HS73" i="25"/>
  <c r="HS71" i="25"/>
  <c r="HS69" i="25"/>
  <c r="HS67" i="25"/>
  <c r="HS65" i="25"/>
  <c r="HS79" i="25" s="1" a="1"/>
  <c r="HS79" i="25" s="1"/>
  <c r="HR77" i="25"/>
  <c r="HR75" i="25"/>
  <c r="HR73" i="25"/>
  <c r="HR71" i="25"/>
  <c r="HR79" i="25" s="1" a="1"/>
  <c r="HR79" i="25" s="1"/>
  <c r="HR69" i="25"/>
  <c r="HR67" i="25"/>
  <c r="HR65" i="25"/>
  <c r="HR80" i="25" s="1"/>
  <c r="HQ77" i="25"/>
  <c r="HQ75" i="25"/>
  <c r="HQ73" i="25"/>
  <c r="HQ71" i="25"/>
  <c r="HQ69" i="25"/>
  <c r="HQ67" i="25"/>
  <c r="HQ79" i="25" s="1" a="1"/>
  <c r="HQ79" i="25" s="1"/>
  <c r="HQ65" i="25"/>
  <c r="HP77" i="25"/>
  <c r="HP75" i="25"/>
  <c r="HP73" i="25"/>
  <c r="HP71" i="25"/>
  <c r="HP69" i="25"/>
  <c r="HP67" i="25"/>
  <c r="HP65" i="25"/>
  <c r="HP79" i="25" s="1" a="1"/>
  <c r="HP79" i="25" s="1"/>
  <c r="HO77" i="25"/>
  <c r="HO75" i="25"/>
  <c r="HO73" i="25"/>
  <c r="HO71" i="25"/>
  <c r="HO69" i="25"/>
  <c r="HO67" i="25"/>
  <c r="HO65" i="25"/>
  <c r="HO80" i="25" s="1"/>
  <c r="HN77" i="25"/>
  <c r="HN75" i="25"/>
  <c r="HN73" i="25"/>
  <c r="HN71" i="25"/>
  <c r="HN80" i="25" s="1"/>
  <c r="HN69" i="25"/>
  <c r="HN67" i="25"/>
  <c r="HN65" i="25"/>
  <c r="HN79" i="25" s="1" a="1"/>
  <c r="HN79" i="25" s="1"/>
  <c r="HM77" i="25"/>
  <c r="HM75" i="25"/>
  <c r="HM73" i="25"/>
  <c r="HM71" i="25"/>
  <c r="HM69" i="25"/>
  <c r="HM80" i="25" s="1"/>
  <c r="HM67" i="25"/>
  <c r="HM65" i="25"/>
  <c r="HL77" i="25"/>
  <c r="HL75" i="25"/>
  <c r="HL73" i="25"/>
  <c r="HL71" i="25"/>
  <c r="HL69" i="25"/>
  <c r="HL67" i="25"/>
  <c r="HL79" i="25" s="1" a="1"/>
  <c r="HL79" i="25" s="1"/>
  <c r="HL65" i="25"/>
  <c r="HL80" i="25" s="1"/>
  <c r="HK77" i="25"/>
  <c r="HK75" i="25"/>
  <c r="HK73" i="25"/>
  <c r="HK71" i="25"/>
  <c r="HK69" i="25"/>
  <c r="HK67" i="25"/>
  <c r="HK65" i="25"/>
  <c r="HK79" i="25" s="1" a="1"/>
  <c r="HK79" i="25" s="1"/>
  <c r="HJ77" i="25"/>
  <c r="HJ75" i="25"/>
  <c r="HJ73" i="25"/>
  <c r="HJ71" i="25"/>
  <c r="HJ69" i="25"/>
  <c r="HJ80" i="25" s="1"/>
  <c r="HJ67" i="25"/>
  <c r="HJ65" i="25"/>
  <c r="HJ79" i="25" s="1" a="1"/>
  <c r="HJ79" i="25" s="1"/>
  <c r="HI77" i="25"/>
  <c r="HI75" i="25"/>
  <c r="HI73" i="25"/>
  <c r="HI71" i="25"/>
  <c r="HI69" i="25"/>
  <c r="HI67" i="25"/>
  <c r="HI80" i="25" s="1"/>
  <c r="HI65" i="25"/>
  <c r="HH77" i="25"/>
  <c r="HH75" i="25"/>
  <c r="HH73" i="25"/>
  <c r="HH71" i="25"/>
  <c r="HH69" i="25"/>
  <c r="HH67" i="25"/>
  <c r="HH65" i="25"/>
  <c r="HH79" i="25" s="1" a="1"/>
  <c r="HH79" i="25" s="1"/>
  <c r="HG77" i="25"/>
  <c r="HG75" i="25"/>
  <c r="HG73" i="25"/>
  <c r="HG71" i="25"/>
  <c r="HG69" i="25"/>
  <c r="HG67" i="25"/>
  <c r="HG65" i="25"/>
  <c r="HG79" i="25" s="1" a="1"/>
  <c r="HG79" i="25" s="1"/>
  <c r="HF77" i="25"/>
  <c r="HF75" i="25"/>
  <c r="HF73" i="25"/>
  <c r="HF71" i="25"/>
  <c r="HF69" i="25"/>
  <c r="HF79" i="25" s="1" a="1"/>
  <c r="HF79" i="25" s="1"/>
  <c r="HF67" i="25"/>
  <c r="HF65" i="25"/>
  <c r="HF80" i="25" s="1"/>
  <c r="HE77" i="25"/>
  <c r="HE75" i="25"/>
  <c r="HE73" i="25"/>
  <c r="HE71" i="25"/>
  <c r="HE69" i="25"/>
  <c r="HE67" i="25"/>
  <c r="HE65" i="25"/>
  <c r="HE79" i="25" s="1" a="1"/>
  <c r="HE79" i="25" s="1"/>
  <c r="HD77" i="25"/>
  <c r="HD75" i="25"/>
  <c r="HD73" i="25"/>
  <c r="HD71" i="25"/>
  <c r="HD69" i="25"/>
  <c r="HD67" i="25"/>
  <c r="HD79" i="25" s="1" a="1"/>
  <c r="HD79" i="25" s="1"/>
  <c r="HD65" i="25"/>
  <c r="HD80" i="25" s="1"/>
  <c r="HC77" i="25"/>
  <c r="HC75" i="25"/>
  <c r="HC73" i="25"/>
  <c r="HC71" i="25"/>
  <c r="HC69" i="25"/>
  <c r="HC67" i="25"/>
  <c r="HC65" i="25"/>
  <c r="HC79" i="25" s="1" a="1"/>
  <c r="HC79" i="25" s="1"/>
  <c r="HB77" i="25"/>
  <c r="HB75" i="25"/>
  <c r="HB72" i="25"/>
  <c r="HB68" i="25"/>
  <c r="HB64" i="25"/>
  <c r="HA76" i="25"/>
  <c r="HA72" i="25"/>
  <c r="HA68" i="25"/>
  <c r="HA64" i="25"/>
  <c r="GZ76" i="25"/>
  <c r="GZ72" i="25"/>
  <c r="GZ68" i="25"/>
  <c r="GZ64" i="25"/>
  <c r="GY76" i="25"/>
  <c r="GY72" i="25"/>
  <c r="GY68" i="25"/>
  <c r="GY64" i="25"/>
  <c r="GX76" i="25"/>
  <c r="GX72" i="25"/>
  <c r="GX68" i="25"/>
  <c r="GX64" i="25"/>
  <c r="GW76" i="25"/>
  <c r="GW72" i="25"/>
  <c r="GW68" i="25"/>
  <c r="GW64" i="25"/>
  <c r="GV76" i="25"/>
  <c r="GV72" i="25"/>
  <c r="GV68" i="25"/>
  <c r="GV64" i="25"/>
  <c r="GU76" i="25"/>
  <c r="GU72" i="25"/>
  <c r="GU68" i="25"/>
  <c r="GU64" i="25"/>
  <c r="GT76" i="25"/>
  <c r="GT72" i="25"/>
  <c r="GT68" i="25"/>
  <c r="GT64" i="25"/>
  <c r="GS76" i="25"/>
  <c r="GS72" i="25"/>
  <c r="GS68" i="25"/>
  <c r="GS64" i="25"/>
  <c r="GR76" i="25"/>
  <c r="GR72" i="25"/>
  <c r="GR68" i="25"/>
  <c r="GR64" i="25"/>
  <c r="GQ76" i="25"/>
  <c r="GQ72" i="25"/>
  <c r="GQ68" i="25"/>
  <c r="GQ64" i="25"/>
  <c r="GP76" i="25"/>
  <c r="GP72" i="25"/>
  <c r="GP68" i="25"/>
  <c r="GP64" i="25"/>
  <c r="GO76" i="25"/>
  <c r="GO72" i="25"/>
  <c r="GO68" i="25"/>
  <c r="GO64" i="25"/>
  <c r="GN76" i="25"/>
  <c r="GN72" i="25"/>
  <c r="GN68" i="25"/>
  <c r="GN64" i="25"/>
  <c r="GM76" i="25"/>
  <c r="GM72" i="25"/>
  <c r="GM68" i="25"/>
  <c r="GM64" i="25"/>
  <c r="GL76" i="25"/>
  <c r="GL72" i="25"/>
  <c r="GL68" i="25"/>
  <c r="GL64" i="25"/>
  <c r="GK76" i="25"/>
  <c r="GK72" i="25"/>
  <c r="GK68" i="25"/>
  <c r="GK64" i="25"/>
  <c r="GJ76" i="25"/>
  <c r="GJ72" i="25"/>
  <c r="GJ68" i="25"/>
  <c r="GJ64" i="25"/>
  <c r="GI76" i="25"/>
  <c r="GI72" i="25"/>
  <c r="GI68" i="25"/>
  <c r="GI64" i="25"/>
  <c r="GH76" i="25"/>
  <c r="GH72" i="25"/>
  <c r="GH68" i="25"/>
  <c r="GH64" i="25"/>
  <c r="GG76" i="25"/>
  <c r="GG72" i="25"/>
  <c r="GG68" i="25"/>
  <c r="GG64" i="25"/>
  <c r="GF76" i="25"/>
  <c r="GF72" i="25"/>
  <c r="GF68" i="25"/>
  <c r="GF64" i="25"/>
  <c r="GE76" i="25"/>
  <c r="GE72" i="25"/>
  <c r="GE68" i="25"/>
  <c r="GE64" i="25"/>
  <c r="GD76" i="25"/>
  <c r="GD72" i="25"/>
  <c r="GD68" i="25"/>
  <c r="GD64" i="25"/>
  <c r="GC76" i="25"/>
  <c r="GC72" i="25"/>
  <c r="GC68" i="25"/>
  <c r="GC64" i="25"/>
  <c r="GB76" i="25"/>
  <c r="GB72" i="25"/>
  <c r="GB68" i="25"/>
  <c r="GB64" i="25"/>
  <c r="GA76" i="25"/>
  <c r="GA72" i="25"/>
  <c r="GA68" i="25"/>
  <c r="GA64" i="25"/>
  <c r="FZ76" i="25"/>
  <c r="FZ72" i="25"/>
  <c r="FZ68" i="25"/>
  <c r="FZ64" i="25"/>
  <c r="FY76" i="25"/>
  <c r="FY72" i="25"/>
  <c r="FY68" i="25"/>
  <c r="FY64" i="25"/>
  <c r="FX76" i="25"/>
  <c r="FX72" i="25"/>
  <c r="FX68" i="25"/>
  <c r="FX64" i="25"/>
  <c r="FW76" i="25"/>
  <c r="FW72" i="25"/>
  <c r="FW68" i="25"/>
  <c r="FW64" i="25"/>
  <c r="FV76" i="25"/>
  <c r="FV72" i="25"/>
  <c r="FV68" i="25"/>
  <c r="FV64" i="25"/>
  <c r="FU76" i="25"/>
  <c r="FU72" i="25"/>
  <c r="FU68" i="25"/>
  <c r="FU64" i="25"/>
  <c r="FT76" i="25"/>
  <c r="FT72" i="25"/>
  <c r="FT68" i="25"/>
  <c r="FT64" i="25"/>
  <c r="FS76" i="25"/>
  <c r="FS72" i="25"/>
  <c r="FS68" i="25"/>
  <c r="FS64" i="25"/>
  <c r="FR76" i="25"/>
  <c r="FR72" i="25"/>
  <c r="FR68" i="25"/>
  <c r="FR64" i="25"/>
  <c r="FQ74" i="25"/>
  <c r="FQ66" i="25"/>
  <c r="FP74" i="25"/>
  <c r="FP66" i="25"/>
  <c r="FO74" i="25"/>
  <c r="FN63" i="25"/>
  <c r="FN65" i="25"/>
  <c r="FN67" i="25"/>
  <c r="FN69" i="25"/>
  <c r="FN71" i="25"/>
  <c r="FN73" i="25"/>
  <c r="FN75" i="25"/>
  <c r="FN77" i="25"/>
  <c r="FM63" i="25"/>
  <c r="FM65" i="25"/>
  <c r="FM67" i="25"/>
  <c r="FM69" i="25"/>
  <c r="FM71" i="25"/>
  <c r="FM73" i="25"/>
  <c r="FM75" i="25"/>
  <c r="FM77" i="25"/>
  <c r="FL63" i="25"/>
  <c r="FL65" i="25"/>
  <c r="FL67" i="25"/>
  <c r="FL69" i="25"/>
  <c r="FL71" i="25"/>
  <c r="FL73" i="25"/>
  <c r="FL75" i="25"/>
  <c r="FL77" i="25"/>
  <c r="FK63" i="25"/>
  <c r="FK65" i="25"/>
  <c r="FK67" i="25"/>
  <c r="FK69" i="25"/>
  <c r="FK71" i="25"/>
  <c r="FK73" i="25"/>
  <c r="FK75" i="25"/>
  <c r="FK77" i="25"/>
  <c r="FJ63" i="25"/>
  <c r="FJ65" i="25"/>
  <c r="FJ67" i="25"/>
  <c r="FJ69" i="25"/>
  <c r="FJ71" i="25"/>
  <c r="FJ73" i="25"/>
  <c r="FJ75" i="25"/>
  <c r="FJ77" i="25"/>
  <c r="FI63" i="25"/>
  <c r="FI65" i="25"/>
  <c r="FI67" i="25"/>
  <c r="FI69" i="25"/>
  <c r="FI71" i="25"/>
  <c r="FI73" i="25"/>
  <c r="FI75" i="25"/>
  <c r="FI77" i="25"/>
  <c r="FH63" i="25"/>
  <c r="FH65" i="25"/>
  <c r="FH67" i="25"/>
  <c r="FH69" i="25"/>
  <c r="FH71" i="25"/>
  <c r="FH73" i="25"/>
  <c r="FH75" i="25"/>
  <c r="FH77" i="25"/>
  <c r="FG63" i="25"/>
  <c r="FG65" i="25"/>
  <c r="FG67" i="25"/>
  <c r="FG69" i="25"/>
  <c r="FG71" i="25"/>
  <c r="FG73" i="25"/>
  <c r="FG75" i="25"/>
  <c r="FG77" i="25"/>
  <c r="FF63" i="25"/>
  <c r="FF65" i="25"/>
  <c r="FF67" i="25"/>
  <c r="FF69" i="25"/>
  <c r="FF71" i="25"/>
  <c r="FF73" i="25"/>
  <c r="FF75" i="25"/>
  <c r="FF77" i="25"/>
  <c r="FE63" i="25"/>
  <c r="FE65" i="25"/>
  <c r="FE67" i="25"/>
  <c r="FE69" i="25"/>
  <c r="FE71" i="25"/>
  <c r="FE73" i="25"/>
  <c r="FE75" i="25"/>
  <c r="FE77" i="25"/>
  <c r="FD63" i="25"/>
  <c r="FD65" i="25"/>
  <c r="FD67" i="25"/>
  <c r="FD69" i="25"/>
  <c r="FD71" i="25"/>
  <c r="FD73" i="25"/>
  <c r="FD75" i="25"/>
  <c r="FD77" i="25"/>
  <c r="FC63" i="25"/>
  <c r="FC65" i="25"/>
  <c r="FC67" i="25"/>
  <c r="FC69" i="25"/>
  <c r="FC71" i="25"/>
  <c r="FC73" i="25"/>
  <c r="FC75" i="25"/>
  <c r="FC77" i="25"/>
  <c r="FB63" i="25"/>
  <c r="FB65" i="25"/>
  <c r="FB67" i="25"/>
  <c r="FB69" i="25"/>
  <c r="FB71" i="25"/>
  <c r="FB73" i="25"/>
  <c r="FB75" i="25"/>
  <c r="FB77" i="25"/>
  <c r="FA63" i="25"/>
  <c r="FA65" i="25"/>
  <c r="FA67" i="25"/>
  <c r="FA69" i="25"/>
  <c r="FA71" i="25"/>
  <c r="FA73" i="25"/>
  <c r="FA75" i="25"/>
  <c r="FA77" i="25"/>
  <c r="EZ63" i="25"/>
  <c r="EZ65" i="25"/>
  <c r="EZ67" i="25"/>
  <c r="EZ69" i="25"/>
  <c r="EZ71" i="25"/>
  <c r="EZ73" i="25"/>
  <c r="EZ75" i="25"/>
  <c r="EZ77" i="25"/>
  <c r="EY63" i="25"/>
  <c r="EY65" i="25"/>
  <c r="EY67" i="25"/>
  <c r="EY69" i="25"/>
  <c r="EY71" i="25"/>
  <c r="EY73" i="25"/>
  <c r="EY75" i="25"/>
  <c r="EY77" i="25"/>
  <c r="EX63" i="25"/>
  <c r="EX65" i="25"/>
  <c r="EX67" i="25"/>
  <c r="EX69" i="25"/>
  <c r="EX71" i="25"/>
  <c r="EX73" i="25"/>
  <c r="EX75" i="25"/>
  <c r="EX77" i="25"/>
  <c r="EW63" i="25"/>
  <c r="EW65" i="25"/>
  <c r="EW67" i="25"/>
  <c r="EW69" i="25"/>
  <c r="EW71" i="25"/>
  <c r="EW73" i="25"/>
  <c r="EW75" i="25"/>
  <c r="EW77" i="25"/>
  <c r="EV63" i="25"/>
  <c r="EV65" i="25"/>
  <c r="EV67" i="25"/>
  <c r="EV69" i="25"/>
  <c r="EV71" i="25"/>
  <c r="EV73" i="25"/>
  <c r="EV75" i="25"/>
  <c r="EV77" i="25"/>
  <c r="EU63" i="25"/>
  <c r="EU65" i="25"/>
  <c r="EU67" i="25"/>
  <c r="EU69" i="25"/>
  <c r="EU71" i="25"/>
  <c r="EU73" i="25"/>
  <c r="EU75" i="25"/>
  <c r="EU77" i="25"/>
  <c r="ET63" i="25"/>
  <c r="ET65" i="25"/>
  <c r="ET67" i="25"/>
  <c r="ET69" i="25"/>
  <c r="ET71" i="25"/>
  <c r="ET73" i="25"/>
  <c r="ET75" i="25"/>
  <c r="ET77" i="25"/>
  <c r="ES63" i="25"/>
  <c r="ES65" i="25"/>
  <c r="ES67" i="25"/>
  <c r="ES69" i="25"/>
  <c r="ES71" i="25"/>
  <c r="ES73" i="25"/>
  <c r="ES75" i="25"/>
  <c r="ES77" i="25"/>
  <c r="ER63" i="25"/>
  <c r="ER65" i="25"/>
  <c r="ER67" i="25"/>
  <c r="ER69" i="25"/>
  <c r="ER71" i="25"/>
  <c r="ER73" i="25"/>
  <c r="ER75" i="25"/>
  <c r="ER77" i="25"/>
  <c r="EQ63" i="25"/>
  <c r="EQ65" i="25"/>
  <c r="EQ67" i="25"/>
  <c r="EQ69" i="25"/>
  <c r="EQ71" i="25"/>
  <c r="EQ73" i="25"/>
  <c r="EQ75" i="25"/>
  <c r="EQ77" i="25"/>
  <c r="EP63" i="25"/>
  <c r="EP65" i="25"/>
  <c r="EP67" i="25"/>
  <c r="EP69" i="25"/>
  <c r="EP71" i="25"/>
  <c r="EP73" i="25"/>
  <c r="EP75" i="25"/>
  <c r="EP77" i="25"/>
  <c r="EO63" i="25"/>
  <c r="EO65" i="25"/>
  <c r="EO67" i="25"/>
  <c r="EO69" i="25"/>
  <c r="EO71" i="25"/>
  <c r="EO73" i="25"/>
  <c r="EO75" i="25"/>
  <c r="EO77" i="25"/>
  <c r="EN63" i="25"/>
  <c r="EN65" i="25"/>
  <c r="EN67" i="25"/>
  <c r="EN69" i="25"/>
  <c r="EN71" i="25"/>
  <c r="EN73" i="25"/>
  <c r="EN75" i="25"/>
  <c r="EN77" i="25"/>
  <c r="EM63" i="25"/>
  <c r="EM65" i="25"/>
  <c r="EM67" i="25"/>
  <c r="EM69" i="25"/>
  <c r="EM71" i="25"/>
  <c r="EM73" i="25"/>
  <c r="EM75" i="25"/>
  <c r="EM77" i="25"/>
  <c r="EL63" i="25"/>
  <c r="EL65" i="25"/>
  <c r="EL67" i="25"/>
  <c r="EL69" i="25"/>
  <c r="EL71" i="25"/>
  <c r="EL73" i="25"/>
  <c r="EL75" i="25"/>
  <c r="EL77" i="25"/>
  <c r="EK63" i="25"/>
  <c r="EK65" i="25"/>
  <c r="EK67" i="25"/>
  <c r="EK69" i="25"/>
  <c r="EK71" i="25"/>
  <c r="EK73" i="25"/>
  <c r="EK75" i="25"/>
  <c r="EK77" i="25"/>
  <c r="EJ63" i="25"/>
  <c r="EJ65" i="25"/>
  <c r="EJ67" i="25"/>
  <c r="EJ69" i="25"/>
  <c r="EJ71" i="25"/>
  <c r="EJ73" i="25"/>
  <c r="EJ75" i="25"/>
  <c r="EJ77" i="25"/>
  <c r="EI63" i="25"/>
  <c r="EI65" i="25"/>
  <c r="EI67" i="25"/>
  <c r="EI69" i="25"/>
  <c r="EI71" i="25"/>
  <c r="EI73" i="25"/>
  <c r="EI75" i="25"/>
  <c r="EI77" i="25"/>
  <c r="EH63" i="25"/>
  <c r="EH65" i="25"/>
  <c r="EH67" i="25"/>
  <c r="EH69" i="25"/>
  <c r="EH71" i="25"/>
  <c r="EH73" i="25"/>
  <c r="EH75" i="25"/>
  <c r="EH77" i="25"/>
  <c r="EG63" i="25"/>
  <c r="EG65" i="25"/>
  <c r="EG67" i="25"/>
  <c r="EG69" i="25"/>
  <c r="EG71" i="25"/>
  <c r="EG73" i="25"/>
  <c r="EG75" i="25"/>
  <c r="EG77" i="25"/>
  <c r="EF63" i="25"/>
  <c r="EF65" i="25"/>
  <c r="EF67" i="25"/>
  <c r="EF69" i="25"/>
  <c r="EF71" i="25"/>
  <c r="EF73" i="25"/>
  <c r="EF75" i="25"/>
  <c r="EF77" i="25"/>
  <c r="EE63" i="25"/>
  <c r="EE65" i="25"/>
  <c r="EE67" i="25"/>
  <c r="EE69" i="25"/>
  <c r="EE71" i="25"/>
  <c r="EE73" i="25"/>
  <c r="EE75" i="25"/>
  <c r="EE77" i="25"/>
  <c r="ED63" i="25"/>
  <c r="ED65" i="25"/>
  <c r="ED67" i="25"/>
  <c r="ED69" i="25"/>
  <c r="ED71" i="25"/>
  <c r="ED73" i="25"/>
  <c r="ED75" i="25"/>
  <c r="ED77" i="25"/>
  <c r="EC74" i="25"/>
  <c r="EC70" i="25"/>
  <c r="EB74" i="25"/>
  <c r="EA74" i="25"/>
  <c r="DZ74" i="25"/>
  <c r="DY74" i="25"/>
  <c r="DX74" i="25"/>
  <c r="DW74" i="25"/>
  <c r="DV74" i="25"/>
  <c r="DU74" i="25"/>
  <c r="DT74" i="25"/>
  <c r="DS74" i="25"/>
  <c r="DR74" i="25"/>
  <c r="DQ74" i="25"/>
  <c r="DP74" i="25"/>
  <c r="DO74" i="25"/>
  <c r="DN74" i="25"/>
  <c r="DM74" i="25"/>
  <c r="DL74" i="25"/>
  <c r="DK74" i="25"/>
  <c r="DJ74" i="25"/>
  <c r="DI74" i="25"/>
  <c r="DH74" i="25"/>
  <c r="DG74" i="25"/>
  <c r="DF74" i="25"/>
  <c r="DE74" i="25"/>
  <c r="DD74" i="25"/>
  <c r="DC74" i="25"/>
  <c r="DB74" i="25"/>
  <c r="DA74" i="25"/>
  <c r="CZ74" i="25"/>
  <c r="CY74" i="25"/>
  <c r="CX74" i="25"/>
  <c r="CW74" i="25"/>
  <c r="CV74" i="25"/>
  <c r="CU74" i="25"/>
  <c r="CT74" i="25"/>
  <c r="CS74" i="25"/>
  <c r="CR74" i="25"/>
  <c r="CQ74" i="25"/>
  <c r="CP74" i="25"/>
  <c r="CO74" i="25"/>
  <c r="CN74" i="25"/>
  <c r="CM74" i="25"/>
  <c r="FN76" i="25"/>
  <c r="FN72" i="25"/>
  <c r="FN68" i="25"/>
  <c r="FN64" i="25"/>
  <c r="FM76" i="25"/>
  <c r="FM72" i="25"/>
  <c r="FM68" i="25"/>
  <c r="FM64" i="25"/>
  <c r="FL76" i="25"/>
  <c r="FL72" i="25"/>
  <c r="FL68" i="25"/>
  <c r="FL64" i="25"/>
  <c r="FK76" i="25"/>
  <c r="FK72" i="25"/>
  <c r="FK68" i="25"/>
  <c r="FK64" i="25"/>
  <c r="FJ76" i="25"/>
  <c r="FJ72" i="25"/>
  <c r="FJ68" i="25"/>
  <c r="FJ64" i="25"/>
  <c r="FI76" i="25"/>
  <c r="EC63" i="25"/>
  <c r="EC65" i="25"/>
  <c r="EC67" i="25"/>
  <c r="EC69" i="25"/>
  <c r="EC71" i="25"/>
  <c r="EC73" i="25"/>
  <c r="EC75" i="25"/>
  <c r="EC77" i="25"/>
  <c r="EC64" i="25"/>
  <c r="EB63" i="25"/>
  <c r="EB65" i="25"/>
  <c r="EB67" i="25"/>
  <c r="EB69" i="25"/>
  <c r="EB71" i="25"/>
  <c r="EB73" i="25"/>
  <c r="EB75" i="25"/>
  <c r="EB77" i="25"/>
  <c r="EB64" i="25"/>
  <c r="EB68" i="25"/>
  <c r="EB72" i="25"/>
  <c r="EB76" i="25"/>
  <c r="EA63" i="25"/>
  <c r="EA65" i="25"/>
  <c r="EA67" i="25"/>
  <c r="EA69" i="25"/>
  <c r="EA71" i="25"/>
  <c r="EA73" i="25"/>
  <c r="EA75" i="25"/>
  <c r="EA77" i="25"/>
  <c r="EA64" i="25"/>
  <c r="EA68" i="25"/>
  <c r="EA72" i="25"/>
  <c r="EA76" i="25"/>
  <c r="DZ63" i="25"/>
  <c r="DZ65" i="25"/>
  <c r="DZ67" i="25"/>
  <c r="DZ69" i="25"/>
  <c r="DZ71" i="25"/>
  <c r="DZ73" i="25"/>
  <c r="DZ75" i="25"/>
  <c r="DZ77" i="25"/>
  <c r="DZ64" i="25"/>
  <c r="DZ68" i="25"/>
  <c r="DZ72" i="25"/>
  <c r="DZ76" i="25"/>
  <c r="DY63" i="25"/>
  <c r="DY65" i="25"/>
  <c r="DY67" i="25"/>
  <c r="DY69" i="25"/>
  <c r="DY71" i="25"/>
  <c r="DY73" i="25"/>
  <c r="DY75" i="25"/>
  <c r="DY77" i="25"/>
  <c r="DY64" i="25"/>
  <c r="DY68" i="25"/>
  <c r="DY72" i="25"/>
  <c r="DY76" i="25"/>
  <c r="DX63" i="25"/>
  <c r="DX65" i="25"/>
  <c r="DX67" i="25"/>
  <c r="DX69" i="25"/>
  <c r="DX71" i="25"/>
  <c r="DX73" i="25"/>
  <c r="DX75" i="25"/>
  <c r="DX77" i="25"/>
  <c r="DX64" i="25"/>
  <c r="DX68" i="25"/>
  <c r="DX72" i="25"/>
  <c r="DX76" i="25"/>
  <c r="DW63" i="25"/>
  <c r="DW65" i="25"/>
  <c r="DW67" i="25"/>
  <c r="DW69" i="25"/>
  <c r="DW71" i="25"/>
  <c r="DW73" i="25"/>
  <c r="DW75" i="25"/>
  <c r="DW77" i="25"/>
  <c r="DW64" i="25"/>
  <c r="DW68" i="25"/>
  <c r="DW72" i="25"/>
  <c r="DW76" i="25"/>
  <c r="DV63" i="25"/>
  <c r="DV65" i="25"/>
  <c r="DV67" i="25"/>
  <c r="DV69" i="25"/>
  <c r="DV71" i="25"/>
  <c r="DV73" i="25"/>
  <c r="DV75" i="25"/>
  <c r="DV77" i="25"/>
  <c r="DV64" i="25"/>
  <c r="DV68" i="25"/>
  <c r="DV72" i="25"/>
  <c r="DV76" i="25"/>
  <c r="DU63" i="25"/>
  <c r="DU65" i="25"/>
  <c r="DU67" i="25"/>
  <c r="DU69" i="25"/>
  <c r="DU71" i="25"/>
  <c r="DU73" i="25"/>
  <c r="DU75" i="25"/>
  <c r="DU77" i="25"/>
  <c r="DU64" i="25"/>
  <c r="DU68" i="25"/>
  <c r="DU72" i="25"/>
  <c r="DU76" i="25"/>
  <c r="DT63" i="25"/>
  <c r="DT65" i="25"/>
  <c r="DT67" i="25"/>
  <c r="DT69" i="25"/>
  <c r="DT71" i="25"/>
  <c r="DT73" i="25"/>
  <c r="DT75" i="25"/>
  <c r="DT77" i="25"/>
  <c r="DT64" i="25"/>
  <c r="DT68" i="25"/>
  <c r="DT72" i="25"/>
  <c r="DT76" i="25"/>
  <c r="DS63" i="25"/>
  <c r="DS65" i="25"/>
  <c r="DS67" i="25"/>
  <c r="DS69" i="25"/>
  <c r="DS71" i="25"/>
  <c r="DS73" i="25"/>
  <c r="DS75" i="25"/>
  <c r="DS77" i="25"/>
  <c r="DS64" i="25"/>
  <c r="DS68" i="25"/>
  <c r="DS72" i="25"/>
  <c r="DS76" i="25"/>
  <c r="DR63" i="25"/>
  <c r="DR65" i="25"/>
  <c r="DR67" i="25"/>
  <c r="DR69" i="25"/>
  <c r="DR71" i="25"/>
  <c r="DR73" i="25"/>
  <c r="DR75" i="25"/>
  <c r="DR77" i="25"/>
  <c r="DR64" i="25"/>
  <c r="DR68" i="25"/>
  <c r="DR72" i="25"/>
  <c r="DR76" i="25"/>
  <c r="DQ63" i="25"/>
  <c r="DQ65" i="25"/>
  <c r="DQ67" i="25"/>
  <c r="DQ69" i="25"/>
  <c r="DQ71" i="25"/>
  <c r="DQ73" i="25"/>
  <c r="DQ75" i="25"/>
  <c r="DQ77" i="25"/>
  <c r="DQ64" i="25"/>
  <c r="DQ68" i="25"/>
  <c r="DQ72" i="25"/>
  <c r="DQ76" i="25"/>
  <c r="DP63" i="25"/>
  <c r="DP65" i="25"/>
  <c r="DP67" i="25"/>
  <c r="DP69" i="25"/>
  <c r="DP71" i="25"/>
  <c r="DP73" i="25"/>
  <c r="DP75" i="25"/>
  <c r="DP77" i="25"/>
  <c r="DP64" i="25"/>
  <c r="DP68" i="25"/>
  <c r="DP72" i="25"/>
  <c r="DP76" i="25"/>
  <c r="DO63" i="25"/>
  <c r="DO65" i="25"/>
  <c r="DO67" i="25"/>
  <c r="DO69" i="25"/>
  <c r="DO71" i="25"/>
  <c r="DO73" i="25"/>
  <c r="DO75" i="25"/>
  <c r="DO77" i="25"/>
  <c r="DO64" i="25"/>
  <c r="DO68" i="25"/>
  <c r="DO72" i="25"/>
  <c r="DO76" i="25"/>
  <c r="DN63" i="25"/>
  <c r="DN65" i="25"/>
  <c r="DN67" i="25"/>
  <c r="DN69" i="25"/>
  <c r="DN71" i="25"/>
  <c r="DN73" i="25"/>
  <c r="DN75" i="25"/>
  <c r="DN77" i="25"/>
  <c r="DN64" i="25"/>
  <c r="DN68" i="25"/>
  <c r="DN72" i="25"/>
  <c r="DN76" i="25"/>
  <c r="DM63" i="25"/>
  <c r="DM65" i="25"/>
  <c r="DM67" i="25"/>
  <c r="DM69" i="25"/>
  <c r="DM71" i="25"/>
  <c r="DM73" i="25"/>
  <c r="DM75" i="25"/>
  <c r="DM77" i="25"/>
  <c r="DM64" i="25"/>
  <c r="DM68" i="25"/>
  <c r="DM72" i="25"/>
  <c r="DM76" i="25"/>
  <c r="DL63" i="25"/>
  <c r="DL65" i="25"/>
  <c r="DL67" i="25"/>
  <c r="DL69" i="25"/>
  <c r="DL71" i="25"/>
  <c r="DL73" i="25"/>
  <c r="DL75" i="25"/>
  <c r="DL77" i="25"/>
  <c r="DL64" i="25"/>
  <c r="DL68" i="25"/>
  <c r="DL72" i="25"/>
  <c r="DL76" i="25"/>
  <c r="DK63" i="25"/>
  <c r="DK65" i="25"/>
  <c r="DK67" i="25"/>
  <c r="DK69" i="25"/>
  <c r="DK71" i="25"/>
  <c r="DK73" i="25"/>
  <c r="DK75" i="25"/>
  <c r="DK77" i="25"/>
  <c r="DK64" i="25"/>
  <c r="DK68" i="25"/>
  <c r="DK72" i="25"/>
  <c r="DK76" i="25"/>
  <c r="DJ63" i="25"/>
  <c r="DJ65" i="25"/>
  <c r="DJ67" i="25"/>
  <c r="DJ69" i="25"/>
  <c r="DJ71" i="25"/>
  <c r="DJ73" i="25"/>
  <c r="DJ75" i="25"/>
  <c r="DJ77" i="25"/>
  <c r="DJ64" i="25"/>
  <c r="DJ68" i="25"/>
  <c r="DJ72" i="25"/>
  <c r="DJ76" i="25"/>
  <c r="DI63" i="25"/>
  <c r="DI65" i="25"/>
  <c r="DI67" i="25"/>
  <c r="DI69" i="25"/>
  <c r="DI71" i="25"/>
  <c r="DI73" i="25"/>
  <c r="DI75" i="25"/>
  <c r="DI77" i="25"/>
  <c r="DI64" i="25"/>
  <c r="DI68" i="25"/>
  <c r="DI72" i="25"/>
  <c r="DI76" i="25"/>
  <c r="DH63" i="25"/>
  <c r="DH65" i="25"/>
  <c r="DH67" i="25"/>
  <c r="DH69" i="25"/>
  <c r="DH71" i="25"/>
  <c r="DH73" i="25"/>
  <c r="DH75" i="25"/>
  <c r="DH77" i="25"/>
  <c r="DH64" i="25"/>
  <c r="DH68" i="25"/>
  <c r="DH72" i="25"/>
  <c r="DH76" i="25"/>
  <c r="DG63" i="25"/>
  <c r="DG65" i="25"/>
  <c r="DG67" i="25"/>
  <c r="DG69" i="25"/>
  <c r="DG71" i="25"/>
  <c r="DG73" i="25"/>
  <c r="DG75" i="25"/>
  <c r="DG77" i="25"/>
  <c r="DG64" i="25"/>
  <c r="DG68" i="25"/>
  <c r="DG72" i="25"/>
  <c r="DG76" i="25"/>
  <c r="DF63" i="25"/>
  <c r="DF65" i="25"/>
  <c r="DF67" i="25"/>
  <c r="DF69" i="25"/>
  <c r="DF71" i="25"/>
  <c r="DF73" i="25"/>
  <c r="DF75" i="25"/>
  <c r="DF77" i="25"/>
  <c r="DF64" i="25"/>
  <c r="DF68" i="25"/>
  <c r="DF72" i="25"/>
  <c r="DF76" i="25"/>
  <c r="DE63" i="25"/>
  <c r="DE65" i="25"/>
  <c r="DE67" i="25"/>
  <c r="DE69" i="25"/>
  <c r="DE71" i="25"/>
  <c r="DE73" i="25"/>
  <c r="DE75" i="25"/>
  <c r="DE77" i="25"/>
  <c r="DE64" i="25"/>
  <c r="DE68" i="25"/>
  <c r="DE72" i="25"/>
  <c r="DE76" i="25"/>
  <c r="DD63" i="25"/>
  <c r="DD65" i="25"/>
  <c r="DD67" i="25"/>
  <c r="DD69" i="25"/>
  <c r="DD71" i="25"/>
  <c r="DD73" i="25"/>
  <c r="DD75" i="25"/>
  <c r="DD77" i="25"/>
  <c r="DD64" i="25"/>
  <c r="DD68" i="25"/>
  <c r="DD72" i="25"/>
  <c r="DD76" i="25"/>
  <c r="DC63" i="25"/>
  <c r="DC65" i="25"/>
  <c r="DC67" i="25"/>
  <c r="DC69" i="25"/>
  <c r="DC71" i="25"/>
  <c r="DC73" i="25"/>
  <c r="DC75" i="25"/>
  <c r="DC77" i="25"/>
  <c r="DC64" i="25"/>
  <c r="DC68" i="25"/>
  <c r="DC72" i="25"/>
  <c r="DC76" i="25"/>
  <c r="DB63" i="25"/>
  <c r="DB65" i="25"/>
  <c r="DB67" i="25"/>
  <c r="DB69" i="25"/>
  <c r="DB71" i="25"/>
  <c r="DB73" i="25"/>
  <c r="DB75" i="25"/>
  <c r="DB77" i="25"/>
  <c r="DB64" i="25"/>
  <c r="DB68" i="25"/>
  <c r="DB72" i="25"/>
  <c r="DB76" i="25"/>
  <c r="DA63" i="25"/>
  <c r="DA65" i="25"/>
  <c r="DA67" i="25"/>
  <c r="DA69" i="25"/>
  <c r="DA71" i="25"/>
  <c r="DA73" i="25"/>
  <c r="DA75" i="25"/>
  <c r="DA77" i="25"/>
  <c r="DA64" i="25"/>
  <c r="DA68" i="25"/>
  <c r="DA72" i="25"/>
  <c r="DA76" i="25"/>
  <c r="CZ63" i="25"/>
  <c r="CZ65" i="25"/>
  <c r="CZ67" i="25"/>
  <c r="CZ69" i="25"/>
  <c r="CZ71" i="25"/>
  <c r="CZ73" i="25"/>
  <c r="CZ75" i="25"/>
  <c r="CZ77" i="25"/>
  <c r="CZ64" i="25"/>
  <c r="CZ68" i="25"/>
  <c r="CZ72" i="25"/>
  <c r="CZ76" i="25"/>
  <c r="CY63" i="25"/>
  <c r="CY65" i="25"/>
  <c r="CY67" i="25"/>
  <c r="CY69" i="25"/>
  <c r="CY71" i="25"/>
  <c r="CY73" i="25"/>
  <c r="CY75" i="25"/>
  <c r="CY77" i="25"/>
  <c r="CY64" i="25"/>
  <c r="CY68" i="25"/>
  <c r="CY72" i="25"/>
  <c r="CY76" i="25"/>
  <c r="CX63" i="25"/>
  <c r="CX65" i="25"/>
  <c r="CX67" i="25"/>
  <c r="CX69" i="25"/>
  <c r="CX71" i="25"/>
  <c r="CX73" i="25"/>
  <c r="CX75" i="25"/>
  <c r="CX77" i="25"/>
  <c r="CX64" i="25"/>
  <c r="CX68" i="25"/>
  <c r="CX72" i="25"/>
  <c r="CX76" i="25"/>
  <c r="CW63" i="25"/>
  <c r="CW65" i="25"/>
  <c r="CW67" i="25"/>
  <c r="CW69" i="25"/>
  <c r="CW71" i="25"/>
  <c r="CW73" i="25"/>
  <c r="CW75" i="25"/>
  <c r="CW77" i="25"/>
  <c r="CW64" i="25"/>
  <c r="CW68" i="25"/>
  <c r="CW72" i="25"/>
  <c r="CW76" i="25"/>
  <c r="CV63" i="25"/>
  <c r="CV65" i="25"/>
  <c r="CV67" i="25"/>
  <c r="CV69" i="25"/>
  <c r="CV71" i="25"/>
  <c r="CV73" i="25"/>
  <c r="CV75" i="25"/>
  <c r="CV77" i="25"/>
  <c r="CV64" i="25"/>
  <c r="CV68" i="25"/>
  <c r="CV72" i="25"/>
  <c r="CV76" i="25"/>
  <c r="CU63" i="25"/>
  <c r="CU65" i="25"/>
  <c r="CU67" i="25"/>
  <c r="CU69" i="25"/>
  <c r="CU71" i="25"/>
  <c r="CU73" i="25"/>
  <c r="CU75" i="25"/>
  <c r="CU77" i="25"/>
  <c r="CU64" i="25"/>
  <c r="CU68" i="25"/>
  <c r="CU72" i="25"/>
  <c r="CU76" i="25"/>
  <c r="CT63" i="25"/>
  <c r="CT65" i="25"/>
  <c r="CT67" i="25"/>
  <c r="CT69" i="25"/>
  <c r="CT71" i="25"/>
  <c r="CT73" i="25"/>
  <c r="CT75" i="25"/>
  <c r="CT77" i="25"/>
  <c r="CT64" i="25"/>
  <c r="CT68" i="25"/>
  <c r="CT72" i="25"/>
  <c r="CT76" i="25"/>
  <c r="CS63" i="25"/>
  <c r="CS65" i="25"/>
  <c r="CS67" i="25"/>
  <c r="CS69" i="25"/>
  <c r="CS71" i="25"/>
  <c r="CS73" i="25"/>
  <c r="CS75" i="25"/>
  <c r="CS77" i="25"/>
  <c r="CS64" i="25"/>
  <c r="CS68" i="25"/>
  <c r="CS72" i="25"/>
  <c r="CS76" i="25"/>
  <c r="CR63" i="25"/>
  <c r="CR65" i="25"/>
  <c r="CR67" i="25"/>
  <c r="CR69" i="25"/>
  <c r="CR71" i="25"/>
  <c r="CR73" i="25"/>
  <c r="CR75" i="25"/>
  <c r="CR77" i="25"/>
  <c r="CR64" i="25"/>
  <c r="CR68" i="25"/>
  <c r="CR72" i="25"/>
  <c r="CR76" i="25"/>
  <c r="CQ63" i="25"/>
  <c r="CQ65" i="25"/>
  <c r="CQ67" i="25"/>
  <c r="CQ69" i="25"/>
  <c r="CQ71" i="25"/>
  <c r="CQ73" i="25"/>
  <c r="CQ75" i="25"/>
  <c r="CQ77" i="25"/>
  <c r="CQ64" i="25"/>
  <c r="CQ68" i="25"/>
  <c r="CQ72" i="25"/>
  <c r="CQ76" i="25"/>
  <c r="CP63" i="25"/>
  <c r="CP65" i="25"/>
  <c r="CP67" i="25"/>
  <c r="CP69" i="25"/>
  <c r="CP71" i="25"/>
  <c r="CP73" i="25"/>
  <c r="CP75" i="25"/>
  <c r="CP77" i="25"/>
  <c r="CP64" i="25"/>
  <c r="CP68" i="25"/>
  <c r="CP72" i="25"/>
  <c r="CP76" i="25"/>
  <c r="CO63" i="25"/>
  <c r="CO65" i="25"/>
  <c r="CO67" i="25"/>
  <c r="CO69" i="25"/>
  <c r="CO71" i="25"/>
  <c r="CO73" i="25"/>
  <c r="CO75" i="25"/>
  <c r="CO77" i="25"/>
  <c r="CO64" i="25"/>
  <c r="CO68" i="25"/>
  <c r="CO72" i="25"/>
  <c r="CO76" i="25"/>
  <c r="CN63" i="25"/>
  <c r="CN65" i="25"/>
  <c r="CN67" i="25"/>
  <c r="CN69" i="25"/>
  <c r="CN71" i="25"/>
  <c r="CN73" i="25"/>
  <c r="CN75" i="25"/>
  <c r="CN77" i="25"/>
  <c r="CN64" i="25"/>
  <c r="CN68" i="25"/>
  <c r="CN72" i="25"/>
  <c r="CN76" i="25"/>
  <c r="CM63" i="25"/>
  <c r="CM65" i="25"/>
  <c r="CM67" i="25"/>
  <c r="CM69" i="25"/>
  <c r="CM71" i="25"/>
  <c r="CM73" i="25"/>
  <c r="CM75" i="25"/>
  <c r="CM77" i="25"/>
  <c r="CM64" i="25"/>
  <c r="CM68" i="25"/>
  <c r="CM72" i="25"/>
  <c r="CM76" i="25"/>
  <c r="AH63" i="25"/>
  <c r="AH65" i="25"/>
  <c r="AH64" i="25"/>
  <c r="AH67" i="25"/>
  <c r="AH69" i="25"/>
  <c r="AH71" i="25"/>
  <c r="AH73" i="25"/>
  <c r="AH75" i="25"/>
  <c r="AH77" i="25"/>
  <c r="AH66" i="25"/>
  <c r="AH70" i="25"/>
  <c r="AH74" i="25"/>
  <c r="AH68" i="25"/>
  <c r="AH76" i="25"/>
  <c r="AH72" i="25"/>
  <c r="AG63" i="25"/>
  <c r="AG65" i="25"/>
  <c r="AG67" i="25"/>
  <c r="AG69" i="25"/>
  <c r="AG71" i="25"/>
  <c r="AG73" i="25"/>
  <c r="AG75" i="25"/>
  <c r="AG77" i="25"/>
  <c r="AG64" i="25"/>
  <c r="AG68" i="25"/>
  <c r="AG72" i="25"/>
  <c r="AG76" i="25"/>
  <c r="AG66" i="25"/>
  <c r="AG74" i="25"/>
  <c r="AG70" i="25"/>
  <c r="CL63" i="25"/>
  <c r="CL65" i="25"/>
  <c r="CL67" i="25"/>
  <c r="CL69" i="25"/>
  <c r="CL71" i="25"/>
  <c r="CK63" i="25"/>
  <c r="CK65" i="25"/>
  <c r="CK67" i="25"/>
  <c r="CK69" i="25"/>
  <c r="CK71" i="25"/>
  <c r="CK73" i="25"/>
  <c r="CK75" i="25"/>
  <c r="CK77" i="25"/>
  <c r="CJ63" i="25"/>
  <c r="CJ65" i="25"/>
  <c r="CJ67" i="25"/>
  <c r="CJ69" i="25"/>
  <c r="CJ71" i="25"/>
  <c r="CJ73" i="25"/>
  <c r="CJ75" i="25"/>
  <c r="CJ77" i="25"/>
  <c r="CI63" i="25"/>
  <c r="CI65" i="25"/>
  <c r="CI67" i="25"/>
  <c r="CI69" i="25"/>
  <c r="CI71" i="25"/>
  <c r="CI73" i="25"/>
  <c r="CI75" i="25"/>
  <c r="CI77" i="25"/>
  <c r="CH63" i="25"/>
  <c r="CH65" i="25"/>
  <c r="CH67" i="25"/>
  <c r="CH69" i="25"/>
  <c r="CH71" i="25"/>
  <c r="CH73" i="25"/>
  <c r="CH75" i="25"/>
  <c r="CH77" i="25"/>
  <c r="CG63" i="25"/>
  <c r="CG65" i="25"/>
  <c r="CG67" i="25"/>
  <c r="CG69" i="25"/>
  <c r="CG71" i="25"/>
  <c r="CG73" i="25"/>
  <c r="CG75" i="25"/>
  <c r="CG77" i="25"/>
  <c r="CF63" i="25"/>
  <c r="CF65" i="25"/>
  <c r="CF67" i="25"/>
  <c r="CF69" i="25"/>
  <c r="CF71" i="25"/>
  <c r="CF73" i="25"/>
  <c r="CF75" i="25"/>
  <c r="CF77" i="25"/>
  <c r="CE63" i="25"/>
  <c r="CE65" i="25"/>
  <c r="CE67" i="25"/>
  <c r="CE69" i="25"/>
  <c r="CE71" i="25"/>
  <c r="CE73" i="25"/>
  <c r="CE75" i="25"/>
  <c r="CE77" i="25"/>
  <c r="CD63" i="25"/>
  <c r="CD65" i="25"/>
  <c r="CD67" i="25"/>
  <c r="CD69" i="25"/>
  <c r="CD71" i="25"/>
  <c r="CD73" i="25"/>
  <c r="CD75" i="25"/>
  <c r="CD77" i="25"/>
  <c r="CC63" i="25"/>
  <c r="CC65" i="25"/>
  <c r="CC67" i="25"/>
  <c r="CC69" i="25"/>
  <c r="CC71" i="25"/>
  <c r="CC73" i="25"/>
  <c r="CC75" i="25"/>
  <c r="CC77" i="25"/>
  <c r="CB63" i="25"/>
  <c r="CB65" i="25"/>
  <c r="CB67" i="25"/>
  <c r="CB69" i="25"/>
  <c r="CB71" i="25"/>
  <c r="CB73" i="25"/>
  <c r="CB75" i="25"/>
  <c r="CB77" i="25"/>
  <c r="CA63" i="25"/>
  <c r="CA65" i="25"/>
  <c r="CA67" i="25"/>
  <c r="CA69" i="25"/>
  <c r="CA71" i="25"/>
  <c r="CA73" i="25"/>
  <c r="CA75" i="25"/>
  <c r="CA77" i="25"/>
  <c r="BZ63" i="25"/>
  <c r="BZ65" i="25"/>
  <c r="BZ67" i="25"/>
  <c r="BZ69" i="25"/>
  <c r="BZ71" i="25"/>
  <c r="BZ73" i="25"/>
  <c r="BZ75" i="25"/>
  <c r="BZ77" i="25"/>
  <c r="BY63" i="25"/>
  <c r="BY65" i="25"/>
  <c r="BY67" i="25"/>
  <c r="BY69" i="25"/>
  <c r="BY71" i="25"/>
  <c r="BY73" i="25"/>
  <c r="BY75" i="25"/>
  <c r="BY77" i="25"/>
  <c r="BX63" i="25"/>
  <c r="BX65" i="25"/>
  <c r="BX67" i="25"/>
  <c r="BX69" i="25"/>
  <c r="BX71" i="25"/>
  <c r="BX73" i="25"/>
  <c r="BX75" i="25"/>
  <c r="BX77" i="25"/>
  <c r="BW63" i="25"/>
  <c r="BW65" i="25"/>
  <c r="BW67" i="25"/>
  <c r="BW69" i="25"/>
  <c r="BW71" i="25"/>
  <c r="BW73" i="25"/>
  <c r="BW75" i="25"/>
  <c r="BW77" i="25"/>
  <c r="BV63" i="25"/>
  <c r="BV65" i="25"/>
  <c r="BV67" i="25"/>
  <c r="BV69" i="25"/>
  <c r="BV71" i="25"/>
  <c r="BV73" i="25"/>
  <c r="BV75" i="25"/>
  <c r="BV77" i="25"/>
  <c r="BU63" i="25"/>
  <c r="BU65" i="25"/>
  <c r="BU67" i="25"/>
  <c r="BU69" i="25"/>
  <c r="BU71" i="25"/>
  <c r="BU73" i="25"/>
  <c r="BU75" i="25"/>
  <c r="BU77" i="25"/>
  <c r="BT63" i="25"/>
  <c r="BT65" i="25"/>
  <c r="BT67" i="25"/>
  <c r="BT69" i="25"/>
  <c r="BT71" i="25"/>
  <c r="BT73" i="25"/>
  <c r="BT75" i="25"/>
  <c r="BT77" i="25"/>
  <c r="BS63" i="25"/>
  <c r="BS65" i="25"/>
  <c r="BS67" i="25"/>
  <c r="BS69" i="25"/>
  <c r="BS71" i="25"/>
  <c r="BS73" i="25"/>
  <c r="BS75" i="25"/>
  <c r="BS77" i="25"/>
  <c r="BR63" i="25"/>
  <c r="BR65" i="25"/>
  <c r="BR67" i="25"/>
  <c r="BR69" i="25"/>
  <c r="BR71" i="25"/>
  <c r="BR73" i="25"/>
  <c r="BR75" i="25"/>
  <c r="BR77" i="25"/>
  <c r="BQ63" i="25"/>
  <c r="BQ65" i="25"/>
  <c r="BQ67" i="25"/>
  <c r="BQ69" i="25"/>
  <c r="BQ71" i="25"/>
  <c r="BQ73" i="25"/>
  <c r="BQ75" i="25"/>
  <c r="BQ77" i="25"/>
  <c r="BP63" i="25"/>
  <c r="BP65" i="25"/>
  <c r="BP67" i="25"/>
  <c r="BP69" i="25"/>
  <c r="BP71" i="25"/>
  <c r="BP73" i="25"/>
  <c r="BP75" i="25"/>
  <c r="BP77" i="25"/>
  <c r="BO63" i="25"/>
  <c r="BO65" i="25"/>
  <c r="BO67" i="25"/>
  <c r="BO69" i="25"/>
  <c r="BO71" i="25"/>
  <c r="BO73" i="25"/>
  <c r="BO75" i="25"/>
  <c r="BO77" i="25"/>
  <c r="BN63" i="25"/>
  <c r="BN65" i="25"/>
  <c r="BN67" i="25"/>
  <c r="BN69" i="25"/>
  <c r="BN71" i="25"/>
  <c r="BN73" i="25"/>
  <c r="BN75" i="25"/>
  <c r="BN77" i="25"/>
  <c r="BM63" i="25"/>
  <c r="BM65" i="25"/>
  <c r="BM67" i="25"/>
  <c r="BM69" i="25"/>
  <c r="BM71" i="25"/>
  <c r="BM73" i="25"/>
  <c r="BM75" i="25"/>
  <c r="BM77" i="25"/>
  <c r="BL63" i="25"/>
  <c r="BL65" i="25"/>
  <c r="BL67" i="25"/>
  <c r="BL69" i="25"/>
  <c r="BL71" i="25"/>
  <c r="BL73" i="25"/>
  <c r="BL75" i="25"/>
  <c r="BL77" i="25"/>
  <c r="BK63" i="25"/>
  <c r="BK65" i="25"/>
  <c r="BK67" i="25"/>
  <c r="BK69" i="25"/>
  <c r="BK71" i="25"/>
  <c r="BK73" i="25"/>
  <c r="BK75" i="25"/>
  <c r="BK77" i="25"/>
  <c r="BJ63" i="25"/>
  <c r="BJ65" i="25"/>
  <c r="BJ67" i="25"/>
  <c r="BJ69" i="25"/>
  <c r="BJ71" i="25"/>
  <c r="BJ73" i="25"/>
  <c r="BJ75" i="25"/>
  <c r="BJ77" i="25"/>
  <c r="BI63" i="25"/>
  <c r="BI65" i="25"/>
  <c r="BI67" i="25"/>
  <c r="BI69" i="25"/>
  <c r="BI71" i="25"/>
  <c r="BI73" i="25"/>
  <c r="BI75" i="25"/>
  <c r="BI77" i="25"/>
  <c r="BH63" i="25"/>
  <c r="BH65" i="25"/>
  <c r="BH67" i="25"/>
  <c r="BH69" i="25"/>
  <c r="BH71" i="25"/>
  <c r="BH73" i="25"/>
  <c r="BH75" i="25"/>
  <c r="BH77" i="25"/>
  <c r="BG63" i="25"/>
  <c r="BG65" i="25"/>
  <c r="BG67" i="25"/>
  <c r="BG69" i="25"/>
  <c r="BG71" i="25"/>
  <c r="BG73" i="25"/>
  <c r="BG75" i="25"/>
  <c r="BG77" i="25"/>
  <c r="BF63" i="25"/>
  <c r="BF65" i="25"/>
  <c r="BF67" i="25"/>
  <c r="BF69" i="25"/>
  <c r="BF71" i="25"/>
  <c r="BF73" i="25"/>
  <c r="BF75" i="25"/>
  <c r="BF77" i="25"/>
  <c r="BE63" i="25"/>
  <c r="BE65" i="25"/>
  <c r="BE67" i="25"/>
  <c r="BE69" i="25"/>
  <c r="BE71" i="25"/>
  <c r="BE73" i="25"/>
  <c r="BE75" i="25"/>
  <c r="BE77" i="25"/>
  <c r="BD63" i="25"/>
  <c r="BD65" i="25"/>
  <c r="BD67" i="25"/>
  <c r="BD69" i="25"/>
  <c r="BD71" i="25"/>
  <c r="BD73" i="25"/>
  <c r="BD75" i="25"/>
  <c r="BD77" i="25"/>
  <c r="BC63" i="25"/>
  <c r="BC65" i="25"/>
  <c r="BC67" i="25"/>
  <c r="BC69" i="25"/>
  <c r="BC71" i="25"/>
  <c r="BC73" i="25"/>
  <c r="BC75" i="25"/>
  <c r="BC77" i="25"/>
  <c r="BB63" i="25"/>
  <c r="BB65" i="25"/>
  <c r="BB67" i="25"/>
  <c r="BB69" i="25"/>
  <c r="BB71" i="25"/>
  <c r="BB73" i="25"/>
  <c r="BB75" i="25"/>
  <c r="BB77" i="25"/>
  <c r="BA63" i="25"/>
  <c r="BA65" i="25"/>
  <c r="BA67" i="25"/>
  <c r="BA69" i="25"/>
  <c r="BA71" i="25"/>
  <c r="BA73" i="25"/>
  <c r="BA75" i="25"/>
  <c r="BA77" i="25"/>
  <c r="AZ63" i="25"/>
  <c r="AZ65" i="25"/>
  <c r="AZ67" i="25"/>
  <c r="AZ69" i="25"/>
  <c r="AZ71" i="25"/>
  <c r="AZ73" i="25"/>
  <c r="AZ75" i="25"/>
  <c r="AZ77" i="25"/>
  <c r="AY63" i="25"/>
  <c r="AY65" i="25"/>
  <c r="AY67" i="25"/>
  <c r="AY69" i="25"/>
  <c r="AY71" i="25"/>
  <c r="AY73" i="25"/>
  <c r="AY75" i="25"/>
  <c r="AY77" i="25"/>
  <c r="AF63" i="25"/>
  <c r="AF65" i="25"/>
  <c r="AF67" i="25"/>
  <c r="AF69" i="25"/>
  <c r="AF71" i="25"/>
  <c r="AF73" i="25"/>
  <c r="AF75" i="25"/>
  <c r="AF77" i="25"/>
  <c r="AF64" i="25"/>
  <c r="AF68" i="25"/>
  <c r="AF72" i="25"/>
  <c r="AF76" i="25"/>
  <c r="AF66" i="25"/>
  <c r="AF74" i="25"/>
  <c r="AE63" i="25"/>
  <c r="AE65" i="25"/>
  <c r="AE67" i="25"/>
  <c r="AE69" i="25"/>
  <c r="AE71" i="25"/>
  <c r="AE73" i="25"/>
  <c r="AE75" i="25"/>
  <c r="AE77" i="25"/>
  <c r="AE64" i="25"/>
  <c r="AE68" i="25"/>
  <c r="AE72" i="25"/>
  <c r="AE76" i="25"/>
  <c r="AE66" i="25"/>
  <c r="AE74" i="25"/>
  <c r="AX63" i="25"/>
  <c r="AX65" i="25"/>
  <c r="AX67" i="25"/>
  <c r="AX69" i="25"/>
  <c r="AX71" i="25"/>
  <c r="AX73" i="25"/>
  <c r="AX75" i="25"/>
  <c r="AW63" i="25"/>
  <c r="AW65" i="25"/>
  <c r="AW67" i="25"/>
  <c r="AW69" i="25"/>
  <c r="AW71" i="25"/>
  <c r="AW73" i="25"/>
  <c r="AW75" i="25"/>
  <c r="AW77" i="25"/>
  <c r="AV63" i="25"/>
  <c r="AV65" i="25"/>
  <c r="AV67" i="25"/>
  <c r="AV69" i="25"/>
  <c r="AV71" i="25"/>
  <c r="AV73" i="25"/>
  <c r="AV75" i="25"/>
  <c r="AV77" i="25"/>
  <c r="AU63" i="25"/>
  <c r="AU65" i="25"/>
  <c r="AU67" i="25"/>
  <c r="AU69" i="25"/>
  <c r="AU71" i="25"/>
  <c r="AU73" i="25"/>
  <c r="AU75" i="25"/>
  <c r="AU77" i="25"/>
  <c r="AT63" i="25"/>
  <c r="AT65" i="25"/>
  <c r="AT67" i="25"/>
  <c r="AT69" i="25"/>
  <c r="AT71" i="25"/>
  <c r="AT73" i="25"/>
  <c r="AT75" i="25"/>
  <c r="AT77" i="25"/>
  <c r="AS63" i="25"/>
  <c r="AS65" i="25"/>
  <c r="AS67" i="25"/>
  <c r="AS69" i="25"/>
  <c r="AS71" i="25"/>
  <c r="AS73" i="25"/>
  <c r="AS75" i="25"/>
  <c r="AS77" i="25"/>
  <c r="AR63" i="25"/>
  <c r="AR65" i="25"/>
  <c r="AR67" i="25"/>
  <c r="AR69" i="25"/>
  <c r="AR71" i="25"/>
  <c r="AR73" i="25"/>
  <c r="AR75" i="25"/>
  <c r="AR77" i="25"/>
  <c r="AQ63" i="25"/>
  <c r="AQ65" i="25"/>
  <c r="AQ67" i="25"/>
  <c r="AQ69" i="25"/>
  <c r="AQ71" i="25"/>
  <c r="AQ73" i="25"/>
  <c r="AQ75" i="25"/>
  <c r="AQ77" i="25"/>
  <c r="AP63" i="25"/>
  <c r="AP65" i="25"/>
  <c r="AP67" i="25"/>
  <c r="AP69" i="25"/>
  <c r="AP71" i="25"/>
  <c r="AP73" i="25"/>
  <c r="AP75" i="25"/>
  <c r="AP77" i="25"/>
  <c r="AO63" i="25"/>
  <c r="AO65" i="25"/>
  <c r="AO67" i="25"/>
  <c r="AO69" i="25"/>
  <c r="AO71" i="25"/>
  <c r="AO73" i="25"/>
  <c r="AO75" i="25"/>
  <c r="AO77" i="25"/>
  <c r="AN63" i="25"/>
  <c r="AN65" i="25"/>
  <c r="AN67" i="25"/>
  <c r="AN69" i="25"/>
  <c r="AN71" i="25"/>
  <c r="AN73" i="25"/>
  <c r="AN75" i="25"/>
  <c r="AN77" i="25"/>
  <c r="AM63" i="25"/>
  <c r="AM65" i="25"/>
  <c r="AM67" i="25"/>
  <c r="AM69" i="25"/>
  <c r="AM71" i="25"/>
  <c r="AM73" i="25"/>
  <c r="AM75" i="25"/>
  <c r="AM77" i="25"/>
  <c r="AL63" i="25"/>
  <c r="AL65" i="25"/>
  <c r="AL67" i="25"/>
  <c r="AL69" i="25"/>
  <c r="AL71" i="25"/>
  <c r="AL73" i="25"/>
  <c r="AL75" i="25"/>
  <c r="AL77" i="25"/>
  <c r="AK63" i="25"/>
  <c r="AK65" i="25"/>
  <c r="AK67" i="25"/>
  <c r="AK69" i="25"/>
  <c r="AK71" i="25"/>
  <c r="AK73" i="25"/>
  <c r="AK75" i="25"/>
  <c r="AK77" i="25"/>
  <c r="AJ63" i="25"/>
  <c r="AJ65" i="25"/>
  <c r="AJ67" i="25"/>
  <c r="AJ69" i="25"/>
  <c r="AJ71" i="25"/>
  <c r="AJ73" i="25"/>
  <c r="AJ75" i="25"/>
  <c r="AJ77" i="25"/>
  <c r="AI63" i="25"/>
  <c r="AI65" i="25"/>
  <c r="AI67" i="25"/>
  <c r="AI69" i="25"/>
  <c r="AI71" i="25"/>
  <c r="AI73" i="25"/>
  <c r="AI75" i="25"/>
  <c r="AI77" i="25"/>
  <c r="AD74" i="25"/>
  <c r="AC74" i="25"/>
  <c r="AB74" i="25"/>
  <c r="AA74" i="25"/>
  <c r="Z74" i="25"/>
  <c r="AD63" i="25"/>
  <c r="AD65" i="25"/>
  <c r="AD67" i="25"/>
  <c r="AD69" i="25"/>
  <c r="AD71" i="25"/>
  <c r="AD73" i="25"/>
  <c r="AD75" i="25"/>
  <c r="AD77" i="25"/>
  <c r="AD64" i="25"/>
  <c r="AD68" i="25"/>
  <c r="AD72" i="25"/>
  <c r="AD76" i="25"/>
  <c r="AC63" i="25"/>
  <c r="AC65" i="25"/>
  <c r="AC67" i="25"/>
  <c r="AC69" i="25"/>
  <c r="AC71" i="25"/>
  <c r="AC73" i="25"/>
  <c r="AC75" i="25"/>
  <c r="AC77" i="25"/>
  <c r="AC64" i="25"/>
  <c r="AC68" i="25"/>
  <c r="AC72" i="25"/>
  <c r="AC76" i="25"/>
  <c r="AB63" i="25"/>
  <c r="AB65" i="25"/>
  <c r="AB67" i="25"/>
  <c r="AB69" i="25"/>
  <c r="AB71" i="25"/>
  <c r="AB73" i="25"/>
  <c r="AB75" i="25"/>
  <c r="AB77" i="25"/>
  <c r="AB64" i="25"/>
  <c r="AB68" i="25"/>
  <c r="AB72" i="25"/>
  <c r="AB76" i="25"/>
  <c r="AA63" i="25"/>
  <c r="AA65" i="25"/>
  <c r="AA67" i="25"/>
  <c r="AA69" i="25"/>
  <c r="AA71" i="25"/>
  <c r="AA73" i="25"/>
  <c r="AA75" i="25"/>
  <c r="AA77" i="25"/>
  <c r="AA64" i="25"/>
  <c r="AA68" i="25"/>
  <c r="AA72" i="25"/>
  <c r="AA76" i="25"/>
  <c r="Z63" i="25"/>
  <c r="Z65" i="25"/>
  <c r="Z67" i="25"/>
  <c r="Z69" i="25"/>
  <c r="Z71" i="25"/>
  <c r="Z73" i="25"/>
  <c r="Z75" i="25"/>
  <c r="Z77" i="25"/>
  <c r="Z64" i="25"/>
  <c r="Z68" i="25"/>
  <c r="Z72" i="25"/>
  <c r="Z76" i="25"/>
  <c r="Y76" i="25"/>
  <c r="Y72" i="25"/>
  <c r="Y68" i="25"/>
  <c r="Y63" i="25"/>
  <c r="Y65" i="25"/>
  <c r="Y67" i="25"/>
  <c r="Y69" i="25"/>
  <c r="Y71" i="25"/>
  <c r="Y73" i="25"/>
  <c r="Y75" i="25"/>
  <c r="Y77" i="25"/>
  <c r="M76" i="25"/>
  <c r="M74" i="25"/>
  <c r="M72" i="25"/>
  <c r="M68" i="25"/>
  <c r="L76" i="25"/>
  <c r="L72" i="25"/>
  <c r="L68" i="25"/>
  <c r="K76" i="25"/>
  <c r="K72" i="25"/>
  <c r="K68" i="25"/>
  <c r="J76" i="25"/>
  <c r="J72" i="25"/>
  <c r="J68" i="25"/>
  <c r="I76" i="25"/>
  <c r="I72" i="25"/>
  <c r="I68" i="25"/>
  <c r="H76" i="25"/>
  <c r="H72" i="25"/>
  <c r="H68" i="25"/>
  <c r="G76" i="25"/>
  <c r="G72" i="25"/>
  <c r="G68" i="25"/>
  <c r="F76" i="25"/>
  <c r="F72" i="25"/>
  <c r="F68" i="25"/>
  <c r="E76" i="25"/>
  <c r="IR76" i="25" s="1"/>
  <c r="E72" i="25"/>
  <c r="E68" i="25"/>
  <c r="D76" i="25"/>
  <c r="D72" i="25"/>
  <c r="D68" i="25"/>
  <c r="X77" i="25"/>
  <c r="X75" i="25"/>
  <c r="X73" i="25"/>
  <c r="X71" i="25"/>
  <c r="X69" i="25"/>
  <c r="X67" i="25"/>
  <c r="X65" i="25"/>
  <c r="M63" i="25"/>
  <c r="M65" i="25"/>
  <c r="M67" i="25"/>
  <c r="M69" i="25"/>
  <c r="M71" i="25"/>
  <c r="L63" i="25"/>
  <c r="L65" i="25"/>
  <c r="L67" i="25"/>
  <c r="L69" i="25"/>
  <c r="L71" i="25"/>
  <c r="L73" i="25"/>
  <c r="L75" i="25"/>
  <c r="L77" i="25"/>
  <c r="K63" i="25"/>
  <c r="K65" i="25"/>
  <c r="K67" i="25"/>
  <c r="K69" i="25"/>
  <c r="K71" i="25"/>
  <c r="K73" i="25"/>
  <c r="K75" i="25"/>
  <c r="K77" i="25"/>
  <c r="J63" i="25"/>
  <c r="J65" i="25"/>
  <c r="J67" i="25"/>
  <c r="J69" i="25"/>
  <c r="J71" i="25"/>
  <c r="J73" i="25"/>
  <c r="J75" i="25"/>
  <c r="J77" i="25"/>
  <c r="I63" i="25"/>
  <c r="I65" i="25"/>
  <c r="I67" i="25"/>
  <c r="I69" i="25"/>
  <c r="I71" i="25"/>
  <c r="I73" i="25"/>
  <c r="I75" i="25"/>
  <c r="I77" i="25"/>
  <c r="H63" i="25"/>
  <c r="H65" i="25"/>
  <c r="H67" i="25"/>
  <c r="H69" i="25"/>
  <c r="H71" i="25"/>
  <c r="H73" i="25"/>
  <c r="H75" i="25"/>
  <c r="H77" i="25"/>
  <c r="G63" i="25"/>
  <c r="G65" i="25"/>
  <c r="G67" i="25"/>
  <c r="G69" i="25"/>
  <c r="G71" i="25"/>
  <c r="G73" i="25"/>
  <c r="G75" i="25"/>
  <c r="G77" i="25"/>
  <c r="F63" i="25"/>
  <c r="F65" i="25"/>
  <c r="F67" i="25"/>
  <c r="F69" i="25"/>
  <c r="F71" i="25"/>
  <c r="F73" i="25"/>
  <c r="F75" i="25"/>
  <c r="F77" i="25"/>
  <c r="E63" i="25"/>
  <c r="E65" i="25"/>
  <c r="E67" i="25"/>
  <c r="E69" i="25"/>
  <c r="E71" i="25"/>
  <c r="E73" i="25"/>
  <c r="E75" i="25"/>
  <c r="E77" i="25"/>
  <c r="D63" i="25"/>
  <c r="D65" i="25"/>
  <c r="D67" i="25"/>
  <c r="D69" i="25"/>
  <c r="D71" i="25"/>
  <c r="D73" i="25"/>
  <c r="D75" i="25"/>
  <c r="D77" i="25"/>
  <c r="C77" i="25"/>
  <c r="C75" i="25"/>
  <c r="C73" i="25"/>
  <c r="C71" i="25"/>
  <c r="C69" i="25"/>
  <c r="C67" i="25"/>
  <c r="C65" i="25"/>
  <c r="B77" i="25"/>
  <c r="B75" i="25"/>
  <c r="B73" i="25"/>
  <c r="B71" i="25"/>
  <c r="B69" i="25"/>
  <c r="B67" i="25"/>
  <c r="B65" i="25"/>
  <c r="C50" i="25"/>
  <c r="E50" i="25"/>
  <c r="G50" i="25"/>
  <c r="I50" i="25"/>
  <c r="K50" i="25"/>
  <c r="O50" i="25"/>
  <c r="Q50" i="25"/>
  <c r="S50" i="25"/>
  <c r="U50" i="25"/>
  <c r="W50" i="25"/>
  <c r="Y50" i="25"/>
  <c r="AA50" i="25"/>
  <c r="AC50" i="25"/>
  <c r="AE50" i="25"/>
  <c r="AG50" i="25"/>
  <c r="AI50" i="25"/>
  <c r="AM50" i="25"/>
  <c r="AO5" i="25"/>
  <c r="AO35" i="25" s="1"/>
  <c r="AO50" i="25"/>
  <c r="AQ50" i="25"/>
  <c r="AQ5" i="25"/>
  <c r="AQ35" i="25" s="1"/>
  <c r="AS5" i="25"/>
  <c r="AS35" i="25" s="1"/>
  <c r="AS50" i="25"/>
  <c r="AU50" i="25"/>
  <c r="AU5" i="25"/>
  <c r="AU35" i="25" s="1"/>
  <c r="AW5" i="25"/>
  <c r="AW35" i="25" s="1"/>
  <c r="AW50" i="25"/>
  <c r="AY50" i="25"/>
  <c r="AY5" i="25"/>
  <c r="AY35" i="25" s="1"/>
  <c r="BA5" i="25"/>
  <c r="BA35" i="25" s="1"/>
  <c r="BA50" i="25"/>
  <c r="BC50" i="25"/>
  <c r="BC5" i="25"/>
  <c r="BC35" i="25" s="1"/>
  <c r="BE5" i="25"/>
  <c r="BE35" i="25" s="1"/>
  <c r="BE50" i="25"/>
  <c r="BG50" i="25"/>
  <c r="BG5" i="25"/>
  <c r="BG35" i="25" s="1"/>
  <c r="BI5" i="25"/>
  <c r="BI35" i="25" s="1"/>
  <c r="BI50" i="25"/>
  <c r="BK50" i="25"/>
  <c r="BK5" i="25"/>
  <c r="BK35" i="25" s="1"/>
  <c r="BM5" i="25"/>
  <c r="BM35" i="25" s="1"/>
  <c r="BM50" i="25"/>
  <c r="BO50" i="25"/>
  <c r="BO5" i="25"/>
  <c r="BO35" i="25" s="1"/>
  <c r="BQ5" i="25"/>
  <c r="BQ35" i="25" s="1"/>
  <c r="BQ50" i="25"/>
  <c r="BS50" i="25"/>
  <c r="BS5" i="25"/>
  <c r="BS35" i="25" s="1"/>
  <c r="BU50" i="25"/>
  <c r="BU5" i="25"/>
  <c r="BU35" i="25" s="1"/>
  <c r="BW50" i="25"/>
  <c r="BW5" i="25"/>
  <c r="BW35" i="25" s="1"/>
  <c r="BY50" i="25"/>
  <c r="BY5" i="25"/>
  <c r="BY35" i="25" s="1"/>
  <c r="CA50" i="25"/>
  <c r="CA5" i="25"/>
  <c r="CA35" i="25" s="1"/>
  <c r="CC50" i="25"/>
  <c r="CC5" i="25"/>
  <c r="CC35" i="25" s="1"/>
  <c r="CE50" i="25"/>
  <c r="CE5" i="25"/>
  <c r="CE35" i="25" s="1"/>
  <c r="CG50" i="25"/>
  <c r="CG5" i="25"/>
  <c r="CG35" i="25" s="1"/>
  <c r="CI50" i="25"/>
  <c r="CI5" i="25"/>
  <c r="CI35" i="25" s="1"/>
  <c r="CK50" i="25"/>
  <c r="CK5" i="25"/>
  <c r="CK35" i="25" s="1"/>
  <c r="CM50" i="25"/>
  <c r="CM5" i="25"/>
  <c r="CM35" i="25" s="1"/>
  <c r="CO50" i="25"/>
  <c r="CO5" i="25"/>
  <c r="CO35" i="25" s="1"/>
  <c r="CQ50" i="25"/>
  <c r="CQ5" i="25"/>
  <c r="CQ35" i="25" s="1"/>
  <c r="CS50" i="25"/>
  <c r="CS5" i="25"/>
  <c r="CS35" i="25" s="1"/>
  <c r="CU50" i="25"/>
  <c r="CU5" i="25"/>
  <c r="CU35" i="25" s="1"/>
  <c r="CW50" i="25"/>
  <c r="CW5" i="25"/>
  <c r="CW35" i="25" s="1"/>
  <c r="CY50" i="25"/>
  <c r="CY5" i="25"/>
  <c r="CY35" i="25" s="1"/>
  <c r="DA50" i="25"/>
  <c r="DA5" i="25"/>
  <c r="DA35" i="25" s="1"/>
  <c r="DC50" i="25"/>
  <c r="DC5" i="25"/>
  <c r="DC35" i="25" s="1"/>
  <c r="DE50" i="25"/>
  <c r="DE5" i="25"/>
  <c r="DE35" i="25" s="1"/>
  <c r="DG50" i="25"/>
  <c r="DG5" i="25"/>
  <c r="DG35" i="25" s="1"/>
  <c r="DI50" i="25"/>
  <c r="DI5" i="25"/>
  <c r="DI35" i="25" s="1"/>
  <c r="DK50" i="25"/>
  <c r="DK5" i="25"/>
  <c r="DK35" i="25" s="1"/>
  <c r="DM50" i="25"/>
  <c r="DM5" i="25"/>
  <c r="DM35" i="25" s="1"/>
  <c r="DO50" i="25"/>
  <c r="DO5" i="25"/>
  <c r="DO35" i="25" s="1"/>
  <c r="DQ50" i="25"/>
  <c r="DQ5" i="25"/>
  <c r="DQ35" i="25" s="1"/>
  <c r="DS50" i="25"/>
  <c r="DS5" i="25"/>
  <c r="DS35" i="25" s="1"/>
  <c r="DU50" i="25"/>
  <c r="DU5" i="25"/>
  <c r="DU35" i="25" s="1"/>
  <c r="DW50" i="25"/>
  <c r="DW5" i="25"/>
  <c r="DW35" i="25" s="1"/>
  <c r="DY50" i="25"/>
  <c r="DY5" i="25"/>
  <c r="DY35" i="25" s="1"/>
  <c r="EA50" i="25"/>
  <c r="EA5" i="25"/>
  <c r="EA35" i="25" s="1"/>
  <c r="EC50" i="25"/>
  <c r="EC5" i="25"/>
  <c r="EC35" i="25" s="1"/>
  <c r="EE50" i="25"/>
  <c r="EE5" i="25"/>
  <c r="EE35" i="25" s="1"/>
  <c r="EG50" i="25"/>
  <c r="EG5" i="25"/>
  <c r="EG35" i="25" s="1"/>
  <c r="EI50" i="25"/>
  <c r="EI5" i="25"/>
  <c r="EI35" i="25" s="1"/>
  <c r="EK50" i="25"/>
  <c r="EK5" i="25"/>
  <c r="EK35" i="25" s="1"/>
  <c r="EM50" i="25"/>
  <c r="EM5" i="25"/>
  <c r="EM35" i="25" s="1"/>
  <c r="EO50" i="25"/>
  <c r="EO5" i="25"/>
  <c r="EO35" i="25" s="1"/>
  <c r="EQ50" i="25"/>
  <c r="EQ5" i="25"/>
  <c r="EQ35" i="25" s="1"/>
  <c r="ES50" i="25"/>
  <c r="ES5" i="25"/>
  <c r="ES35" i="25" s="1"/>
  <c r="EU50" i="25"/>
  <c r="EU5" i="25"/>
  <c r="EU35" i="25" s="1"/>
  <c r="EW50" i="25"/>
  <c r="EW5" i="25"/>
  <c r="EW35" i="25" s="1"/>
  <c r="EY50" i="25"/>
  <c r="EY5" i="25"/>
  <c r="EY35" i="25" s="1"/>
  <c r="FA50" i="25"/>
  <c r="FA5" i="25"/>
  <c r="FA35" i="25" s="1"/>
  <c r="FC50" i="25"/>
  <c r="FC5" i="25"/>
  <c r="FC35" i="25" s="1"/>
  <c r="FE50" i="25"/>
  <c r="FE5" i="25"/>
  <c r="FE35" i="25" s="1"/>
  <c r="FG50" i="25"/>
  <c r="FG5" i="25"/>
  <c r="FG35" i="25" s="1"/>
  <c r="FI50" i="25"/>
  <c r="FI5" i="25"/>
  <c r="FI35" i="25" s="1"/>
  <c r="FK50" i="25"/>
  <c r="FK5" i="25"/>
  <c r="FK35" i="25" s="1"/>
  <c r="FM50" i="25"/>
  <c r="FM5" i="25"/>
  <c r="FM35" i="25" s="1"/>
  <c r="FO50" i="25"/>
  <c r="FO5" i="25"/>
  <c r="FO35" i="25" s="1"/>
  <c r="FQ50" i="25"/>
  <c r="FQ5" i="25"/>
  <c r="FQ35" i="25" s="1"/>
  <c r="FS50" i="25"/>
  <c r="FS5" i="25"/>
  <c r="FS35" i="25" s="1"/>
  <c r="FU50" i="25"/>
  <c r="FU5" i="25"/>
  <c r="FU35" i="25" s="1"/>
  <c r="FW50" i="25"/>
  <c r="FW5" i="25"/>
  <c r="FW35" i="25" s="1"/>
  <c r="FY50" i="25"/>
  <c r="FY5" i="25"/>
  <c r="FY35" i="25" s="1"/>
  <c r="GA50" i="25"/>
  <c r="GA5" i="25"/>
  <c r="GA35" i="25" s="1"/>
  <c r="GC50" i="25"/>
  <c r="GC5" i="25"/>
  <c r="GC35" i="25" s="1"/>
  <c r="GE50" i="25"/>
  <c r="GE5" i="25"/>
  <c r="GE35" i="25" s="1"/>
  <c r="GG50" i="25"/>
  <c r="GG5" i="25"/>
  <c r="GG35" i="25" s="1"/>
  <c r="GI50" i="25"/>
  <c r="GI5" i="25"/>
  <c r="GI35" i="25" s="1"/>
  <c r="GK50" i="25"/>
  <c r="GK5" i="25"/>
  <c r="GK35" i="25" s="1"/>
  <c r="GM50" i="25"/>
  <c r="GM5" i="25"/>
  <c r="GM35" i="25" s="1"/>
  <c r="GO50" i="25"/>
  <c r="GO5" i="25"/>
  <c r="GO35" i="25" s="1"/>
  <c r="GQ50" i="25"/>
  <c r="GQ5" i="25"/>
  <c r="GQ35" i="25" s="1"/>
  <c r="GS50" i="25"/>
  <c r="GS5" i="25"/>
  <c r="GS35" i="25" s="1"/>
  <c r="GU50" i="25"/>
  <c r="GU5" i="25"/>
  <c r="GU35" i="25" s="1"/>
  <c r="GW50" i="25"/>
  <c r="GW5" i="25"/>
  <c r="GW35" i="25" s="1"/>
  <c r="GY50" i="25"/>
  <c r="GY5" i="25"/>
  <c r="GY35" i="25" s="1"/>
  <c r="HA50" i="25"/>
  <c r="HA5" i="25"/>
  <c r="HA35" i="25" s="1"/>
  <c r="HC50" i="25"/>
  <c r="HC5" i="25"/>
  <c r="HC35" i="25" s="1"/>
  <c r="HE50" i="25"/>
  <c r="HE5" i="25"/>
  <c r="HE35" i="25" s="1"/>
  <c r="HG50" i="25"/>
  <c r="HG5" i="25"/>
  <c r="HG35" i="25" s="1"/>
  <c r="HI50" i="25"/>
  <c r="HI5" i="25"/>
  <c r="HI35" i="25" s="1"/>
  <c r="HK50" i="25"/>
  <c r="HK5" i="25"/>
  <c r="HK35" i="25" s="1"/>
  <c r="HM50" i="25"/>
  <c r="HM5" i="25"/>
  <c r="HM35" i="25" s="1"/>
  <c r="HO50" i="25"/>
  <c r="HO5" i="25"/>
  <c r="HO35" i="25" s="1"/>
  <c r="HQ50" i="25"/>
  <c r="HQ5" i="25"/>
  <c r="HQ35" i="25" s="1"/>
  <c r="HS50" i="25"/>
  <c r="HS5" i="25"/>
  <c r="HS35" i="25" s="1"/>
  <c r="HU50" i="25"/>
  <c r="HU5" i="25"/>
  <c r="HU35" i="25" s="1"/>
  <c r="HW50" i="25"/>
  <c r="HW5" i="25"/>
  <c r="HW35" i="25" s="1"/>
  <c r="HY50" i="25"/>
  <c r="HY5" i="25"/>
  <c r="HY35" i="25" s="1"/>
  <c r="IA50" i="25"/>
  <c r="IA5" i="25"/>
  <c r="IA35" i="25" s="1"/>
  <c r="IC50" i="25"/>
  <c r="IC5" i="25"/>
  <c r="IC35" i="25" s="1"/>
  <c r="IE50" i="25"/>
  <c r="IE5" i="25"/>
  <c r="IE35" i="25" s="1"/>
  <c r="IG50" i="25"/>
  <c r="IG5" i="25"/>
  <c r="IG35" i="25" s="1"/>
  <c r="II50" i="25"/>
  <c r="II5" i="25"/>
  <c r="II35" i="25" s="1"/>
  <c r="IK50" i="25"/>
  <c r="IK5" i="25"/>
  <c r="IK35" i="25" s="1"/>
  <c r="IM50" i="25"/>
  <c r="IM5" i="25"/>
  <c r="IM35" i="25" s="1"/>
  <c r="IO50" i="25"/>
  <c r="IO5" i="25"/>
  <c r="IO35" i="25" s="1"/>
  <c r="IQ50" i="25"/>
  <c r="IQ5" i="25"/>
  <c r="IQ35" i="25" s="1"/>
  <c r="IS29" i="25"/>
  <c r="B39" i="25"/>
  <c r="D39" i="25"/>
  <c r="F39" i="25"/>
  <c r="F6" i="25"/>
  <c r="F36" i="25" s="1"/>
  <c r="F4" i="25"/>
  <c r="F34" i="25" s="1"/>
  <c r="H4" i="25"/>
  <c r="H34" i="25" s="1"/>
  <c r="J39" i="25"/>
  <c r="J4" i="25"/>
  <c r="J34" i="25" s="1"/>
  <c r="L39" i="25"/>
  <c r="N39" i="25"/>
  <c r="N6" i="25"/>
  <c r="N36" i="25" s="1"/>
  <c r="P39" i="25"/>
  <c r="P4" i="25"/>
  <c r="P34" i="25" s="1"/>
  <c r="R39" i="25"/>
  <c r="T39" i="25"/>
  <c r="V6" i="25"/>
  <c r="V36" i="25" s="1"/>
  <c r="X4" i="25"/>
  <c r="X34" i="25" s="1"/>
  <c r="Z39" i="25"/>
  <c r="AB39" i="25"/>
  <c r="AD39" i="25"/>
  <c r="AD6" i="25"/>
  <c r="AD36" i="25" s="1"/>
  <c r="AF39" i="25"/>
  <c r="AF4" i="25"/>
  <c r="AF34" i="25" s="1"/>
  <c r="AH39" i="25"/>
  <c r="AJ39" i="25"/>
  <c r="AL6" i="25"/>
  <c r="AL36" i="25" s="1"/>
  <c r="AN39" i="25"/>
  <c r="AN6" i="25"/>
  <c r="AN36" i="25" s="1"/>
  <c r="AN4" i="25"/>
  <c r="AN34" i="25" s="1"/>
  <c r="AP39" i="25"/>
  <c r="AP6" i="25"/>
  <c r="AP36" i="25" s="1"/>
  <c r="AP4" i="25"/>
  <c r="AP34" i="25" s="1"/>
  <c r="AR39" i="25"/>
  <c r="AR6" i="25"/>
  <c r="AR36" i="25" s="1"/>
  <c r="AR4" i="25"/>
  <c r="AR34" i="25" s="1"/>
  <c r="AT39" i="25"/>
  <c r="AT6" i="25"/>
  <c r="AT36" i="25" s="1"/>
  <c r="AT4" i="25"/>
  <c r="AT34" i="25" s="1"/>
  <c r="AV39" i="25"/>
  <c r="AV6" i="25"/>
  <c r="AV36" i="25" s="1"/>
  <c r="AV4" i="25"/>
  <c r="AV34" i="25" s="1"/>
  <c r="AX39" i="25"/>
  <c r="AX6" i="25"/>
  <c r="AX36" i="25" s="1"/>
  <c r="AX4" i="25"/>
  <c r="AX34" i="25" s="1"/>
  <c r="AZ39" i="25"/>
  <c r="AZ6" i="25"/>
  <c r="AZ36" i="25" s="1"/>
  <c r="AZ4" i="25"/>
  <c r="AZ34" i="25" s="1"/>
  <c r="BB39" i="25"/>
  <c r="BB6" i="25"/>
  <c r="BB36" i="25" s="1"/>
  <c r="BB4" i="25"/>
  <c r="BB34" i="25" s="1"/>
  <c r="BD39" i="25"/>
  <c r="BD6" i="25"/>
  <c r="BD36" i="25" s="1"/>
  <c r="BD4" i="25"/>
  <c r="BD34" i="25" s="1"/>
  <c r="BF39" i="25"/>
  <c r="BF6" i="25"/>
  <c r="BF36" i="25" s="1"/>
  <c r="BF4" i="25"/>
  <c r="BF34" i="25" s="1"/>
  <c r="BH39" i="25"/>
  <c r="BH6" i="25"/>
  <c r="BH36" i="25" s="1"/>
  <c r="BH4" i="25"/>
  <c r="BH34" i="25" s="1"/>
  <c r="BJ39" i="25"/>
  <c r="BJ6" i="25"/>
  <c r="BJ36" i="25" s="1"/>
  <c r="BJ4" i="25"/>
  <c r="BJ34" i="25" s="1"/>
  <c r="BL39" i="25"/>
  <c r="BL6" i="25"/>
  <c r="BL36" i="25" s="1"/>
  <c r="BL4" i="25"/>
  <c r="BL34" i="25" s="1"/>
  <c r="BN39" i="25"/>
  <c r="BN6" i="25"/>
  <c r="BN36" i="25" s="1"/>
  <c r="BN4" i="25"/>
  <c r="BN34" i="25" s="1"/>
  <c r="BP39" i="25"/>
  <c r="BP6" i="25"/>
  <c r="BP36" i="25" s="1"/>
  <c r="BP4" i="25"/>
  <c r="BP34" i="25" s="1"/>
  <c r="BR39" i="25"/>
  <c r="BR4" i="25"/>
  <c r="BR34" i="25" s="1"/>
  <c r="BR6" i="25"/>
  <c r="BR36" i="25" s="1"/>
  <c r="BT39" i="25"/>
  <c r="BT6" i="25"/>
  <c r="BT36" i="25" s="1"/>
  <c r="BT4" i="25"/>
  <c r="BT34" i="25" s="1"/>
  <c r="BV39" i="25"/>
  <c r="BV6" i="25"/>
  <c r="BV36" i="25" s="1"/>
  <c r="BV4" i="25"/>
  <c r="BV34" i="25" s="1"/>
  <c r="BX39" i="25"/>
  <c r="BX6" i="25"/>
  <c r="BX36" i="25" s="1"/>
  <c r="BX4" i="25"/>
  <c r="BX34" i="25" s="1"/>
  <c r="BZ39" i="25"/>
  <c r="BZ6" i="25"/>
  <c r="BZ36" i="25" s="1"/>
  <c r="BZ4" i="25"/>
  <c r="BZ34" i="25" s="1"/>
  <c r="CB39" i="25"/>
  <c r="CB4" i="25"/>
  <c r="CB34" i="25" s="1"/>
  <c r="CB6" i="25"/>
  <c r="CB36" i="25" s="1"/>
  <c r="CD39" i="25"/>
  <c r="CD6" i="25"/>
  <c r="CD36" i="25" s="1"/>
  <c r="CD4" i="25"/>
  <c r="CD34" i="25" s="1"/>
  <c r="CF39" i="25"/>
  <c r="CF4" i="25"/>
  <c r="CF34" i="25" s="1"/>
  <c r="CF6" i="25"/>
  <c r="CF36" i="25" s="1"/>
  <c r="CH39" i="25"/>
  <c r="CH6" i="25"/>
  <c r="CH36" i="25" s="1"/>
  <c r="CH4" i="25"/>
  <c r="CH34" i="25" s="1"/>
  <c r="CJ39" i="25"/>
  <c r="CJ4" i="25"/>
  <c r="CJ34" i="25" s="1"/>
  <c r="CJ6" i="25"/>
  <c r="CJ36" i="25" s="1"/>
  <c r="CL39" i="25"/>
  <c r="CL6" i="25"/>
  <c r="CL36" i="25" s="1"/>
  <c r="CL4" i="25"/>
  <c r="CL34" i="25" s="1"/>
  <c r="CN39" i="25"/>
  <c r="CN4" i="25"/>
  <c r="CN34" i="25" s="1"/>
  <c r="CN6" i="25"/>
  <c r="CN36" i="25" s="1"/>
  <c r="CP39" i="25"/>
  <c r="CP6" i="25"/>
  <c r="CP36" i="25" s="1"/>
  <c r="CP4" i="25"/>
  <c r="CP34" i="25" s="1"/>
  <c r="CR39" i="25"/>
  <c r="CR6" i="25"/>
  <c r="CR36" i="25" s="1"/>
  <c r="CR4" i="25"/>
  <c r="CR34" i="25" s="1"/>
  <c r="CT39" i="25"/>
  <c r="CT6" i="25"/>
  <c r="CT36" i="25" s="1"/>
  <c r="CT4" i="25"/>
  <c r="CT34" i="25" s="1"/>
  <c r="CV39" i="25"/>
  <c r="CV6" i="25"/>
  <c r="CV36" i="25" s="1"/>
  <c r="CV4" i="25"/>
  <c r="CV34" i="25" s="1"/>
  <c r="CX39" i="25"/>
  <c r="CX6" i="25"/>
  <c r="CX36" i="25" s="1"/>
  <c r="CX4" i="25"/>
  <c r="CX34" i="25" s="1"/>
  <c r="CZ39" i="25"/>
  <c r="CZ4" i="25"/>
  <c r="CZ34" i="25" s="1"/>
  <c r="CZ6" i="25"/>
  <c r="CZ36" i="25" s="1"/>
  <c r="DB39" i="25"/>
  <c r="DB6" i="25"/>
  <c r="DB36" i="25" s="1"/>
  <c r="DB4" i="25"/>
  <c r="DB34" i="25" s="1"/>
  <c r="DD39" i="25"/>
  <c r="DD4" i="25"/>
  <c r="DD34" i="25" s="1"/>
  <c r="DD6" i="25"/>
  <c r="DD36" i="25" s="1"/>
  <c r="DF39" i="25"/>
  <c r="DF6" i="25"/>
  <c r="DF36" i="25" s="1"/>
  <c r="DF4" i="25"/>
  <c r="DF34" i="25" s="1"/>
  <c r="DH39" i="25"/>
  <c r="DH4" i="25"/>
  <c r="DH34" i="25" s="1"/>
  <c r="DH6" i="25"/>
  <c r="DH36" i="25" s="1"/>
  <c r="DJ39" i="25"/>
  <c r="DJ6" i="25"/>
  <c r="DJ36" i="25" s="1"/>
  <c r="DJ4" i="25"/>
  <c r="DJ34" i="25" s="1"/>
  <c r="DL39" i="25"/>
  <c r="DL4" i="25"/>
  <c r="DL34" i="25" s="1"/>
  <c r="DL6" i="25"/>
  <c r="DL36" i="25" s="1"/>
  <c r="DN39" i="25"/>
  <c r="DN6" i="25"/>
  <c r="DN36" i="25" s="1"/>
  <c r="DN4" i="25"/>
  <c r="DN34" i="25" s="1"/>
  <c r="DP39" i="25"/>
  <c r="DP4" i="25"/>
  <c r="DP34" i="25" s="1"/>
  <c r="DP6" i="25"/>
  <c r="DP36" i="25" s="1"/>
  <c r="DR39" i="25"/>
  <c r="DR6" i="25"/>
  <c r="DR36" i="25" s="1"/>
  <c r="DR4" i="25"/>
  <c r="DR34" i="25" s="1"/>
  <c r="DT39" i="25"/>
  <c r="DT4" i="25"/>
  <c r="DT34" i="25" s="1"/>
  <c r="DT6" i="25"/>
  <c r="DT36" i="25" s="1"/>
  <c r="DV39" i="25"/>
  <c r="DV6" i="25"/>
  <c r="DV36" i="25" s="1"/>
  <c r="DV4" i="25"/>
  <c r="DV34" i="25" s="1"/>
  <c r="DX39" i="25"/>
  <c r="DX4" i="25"/>
  <c r="DX34" i="25" s="1"/>
  <c r="DX6" i="25"/>
  <c r="DX36" i="25" s="1"/>
  <c r="DZ39" i="25"/>
  <c r="DZ6" i="25"/>
  <c r="DZ36" i="25" s="1"/>
  <c r="DZ4" i="25"/>
  <c r="DZ34" i="25" s="1"/>
  <c r="EB39" i="25"/>
  <c r="EB4" i="25"/>
  <c r="EB34" i="25" s="1"/>
  <c r="EB6" i="25"/>
  <c r="EB36" i="25" s="1"/>
  <c r="ED39" i="25"/>
  <c r="ED6" i="25"/>
  <c r="ED36" i="25" s="1"/>
  <c r="ED4" i="25"/>
  <c r="ED34" i="25" s="1"/>
  <c r="EF39" i="25"/>
  <c r="EF4" i="25"/>
  <c r="EF34" i="25" s="1"/>
  <c r="EF6" i="25"/>
  <c r="EF36" i="25" s="1"/>
  <c r="EH39" i="25"/>
  <c r="EH6" i="25"/>
  <c r="EH36" i="25" s="1"/>
  <c r="EH4" i="25"/>
  <c r="EH34" i="25" s="1"/>
  <c r="EJ39" i="25"/>
  <c r="EJ4" i="25"/>
  <c r="EJ34" i="25" s="1"/>
  <c r="EJ6" i="25"/>
  <c r="EJ36" i="25" s="1"/>
  <c r="EL39" i="25"/>
  <c r="EL6" i="25"/>
  <c r="EL36" i="25" s="1"/>
  <c r="EL4" i="25"/>
  <c r="EL34" i="25" s="1"/>
  <c r="EN39" i="25"/>
  <c r="EN4" i="25"/>
  <c r="EN34" i="25" s="1"/>
  <c r="EN6" i="25"/>
  <c r="EN36" i="25" s="1"/>
  <c r="EP39" i="25"/>
  <c r="EP6" i="25"/>
  <c r="EP36" i="25" s="1"/>
  <c r="EP4" i="25"/>
  <c r="EP34" i="25" s="1"/>
  <c r="ER39" i="25"/>
  <c r="ER4" i="25"/>
  <c r="ER34" i="25" s="1"/>
  <c r="ER6" i="25"/>
  <c r="ER36" i="25" s="1"/>
  <c r="ET39" i="25"/>
  <c r="ET6" i="25"/>
  <c r="ET36" i="25" s="1"/>
  <c r="ET4" i="25"/>
  <c r="ET34" i="25" s="1"/>
  <c r="EV39" i="25"/>
  <c r="EV4" i="25"/>
  <c r="EV34" i="25" s="1"/>
  <c r="EV6" i="25"/>
  <c r="EV36" i="25" s="1"/>
  <c r="EX39" i="25"/>
  <c r="EX6" i="25"/>
  <c r="EX36" i="25" s="1"/>
  <c r="EX4" i="25"/>
  <c r="EX34" i="25" s="1"/>
  <c r="EZ39" i="25"/>
  <c r="EZ6" i="25"/>
  <c r="EZ36" i="25" s="1"/>
  <c r="EZ4" i="25"/>
  <c r="EZ34" i="25" s="1"/>
  <c r="FB39" i="25"/>
  <c r="FB6" i="25"/>
  <c r="FB36" i="25" s="1"/>
  <c r="FB4" i="25"/>
  <c r="FB34" i="25" s="1"/>
  <c r="FD39" i="25"/>
  <c r="FD6" i="25"/>
  <c r="FD36" i="25" s="1"/>
  <c r="FD4" i="25"/>
  <c r="FD34" i="25" s="1"/>
  <c r="FF39" i="25"/>
  <c r="FF6" i="25"/>
  <c r="FF36" i="25" s="1"/>
  <c r="FF4" i="25"/>
  <c r="FF34" i="25" s="1"/>
  <c r="FH39" i="25"/>
  <c r="FH6" i="25"/>
  <c r="FH36" i="25" s="1"/>
  <c r="FH4" i="25"/>
  <c r="FH34" i="25" s="1"/>
  <c r="FJ39" i="25"/>
  <c r="FJ6" i="25"/>
  <c r="FJ36" i="25" s="1"/>
  <c r="FJ4" i="25"/>
  <c r="FJ34" i="25" s="1"/>
  <c r="FL39" i="25"/>
  <c r="FL6" i="25"/>
  <c r="FL36" i="25" s="1"/>
  <c r="FL4" i="25"/>
  <c r="FL34" i="25" s="1"/>
  <c r="FN39" i="25"/>
  <c r="FN6" i="25"/>
  <c r="FN36" i="25" s="1"/>
  <c r="FN4" i="25"/>
  <c r="FN34" i="25" s="1"/>
  <c r="FP39" i="25"/>
  <c r="FP6" i="25"/>
  <c r="FP36" i="25" s="1"/>
  <c r="FP4" i="25"/>
  <c r="FP34" i="25" s="1"/>
  <c r="FR39" i="25"/>
  <c r="FR6" i="25"/>
  <c r="FR36" i="25" s="1"/>
  <c r="FR4" i="25"/>
  <c r="FR34" i="25" s="1"/>
  <c r="FT39" i="25"/>
  <c r="FT6" i="25"/>
  <c r="FT36" i="25" s="1"/>
  <c r="FT4" i="25"/>
  <c r="FT34" i="25" s="1"/>
  <c r="FV39" i="25"/>
  <c r="FV6" i="25"/>
  <c r="FV36" i="25" s="1"/>
  <c r="FV4" i="25"/>
  <c r="FV34" i="25" s="1"/>
  <c r="FX39" i="25"/>
  <c r="FX6" i="25"/>
  <c r="FX36" i="25" s="1"/>
  <c r="FX4" i="25"/>
  <c r="FX34" i="25" s="1"/>
  <c r="FZ39" i="25"/>
  <c r="FZ6" i="25"/>
  <c r="FZ36" i="25" s="1"/>
  <c r="FZ4" i="25"/>
  <c r="FZ34" i="25" s="1"/>
  <c r="GB39" i="25"/>
  <c r="GB6" i="25"/>
  <c r="GB36" i="25" s="1"/>
  <c r="GB4" i="25"/>
  <c r="GB34" i="25" s="1"/>
  <c r="GD39" i="25"/>
  <c r="GD4" i="25"/>
  <c r="GD34" i="25" s="1"/>
  <c r="GD6" i="25"/>
  <c r="GD36" i="25" s="1"/>
  <c r="GF39" i="25"/>
  <c r="GF6" i="25"/>
  <c r="GF36" i="25" s="1"/>
  <c r="GF4" i="25"/>
  <c r="GF34" i="25" s="1"/>
  <c r="GH39" i="25"/>
  <c r="GH4" i="25"/>
  <c r="GH34" i="25" s="1"/>
  <c r="GH6" i="25"/>
  <c r="GH36" i="25" s="1"/>
  <c r="GJ39" i="25"/>
  <c r="GJ6" i="25"/>
  <c r="GJ36" i="25" s="1"/>
  <c r="GJ4" i="25"/>
  <c r="GJ34" i="25" s="1"/>
  <c r="GL39" i="25"/>
  <c r="GL4" i="25"/>
  <c r="GL34" i="25" s="1"/>
  <c r="GL6" i="25"/>
  <c r="GL36" i="25" s="1"/>
  <c r="GN39" i="25"/>
  <c r="GN6" i="25"/>
  <c r="GN36" i="25" s="1"/>
  <c r="GN4" i="25"/>
  <c r="GN34" i="25" s="1"/>
  <c r="GP39" i="25"/>
  <c r="GP4" i="25"/>
  <c r="GP34" i="25" s="1"/>
  <c r="GP6" i="25"/>
  <c r="GP36" i="25" s="1"/>
  <c r="GR39" i="25"/>
  <c r="GR6" i="25"/>
  <c r="GR36" i="25" s="1"/>
  <c r="GR4" i="25"/>
  <c r="GR34" i="25" s="1"/>
  <c r="GT39" i="25"/>
  <c r="GT4" i="25"/>
  <c r="GT34" i="25" s="1"/>
  <c r="GT6" i="25"/>
  <c r="GT36" i="25" s="1"/>
  <c r="GV39" i="25"/>
  <c r="GV6" i="25"/>
  <c r="GV36" i="25" s="1"/>
  <c r="GV4" i="25"/>
  <c r="GV34" i="25" s="1"/>
  <c r="GX39" i="25"/>
  <c r="GX4" i="25"/>
  <c r="GX34" i="25" s="1"/>
  <c r="GX6" i="25"/>
  <c r="GX36" i="25" s="1"/>
  <c r="GZ39" i="25"/>
  <c r="GZ6" i="25"/>
  <c r="GZ36" i="25" s="1"/>
  <c r="GZ4" i="25"/>
  <c r="GZ34" i="25" s="1"/>
  <c r="HB39" i="25"/>
  <c r="HB4" i="25"/>
  <c r="HB34" i="25" s="1"/>
  <c r="HB6" i="25"/>
  <c r="HB36" i="25" s="1"/>
  <c r="HD39" i="25"/>
  <c r="HD6" i="25"/>
  <c r="HD36" i="25" s="1"/>
  <c r="HD4" i="25"/>
  <c r="HD34" i="25" s="1"/>
  <c r="HF39" i="25"/>
  <c r="HF4" i="25"/>
  <c r="HF34" i="25" s="1"/>
  <c r="HF6" i="25"/>
  <c r="HF36" i="25" s="1"/>
  <c r="HH39" i="25"/>
  <c r="HH6" i="25"/>
  <c r="HH36" i="25" s="1"/>
  <c r="HH4" i="25"/>
  <c r="HH34" i="25" s="1"/>
  <c r="HJ39" i="25"/>
  <c r="HJ6" i="25"/>
  <c r="HJ36" i="25" s="1"/>
  <c r="HJ4" i="25"/>
  <c r="HJ34" i="25" s="1"/>
  <c r="HL39" i="25"/>
  <c r="HL6" i="25"/>
  <c r="HL36" i="25" s="1"/>
  <c r="HL4" i="25"/>
  <c r="HL34" i="25" s="1"/>
  <c r="HN39" i="25"/>
  <c r="HN6" i="25"/>
  <c r="HN36" i="25" s="1"/>
  <c r="HN4" i="25"/>
  <c r="HN34" i="25" s="1"/>
  <c r="HP39" i="25"/>
  <c r="HP6" i="25"/>
  <c r="HP36" i="25" s="1"/>
  <c r="HP4" i="25"/>
  <c r="HP34" i="25" s="1"/>
  <c r="HR39" i="25"/>
  <c r="HR4" i="25"/>
  <c r="HR34" i="25" s="1"/>
  <c r="HR6" i="25"/>
  <c r="HR36" i="25" s="1"/>
  <c r="HT39" i="25"/>
  <c r="HT6" i="25"/>
  <c r="HT36" i="25" s="1"/>
  <c r="HT4" i="25"/>
  <c r="HT34" i="25" s="1"/>
  <c r="HV39" i="25"/>
  <c r="HV4" i="25"/>
  <c r="HV34" i="25" s="1"/>
  <c r="HV6" i="25"/>
  <c r="HV36" i="25" s="1"/>
  <c r="HX39" i="25"/>
  <c r="HX6" i="25"/>
  <c r="HX36" i="25" s="1"/>
  <c r="HX4" i="25"/>
  <c r="HX34" i="25" s="1"/>
  <c r="HZ39" i="25"/>
  <c r="HZ4" i="25"/>
  <c r="HZ34" i="25" s="1"/>
  <c r="HZ6" i="25"/>
  <c r="HZ36" i="25" s="1"/>
  <c r="IB39" i="25"/>
  <c r="IB6" i="25"/>
  <c r="IB36" i="25" s="1"/>
  <c r="IB4" i="25"/>
  <c r="IB34" i="25" s="1"/>
  <c r="ID39" i="25"/>
  <c r="ID4" i="25"/>
  <c r="ID34" i="25" s="1"/>
  <c r="ID6" i="25"/>
  <c r="ID36" i="25" s="1"/>
  <c r="IF39" i="25"/>
  <c r="IF6" i="25"/>
  <c r="IF36" i="25" s="1"/>
  <c r="IF4" i="25"/>
  <c r="IF34" i="25" s="1"/>
  <c r="IH39" i="25"/>
  <c r="IH4" i="25"/>
  <c r="IH34" i="25" s="1"/>
  <c r="IH6" i="25"/>
  <c r="IH36" i="25" s="1"/>
  <c r="IJ39" i="25"/>
  <c r="IJ6" i="25"/>
  <c r="IJ36" i="25" s="1"/>
  <c r="IJ4" i="25"/>
  <c r="IJ34" i="25" s="1"/>
  <c r="IL39" i="25"/>
  <c r="IL4" i="25"/>
  <c r="IL34" i="25" s="1"/>
  <c r="IL6" i="25"/>
  <c r="IL36" i="25" s="1"/>
  <c r="IN39" i="25"/>
  <c r="IN6" i="25"/>
  <c r="IN36" i="25" s="1"/>
  <c r="IN4" i="25"/>
  <c r="IN34" i="25" s="1"/>
  <c r="IP39" i="25"/>
  <c r="IP4" i="25"/>
  <c r="IP34" i="25" s="1"/>
  <c r="IP6" i="25"/>
  <c r="IP36" i="25" s="1"/>
  <c r="B41" i="25"/>
  <c r="IR14" i="25"/>
  <c r="IS17" i="25"/>
  <c r="B5" i="25"/>
  <c r="D50" i="25"/>
  <c r="F50" i="25"/>
  <c r="F5" i="25"/>
  <c r="F35" i="25" s="1"/>
  <c r="H50" i="25"/>
  <c r="J50" i="25"/>
  <c r="J5" i="25"/>
  <c r="J35" i="25" s="1"/>
  <c r="L50" i="25"/>
  <c r="N50" i="25"/>
  <c r="N5" i="25"/>
  <c r="N35" i="25" s="1"/>
  <c r="R50" i="25"/>
  <c r="R5" i="25"/>
  <c r="R35" i="25" s="1"/>
  <c r="T50" i="25"/>
  <c r="V50" i="25"/>
  <c r="V5" i="25"/>
  <c r="V35" i="25" s="1"/>
  <c r="X50" i="25"/>
  <c r="Z50" i="25"/>
  <c r="Z5" i="25"/>
  <c r="Z35" i="25" s="1"/>
  <c r="AB50" i="25"/>
  <c r="AD50" i="25"/>
  <c r="AD5" i="25"/>
  <c r="AD35" i="25" s="1"/>
  <c r="AH5" i="25"/>
  <c r="AH35" i="25" s="1"/>
  <c r="AJ50" i="25"/>
  <c r="AL50" i="25"/>
  <c r="AL5" i="25"/>
  <c r="AL35" i="25" s="1"/>
  <c r="AN50" i="25"/>
  <c r="AN5" i="25"/>
  <c r="AN35" i="25" s="1"/>
  <c r="AP50" i="25"/>
  <c r="AP5" i="25"/>
  <c r="AP35" i="25" s="1"/>
  <c r="AR50" i="25"/>
  <c r="AR5" i="25"/>
  <c r="AR35" i="25" s="1"/>
  <c r="AT50" i="25"/>
  <c r="AT5" i="25"/>
  <c r="AT35" i="25" s="1"/>
  <c r="AV50" i="25"/>
  <c r="AV5" i="25"/>
  <c r="AV35" i="25" s="1"/>
  <c r="AX50" i="25"/>
  <c r="AX5" i="25"/>
  <c r="AX35" i="25" s="1"/>
  <c r="AZ50" i="25"/>
  <c r="AZ5" i="25"/>
  <c r="AZ35" i="25" s="1"/>
  <c r="BB50" i="25"/>
  <c r="BB5" i="25"/>
  <c r="BB35" i="25" s="1"/>
  <c r="BD50" i="25"/>
  <c r="BD5" i="25"/>
  <c r="BD35" i="25" s="1"/>
  <c r="BF50" i="25"/>
  <c r="BF5" i="25"/>
  <c r="BF35" i="25" s="1"/>
  <c r="BH50" i="25"/>
  <c r="BH5" i="25"/>
  <c r="BH35" i="25" s="1"/>
  <c r="BJ50" i="25"/>
  <c r="BJ5" i="25"/>
  <c r="BJ35" i="25" s="1"/>
  <c r="BL50" i="25"/>
  <c r="BL5" i="25"/>
  <c r="BL35" i="25" s="1"/>
  <c r="BN50" i="25"/>
  <c r="BN5" i="25"/>
  <c r="BN35" i="25" s="1"/>
  <c r="BP50" i="25"/>
  <c r="BP5" i="25"/>
  <c r="BP35" i="25" s="1"/>
  <c r="BR50" i="25"/>
  <c r="BR5" i="25"/>
  <c r="BR35" i="25" s="1"/>
  <c r="BT50" i="25"/>
  <c r="BT5" i="25"/>
  <c r="BT35" i="25" s="1"/>
  <c r="BV50" i="25"/>
  <c r="BV5" i="25"/>
  <c r="BV35" i="25" s="1"/>
  <c r="BX50" i="25"/>
  <c r="BX5" i="25"/>
  <c r="BX35" i="25" s="1"/>
  <c r="BZ50" i="25"/>
  <c r="BZ5" i="25"/>
  <c r="BZ35" i="25" s="1"/>
  <c r="CB50" i="25"/>
  <c r="CB5" i="25"/>
  <c r="CB35" i="25" s="1"/>
  <c r="CD50" i="25"/>
  <c r="CD5" i="25"/>
  <c r="CD35" i="25" s="1"/>
  <c r="CF50" i="25"/>
  <c r="CF5" i="25"/>
  <c r="CF35" i="25" s="1"/>
  <c r="CH50" i="25"/>
  <c r="CH5" i="25"/>
  <c r="CH35" i="25" s="1"/>
  <c r="CJ50" i="25"/>
  <c r="CJ5" i="25"/>
  <c r="CJ35" i="25" s="1"/>
  <c r="CL50" i="25"/>
  <c r="CL5" i="25"/>
  <c r="CL35" i="25" s="1"/>
  <c r="CN50" i="25"/>
  <c r="CN5" i="25"/>
  <c r="CN35" i="25" s="1"/>
  <c r="CP50" i="25"/>
  <c r="CP5" i="25"/>
  <c r="CP35" i="25" s="1"/>
  <c r="CR50" i="25"/>
  <c r="CR5" i="25"/>
  <c r="CR35" i="25" s="1"/>
  <c r="CT50" i="25"/>
  <c r="CT5" i="25"/>
  <c r="CT35" i="25" s="1"/>
  <c r="CV50" i="25"/>
  <c r="CV5" i="25"/>
  <c r="CV35" i="25" s="1"/>
  <c r="CX50" i="25"/>
  <c r="CX5" i="25"/>
  <c r="CX35" i="25" s="1"/>
  <c r="CZ50" i="25"/>
  <c r="CZ5" i="25"/>
  <c r="CZ35" i="25" s="1"/>
  <c r="DB50" i="25"/>
  <c r="DB5" i="25"/>
  <c r="DB35" i="25" s="1"/>
  <c r="DD50" i="25"/>
  <c r="DD5" i="25"/>
  <c r="DD35" i="25" s="1"/>
  <c r="DF50" i="25"/>
  <c r="DF5" i="25"/>
  <c r="DF35" i="25" s="1"/>
  <c r="DH50" i="25"/>
  <c r="DH5" i="25"/>
  <c r="DH35" i="25" s="1"/>
  <c r="DJ50" i="25"/>
  <c r="DJ5" i="25"/>
  <c r="DJ35" i="25" s="1"/>
  <c r="DL50" i="25"/>
  <c r="DL5" i="25"/>
  <c r="DL35" i="25" s="1"/>
  <c r="DN50" i="25"/>
  <c r="DN5" i="25"/>
  <c r="DN35" i="25" s="1"/>
  <c r="DP50" i="25"/>
  <c r="DP5" i="25"/>
  <c r="DP35" i="25" s="1"/>
  <c r="DR50" i="25"/>
  <c r="DR5" i="25"/>
  <c r="DR35" i="25" s="1"/>
  <c r="DT50" i="25"/>
  <c r="DT5" i="25"/>
  <c r="DT35" i="25" s="1"/>
  <c r="DV50" i="25"/>
  <c r="DV5" i="25"/>
  <c r="DV35" i="25" s="1"/>
  <c r="DX50" i="25"/>
  <c r="DX5" i="25"/>
  <c r="DX35" i="25" s="1"/>
  <c r="DZ50" i="25"/>
  <c r="DZ5" i="25"/>
  <c r="DZ35" i="25" s="1"/>
  <c r="EB50" i="25"/>
  <c r="EB5" i="25"/>
  <c r="EB35" i="25" s="1"/>
  <c r="ED50" i="25"/>
  <c r="ED5" i="25"/>
  <c r="ED35" i="25" s="1"/>
  <c r="EF50" i="25"/>
  <c r="EF5" i="25"/>
  <c r="EF35" i="25" s="1"/>
  <c r="EH50" i="25"/>
  <c r="EH5" i="25"/>
  <c r="EH35" i="25" s="1"/>
  <c r="EJ50" i="25"/>
  <c r="EJ5" i="25"/>
  <c r="EJ35" i="25" s="1"/>
  <c r="EL50" i="25"/>
  <c r="EL5" i="25"/>
  <c r="EL35" i="25" s="1"/>
  <c r="EN50" i="25"/>
  <c r="EN5" i="25"/>
  <c r="EN35" i="25" s="1"/>
  <c r="EP50" i="25"/>
  <c r="EP5" i="25"/>
  <c r="EP35" i="25" s="1"/>
  <c r="ER50" i="25"/>
  <c r="ER5" i="25"/>
  <c r="ER35" i="25" s="1"/>
  <c r="ET50" i="25"/>
  <c r="ET5" i="25"/>
  <c r="ET35" i="25" s="1"/>
  <c r="EV50" i="25"/>
  <c r="EV5" i="25"/>
  <c r="EV35" i="25" s="1"/>
  <c r="EX50" i="25"/>
  <c r="EX5" i="25"/>
  <c r="EX35" i="25" s="1"/>
  <c r="EZ50" i="25"/>
  <c r="EZ5" i="25"/>
  <c r="EZ35" i="25" s="1"/>
  <c r="FB50" i="25"/>
  <c r="FB5" i="25"/>
  <c r="FB35" i="25" s="1"/>
  <c r="FD50" i="25"/>
  <c r="FD5" i="25"/>
  <c r="FD35" i="25" s="1"/>
  <c r="FF50" i="25"/>
  <c r="FF5" i="25"/>
  <c r="FF35" i="25" s="1"/>
  <c r="FH50" i="25"/>
  <c r="FH5" i="25"/>
  <c r="FH35" i="25" s="1"/>
  <c r="FJ50" i="25"/>
  <c r="FJ5" i="25"/>
  <c r="FJ35" i="25" s="1"/>
  <c r="FL50" i="25"/>
  <c r="FL5" i="25"/>
  <c r="FL35" i="25" s="1"/>
  <c r="FN50" i="25"/>
  <c r="FN5" i="25"/>
  <c r="FN35" i="25" s="1"/>
  <c r="FP50" i="25"/>
  <c r="FP5" i="25"/>
  <c r="FP35" i="25" s="1"/>
  <c r="FR50" i="25"/>
  <c r="FR5" i="25"/>
  <c r="FR35" i="25" s="1"/>
  <c r="FT50" i="25"/>
  <c r="FT5" i="25"/>
  <c r="FT35" i="25" s="1"/>
  <c r="FV50" i="25"/>
  <c r="FV5" i="25"/>
  <c r="FV35" i="25" s="1"/>
  <c r="FX50" i="25"/>
  <c r="FX5" i="25"/>
  <c r="FX35" i="25" s="1"/>
  <c r="FZ50" i="25"/>
  <c r="FZ5" i="25"/>
  <c r="FZ35" i="25" s="1"/>
  <c r="GB50" i="25"/>
  <c r="GB5" i="25"/>
  <c r="GB35" i="25" s="1"/>
  <c r="GD50" i="25"/>
  <c r="GD5" i="25"/>
  <c r="GD35" i="25" s="1"/>
  <c r="GF50" i="25"/>
  <c r="GF5" i="25"/>
  <c r="GF35" i="25" s="1"/>
  <c r="GH50" i="25"/>
  <c r="GH5" i="25"/>
  <c r="GH35" i="25" s="1"/>
  <c r="GJ50" i="25"/>
  <c r="GJ5" i="25"/>
  <c r="GJ35" i="25" s="1"/>
  <c r="GL50" i="25"/>
  <c r="GL5" i="25"/>
  <c r="GL35" i="25" s="1"/>
  <c r="GN50" i="25"/>
  <c r="GN5" i="25"/>
  <c r="GN35" i="25" s="1"/>
  <c r="GP50" i="25"/>
  <c r="GP5" i="25"/>
  <c r="GP35" i="25" s="1"/>
  <c r="GR50" i="25"/>
  <c r="GR5" i="25"/>
  <c r="GR35" i="25" s="1"/>
  <c r="GT50" i="25"/>
  <c r="GT5" i="25"/>
  <c r="GT35" i="25" s="1"/>
  <c r="GV50" i="25"/>
  <c r="GV5" i="25"/>
  <c r="GV35" i="25" s="1"/>
  <c r="GX50" i="25"/>
  <c r="GX5" i="25"/>
  <c r="GX35" i="25" s="1"/>
  <c r="GZ50" i="25"/>
  <c r="GZ5" i="25"/>
  <c r="GZ35" i="25" s="1"/>
  <c r="HB50" i="25"/>
  <c r="HB5" i="25"/>
  <c r="HB35" i="25" s="1"/>
  <c r="HD50" i="25"/>
  <c r="HD5" i="25"/>
  <c r="HD35" i="25" s="1"/>
  <c r="HF50" i="25"/>
  <c r="HF5" i="25"/>
  <c r="HF35" i="25" s="1"/>
  <c r="HH50" i="25"/>
  <c r="HH5" i="25"/>
  <c r="HH35" i="25" s="1"/>
  <c r="HJ50" i="25"/>
  <c r="HJ5" i="25"/>
  <c r="HJ35" i="25" s="1"/>
  <c r="HL50" i="25"/>
  <c r="HL5" i="25"/>
  <c r="HL35" i="25" s="1"/>
  <c r="HN50" i="25"/>
  <c r="HN5" i="25"/>
  <c r="HN35" i="25" s="1"/>
  <c r="HP50" i="25"/>
  <c r="HP5" i="25"/>
  <c r="HP35" i="25" s="1"/>
  <c r="HR50" i="25"/>
  <c r="HR5" i="25"/>
  <c r="HR35" i="25" s="1"/>
  <c r="HT50" i="25"/>
  <c r="HT5" i="25"/>
  <c r="HT35" i="25" s="1"/>
  <c r="HV50" i="25"/>
  <c r="HV5" i="25"/>
  <c r="HV35" i="25" s="1"/>
  <c r="HX50" i="25"/>
  <c r="HX5" i="25"/>
  <c r="HX35" i="25" s="1"/>
  <c r="HZ50" i="25"/>
  <c r="HZ5" i="25"/>
  <c r="HZ35" i="25" s="1"/>
  <c r="IB50" i="25"/>
  <c r="IB5" i="25"/>
  <c r="IB35" i="25" s="1"/>
  <c r="ID50" i="25"/>
  <c r="ID5" i="25"/>
  <c r="ID35" i="25" s="1"/>
  <c r="IF50" i="25"/>
  <c r="IF5" i="25"/>
  <c r="IF35" i="25" s="1"/>
  <c r="IH50" i="25"/>
  <c r="IH5" i="25"/>
  <c r="IH35" i="25" s="1"/>
  <c r="IJ50" i="25"/>
  <c r="IJ5" i="25"/>
  <c r="IJ35" i="25" s="1"/>
  <c r="IL50" i="25"/>
  <c r="IL5" i="25"/>
  <c r="IL35" i="25" s="1"/>
  <c r="IN50" i="25"/>
  <c r="IN5" i="25"/>
  <c r="IN35" i="25" s="1"/>
  <c r="IP50" i="25"/>
  <c r="IP5" i="25"/>
  <c r="IP35" i="25" s="1"/>
  <c r="B52" i="25"/>
  <c r="B55" i="25"/>
  <c r="B56" i="25"/>
  <c r="IS26" i="25"/>
  <c r="IS28" i="25"/>
  <c r="K4" i="25"/>
  <c r="K34" i="25" s="1"/>
  <c r="S4" i="25"/>
  <c r="S34" i="25" s="1"/>
  <c r="U4" i="25"/>
  <c r="U34" i="25" s="1"/>
  <c r="AA4" i="25"/>
  <c r="AA34" i="25" s="1"/>
  <c r="AI4" i="25"/>
  <c r="AI34" i="25" s="1"/>
  <c r="AO4" i="25"/>
  <c r="AO34" i="25" s="1"/>
  <c r="AQ4" i="25"/>
  <c r="AQ34" i="25" s="1"/>
  <c r="AS4" i="25"/>
  <c r="AS34" i="25" s="1"/>
  <c r="AU4" i="25"/>
  <c r="AU34" i="25" s="1"/>
  <c r="AW4" i="25"/>
  <c r="AW34" i="25" s="1"/>
  <c r="AY4" i="25"/>
  <c r="AY34" i="25" s="1"/>
  <c r="BA4" i="25"/>
  <c r="BA34" i="25" s="1"/>
  <c r="BC4" i="25"/>
  <c r="BC34" i="25" s="1"/>
  <c r="BE4" i="25"/>
  <c r="BE34" i="25" s="1"/>
  <c r="BG4" i="25"/>
  <c r="BG34" i="25" s="1"/>
  <c r="BI4" i="25"/>
  <c r="BI34" i="25" s="1"/>
  <c r="BK4" i="25"/>
  <c r="BK34" i="25" s="1"/>
  <c r="BM4" i="25"/>
  <c r="BM34" i="25" s="1"/>
  <c r="BO4" i="25"/>
  <c r="BO34" i="25" s="1"/>
  <c r="BQ4" i="25"/>
  <c r="BQ34" i="25" s="1"/>
  <c r="BS4" i="25"/>
  <c r="BS34" i="25" s="1"/>
  <c r="BU4" i="25"/>
  <c r="BU34" i="25" s="1"/>
  <c r="BW4" i="25"/>
  <c r="BW34" i="25" s="1"/>
  <c r="BY4" i="25"/>
  <c r="BY34" i="25" s="1"/>
  <c r="CA4" i="25"/>
  <c r="CA34" i="25" s="1"/>
  <c r="CC4" i="25"/>
  <c r="CC34" i="25" s="1"/>
  <c r="CE4" i="25"/>
  <c r="CE34" i="25" s="1"/>
  <c r="CG4" i="25"/>
  <c r="CG34" i="25" s="1"/>
  <c r="CI4" i="25"/>
  <c r="CI34" i="25" s="1"/>
  <c r="CK4" i="25"/>
  <c r="CK34" i="25" s="1"/>
  <c r="CM4" i="25"/>
  <c r="CM34" i="25" s="1"/>
  <c r="CO4" i="25"/>
  <c r="CO34" i="25" s="1"/>
  <c r="CQ4" i="25"/>
  <c r="CQ34" i="25" s="1"/>
  <c r="CS4" i="25"/>
  <c r="CS34" i="25" s="1"/>
  <c r="CU4" i="25"/>
  <c r="CU34" i="25" s="1"/>
  <c r="CW4" i="25"/>
  <c r="CW34" i="25" s="1"/>
  <c r="CY4" i="25"/>
  <c r="CY34" i="25" s="1"/>
  <c r="DA4" i="25"/>
  <c r="DA34" i="25" s="1"/>
  <c r="DC4" i="25"/>
  <c r="DC34" i="25" s="1"/>
  <c r="DE4" i="25"/>
  <c r="DE34" i="25" s="1"/>
  <c r="DG4" i="25"/>
  <c r="DG34" i="25" s="1"/>
  <c r="DI4" i="25"/>
  <c r="DI34" i="25" s="1"/>
  <c r="DK4" i="25"/>
  <c r="DK34" i="25" s="1"/>
  <c r="DM4" i="25"/>
  <c r="DM34" i="25" s="1"/>
  <c r="DO4" i="25"/>
  <c r="DO34" i="25" s="1"/>
  <c r="DQ4" i="25"/>
  <c r="DQ34" i="25" s="1"/>
  <c r="DS4" i="25"/>
  <c r="DS34" i="25" s="1"/>
  <c r="DU4" i="25"/>
  <c r="DU34" i="25" s="1"/>
  <c r="DW4" i="25"/>
  <c r="DW34" i="25" s="1"/>
  <c r="DY4" i="25"/>
  <c r="DY34" i="25" s="1"/>
  <c r="EA4" i="25"/>
  <c r="EA34" i="25" s="1"/>
  <c r="EC4" i="25"/>
  <c r="EC34" i="25" s="1"/>
  <c r="EE4" i="25"/>
  <c r="EE34" i="25" s="1"/>
  <c r="EG4" i="25"/>
  <c r="EG34" i="25" s="1"/>
  <c r="EI4" i="25"/>
  <c r="EI34" i="25" s="1"/>
  <c r="EK4" i="25"/>
  <c r="EK34" i="25" s="1"/>
  <c r="EM4" i="25"/>
  <c r="EM34" i="25" s="1"/>
  <c r="EO4" i="25"/>
  <c r="EO34" i="25" s="1"/>
  <c r="EQ4" i="25"/>
  <c r="EQ34" i="25" s="1"/>
  <c r="ES4" i="25"/>
  <c r="ES34" i="25" s="1"/>
  <c r="EU4" i="25"/>
  <c r="EU34" i="25" s="1"/>
  <c r="EW4" i="25"/>
  <c r="EW34" i="25" s="1"/>
  <c r="EY4" i="25"/>
  <c r="EY34" i="25" s="1"/>
  <c r="FA4" i="25"/>
  <c r="FA34" i="25" s="1"/>
  <c r="FC4" i="25"/>
  <c r="FC34" i="25" s="1"/>
  <c r="FE4" i="25"/>
  <c r="FE34" i="25" s="1"/>
  <c r="FG4" i="25"/>
  <c r="FG34" i="25" s="1"/>
  <c r="FI4" i="25"/>
  <c r="FI34" i="25" s="1"/>
  <c r="FK4" i="25"/>
  <c r="FK34" i="25" s="1"/>
  <c r="FM4" i="25"/>
  <c r="FM34" i="25" s="1"/>
  <c r="FO4" i="25"/>
  <c r="FO34" i="25" s="1"/>
  <c r="FQ4" i="25"/>
  <c r="FQ34" i="25" s="1"/>
  <c r="FS4" i="25"/>
  <c r="FS34" i="25" s="1"/>
  <c r="FU4" i="25"/>
  <c r="FU34" i="25" s="1"/>
  <c r="FW4" i="25"/>
  <c r="FW34" i="25" s="1"/>
  <c r="FY4" i="25"/>
  <c r="FY34" i="25" s="1"/>
  <c r="GA4" i="25"/>
  <c r="GA34" i="25" s="1"/>
  <c r="GC4" i="25"/>
  <c r="GC34" i="25" s="1"/>
  <c r="GE4" i="25"/>
  <c r="GE34" i="25" s="1"/>
  <c r="GG4" i="25"/>
  <c r="GG34" i="25" s="1"/>
  <c r="GI4" i="25"/>
  <c r="GI34" i="25" s="1"/>
  <c r="GK4" i="25"/>
  <c r="GK34" i="25" s="1"/>
  <c r="GM4" i="25"/>
  <c r="GM34" i="25" s="1"/>
  <c r="GO4" i="25"/>
  <c r="GO34" i="25" s="1"/>
  <c r="GQ4" i="25"/>
  <c r="GQ34" i="25" s="1"/>
  <c r="GS4" i="25"/>
  <c r="GS34" i="25" s="1"/>
  <c r="GU4" i="25"/>
  <c r="GU34" i="25" s="1"/>
  <c r="GW4" i="25"/>
  <c r="GW34" i="25" s="1"/>
  <c r="GY4" i="25"/>
  <c r="GY34" i="25" s="1"/>
  <c r="HA4" i="25"/>
  <c r="HA34" i="25" s="1"/>
  <c r="HC4" i="25"/>
  <c r="HC34" i="25" s="1"/>
  <c r="HE4" i="25"/>
  <c r="HE34" i="25" s="1"/>
  <c r="HG4" i="25"/>
  <c r="HG34" i="25" s="1"/>
  <c r="HI4" i="25"/>
  <c r="HI34" i="25" s="1"/>
  <c r="HK4" i="25"/>
  <c r="HK34" i="25" s="1"/>
  <c r="HM4" i="25"/>
  <c r="HM34" i="25" s="1"/>
  <c r="HO4" i="25"/>
  <c r="HO34" i="25" s="1"/>
  <c r="HQ4" i="25"/>
  <c r="HQ34" i="25" s="1"/>
  <c r="HS4" i="25"/>
  <c r="HS34" i="25" s="1"/>
  <c r="HU4" i="25"/>
  <c r="HU34" i="25" s="1"/>
  <c r="HW4" i="25"/>
  <c r="HW34" i="25" s="1"/>
  <c r="HY4" i="25"/>
  <c r="HY34" i="25" s="1"/>
  <c r="IA4" i="25"/>
  <c r="IA34" i="25" s="1"/>
  <c r="IC4" i="25"/>
  <c r="IC34" i="25" s="1"/>
  <c r="IE4" i="25"/>
  <c r="IE34" i="25" s="1"/>
  <c r="IG4" i="25"/>
  <c r="IG34" i="25" s="1"/>
  <c r="II4" i="25"/>
  <c r="II34" i="25" s="1"/>
  <c r="IK4" i="25"/>
  <c r="IK34" i="25" s="1"/>
  <c r="IM4" i="25"/>
  <c r="IM34" i="25" s="1"/>
  <c r="IO4" i="25"/>
  <c r="IO34" i="25" s="1"/>
  <c r="IQ4" i="25"/>
  <c r="IQ34" i="25" s="1"/>
  <c r="K6" i="25"/>
  <c r="K36" i="25" s="1"/>
  <c r="S6" i="25"/>
  <c r="S36" i="25" s="1"/>
  <c r="U6" i="25"/>
  <c r="U36" i="25" s="1"/>
  <c r="AA6" i="25"/>
  <c r="AA36" i="25" s="1"/>
  <c r="AI6" i="25"/>
  <c r="AI36" i="25" s="1"/>
  <c r="AO6" i="25"/>
  <c r="AO36" i="25" s="1"/>
  <c r="AQ6" i="25"/>
  <c r="AQ36" i="25" s="1"/>
  <c r="AS6" i="25"/>
  <c r="AS36" i="25" s="1"/>
  <c r="AU6" i="25"/>
  <c r="AU36" i="25" s="1"/>
  <c r="AW6" i="25"/>
  <c r="AW36" i="25" s="1"/>
  <c r="AY6" i="25"/>
  <c r="AY36" i="25" s="1"/>
  <c r="BA6" i="25"/>
  <c r="BA36" i="25" s="1"/>
  <c r="BC6" i="25"/>
  <c r="BC36" i="25" s="1"/>
  <c r="BE6" i="25"/>
  <c r="BE36" i="25" s="1"/>
  <c r="BG6" i="25"/>
  <c r="BG36" i="25" s="1"/>
  <c r="BI6" i="25"/>
  <c r="BI36" i="25" s="1"/>
  <c r="BK6" i="25"/>
  <c r="BK36" i="25" s="1"/>
  <c r="BM6" i="25"/>
  <c r="BM36" i="25" s="1"/>
  <c r="BO6" i="25"/>
  <c r="BO36" i="25" s="1"/>
  <c r="BQ6" i="25"/>
  <c r="BQ36" i="25" s="1"/>
  <c r="BS6" i="25"/>
  <c r="BS36" i="25" s="1"/>
  <c r="BU6" i="25"/>
  <c r="BU36" i="25" s="1"/>
  <c r="BW6" i="25"/>
  <c r="BW36" i="25" s="1"/>
  <c r="BY6" i="25"/>
  <c r="BY36" i="25" s="1"/>
  <c r="CA6" i="25"/>
  <c r="CA36" i="25" s="1"/>
  <c r="CC6" i="25"/>
  <c r="CC36" i="25" s="1"/>
  <c r="CE6" i="25"/>
  <c r="CE36" i="25" s="1"/>
  <c r="CG6" i="25"/>
  <c r="CG36" i="25" s="1"/>
  <c r="CI6" i="25"/>
  <c r="CI36" i="25" s="1"/>
  <c r="CK6" i="25"/>
  <c r="CK36" i="25" s="1"/>
  <c r="CM6" i="25"/>
  <c r="CM36" i="25" s="1"/>
  <c r="CO6" i="25"/>
  <c r="CO36" i="25" s="1"/>
  <c r="CQ6" i="25"/>
  <c r="CQ36" i="25" s="1"/>
  <c r="CS6" i="25"/>
  <c r="CS36" i="25" s="1"/>
  <c r="CU6" i="25"/>
  <c r="CU36" i="25" s="1"/>
  <c r="CW6" i="25"/>
  <c r="CW36" i="25" s="1"/>
  <c r="CY6" i="25"/>
  <c r="CY36" i="25" s="1"/>
  <c r="DA6" i="25"/>
  <c r="DA36" i="25" s="1"/>
  <c r="DC6" i="25"/>
  <c r="DC36" i="25" s="1"/>
  <c r="DE6" i="25"/>
  <c r="DE36" i="25" s="1"/>
  <c r="DG6" i="25"/>
  <c r="DG36" i="25" s="1"/>
  <c r="DI6" i="25"/>
  <c r="DI36" i="25" s="1"/>
  <c r="DK6" i="25"/>
  <c r="DK36" i="25" s="1"/>
  <c r="DM6" i="25"/>
  <c r="DM36" i="25" s="1"/>
  <c r="DO6" i="25"/>
  <c r="DO36" i="25" s="1"/>
  <c r="DQ6" i="25"/>
  <c r="DQ36" i="25" s="1"/>
  <c r="DS6" i="25"/>
  <c r="DS36" i="25" s="1"/>
  <c r="DU6" i="25"/>
  <c r="DU36" i="25" s="1"/>
  <c r="DW6" i="25"/>
  <c r="DW36" i="25" s="1"/>
  <c r="DY6" i="25"/>
  <c r="DY36" i="25" s="1"/>
  <c r="EA6" i="25"/>
  <c r="EA36" i="25" s="1"/>
  <c r="EC6" i="25"/>
  <c r="EC36" i="25" s="1"/>
  <c r="EE6" i="25"/>
  <c r="EE36" i="25" s="1"/>
  <c r="EG6" i="25"/>
  <c r="EG36" i="25" s="1"/>
  <c r="EI6" i="25"/>
  <c r="EI36" i="25" s="1"/>
  <c r="EK6" i="25"/>
  <c r="EK36" i="25" s="1"/>
  <c r="EM6" i="25"/>
  <c r="EM36" i="25" s="1"/>
  <c r="EO6" i="25"/>
  <c r="EO36" i="25" s="1"/>
  <c r="EQ6" i="25"/>
  <c r="EQ36" i="25" s="1"/>
  <c r="ES6" i="25"/>
  <c r="ES36" i="25" s="1"/>
  <c r="EU6" i="25"/>
  <c r="EU36" i="25" s="1"/>
  <c r="EW6" i="25"/>
  <c r="EW36" i="25" s="1"/>
  <c r="EY6" i="25"/>
  <c r="EY36" i="25" s="1"/>
  <c r="FA6" i="25"/>
  <c r="FA36" i="25" s="1"/>
  <c r="FC6" i="25"/>
  <c r="FC36" i="25" s="1"/>
  <c r="FE6" i="25"/>
  <c r="FE36" i="25" s="1"/>
  <c r="FG6" i="25"/>
  <c r="FG36" i="25" s="1"/>
  <c r="FI6" i="25"/>
  <c r="FI36" i="25" s="1"/>
  <c r="FK6" i="25"/>
  <c r="FK36" i="25" s="1"/>
  <c r="FM6" i="25"/>
  <c r="FM36" i="25" s="1"/>
  <c r="FO6" i="25"/>
  <c r="FO36" i="25" s="1"/>
  <c r="FQ6" i="25"/>
  <c r="FQ36" i="25" s="1"/>
  <c r="FS6" i="25"/>
  <c r="FS36" i="25" s="1"/>
  <c r="FU6" i="25"/>
  <c r="FU36" i="25" s="1"/>
  <c r="FW6" i="25"/>
  <c r="FW36" i="25" s="1"/>
  <c r="FY6" i="25"/>
  <c r="FY36" i="25" s="1"/>
  <c r="GA6" i="25"/>
  <c r="GA36" i="25" s="1"/>
  <c r="GC6" i="25"/>
  <c r="GC36" i="25" s="1"/>
  <c r="GE6" i="25"/>
  <c r="GE36" i="25" s="1"/>
  <c r="GG6" i="25"/>
  <c r="GG36" i="25" s="1"/>
  <c r="GI6" i="25"/>
  <c r="GI36" i="25" s="1"/>
  <c r="GK6" i="25"/>
  <c r="GK36" i="25" s="1"/>
  <c r="GM6" i="25"/>
  <c r="GM36" i="25" s="1"/>
  <c r="GO6" i="25"/>
  <c r="GO36" i="25" s="1"/>
  <c r="GQ6" i="25"/>
  <c r="GQ36" i="25" s="1"/>
  <c r="GS6" i="25"/>
  <c r="GS36" i="25" s="1"/>
  <c r="GU6" i="25"/>
  <c r="GU36" i="25" s="1"/>
  <c r="GW6" i="25"/>
  <c r="GW36" i="25" s="1"/>
  <c r="GY6" i="25"/>
  <c r="GY36" i="25" s="1"/>
  <c r="HA6" i="25"/>
  <c r="HA36" i="25" s="1"/>
  <c r="HC6" i="25"/>
  <c r="HC36" i="25" s="1"/>
  <c r="HE6" i="25"/>
  <c r="HE36" i="25" s="1"/>
  <c r="HG6" i="25"/>
  <c r="HG36" i="25" s="1"/>
  <c r="HI6" i="25"/>
  <c r="HI36" i="25" s="1"/>
  <c r="HK6" i="25"/>
  <c r="HK36" i="25" s="1"/>
  <c r="HM6" i="25"/>
  <c r="HM36" i="25" s="1"/>
  <c r="HO6" i="25"/>
  <c r="HO36" i="25" s="1"/>
  <c r="HQ6" i="25"/>
  <c r="HQ36" i="25" s="1"/>
  <c r="HS6" i="25"/>
  <c r="HS36" i="25" s="1"/>
  <c r="HU6" i="25"/>
  <c r="HU36" i="25" s="1"/>
  <c r="HW6" i="25"/>
  <c r="HW36" i="25" s="1"/>
  <c r="HY6" i="25"/>
  <c r="HY36" i="25" s="1"/>
  <c r="IA6" i="25"/>
  <c r="IA36" i="25" s="1"/>
  <c r="IC6" i="25"/>
  <c r="IC36" i="25" s="1"/>
  <c r="IE6" i="25"/>
  <c r="IE36" i="25" s="1"/>
  <c r="IG6" i="25"/>
  <c r="IG36" i="25" s="1"/>
  <c r="II6" i="25"/>
  <c r="II36" i="25" s="1"/>
  <c r="IK6" i="25"/>
  <c r="IK36" i="25" s="1"/>
  <c r="IM6" i="25"/>
  <c r="IM36" i="25" s="1"/>
  <c r="IO6" i="25"/>
  <c r="IO36" i="25" s="1"/>
  <c r="IQ6" i="25"/>
  <c r="IQ36" i="25" s="1"/>
  <c r="IR18" i="25"/>
  <c r="IR21" i="25"/>
  <c r="IS8" i="25"/>
  <c r="IS13" i="25"/>
  <c r="IR51" i="25"/>
  <c r="IT21" i="25" s="1"/>
  <c r="IS21" i="25"/>
  <c r="IS23" i="25"/>
  <c r="IS76" i="25"/>
  <c r="EI3" i="25"/>
  <c r="EK3" i="25"/>
  <c r="EM3" i="25"/>
  <c r="EO3" i="25"/>
  <c r="EQ3" i="25"/>
  <c r="ES3" i="25"/>
  <c r="EU3" i="25"/>
  <c r="FV3" i="25"/>
  <c r="FX3" i="25"/>
  <c r="FY3" i="25"/>
  <c r="FZ3" i="25"/>
  <c r="GB3" i="25"/>
  <c r="GC3" i="25"/>
  <c r="GD3" i="25"/>
  <c r="GF3" i="25"/>
  <c r="GG3" i="25"/>
  <c r="GH3" i="25"/>
  <c r="GJ3" i="25"/>
  <c r="GK3" i="25"/>
  <c r="GL3" i="25"/>
  <c r="GN3" i="25"/>
  <c r="GO3" i="25"/>
  <c r="GP3" i="25"/>
  <c r="GQ3" i="25"/>
  <c r="GR3" i="25"/>
  <c r="GS3" i="25"/>
  <c r="GV3" i="25"/>
  <c r="GW3" i="25"/>
  <c r="GX3" i="25"/>
  <c r="GY3" i="25"/>
  <c r="GZ3" i="25"/>
  <c r="HA3" i="25"/>
  <c r="HB3" i="25"/>
  <c r="D25" i="23" l="1"/>
  <c r="IC80" i="25"/>
  <c r="IE80" i="25"/>
  <c r="HW79" i="25" a="1"/>
  <c r="HW79" i="25" s="1"/>
  <c r="IR30" i="25"/>
  <c r="IR53" i="25"/>
  <c r="IT23" i="25" s="1"/>
  <c r="IR43" i="25"/>
  <c r="IT13" i="25" s="1"/>
  <c r="F21" i="23" s="1"/>
  <c r="G21" i="23" s="1"/>
  <c r="IR13" i="25"/>
  <c r="Y6" i="25"/>
  <c r="Y36" i="25" s="1"/>
  <c r="Q6" i="25"/>
  <c r="Q36" i="25" s="1"/>
  <c r="AG4" i="25"/>
  <c r="AG34" i="25" s="1"/>
  <c r="Y4" i="25"/>
  <c r="Y34" i="25" s="1"/>
  <c r="I4" i="25"/>
  <c r="I34" i="25" s="1"/>
  <c r="IR28" i="25"/>
  <c r="IS22" i="25"/>
  <c r="IS20" i="25"/>
  <c r="IR17" i="25"/>
  <c r="B44" i="25"/>
  <c r="IR44" i="25" s="1"/>
  <c r="IT14" i="25" s="1"/>
  <c r="B22" i="23" s="1"/>
  <c r="AF6" i="25"/>
  <c r="AF36" i="25" s="1"/>
  <c r="X6" i="25"/>
  <c r="X36" i="25" s="1"/>
  <c r="P6" i="25"/>
  <c r="P36" i="25" s="1"/>
  <c r="IS9" i="25"/>
  <c r="IR29" i="25"/>
  <c r="AK50" i="25"/>
  <c r="M50" i="25"/>
  <c r="IS50" i="25" s="1"/>
  <c r="IS48" i="25"/>
  <c r="C25" i="23" s="1"/>
  <c r="E25" i="23" s="1"/>
  <c r="AN79" i="25" a="1"/>
  <c r="AN79" i="25" s="1"/>
  <c r="AN80" i="25"/>
  <c r="AN2" i="25" s="1"/>
  <c r="AO80" i="25"/>
  <c r="AO2" i="25" s="1"/>
  <c r="AO79" i="25" a="1"/>
  <c r="AO79" i="25" s="1"/>
  <c r="AP79" i="25" a="1"/>
  <c r="AP79" i="25" s="1"/>
  <c r="AP80" i="25"/>
  <c r="AQ79" i="25" a="1"/>
  <c r="AQ79" i="25" s="1"/>
  <c r="AQ80" i="25"/>
  <c r="AR79" i="25" a="1"/>
  <c r="AR79" i="25" s="1"/>
  <c r="AR80" i="25"/>
  <c r="AT79" i="25" a="1"/>
  <c r="AT79" i="25" s="1"/>
  <c r="AT80" i="25"/>
  <c r="AU79" i="25" a="1"/>
  <c r="AU79" i="25" s="1"/>
  <c r="AU80" i="25"/>
  <c r="AV79" i="25" a="1"/>
  <c r="AV79" i="25" s="1"/>
  <c r="AV80" i="25"/>
  <c r="EE79" i="25" a="1"/>
  <c r="EE79" i="25" s="1"/>
  <c r="EE80" i="25"/>
  <c r="EF79" i="25" a="1"/>
  <c r="EF79" i="25" s="1"/>
  <c r="EF80" i="25"/>
  <c r="EG79" i="25" a="1"/>
  <c r="EG79" i="25" s="1"/>
  <c r="EG80" i="25"/>
  <c r="EG2" i="25" s="1"/>
  <c r="EH79" i="25" a="1"/>
  <c r="EH79" i="25" s="1"/>
  <c r="EH80" i="25"/>
  <c r="EI79" i="25" a="1"/>
  <c r="EI79" i="25" s="1"/>
  <c r="EI80" i="25"/>
  <c r="EI2" i="25" s="1"/>
  <c r="EJ80" i="25"/>
  <c r="EJ2" i="25" s="1"/>
  <c r="EJ79" i="25" a="1"/>
  <c r="EJ79" i="25" s="1"/>
  <c r="EK79" i="25" a="1"/>
  <c r="EK79" i="25" s="1"/>
  <c r="EK80" i="25"/>
  <c r="EL79" i="25" a="1"/>
  <c r="EL79" i="25" s="1"/>
  <c r="EL80" i="25"/>
  <c r="EM79" i="25" a="1"/>
  <c r="EM79" i="25" s="1"/>
  <c r="EM80" i="25"/>
  <c r="EO79" i="25" a="1"/>
  <c r="EO79" i="25" s="1"/>
  <c r="EO80" i="25"/>
  <c r="EP79" i="25" a="1"/>
  <c r="EP79" i="25" s="1"/>
  <c r="EP80" i="25"/>
  <c r="EQ79" i="25" a="1"/>
  <c r="EQ79" i="25" s="1"/>
  <c r="EQ80" i="25"/>
  <c r="ER80" i="25"/>
  <c r="ER79" i="25" a="1"/>
  <c r="ER79" i="25" s="1"/>
  <c r="ES79" i="25" a="1"/>
  <c r="ES79" i="25" s="1"/>
  <c r="ES80" i="25"/>
  <c r="ET79" i="25" a="1"/>
  <c r="ET79" i="25" s="1"/>
  <c r="ET80" i="25"/>
  <c r="EV79" i="25" a="1"/>
  <c r="EV79" i="25" s="1"/>
  <c r="EV80" i="25"/>
  <c r="EW79" i="25" a="1"/>
  <c r="EW79" i="25" s="1"/>
  <c r="EW80" i="25"/>
  <c r="EW2" i="25" s="1"/>
  <c r="EX79" i="25" a="1"/>
  <c r="EX79" i="25" s="1"/>
  <c r="EX80" i="25"/>
  <c r="EY79" i="25" a="1"/>
  <c r="EY79" i="25" s="1"/>
  <c r="EY80" i="25"/>
  <c r="EY2" i="25" s="1"/>
  <c r="EZ80" i="25"/>
  <c r="EZ2" i="25" s="1"/>
  <c r="EZ79" i="25" a="1"/>
  <c r="EZ79" i="25" s="1"/>
  <c r="FA79" i="25" a="1"/>
  <c r="FA79" i="25" s="1"/>
  <c r="FA80" i="25"/>
  <c r="FB79" i="25" a="1"/>
  <c r="FB79" i="25" s="1"/>
  <c r="FB80" i="25"/>
  <c r="FC79" i="25" a="1"/>
  <c r="FC79" i="25" s="1"/>
  <c r="FC80" i="25"/>
  <c r="FD79" i="25" a="1"/>
  <c r="FD79" i="25" s="1"/>
  <c r="FD80" i="25"/>
  <c r="FE79" i="25" a="1"/>
  <c r="FE79" i="25" s="1"/>
  <c r="FE80" i="25"/>
  <c r="FE2" i="25" s="1"/>
  <c r="FF79" i="25" a="1"/>
  <c r="FF79" i="25" s="1"/>
  <c r="FF80" i="25"/>
  <c r="FG79" i="25" a="1"/>
  <c r="FG79" i="25" s="1"/>
  <c r="FG80" i="25"/>
  <c r="FG2" i="25" s="1"/>
  <c r="FH80" i="25"/>
  <c r="FH2" i="25" s="1"/>
  <c r="FH79" i="25" a="1"/>
  <c r="FH79" i="25" s="1"/>
  <c r="FI79" i="25" a="1"/>
  <c r="FI79" i="25" s="1"/>
  <c r="FI80" i="25"/>
  <c r="FJ79" i="25" a="1"/>
  <c r="FJ79" i="25" s="1"/>
  <c r="FJ80" i="25"/>
  <c r="FK79" i="25" a="1"/>
  <c r="FK79" i="25" s="1"/>
  <c r="FK80" i="25"/>
  <c r="FL79" i="25" a="1"/>
  <c r="FL79" i="25" s="1"/>
  <c r="FL80" i="25"/>
  <c r="FM79" i="25" a="1"/>
  <c r="FM79" i="25" s="1"/>
  <c r="FM80" i="25"/>
  <c r="FM2" i="25" s="1"/>
  <c r="FN79" i="25" a="1"/>
  <c r="FN79" i="25" s="1"/>
  <c r="FN80" i="25"/>
  <c r="HQ80" i="25"/>
  <c r="IG80" i="25"/>
  <c r="HC80" i="25"/>
  <c r="HS80" i="25"/>
  <c r="HI79" i="25" a="1"/>
  <c r="HI79" i="25" s="1"/>
  <c r="HY79" i="25" a="1"/>
  <c r="HY79" i="25" s="1"/>
  <c r="IO79" i="25" a="1"/>
  <c r="IO79" i="25" s="1"/>
  <c r="IO80" i="25"/>
  <c r="IS30" i="25"/>
  <c r="IS18" i="25"/>
  <c r="IS10" i="25"/>
  <c r="IR23" i="25"/>
  <c r="IR10" i="25"/>
  <c r="AM6" i="25"/>
  <c r="AM36" i="25" s="1"/>
  <c r="AE6" i="25"/>
  <c r="AE36" i="25" s="1"/>
  <c r="W6" i="25"/>
  <c r="W36" i="25" s="1"/>
  <c r="O6" i="25"/>
  <c r="O36" i="25" s="1"/>
  <c r="G6" i="25"/>
  <c r="G36" i="25" s="1"/>
  <c r="AM4" i="25"/>
  <c r="AM34" i="25" s="1"/>
  <c r="AE4" i="25"/>
  <c r="AE34" i="25" s="1"/>
  <c r="W4" i="25"/>
  <c r="W34" i="25" s="1"/>
  <c r="O4" i="25"/>
  <c r="O34" i="25" s="1"/>
  <c r="G4" i="25"/>
  <c r="G34" i="25" s="1"/>
  <c r="IS25" i="25"/>
  <c r="IR22" i="25"/>
  <c r="AJ5" i="25"/>
  <c r="AJ35" i="25" s="1"/>
  <c r="AF5" i="25"/>
  <c r="AF35" i="25" s="1"/>
  <c r="AB5" i="25"/>
  <c r="AB35" i="25" s="1"/>
  <c r="X5" i="25"/>
  <c r="X35" i="25" s="1"/>
  <c r="T5" i="25"/>
  <c r="T35" i="25" s="1"/>
  <c r="P5" i="25"/>
  <c r="P35" i="25" s="1"/>
  <c r="L5" i="25"/>
  <c r="L35" i="25" s="1"/>
  <c r="H5" i="25"/>
  <c r="H35" i="25" s="1"/>
  <c r="D5" i="25"/>
  <c r="D35" i="25" s="1"/>
  <c r="IR20" i="25"/>
  <c r="IS11" i="25"/>
  <c r="AJ4" i="25"/>
  <c r="AJ34" i="25" s="1"/>
  <c r="AH6" i="25"/>
  <c r="AH36" i="25" s="1"/>
  <c r="AB4" i="25"/>
  <c r="AB34" i="25" s="1"/>
  <c r="Z6" i="25"/>
  <c r="Z36" i="25" s="1"/>
  <c r="T4" i="25"/>
  <c r="T34" i="25" s="1"/>
  <c r="R6" i="25"/>
  <c r="R36" i="25" s="1"/>
  <c r="L4" i="25"/>
  <c r="L34" i="25" s="1"/>
  <c r="J6" i="25"/>
  <c r="J36" i="25" s="1"/>
  <c r="H39" i="25"/>
  <c r="D4" i="25"/>
  <c r="D34" i="25" s="1"/>
  <c r="AG5" i="25"/>
  <c r="AG35" i="25" s="1"/>
  <c r="AC5" i="25"/>
  <c r="AC35" i="25" s="1"/>
  <c r="Y5" i="25"/>
  <c r="Y35" i="25" s="1"/>
  <c r="U5" i="25"/>
  <c r="U35" i="25" s="1"/>
  <c r="Q5" i="25"/>
  <c r="Q35" i="25" s="1"/>
  <c r="I5" i="25"/>
  <c r="I35" i="25" s="1"/>
  <c r="E5" i="25"/>
  <c r="E35" i="25" s="1"/>
  <c r="FO79" i="25" a="1"/>
  <c r="FO79" i="25" s="1"/>
  <c r="FO80" i="25"/>
  <c r="FP80" i="25"/>
  <c r="FP2" i="25" s="1"/>
  <c r="FP79" i="25" a="1"/>
  <c r="FP79" i="25" s="1"/>
  <c r="FQ79" i="25" a="1"/>
  <c r="FQ79" i="25" s="1"/>
  <c r="FQ80" i="25"/>
  <c r="FR79" i="25" a="1"/>
  <c r="FR79" i="25" s="1"/>
  <c r="FR80" i="25"/>
  <c r="FR2" i="25" s="1"/>
  <c r="FS79" i="25" a="1"/>
  <c r="FS79" i="25" s="1"/>
  <c r="FS80" i="25"/>
  <c r="FT79" i="25" a="1"/>
  <c r="FT79" i="25" s="1"/>
  <c r="FT80" i="25"/>
  <c r="FT2" i="25" s="1"/>
  <c r="FU79" i="25" a="1"/>
  <c r="FU79" i="25" s="1"/>
  <c r="FU80" i="25"/>
  <c r="FV79" i="25" a="1"/>
  <c r="FV79" i="25" s="1"/>
  <c r="FV80" i="25"/>
  <c r="FW79" i="25" a="1"/>
  <c r="FW79" i="25" s="1"/>
  <c r="FW80" i="25"/>
  <c r="FX80" i="25"/>
  <c r="FX79" i="25" a="1"/>
  <c r="FX79" i="25" s="1"/>
  <c r="FY79" i="25" a="1"/>
  <c r="FY79" i="25" s="1"/>
  <c r="FY80" i="25"/>
  <c r="FZ79" i="25" a="1"/>
  <c r="FZ79" i="25" s="1"/>
  <c r="FZ80" i="25"/>
  <c r="FZ2" i="25" s="1"/>
  <c r="GA79" i="25" a="1"/>
  <c r="GA79" i="25" s="1"/>
  <c r="GA80" i="25"/>
  <c r="GB79" i="25" a="1"/>
  <c r="GB79" i="25" s="1"/>
  <c r="GB80" i="25"/>
  <c r="GB2" i="25" s="1"/>
  <c r="GC79" i="25" a="1"/>
  <c r="GC79" i="25" s="1"/>
  <c r="GC80" i="25"/>
  <c r="GD79" i="25" a="1"/>
  <c r="GD79" i="25" s="1"/>
  <c r="GD80" i="25"/>
  <c r="GD2" i="25" s="1"/>
  <c r="GE79" i="25" a="1"/>
  <c r="GE79" i="25" s="1"/>
  <c r="GE80" i="25"/>
  <c r="GF80" i="25"/>
  <c r="GF2" i="25" s="1"/>
  <c r="GF79" i="25" a="1"/>
  <c r="GF79" i="25" s="1"/>
  <c r="GG79" i="25" a="1"/>
  <c r="GG79" i="25" s="1"/>
  <c r="GG80" i="25"/>
  <c r="GH79" i="25" a="1"/>
  <c r="GH79" i="25" s="1"/>
  <c r="GH80" i="25"/>
  <c r="GH2" i="25" s="1"/>
  <c r="GI79" i="25" a="1"/>
  <c r="GI79" i="25" s="1"/>
  <c r="GI80" i="25"/>
  <c r="GJ79" i="25" a="1"/>
  <c r="GJ79" i="25" s="1"/>
  <c r="GJ80" i="25"/>
  <c r="GJ2" i="25" s="1"/>
  <c r="GK79" i="25" a="1"/>
  <c r="GK79" i="25" s="1"/>
  <c r="GK80" i="25"/>
  <c r="GL79" i="25" a="1"/>
  <c r="GL79" i="25" s="1"/>
  <c r="GL80" i="25"/>
  <c r="GM79" i="25" a="1"/>
  <c r="GM79" i="25" s="1"/>
  <c r="GM80" i="25"/>
  <c r="GN80" i="25"/>
  <c r="GN79" i="25" a="1"/>
  <c r="GN79" i="25" s="1"/>
  <c r="GO79" i="25" a="1"/>
  <c r="GO79" i="25" s="1"/>
  <c r="GO80" i="25"/>
  <c r="GP79" i="25" a="1"/>
  <c r="GP79" i="25" s="1"/>
  <c r="GP80" i="25"/>
  <c r="GP2" i="25" s="1"/>
  <c r="GQ79" i="25" a="1"/>
  <c r="GQ79" i="25" s="1"/>
  <c r="GQ80" i="25"/>
  <c r="GR79" i="25" a="1"/>
  <c r="GR79" i="25" s="1"/>
  <c r="GR80" i="25"/>
  <c r="GR2" i="25" s="1"/>
  <c r="GS79" i="25" a="1"/>
  <c r="GS79" i="25" s="1"/>
  <c r="GS80" i="25"/>
  <c r="GT79" i="25" a="1"/>
  <c r="GT79" i="25" s="1"/>
  <c r="GT80" i="25"/>
  <c r="GT2" i="25" s="1"/>
  <c r="GU79" i="25" a="1"/>
  <c r="GU79" i="25" s="1"/>
  <c r="GU80" i="25"/>
  <c r="GV80" i="25"/>
  <c r="GV79" i="25" a="1"/>
  <c r="GV79" i="25" s="1"/>
  <c r="GW79" i="25" a="1"/>
  <c r="GW79" i="25" s="1"/>
  <c r="GW80" i="25"/>
  <c r="GX79" i="25" a="1"/>
  <c r="GX79" i="25" s="1"/>
  <c r="GX80" i="25"/>
  <c r="GY79" i="25" a="1"/>
  <c r="GY79" i="25" s="1"/>
  <c r="GY80" i="25"/>
  <c r="GZ79" i="25" a="1"/>
  <c r="GZ79" i="25" s="1"/>
  <c r="GZ80" i="25"/>
  <c r="GZ2" i="25" s="1"/>
  <c r="HA79" i="25" a="1"/>
  <c r="HA79" i="25" s="1"/>
  <c r="HA80" i="25"/>
  <c r="HE80" i="25"/>
  <c r="HU80" i="25"/>
  <c r="HG80" i="25"/>
  <c r="HO79" i="25" a="1"/>
  <c r="HO79" i="25" s="1"/>
  <c r="IM79" i="25" a="1"/>
  <c r="IM79" i="25" s="1"/>
  <c r="IM80" i="25"/>
  <c r="IM2" i="25" s="1"/>
  <c r="HH80" i="25"/>
  <c r="HH2" i="25" s="1"/>
  <c r="HP80" i="25"/>
  <c r="IF79" i="25" a="1"/>
  <c r="IF79" i="25" s="1"/>
  <c r="G50" i="20"/>
  <c r="G5" i="20"/>
  <c r="G35" i="20" s="1"/>
  <c r="AX79" i="25" a="1"/>
  <c r="AX79" i="25" s="1"/>
  <c r="AX80" i="25"/>
  <c r="AZ79" i="25" a="1"/>
  <c r="AZ79" i="25" s="1"/>
  <c r="AZ80" i="25"/>
  <c r="BA80" i="25"/>
  <c r="BA79" i="25" a="1"/>
  <c r="BA79" i="25" s="1"/>
  <c r="BD79" i="25" a="1"/>
  <c r="BD79" i="25" s="1"/>
  <c r="BD80" i="25"/>
  <c r="BI80" i="25"/>
  <c r="BI79" i="25" a="1"/>
  <c r="BI79" i="25" s="1"/>
  <c r="BJ79" i="25" a="1"/>
  <c r="BJ79" i="25" s="1"/>
  <c r="BJ80" i="25"/>
  <c r="BK79" i="25" a="1"/>
  <c r="BK79" i="25" s="1"/>
  <c r="BK80" i="25"/>
  <c r="BL79" i="25" a="1"/>
  <c r="BL79" i="25" s="1"/>
  <c r="BL80" i="25"/>
  <c r="BQ80" i="25"/>
  <c r="BQ2" i="25" s="1"/>
  <c r="BQ79" i="25" a="1"/>
  <c r="BQ79" i="25" s="1"/>
  <c r="BR79" i="25" a="1"/>
  <c r="BR79" i="25" s="1"/>
  <c r="BR80" i="25"/>
  <c r="BS79" i="25" a="1"/>
  <c r="BS79" i="25" s="1"/>
  <c r="BS80" i="25"/>
  <c r="BS2" i="25" s="1"/>
  <c r="BT79" i="25" a="1"/>
  <c r="BT79" i="25" s="1"/>
  <c r="BT80" i="25"/>
  <c r="BW79" i="25" a="1"/>
  <c r="BW79" i="25" s="1"/>
  <c r="BW80" i="25"/>
  <c r="BW2" i="25" s="1"/>
  <c r="BY80" i="25"/>
  <c r="BY79" i="25" a="1"/>
  <c r="BY79" i="25" s="1"/>
  <c r="CA79" i="25" a="1"/>
  <c r="CA79" i="25" s="1"/>
  <c r="CA80" i="25"/>
  <c r="CB79" i="25" a="1"/>
  <c r="CB79" i="25" s="1"/>
  <c r="CB80" i="25"/>
  <c r="CG80" i="25"/>
  <c r="CG2" i="25" s="1"/>
  <c r="CG79" i="25" a="1"/>
  <c r="CG79" i="25" s="1"/>
  <c r="CJ79" i="25" a="1"/>
  <c r="CJ79" i="25" s="1"/>
  <c r="CJ80" i="25"/>
  <c r="CK80" i="25"/>
  <c r="CK2" i="25" s="1"/>
  <c r="CK79" i="25" a="1"/>
  <c r="CK79" i="25" s="1"/>
  <c r="IJ80" i="25"/>
  <c r="IJ79" i="25" a="1"/>
  <c r="IJ79" i="25" s="1"/>
  <c r="IL79" i="25" a="1"/>
  <c r="IL79" i="25" s="1"/>
  <c r="IL80" i="25"/>
  <c r="IL2" i="25" s="1"/>
  <c r="IN79" i="25" a="1"/>
  <c r="IN79" i="25" s="1"/>
  <c r="IN80" i="25"/>
  <c r="IP79" i="25" a="1"/>
  <c r="IP79" i="25" s="1"/>
  <c r="IP80" i="25"/>
  <c r="IP2" i="25" s="1"/>
  <c r="HM79" i="25" a="1"/>
  <c r="HM79" i="25" s="1"/>
  <c r="IR40" i="25"/>
  <c r="IT10" i="25" s="1"/>
  <c r="B19" i="23" s="1"/>
  <c r="IR8" i="25"/>
  <c r="AK6" i="25"/>
  <c r="AK36" i="25" s="1"/>
  <c r="AC6" i="25"/>
  <c r="AC36" i="25" s="1"/>
  <c r="M6" i="25"/>
  <c r="M36" i="25" s="1"/>
  <c r="E6" i="25"/>
  <c r="E36" i="25" s="1"/>
  <c r="AK4" i="25"/>
  <c r="AK34" i="25" s="1"/>
  <c r="AC4" i="25"/>
  <c r="AC34" i="25" s="1"/>
  <c r="M4" i="25"/>
  <c r="M34" i="25" s="1"/>
  <c r="E4" i="25"/>
  <c r="E34" i="25" s="1"/>
  <c r="IR26" i="25"/>
  <c r="IR25" i="25"/>
  <c r="IR11" i="25"/>
  <c r="AL4" i="25"/>
  <c r="AL34" i="25" s="1"/>
  <c r="AJ6" i="25"/>
  <c r="AJ36" i="25" s="1"/>
  <c r="AD4" i="25"/>
  <c r="AD34" i="25" s="1"/>
  <c r="AB6" i="25"/>
  <c r="AB36" i="25" s="1"/>
  <c r="V4" i="25"/>
  <c r="V34" i="25" s="1"/>
  <c r="T6" i="25"/>
  <c r="T36" i="25" s="1"/>
  <c r="N4" i="25"/>
  <c r="N34" i="25" s="1"/>
  <c r="L6" i="25"/>
  <c r="L36" i="25" s="1"/>
  <c r="D6" i="25"/>
  <c r="D36" i="25" s="1"/>
  <c r="AM5" i="25"/>
  <c r="AM35" i="25" s="1"/>
  <c r="AI5" i="25"/>
  <c r="AI35" i="25" s="1"/>
  <c r="AE5" i="25"/>
  <c r="AE35" i="25" s="1"/>
  <c r="W5" i="25"/>
  <c r="W35" i="25" s="1"/>
  <c r="K5" i="25"/>
  <c r="K35" i="25" s="1"/>
  <c r="G5" i="25"/>
  <c r="G35" i="25" s="1"/>
  <c r="CM79" i="25" a="1"/>
  <c r="CM79" i="25" s="1"/>
  <c r="CM80" i="25"/>
  <c r="CM2" i="25" s="1"/>
  <c r="CN80" i="25"/>
  <c r="CN2" i="25" s="1"/>
  <c r="CN79" i="25" a="1"/>
  <c r="CN79" i="25" s="1"/>
  <c r="CO79" i="25" a="1"/>
  <c r="CO79" i="25" s="1"/>
  <c r="CO80" i="25"/>
  <c r="CP79" i="25" a="1"/>
  <c r="CP79" i="25" s="1"/>
  <c r="CP80" i="25"/>
  <c r="CP2" i="25" s="1"/>
  <c r="CQ79" i="25" a="1"/>
  <c r="CQ79" i="25" s="1"/>
  <c r="CQ80" i="25"/>
  <c r="CR79" i="25" a="1"/>
  <c r="CR79" i="25" s="1"/>
  <c r="CR80" i="25"/>
  <c r="CS79" i="25" a="1"/>
  <c r="CS79" i="25" s="1"/>
  <c r="CS80" i="25"/>
  <c r="CS2" i="25" s="1"/>
  <c r="CT79" i="25" a="1"/>
  <c r="CT79" i="25" s="1"/>
  <c r="CT80" i="25"/>
  <c r="CU79" i="25" a="1"/>
  <c r="CU79" i="25" s="1"/>
  <c r="CU80" i="25"/>
  <c r="CU2" i="25" s="1"/>
  <c r="CV80" i="25"/>
  <c r="CV2" i="25" s="1"/>
  <c r="CV79" i="25" a="1"/>
  <c r="CV79" i="25" s="1"/>
  <c r="CW79" i="25" a="1"/>
  <c r="CW79" i="25" s="1"/>
  <c r="CW80" i="25"/>
  <c r="CX79" i="25" a="1"/>
  <c r="CX79" i="25" s="1"/>
  <c r="CX80" i="25"/>
  <c r="CX2" i="25" s="1"/>
  <c r="CY79" i="25" a="1"/>
  <c r="CY79" i="25" s="1"/>
  <c r="CY80" i="25"/>
  <c r="CZ79" i="25" a="1"/>
  <c r="CZ79" i="25" s="1"/>
  <c r="CZ80" i="25"/>
  <c r="DA79" i="25" a="1"/>
  <c r="DA79" i="25" s="1"/>
  <c r="DA80" i="25"/>
  <c r="DA2" i="25" s="1"/>
  <c r="DB79" i="25" a="1"/>
  <c r="DB79" i="25" s="1"/>
  <c r="DB80" i="25"/>
  <c r="DC79" i="25" a="1"/>
  <c r="DC79" i="25" s="1"/>
  <c r="DC80" i="25"/>
  <c r="DC2" i="25" s="1"/>
  <c r="DD80" i="25"/>
  <c r="DD79" i="25" a="1"/>
  <c r="DD79" i="25" s="1"/>
  <c r="DE79" i="25" a="1"/>
  <c r="DE79" i="25" s="1"/>
  <c r="DE80" i="25"/>
  <c r="DF79" i="25" a="1"/>
  <c r="DF79" i="25" s="1"/>
  <c r="DF80" i="25"/>
  <c r="DG79" i="25" a="1"/>
  <c r="DG79" i="25" s="1"/>
  <c r="DG80" i="25"/>
  <c r="DH79" i="25" a="1"/>
  <c r="DH79" i="25" s="1"/>
  <c r="DH80" i="25"/>
  <c r="DH2" i="25" s="1"/>
  <c r="DI79" i="25" a="1"/>
  <c r="DI79" i="25" s="1"/>
  <c r="DI80" i="25"/>
  <c r="DI2" i="25" s="1"/>
  <c r="DJ79" i="25" a="1"/>
  <c r="DJ79" i="25" s="1"/>
  <c r="DJ80" i="25"/>
  <c r="DK79" i="25" a="1"/>
  <c r="DK79" i="25" s="1"/>
  <c r="DK80" i="25"/>
  <c r="DK2" i="25" s="1"/>
  <c r="DL80" i="25"/>
  <c r="DL2" i="25" s="1"/>
  <c r="DL79" i="25" a="1"/>
  <c r="DL79" i="25" s="1"/>
  <c r="DM79" i="25" a="1"/>
  <c r="DM79" i="25" s="1"/>
  <c r="DM80" i="25"/>
  <c r="DN79" i="25" a="1"/>
  <c r="DN79" i="25" s="1"/>
  <c r="DN80" i="25"/>
  <c r="DO79" i="25" a="1"/>
  <c r="DO79" i="25" s="1"/>
  <c r="DO80" i="25"/>
  <c r="DP79" i="25" a="1"/>
  <c r="DP79" i="25" s="1"/>
  <c r="DP80" i="25"/>
  <c r="DQ79" i="25" a="1"/>
  <c r="DQ79" i="25" s="1"/>
  <c r="DQ80" i="25"/>
  <c r="DQ2" i="25" s="1"/>
  <c r="DR79" i="25" a="1"/>
  <c r="DR79" i="25" s="1"/>
  <c r="DR80" i="25"/>
  <c r="DR2" i="25" s="1"/>
  <c r="DS79" i="25" a="1"/>
  <c r="DS79" i="25" s="1"/>
  <c r="DS80" i="25"/>
  <c r="DS2" i="25" s="1"/>
  <c r="DT80" i="25"/>
  <c r="DT2" i="25" s="1"/>
  <c r="DT79" i="25" a="1"/>
  <c r="DT79" i="25" s="1"/>
  <c r="DU79" i="25" a="1"/>
  <c r="DU79" i="25" s="1"/>
  <c r="DU80" i="25"/>
  <c r="DV79" i="25" a="1"/>
  <c r="DV79" i="25" s="1"/>
  <c r="DV80" i="25"/>
  <c r="DW79" i="25" a="1"/>
  <c r="DW79" i="25" s="1"/>
  <c r="DW80" i="25"/>
  <c r="DX79" i="25" a="1"/>
  <c r="DX79" i="25" s="1"/>
  <c r="DX80" i="25"/>
  <c r="DY79" i="25" a="1"/>
  <c r="DY79" i="25" s="1"/>
  <c r="DY80" i="25"/>
  <c r="DY2" i="25" s="1"/>
  <c r="DZ79" i="25" a="1"/>
  <c r="DZ79" i="25" s="1"/>
  <c r="DZ80" i="25"/>
  <c r="EA79" i="25" a="1"/>
  <c r="EA79" i="25" s="1"/>
  <c r="EA80" i="25"/>
  <c r="EA2" i="25" s="1"/>
  <c r="EB80" i="25"/>
  <c r="EB2" i="25" s="1"/>
  <c r="EB79" i="25" a="1"/>
  <c r="EB79" i="25" s="1"/>
  <c r="HX80" i="25"/>
  <c r="HK80" i="25"/>
  <c r="HK2" i="25" s="1"/>
  <c r="IA80" i="25"/>
  <c r="IA2" i="25" s="1"/>
  <c r="IK79" i="25" a="1"/>
  <c r="IK79" i="25" s="1"/>
  <c r="IK80" i="25"/>
  <c r="B4" i="25"/>
  <c r="B38" i="25"/>
  <c r="B6" i="25"/>
  <c r="G4" i="20"/>
  <c r="G34" i="20" s="1"/>
  <c r="G38" i="20"/>
  <c r="G6" i="20"/>
  <c r="G36" i="20" s="1"/>
  <c r="AY79" i="25" a="1"/>
  <c r="AY79" i="25" s="1"/>
  <c r="AY80" i="25"/>
  <c r="BB79" i="25" a="1"/>
  <c r="BB79" i="25" s="1"/>
  <c r="BB80" i="25"/>
  <c r="BB2" i="25" s="1"/>
  <c r="BC79" i="25" a="1"/>
  <c r="BC79" i="25" s="1"/>
  <c r="BC80" i="25"/>
  <c r="BE80" i="25"/>
  <c r="BE2" i="25" s="1"/>
  <c r="BE79" i="25" a="1"/>
  <c r="BE79" i="25" s="1"/>
  <c r="BF79" i="25" a="1"/>
  <c r="BF79" i="25" s="1"/>
  <c r="BF80" i="25"/>
  <c r="BG79" i="25" a="1"/>
  <c r="BG79" i="25" s="1"/>
  <c r="BG80" i="25"/>
  <c r="BG2" i="25" s="1"/>
  <c r="BH79" i="25" a="1"/>
  <c r="BH79" i="25" s="1"/>
  <c r="BH80" i="25"/>
  <c r="BM80" i="25"/>
  <c r="BM79" i="25" a="1"/>
  <c r="BM79" i="25" s="1"/>
  <c r="BN79" i="25" a="1"/>
  <c r="BN79" i="25" s="1"/>
  <c r="BN80" i="25"/>
  <c r="BO79" i="25" a="1"/>
  <c r="BO79" i="25" s="1"/>
  <c r="BO80" i="25"/>
  <c r="BO2" i="25" s="1"/>
  <c r="BP79" i="25" a="1"/>
  <c r="BP79" i="25" s="1"/>
  <c r="BP80" i="25"/>
  <c r="BU80" i="25"/>
  <c r="BU2" i="25" s="1"/>
  <c r="BU79" i="25" a="1"/>
  <c r="BU79" i="25" s="1"/>
  <c r="BV79" i="25" a="1"/>
  <c r="BV79" i="25" s="1"/>
  <c r="BV80" i="25"/>
  <c r="BX79" i="25" a="1"/>
  <c r="BX79" i="25" s="1"/>
  <c r="BX80" i="25"/>
  <c r="BX2" i="25" s="1"/>
  <c r="BZ79" i="25" a="1"/>
  <c r="BZ79" i="25" s="1"/>
  <c r="BZ80" i="25"/>
  <c r="CC80" i="25"/>
  <c r="CC79" i="25" a="1"/>
  <c r="CC79" i="25" s="1"/>
  <c r="CD79" i="25" a="1"/>
  <c r="CD79" i="25" s="1"/>
  <c r="CD80" i="25"/>
  <c r="CE79" i="25" a="1"/>
  <c r="CE79" i="25" s="1"/>
  <c r="CE80" i="25"/>
  <c r="CE2" i="25" s="1"/>
  <c r="CF79" i="25" a="1"/>
  <c r="CF79" i="25" s="1"/>
  <c r="CF80" i="25"/>
  <c r="CH79" i="25" a="1"/>
  <c r="CH79" i="25" s="1"/>
  <c r="CH80" i="25"/>
  <c r="CH2" i="25" s="1"/>
  <c r="CI79" i="25" a="1"/>
  <c r="CI79" i="25" s="1"/>
  <c r="CI80" i="25"/>
  <c r="EC79" i="25" a="1"/>
  <c r="EC79" i="25" s="1"/>
  <c r="EC80" i="25"/>
  <c r="HB79" i="25" a="1"/>
  <c r="HB79" i="25" s="1"/>
  <c r="HB80" i="25"/>
  <c r="II79" i="25" a="1"/>
  <c r="II79" i="25" s="1"/>
  <c r="II80" i="25"/>
  <c r="II2" i="25" s="1"/>
  <c r="IQ79" i="25" a="1"/>
  <c r="IQ79" i="25" s="1"/>
  <c r="IQ80" i="25"/>
  <c r="IQ2" i="25" s="1"/>
  <c r="AG6" i="25"/>
  <c r="AG36" i="25" s="1"/>
  <c r="I6" i="25"/>
  <c r="I36" i="25" s="1"/>
  <c r="Q4" i="25"/>
  <c r="Q34" i="25" s="1"/>
  <c r="AH4" i="25"/>
  <c r="AH34" i="25" s="1"/>
  <c r="Z4" i="25"/>
  <c r="Z34" i="25" s="1"/>
  <c r="R4" i="25"/>
  <c r="R34" i="25" s="1"/>
  <c r="AS80" i="25"/>
  <c r="AS79" i="25" a="1"/>
  <c r="AS79" i="25" s="1"/>
  <c r="AW80" i="25"/>
  <c r="AW79" i="25" a="1"/>
  <c r="AW79" i="25" s="1"/>
  <c r="CL79" i="25" a="1"/>
  <c r="CL79" i="25" s="1"/>
  <c r="CL80" i="25"/>
  <c r="ED79" i="25" a="1"/>
  <c r="ED79" i="25" s="1"/>
  <c r="ED80" i="25"/>
  <c r="EN79" i="25" a="1"/>
  <c r="EN79" i="25" s="1"/>
  <c r="EN80" i="25"/>
  <c r="EN2" i="25" s="1"/>
  <c r="EU79" i="25" a="1"/>
  <c r="EU79" i="25" s="1"/>
  <c r="EU80" i="25"/>
  <c r="C4" i="25"/>
  <c r="C38" i="25"/>
  <c r="IR8" i="20"/>
  <c r="IL3" i="25"/>
  <c r="IJ3" i="25"/>
  <c r="IH3" i="25"/>
  <c r="IF3" i="25"/>
  <c r="ID3" i="25"/>
  <c r="IB3" i="25"/>
  <c r="HX3" i="25"/>
  <c r="HV3" i="25"/>
  <c r="HP3" i="25"/>
  <c r="HN3" i="25"/>
  <c r="HL3" i="25"/>
  <c r="HJ3" i="25"/>
  <c r="HH3" i="25"/>
  <c r="FU3" i="25"/>
  <c r="FQ3" i="25"/>
  <c r="FO3" i="25"/>
  <c r="FK3" i="25"/>
  <c r="FI3" i="25"/>
  <c r="FG3" i="25"/>
  <c r="FE3" i="25"/>
  <c r="FC3" i="25"/>
  <c r="FA3" i="25"/>
  <c r="EY3" i="25"/>
  <c r="EW3" i="25"/>
  <c r="EV3" i="25"/>
  <c r="ET3" i="25"/>
  <c r="ER3" i="25"/>
  <c r="EP3" i="25"/>
  <c r="EN3" i="25"/>
  <c r="EL3" i="25"/>
  <c r="EJ3" i="25"/>
  <c r="EH3" i="25"/>
  <c r="EG3" i="25"/>
  <c r="EF3" i="25"/>
  <c r="ED3" i="25"/>
  <c r="EC3" i="25"/>
  <c r="EA3" i="25"/>
  <c r="DW3" i="25"/>
  <c r="DS3" i="25"/>
  <c r="DQ3" i="25"/>
  <c r="DK3" i="25"/>
  <c r="DI3" i="25"/>
  <c r="AX3" i="25"/>
  <c r="AV3" i="25"/>
  <c r="AT3" i="25"/>
  <c r="AN3" i="25"/>
  <c r="DH3" i="25"/>
  <c r="DF3" i="25"/>
  <c r="CX3" i="25"/>
  <c r="CV3" i="25"/>
  <c r="CR3" i="25"/>
  <c r="CP3" i="25"/>
  <c r="CN3" i="25"/>
  <c r="CL3" i="25"/>
  <c r="CJ3" i="25"/>
  <c r="CH3" i="25"/>
  <c r="CF3" i="25"/>
  <c r="CD3" i="25"/>
  <c r="CB3" i="25"/>
  <c r="BZ3" i="25"/>
  <c r="BX3" i="25"/>
  <c r="BR3" i="25"/>
  <c r="BP3" i="25"/>
  <c r="BN3" i="25"/>
  <c r="BL3" i="25"/>
  <c r="BD3" i="25"/>
  <c r="IS88" i="25"/>
  <c r="IR88" i="25"/>
  <c r="IS85" i="25"/>
  <c r="IR85" i="25"/>
  <c r="IS89" i="25"/>
  <c r="IR89" i="25"/>
  <c r="IS93" i="25"/>
  <c r="IR93" i="25"/>
  <c r="CC2" i="25"/>
  <c r="BY2" i="25"/>
  <c r="BM2" i="25"/>
  <c r="BK2" i="25"/>
  <c r="BC2" i="25"/>
  <c r="AY2" i="25"/>
  <c r="AU2" i="25"/>
  <c r="AS2" i="25"/>
  <c r="AQ2" i="25"/>
  <c r="IS65" i="25"/>
  <c r="IR65" i="25"/>
  <c r="IS69" i="25"/>
  <c r="IR69" i="25"/>
  <c r="IS77" i="25"/>
  <c r="IR77" i="25"/>
  <c r="HL2" i="25"/>
  <c r="HJ2" i="25"/>
  <c r="HF2" i="25"/>
  <c r="HD2" i="25"/>
  <c r="HB2" i="25"/>
  <c r="GX2" i="25"/>
  <c r="GL2" i="25"/>
  <c r="FX2" i="25"/>
  <c r="FN2" i="25"/>
  <c r="FL2" i="25"/>
  <c r="FF2" i="25"/>
  <c r="FD2" i="25"/>
  <c r="EV2" i="25"/>
  <c r="ER2" i="25"/>
  <c r="EH2" i="25"/>
  <c r="EF2" i="25"/>
  <c r="DZ2" i="25"/>
  <c r="DP2" i="25"/>
  <c r="DN2" i="25"/>
  <c r="DJ2" i="25"/>
  <c r="DF2" i="25"/>
  <c r="DD2" i="25"/>
  <c r="CZ2" i="25"/>
  <c r="CT2" i="25"/>
  <c r="CR2" i="25"/>
  <c r="IS68" i="25"/>
  <c r="IR68" i="25"/>
  <c r="IP3" i="25"/>
  <c r="IQ3" i="25"/>
  <c r="IO3" i="25"/>
  <c r="IM3" i="25"/>
  <c r="IK3" i="25"/>
  <c r="II3" i="25"/>
  <c r="IG3" i="25"/>
  <c r="IE3" i="25"/>
  <c r="IC3" i="25"/>
  <c r="IA3" i="25"/>
  <c r="HY3" i="25"/>
  <c r="HW3" i="25"/>
  <c r="HU3" i="25"/>
  <c r="HS3" i="25"/>
  <c r="HQ3" i="25"/>
  <c r="HO3" i="25"/>
  <c r="HM3" i="25"/>
  <c r="HK3" i="25"/>
  <c r="HI3" i="25"/>
  <c r="HG3" i="25"/>
  <c r="HE3" i="25"/>
  <c r="FR3" i="25"/>
  <c r="FP3" i="25"/>
  <c r="FN3" i="25"/>
  <c r="FL3" i="25"/>
  <c r="FJ3" i="25"/>
  <c r="FH3" i="25"/>
  <c r="FF3" i="25"/>
  <c r="FD3" i="25"/>
  <c r="FB3" i="25"/>
  <c r="EZ3" i="25"/>
  <c r="EX3" i="25"/>
  <c r="DZ3" i="25"/>
  <c r="DX3" i="25"/>
  <c r="DV3" i="25"/>
  <c r="DT3" i="25"/>
  <c r="DR3" i="25"/>
  <c r="DP3" i="25"/>
  <c r="DN3" i="25"/>
  <c r="DL3" i="25"/>
  <c r="DJ3" i="25"/>
  <c r="BB3" i="25"/>
  <c r="BA3" i="25"/>
  <c r="AY3" i="25"/>
  <c r="AW3" i="25"/>
  <c r="AU3" i="25"/>
  <c r="AS3" i="25"/>
  <c r="AQ3" i="25"/>
  <c r="AO3" i="25"/>
  <c r="DG3" i="25"/>
  <c r="DE3" i="25"/>
  <c r="DC3" i="25"/>
  <c r="DA3" i="25"/>
  <c r="CY3" i="25"/>
  <c r="CW3" i="25"/>
  <c r="CU3" i="25"/>
  <c r="CS3" i="25"/>
  <c r="CQ3" i="25"/>
  <c r="CO3" i="25"/>
  <c r="CM3" i="25"/>
  <c r="CK3" i="25"/>
  <c r="CI3" i="25"/>
  <c r="CG3" i="25"/>
  <c r="CE3" i="25"/>
  <c r="CC3" i="25"/>
  <c r="CA3" i="25"/>
  <c r="BY3" i="25"/>
  <c r="BW3" i="25"/>
  <c r="BU3" i="25"/>
  <c r="BS3" i="25"/>
  <c r="BQ3" i="25"/>
  <c r="BO3" i="25"/>
  <c r="BM3" i="25"/>
  <c r="BK3" i="25"/>
  <c r="BI3" i="25"/>
  <c r="BG3" i="25"/>
  <c r="BE3" i="25"/>
  <c r="BC3" i="25"/>
  <c r="IS86" i="25"/>
  <c r="IR86" i="25"/>
  <c r="IS84" i="25"/>
  <c r="IR84" i="25"/>
  <c r="IS92" i="25"/>
  <c r="IR92" i="25"/>
  <c r="IS83" i="25"/>
  <c r="IR83" i="25"/>
  <c r="IS87" i="25"/>
  <c r="IR87" i="25"/>
  <c r="IS91" i="25"/>
  <c r="IR91" i="25"/>
  <c r="IS95" i="25"/>
  <c r="IR95" i="25"/>
  <c r="IO2" i="25"/>
  <c r="IN2" i="25"/>
  <c r="IK2" i="25"/>
  <c r="IJ2" i="25"/>
  <c r="IH2" i="25"/>
  <c r="IG2" i="25"/>
  <c r="IF2" i="25"/>
  <c r="IE2" i="25"/>
  <c r="ID2" i="25"/>
  <c r="IC2" i="25"/>
  <c r="IB2" i="25"/>
  <c r="HZ2" i="25"/>
  <c r="HY2" i="25"/>
  <c r="HX2" i="25"/>
  <c r="HW2" i="25"/>
  <c r="HV2" i="25"/>
  <c r="HU2" i="25"/>
  <c r="HT2" i="25"/>
  <c r="HS2" i="25"/>
  <c r="HR2" i="25"/>
  <c r="HQ2" i="25"/>
  <c r="HP2" i="25"/>
  <c r="HO2" i="25"/>
  <c r="HN2" i="25"/>
  <c r="CL2" i="25"/>
  <c r="CJ2" i="25"/>
  <c r="CF2" i="25"/>
  <c r="CD2" i="25"/>
  <c r="CB2" i="25"/>
  <c r="BZ2" i="25"/>
  <c r="BV2" i="25"/>
  <c r="BT2" i="25"/>
  <c r="BR2" i="25"/>
  <c r="BP2" i="25"/>
  <c r="BN2" i="25"/>
  <c r="BL2" i="25"/>
  <c r="BJ2" i="25"/>
  <c r="BH2" i="25"/>
  <c r="BF2" i="25"/>
  <c r="BD2" i="25"/>
  <c r="AZ2" i="25"/>
  <c r="AX2" i="25"/>
  <c r="AV2" i="25"/>
  <c r="AT2" i="25"/>
  <c r="AR2" i="25"/>
  <c r="AP2" i="25"/>
  <c r="IS70" i="25"/>
  <c r="IR70" i="25"/>
  <c r="IS63" i="25"/>
  <c r="IR63" i="25"/>
  <c r="AC79" i="25" s="1" a="1"/>
  <c r="AC79" i="25" s="1"/>
  <c r="IS67" i="25"/>
  <c r="IR67" i="25"/>
  <c r="IS71" i="25"/>
  <c r="IR71" i="25"/>
  <c r="IS75" i="25"/>
  <c r="IR75" i="25"/>
  <c r="HM2" i="25"/>
  <c r="HI2" i="25"/>
  <c r="HG2" i="25"/>
  <c r="HE2" i="25"/>
  <c r="HC2" i="25"/>
  <c r="HA2" i="25"/>
  <c r="GY2" i="25"/>
  <c r="GW2" i="25"/>
  <c r="GU2" i="25"/>
  <c r="GS2" i="25"/>
  <c r="GQ2" i="25"/>
  <c r="GO2" i="25"/>
  <c r="GM2" i="25"/>
  <c r="GK2" i="25"/>
  <c r="GI2" i="25"/>
  <c r="GG2" i="25"/>
  <c r="GE2" i="25"/>
  <c r="GC2" i="25"/>
  <c r="GA2" i="25"/>
  <c r="FY2" i="25"/>
  <c r="FW2" i="25"/>
  <c r="FU2" i="25"/>
  <c r="FS2" i="25"/>
  <c r="FQ2" i="25"/>
  <c r="FO2" i="25"/>
  <c r="FK2" i="25"/>
  <c r="FI2" i="25"/>
  <c r="FC2" i="25"/>
  <c r="FA2" i="25"/>
  <c r="EU2" i="25"/>
  <c r="ES2" i="25"/>
  <c r="EQ2" i="25"/>
  <c r="EO2" i="25"/>
  <c r="EM2" i="25"/>
  <c r="EK2" i="25"/>
  <c r="EE2" i="25"/>
  <c r="EC2" i="25"/>
  <c r="DW2" i="25"/>
  <c r="DU2" i="25"/>
  <c r="DO2" i="25"/>
  <c r="DM2" i="25"/>
  <c r="DG2" i="25"/>
  <c r="DE2" i="25"/>
  <c r="CY2" i="25"/>
  <c r="CW2" i="25"/>
  <c r="CQ2" i="25"/>
  <c r="CO2" i="25"/>
  <c r="IS72" i="25"/>
  <c r="IR72" i="25"/>
  <c r="IS64" i="25"/>
  <c r="IR64" i="25"/>
  <c r="AL79" i="25" s="1" a="1"/>
  <c r="AL79" i="25" s="1"/>
  <c r="IS56" i="25"/>
  <c r="IR56" i="25"/>
  <c r="IT26" i="25" s="1"/>
  <c r="IS52" i="25"/>
  <c r="IR52" i="25"/>
  <c r="IT22" i="25" s="1"/>
  <c r="IS44" i="25"/>
  <c r="IR39" i="25"/>
  <c r="IT9" i="25" s="1"/>
  <c r="B18" i="23" s="1"/>
  <c r="IS39" i="25"/>
  <c r="IN3" i="25"/>
  <c r="HZ3" i="25"/>
  <c r="HT3" i="25"/>
  <c r="HR3" i="25"/>
  <c r="HF3" i="25"/>
  <c r="FT3" i="25"/>
  <c r="FS3" i="25"/>
  <c r="FM3" i="25"/>
  <c r="EE3" i="25"/>
  <c r="EB3" i="25"/>
  <c r="DY3" i="25"/>
  <c r="DU3" i="25"/>
  <c r="DO3" i="25"/>
  <c r="DM3" i="25"/>
  <c r="AZ3" i="25"/>
  <c r="AR3" i="25"/>
  <c r="AP3" i="25"/>
  <c r="DD3" i="25"/>
  <c r="DB3" i="25"/>
  <c r="CZ3" i="25"/>
  <c r="CT3" i="25"/>
  <c r="BV3" i="25"/>
  <c r="BT3" i="25"/>
  <c r="BJ3" i="25"/>
  <c r="BH3" i="25"/>
  <c r="BF3" i="25"/>
  <c r="IS94" i="25"/>
  <c r="IR94" i="25"/>
  <c r="IS90" i="25"/>
  <c r="IR90" i="25"/>
  <c r="IS96" i="25"/>
  <c r="IR96" i="25"/>
  <c r="IS97" i="25"/>
  <c r="IR97" i="25"/>
  <c r="CI2" i="25"/>
  <c r="CA2" i="25"/>
  <c r="BI2" i="25"/>
  <c r="BA2" i="25"/>
  <c r="AW2" i="25"/>
  <c r="IS74" i="25"/>
  <c r="IR74" i="25"/>
  <c r="IS66" i="25"/>
  <c r="IR66" i="25"/>
  <c r="IS73" i="25"/>
  <c r="IR73" i="25"/>
  <c r="GV2" i="25"/>
  <c r="GN2" i="25"/>
  <c r="FV2" i="25"/>
  <c r="FJ2" i="25"/>
  <c r="FB2" i="25"/>
  <c r="EX2" i="25"/>
  <c r="ET2" i="25"/>
  <c r="EP2" i="25"/>
  <c r="EL2" i="25"/>
  <c r="ED2" i="25"/>
  <c r="DX2" i="25"/>
  <c r="DV2" i="25"/>
  <c r="DB2" i="25"/>
  <c r="IS60" i="25"/>
  <c r="IR60" i="25"/>
  <c r="IT30" i="25" s="1"/>
  <c r="IS58" i="25"/>
  <c r="IR58" i="25"/>
  <c r="IT28" i="25" s="1"/>
  <c r="IS55" i="25"/>
  <c r="IR55" i="25"/>
  <c r="IT25" i="25" s="1"/>
  <c r="B35" i="25"/>
  <c r="IR5" i="25"/>
  <c r="IR47" i="25"/>
  <c r="IT17" i="25" s="1"/>
  <c r="B24" i="23" s="1"/>
  <c r="IS47" i="25"/>
  <c r="IR41" i="25"/>
  <c r="IT11" i="25" s="1"/>
  <c r="B20" i="23" s="1"/>
  <c r="IS41" i="25"/>
  <c r="IS59" i="25"/>
  <c r="IR59" i="25"/>
  <c r="IT29" i="25" s="1"/>
  <c r="AO58" i="20"/>
  <c r="AS58" i="20"/>
  <c r="AW58" i="20"/>
  <c r="BA58" i="20"/>
  <c r="BE58" i="20"/>
  <c r="BI58" i="20"/>
  <c r="BM58" i="20"/>
  <c r="BQ58" i="20"/>
  <c r="BU58" i="20"/>
  <c r="BY58" i="20"/>
  <c r="CC58" i="20"/>
  <c r="CG58" i="20"/>
  <c r="CK58" i="20"/>
  <c r="CO58" i="20"/>
  <c r="CS58" i="20"/>
  <c r="CW58" i="20"/>
  <c r="DA58" i="20"/>
  <c r="DE58" i="20"/>
  <c r="DI58" i="20"/>
  <c r="DM58" i="20"/>
  <c r="DQ58" i="20"/>
  <c r="DU58" i="20"/>
  <c r="DY58" i="20"/>
  <c r="EC58" i="20"/>
  <c r="EG58" i="20"/>
  <c r="EK58" i="20"/>
  <c r="EO58" i="20"/>
  <c r="ES58" i="20"/>
  <c r="EW58" i="20"/>
  <c r="FA58" i="20"/>
  <c r="FE58" i="20"/>
  <c r="FI58" i="20"/>
  <c r="FM58" i="20"/>
  <c r="FQ58" i="20"/>
  <c r="FU58" i="20"/>
  <c r="FY58" i="20"/>
  <c r="GC58" i="20"/>
  <c r="GG58" i="20"/>
  <c r="GK58" i="20"/>
  <c r="GO58" i="20"/>
  <c r="GS58" i="20"/>
  <c r="GW58" i="20"/>
  <c r="HA58" i="20"/>
  <c r="HE58" i="20"/>
  <c r="HI58" i="20"/>
  <c r="HM58" i="20"/>
  <c r="HQ58" i="20"/>
  <c r="HU58" i="20"/>
  <c r="HY58" i="20"/>
  <c r="IC58" i="20"/>
  <c r="IG58" i="20"/>
  <c r="IK58" i="20"/>
  <c r="IO58" i="20"/>
  <c r="AP59" i="20"/>
  <c r="AQ59" i="20"/>
  <c r="AT59" i="20"/>
  <c r="AU59" i="20"/>
  <c r="AX59" i="20"/>
  <c r="AY59" i="20"/>
  <c r="BB59" i="20"/>
  <c r="BC59" i="20"/>
  <c r="BF59" i="20"/>
  <c r="BG59" i="20"/>
  <c r="BJ59" i="20"/>
  <c r="BK59" i="20"/>
  <c r="BN59" i="20"/>
  <c r="BO59" i="20"/>
  <c r="BR59" i="20"/>
  <c r="BS59" i="20"/>
  <c r="BV59" i="20"/>
  <c r="BW59" i="20"/>
  <c r="BZ59" i="20"/>
  <c r="CA59" i="20"/>
  <c r="CD59" i="20"/>
  <c r="CE59" i="20"/>
  <c r="CH59" i="20"/>
  <c r="CI59" i="20"/>
  <c r="CL59" i="20"/>
  <c r="CM59" i="20"/>
  <c r="CQ59" i="20"/>
  <c r="CU59" i="20"/>
  <c r="CY59" i="20"/>
  <c r="DC59" i="20"/>
  <c r="DG59" i="20"/>
  <c r="DK59" i="20"/>
  <c r="DO59" i="20"/>
  <c r="DS59" i="20"/>
  <c r="DW59" i="20"/>
  <c r="EA59" i="20"/>
  <c r="EE59" i="20"/>
  <c r="EI59" i="20"/>
  <c r="EM59" i="20"/>
  <c r="EQ59" i="20"/>
  <c r="EU59" i="20"/>
  <c r="EY59" i="20"/>
  <c r="FC59" i="20"/>
  <c r="FG59" i="20"/>
  <c r="FK59" i="20"/>
  <c r="FO59" i="20"/>
  <c r="FS59" i="20"/>
  <c r="FW59" i="20"/>
  <c r="GA59" i="20"/>
  <c r="GE59" i="20"/>
  <c r="GI59" i="20"/>
  <c r="GM59" i="20"/>
  <c r="GQ59" i="20"/>
  <c r="GU59" i="20"/>
  <c r="GY59" i="20"/>
  <c r="HC59" i="20"/>
  <c r="HG59" i="20"/>
  <c r="HK59" i="20"/>
  <c r="HO59" i="20"/>
  <c r="HS59" i="20"/>
  <c r="HW59" i="20"/>
  <c r="IA59" i="20"/>
  <c r="IE59" i="20"/>
  <c r="II59" i="20"/>
  <c r="IM59" i="20"/>
  <c r="IQ59" i="20"/>
  <c r="AQ60" i="20"/>
  <c r="AS60" i="20"/>
  <c r="AU60" i="20"/>
  <c r="AY60" i="20"/>
  <c r="BA60" i="20"/>
  <c r="BC60" i="20"/>
  <c r="BG60" i="20"/>
  <c r="BI60" i="20"/>
  <c r="BK60" i="20"/>
  <c r="BO60" i="20"/>
  <c r="BQ60" i="20"/>
  <c r="BS60" i="20"/>
  <c r="BW60" i="20"/>
  <c r="BY60" i="20"/>
  <c r="CA60" i="20"/>
  <c r="CE60" i="20"/>
  <c r="CG60" i="20"/>
  <c r="CI60" i="20"/>
  <c r="CM60" i="20"/>
  <c r="CO60" i="20"/>
  <c r="CQ60" i="20"/>
  <c r="CU60" i="20"/>
  <c r="CW60" i="20"/>
  <c r="CY60" i="20"/>
  <c r="DC60" i="20"/>
  <c r="DE60" i="20"/>
  <c r="DG60" i="20"/>
  <c r="DK60" i="20"/>
  <c r="DM60" i="20"/>
  <c r="DO60" i="20"/>
  <c r="DS60" i="20"/>
  <c r="DU60" i="20"/>
  <c r="DW60" i="20"/>
  <c r="EA60" i="20"/>
  <c r="EC60" i="20"/>
  <c r="EE60" i="20"/>
  <c r="EI60" i="20"/>
  <c r="EK60" i="20"/>
  <c r="EM60" i="20"/>
  <c r="EO60" i="20"/>
  <c r="EQ60" i="20"/>
  <c r="ES60" i="20"/>
  <c r="EU60" i="20"/>
  <c r="EY60" i="20"/>
  <c r="FA60" i="20"/>
  <c r="FC60" i="20"/>
  <c r="FE60" i="20"/>
  <c r="FG60" i="20"/>
  <c r="FI60" i="20"/>
  <c r="FK60" i="20"/>
  <c r="FO60" i="20"/>
  <c r="FQ60" i="20"/>
  <c r="FS60" i="20"/>
  <c r="FU60" i="20"/>
  <c r="FW60" i="20"/>
  <c r="FY60" i="20"/>
  <c r="GA60" i="20"/>
  <c r="GE60" i="20"/>
  <c r="GG60" i="20"/>
  <c r="GI60" i="20"/>
  <c r="GK60" i="20"/>
  <c r="GM60" i="20"/>
  <c r="GO60" i="20"/>
  <c r="GQ60" i="20"/>
  <c r="GU60" i="20"/>
  <c r="GW60" i="20"/>
  <c r="GY60" i="20"/>
  <c r="HA60" i="20"/>
  <c r="HC60" i="20"/>
  <c r="HE60" i="20"/>
  <c r="HG60" i="20"/>
  <c r="HK60" i="20"/>
  <c r="HM60" i="20"/>
  <c r="HO60" i="20"/>
  <c r="HQ60" i="20"/>
  <c r="HS60" i="20"/>
  <c r="HU60" i="20"/>
  <c r="HW60" i="20"/>
  <c r="IA60" i="20"/>
  <c r="IC60" i="20"/>
  <c r="IE60" i="20"/>
  <c r="IG60" i="20"/>
  <c r="II60" i="20"/>
  <c r="IK60" i="20"/>
  <c r="IM60" i="20"/>
  <c r="IQ60" i="20"/>
  <c r="AO39" i="20"/>
  <c r="AQ39" i="20"/>
  <c r="AS39" i="20"/>
  <c r="AU39" i="20"/>
  <c r="AW39" i="20"/>
  <c r="AY39" i="20"/>
  <c r="BA39" i="20"/>
  <c r="BC39" i="20"/>
  <c r="BE39" i="20"/>
  <c r="BG39" i="20"/>
  <c r="BI39" i="20"/>
  <c r="BK39" i="20"/>
  <c r="BM39" i="20"/>
  <c r="BO39" i="20"/>
  <c r="BQ39" i="20"/>
  <c r="BS39" i="20"/>
  <c r="BU39" i="20"/>
  <c r="BW39" i="20"/>
  <c r="BY39" i="20"/>
  <c r="CA39" i="20"/>
  <c r="CC39" i="20"/>
  <c r="CE39" i="20"/>
  <c r="CG39" i="20"/>
  <c r="CI39" i="20"/>
  <c r="CK39" i="20"/>
  <c r="CM39" i="20"/>
  <c r="CO39" i="20"/>
  <c r="CQ39" i="20"/>
  <c r="CS39" i="20"/>
  <c r="CU39" i="20"/>
  <c r="CW39" i="20"/>
  <c r="CY39" i="20"/>
  <c r="DA39" i="20"/>
  <c r="DC39" i="20"/>
  <c r="DE39" i="20"/>
  <c r="DG39" i="20"/>
  <c r="DI39" i="20"/>
  <c r="DK39" i="20"/>
  <c r="DM39" i="20"/>
  <c r="DO39" i="20"/>
  <c r="DQ39" i="20"/>
  <c r="DS39" i="20"/>
  <c r="DU39" i="20"/>
  <c r="DW39" i="20"/>
  <c r="DY39" i="20"/>
  <c r="EA39" i="20"/>
  <c r="EC39" i="20"/>
  <c r="EE39" i="20"/>
  <c r="EG39" i="20"/>
  <c r="EI39" i="20"/>
  <c r="EK39" i="20"/>
  <c r="EM39" i="20"/>
  <c r="EO39" i="20"/>
  <c r="EQ39" i="20"/>
  <c r="ES39" i="20"/>
  <c r="EU39" i="20"/>
  <c r="EW39" i="20"/>
  <c r="EY39" i="20"/>
  <c r="FA39" i="20"/>
  <c r="FC39" i="20"/>
  <c r="FE39" i="20"/>
  <c r="FG39" i="20"/>
  <c r="FI39" i="20"/>
  <c r="FK39" i="20"/>
  <c r="FM39" i="20"/>
  <c r="FO39" i="20"/>
  <c r="FQ39" i="20"/>
  <c r="FS39" i="20"/>
  <c r="FU39" i="20"/>
  <c r="FW39" i="20"/>
  <c r="FY39" i="20"/>
  <c r="GA39" i="20"/>
  <c r="GC39" i="20"/>
  <c r="GE39" i="20"/>
  <c r="GG39" i="20"/>
  <c r="GI39" i="20"/>
  <c r="GK39" i="20"/>
  <c r="GM39" i="20"/>
  <c r="GO39" i="20"/>
  <c r="GQ39" i="20"/>
  <c r="GS39" i="20"/>
  <c r="GU39" i="20"/>
  <c r="GW39" i="20"/>
  <c r="GY39" i="20"/>
  <c r="HA39" i="20"/>
  <c r="HC39" i="20"/>
  <c r="HE39" i="20"/>
  <c r="HG39" i="20"/>
  <c r="HI39" i="20"/>
  <c r="HK39" i="20"/>
  <c r="HM39" i="20"/>
  <c r="HO39" i="20"/>
  <c r="HQ39" i="20"/>
  <c r="HS39" i="20"/>
  <c r="HU39" i="20"/>
  <c r="HW39" i="20"/>
  <c r="HY39" i="20"/>
  <c r="IA39" i="20"/>
  <c r="IC39" i="20"/>
  <c r="IE39" i="20"/>
  <c r="IG39" i="20"/>
  <c r="II39" i="20"/>
  <c r="IK39" i="20"/>
  <c r="IM39" i="20"/>
  <c r="IO39" i="20"/>
  <c r="IQ39" i="20"/>
  <c r="AO40" i="20"/>
  <c r="AQ40" i="20"/>
  <c r="AS40" i="20"/>
  <c r="AU40" i="20"/>
  <c r="AW40" i="20"/>
  <c r="AY40" i="20"/>
  <c r="BA40" i="20"/>
  <c r="BC40" i="20"/>
  <c r="BE40" i="20"/>
  <c r="BG40" i="20"/>
  <c r="BI40" i="20"/>
  <c r="BK40" i="20"/>
  <c r="BM40" i="20"/>
  <c r="BO40" i="20"/>
  <c r="BQ40" i="20"/>
  <c r="BS40" i="20"/>
  <c r="BU40" i="20"/>
  <c r="BW40" i="20"/>
  <c r="BY40" i="20"/>
  <c r="CA40" i="20"/>
  <c r="CC40" i="20"/>
  <c r="CE40" i="20"/>
  <c r="CG40" i="20"/>
  <c r="CI40" i="20"/>
  <c r="CK40" i="20"/>
  <c r="CM40" i="20"/>
  <c r="CO40" i="20"/>
  <c r="CQ40" i="20"/>
  <c r="CS40" i="20"/>
  <c r="CU40" i="20"/>
  <c r="CW40" i="20"/>
  <c r="CY40" i="20"/>
  <c r="DA40" i="20"/>
  <c r="DC40" i="20"/>
  <c r="DE40" i="20"/>
  <c r="DG40" i="20"/>
  <c r="DI40" i="20"/>
  <c r="DK40" i="20"/>
  <c r="DM40" i="20"/>
  <c r="DO40" i="20"/>
  <c r="DQ40" i="20"/>
  <c r="DS40" i="20"/>
  <c r="DU40" i="20"/>
  <c r="DW40" i="20"/>
  <c r="DY40" i="20"/>
  <c r="EA40" i="20"/>
  <c r="EC40" i="20"/>
  <c r="EE40" i="20"/>
  <c r="EG40" i="20"/>
  <c r="EI40" i="20"/>
  <c r="EK40" i="20"/>
  <c r="EM40" i="20"/>
  <c r="EO40" i="20"/>
  <c r="EQ40" i="20"/>
  <c r="ES40" i="20"/>
  <c r="EU40" i="20"/>
  <c r="EW40" i="20"/>
  <c r="EY40" i="20"/>
  <c r="FA40" i="20"/>
  <c r="FC40" i="20"/>
  <c r="FE40" i="20"/>
  <c r="FG40" i="20"/>
  <c r="FI40" i="20"/>
  <c r="FK40" i="20"/>
  <c r="FM40" i="20"/>
  <c r="FO40" i="20"/>
  <c r="FQ40" i="20"/>
  <c r="FS40" i="20"/>
  <c r="FU40" i="20"/>
  <c r="FW40" i="20"/>
  <c r="FY40" i="20"/>
  <c r="GA40" i="20"/>
  <c r="GC40" i="20"/>
  <c r="GE40" i="20"/>
  <c r="GG40" i="20"/>
  <c r="GI40" i="20"/>
  <c r="GK40" i="20"/>
  <c r="GM40" i="20"/>
  <c r="GO40" i="20"/>
  <c r="GQ40" i="20"/>
  <c r="GS40" i="20"/>
  <c r="GU40" i="20"/>
  <c r="GW40" i="20"/>
  <c r="GY40" i="20"/>
  <c r="HA40" i="20"/>
  <c r="HC40" i="20"/>
  <c r="HE40" i="20"/>
  <c r="HG40" i="20"/>
  <c r="HI40" i="20"/>
  <c r="HK40" i="20"/>
  <c r="HM40" i="20"/>
  <c r="HO40" i="20"/>
  <c r="HQ40" i="20"/>
  <c r="HS40" i="20"/>
  <c r="HU40" i="20"/>
  <c r="HW40" i="20"/>
  <c r="HY40" i="20"/>
  <c r="IA40" i="20"/>
  <c r="IC40" i="20"/>
  <c r="IE40" i="20"/>
  <c r="IG40" i="20"/>
  <c r="II40" i="20"/>
  <c r="IK40" i="20"/>
  <c r="IM40" i="20"/>
  <c r="IO40" i="20"/>
  <c r="IQ40" i="20"/>
  <c r="AO41" i="20"/>
  <c r="AQ41" i="20"/>
  <c r="AS41" i="20"/>
  <c r="AU41" i="20"/>
  <c r="AW41" i="20"/>
  <c r="AY41" i="20"/>
  <c r="BA41" i="20"/>
  <c r="BC41" i="20"/>
  <c r="BE41" i="20"/>
  <c r="BG41" i="20"/>
  <c r="BI41" i="20"/>
  <c r="BK41" i="20"/>
  <c r="BM41" i="20"/>
  <c r="BO41" i="20"/>
  <c r="BQ41" i="20"/>
  <c r="BS41" i="20"/>
  <c r="BU41" i="20"/>
  <c r="BW41" i="20"/>
  <c r="BY41" i="20"/>
  <c r="CA41" i="20"/>
  <c r="CC41" i="20"/>
  <c r="CE41" i="20"/>
  <c r="CG41" i="20"/>
  <c r="CI41" i="20"/>
  <c r="CK41" i="20"/>
  <c r="CM41" i="20"/>
  <c r="CO41" i="20"/>
  <c r="CQ41" i="20"/>
  <c r="CS41" i="20"/>
  <c r="CU41" i="20"/>
  <c r="CW41" i="20"/>
  <c r="CY41" i="20"/>
  <c r="DA41" i="20"/>
  <c r="DC41" i="20"/>
  <c r="DE41" i="20"/>
  <c r="DG41" i="20"/>
  <c r="DI41" i="20"/>
  <c r="DK41" i="20"/>
  <c r="DM41" i="20"/>
  <c r="DO41" i="20"/>
  <c r="DQ41" i="20"/>
  <c r="DS41" i="20"/>
  <c r="DU41" i="20"/>
  <c r="DW41" i="20"/>
  <c r="DY41" i="20"/>
  <c r="EA41" i="20"/>
  <c r="EC41" i="20"/>
  <c r="EE41" i="20"/>
  <c r="EG41" i="20"/>
  <c r="EI41" i="20"/>
  <c r="EK41" i="20"/>
  <c r="EM41" i="20"/>
  <c r="EO41" i="20"/>
  <c r="EQ41" i="20"/>
  <c r="ES41" i="20"/>
  <c r="EU41" i="20"/>
  <c r="EW41" i="20"/>
  <c r="EY41" i="20"/>
  <c r="FA41" i="20"/>
  <c r="FC41" i="20"/>
  <c r="FE41" i="20"/>
  <c r="FG41" i="20"/>
  <c r="FI41" i="20"/>
  <c r="FK41" i="20"/>
  <c r="FM41" i="20"/>
  <c r="FO41" i="20"/>
  <c r="FQ41" i="20"/>
  <c r="FS41" i="20"/>
  <c r="FU41" i="20"/>
  <c r="FW41" i="20"/>
  <c r="FY41" i="20"/>
  <c r="GA41" i="20"/>
  <c r="GC41" i="20"/>
  <c r="GE41" i="20"/>
  <c r="GG41" i="20"/>
  <c r="GI41" i="20"/>
  <c r="GK41" i="20"/>
  <c r="GM41" i="20"/>
  <c r="GO41" i="20"/>
  <c r="GQ41" i="20"/>
  <c r="GS41" i="20"/>
  <c r="GU41" i="20"/>
  <c r="GW41" i="20"/>
  <c r="GY41" i="20"/>
  <c r="HA41" i="20"/>
  <c r="HC41" i="20"/>
  <c r="HE41" i="20"/>
  <c r="HG41" i="20"/>
  <c r="HI41" i="20"/>
  <c r="HK41" i="20"/>
  <c r="HM41" i="20"/>
  <c r="HO41" i="20"/>
  <c r="HQ41" i="20"/>
  <c r="HS41" i="20"/>
  <c r="HU41" i="20"/>
  <c r="HW41" i="20"/>
  <c r="HY41" i="20"/>
  <c r="IA41" i="20"/>
  <c r="IC41" i="20"/>
  <c r="IE41" i="20"/>
  <c r="IG41" i="20"/>
  <c r="II41" i="20"/>
  <c r="IK41" i="20"/>
  <c r="IM41" i="20"/>
  <c r="IO41" i="20"/>
  <c r="IQ41" i="20"/>
  <c r="AO43" i="20"/>
  <c r="AQ43" i="20"/>
  <c r="AS43" i="20"/>
  <c r="AU43" i="20"/>
  <c r="AW43" i="20"/>
  <c r="AY43" i="20"/>
  <c r="BA43" i="20"/>
  <c r="BC43" i="20"/>
  <c r="BE43" i="20"/>
  <c r="BG43" i="20"/>
  <c r="BI43" i="20"/>
  <c r="BK43" i="20"/>
  <c r="BM43" i="20"/>
  <c r="BO43" i="20"/>
  <c r="BQ43" i="20"/>
  <c r="BS43" i="20"/>
  <c r="BU43" i="20"/>
  <c r="BW43" i="20"/>
  <c r="BY43" i="20"/>
  <c r="CA43" i="20"/>
  <c r="CC43" i="20"/>
  <c r="CE43" i="20"/>
  <c r="CG43" i="20"/>
  <c r="CI43" i="20"/>
  <c r="CK43" i="20"/>
  <c r="CM43" i="20"/>
  <c r="CO43" i="20"/>
  <c r="CQ43" i="20"/>
  <c r="CS43" i="20"/>
  <c r="CU43" i="20"/>
  <c r="CW43" i="20"/>
  <c r="CY43" i="20"/>
  <c r="DA43" i="20"/>
  <c r="DC43" i="20"/>
  <c r="DE43" i="20"/>
  <c r="DG43" i="20"/>
  <c r="DI43" i="20"/>
  <c r="DK43" i="20"/>
  <c r="DM43" i="20"/>
  <c r="DO43" i="20"/>
  <c r="DQ43" i="20"/>
  <c r="DS43" i="20"/>
  <c r="DU43" i="20"/>
  <c r="DW43" i="20"/>
  <c r="DY43" i="20"/>
  <c r="EA43" i="20"/>
  <c r="EC43" i="20"/>
  <c r="EE43" i="20"/>
  <c r="EG43" i="20"/>
  <c r="EI43" i="20"/>
  <c r="EK43" i="20"/>
  <c r="EM43" i="20"/>
  <c r="EO43" i="20"/>
  <c r="EQ43" i="20"/>
  <c r="ES43" i="20"/>
  <c r="EU43" i="20"/>
  <c r="EW43" i="20"/>
  <c r="EY43" i="20"/>
  <c r="FA43" i="20"/>
  <c r="FC43" i="20"/>
  <c r="FE43" i="20"/>
  <c r="FG43" i="20"/>
  <c r="FI43" i="20"/>
  <c r="FK43" i="20"/>
  <c r="FM43" i="20"/>
  <c r="FO43" i="20"/>
  <c r="FQ43" i="20"/>
  <c r="FS43" i="20"/>
  <c r="FU43" i="20"/>
  <c r="FW43" i="20"/>
  <c r="FY43" i="20"/>
  <c r="GA43" i="20"/>
  <c r="GC43" i="20"/>
  <c r="GE43" i="20"/>
  <c r="GG43" i="20"/>
  <c r="GI43" i="20"/>
  <c r="GK43" i="20"/>
  <c r="GM43" i="20"/>
  <c r="GO43" i="20"/>
  <c r="GQ43" i="20"/>
  <c r="GS43" i="20"/>
  <c r="GU43" i="20"/>
  <c r="GW43" i="20"/>
  <c r="GY43" i="20"/>
  <c r="HA43" i="20"/>
  <c r="HC43" i="20"/>
  <c r="HE43" i="20"/>
  <c r="HG43" i="20"/>
  <c r="HI43" i="20"/>
  <c r="HK43" i="20"/>
  <c r="HM43" i="20"/>
  <c r="HO43" i="20"/>
  <c r="HQ43" i="20"/>
  <c r="HS43" i="20"/>
  <c r="HU43" i="20"/>
  <c r="HW43" i="20"/>
  <c r="HY43" i="20"/>
  <c r="IA43" i="20"/>
  <c r="IC43" i="20"/>
  <c r="IE43" i="20"/>
  <c r="IG43" i="20"/>
  <c r="II43" i="20"/>
  <c r="IK43" i="20"/>
  <c r="IM43" i="20"/>
  <c r="IO43" i="20"/>
  <c r="IQ43" i="20"/>
  <c r="AN44" i="20"/>
  <c r="AO44" i="20"/>
  <c r="AP44" i="20"/>
  <c r="AR44" i="20"/>
  <c r="AS44" i="20"/>
  <c r="AT44" i="20"/>
  <c r="AU44" i="20"/>
  <c r="AV44" i="20"/>
  <c r="AW44" i="20"/>
  <c r="AX44" i="20"/>
  <c r="AY44" i="20"/>
  <c r="AZ44" i="20"/>
  <c r="BA44" i="20"/>
  <c r="BB44" i="20"/>
  <c r="BC44" i="20"/>
  <c r="BD44" i="20"/>
  <c r="BE44" i="20"/>
  <c r="BF44" i="20"/>
  <c r="BH44" i="20"/>
  <c r="BI44" i="20"/>
  <c r="BJ44" i="20"/>
  <c r="BK44" i="20"/>
  <c r="BL44" i="20"/>
  <c r="BM44" i="20"/>
  <c r="BN44" i="20"/>
  <c r="BO44" i="20"/>
  <c r="BP44" i="20"/>
  <c r="BQ44" i="20"/>
  <c r="BR44" i="20"/>
  <c r="BS44" i="20"/>
  <c r="BT44" i="20"/>
  <c r="BU44" i="20"/>
  <c r="BV44" i="20"/>
  <c r="BX44" i="20"/>
  <c r="BY44" i="20"/>
  <c r="BZ44" i="20"/>
  <c r="CA44" i="20"/>
  <c r="CB44" i="20"/>
  <c r="CC44" i="20"/>
  <c r="CD44" i="20"/>
  <c r="CE44" i="20"/>
  <c r="CF44" i="20"/>
  <c r="CG44" i="20"/>
  <c r="CH44" i="20"/>
  <c r="CI44" i="20"/>
  <c r="CJ44" i="20"/>
  <c r="CK44" i="20"/>
  <c r="CL44" i="20"/>
  <c r="CN44" i="20"/>
  <c r="CO44" i="20"/>
  <c r="CP44" i="20"/>
  <c r="CQ44" i="20"/>
  <c r="CR44" i="20"/>
  <c r="CS44" i="20"/>
  <c r="CT44" i="20"/>
  <c r="CU44" i="20"/>
  <c r="CV44" i="20"/>
  <c r="CW44" i="20"/>
  <c r="CX44" i="20"/>
  <c r="CY44" i="20"/>
  <c r="CZ44" i="20"/>
  <c r="DA44" i="20"/>
  <c r="DB44" i="20"/>
  <c r="DD44" i="20"/>
  <c r="DE44" i="20"/>
  <c r="DF44" i="20"/>
  <c r="DG44" i="20"/>
  <c r="DH44" i="20"/>
  <c r="DI44" i="20"/>
  <c r="DJ44" i="20"/>
  <c r="DK44" i="20"/>
  <c r="DL44" i="20"/>
  <c r="DM44" i="20"/>
  <c r="DN44" i="20"/>
  <c r="DO44" i="20"/>
  <c r="DP44" i="20"/>
  <c r="DQ44" i="20"/>
  <c r="DR44" i="20"/>
  <c r="DT44" i="20"/>
  <c r="DU44" i="20"/>
  <c r="DV44" i="20"/>
  <c r="DW44" i="20"/>
  <c r="DX44" i="20"/>
  <c r="DY44" i="20"/>
  <c r="DZ44" i="20"/>
  <c r="EA44" i="20"/>
  <c r="EB44" i="20"/>
  <c r="EC44" i="20"/>
  <c r="ED44" i="20"/>
  <c r="EE44" i="20"/>
  <c r="EF44" i="20"/>
  <c r="EG44" i="20"/>
  <c r="EH44" i="20"/>
  <c r="EJ44" i="20"/>
  <c r="EK44" i="20"/>
  <c r="EL44" i="20"/>
  <c r="EM44" i="20"/>
  <c r="EN44" i="20"/>
  <c r="EO44" i="20"/>
  <c r="EP44" i="20"/>
  <c r="EQ44" i="20"/>
  <c r="ER44" i="20"/>
  <c r="ES44" i="20"/>
  <c r="ET44" i="20"/>
  <c r="EU44" i="20"/>
  <c r="EV44" i="20"/>
  <c r="EW44" i="20"/>
  <c r="EX44" i="20"/>
  <c r="EZ44" i="20"/>
  <c r="FA44" i="20"/>
  <c r="FB44" i="20"/>
  <c r="FC44" i="20"/>
  <c r="FD44" i="20"/>
  <c r="FE44" i="20"/>
  <c r="FF44" i="20"/>
  <c r="FG44" i="20"/>
  <c r="FH44" i="20"/>
  <c r="FI44" i="20"/>
  <c r="FJ44" i="20"/>
  <c r="FK44" i="20"/>
  <c r="FL44" i="20"/>
  <c r="FM44" i="20"/>
  <c r="FN44" i="20"/>
  <c r="FP44" i="20"/>
  <c r="FQ44" i="20"/>
  <c r="FR44" i="20"/>
  <c r="FS44" i="20"/>
  <c r="FT44" i="20"/>
  <c r="FU44" i="20"/>
  <c r="FV44" i="20"/>
  <c r="FW44" i="20"/>
  <c r="FX44" i="20"/>
  <c r="FY44" i="20"/>
  <c r="FZ44" i="20"/>
  <c r="GA44" i="20"/>
  <c r="GB44" i="20"/>
  <c r="GC44" i="20"/>
  <c r="GD44" i="20"/>
  <c r="GF44" i="20"/>
  <c r="GG44" i="20"/>
  <c r="GH44" i="20"/>
  <c r="GI44" i="20"/>
  <c r="GJ44" i="20"/>
  <c r="GK44" i="20"/>
  <c r="GL44" i="20"/>
  <c r="GM44" i="20"/>
  <c r="GN44" i="20"/>
  <c r="GO44" i="20"/>
  <c r="GP44" i="20"/>
  <c r="GQ44" i="20"/>
  <c r="GR44" i="20"/>
  <c r="GS44" i="20"/>
  <c r="GT44" i="20"/>
  <c r="GV44" i="20"/>
  <c r="GW44" i="20"/>
  <c r="GX44" i="20"/>
  <c r="GY44" i="20"/>
  <c r="GZ44" i="20"/>
  <c r="HA44" i="20"/>
  <c r="HB44" i="20"/>
  <c r="HC44" i="20"/>
  <c r="HD44" i="20"/>
  <c r="HE44" i="20"/>
  <c r="HF44" i="20"/>
  <c r="HG44" i="20"/>
  <c r="HH44" i="20"/>
  <c r="HI44" i="20"/>
  <c r="HJ44" i="20"/>
  <c r="HL44" i="20"/>
  <c r="HM44" i="20"/>
  <c r="HN44" i="20"/>
  <c r="HO44" i="20"/>
  <c r="HP44" i="20"/>
  <c r="HQ44" i="20"/>
  <c r="HR44" i="20"/>
  <c r="HS44" i="20"/>
  <c r="HT44" i="20"/>
  <c r="HU44" i="20"/>
  <c r="HV44" i="20"/>
  <c r="HW44" i="20"/>
  <c r="HX44" i="20"/>
  <c r="HY44" i="20"/>
  <c r="HZ44" i="20"/>
  <c r="IB44" i="20"/>
  <c r="IC44" i="20"/>
  <c r="ID44" i="20"/>
  <c r="IE44" i="20"/>
  <c r="IF44" i="20"/>
  <c r="IG44" i="20"/>
  <c r="IH44" i="20"/>
  <c r="II44" i="20"/>
  <c r="IJ44" i="20"/>
  <c r="IK44" i="20"/>
  <c r="IL44" i="20"/>
  <c r="IM44" i="20"/>
  <c r="IN44" i="20"/>
  <c r="IO44" i="20"/>
  <c r="IP44" i="20"/>
  <c r="AO46" i="20"/>
  <c r="AQ46" i="20"/>
  <c r="AS46" i="20"/>
  <c r="AU46" i="20"/>
  <c r="AW46" i="20"/>
  <c r="AY46" i="20"/>
  <c r="BA46" i="20"/>
  <c r="BC46" i="20"/>
  <c r="BE46" i="20"/>
  <c r="BG46" i="20"/>
  <c r="BI46" i="20"/>
  <c r="BK46" i="20"/>
  <c r="BM46" i="20"/>
  <c r="BO46" i="20"/>
  <c r="BQ46" i="20"/>
  <c r="BS46" i="20"/>
  <c r="BU46" i="20"/>
  <c r="BW46" i="20"/>
  <c r="BY46" i="20"/>
  <c r="CA46" i="20"/>
  <c r="CC46" i="20"/>
  <c r="CE46" i="20"/>
  <c r="CG46" i="20"/>
  <c r="CI46" i="20"/>
  <c r="CK46" i="20"/>
  <c r="CM46" i="20"/>
  <c r="CO46" i="20"/>
  <c r="CQ46" i="20"/>
  <c r="CS46" i="20"/>
  <c r="CU46" i="20"/>
  <c r="CW46" i="20"/>
  <c r="CY46" i="20"/>
  <c r="DA46" i="20"/>
  <c r="DC46" i="20"/>
  <c r="DE46" i="20"/>
  <c r="DG46" i="20"/>
  <c r="DI46" i="20"/>
  <c r="DK46" i="20"/>
  <c r="DM46" i="20"/>
  <c r="DO46" i="20"/>
  <c r="DQ46" i="20"/>
  <c r="DS46" i="20"/>
  <c r="DU46" i="20"/>
  <c r="DW46" i="20"/>
  <c r="DY46" i="20"/>
  <c r="EA46" i="20"/>
  <c r="EC46" i="20"/>
  <c r="EE46" i="20"/>
  <c r="EG46" i="20"/>
  <c r="EI46" i="20"/>
  <c r="EK46" i="20"/>
  <c r="EM46" i="20"/>
  <c r="EO46" i="20"/>
  <c r="EQ46" i="20"/>
  <c r="ES46" i="20"/>
  <c r="EU46" i="20"/>
  <c r="EW46" i="20"/>
  <c r="EY46" i="20"/>
  <c r="FA46" i="20"/>
  <c r="FC46" i="20"/>
  <c r="FE46" i="20"/>
  <c r="FG46" i="20"/>
  <c r="FI46" i="20"/>
  <c r="FK46" i="20"/>
  <c r="FM46" i="20"/>
  <c r="FO46" i="20"/>
  <c r="FQ46" i="20"/>
  <c r="FS46" i="20"/>
  <c r="FU46" i="20"/>
  <c r="FW46" i="20"/>
  <c r="FY46" i="20"/>
  <c r="GA46" i="20"/>
  <c r="GC46" i="20"/>
  <c r="GE46" i="20"/>
  <c r="GG46" i="20"/>
  <c r="GI46" i="20"/>
  <c r="GK46" i="20"/>
  <c r="GM46" i="20"/>
  <c r="GO46" i="20"/>
  <c r="GQ46" i="20"/>
  <c r="GS46" i="20"/>
  <c r="GU46" i="20"/>
  <c r="GW46" i="20"/>
  <c r="GY46" i="20"/>
  <c r="HA46" i="20"/>
  <c r="HC46" i="20"/>
  <c r="HE46" i="20"/>
  <c r="HG46" i="20"/>
  <c r="HI46" i="20"/>
  <c r="HK46" i="20"/>
  <c r="HM46" i="20"/>
  <c r="HO46" i="20"/>
  <c r="HQ46" i="20"/>
  <c r="HS46" i="20"/>
  <c r="HU46" i="20"/>
  <c r="HW46" i="20"/>
  <c r="HY46" i="20"/>
  <c r="IA46" i="20"/>
  <c r="IC46" i="20"/>
  <c r="IE46" i="20"/>
  <c r="IG46" i="20"/>
  <c r="II46" i="20"/>
  <c r="IK46" i="20"/>
  <c r="IM46" i="20"/>
  <c r="IO46" i="20"/>
  <c r="IQ46" i="20"/>
  <c r="AN47" i="20"/>
  <c r="AP47" i="20"/>
  <c r="AQ47" i="20"/>
  <c r="AR47" i="20"/>
  <c r="AS47" i="20"/>
  <c r="AT47" i="20"/>
  <c r="AU47" i="20"/>
  <c r="AV47" i="20"/>
  <c r="AW47" i="20"/>
  <c r="AX47" i="20"/>
  <c r="AY47" i="20"/>
  <c r="AZ47" i="20"/>
  <c r="BA47" i="20"/>
  <c r="BB47" i="20"/>
  <c r="BC47" i="20"/>
  <c r="BD47" i="20"/>
  <c r="BF47" i="20"/>
  <c r="BG47" i="20"/>
  <c r="BH47" i="20"/>
  <c r="BI47" i="20"/>
  <c r="BJ47" i="20"/>
  <c r="BK47" i="20"/>
  <c r="BL47" i="20"/>
  <c r="BM47" i="20"/>
  <c r="BN47" i="20"/>
  <c r="BO47" i="20"/>
  <c r="BP47" i="20"/>
  <c r="BQ47" i="20"/>
  <c r="BR47" i="20"/>
  <c r="BS47" i="20"/>
  <c r="BT47" i="20"/>
  <c r="BV47" i="20"/>
  <c r="BW47" i="20"/>
  <c r="BX47" i="20"/>
  <c r="BY47" i="20"/>
  <c r="BZ47" i="20"/>
  <c r="CA47" i="20"/>
  <c r="CB47" i="20"/>
  <c r="CC47" i="20"/>
  <c r="CD47" i="20"/>
  <c r="CE47" i="20"/>
  <c r="CF47" i="20"/>
  <c r="CG47" i="20"/>
  <c r="CH47" i="20"/>
  <c r="CI47" i="20"/>
  <c r="CJ47" i="20"/>
  <c r="CL47" i="20"/>
  <c r="CM47" i="20"/>
  <c r="CN47" i="20"/>
  <c r="CO47" i="20"/>
  <c r="CP47" i="20"/>
  <c r="CQ47" i="20"/>
  <c r="CR47" i="20"/>
  <c r="CS47" i="20"/>
  <c r="CT47" i="20"/>
  <c r="CU47" i="20"/>
  <c r="CV47" i="20"/>
  <c r="CW47" i="20"/>
  <c r="CX47" i="20"/>
  <c r="CY47" i="20"/>
  <c r="CZ47" i="20"/>
  <c r="DB47" i="20"/>
  <c r="DC47" i="20"/>
  <c r="DD47" i="20"/>
  <c r="DE47" i="20"/>
  <c r="DF47" i="20"/>
  <c r="DG47" i="20"/>
  <c r="DH47" i="20"/>
  <c r="DI47" i="20"/>
  <c r="DJ47" i="20"/>
  <c r="DK47" i="20"/>
  <c r="DL47" i="20"/>
  <c r="DM47" i="20"/>
  <c r="DN47" i="20"/>
  <c r="DO47" i="20"/>
  <c r="DP47" i="20"/>
  <c r="DR47" i="20"/>
  <c r="DS47" i="20"/>
  <c r="DT47" i="20"/>
  <c r="DU47" i="20"/>
  <c r="DV47" i="20"/>
  <c r="DW47" i="20"/>
  <c r="DX47" i="20"/>
  <c r="DY47" i="20"/>
  <c r="DZ47" i="20"/>
  <c r="EA47" i="20"/>
  <c r="EB47" i="20"/>
  <c r="EC47" i="20"/>
  <c r="ED47" i="20"/>
  <c r="EE47" i="20"/>
  <c r="EF47" i="20"/>
  <c r="EH47" i="20"/>
  <c r="EI47" i="20"/>
  <c r="EJ47" i="20"/>
  <c r="EK47" i="20"/>
  <c r="EL47" i="20"/>
  <c r="EM47" i="20"/>
  <c r="EN47" i="20"/>
  <c r="EO47" i="20"/>
  <c r="EP47" i="20"/>
  <c r="EQ47" i="20"/>
  <c r="ER47" i="20"/>
  <c r="ES47" i="20"/>
  <c r="ET47" i="20"/>
  <c r="EU47" i="20"/>
  <c r="EV47" i="20"/>
  <c r="EX47" i="20"/>
  <c r="EY47" i="20"/>
  <c r="EZ47" i="20"/>
  <c r="FA47" i="20"/>
  <c r="FB47" i="20"/>
  <c r="FC47" i="20"/>
  <c r="FD47" i="20"/>
  <c r="FE47" i="20"/>
  <c r="FF47" i="20"/>
  <c r="FG47" i="20"/>
  <c r="FH47" i="20"/>
  <c r="FI47" i="20"/>
  <c r="FJ47" i="20"/>
  <c r="FK47" i="20"/>
  <c r="FL47" i="20"/>
  <c r="FN47" i="20"/>
  <c r="FO47" i="20"/>
  <c r="FP47" i="20"/>
  <c r="FQ47" i="20"/>
  <c r="FR47" i="20"/>
  <c r="FS47" i="20"/>
  <c r="FT47" i="20"/>
  <c r="FU47" i="20"/>
  <c r="FV47" i="20"/>
  <c r="FW47" i="20"/>
  <c r="FX47" i="20"/>
  <c r="FY47" i="20"/>
  <c r="FZ47" i="20"/>
  <c r="GA47" i="20"/>
  <c r="GB47" i="20"/>
  <c r="GD47" i="20"/>
  <c r="GE47" i="20"/>
  <c r="GF47" i="20"/>
  <c r="GG47" i="20"/>
  <c r="GH47" i="20"/>
  <c r="GI47" i="20"/>
  <c r="GJ47" i="20"/>
  <c r="GK47" i="20"/>
  <c r="GL47" i="20"/>
  <c r="GM47" i="20"/>
  <c r="GN47" i="20"/>
  <c r="GO47" i="20"/>
  <c r="GP47" i="20"/>
  <c r="GQ47" i="20"/>
  <c r="GR47" i="20"/>
  <c r="GT47" i="20"/>
  <c r="GU47" i="20"/>
  <c r="GV47" i="20"/>
  <c r="GW47" i="20"/>
  <c r="GX47" i="20"/>
  <c r="GY47" i="20"/>
  <c r="GZ47" i="20"/>
  <c r="HA47" i="20"/>
  <c r="HB47" i="20"/>
  <c r="HC47" i="20"/>
  <c r="HD47" i="20"/>
  <c r="HE47" i="20"/>
  <c r="HF47" i="20"/>
  <c r="HG47" i="20"/>
  <c r="HH47" i="20"/>
  <c r="HJ47" i="20"/>
  <c r="HK47" i="20"/>
  <c r="HL47" i="20"/>
  <c r="HM47" i="20"/>
  <c r="HN47" i="20"/>
  <c r="HO47" i="20"/>
  <c r="HP47" i="20"/>
  <c r="HQ47" i="20"/>
  <c r="HR47" i="20"/>
  <c r="HS47" i="20"/>
  <c r="HT47" i="20"/>
  <c r="HU47" i="20"/>
  <c r="HV47" i="20"/>
  <c r="HW47" i="20"/>
  <c r="HX47" i="20"/>
  <c r="HZ47" i="20"/>
  <c r="IA47" i="20"/>
  <c r="IB47" i="20"/>
  <c r="IC47" i="20"/>
  <c r="ID47" i="20"/>
  <c r="IE47" i="20"/>
  <c r="IF47" i="20"/>
  <c r="IG47" i="20"/>
  <c r="IH47" i="20"/>
  <c r="II47" i="20"/>
  <c r="IJ47" i="20"/>
  <c r="IK47" i="20"/>
  <c r="IL47" i="20"/>
  <c r="IM47" i="20"/>
  <c r="IN47" i="20"/>
  <c r="IP47" i="20"/>
  <c r="IQ47" i="20"/>
  <c r="AO48" i="20"/>
  <c r="AQ48" i="20"/>
  <c r="AS48" i="20"/>
  <c r="AU48" i="20"/>
  <c r="AW48" i="20"/>
  <c r="AY48" i="20"/>
  <c r="BA48" i="20"/>
  <c r="BC48" i="20"/>
  <c r="BE48" i="20"/>
  <c r="BG48" i="20"/>
  <c r="BI48" i="20"/>
  <c r="BK48" i="20"/>
  <c r="BM48" i="20"/>
  <c r="BO48" i="20"/>
  <c r="BQ48" i="20"/>
  <c r="BS48" i="20"/>
  <c r="BU48" i="20"/>
  <c r="BW48" i="20"/>
  <c r="BY48" i="20"/>
  <c r="CA48" i="20"/>
  <c r="CC48" i="20"/>
  <c r="CE48" i="20"/>
  <c r="CG48" i="20"/>
  <c r="CI48" i="20"/>
  <c r="CK48" i="20"/>
  <c r="CM48" i="20"/>
  <c r="CO48" i="20"/>
  <c r="CQ48" i="20"/>
  <c r="CS48" i="20"/>
  <c r="CU48" i="20"/>
  <c r="CW48" i="20"/>
  <c r="CY48" i="20"/>
  <c r="DA48" i="20"/>
  <c r="DC48" i="20"/>
  <c r="DE48" i="20"/>
  <c r="DG48" i="20"/>
  <c r="DI48" i="20"/>
  <c r="DK48" i="20"/>
  <c r="DM48" i="20"/>
  <c r="DO48" i="20"/>
  <c r="DQ48" i="20"/>
  <c r="DS48" i="20"/>
  <c r="DU48" i="20"/>
  <c r="DW48" i="20"/>
  <c r="DY48" i="20"/>
  <c r="EA48" i="20"/>
  <c r="EC48" i="20"/>
  <c r="EE48" i="20"/>
  <c r="EG48" i="20"/>
  <c r="EI48" i="20"/>
  <c r="EK48" i="20"/>
  <c r="EM48" i="20"/>
  <c r="EO48" i="20"/>
  <c r="EQ48" i="20"/>
  <c r="ES48" i="20"/>
  <c r="EU48" i="20"/>
  <c r="EW48" i="20"/>
  <c r="EY48" i="20"/>
  <c r="FA48" i="20"/>
  <c r="FC48" i="20"/>
  <c r="FE48" i="20"/>
  <c r="FG48" i="20"/>
  <c r="FI48" i="20"/>
  <c r="FK48" i="20"/>
  <c r="FM48" i="20"/>
  <c r="FO48" i="20"/>
  <c r="FQ48" i="20"/>
  <c r="FS48" i="20"/>
  <c r="FU48" i="20"/>
  <c r="FW48" i="20"/>
  <c r="FY48" i="20"/>
  <c r="GA48" i="20"/>
  <c r="GC48" i="20"/>
  <c r="GE48" i="20"/>
  <c r="GG48" i="20"/>
  <c r="GI48" i="20"/>
  <c r="GK48" i="20"/>
  <c r="GM48" i="20"/>
  <c r="GO48" i="20"/>
  <c r="GQ48" i="20"/>
  <c r="GS48" i="20"/>
  <c r="GU48" i="20"/>
  <c r="GW48" i="20"/>
  <c r="GY48" i="20"/>
  <c r="HA48" i="20"/>
  <c r="HC48" i="20"/>
  <c r="HE48" i="20"/>
  <c r="HG48" i="20"/>
  <c r="HI48" i="20"/>
  <c r="HK48" i="20"/>
  <c r="HM48" i="20"/>
  <c r="HO48" i="20"/>
  <c r="HQ48" i="20"/>
  <c r="HS48" i="20"/>
  <c r="HU48" i="20"/>
  <c r="HW48" i="20"/>
  <c r="HY48" i="20"/>
  <c r="IA48" i="20"/>
  <c r="IC48" i="20"/>
  <c r="IE48" i="20"/>
  <c r="IG48" i="20"/>
  <c r="II48" i="20"/>
  <c r="IK48" i="20"/>
  <c r="IM48" i="20"/>
  <c r="IO48" i="20"/>
  <c r="IQ48" i="20"/>
  <c r="AN50" i="20"/>
  <c r="AO50" i="20"/>
  <c r="AP50" i="20"/>
  <c r="AR50" i="20"/>
  <c r="AS50" i="20"/>
  <c r="AT50" i="20"/>
  <c r="AU50" i="20"/>
  <c r="AV50" i="20"/>
  <c r="AW50" i="20"/>
  <c r="AX50" i="20"/>
  <c r="AY50" i="20"/>
  <c r="AZ50" i="20"/>
  <c r="BA50" i="20"/>
  <c r="BB50" i="20"/>
  <c r="BC50" i="20"/>
  <c r="BD50" i="20"/>
  <c r="BE50" i="20"/>
  <c r="BF50" i="20"/>
  <c r="BG50" i="20"/>
  <c r="BH50" i="20"/>
  <c r="BI50" i="20"/>
  <c r="BJ50" i="20"/>
  <c r="BK50" i="20"/>
  <c r="BL50" i="20"/>
  <c r="BM50" i="20"/>
  <c r="BN50" i="20"/>
  <c r="BO50" i="20"/>
  <c r="BP50" i="20"/>
  <c r="BQ50" i="20"/>
  <c r="BR50" i="20"/>
  <c r="BS50" i="20"/>
  <c r="BT50" i="20"/>
  <c r="BU50" i="20"/>
  <c r="BV50" i="20"/>
  <c r="BX50" i="20"/>
  <c r="BY50" i="20"/>
  <c r="BZ50" i="20"/>
  <c r="CA50" i="20"/>
  <c r="CB50" i="20"/>
  <c r="CC50" i="20"/>
  <c r="CD50" i="20"/>
  <c r="CE50" i="20"/>
  <c r="CF50" i="20"/>
  <c r="CG50" i="20"/>
  <c r="CH50" i="20"/>
  <c r="CI50" i="20"/>
  <c r="CJ50" i="20"/>
  <c r="CK50" i="20"/>
  <c r="CL50" i="20"/>
  <c r="CM50" i="20"/>
  <c r="CN50" i="20"/>
  <c r="CO50" i="20"/>
  <c r="CP50" i="20"/>
  <c r="CQ50" i="20"/>
  <c r="CR50" i="20"/>
  <c r="CS50" i="20"/>
  <c r="CT50" i="20"/>
  <c r="CU50" i="20"/>
  <c r="CV50" i="20"/>
  <c r="CW50" i="20"/>
  <c r="CX50" i="20"/>
  <c r="CY50" i="20"/>
  <c r="CZ50" i="20"/>
  <c r="DA50" i="20"/>
  <c r="DB50" i="20"/>
  <c r="DD50" i="20"/>
  <c r="DE50" i="20"/>
  <c r="DF50" i="20"/>
  <c r="DG50" i="20"/>
  <c r="DH50" i="20"/>
  <c r="DI50" i="20"/>
  <c r="DJ50" i="20"/>
  <c r="DK50" i="20"/>
  <c r="DL50" i="20"/>
  <c r="DM50" i="20"/>
  <c r="DN50" i="20"/>
  <c r="DO50" i="20"/>
  <c r="DP50" i="20"/>
  <c r="DQ50" i="20"/>
  <c r="DR50" i="20"/>
  <c r="DS50" i="20"/>
  <c r="DT50" i="20"/>
  <c r="DU50" i="20"/>
  <c r="DV50" i="20"/>
  <c r="DW50" i="20"/>
  <c r="DX50" i="20"/>
  <c r="DY50" i="20"/>
  <c r="DZ50" i="20"/>
  <c r="EA50" i="20"/>
  <c r="EB50" i="20"/>
  <c r="EC50" i="20"/>
  <c r="ED50" i="20"/>
  <c r="EE50" i="20"/>
  <c r="EF50" i="20"/>
  <c r="EG50" i="20"/>
  <c r="EH50" i="20"/>
  <c r="EJ50" i="20"/>
  <c r="EK50" i="20"/>
  <c r="EL50" i="20"/>
  <c r="EM50" i="20"/>
  <c r="EN50" i="20"/>
  <c r="EO50" i="20"/>
  <c r="EP50" i="20"/>
  <c r="EQ50" i="20"/>
  <c r="ER50" i="20"/>
  <c r="ES50" i="20"/>
  <c r="ET50" i="20"/>
  <c r="EU50" i="20"/>
  <c r="EV50" i="20"/>
  <c r="EW50" i="20"/>
  <c r="EX50" i="20"/>
  <c r="EY50" i="20"/>
  <c r="EZ50" i="20"/>
  <c r="FA50" i="20"/>
  <c r="FB50" i="20"/>
  <c r="FC50" i="20"/>
  <c r="FD50" i="20"/>
  <c r="FE50" i="20"/>
  <c r="FF50" i="20"/>
  <c r="FG50" i="20"/>
  <c r="FH50" i="20"/>
  <c r="FI50" i="20"/>
  <c r="FJ50" i="20"/>
  <c r="FK50" i="20"/>
  <c r="FL50" i="20"/>
  <c r="FM50" i="20"/>
  <c r="FN50" i="20"/>
  <c r="FP50" i="20"/>
  <c r="FQ50" i="20"/>
  <c r="FR50" i="20"/>
  <c r="FS50" i="20"/>
  <c r="FT50" i="20"/>
  <c r="FU50" i="20"/>
  <c r="FV50" i="20"/>
  <c r="FW50" i="20"/>
  <c r="FX50" i="20"/>
  <c r="FY50" i="20"/>
  <c r="FZ50" i="20"/>
  <c r="GA50" i="20"/>
  <c r="GB50" i="20"/>
  <c r="GC50" i="20"/>
  <c r="GD50" i="20"/>
  <c r="GE50" i="20"/>
  <c r="GF50" i="20"/>
  <c r="GG50" i="20"/>
  <c r="GH50" i="20"/>
  <c r="GI50" i="20"/>
  <c r="GJ50" i="20"/>
  <c r="GK50" i="20"/>
  <c r="GL50" i="20"/>
  <c r="GM50" i="20"/>
  <c r="GN50" i="20"/>
  <c r="GO50" i="20"/>
  <c r="GP50" i="20"/>
  <c r="GQ50" i="20"/>
  <c r="GR50" i="20"/>
  <c r="GS50" i="20"/>
  <c r="GT50" i="20"/>
  <c r="GV50" i="20"/>
  <c r="GW50" i="20"/>
  <c r="GX50" i="20"/>
  <c r="GY50" i="20"/>
  <c r="GZ50" i="20"/>
  <c r="HA50" i="20"/>
  <c r="HB50" i="20"/>
  <c r="HC50" i="20"/>
  <c r="HD50" i="20"/>
  <c r="HE50" i="20"/>
  <c r="HF50" i="20"/>
  <c r="HG50" i="20"/>
  <c r="HH50" i="20"/>
  <c r="HI50" i="20"/>
  <c r="HJ50" i="20"/>
  <c r="HK50" i="20"/>
  <c r="HL50" i="20"/>
  <c r="HM50" i="20"/>
  <c r="HN50" i="20"/>
  <c r="HO50" i="20"/>
  <c r="HP50" i="20"/>
  <c r="HQ50" i="20"/>
  <c r="HR50" i="20"/>
  <c r="HS50" i="20"/>
  <c r="HT50" i="20"/>
  <c r="HU50" i="20"/>
  <c r="HV50" i="20"/>
  <c r="HW50" i="20"/>
  <c r="HX50" i="20"/>
  <c r="HY50" i="20"/>
  <c r="HZ50" i="20"/>
  <c r="IB50" i="20"/>
  <c r="IC50" i="20"/>
  <c r="ID50" i="20"/>
  <c r="IE50" i="20"/>
  <c r="IF50" i="20"/>
  <c r="IG50" i="20"/>
  <c r="IH50" i="20"/>
  <c r="II50" i="20"/>
  <c r="IJ50" i="20"/>
  <c r="IK50" i="20"/>
  <c r="IL50" i="20"/>
  <c r="IM50" i="20"/>
  <c r="IN50" i="20"/>
  <c r="IO50" i="20"/>
  <c r="IP50" i="20"/>
  <c r="IQ50" i="20"/>
  <c r="AO51" i="20"/>
  <c r="AQ51" i="20"/>
  <c r="AS51" i="20"/>
  <c r="AU51" i="20"/>
  <c r="AW51" i="20"/>
  <c r="AY51" i="20"/>
  <c r="BA51" i="20"/>
  <c r="BC51" i="20"/>
  <c r="BE51" i="20"/>
  <c r="BG51" i="20"/>
  <c r="BI51" i="20"/>
  <c r="BK51" i="20"/>
  <c r="BM51" i="20"/>
  <c r="BO51" i="20"/>
  <c r="BQ51" i="20"/>
  <c r="BS51" i="20"/>
  <c r="BU51" i="20"/>
  <c r="BW51" i="20"/>
  <c r="BY51" i="20"/>
  <c r="CA51" i="20"/>
  <c r="CC51" i="20"/>
  <c r="CE51" i="20"/>
  <c r="CG51" i="20"/>
  <c r="CI51" i="20"/>
  <c r="CK51" i="20"/>
  <c r="CM51" i="20"/>
  <c r="CO51" i="20"/>
  <c r="CQ51" i="20"/>
  <c r="CS51" i="20"/>
  <c r="CU51" i="20"/>
  <c r="CW51" i="20"/>
  <c r="CY51" i="20"/>
  <c r="DA51" i="20"/>
  <c r="DC51" i="20"/>
  <c r="DE51" i="20"/>
  <c r="DG51" i="20"/>
  <c r="DI51" i="20"/>
  <c r="DK51" i="20"/>
  <c r="DM51" i="20"/>
  <c r="DO51" i="20"/>
  <c r="DQ51" i="20"/>
  <c r="DS51" i="20"/>
  <c r="DU51" i="20"/>
  <c r="DW51" i="20"/>
  <c r="DY51" i="20"/>
  <c r="EA51" i="20"/>
  <c r="EC51" i="20"/>
  <c r="EE51" i="20"/>
  <c r="EG51" i="20"/>
  <c r="EI51" i="20"/>
  <c r="EK51" i="20"/>
  <c r="EM51" i="20"/>
  <c r="EO51" i="20"/>
  <c r="EP51" i="20"/>
  <c r="EQ51" i="20"/>
  <c r="ES51" i="20"/>
  <c r="ET51" i="20"/>
  <c r="EU51" i="20"/>
  <c r="EW51" i="20"/>
  <c r="EX51" i="20"/>
  <c r="EY51" i="20"/>
  <c r="FA51" i="20"/>
  <c r="FB51" i="20"/>
  <c r="FC51" i="20"/>
  <c r="FE51" i="20"/>
  <c r="FF51" i="20"/>
  <c r="FG51" i="20"/>
  <c r="FI51" i="20"/>
  <c r="FJ51" i="20"/>
  <c r="FK51" i="20"/>
  <c r="FM51" i="20"/>
  <c r="FN51" i="20"/>
  <c r="FO51" i="20"/>
  <c r="FQ51" i="20"/>
  <c r="FR51" i="20"/>
  <c r="FS51" i="20"/>
  <c r="FU51" i="20"/>
  <c r="FV51" i="20"/>
  <c r="FW51" i="20"/>
  <c r="FY51" i="20"/>
  <c r="FZ51" i="20"/>
  <c r="GA51" i="20"/>
  <c r="GC51" i="20"/>
  <c r="GD51" i="20"/>
  <c r="GE51" i="20"/>
  <c r="GG51" i="20"/>
  <c r="GH51" i="20"/>
  <c r="GI51" i="20"/>
  <c r="GK51" i="20"/>
  <c r="GL51" i="20"/>
  <c r="GM51" i="20"/>
  <c r="GO51" i="20"/>
  <c r="GP51" i="20"/>
  <c r="GQ51" i="20"/>
  <c r="GS51" i="20"/>
  <c r="GT51" i="20"/>
  <c r="GU51" i="20"/>
  <c r="GW51" i="20"/>
  <c r="GX51" i="20"/>
  <c r="GY51" i="20"/>
  <c r="HA51" i="20"/>
  <c r="HB51" i="20"/>
  <c r="HC51" i="20"/>
  <c r="HE51" i="20"/>
  <c r="HF51" i="20"/>
  <c r="HG51" i="20"/>
  <c r="HI51" i="20"/>
  <c r="HJ51" i="20"/>
  <c r="HK51" i="20"/>
  <c r="HM51" i="20"/>
  <c r="HN51" i="20"/>
  <c r="HO51" i="20"/>
  <c r="HQ51" i="20"/>
  <c r="HR51" i="20"/>
  <c r="HS51" i="20"/>
  <c r="HU51" i="20"/>
  <c r="HV51" i="20"/>
  <c r="HW51" i="20"/>
  <c r="HY51" i="20"/>
  <c r="HZ51" i="20"/>
  <c r="IA51" i="20"/>
  <c r="IC51" i="20"/>
  <c r="ID51" i="20"/>
  <c r="IE51" i="20"/>
  <c r="IG51" i="20"/>
  <c r="IH51" i="20"/>
  <c r="II51" i="20"/>
  <c r="IK51" i="20"/>
  <c r="IL51" i="20"/>
  <c r="IM51" i="20"/>
  <c r="IO51" i="20"/>
  <c r="IP51" i="20"/>
  <c r="IQ51" i="20"/>
  <c r="AN52" i="20"/>
  <c r="AO52" i="20"/>
  <c r="AP52" i="20"/>
  <c r="AQ52" i="20"/>
  <c r="AR52" i="20"/>
  <c r="AS52" i="20"/>
  <c r="AT52" i="20"/>
  <c r="AU52" i="20"/>
  <c r="AV52" i="20"/>
  <c r="AW52" i="20"/>
  <c r="AX52" i="20"/>
  <c r="AY52" i="20"/>
  <c r="AZ52" i="20"/>
  <c r="BA52" i="20"/>
  <c r="BB52" i="20"/>
  <c r="BD52" i="20"/>
  <c r="BE52" i="20"/>
  <c r="BF52" i="20"/>
  <c r="BG52" i="20"/>
  <c r="BH52" i="20"/>
  <c r="BI52" i="20"/>
  <c r="BJ52" i="20"/>
  <c r="BK52" i="20"/>
  <c r="BL52" i="20"/>
  <c r="BM52" i="20"/>
  <c r="BN52" i="20"/>
  <c r="BO52" i="20"/>
  <c r="BP52" i="20"/>
  <c r="BQ52" i="20"/>
  <c r="BR52" i="20"/>
  <c r="BT52" i="20"/>
  <c r="BU52" i="20"/>
  <c r="BV52" i="20"/>
  <c r="BW52" i="20"/>
  <c r="BX52" i="20"/>
  <c r="BY52" i="20"/>
  <c r="BZ52" i="20"/>
  <c r="CA52" i="20"/>
  <c r="CB52" i="20"/>
  <c r="CC52" i="20"/>
  <c r="CD52" i="20"/>
  <c r="CE52" i="20"/>
  <c r="CF52" i="20"/>
  <c r="CG52" i="20"/>
  <c r="CH52" i="20"/>
  <c r="CJ52" i="20"/>
  <c r="CK52" i="20"/>
  <c r="CL52" i="20"/>
  <c r="CM52" i="20"/>
  <c r="CN52" i="20"/>
  <c r="CO52" i="20"/>
  <c r="CP52" i="20"/>
  <c r="CQ52" i="20"/>
  <c r="CR52" i="20"/>
  <c r="CS52" i="20"/>
  <c r="CT52" i="20"/>
  <c r="CU52" i="20"/>
  <c r="CW52" i="20"/>
  <c r="CX52" i="20"/>
  <c r="CY52" i="20"/>
  <c r="DA52" i="20"/>
  <c r="DB52" i="20"/>
  <c r="DC52" i="20"/>
  <c r="DE52" i="20"/>
  <c r="DF52" i="20"/>
  <c r="DG52" i="20"/>
  <c r="DI52" i="20"/>
  <c r="DJ52" i="20"/>
  <c r="DK52" i="20"/>
  <c r="DM52" i="20"/>
  <c r="DN52" i="20"/>
  <c r="DO52" i="20"/>
  <c r="DQ52" i="20"/>
  <c r="DR52" i="20"/>
  <c r="DS52" i="20"/>
  <c r="DU52" i="20"/>
  <c r="DV52" i="20"/>
  <c r="DW52" i="20"/>
  <c r="DY52" i="20"/>
  <c r="DZ52" i="20"/>
  <c r="EA52" i="20"/>
  <c r="EC52" i="20"/>
  <c r="ED52" i="20"/>
  <c r="EE52" i="20"/>
  <c r="EG52" i="20"/>
  <c r="EH52" i="20"/>
  <c r="EI52" i="20"/>
  <c r="EK52" i="20"/>
  <c r="EL52" i="20"/>
  <c r="EM52" i="20"/>
  <c r="EO52" i="20"/>
  <c r="EP52" i="20"/>
  <c r="EQ52" i="20"/>
  <c r="ES52" i="20"/>
  <c r="ET52" i="20"/>
  <c r="EU52" i="20"/>
  <c r="EW52" i="20"/>
  <c r="EX52" i="20"/>
  <c r="EY52" i="20"/>
  <c r="FA52" i="20"/>
  <c r="FB52" i="20"/>
  <c r="FC52" i="20"/>
  <c r="FE52" i="20"/>
  <c r="FF52" i="20"/>
  <c r="FG52" i="20"/>
  <c r="FI52" i="20"/>
  <c r="FJ52" i="20"/>
  <c r="FK52" i="20"/>
  <c r="FM52" i="20"/>
  <c r="FN52" i="20"/>
  <c r="FO52" i="20"/>
  <c r="FQ52" i="20"/>
  <c r="FR52" i="20"/>
  <c r="FS52" i="20"/>
  <c r="FU52" i="20"/>
  <c r="FV52" i="20"/>
  <c r="FW52" i="20"/>
  <c r="FY52" i="20"/>
  <c r="FZ52" i="20"/>
  <c r="GA52" i="20"/>
  <c r="GC52" i="20"/>
  <c r="GD52" i="20"/>
  <c r="GE52" i="20"/>
  <c r="GG52" i="20"/>
  <c r="GH52" i="20"/>
  <c r="GI52" i="20"/>
  <c r="GK52" i="20"/>
  <c r="GL52" i="20"/>
  <c r="GM52" i="20"/>
  <c r="GO52" i="20"/>
  <c r="GP52" i="20"/>
  <c r="GQ52" i="20"/>
  <c r="GS52" i="20"/>
  <c r="GT52" i="20"/>
  <c r="GU52" i="20"/>
  <c r="GW52" i="20"/>
  <c r="GX52" i="20"/>
  <c r="GY52" i="20"/>
  <c r="HA52" i="20"/>
  <c r="HB52" i="20"/>
  <c r="HC52" i="20"/>
  <c r="HE52" i="20"/>
  <c r="HF52" i="20"/>
  <c r="HG52" i="20"/>
  <c r="HI52" i="20"/>
  <c r="HJ52" i="20"/>
  <c r="HK52" i="20"/>
  <c r="HM52" i="20"/>
  <c r="HN52" i="20"/>
  <c r="HO52" i="20"/>
  <c r="HQ52" i="20"/>
  <c r="HR52" i="20"/>
  <c r="HS52" i="20"/>
  <c r="HU52" i="20"/>
  <c r="HV52" i="20"/>
  <c r="HW52" i="20"/>
  <c r="HY52" i="20"/>
  <c r="HZ52" i="20"/>
  <c r="IA52" i="20"/>
  <c r="IC52" i="20"/>
  <c r="ID52" i="20"/>
  <c r="IE52" i="20"/>
  <c r="IG52" i="20"/>
  <c r="IH52" i="20"/>
  <c r="II52" i="20"/>
  <c r="IK52" i="20"/>
  <c r="IL52" i="20"/>
  <c r="IM52" i="20"/>
  <c r="IO52" i="20"/>
  <c r="IP52" i="20"/>
  <c r="IQ52" i="20"/>
  <c r="AO53" i="20"/>
  <c r="AP53" i="20"/>
  <c r="AQ53" i="20"/>
  <c r="AS53" i="20"/>
  <c r="AT53" i="20"/>
  <c r="AU53" i="20"/>
  <c r="AW53" i="20"/>
  <c r="AX53" i="20"/>
  <c r="AY53" i="20"/>
  <c r="BA53" i="20"/>
  <c r="BB53" i="20"/>
  <c r="BC53" i="20"/>
  <c r="BE53" i="20"/>
  <c r="BF53" i="20"/>
  <c r="BG53" i="20"/>
  <c r="BI53" i="20"/>
  <c r="BJ53" i="20"/>
  <c r="BK53" i="20"/>
  <c r="BM53" i="20"/>
  <c r="BN53" i="20"/>
  <c r="BO53" i="20"/>
  <c r="BQ53" i="20"/>
  <c r="BR53" i="20"/>
  <c r="BS53" i="20"/>
  <c r="BU53" i="20"/>
  <c r="BV53" i="20"/>
  <c r="BW53" i="20"/>
  <c r="BY53" i="20"/>
  <c r="BZ53" i="20"/>
  <c r="CA53" i="20"/>
  <c r="CC53" i="20"/>
  <c r="CD53" i="20"/>
  <c r="CE53" i="20"/>
  <c r="CG53" i="20"/>
  <c r="CH53" i="20"/>
  <c r="CI53" i="20"/>
  <c r="CK53" i="20"/>
  <c r="CL53" i="20"/>
  <c r="CM53" i="20"/>
  <c r="CO53" i="20"/>
  <c r="CP53" i="20"/>
  <c r="CQ53" i="20"/>
  <c r="CS53" i="20"/>
  <c r="CT53" i="20"/>
  <c r="CU53" i="20"/>
  <c r="CW53" i="20"/>
  <c r="CX53" i="20"/>
  <c r="CY53" i="20"/>
  <c r="DA53" i="20"/>
  <c r="DB53" i="20"/>
  <c r="DC53" i="20"/>
  <c r="DE53" i="20"/>
  <c r="DF53" i="20"/>
  <c r="DG53" i="20"/>
  <c r="DI53" i="20"/>
  <c r="DJ53" i="20"/>
  <c r="DK53" i="20"/>
  <c r="DM53" i="20"/>
  <c r="DO53" i="20"/>
  <c r="DQ53" i="20"/>
  <c r="DS53" i="20"/>
  <c r="DU53" i="20"/>
  <c r="DW53" i="20"/>
  <c r="DY53" i="20"/>
  <c r="EA53" i="20"/>
  <c r="EC53" i="20"/>
  <c r="EE53" i="20"/>
  <c r="EG53" i="20"/>
  <c r="EI53" i="20"/>
  <c r="EK53" i="20"/>
  <c r="EM53" i="20"/>
  <c r="EO53" i="20"/>
  <c r="EQ53" i="20"/>
  <c r="ES53" i="20"/>
  <c r="EU53" i="20"/>
  <c r="EW53" i="20"/>
  <c r="EY53" i="20"/>
  <c r="FA53" i="20"/>
  <c r="FC53" i="20"/>
  <c r="FE53" i="20"/>
  <c r="FG53" i="20"/>
  <c r="FI53" i="20"/>
  <c r="FK53" i="20"/>
  <c r="FM53" i="20"/>
  <c r="FO53" i="20"/>
  <c r="FQ53" i="20"/>
  <c r="FS53" i="20"/>
  <c r="FU53" i="20"/>
  <c r="FW53" i="20"/>
  <c r="FY53" i="20"/>
  <c r="GA53" i="20"/>
  <c r="GC53" i="20"/>
  <c r="GE53" i="20"/>
  <c r="GG53" i="20"/>
  <c r="GI53" i="20"/>
  <c r="GK53" i="20"/>
  <c r="GM53" i="20"/>
  <c r="GO53" i="20"/>
  <c r="GQ53" i="20"/>
  <c r="GS53" i="20"/>
  <c r="GU53" i="20"/>
  <c r="GW53" i="20"/>
  <c r="GY53" i="20"/>
  <c r="HA53" i="20"/>
  <c r="HC53" i="20"/>
  <c r="HE53" i="20"/>
  <c r="HG53" i="20"/>
  <c r="HI53" i="20"/>
  <c r="HK53" i="20"/>
  <c r="HM53" i="20"/>
  <c r="HO53" i="20"/>
  <c r="HQ53" i="20"/>
  <c r="HS53" i="20"/>
  <c r="HU53" i="20"/>
  <c r="HW53" i="20"/>
  <c r="HX53" i="20"/>
  <c r="HY53" i="20"/>
  <c r="HZ53" i="20"/>
  <c r="IA53" i="20"/>
  <c r="IB53" i="20"/>
  <c r="IC53" i="20"/>
  <c r="ID53" i="20"/>
  <c r="IE53" i="20"/>
  <c r="IF53" i="20"/>
  <c r="IG53" i="20"/>
  <c r="IH53" i="20"/>
  <c r="II53" i="20"/>
  <c r="IJ53" i="20"/>
  <c r="IK53" i="20"/>
  <c r="IL53" i="20"/>
  <c r="IM53" i="20"/>
  <c r="IN53" i="20"/>
  <c r="IO53" i="20"/>
  <c r="IP53" i="20"/>
  <c r="IQ53" i="20"/>
  <c r="AN55" i="20"/>
  <c r="AO55" i="20"/>
  <c r="AP55" i="20"/>
  <c r="AQ55" i="20"/>
  <c r="AR55" i="20"/>
  <c r="AS55" i="20"/>
  <c r="AT55" i="20"/>
  <c r="AV55" i="20"/>
  <c r="AW55" i="20"/>
  <c r="AX55" i="20"/>
  <c r="AY55" i="20"/>
  <c r="AZ55" i="20"/>
  <c r="BA55" i="20"/>
  <c r="BB55" i="20"/>
  <c r="BD55" i="20"/>
  <c r="BE55" i="20"/>
  <c r="BF55" i="20"/>
  <c r="BG55" i="20"/>
  <c r="BH55" i="20"/>
  <c r="BI55" i="20"/>
  <c r="BJ55" i="20"/>
  <c r="BK55" i="20"/>
  <c r="BL55" i="20"/>
  <c r="BM55" i="20"/>
  <c r="BN55" i="20"/>
  <c r="BO55" i="20"/>
  <c r="BP55" i="20"/>
  <c r="BQ55" i="20"/>
  <c r="BR55" i="20"/>
  <c r="BT55" i="20"/>
  <c r="BU55" i="20"/>
  <c r="BV55" i="20"/>
  <c r="BW55" i="20"/>
  <c r="BX55" i="20"/>
  <c r="BY55" i="20"/>
  <c r="BZ55" i="20"/>
  <c r="CA55" i="20"/>
  <c r="CB55" i="20"/>
  <c r="CC55" i="20"/>
  <c r="CD55" i="20"/>
  <c r="CE55" i="20"/>
  <c r="CF55" i="20"/>
  <c r="CG55" i="20"/>
  <c r="CH55" i="20"/>
  <c r="CJ55" i="20"/>
  <c r="CK55" i="20"/>
  <c r="CL55" i="20"/>
  <c r="CM55" i="20"/>
  <c r="CN55" i="20"/>
  <c r="CO55" i="20"/>
  <c r="CP55" i="20"/>
  <c r="CQ55" i="20"/>
  <c r="CR55" i="20"/>
  <c r="CS55" i="20"/>
  <c r="CT55" i="20"/>
  <c r="CU55" i="20"/>
  <c r="CV55" i="20"/>
  <c r="CW55" i="20"/>
  <c r="CX55" i="20"/>
  <c r="CZ55" i="20"/>
  <c r="DA55" i="20"/>
  <c r="DB55" i="20"/>
  <c r="DC55" i="20"/>
  <c r="DD55" i="20"/>
  <c r="DE55" i="20"/>
  <c r="DF55" i="20"/>
  <c r="DG55" i="20"/>
  <c r="DH55" i="20"/>
  <c r="DI55" i="20"/>
  <c r="DJ55" i="20"/>
  <c r="DK55" i="20"/>
  <c r="DL55" i="20"/>
  <c r="DM55" i="20"/>
  <c r="DN55" i="20"/>
  <c r="DP55" i="20"/>
  <c r="DQ55" i="20"/>
  <c r="DR55" i="20"/>
  <c r="DS55" i="20"/>
  <c r="DT55" i="20"/>
  <c r="DU55" i="20"/>
  <c r="DV55" i="20"/>
  <c r="DW55" i="20"/>
  <c r="DX55" i="20"/>
  <c r="DY55" i="20"/>
  <c r="DZ55" i="20"/>
  <c r="EA55" i="20"/>
  <c r="EB55" i="20"/>
  <c r="EC55" i="20"/>
  <c r="ED55" i="20"/>
  <c r="EF55" i="20"/>
  <c r="EG55" i="20"/>
  <c r="EH55" i="20"/>
  <c r="EI55" i="20"/>
  <c r="EJ55" i="20"/>
  <c r="EK55" i="20"/>
  <c r="EL55" i="20"/>
  <c r="EM55" i="20"/>
  <c r="EN55" i="20"/>
  <c r="EO55" i="20"/>
  <c r="EP55" i="20"/>
  <c r="EQ55" i="20"/>
  <c r="ER55" i="20"/>
  <c r="ES55" i="20"/>
  <c r="ET55" i="20"/>
  <c r="EV55" i="20"/>
  <c r="EW55" i="20"/>
  <c r="EX55" i="20"/>
  <c r="EY55" i="20"/>
  <c r="EZ55" i="20"/>
  <c r="FA55" i="20"/>
  <c r="FB55" i="20"/>
  <c r="FC55" i="20"/>
  <c r="FD55" i="20"/>
  <c r="FE55" i="20"/>
  <c r="FF55" i="20"/>
  <c r="FG55" i="20"/>
  <c r="FH55" i="20"/>
  <c r="FI55" i="20"/>
  <c r="FJ55" i="20"/>
  <c r="FL55" i="20"/>
  <c r="FM55" i="20"/>
  <c r="FN55" i="20"/>
  <c r="FO55" i="20"/>
  <c r="FP55" i="20"/>
  <c r="FQ55" i="20"/>
  <c r="FR55" i="20"/>
  <c r="FS55" i="20"/>
  <c r="FT55" i="20"/>
  <c r="FU55" i="20"/>
  <c r="FV55" i="20"/>
  <c r="FW55" i="20"/>
  <c r="FX55" i="20"/>
  <c r="FY55" i="20"/>
  <c r="FZ55" i="20"/>
  <c r="GA55" i="20"/>
  <c r="GB55" i="20"/>
  <c r="GC55" i="20"/>
  <c r="GD55" i="20"/>
  <c r="GE55" i="20"/>
  <c r="GF55" i="20"/>
  <c r="GG55" i="20"/>
  <c r="GH55" i="20"/>
  <c r="GJ55" i="20"/>
  <c r="GK55" i="20"/>
  <c r="GL55" i="20"/>
  <c r="GM55" i="20"/>
  <c r="GN55" i="20"/>
  <c r="GO55" i="20"/>
  <c r="GP55" i="20"/>
  <c r="GQ55" i="20"/>
  <c r="GR55" i="20"/>
  <c r="GS55" i="20"/>
  <c r="GT55" i="20"/>
  <c r="GU55" i="20"/>
  <c r="GV55" i="20"/>
  <c r="GW55" i="20"/>
  <c r="GX55" i="20"/>
  <c r="GY55" i="20"/>
  <c r="GZ55" i="20"/>
  <c r="HA55" i="20"/>
  <c r="HB55" i="20"/>
  <c r="HC55" i="20"/>
  <c r="HD55" i="20"/>
  <c r="HE55" i="20"/>
  <c r="HF55" i="20"/>
  <c r="HG55" i="20"/>
  <c r="HH55" i="20"/>
  <c r="HI55" i="20"/>
  <c r="HJ55" i="20"/>
  <c r="HK55" i="20"/>
  <c r="HL55" i="20"/>
  <c r="HM55" i="20"/>
  <c r="HN55" i="20"/>
  <c r="HP55" i="20"/>
  <c r="HQ55" i="20"/>
  <c r="HR55" i="20"/>
  <c r="HS55" i="20"/>
  <c r="HT55" i="20"/>
  <c r="HU55" i="20"/>
  <c r="HV55" i="20"/>
  <c r="HW55" i="20"/>
  <c r="HX55" i="20"/>
  <c r="HY55" i="20"/>
  <c r="HZ55" i="20"/>
  <c r="IA55" i="20"/>
  <c r="IB55" i="20"/>
  <c r="IC55" i="20"/>
  <c r="ID55" i="20"/>
  <c r="IE55" i="20"/>
  <c r="IF55" i="20"/>
  <c r="IG55" i="20"/>
  <c r="IH55" i="20"/>
  <c r="II55" i="20"/>
  <c r="IJ55" i="20"/>
  <c r="IK55" i="20"/>
  <c r="IL55" i="20"/>
  <c r="IM55" i="20"/>
  <c r="IN55" i="20"/>
  <c r="IO55" i="20"/>
  <c r="IP55" i="20"/>
  <c r="IQ55" i="20"/>
  <c r="AO56" i="20"/>
  <c r="AQ56" i="20"/>
  <c r="AS56" i="20"/>
  <c r="AU56" i="20"/>
  <c r="AW56" i="20"/>
  <c r="AY56" i="20"/>
  <c r="BA56" i="20"/>
  <c r="BC56" i="20"/>
  <c r="BE56" i="20"/>
  <c r="BG56" i="20"/>
  <c r="BI56" i="20"/>
  <c r="BK56" i="20"/>
  <c r="BM56" i="20"/>
  <c r="BO56" i="20"/>
  <c r="BQ56" i="20"/>
  <c r="BS56" i="20"/>
  <c r="BT56" i="20"/>
  <c r="BU56" i="20"/>
  <c r="BW56" i="20"/>
  <c r="BX56" i="20"/>
  <c r="BY56" i="20"/>
  <c r="CA56" i="20"/>
  <c r="CB56" i="20"/>
  <c r="CC56" i="20"/>
  <c r="CE56" i="20"/>
  <c r="CF56" i="20"/>
  <c r="CG56" i="20"/>
  <c r="CI56" i="20"/>
  <c r="CJ56" i="20"/>
  <c r="CK56" i="20"/>
  <c r="CM56" i="20"/>
  <c r="CN56" i="20"/>
  <c r="CO56" i="20"/>
  <c r="CQ56" i="20"/>
  <c r="CR56" i="20"/>
  <c r="CS56" i="20"/>
  <c r="CU56" i="20"/>
  <c r="CV56" i="20"/>
  <c r="CW56" i="20"/>
  <c r="CY56" i="20"/>
  <c r="CZ56" i="20"/>
  <c r="DA56" i="20"/>
  <c r="DC56" i="20"/>
  <c r="DD56" i="20"/>
  <c r="DE56" i="20"/>
  <c r="DG56" i="20"/>
  <c r="DH56" i="20"/>
  <c r="DI56" i="20"/>
  <c r="DK56" i="20"/>
  <c r="DL56" i="20"/>
  <c r="DM56" i="20"/>
  <c r="DO56" i="20"/>
  <c r="DP56" i="20"/>
  <c r="DQ56" i="20"/>
  <c r="DS56" i="20"/>
  <c r="DT56" i="20"/>
  <c r="DU56" i="20"/>
  <c r="DW56" i="20"/>
  <c r="DX56" i="20"/>
  <c r="DY56" i="20"/>
  <c r="EA56" i="20"/>
  <c r="EB56" i="20"/>
  <c r="EC56" i="20"/>
  <c r="EE56" i="20"/>
  <c r="EF56" i="20"/>
  <c r="EG56" i="20"/>
  <c r="EI56" i="20"/>
  <c r="EJ56" i="20"/>
  <c r="EK56" i="20"/>
  <c r="EM56" i="20"/>
  <c r="EN56" i="20"/>
  <c r="EO56" i="20"/>
  <c r="EQ56" i="20"/>
  <c r="ER56" i="20"/>
  <c r="ES56" i="20"/>
  <c r="EU56" i="20"/>
  <c r="EV56" i="20"/>
  <c r="EW56" i="20"/>
  <c r="EY56" i="20"/>
  <c r="EZ56" i="20"/>
  <c r="FA56" i="20"/>
  <c r="FC56" i="20"/>
  <c r="FD56" i="20"/>
  <c r="FE56" i="20"/>
  <c r="FG56" i="20"/>
  <c r="FH56" i="20"/>
  <c r="FI56" i="20"/>
  <c r="FK56" i="20"/>
  <c r="FL56" i="20"/>
  <c r="FM56" i="20"/>
  <c r="FO56" i="20"/>
  <c r="FP56" i="20"/>
  <c r="FQ56" i="20"/>
  <c r="FS56" i="20"/>
  <c r="FT56" i="20"/>
  <c r="FU56" i="20"/>
  <c r="FW56" i="20"/>
  <c r="FX56" i="20"/>
  <c r="FY56" i="20"/>
  <c r="GA56" i="20"/>
  <c r="GB56" i="20"/>
  <c r="GC56" i="20"/>
  <c r="GE56" i="20"/>
  <c r="GF56" i="20"/>
  <c r="GG56" i="20"/>
  <c r="GI56" i="20"/>
  <c r="GJ56" i="20"/>
  <c r="GK56" i="20"/>
  <c r="GM56" i="20"/>
  <c r="GN56" i="20"/>
  <c r="GO56" i="20"/>
  <c r="GQ56" i="20"/>
  <c r="GR56" i="20"/>
  <c r="GS56" i="20"/>
  <c r="GU56" i="20"/>
  <c r="GV56" i="20"/>
  <c r="GW56" i="20"/>
  <c r="GY56" i="20"/>
  <c r="GZ56" i="20"/>
  <c r="HA56" i="20"/>
  <c r="HC56" i="20"/>
  <c r="HD56" i="20"/>
  <c r="HE56" i="20"/>
  <c r="HG56" i="20"/>
  <c r="HH56" i="20"/>
  <c r="HI56" i="20"/>
  <c r="HK56" i="20"/>
  <c r="HL56" i="20"/>
  <c r="HM56" i="20"/>
  <c r="HO56" i="20"/>
  <c r="HP56" i="20"/>
  <c r="HQ56" i="20"/>
  <c r="HS56" i="20"/>
  <c r="HT56" i="20"/>
  <c r="HU56" i="20"/>
  <c r="HW56" i="20"/>
  <c r="HX56" i="20"/>
  <c r="HY56" i="20"/>
  <c r="IA56" i="20"/>
  <c r="IB56" i="20"/>
  <c r="IC56" i="20"/>
  <c r="IE56" i="20"/>
  <c r="IF56" i="20"/>
  <c r="IG56" i="20"/>
  <c r="II56" i="20"/>
  <c r="IJ56" i="20"/>
  <c r="IK56" i="20"/>
  <c r="IM56" i="20"/>
  <c r="IN56" i="20"/>
  <c r="IO56" i="20"/>
  <c r="IQ56" i="20"/>
  <c r="AQ58" i="20"/>
  <c r="AU58" i="20"/>
  <c r="AY58" i="20"/>
  <c r="BC58" i="20"/>
  <c r="BG58" i="20"/>
  <c r="BK58" i="20"/>
  <c r="BO58" i="20"/>
  <c r="BS58" i="20"/>
  <c r="BW58" i="20"/>
  <c r="CA58" i="20"/>
  <c r="CE58" i="20"/>
  <c r="CI58" i="20"/>
  <c r="CM58" i="20"/>
  <c r="CQ58" i="20"/>
  <c r="CU58" i="20"/>
  <c r="CY58" i="20"/>
  <c r="DC58" i="20"/>
  <c r="DG58" i="20"/>
  <c r="DK58" i="20"/>
  <c r="DO58" i="20"/>
  <c r="DS58" i="20"/>
  <c r="DW58" i="20"/>
  <c r="EA58" i="20"/>
  <c r="EE58" i="20"/>
  <c r="EI58" i="20"/>
  <c r="EM58" i="20"/>
  <c r="EQ58" i="20"/>
  <c r="EU58" i="20"/>
  <c r="EY58" i="20"/>
  <c r="FC58" i="20"/>
  <c r="FG58" i="20"/>
  <c r="FK58" i="20"/>
  <c r="FO58" i="20"/>
  <c r="FS58" i="20"/>
  <c r="FW58" i="20"/>
  <c r="GA58" i="20"/>
  <c r="GE58" i="20"/>
  <c r="GI58" i="20"/>
  <c r="GM58" i="20"/>
  <c r="GQ58" i="20"/>
  <c r="GU58" i="20"/>
  <c r="GY58" i="20"/>
  <c r="HC58" i="20"/>
  <c r="HG58" i="20"/>
  <c r="HK58" i="20"/>
  <c r="HO58" i="20"/>
  <c r="HS58" i="20"/>
  <c r="HW58" i="20"/>
  <c r="IA58" i="20"/>
  <c r="IE58" i="20"/>
  <c r="II58" i="20"/>
  <c r="IM58" i="20"/>
  <c r="IQ58" i="20"/>
  <c r="AN59" i="20"/>
  <c r="AR59" i="20"/>
  <c r="AV59" i="20"/>
  <c r="AZ59" i="20"/>
  <c r="BD59" i="20"/>
  <c r="BH59" i="20"/>
  <c r="BL59" i="20"/>
  <c r="BP59" i="20"/>
  <c r="BT59" i="20"/>
  <c r="BX59" i="20"/>
  <c r="CB59" i="20"/>
  <c r="CF59" i="20"/>
  <c r="CJ59" i="20"/>
  <c r="CN59" i="20"/>
  <c r="CP59" i="20"/>
  <c r="CR59" i="20"/>
  <c r="CT59" i="20"/>
  <c r="CV59" i="20"/>
  <c r="CX59" i="20"/>
  <c r="CZ59" i="20"/>
  <c r="DB59" i="20"/>
  <c r="DD59" i="20"/>
  <c r="DF59" i="20"/>
  <c r="DH59" i="20"/>
  <c r="DJ59" i="20"/>
  <c r="DL59" i="20"/>
  <c r="DN59" i="20"/>
  <c r="DP59" i="20"/>
  <c r="DR59" i="20"/>
  <c r="DT59" i="20"/>
  <c r="DV59" i="20"/>
  <c r="DX59" i="20"/>
  <c r="DZ59" i="20"/>
  <c r="EB59" i="20"/>
  <c r="ED59" i="20"/>
  <c r="EF59" i="20"/>
  <c r="EH59" i="20"/>
  <c r="EJ59" i="20"/>
  <c r="EL59" i="20"/>
  <c r="EN59" i="20"/>
  <c r="EP59" i="20"/>
  <c r="ER59" i="20"/>
  <c r="ET59" i="20"/>
  <c r="EV59" i="20"/>
  <c r="EX59" i="20"/>
  <c r="EZ59" i="20"/>
  <c r="FB59" i="20"/>
  <c r="FD59" i="20"/>
  <c r="FF59" i="20"/>
  <c r="FH59" i="20"/>
  <c r="FJ59" i="20"/>
  <c r="FL59" i="20"/>
  <c r="FN59" i="20"/>
  <c r="FP59" i="20"/>
  <c r="FR59" i="20"/>
  <c r="FT59" i="20"/>
  <c r="FV59" i="20"/>
  <c r="FX59" i="20"/>
  <c r="FZ59" i="20"/>
  <c r="GB59" i="20"/>
  <c r="GD59" i="20"/>
  <c r="GF59" i="20"/>
  <c r="GH59" i="20"/>
  <c r="GJ59" i="20"/>
  <c r="GL59" i="20"/>
  <c r="GN59" i="20"/>
  <c r="GP59" i="20"/>
  <c r="GR59" i="20"/>
  <c r="GT59" i="20"/>
  <c r="GV59" i="20"/>
  <c r="GX59" i="20"/>
  <c r="GZ59" i="20"/>
  <c r="HB59" i="20"/>
  <c r="HD59" i="20"/>
  <c r="HF59" i="20"/>
  <c r="HH59" i="20"/>
  <c r="HJ59" i="20"/>
  <c r="HL59" i="20"/>
  <c r="HN59" i="20"/>
  <c r="HP59" i="20"/>
  <c r="HR59" i="20"/>
  <c r="HT59" i="20"/>
  <c r="HV59" i="20"/>
  <c r="HX59" i="20"/>
  <c r="HZ59" i="20"/>
  <c r="IB59" i="20"/>
  <c r="ID59" i="20"/>
  <c r="IF59" i="20"/>
  <c r="IH59" i="20"/>
  <c r="IJ59" i="20"/>
  <c r="IL59" i="20"/>
  <c r="IN59" i="20"/>
  <c r="IP59" i="20"/>
  <c r="AO60" i="20"/>
  <c r="AW60" i="20"/>
  <c r="BE60" i="20"/>
  <c r="BM60" i="20"/>
  <c r="BU60" i="20"/>
  <c r="CC60" i="20"/>
  <c r="CK60" i="20"/>
  <c r="CS60" i="20"/>
  <c r="DA60" i="20"/>
  <c r="DI60" i="20"/>
  <c r="DQ60" i="20"/>
  <c r="DY60" i="20"/>
  <c r="EG60" i="20"/>
  <c r="EW60" i="20"/>
  <c r="FM60" i="20"/>
  <c r="GC60" i="20"/>
  <c r="GS60" i="20"/>
  <c r="HI60" i="20"/>
  <c r="HY60" i="20"/>
  <c r="IO60" i="20"/>
  <c r="AN38" i="20"/>
  <c r="AR38" i="20"/>
  <c r="AV38" i="20"/>
  <c r="AZ38" i="20"/>
  <c r="BD38" i="20"/>
  <c r="BH38" i="20"/>
  <c r="BL38" i="20"/>
  <c r="BP38" i="20"/>
  <c r="BT38" i="20"/>
  <c r="BX38" i="20"/>
  <c r="CB38" i="20"/>
  <c r="CF38" i="20"/>
  <c r="CN38" i="20"/>
  <c r="CV38" i="20"/>
  <c r="DD38" i="20"/>
  <c r="DL38" i="20"/>
  <c r="DT38" i="20"/>
  <c r="EB38" i="20"/>
  <c r="EJ38" i="20"/>
  <c r="ER38" i="20"/>
  <c r="EZ38" i="20"/>
  <c r="FH38" i="20"/>
  <c r="FP38" i="20"/>
  <c r="FX38" i="20"/>
  <c r="GF38" i="20"/>
  <c r="GN38" i="20"/>
  <c r="GV38" i="20"/>
  <c r="HD38" i="20"/>
  <c r="HL38" i="20"/>
  <c r="HT38" i="20"/>
  <c r="IB38" i="20"/>
  <c r="IJ38" i="20"/>
  <c r="AN39" i="20"/>
  <c r="AP39" i="20"/>
  <c r="AR39" i="20"/>
  <c r="AT39" i="20"/>
  <c r="AV39" i="20"/>
  <c r="AX39" i="20"/>
  <c r="AZ39" i="20"/>
  <c r="BB39" i="20"/>
  <c r="BD39" i="20"/>
  <c r="BF39" i="20"/>
  <c r="BH39" i="20"/>
  <c r="BJ39" i="20"/>
  <c r="BL39" i="20"/>
  <c r="BN39" i="20"/>
  <c r="BP39" i="20"/>
  <c r="BR39" i="20"/>
  <c r="BT39" i="20"/>
  <c r="BV39" i="20"/>
  <c r="BX39" i="20"/>
  <c r="BZ39" i="20"/>
  <c r="CB39" i="20"/>
  <c r="CD39" i="20"/>
  <c r="CF39" i="20"/>
  <c r="CH39" i="20"/>
  <c r="CJ39" i="20"/>
  <c r="CL39" i="20"/>
  <c r="CN39" i="20"/>
  <c r="CP39" i="20"/>
  <c r="CR39" i="20"/>
  <c r="CT39" i="20"/>
  <c r="CV39" i="20"/>
  <c r="CX39" i="20"/>
  <c r="CZ39" i="20"/>
  <c r="DB39" i="20"/>
  <c r="DD39" i="20"/>
  <c r="DF39" i="20"/>
  <c r="DH39" i="20"/>
  <c r="DJ39" i="20"/>
  <c r="DL39" i="20"/>
  <c r="DN39" i="20"/>
  <c r="DP39" i="20"/>
  <c r="DR39" i="20"/>
  <c r="DT39" i="20"/>
  <c r="DV39" i="20"/>
  <c r="DX39" i="20"/>
  <c r="DZ39" i="20"/>
  <c r="EB39" i="20"/>
  <c r="ED39" i="20"/>
  <c r="EF39" i="20"/>
  <c r="EH39" i="20"/>
  <c r="EJ39" i="20"/>
  <c r="EL39" i="20"/>
  <c r="EN39" i="20"/>
  <c r="EP39" i="20"/>
  <c r="ER39" i="20"/>
  <c r="ET39" i="20"/>
  <c r="EV39" i="20"/>
  <c r="EX39" i="20"/>
  <c r="EZ39" i="20"/>
  <c r="FB39" i="20"/>
  <c r="FD39" i="20"/>
  <c r="FF39" i="20"/>
  <c r="FH39" i="20"/>
  <c r="FJ39" i="20"/>
  <c r="FL39" i="20"/>
  <c r="FN39" i="20"/>
  <c r="FP39" i="20"/>
  <c r="FR39" i="20"/>
  <c r="FT39" i="20"/>
  <c r="FV39" i="20"/>
  <c r="FX39" i="20"/>
  <c r="FZ39" i="20"/>
  <c r="GB39" i="20"/>
  <c r="GD39" i="20"/>
  <c r="GF39" i="20"/>
  <c r="GH39" i="20"/>
  <c r="GJ39" i="20"/>
  <c r="GL39" i="20"/>
  <c r="GN39" i="20"/>
  <c r="GP39" i="20"/>
  <c r="GR39" i="20"/>
  <c r="GT39" i="20"/>
  <c r="GV39" i="20"/>
  <c r="GX39" i="20"/>
  <c r="GZ39" i="20"/>
  <c r="HB39" i="20"/>
  <c r="HD39" i="20"/>
  <c r="HF39" i="20"/>
  <c r="HH39" i="20"/>
  <c r="HJ39" i="20"/>
  <c r="HL39" i="20"/>
  <c r="HN39" i="20"/>
  <c r="HP39" i="20"/>
  <c r="HR39" i="20"/>
  <c r="HT39" i="20"/>
  <c r="HV39" i="20"/>
  <c r="HX39" i="20"/>
  <c r="HZ39" i="20"/>
  <c r="IB39" i="20"/>
  <c r="ID39" i="20"/>
  <c r="IF39" i="20"/>
  <c r="IH39" i="20"/>
  <c r="IJ39" i="20"/>
  <c r="IL39" i="20"/>
  <c r="IN39" i="20"/>
  <c r="IP39" i="20"/>
  <c r="AN40" i="20"/>
  <c r="AP40" i="20"/>
  <c r="AR40" i="20"/>
  <c r="AT40" i="20"/>
  <c r="AV40" i="20"/>
  <c r="AX40" i="20"/>
  <c r="AZ40" i="20"/>
  <c r="BB40" i="20"/>
  <c r="BD40" i="20"/>
  <c r="BF40" i="20"/>
  <c r="BH40" i="20"/>
  <c r="BJ40" i="20"/>
  <c r="BL40" i="20"/>
  <c r="BN40" i="20"/>
  <c r="BP40" i="20"/>
  <c r="BR40" i="20"/>
  <c r="BT40" i="20"/>
  <c r="BV40" i="20"/>
  <c r="BX40" i="20"/>
  <c r="BZ40" i="20"/>
  <c r="CB40" i="20"/>
  <c r="CD40" i="20"/>
  <c r="CF40" i="20"/>
  <c r="CH40" i="20"/>
  <c r="CJ40" i="20"/>
  <c r="CL40" i="20"/>
  <c r="CN40" i="20"/>
  <c r="CP40" i="20"/>
  <c r="CR40" i="20"/>
  <c r="CT40" i="20"/>
  <c r="CV40" i="20"/>
  <c r="CX40" i="20"/>
  <c r="CZ40" i="20"/>
  <c r="DB40" i="20"/>
  <c r="DD40" i="20"/>
  <c r="DF40" i="20"/>
  <c r="DH40" i="20"/>
  <c r="DJ40" i="20"/>
  <c r="DL40" i="20"/>
  <c r="DN40" i="20"/>
  <c r="DP40" i="20"/>
  <c r="DR40" i="20"/>
  <c r="DT40" i="20"/>
  <c r="DV40" i="20"/>
  <c r="DX40" i="20"/>
  <c r="DZ40" i="20"/>
  <c r="EB40" i="20"/>
  <c r="ED40" i="20"/>
  <c r="EF40" i="20"/>
  <c r="EH40" i="20"/>
  <c r="EJ40" i="20"/>
  <c r="EL40" i="20"/>
  <c r="EN40" i="20"/>
  <c r="EP40" i="20"/>
  <c r="ER40" i="20"/>
  <c r="ET40" i="20"/>
  <c r="EV40" i="20"/>
  <c r="EX40" i="20"/>
  <c r="EZ40" i="20"/>
  <c r="FB40" i="20"/>
  <c r="FD40" i="20"/>
  <c r="FF40" i="20"/>
  <c r="FH40" i="20"/>
  <c r="FJ40" i="20"/>
  <c r="FL40" i="20"/>
  <c r="FN40" i="20"/>
  <c r="FP40" i="20"/>
  <c r="FR40" i="20"/>
  <c r="FT40" i="20"/>
  <c r="FV40" i="20"/>
  <c r="FX40" i="20"/>
  <c r="FZ40" i="20"/>
  <c r="GB40" i="20"/>
  <c r="GD40" i="20"/>
  <c r="GF40" i="20"/>
  <c r="GH40" i="20"/>
  <c r="GJ40" i="20"/>
  <c r="GL40" i="20"/>
  <c r="GN40" i="20"/>
  <c r="GP40" i="20"/>
  <c r="GR40" i="20"/>
  <c r="GT40" i="20"/>
  <c r="GV40" i="20"/>
  <c r="GX40" i="20"/>
  <c r="GZ40" i="20"/>
  <c r="HB40" i="20"/>
  <c r="HD40" i="20"/>
  <c r="HF40" i="20"/>
  <c r="HH40" i="20"/>
  <c r="HJ40" i="20"/>
  <c r="HL40" i="20"/>
  <c r="HN40" i="20"/>
  <c r="HP40" i="20"/>
  <c r="HR40" i="20"/>
  <c r="HT40" i="20"/>
  <c r="HV40" i="20"/>
  <c r="HX40" i="20"/>
  <c r="HZ40" i="20"/>
  <c r="IB40" i="20"/>
  <c r="ID40" i="20"/>
  <c r="IF40" i="20"/>
  <c r="IH40" i="20"/>
  <c r="IJ40" i="20"/>
  <c r="IL40" i="20"/>
  <c r="IN40" i="20"/>
  <c r="IP40" i="20"/>
  <c r="AN41" i="20"/>
  <c r="AP41" i="20"/>
  <c r="AR41" i="20"/>
  <c r="AT41" i="20"/>
  <c r="AV41" i="20"/>
  <c r="AX41" i="20"/>
  <c r="AZ41" i="20"/>
  <c r="BB41" i="20"/>
  <c r="BD41" i="20"/>
  <c r="BF41" i="20"/>
  <c r="BH41" i="20"/>
  <c r="BJ41" i="20"/>
  <c r="BL41" i="20"/>
  <c r="BN41" i="20"/>
  <c r="BP41" i="20"/>
  <c r="BR41" i="20"/>
  <c r="BT41" i="20"/>
  <c r="BV41" i="20"/>
  <c r="BX41" i="20"/>
  <c r="BZ41" i="20"/>
  <c r="CB41" i="20"/>
  <c r="CD41" i="20"/>
  <c r="CF41" i="20"/>
  <c r="CH41" i="20"/>
  <c r="CJ41" i="20"/>
  <c r="CL41" i="20"/>
  <c r="CN41" i="20"/>
  <c r="CP41" i="20"/>
  <c r="CR41" i="20"/>
  <c r="CT41" i="20"/>
  <c r="CV41" i="20"/>
  <c r="CX41" i="20"/>
  <c r="CZ41" i="20"/>
  <c r="DB41" i="20"/>
  <c r="DD41" i="20"/>
  <c r="DF41" i="20"/>
  <c r="DH41" i="20"/>
  <c r="DJ41" i="20"/>
  <c r="DL41" i="20"/>
  <c r="DN41" i="20"/>
  <c r="DP41" i="20"/>
  <c r="DR41" i="20"/>
  <c r="DT41" i="20"/>
  <c r="DV41" i="20"/>
  <c r="DX41" i="20"/>
  <c r="DZ41" i="20"/>
  <c r="EB41" i="20"/>
  <c r="ED41" i="20"/>
  <c r="EF41" i="20"/>
  <c r="EH41" i="20"/>
  <c r="EJ41" i="20"/>
  <c r="EL41" i="20"/>
  <c r="EN41" i="20"/>
  <c r="EP41" i="20"/>
  <c r="ER41" i="20"/>
  <c r="ET41" i="20"/>
  <c r="EV41" i="20"/>
  <c r="EX41" i="20"/>
  <c r="EZ41" i="20"/>
  <c r="FB41" i="20"/>
  <c r="FD41" i="20"/>
  <c r="FF41" i="20"/>
  <c r="FH41" i="20"/>
  <c r="FJ41" i="20"/>
  <c r="FL41" i="20"/>
  <c r="FN41" i="20"/>
  <c r="FP41" i="20"/>
  <c r="FR41" i="20"/>
  <c r="FT41" i="20"/>
  <c r="FV41" i="20"/>
  <c r="FX41" i="20"/>
  <c r="FZ41" i="20"/>
  <c r="GB41" i="20"/>
  <c r="GD41" i="20"/>
  <c r="GF41" i="20"/>
  <c r="GH41" i="20"/>
  <c r="GJ41" i="20"/>
  <c r="GL41" i="20"/>
  <c r="GN41" i="20"/>
  <c r="GP41" i="20"/>
  <c r="GR41" i="20"/>
  <c r="GT41" i="20"/>
  <c r="GV41" i="20"/>
  <c r="GX41" i="20"/>
  <c r="GZ41" i="20"/>
  <c r="HB41" i="20"/>
  <c r="HD41" i="20"/>
  <c r="HF41" i="20"/>
  <c r="HH41" i="20"/>
  <c r="HJ41" i="20"/>
  <c r="HL41" i="20"/>
  <c r="HN41" i="20"/>
  <c r="HP41" i="20"/>
  <c r="HR41" i="20"/>
  <c r="HT41" i="20"/>
  <c r="HV41" i="20"/>
  <c r="HX41" i="20"/>
  <c r="HZ41" i="20"/>
  <c r="IB41" i="20"/>
  <c r="ID41" i="20"/>
  <c r="IF41" i="20"/>
  <c r="IH41" i="20"/>
  <c r="IJ41" i="20"/>
  <c r="IL41" i="20"/>
  <c r="IN41" i="20"/>
  <c r="IP41" i="20"/>
  <c r="D42" i="20"/>
  <c r="E42" i="20"/>
  <c r="F42" i="20"/>
  <c r="H42" i="20"/>
  <c r="I42" i="20"/>
  <c r="J42" i="20"/>
  <c r="K42" i="20"/>
  <c r="L42" i="20"/>
  <c r="M42" i="20"/>
  <c r="N42" i="20"/>
  <c r="O42" i="20"/>
  <c r="P42" i="20"/>
  <c r="Q42" i="20"/>
  <c r="R42" i="20"/>
  <c r="S42" i="20"/>
  <c r="T42" i="20"/>
  <c r="U42" i="20"/>
  <c r="V42" i="20"/>
  <c r="W42" i="20"/>
  <c r="X42" i="20"/>
  <c r="Y42" i="20"/>
  <c r="Z42" i="20"/>
  <c r="AA42" i="20"/>
  <c r="AB42" i="20"/>
  <c r="AC42" i="20"/>
  <c r="AD42" i="20"/>
  <c r="AE42" i="20"/>
  <c r="AF42" i="20"/>
  <c r="AG42" i="20"/>
  <c r="AH42" i="20"/>
  <c r="AI42" i="20"/>
  <c r="AJ42" i="20"/>
  <c r="AK42" i="20"/>
  <c r="AL42" i="20"/>
  <c r="AM42" i="20"/>
  <c r="AN42" i="20"/>
  <c r="AO42" i="20"/>
  <c r="AP42" i="20"/>
  <c r="AQ42" i="20"/>
  <c r="AR42" i="20"/>
  <c r="AS42" i="20"/>
  <c r="AT42" i="20"/>
  <c r="AU42" i="20"/>
  <c r="AV42" i="20"/>
  <c r="AW42" i="20"/>
  <c r="AX42" i="20"/>
  <c r="AY42" i="20"/>
  <c r="AZ42" i="20"/>
  <c r="BA42" i="20"/>
  <c r="BB42" i="20"/>
  <c r="BC42" i="20"/>
  <c r="BD42" i="20"/>
  <c r="BE42" i="20"/>
  <c r="BF42" i="20"/>
  <c r="BG42" i="20"/>
  <c r="BH42" i="20"/>
  <c r="BI42" i="20"/>
  <c r="BJ42" i="20"/>
  <c r="BK42" i="20"/>
  <c r="BL42" i="20"/>
  <c r="BM42" i="20"/>
  <c r="BN42" i="20"/>
  <c r="BO42" i="20"/>
  <c r="BP42" i="20"/>
  <c r="BQ42" i="20"/>
  <c r="BR42" i="20"/>
  <c r="BS42" i="20"/>
  <c r="BT42" i="20"/>
  <c r="BU42" i="20"/>
  <c r="BV42" i="20"/>
  <c r="BW42" i="20"/>
  <c r="BX42" i="20"/>
  <c r="BY42" i="20"/>
  <c r="BZ42" i="20"/>
  <c r="CA42" i="20"/>
  <c r="CB42" i="20"/>
  <c r="CC42" i="20"/>
  <c r="CD42" i="20"/>
  <c r="CE42" i="20"/>
  <c r="CF42" i="20"/>
  <c r="CG42" i="20"/>
  <c r="CH42" i="20"/>
  <c r="CI42" i="20"/>
  <c r="CJ42" i="20"/>
  <c r="CK42" i="20"/>
  <c r="CL42" i="20"/>
  <c r="CM42" i="20"/>
  <c r="CN42" i="20"/>
  <c r="CO42" i="20"/>
  <c r="CP42" i="20"/>
  <c r="CQ42" i="20"/>
  <c r="CR42" i="20"/>
  <c r="CS42" i="20"/>
  <c r="CT42" i="20"/>
  <c r="CU42" i="20"/>
  <c r="CV42" i="20"/>
  <c r="CW42" i="20"/>
  <c r="CX42" i="20"/>
  <c r="CY42" i="20"/>
  <c r="CZ42" i="20"/>
  <c r="DA42" i="20"/>
  <c r="DB42" i="20"/>
  <c r="DC42" i="20"/>
  <c r="DD42" i="20"/>
  <c r="DE42" i="20"/>
  <c r="DF42" i="20"/>
  <c r="DG42" i="20"/>
  <c r="DH42" i="20"/>
  <c r="DI42" i="20"/>
  <c r="DJ42" i="20"/>
  <c r="DK42" i="20"/>
  <c r="DL42" i="20"/>
  <c r="DM42" i="20"/>
  <c r="DN42" i="20"/>
  <c r="DO42" i="20"/>
  <c r="DP42" i="20"/>
  <c r="DQ42" i="20"/>
  <c r="DR42" i="20"/>
  <c r="DS42" i="20"/>
  <c r="DT42" i="20"/>
  <c r="DU42" i="20"/>
  <c r="DV42" i="20"/>
  <c r="DW42" i="20"/>
  <c r="DX42" i="20"/>
  <c r="DY42" i="20"/>
  <c r="DZ42" i="20"/>
  <c r="EA42" i="20"/>
  <c r="EB42" i="20"/>
  <c r="EC42" i="20"/>
  <c r="ED42" i="20"/>
  <c r="EE42" i="20"/>
  <c r="EF42" i="20"/>
  <c r="EG42" i="20"/>
  <c r="EH42" i="20"/>
  <c r="EI42" i="20"/>
  <c r="EJ42" i="20"/>
  <c r="EK42" i="20"/>
  <c r="EL42" i="20"/>
  <c r="EM42" i="20"/>
  <c r="EN42" i="20"/>
  <c r="EO42" i="20"/>
  <c r="EP42" i="20"/>
  <c r="EQ42" i="20"/>
  <c r="ER42" i="20"/>
  <c r="ES42" i="20"/>
  <c r="ET42" i="20"/>
  <c r="EU42" i="20"/>
  <c r="EV42" i="20"/>
  <c r="EW42" i="20"/>
  <c r="EX42" i="20"/>
  <c r="EY42" i="20"/>
  <c r="EZ42" i="20"/>
  <c r="FA42" i="20"/>
  <c r="FB42" i="20"/>
  <c r="FC42" i="20"/>
  <c r="FD42" i="20"/>
  <c r="FE42" i="20"/>
  <c r="FF42" i="20"/>
  <c r="FG42" i="20"/>
  <c r="FH42" i="20"/>
  <c r="FI42" i="20"/>
  <c r="FJ42" i="20"/>
  <c r="FK42" i="20"/>
  <c r="FL42" i="20"/>
  <c r="FM42" i="20"/>
  <c r="FN42" i="20"/>
  <c r="FO42" i="20"/>
  <c r="FP42" i="20"/>
  <c r="FQ42" i="20"/>
  <c r="FR42" i="20"/>
  <c r="FS42" i="20"/>
  <c r="FT42" i="20"/>
  <c r="FU42" i="20"/>
  <c r="FV42" i="20"/>
  <c r="FW42" i="20"/>
  <c r="FX42" i="20"/>
  <c r="FY42" i="20"/>
  <c r="FZ42" i="20"/>
  <c r="GA42" i="20"/>
  <c r="GB42" i="20"/>
  <c r="GC42" i="20"/>
  <c r="GD42" i="20"/>
  <c r="GE42" i="20"/>
  <c r="GF42" i="20"/>
  <c r="GG42" i="20"/>
  <c r="GH42" i="20"/>
  <c r="GI42" i="20"/>
  <c r="GJ42" i="20"/>
  <c r="GK42" i="20"/>
  <c r="GL42" i="20"/>
  <c r="GM42" i="20"/>
  <c r="GN42" i="20"/>
  <c r="GO42" i="20"/>
  <c r="GP42" i="20"/>
  <c r="GQ42" i="20"/>
  <c r="GR42" i="20"/>
  <c r="GS42" i="20"/>
  <c r="GT42" i="20"/>
  <c r="GU42" i="20"/>
  <c r="GV42" i="20"/>
  <c r="GW42" i="20"/>
  <c r="GX42" i="20"/>
  <c r="GY42" i="20"/>
  <c r="GZ42" i="20"/>
  <c r="HA42" i="20"/>
  <c r="HB42" i="20"/>
  <c r="HC42" i="20"/>
  <c r="HD42" i="20"/>
  <c r="HE42" i="20"/>
  <c r="HF42" i="20"/>
  <c r="HG42" i="20"/>
  <c r="HH42" i="20"/>
  <c r="HI42" i="20"/>
  <c r="HJ42" i="20"/>
  <c r="HK42" i="20"/>
  <c r="HL42" i="20"/>
  <c r="HM42" i="20"/>
  <c r="HN42" i="20"/>
  <c r="HO42" i="20"/>
  <c r="HP42" i="20"/>
  <c r="HQ42" i="20"/>
  <c r="HR42" i="20"/>
  <c r="HS42" i="20"/>
  <c r="HT42" i="20"/>
  <c r="HU42" i="20"/>
  <c r="HV42" i="20"/>
  <c r="HW42" i="20"/>
  <c r="HX42" i="20"/>
  <c r="HY42" i="20"/>
  <c r="HZ42" i="20"/>
  <c r="IA42" i="20"/>
  <c r="IB42" i="20"/>
  <c r="IC42" i="20"/>
  <c r="ID42" i="20"/>
  <c r="IE42" i="20"/>
  <c r="IF42" i="20"/>
  <c r="IG42" i="20"/>
  <c r="IH42" i="20"/>
  <c r="II42" i="20"/>
  <c r="IJ42" i="20"/>
  <c r="IK42" i="20"/>
  <c r="IL42" i="20"/>
  <c r="IM42" i="20"/>
  <c r="IN42" i="20"/>
  <c r="IO42" i="20"/>
  <c r="IP42" i="20"/>
  <c r="IQ42" i="20"/>
  <c r="AN43" i="20"/>
  <c r="AP43" i="20"/>
  <c r="AR43" i="20"/>
  <c r="AT43" i="20"/>
  <c r="AV43" i="20"/>
  <c r="AX43" i="20"/>
  <c r="AZ43" i="20"/>
  <c r="BB43" i="20"/>
  <c r="BD43" i="20"/>
  <c r="BF43" i="20"/>
  <c r="BH43" i="20"/>
  <c r="BJ43" i="20"/>
  <c r="BL43" i="20"/>
  <c r="BN43" i="20"/>
  <c r="BP43" i="20"/>
  <c r="BR43" i="20"/>
  <c r="BT43" i="20"/>
  <c r="BV43" i="20"/>
  <c r="BX43" i="20"/>
  <c r="BZ43" i="20"/>
  <c r="CB43" i="20"/>
  <c r="CD43" i="20"/>
  <c r="CF43" i="20"/>
  <c r="CH43" i="20"/>
  <c r="CJ43" i="20"/>
  <c r="CL43" i="20"/>
  <c r="CN43" i="20"/>
  <c r="CP43" i="20"/>
  <c r="CR43" i="20"/>
  <c r="CT43" i="20"/>
  <c r="CV43" i="20"/>
  <c r="CX43" i="20"/>
  <c r="CZ43" i="20"/>
  <c r="DB43" i="20"/>
  <c r="DD43" i="20"/>
  <c r="DF43" i="20"/>
  <c r="DH43" i="20"/>
  <c r="DJ43" i="20"/>
  <c r="DL43" i="20"/>
  <c r="DN43" i="20"/>
  <c r="DP43" i="20"/>
  <c r="DR43" i="20"/>
  <c r="DT43" i="20"/>
  <c r="DV43" i="20"/>
  <c r="DX43" i="20"/>
  <c r="DZ43" i="20"/>
  <c r="EB43" i="20"/>
  <c r="ED43" i="20"/>
  <c r="EF43" i="20"/>
  <c r="EH43" i="20"/>
  <c r="EJ43" i="20"/>
  <c r="EL43" i="20"/>
  <c r="EN43" i="20"/>
  <c r="EP43" i="20"/>
  <c r="ER43" i="20"/>
  <c r="ET43" i="20"/>
  <c r="EV43" i="20"/>
  <c r="EX43" i="20"/>
  <c r="EZ43" i="20"/>
  <c r="FB43" i="20"/>
  <c r="FD43" i="20"/>
  <c r="FF43" i="20"/>
  <c r="FH43" i="20"/>
  <c r="FJ43" i="20"/>
  <c r="FL43" i="20"/>
  <c r="FN43" i="20"/>
  <c r="FP43" i="20"/>
  <c r="FR43" i="20"/>
  <c r="FT43" i="20"/>
  <c r="FV43" i="20"/>
  <c r="FX43" i="20"/>
  <c r="FZ43" i="20"/>
  <c r="GB43" i="20"/>
  <c r="GD43" i="20"/>
  <c r="GF43" i="20"/>
  <c r="GH43" i="20"/>
  <c r="GJ43" i="20"/>
  <c r="GL43" i="20"/>
  <c r="GN43" i="20"/>
  <c r="GP43" i="20"/>
  <c r="GR43" i="20"/>
  <c r="GT43" i="20"/>
  <c r="GV43" i="20"/>
  <c r="GX43" i="20"/>
  <c r="GZ43" i="20"/>
  <c r="HB43" i="20"/>
  <c r="HD43" i="20"/>
  <c r="HF43" i="20"/>
  <c r="HH43" i="20"/>
  <c r="HJ43" i="20"/>
  <c r="HL43" i="20"/>
  <c r="HN43" i="20"/>
  <c r="HP43" i="20"/>
  <c r="HR43" i="20"/>
  <c r="HT43" i="20"/>
  <c r="HV43" i="20"/>
  <c r="HX43" i="20"/>
  <c r="HZ43" i="20"/>
  <c r="IB43" i="20"/>
  <c r="ID43" i="20"/>
  <c r="IF43" i="20"/>
  <c r="IH43" i="20"/>
  <c r="IJ43" i="20"/>
  <c r="IL43" i="20"/>
  <c r="IN43" i="20"/>
  <c r="IP43" i="20"/>
  <c r="AQ44" i="20"/>
  <c r="BG44" i="20"/>
  <c r="BW44" i="20"/>
  <c r="CM44" i="20"/>
  <c r="DC44" i="20"/>
  <c r="DS44" i="20"/>
  <c r="EI44" i="20"/>
  <c r="EY44" i="20"/>
  <c r="FO44" i="20"/>
  <c r="GE44" i="20"/>
  <c r="GU44" i="20"/>
  <c r="HK44" i="20"/>
  <c r="IA44" i="20"/>
  <c r="IQ44" i="20"/>
  <c r="D45" i="20"/>
  <c r="E45" i="20"/>
  <c r="F45" i="20"/>
  <c r="H45" i="20"/>
  <c r="I45" i="20"/>
  <c r="J45" i="20"/>
  <c r="K45" i="20"/>
  <c r="L45" i="20"/>
  <c r="M45" i="20"/>
  <c r="N45" i="20"/>
  <c r="O45" i="20"/>
  <c r="P45" i="20"/>
  <c r="Q45" i="20"/>
  <c r="R45" i="20"/>
  <c r="S45" i="20"/>
  <c r="T45" i="20"/>
  <c r="U45" i="20"/>
  <c r="V45" i="20"/>
  <c r="W45" i="20"/>
  <c r="X45" i="20"/>
  <c r="Y45" i="20"/>
  <c r="Z45" i="20"/>
  <c r="AA45" i="20"/>
  <c r="AB45" i="20"/>
  <c r="AC45" i="20"/>
  <c r="AD45" i="20"/>
  <c r="AE45" i="20"/>
  <c r="AF45" i="20"/>
  <c r="AG45" i="20"/>
  <c r="AH45" i="20"/>
  <c r="AI45" i="20"/>
  <c r="AJ45" i="20"/>
  <c r="AK45" i="20"/>
  <c r="AL45" i="20"/>
  <c r="AM45" i="20"/>
  <c r="AN45" i="20"/>
  <c r="AO45" i="20"/>
  <c r="AP45" i="20"/>
  <c r="AQ45" i="20"/>
  <c r="AR45" i="20"/>
  <c r="AS45" i="20"/>
  <c r="AT45" i="20"/>
  <c r="AU45" i="20"/>
  <c r="AV45" i="20"/>
  <c r="AW45" i="20"/>
  <c r="AX45" i="20"/>
  <c r="AY45" i="20"/>
  <c r="AZ45" i="20"/>
  <c r="BA45" i="20"/>
  <c r="BB45" i="20"/>
  <c r="BC45" i="20"/>
  <c r="BD45" i="20"/>
  <c r="BE45" i="20"/>
  <c r="BF45" i="20"/>
  <c r="BG45" i="20"/>
  <c r="BH45" i="20"/>
  <c r="BI45" i="20"/>
  <c r="BJ45" i="20"/>
  <c r="BK45" i="20"/>
  <c r="BL45" i="20"/>
  <c r="BM45" i="20"/>
  <c r="BN45" i="20"/>
  <c r="BO45" i="20"/>
  <c r="BP45" i="20"/>
  <c r="BQ45" i="20"/>
  <c r="BR45" i="20"/>
  <c r="BS45" i="20"/>
  <c r="BT45" i="20"/>
  <c r="BU45" i="20"/>
  <c r="BV45" i="20"/>
  <c r="BW45" i="20"/>
  <c r="BX45" i="20"/>
  <c r="BY45" i="20"/>
  <c r="BZ45" i="20"/>
  <c r="CA45" i="20"/>
  <c r="CB45" i="20"/>
  <c r="CC45" i="20"/>
  <c r="CD45" i="20"/>
  <c r="CE45" i="20"/>
  <c r="CF45" i="20"/>
  <c r="CG45" i="20"/>
  <c r="CH45" i="20"/>
  <c r="CI45" i="20"/>
  <c r="CJ45" i="20"/>
  <c r="CK45" i="20"/>
  <c r="CL45" i="20"/>
  <c r="CM45" i="20"/>
  <c r="CN45" i="20"/>
  <c r="CO45" i="20"/>
  <c r="CP45" i="20"/>
  <c r="CQ45" i="20"/>
  <c r="CR45" i="20"/>
  <c r="CS45" i="20"/>
  <c r="CT45" i="20"/>
  <c r="CU45" i="20"/>
  <c r="CV45" i="20"/>
  <c r="CW45" i="20"/>
  <c r="CX45" i="20"/>
  <c r="CY45" i="20"/>
  <c r="CZ45" i="20"/>
  <c r="DA45" i="20"/>
  <c r="DB45" i="20"/>
  <c r="DC45" i="20"/>
  <c r="DD45" i="20"/>
  <c r="DE45" i="20"/>
  <c r="DF45" i="20"/>
  <c r="DG45" i="20"/>
  <c r="DH45" i="20"/>
  <c r="DI45" i="20"/>
  <c r="DJ45" i="20"/>
  <c r="DK45" i="20"/>
  <c r="DL45" i="20"/>
  <c r="DM45" i="20"/>
  <c r="DN45" i="20"/>
  <c r="DO45" i="20"/>
  <c r="DP45" i="20"/>
  <c r="DQ45" i="20"/>
  <c r="DR45" i="20"/>
  <c r="DS45" i="20"/>
  <c r="DT45" i="20"/>
  <c r="DU45" i="20"/>
  <c r="DV45" i="20"/>
  <c r="DW45" i="20"/>
  <c r="DX45" i="20"/>
  <c r="DY45" i="20"/>
  <c r="DZ45" i="20"/>
  <c r="EA45" i="20"/>
  <c r="EB45" i="20"/>
  <c r="EC45" i="20"/>
  <c r="ED45" i="20"/>
  <c r="EE45" i="20"/>
  <c r="EF45" i="20"/>
  <c r="EG45" i="20"/>
  <c r="EH45" i="20"/>
  <c r="EI45" i="20"/>
  <c r="EJ45" i="20"/>
  <c r="EK45" i="20"/>
  <c r="EL45" i="20"/>
  <c r="EM45" i="20"/>
  <c r="EN45" i="20"/>
  <c r="EO45" i="20"/>
  <c r="EP45" i="20"/>
  <c r="EQ45" i="20"/>
  <c r="ER45" i="20"/>
  <c r="ES45" i="20"/>
  <c r="ET45" i="20"/>
  <c r="EU45" i="20"/>
  <c r="EV45" i="20"/>
  <c r="EW45" i="20"/>
  <c r="EX45" i="20"/>
  <c r="EY45" i="20"/>
  <c r="EZ45" i="20"/>
  <c r="FA45" i="20"/>
  <c r="FB45" i="20"/>
  <c r="FC45" i="20"/>
  <c r="FD45" i="20"/>
  <c r="FE45" i="20"/>
  <c r="FF45" i="20"/>
  <c r="FG45" i="20"/>
  <c r="FH45" i="20"/>
  <c r="FI45" i="20"/>
  <c r="FJ45" i="20"/>
  <c r="FK45" i="20"/>
  <c r="FL45" i="20"/>
  <c r="FM45" i="20"/>
  <c r="FN45" i="20"/>
  <c r="FO45" i="20"/>
  <c r="FP45" i="20"/>
  <c r="FQ45" i="20"/>
  <c r="FR45" i="20"/>
  <c r="FS45" i="20"/>
  <c r="FT45" i="20"/>
  <c r="FU45" i="20"/>
  <c r="FV45" i="20"/>
  <c r="FW45" i="20"/>
  <c r="FX45" i="20"/>
  <c r="FY45" i="20"/>
  <c r="FZ45" i="20"/>
  <c r="GA45" i="20"/>
  <c r="GB45" i="20"/>
  <c r="GC45" i="20"/>
  <c r="GD45" i="20"/>
  <c r="GE45" i="20"/>
  <c r="GF45" i="20"/>
  <c r="GG45" i="20"/>
  <c r="GH45" i="20"/>
  <c r="GI45" i="20"/>
  <c r="GJ45" i="20"/>
  <c r="GK45" i="20"/>
  <c r="GL45" i="20"/>
  <c r="GM45" i="20"/>
  <c r="GN45" i="20"/>
  <c r="GO45" i="20"/>
  <c r="GP45" i="20"/>
  <c r="GQ45" i="20"/>
  <c r="GR45" i="20"/>
  <c r="GS45" i="20"/>
  <c r="GT45" i="20"/>
  <c r="GU45" i="20"/>
  <c r="GV45" i="20"/>
  <c r="GW45" i="20"/>
  <c r="GX45" i="20"/>
  <c r="GY45" i="20"/>
  <c r="GZ45" i="20"/>
  <c r="HA45" i="20"/>
  <c r="HB45" i="20"/>
  <c r="HC45" i="20"/>
  <c r="HD45" i="20"/>
  <c r="HE45" i="20"/>
  <c r="HF45" i="20"/>
  <c r="HG45" i="20"/>
  <c r="HH45" i="20"/>
  <c r="HI45" i="20"/>
  <c r="HJ45" i="20"/>
  <c r="HK45" i="20"/>
  <c r="HL45" i="20"/>
  <c r="HM45" i="20"/>
  <c r="HN45" i="20"/>
  <c r="HO45" i="20"/>
  <c r="HP45" i="20"/>
  <c r="HQ45" i="20"/>
  <c r="HR45" i="20"/>
  <c r="HS45" i="20"/>
  <c r="HT45" i="20"/>
  <c r="HU45" i="20"/>
  <c r="HV45" i="20"/>
  <c r="HW45" i="20"/>
  <c r="HX45" i="20"/>
  <c r="HY45" i="20"/>
  <c r="HZ45" i="20"/>
  <c r="IA45" i="20"/>
  <c r="IB45" i="20"/>
  <c r="IC45" i="20"/>
  <c r="ID45" i="20"/>
  <c r="IE45" i="20"/>
  <c r="IF45" i="20"/>
  <c r="IG45" i="20"/>
  <c r="IH45" i="20"/>
  <c r="II45" i="20"/>
  <c r="IJ45" i="20"/>
  <c r="IK45" i="20"/>
  <c r="IL45" i="20"/>
  <c r="IM45" i="20"/>
  <c r="IN45" i="20"/>
  <c r="IO45" i="20"/>
  <c r="IP45" i="20"/>
  <c r="IQ45" i="20"/>
  <c r="AN46" i="20"/>
  <c r="AP46" i="20"/>
  <c r="AR46" i="20"/>
  <c r="AT46" i="20"/>
  <c r="AV46" i="20"/>
  <c r="AX46" i="20"/>
  <c r="AZ46" i="20"/>
  <c r="BB46" i="20"/>
  <c r="BD46" i="20"/>
  <c r="BF46" i="20"/>
  <c r="BH46" i="20"/>
  <c r="BJ46" i="20"/>
  <c r="BL46" i="20"/>
  <c r="BN46" i="20"/>
  <c r="BP46" i="20"/>
  <c r="BR46" i="20"/>
  <c r="BT46" i="20"/>
  <c r="BV46" i="20"/>
  <c r="BX46" i="20"/>
  <c r="BZ46" i="20"/>
  <c r="CB46" i="20"/>
  <c r="CD46" i="20"/>
  <c r="CF46" i="20"/>
  <c r="CH46" i="20"/>
  <c r="CJ46" i="20"/>
  <c r="CL46" i="20"/>
  <c r="CN46" i="20"/>
  <c r="CP46" i="20"/>
  <c r="CR46" i="20"/>
  <c r="CT46" i="20"/>
  <c r="CV46" i="20"/>
  <c r="CX46" i="20"/>
  <c r="CZ46" i="20"/>
  <c r="DB46" i="20"/>
  <c r="DD46" i="20"/>
  <c r="DF46" i="20"/>
  <c r="DH46" i="20"/>
  <c r="DJ46" i="20"/>
  <c r="DL46" i="20"/>
  <c r="DN46" i="20"/>
  <c r="DP46" i="20"/>
  <c r="DR46" i="20"/>
  <c r="DT46" i="20"/>
  <c r="DV46" i="20"/>
  <c r="DX46" i="20"/>
  <c r="DZ46" i="20"/>
  <c r="EB46" i="20"/>
  <c r="ED46" i="20"/>
  <c r="EF46" i="20"/>
  <c r="EH46" i="20"/>
  <c r="EJ46" i="20"/>
  <c r="EL46" i="20"/>
  <c r="EN46" i="20"/>
  <c r="EP46" i="20"/>
  <c r="ER46" i="20"/>
  <c r="ET46" i="20"/>
  <c r="EV46" i="20"/>
  <c r="EX46" i="20"/>
  <c r="EZ46" i="20"/>
  <c r="FB46" i="20"/>
  <c r="FD46" i="20"/>
  <c r="FF46" i="20"/>
  <c r="FH46" i="20"/>
  <c r="FJ46" i="20"/>
  <c r="FL46" i="20"/>
  <c r="FN46" i="20"/>
  <c r="FP46" i="20"/>
  <c r="FR46" i="20"/>
  <c r="FT46" i="20"/>
  <c r="FV46" i="20"/>
  <c r="FX46" i="20"/>
  <c r="FZ46" i="20"/>
  <c r="GB46" i="20"/>
  <c r="GD46" i="20"/>
  <c r="GF46" i="20"/>
  <c r="GH46" i="20"/>
  <c r="GJ46" i="20"/>
  <c r="GL46" i="20"/>
  <c r="GN46" i="20"/>
  <c r="GP46" i="20"/>
  <c r="GR46" i="20"/>
  <c r="GT46" i="20"/>
  <c r="GV46" i="20"/>
  <c r="GX46" i="20"/>
  <c r="GZ46" i="20"/>
  <c r="HB46" i="20"/>
  <c r="HD46" i="20"/>
  <c r="HF46" i="20"/>
  <c r="HH46" i="20"/>
  <c r="HJ46" i="20"/>
  <c r="HL46" i="20"/>
  <c r="HN46" i="20"/>
  <c r="HP46" i="20"/>
  <c r="HR46" i="20"/>
  <c r="HT46" i="20"/>
  <c r="HV46" i="20"/>
  <c r="HX46" i="20"/>
  <c r="HZ46" i="20"/>
  <c r="IB46" i="20"/>
  <c r="ID46" i="20"/>
  <c r="IF46" i="20"/>
  <c r="IH46" i="20"/>
  <c r="IJ46" i="20"/>
  <c r="IL46" i="20"/>
  <c r="IN46" i="20"/>
  <c r="IP46" i="20"/>
  <c r="AO47" i="20"/>
  <c r="BE47" i="20"/>
  <c r="BU47" i="20"/>
  <c r="CK47" i="20"/>
  <c r="DA47" i="20"/>
  <c r="DQ47" i="20"/>
  <c r="EG47" i="20"/>
  <c r="EW47" i="20"/>
  <c r="FM47" i="20"/>
  <c r="GC47" i="20"/>
  <c r="GS47" i="20"/>
  <c r="HI47" i="20"/>
  <c r="HY47" i="20"/>
  <c r="IO47" i="20"/>
  <c r="AN48" i="20"/>
  <c r="AP48" i="20"/>
  <c r="AR48" i="20"/>
  <c r="AT48" i="20"/>
  <c r="AV48" i="20"/>
  <c r="AX48" i="20"/>
  <c r="AZ48" i="20"/>
  <c r="BB48" i="20"/>
  <c r="BD48" i="20"/>
  <c r="BF48" i="20"/>
  <c r="BH48" i="20"/>
  <c r="BJ48" i="20"/>
  <c r="BL48" i="20"/>
  <c r="BN48" i="20"/>
  <c r="BP48" i="20"/>
  <c r="BR48" i="20"/>
  <c r="BT48" i="20"/>
  <c r="BV48" i="20"/>
  <c r="BX48" i="20"/>
  <c r="BZ48" i="20"/>
  <c r="CB48" i="20"/>
  <c r="CD48" i="20"/>
  <c r="CF48" i="20"/>
  <c r="CH48" i="20"/>
  <c r="CJ48" i="20"/>
  <c r="CL48" i="20"/>
  <c r="CN48" i="20"/>
  <c r="CP48" i="20"/>
  <c r="CR48" i="20"/>
  <c r="CT48" i="20"/>
  <c r="CV48" i="20"/>
  <c r="CX48" i="20"/>
  <c r="CZ48" i="20"/>
  <c r="DB48" i="20"/>
  <c r="DD48" i="20"/>
  <c r="DF48" i="20"/>
  <c r="DH48" i="20"/>
  <c r="DJ48" i="20"/>
  <c r="DL48" i="20"/>
  <c r="DN48" i="20"/>
  <c r="DP48" i="20"/>
  <c r="DR48" i="20"/>
  <c r="DT48" i="20"/>
  <c r="DV48" i="20"/>
  <c r="DX48" i="20"/>
  <c r="DZ48" i="20"/>
  <c r="EB48" i="20"/>
  <c r="ED48" i="20"/>
  <c r="EF48" i="20"/>
  <c r="EH48" i="20"/>
  <c r="EJ48" i="20"/>
  <c r="EL48" i="20"/>
  <c r="EN48" i="20"/>
  <c r="EP48" i="20"/>
  <c r="ER48" i="20"/>
  <c r="ET48" i="20"/>
  <c r="EV48" i="20"/>
  <c r="EX48" i="20"/>
  <c r="EZ48" i="20"/>
  <c r="FB48" i="20"/>
  <c r="FD48" i="20"/>
  <c r="FF48" i="20"/>
  <c r="FH48" i="20"/>
  <c r="FJ48" i="20"/>
  <c r="FL48" i="20"/>
  <c r="FN48" i="20"/>
  <c r="FP48" i="20"/>
  <c r="FR48" i="20"/>
  <c r="FT48" i="20"/>
  <c r="FV48" i="20"/>
  <c r="FX48" i="20"/>
  <c r="FZ48" i="20"/>
  <c r="GB48" i="20"/>
  <c r="GD48" i="20"/>
  <c r="GF48" i="20"/>
  <c r="GH48" i="20"/>
  <c r="GJ48" i="20"/>
  <c r="GL48" i="20"/>
  <c r="GN48" i="20"/>
  <c r="GP48" i="20"/>
  <c r="GR48" i="20"/>
  <c r="GT48" i="20"/>
  <c r="GV48" i="20"/>
  <c r="GX48" i="20"/>
  <c r="GZ48" i="20"/>
  <c r="HB48" i="20"/>
  <c r="HD48" i="20"/>
  <c r="HF48" i="20"/>
  <c r="HH48" i="20"/>
  <c r="HJ48" i="20"/>
  <c r="HL48" i="20"/>
  <c r="HN48" i="20"/>
  <c r="HP48" i="20"/>
  <c r="HR48" i="20"/>
  <c r="HT48" i="20"/>
  <c r="HV48" i="20"/>
  <c r="HX48" i="20"/>
  <c r="HZ48" i="20"/>
  <c r="IB48" i="20"/>
  <c r="ID48" i="20"/>
  <c r="IF48" i="20"/>
  <c r="IH48" i="20"/>
  <c r="IJ48" i="20"/>
  <c r="IL48" i="20"/>
  <c r="IN48" i="20"/>
  <c r="IP48" i="20"/>
  <c r="D49" i="20"/>
  <c r="E49" i="20"/>
  <c r="F49" i="20"/>
  <c r="H49" i="20"/>
  <c r="I49" i="20"/>
  <c r="J49" i="20"/>
  <c r="K49" i="20"/>
  <c r="L49" i="20"/>
  <c r="M49" i="20"/>
  <c r="N49" i="20"/>
  <c r="O49" i="20"/>
  <c r="P49" i="20"/>
  <c r="Q49" i="20"/>
  <c r="R49" i="20"/>
  <c r="S49" i="20"/>
  <c r="T49" i="20"/>
  <c r="U49" i="20"/>
  <c r="V49" i="20"/>
  <c r="W49" i="20"/>
  <c r="X49" i="20"/>
  <c r="Y49" i="20"/>
  <c r="Z49" i="20"/>
  <c r="AA49" i="20"/>
  <c r="AB49" i="20"/>
  <c r="AC49" i="20"/>
  <c r="AD49" i="20"/>
  <c r="AE49" i="20"/>
  <c r="AF49" i="20"/>
  <c r="AG49" i="20"/>
  <c r="AH49" i="20"/>
  <c r="AI49" i="20"/>
  <c r="AJ49" i="20"/>
  <c r="AK49" i="20"/>
  <c r="AL49" i="20"/>
  <c r="AM49" i="20"/>
  <c r="AN49" i="20"/>
  <c r="AO49" i="20"/>
  <c r="AP49" i="20"/>
  <c r="AQ49" i="20"/>
  <c r="AR49" i="20"/>
  <c r="AS49" i="20"/>
  <c r="AT49" i="20"/>
  <c r="AU49" i="20"/>
  <c r="AV49" i="20"/>
  <c r="AW49" i="20"/>
  <c r="AX49" i="20"/>
  <c r="AY49" i="20"/>
  <c r="AZ49" i="20"/>
  <c r="BA49" i="20"/>
  <c r="BB49" i="20"/>
  <c r="BC49" i="20"/>
  <c r="BD49" i="20"/>
  <c r="BE49" i="20"/>
  <c r="BF49" i="20"/>
  <c r="BG49" i="20"/>
  <c r="BH49" i="20"/>
  <c r="BI49" i="20"/>
  <c r="BJ49" i="20"/>
  <c r="BK49" i="20"/>
  <c r="BL49" i="20"/>
  <c r="BM49" i="20"/>
  <c r="BN49" i="20"/>
  <c r="BO49" i="20"/>
  <c r="BP49" i="20"/>
  <c r="BQ49" i="20"/>
  <c r="BR49" i="20"/>
  <c r="BS49" i="20"/>
  <c r="BT49" i="20"/>
  <c r="BU49" i="20"/>
  <c r="BV49" i="20"/>
  <c r="BW49" i="20"/>
  <c r="BX49" i="20"/>
  <c r="BY49" i="20"/>
  <c r="BZ49" i="20"/>
  <c r="CA49" i="20"/>
  <c r="CB49" i="20"/>
  <c r="CC49" i="20"/>
  <c r="CD49" i="20"/>
  <c r="CE49" i="20"/>
  <c r="CF49" i="20"/>
  <c r="CG49" i="20"/>
  <c r="CH49" i="20"/>
  <c r="CI49" i="20"/>
  <c r="CJ49" i="20"/>
  <c r="CK49" i="20"/>
  <c r="CL49" i="20"/>
  <c r="CM49" i="20"/>
  <c r="CN49" i="20"/>
  <c r="CO49" i="20"/>
  <c r="CP49" i="20"/>
  <c r="CQ49" i="20"/>
  <c r="CR49" i="20"/>
  <c r="CS49" i="20"/>
  <c r="CT49" i="20"/>
  <c r="CU49" i="20"/>
  <c r="CV49" i="20"/>
  <c r="CW49" i="20"/>
  <c r="CX49" i="20"/>
  <c r="CY49" i="20"/>
  <c r="CZ49" i="20"/>
  <c r="DA49" i="20"/>
  <c r="DB49" i="20"/>
  <c r="DC49" i="20"/>
  <c r="DD49" i="20"/>
  <c r="DE49" i="20"/>
  <c r="DF49" i="20"/>
  <c r="DG49" i="20"/>
  <c r="DH49" i="20"/>
  <c r="DI49" i="20"/>
  <c r="DJ49" i="20"/>
  <c r="DK49" i="20"/>
  <c r="DL49" i="20"/>
  <c r="DM49" i="20"/>
  <c r="DN49" i="20"/>
  <c r="DO49" i="20"/>
  <c r="DP49" i="20"/>
  <c r="DQ49" i="20"/>
  <c r="DR49" i="20"/>
  <c r="DS49" i="20"/>
  <c r="DT49" i="20"/>
  <c r="DU49" i="20"/>
  <c r="DV49" i="20"/>
  <c r="DW49" i="20"/>
  <c r="DX49" i="20"/>
  <c r="DY49" i="20"/>
  <c r="DZ49" i="20"/>
  <c r="EA49" i="20"/>
  <c r="EB49" i="20"/>
  <c r="EC49" i="20"/>
  <c r="ED49" i="20"/>
  <c r="EE49" i="20"/>
  <c r="EF49" i="20"/>
  <c r="EG49" i="20"/>
  <c r="EH49" i="20"/>
  <c r="EI49" i="20"/>
  <c r="EJ49" i="20"/>
  <c r="EK49" i="20"/>
  <c r="EL49" i="20"/>
  <c r="EM49" i="20"/>
  <c r="EN49" i="20"/>
  <c r="EO49" i="20"/>
  <c r="EP49" i="20"/>
  <c r="EQ49" i="20"/>
  <c r="ER49" i="20"/>
  <c r="ES49" i="20"/>
  <c r="ET49" i="20"/>
  <c r="EU49" i="20"/>
  <c r="EV49" i="20"/>
  <c r="EW49" i="20"/>
  <c r="EX49" i="20"/>
  <c r="EY49" i="20"/>
  <c r="EZ49" i="20"/>
  <c r="FA49" i="20"/>
  <c r="FB49" i="20"/>
  <c r="FC49" i="20"/>
  <c r="FD49" i="20"/>
  <c r="FE49" i="20"/>
  <c r="FF49" i="20"/>
  <c r="FG49" i="20"/>
  <c r="FH49" i="20"/>
  <c r="FI49" i="20"/>
  <c r="FJ49" i="20"/>
  <c r="FK49" i="20"/>
  <c r="FL49" i="20"/>
  <c r="FM49" i="20"/>
  <c r="FN49" i="20"/>
  <c r="FO49" i="20"/>
  <c r="FP49" i="20"/>
  <c r="FQ49" i="20"/>
  <c r="FR49" i="20"/>
  <c r="FS49" i="20"/>
  <c r="FT49" i="20"/>
  <c r="FU49" i="20"/>
  <c r="FV49" i="20"/>
  <c r="FW49" i="20"/>
  <c r="FX49" i="20"/>
  <c r="FY49" i="20"/>
  <c r="FZ49" i="20"/>
  <c r="GA49" i="20"/>
  <c r="GB49" i="20"/>
  <c r="GC49" i="20"/>
  <c r="GD49" i="20"/>
  <c r="GE49" i="20"/>
  <c r="GF49" i="20"/>
  <c r="GG49" i="20"/>
  <c r="GH49" i="20"/>
  <c r="GI49" i="20"/>
  <c r="GJ49" i="20"/>
  <c r="GK49" i="20"/>
  <c r="GL49" i="20"/>
  <c r="GM49" i="20"/>
  <c r="GN49" i="20"/>
  <c r="GO49" i="20"/>
  <c r="GP49" i="20"/>
  <c r="GQ49" i="20"/>
  <c r="GR49" i="20"/>
  <c r="GS49" i="20"/>
  <c r="GT49" i="20"/>
  <c r="GU49" i="20"/>
  <c r="GV49" i="20"/>
  <c r="GW49" i="20"/>
  <c r="GX49" i="20"/>
  <c r="GY49" i="20"/>
  <c r="GZ49" i="20"/>
  <c r="HA49" i="20"/>
  <c r="HB49" i="20"/>
  <c r="HC49" i="20"/>
  <c r="HD49" i="20"/>
  <c r="HE49" i="20"/>
  <c r="HF49" i="20"/>
  <c r="HG49" i="20"/>
  <c r="HH49" i="20"/>
  <c r="HI49" i="20"/>
  <c r="HJ49" i="20"/>
  <c r="HK49" i="20"/>
  <c r="HL49" i="20"/>
  <c r="HM49" i="20"/>
  <c r="HN49" i="20"/>
  <c r="HO49" i="20"/>
  <c r="HP49" i="20"/>
  <c r="HQ49" i="20"/>
  <c r="HR49" i="20"/>
  <c r="HS49" i="20"/>
  <c r="HT49" i="20"/>
  <c r="HU49" i="20"/>
  <c r="HV49" i="20"/>
  <c r="HW49" i="20"/>
  <c r="HX49" i="20"/>
  <c r="HY49" i="20"/>
  <c r="HZ49" i="20"/>
  <c r="IA49" i="20"/>
  <c r="IB49" i="20"/>
  <c r="IC49" i="20"/>
  <c r="ID49" i="20"/>
  <c r="IE49" i="20"/>
  <c r="IF49" i="20"/>
  <c r="IG49" i="20"/>
  <c r="IH49" i="20"/>
  <c r="II49" i="20"/>
  <c r="IJ49" i="20"/>
  <c r="IK49" i="20"/>
  <c r="IL49" i="20"/>
  <c r="IM49" i="20"/>
  <c r="IN49" i="20"/>
  <c r="IO49" i="20"/>
  <c r="IP49" i="20"/>
  <c r="IQ49" i="20"/>
  <c r="AQ50" i="20"/>
  <c r="BW50" i="20"/>
  <c r="DC50" i="20"/>
  <c r="EI50" i="20"/>
  <c r="FO50" i="20"/>
  <c r="GU50" i="20"/>
  <c r="IA50" i="20"/>
  <c r="AN51" i="20"/>
  <c r="AP51" i="20"/>
  <c r="AR51" i="20"/>
  <c r="AT51" i="20"/>
  <c r="AV51" i="20"/>
  <c r="AX51" i="20"/>
  <c r="AZ51" i="20"/>
  <c r="BB51" i="20"/>
  <c r="BD51" i="20"/>
  <c r="BF51" i="20"/>
  <c r="BH51" i="20"/>
  <c r="BJ51" i="20"/>
  <c r="BL51" i="20"/>
  <c r="BN51" i="20"/>
  <c r="BP51" i="20"/>
  <c r="BR51" i="20"/>
  <c r="BT51" i="20"/>
  <c r="BV51" i="20"/>
  <c r="BX51" i="20"/>
  <c r="BZ51" i="20"/>
  <c r="CB51" i="20"/>
  <c r="CD51" i="20"/>
  <c r="CF51" i="20"/>
  <c r="CH51" i="20"/>
  <c r="CJ51" i="20"/>
  <c r="CL51" i="20"/>
  <c r="CN51" i="20"/>
  <c r="CP51" i="20"/>
  <c r="CR51" i="20"/>
  <c r="CT51" i="20"/>
  <c r="CV51" i="20"/>
  <c r="CX51" i="20"/>
  <c r="CZ51" i="20"/>
  <c r="DB51" i="20"/>
  <c r="DD51" i="20"/>
  <c r="DF51" i="20"/>
  <c r="DH51" i="20"/>
  <c r="DJ51" i="20"/>
  <c r="DL51" i="20"/>
  <c r="DN51" i="20"/>
  <c r="DP51" i="20"/>
  <c r="DR51" i="20"/>
  <c r="DT51" i="20"/>
  <c r="DV51" i="20"/>
  <c r="DX51" i="20"/>
  <c r="DZ51" i="20"/>
  <c r="EB51" i="20"/>
  <c r="ED51" i="20"/>
  <c r="EF51" i="20"/>
  <c r="EH51" i="20"/>
  <c r="EJ51" i="20"/>
  <c r="EL51" i="20"/>
  <c r="EN51" i="20"/>
  <c r="ER51" i="20"/>
  <c r="EV51" i="20"/>
  <c r="EZ51" i="20"/>
  <c r="FD51" i="20"/>
  <c r="FH51" i="20"/>
  <c r="FL51" i="20"/>
  <c r="FP51" i="20"/>
  <c r="FT51" i="20"/>
  <c r="FX51" i="20"/>
  <c r="GB51" i="20"/>
  <c r="GF51" i="20"/>
  <c r="GJ51" i="20"/>
  <c r="GN51" i="20"/>
  <c r="GR51" i="20"/>
  <c r="GV51" i="20"/>
  <c r="GZ51" i="20"/>
  <c r="HD51" i="20"/>
  <c r="HH51" i="20"/>
  <c r="HL51" i="20"/>
  <c r="HP51" i="20"/>
  <c r="HT51" i="20"/>
  <c r="HX51" i="20"/>
  <c r="IB51" i="20"/>
  <c r="IF51" i="20"/>
  <c r="IJ51" i="20"/>
  <c r="IN51" i="20"/>
  <c r="BC52" i="20"/>
  <c r="BS52" i="20"/>
  <c r="CI52" i="20"/>
  <c r="CV52" i="20"/>
  <c r="CZ52" i="20"/>
  <c r="DD52" i="20"/>
  <c r="DH52" i="20"/>
  <c r="DL52" i="20"/>
  <c r="DP52" i="20"/>
  <c r="DT52" i="20"/>
  <c r="DX52" i="20"/>
  <c r="EB52" i="20"/>
  <c r="EF52" i="20"/>
  <c r="EJ52" i="20"/>
  <c r="EN52" i="20"/>
  <c r="ER52" i="20"/>
  <c r="EV52" i="20"/>
  <c r="EZ52" i="20"/>
  <c r="FD52" i="20"/>
  <c r="FH52" i="20"/>
  <c r="FL52" i="20"/>
  <c r="FP52" i="20"/>
  <c r="FT52" i="20"/>
  <c r="FX52" i="20"/>
  <c r="GB52" i="20"/>
  <c r="GF52" i="20"/>
  <c r="GJ52" i="20"/>
  <c r="GN52" i="20"/>
  <c r="GR52" i="20"/>
  <c r="GV52" i="20"/>
  <c r="GZ52" i="20"/>
  <c r="HD52" i="20"/>
  <c r="HH52" i="20"/>
  <c r="HL52" i="20"/>
  <c r="HP52" i="20"/>
  <c r="HT52" i="20"/>
  <c r="HX52" i="20"/>
  <c r="IB52" i="20"/>
  <c r="IF52" i="20"/>
  <c r="IJ52" i="20"/>
  <c r="IN52" i="20"/>
  <c r="AN53" i="20"/>
  <c r="AR53" i="20"/>
  <c r="AV53" i="20"/>
  <c r="AZ53" i="20"/>
  <c r="BD53" i="20"/>
  <c r="BH53" i="20"/>
  <c r="BL53" i="20"/>
  <c r="BP53" i="20"/>
  <c r="BT53" i="20"/>
  <c r="BX53" i="20"/>
  <c r="CB53" i="20"/>
  <c r="CF53" i="20"/>
  <c r="CJ53" i="20"/>
  <c r="CN53" i="20"/>
  <c r="CR53" i="20"/>
  <c r="CV53" i="20"/>
  <c r="CZ53" i="20"/>
  <c r="DD53" i="20"/>
  <c r="DH53" i="20"/>
  <c r="DL53" i="20"/>
  <c r="DN53" i="20"/>
  <c r="DP53" i="20"/>
  <c r="DR53" i="20"/>
  <c r="DT53" i="20"/>
  <c r="DV53" i="20"/>
  <c r="DX53" i="20"/>
  <c r="DZ53" i="20"/>
  <c r="EB53" i="20"/>
  <c r="ED53" i="20"/>
  <c r="EF53" i="20"/>
  <c r="EH53" i="20"/>
  <c r="EJ53" i="20"/>
  <c r="EL53" i="20"/>
  <c r="EN53" i="20"/>
  <c r="EP53" i="20"/>
  <c r="ER53" i="20"/>
  <c r="ET53" i="20"/>
  <c r="EV53" i="20"/>
  <c r="EX53" i="20"/>
  <c r="EZ53" i="20"/>
  <c r="FB53" i="20"/>
  <c r="FD53" i="20"/>
  <c r="FF53" i="20"/>
  <c r="FH53" i="20"/>
  <c r="FJ53" i="20"/>
  <c r="FL53" i="20"/>
  <c r="FN53" i="20"/>
  <c r="FP53" i="20"/>
  <c r="FR53" i="20"/>
  <c r="FT53" i="20"/>
  <c r="FV53" i="20"/>
  <c r="FX53" i="20"/>
  <c r="FZ53" i="20"/>
  <c r="GB53" i="20"/>
  <c r="GD53" i="20"/>
  <c r="GF53" i="20"/>
  <c r="GH53" i="20"/>
  <c r="GJ53" i="20"/>
  <c r="GL53" i="20"/>
  <c r="GN53" i="20"/>
  <c r="GP53" i="20"/>
  <c r="GR53" i="20"/>
  <c r="GT53" i="20"/>
  <c r="GV53" i="20"/>
  <c r="GX53" i="20"/>
  <c r="GZ53" i="20"/>
  <c r="HB53" i="20"/>
  <c r="HD53" i="20"/>
  <c r="HF53" i="20"/>
  <c r="HH53" i="20"/>
  <c r="HJ53" i="20"/>
  <c r="HL53" i="20"/>
  <c r="HN53" i="20"/>
  <c r="HP53" i="20"/>
  <c r="HR53" i="20"/>
  <c r="HT53" i="20"/>
  <c r="HV53" i="20"/>
  <c r="D54" i="20"/>
  <c r="E54" i="20"/>
  <c r="F54" i="20"/>
  <c r="H54" i="20"/>
  <c r="I54" i="20"/>
  <c r="J54" i="20"/>
  <c r="K54" i="20"/>
  <c r="L54" i="20"/>
  <c r="M54" i="20"/>
  <c r="N54" i="20"/>
  <c r="O54" i="20"/>
  <c r="P54" i="20"/>
  <c r="Q54" i="20"/>
  <c r="R54" i="20"/>
  <c r="S54" i="20"/>
  <c r="T54" i="20"/>
  <c r="U54" i="20"/>
  <c r="V54" i="20"/>
  <c r="W54" i="20"/>
  <c r="X54" i="20"/>
  <c r="Y54" i="20"/>
  <c r="Z54" i="20"/>
  <c r="AA54" i="20"/>
  <c r="AB54" i="20"/>
  <c r="AC54" i="20"/>
  <c r="AD54" i="20"/>
  <c r="AE54" i="20"/>
  <c r="AF54" i="20"/>
  <c r="AG54" i="20"/>
  <c r="AH54" i="20"/>
  <c r="AI54" i="20"/>
  <c r="AJ54" i="20"/>
  <c r="AK54" i="20"/>
  <c r="AL54" i="20"/>
  <c r="AM54" i="20"/>
  <c r="AN54" i="20"/>
  <c r="AO54" i="20"/>
  <c r="AP54" i="20"/>
  <c r="AQ54" i="20"/>
  <c r="AR54" i="20"/>
  <c r="AS54" i="20"/>
  <c r="AT54" i="20"/>
  <c r="AU54" i="20"/>
  <c r="AV54" i="20"/>
  <c r="AW54" i="20"/>
  <c r="AX54" i="20"/>
  <c r="AY54" i="20"/>
  <c r="AZ54" i="20"/>
  <c r="BA54" i="20"/>
  <c r="BB54" i="20"/>
  <c r="BC54" i="20"/>
  <c r="BD54" i="20"/>
  <c r="BE54" i="20"/>
  <c r="BF54" i="20"/>
  <c r="BG54" i="20"/>
  <c r="BH54" i="20"/>
  <c r="BI54" i="20"/>
  <c r="BJ54" i="20"/>
  <c r="BK54" i="20"/>
  <c r="BL54" i="20"/>
  <c r="BM54" i="20"/>
  <c r="BN54" i="20"/>
  <c r="BO54" i="20"/>
  <c r="BP54" i="20"/>
  <c r="BQ54" i="20"/>
  <c r="BR54" i="20"/>
  <c r="BS54" i="20"/>
  <c r="BT54" i="20"/>
  <c r="BU54" i="20"/>
  <c r="BV54" i="20"/>
  <c r="BW54" i="20"/>
  <c r="BX54" i="20"/>
  <c r="BY54" i="20"/>
  <c r="BZ54" i="20"/>
  <c r="CA54" i="20"/>
  <c r="CB54" i="20"/>
  <c r="CC54" i="20"/>
  <c r="CD54" i="20"/>
  <c r="CE54" i="20"/>
  <c r="CF54" i="20"/>
  <c r="CG54" i="20"/>
  <c r="CH54" i="20"/>
  <c r="CI54" i="20"/>
  <c r="CJ54" i="20"/>
  <c r="CK54" i="20"/>
  <c r="CL54" i="20"/>
  <c r="CM54" i="20"/>
  <c r="CN54" i="20"/>
  <c r="CO54" i="20"/>
  <c r="CP54" i="20"/>
  <c r="CQ54" i="20"/>
  <c r="CR54" i="20"/>
  <c r="CS54" i="20"/>
  <c r="CT54" i="20"/>
  <c r="CU54" i="20"/>
  <c r="CV54" i="20"/>
  <c r="CW54" i="20"/>
  <c r="CX54" i="20"/>
  <c r="CY54" i="20"/>
  <c r="CZ54" i="20"/>
  <c r="DA54" i="20"/>
  <c r="DB54" i="20"/>
  <c r="DC54" i="20"/>
  <c r="DD54" i="20"/>
  <c r="DE54" i="20"/>
  <c r="DF54" i="20"/>
  <c r="DG54" i="20"/>
  <c r="DH54" i="20"/>
  <c r="DI54" i="20"/>
  <c r="DJ54" i="20"/>
  <c r="DK54" i="20"/>
  <c r="DL54" i="20"/>
  <c r="DM54" i="20"/>
  <c r="DN54" i="20"/>
  <c r="DO54" i="20"/>
  <c r="DP54" i="20"/>
  <c r="DQ54" i="20"/>
  <c r="DR54" i="20"/>
  <c r="DS54" i="20"/>
  <c r="DT54" i="20"/>
  <c r="DU54" i="20"/>
  <c r="DV54" i="20"/>
  <c r="DW54" i="20"/>
  <c r="DX54" i="20"/>
  <c r="DY54" i="20"/>
  <c r="DZ54" i="20"/>
  <c r="EA54" i="20"/>
  <c r="EB54" i="20"/>
  <c r="EC54" i="20"/>
  <c r="ED54" i="20"/>
  <c r="EE54" i="20"/>
  <c r="EF54" i="20"/>
  <c r="EG54" i="20"/>
  <c r="EH54" i="20"/>
  <c r="EI54" i="20"/>
  <c r="EJ54" i="20"/>
  <c r="EK54" i="20"/>
  <c r="EL54" i="20"/>
  <c r="EM54" i="20"/>
  <c r="EN54" i="20"/>
  <c r="EO54" i="20"/>
  <c r="EP54" i="20"/>
  <c r="EQ54" i="20"/>
  <c r="ER54" i="20"/>
  <c r="ES54" i="20"/>
  <c r="ET54" i="20"/>
  <c r="EU54" i="20"/>
  <c r="EV54" i="20"/>
  <c r="EW54" i="20"/>
  <c r="EX54" i="20"/>
  <c r="EY54" i="20"/>
  <c r="EZ54" i="20"/>
  <c r="FA54" i="20"/>
  <c r="FB54" i="20"/>
  <c r="FC54" i="20"/>
  <c r="FD54" i="20"/>
  <c r="FE54" i="20"/>
  <c r="FF54" i="20"/>
  <c r="FG54" i="20"/>
  <c r="FH54" i="20"/>
  <c r="FI54" i="20"/>
  <c r="FJ54" i="20"/>
  <c r="FK54" i="20"/>
  <c r="FL54" i="20"/>
  <c r="FM54" i="20"/>
  <c r="FN54" i="20"/>
  <c r="FO54" i="20"/>
  <c r="FP54" i="20"/>
  <c r="FQ54" i="20"/>
  <c r="FR54" i="20"/>
  <c r="FS54" i="20"/>
  <c r="FT54" i="20"/>
  <c r="FU54" i="20"/>
  <c r="FV54" i="20"/>
  <c r="FW54" i="20"/>
  <c r="FX54" i="20"/>
  <c r="FY54" i="20"/>
  <c r="FZ54" i="20"/>
  <c r="GA54" i="20"/>
  <c r="GB54" i="20"/>
  <c r="GC54" i="20"/>
  <c r="GD54" i="20"/>
  <c r="GE54" i="20"/>
  <c r="GF54" i="20"/>
  <c r="GG54" i="20"/>
  <c r="GH54" i="20"/>
  <c r="GI54" i="20"/>
  <c r="GJ54" i="20"/>
  <c r="GK54" i="20"/>
  <c r="GL54" i="20"/>
  <c r="GM54" i="20"/>
  <c r="GN54" i="20"/>
  <c r="GO54" i="20"/>
  <c r="GP54" i="20"/>
  <c r="GQ54" i="20"/>
  <c r="GR54" i="20"/>
  <c r="GS54" i="20"/>
  <c r="GT54" i="20"/>
  <c r="GU54" i="20"/>
  <c r="GV54" i="20"/>
  <c r="GW54" i="20"/>
  <c r="GX54" i="20"/>
  <c r="GY54" i="20"/>
  <c r="GZ54" i="20"/>
  <c r="HA54" i="20"/>
  <c r="HB54" i="20"/>
  <c r="HC54" i="20"/>
  <c r="HD54" i="20"/>
  <c r="HE54" i="20"/>
  <c r="HF54" i="20"/>
  <c r="HG54" i="20"/>
  <c r="HH54" i="20"/>
  <c r="HI54" i="20"/>
  <c r="HJ54" i="20"/>
  <c r="HK54" i="20"/>
  <c r="HL54" i="20"/>
  <c r="HM54" i="20"/>
  <c r="HN54" i="20"/>
  <c r="HO54" i="20"/>
  <c r="HP54" i="20"/>
  <c r="HQ54" i="20"/>
  <c r="HR54" i="20"/>
  <c r="HS54" i="20"/>
  <c r="HT54" i="20"/>
  <c r="HU54" i="20"/>
  <c r="HV54" i="20"/>
  <c r="HW54" i="20"/>
  <c r="HX54" i="20"/>
  <c r="HY54" i="20"/>
  <c r="HZ54" i="20"/>
  <c r="IA54" i="20"/>
  <c r="IB54" i="20"/>
  <c r="IC54" i="20"/>
  <c r="ID54" i="20"/>
  <c r="IE54" i="20"/>
  <c r="IF54" i="20"/>
  <c r="IG54" i="20"/>
  <c r="IH54" i="20"/>
  <c r="II54" i="20"/>
  <c r="IJ54" i="20"/>
  <c r="IK54" i="20"/>
  <c r="IL54" i="20"/>
  <c r="IM54" i="20"/>
  <c r="IN54" i="20"/>
  <c r="IO54" i="20"/>
  <c r="IP54" i="20"/>
  <c r="IQ54" i="20"/>
  <c r="AU55" i="20"/>
  <c r="BC55" i="20"/>
  <c r="BS55" i="20"/>
  <c r="CI55" i="20"/>
  <c r="CY55" i="20"/>
  <c r="DO55" i="20"/>
  <c r="EE55" i="20"/>
  <c r="EU55" i="20"/>
  <c r="FK55" i="20"/>
  <c r="GI55" i="20"/>
  <c r="HO55" i="20"/>
  <c r="AN56" i="20"/>
  <c r="AP56" i="20"/>
  <c r="AR56" i="20"/>
  <c r="AT56" i="20"/>
  <c r="AV56" i="20"/>
  <c r="AX56" i="20"/>
  <c r="AZ56" i="20"/>
  <c r="BB56" i="20"/>
  <c r="BD56" i="20"/>
  <c r="BF56" i="20"/>
  <c r="BH56" i="20"/>
  <c r="BJ56" i="20"/>
  <c r="BL56" i="20"/>
  <c r="BN56" i="20"/>
  <c r="BP56" i="20"/>
  <c r="BR56" i="20"/>
  <c r="BV56" i="20"/>
  <c r="BZ56" i="20"/>
  <c r="CD56" i="20"/>
  <c r="CH56" i="20"/>
  <c r="CL56" i="20"/>
  <c r="CP56" i="20"/>
  <c r="CT56" i="20"/>
  <c r="CX56" i="20"/>
  <c r="DB56" i="20"/>
  <c r="DF56" i="20"/>
  <c r="DJ56" i="20"/>
  <c r="DN56" i="20"/>
  <c r="DR56" i="20"/>
  <c r="DV56" i="20"/>
  <c r="DZ56" i="20"/>
  <c r="ED56" i="20"/>
  <c r="EH56" i="20"/>
  <c r="EL56" i="20"/>
  <c r="EP56" i="20"/>
  <c r="ET56" i="20"/>
  <c r="EX56" i="20"/>
  <c r="FB56" i="20"/>
  <c r="FF56" i="20"/>
  <c r="FJ56" i="20"/>
  <c r="FN56" i="20"/>
  <c r="FR56" i="20"/>
  <c r="FV56" i="20"/>
  <c r="FZ56" i="20"/>
  <c r="GD56" i="20"/>
  <c r="GH56" i="20"/>
  <c r="GL56" i="20"/>
  <c r="GP56" i="20"/>
  <c r="GT56" i="20"/>
  <c r="GX56" i="20"/>
  <c r="HB56" i="20"/>
  <c r="HF56" i="20"/>
  <c r="HJ56" i="20"/>
  <c r="HN56" i="20"/>
  <c r="HR56" i="20"/>
  <c r="HV56" i="20"/>
  <c r="HZ56" i="20"/>
  <c r="ID56" i="20"/>
  <c r="IH56" i="20"/>
  <c r="IL56" i="20"/>
  <c r="IP56" i="20"/>
  <c r="D57" i="20"/>
  <c r="E57" i="20"/>
  <c r="F57" i="20"/>
  <c r="H57" i="20"/>
  <c r="I57" i="20"/>
  <c r="J57" i="20"/>
  <c r="K57" i="20"/>
  <c r="L57" i="20"/>
  <c r="M57" i="20"/>
  <c r="N57" i="20"/>
  <c r="O57" i="20"/>
  <c r="P57" i="20"/>
  <c r="Q57" i="20"/>
  <c r="R57" i="20"/>
  <c r="S57" i="20"/>
  <c r="T57" i="20"/>
  <c r="U57" i="20"/>
  <c r="V57" i="20"/>
  <c r="W57" i="20"/>
  <c r="X57" i="20"/>
  <c r="Y57" i="20"/>
  <c r="Z57" i="20"/>
  <c r="AA57" i="20"/>
  <c r="AB57" i="20"/>
  <c r="AC57" i="20"/>
  <c r="AD57" i="20"/>
  <c r="AE57" i="20"/>
  <c r="AF57" i="20"/>
  <c r="AG57" i="20"/>
  <c r="AH57" i="20"/>
  <c r="AI57" i="20"/>
  <c r="AJ57" i="20"/>
  <c r="AK57" i="20"/>
  <c r="AL57" i="20"/>
  <c r="AM57" i="20"/>
  <c r="AN57" i="20"/>
  <c r="AO57" i="20"/>
  <c r="AP57" i="20"/>
  <c r="AQ57" i="20"/>
  <c r="AR57" i="20"/>
  <c r="AS57" i="20"/>
  <c r="AT57" i="20"/>
  <c r="AU57" i="20"/>
  <c r="AV57" i="20"/>
  <c r="AW57" i="20"/>
  <c r="AX57" i="20"/>
  <c r="AY57" i="20"/>
  <c r="AZ57" i="20"/>
  <c r="BA57" i="20"/>
  <c r="BB57" i="20"/>
  <c r="BC57" i="20"/>
  <c r="BD57" i="20"/>
  <c r="BE57" i="20"/>
  <c r="BF57" i="20"/>
  <c r="BG57" i="20"/>
  <c r="BH57" i="20"/>
  <c r="BI57" i="20"/>
  <c r="BJ57" i="20"/>
  <c r="BK57" i="20"/>
  <c r="BL57" i="20"/>
  <c r="BM57" i="20"/>
  <c r="BN57" i="20"/>
  <c r="BO57" i="20"/>
  <c r="BP57" i="20"/>
  <c r="BQ57" i="20"/>
  <c r="BR57" i="20"/>
  <c r="BS57" i="20"/>
  <c r="BT57" i="20"/>
  <c r="BU57" i="20"/>
  <c r="BV57" i="20"/>
  <c r="BW57" i="20"/>
  <c r="BX57" i="20"/>
  <c r="BY57" i="20"/>
  <c r="BZ57" i="20"/>
  <c r="CA57" i="20"/>
  <c r="CB57" i="20"/>
  <c r="CC57" i="20"/>
  <c r="CD57" i="20"/>
  <c r="CE57" i="20"/>
  <c r="CF57" i="20"/>
  <c r="CG57" i="20"/>
  <c r="CH57" i="20"/>
  <c r="CI57" i="20"/>
  <c r="CJ57" i="20"/>
  <c r="CK57" i="20"/>
  <c r="CL57" i="20"/>
  <c r="CM57" i="20"/>
  <c r="CN57" i="20"/>
  <c r="CO57" i="20"/>
  <c r="CP57" i="20"/>
  <c r="CQ57" i="20"/>
  <c r="CR57" i="20"/>
  <c r="CS57" i="20"/>
  <c r="CT57" i="20"/>
  <c r="CU57" i="20"/>
  <c r="CV57" i="20"/>
  <c r="CW57" i="20"/>
  <c r="CX57" i="20"/>
  <c r="CY57" i="20"/>
  <c r="CZ57" i="20"/>
  <c r="DA57" i="20"/>
  <c r="DB57" i="20"/>
  <c r="DC57" i="20"/>
  <c r="DD57" i="20"/>
  <c r="DE57" i="20"/>
  <c r="DF57" i="20"/>
  <c r="DG57" i="20"/>
  <c r="DH57" i="20"/>
  <c r="DI57" i="20"/>
  <c r="DJ57" i="20"/>
  <c r="DK57" i="20"/>
  <c r="DL57" i="20"/>
  <c r="DM57" i="20"/>
  <c r="DN57" i="20"/>
  <c r="DO57" i="20"/>
  <c r="DP57" i="20"/>
  <c r="DQ57" i="20"/>
  <c r="DR57" i="20"/>
  <c r="DS57" i="20"/>
  <c r="DT57" i="20"/>
  <c r="DU57" i="20"/>
  <c r="DV57" i="20"/>
  <c r="DW57" i="20"/>
  <c r="DX57" i="20"/>
  <c r="DY57" i="20"/>
  <c r="DZ57" i="20"/>
  <c r="EA57" i="20"/>
  <c r="EB57" i="20"/>
  <c r="EC57" i="20"/>
  <c r="ED57" i="20"/>
  <c r="EE57" i="20"/>
  <c r="EF57" i="20"/>
  <c r="EG57" i="20"/>
  <c r="EH57" i="20"/>
  <c r="EI57" i="20"/>
  <c r="EJ57" i="20"/>
  <c r="EK57" i="20"/>
  <c r="EL57" i="20"/>
  <c r="EM57" i="20"/>
  <c r="EN57" i="20"/>
  <c r="EO57" i="20"/>
  <c r="EP57" i="20"/>
  <c r="EQ57" i="20"/>
  <c r="ER57" i="20"/>
  <c r="ES57" i="20"/>
  <c r="ET57" i="20"/>
  <c r="EU57" i="20"/>
  <c r="EV57" i="20"/>
  <c r="EW57" i="20"/>
  <c r="EX57" i="20"/>
  <c r="EY57" i="20"/>
  <c r="EZ57" i="20"/>
  <c r="FA57" i="20"/>
  <c r="FB57" i="20"/>
  <c r="FC57" i="20"/>
  <c r="FD57" i="20"/>
  <c r="FE57" i="20"/>
  <c r="FF57" i="20"/>
  <c r="FG57" i="20"/>
  <c r="FH57" i="20"/>
  <c r="FI57" i="20"/>
  <c r="FJ57" i="20"/>
  <c r="FK57" i="20"/>
  <c r="FL57" i="20"/>
  <c r="FM57" i="20"/>
  <c r="FN57" i="20"/>
  <c r="FO57" i="20"/>
  <c r="FP57" i="20"/>
  <c r="FQ57" i="20"/>
  <c r="FR57" i="20"/>
  <c r="FS57" i="20"/>
  <c r="FT57" i="20"/>
  <c r="FU57" i="20"/>
  <c r="FV57" i="20"/>
  <c r="FW57" i="20"/>
  <c r="FX57" i="20"/>
  <c r="FY57" i="20"/>
  <c r="FZ57" i="20"/>
  <c r="GA57" i="20"/>
  <c r="GB57" i="20"/>
  <c r="GC57" i="20"/>
  <c r="GD57" i="20"/>
  <c r="GE57" i="20"/>
  <c r="GF57" i="20"/>
  <c r="GG57" i="20"/>
  <c r="GH57" i="20"/>
  <c r="GI57" i="20"/>
  <c r="GJ57" i="20"/>
  <c r="GK57" i="20"/>
  <c r="GL57" i="20"/>
  <c r="GM57" i="20"/>
  <c r="GN57" i="20"/>
  <c r="GO57" i="20"/>
  <c r="GP57" i="20"/>
  <c r="GQ57" i="20"/>
  <c r="GR57" i="20"/>
  <c r="GS57" i="20"/>
  <c r="GT57" i="20"/>
  <c r="GU57" i="20"/>
  <c r="GV57" i="20"/>
  <c r="GW57" i="20"/>
  <c r="GX57" i="20"/>
  <c r="GY57" i="20"/>
  <c r="GZ57" i="20"/>
  <c r="HA57" i="20"/>
  <c r="HB57" i="20"/>
  <c r="HC57" i="20"/>
  <c r="HD57" i="20"/>
  <c r="HE57" i="20"/>
  <c r="HF57" i="20"/>
  <c r="HG57" i="20"/>
  <c r="HH57" i="20"/>
  <c r="HI57" i="20"/>
  <c r="HJ57" i="20"/>
  <c r="HK57" i="20"/>
  <c r="HL57" i="20"/>
  <c r="HM57" i="20"/>
  <c r="HN57" i="20"/>
  <c r="HO57" i="20"/>
  <c r="HP57" i="20"/>
  <c r="HQ57" i="20"/>
  <c r="HR57" i="20"/>
  <c r="HS57" i="20"/>
  <c r="HT57" i="20"/>
  <c r="HU57" i="20"/>
  <c r="HV57" i="20"/>
  <c r="HW57" i="20"/>
  <c r="HX57" i="20"/>
  <c r="HY57" i="20"/>
  <c r="HZ57" i="20"/>
  <c r="IA57" i="20"/>
  <c r="IB57" i="20"/>
  <c r="IC57" i="20"/>
  <c r="ID57" i="20"/>
  <c r="IE57" i="20"/>
  <c r="IF57" i="20"/>
  <c r="IG57" i="20"/>
  <c r="IH57" i="20"/>
  <c r="II57" i="20"/>
  <c r="IJ57" i="20"/>
  <c r="IK57" i="20"/>
  <c r="IL57" i="20"/>
  <c r="IM57" i="20"/>
  <c r="IN57" i="20"/>
  <c r="IO57" i="20"/>
  <c r="IP57" i="20"/>
  <c r="IQ57" i="20"/>
  <c r="AN58" i="20"/>
  <c r="AP58" i="20"/>
  <c r="AR58" i="20"/>
  <c r="AT58" i="20"/>
  <c r="AV58" i="20"/>
  <c r="AX58" i="20"/>
  <c r="AZ58" i="20"/>
  <c r="BB58" i="20"/>
  <c r="BD58" i="20"/>
  <c r="BF58" i="20"/>
  <c r="BH58" i="20"/>
  <c r="BJ58" i="20"/>
  <c r="BL58" i="20"/>
  <c r="BN58" i="20"/>
  <c r="BP58" i="20"/>
  <c r="BR58" i="20"/>
  <c r="BT58" i="20"/>
  <c r="BV58" i="20"/>
  <c r="BX58" i="20"/>
  <c r="BZ58" i="20"/>
  <c r="CB58" i="20"/>
  <c r="CD58" i="20"/>
  <c r="CF58" i="20"/>
  <c r="CH58" i="20"/>
  <c r="CJ58" i="20"/>
  <c r="CL58" i="20"/>
  <c r="CN58" i="20"/>
  <c r="CP58" i="20"/>
  <c r="CR58" i="20"/>
  <c r="CT58" i="20"/>
  <c r="CV58" i="20"/>
  <c r="CX58" i="20"/>
  <c r="CZ58" i="20"/>
  <c r="DB58" i="20"/>
  <c r="DD58" i="20"/>
  <c r="DF58" i="20"/>
  <c r="DH58" i="20"/>
  <c r="DJ58" i="20"/>
  <c r="DL58" i="20"/>
  <c r="DN58" i="20"/>
  <c r="DP58" i="20"/>
  <c r="DR58" i="20"/>
  <c r="DT58" i="20"/>
  <c r="DV58" i="20"/>
  <c r="DX58" i="20"/>
  <c r="DZ58" i="20"/>
  <c r="EB58" i="20"/>
  <c r="ED58" i="20"/>
  <c r="EF58" i="20"/>
  <c r="EH58" i="20"/>
  <c r="EJ58" i="20"/>
  <c r="EL58" i="20"/>
  <c r="EN58" i="20"/>
  <c r="EP58" i="20"/>
  <c r="ER58" i="20"/>
  <c r="ET58" i="20"/>
  <c r="EV58" i="20"/>
  <c r="EX58" i="20"/>
  <c r="EZ58" i="20"/>
  <c r="FB58" i="20"/>
  <c r="FD58" i="20"/>
  <c r="FF58" i="20"/>
  <c r="FH58" i="20"/>
  <c r="FJ58" i="20"/>
  <c r="FL58" i="20"/>
  <c r="FN58" i="20"/>
  <c r="FP58" i="20"/>
  <c r="FR58" i="20"/>
  <c r="FT58" i="20"/>
  <c r="FV58" i="20"/>
  <c r="FX58" i="20"/>
  <c r="FZ58" i="20"/>
  <c r="GB58" i="20"/>
  <c r="GD58" i="20"/>
  <c r="GF58" i="20"/>
  <c r="GH58" i="20"/>
  <c r="GJ58" i="20"/>
  <c r="GL58" i="20"/>
  <c r="GN58" i="20"/>
  <c r="GP58" i="20"/>
  <c r="GR58" i="20"/>
  <c r="GT58" i="20"/>
  <c r="GV58" i="20"/>
  <c r="GX58" i="20"/>
  <c r="GZ58" i="20"/>
  <c r="HB58" i="20"/>
  <c r="HD58" i="20"/>
  <c r="HF58" i="20"/>
  <c r="HH58" i="20"/>
  <c r="HJ58" i="20"/>
  <c r="HL58" i="20"/>
  <c r="HN58" i="20"/>
  <c r="HP58" i="20"/>
  <c r="HR58" i="20"/>
  <c r="HT58" i="20"/>
  <c r="HV58" i="20"/>
  <c r="HX58" i="20"/>
  <c r="HZ58" i="20"/>
  <c r="IB58" i="20"/>
  <c r="ID58" i="20"/>
  <c r="IF58" i="20"/>
  <c r="IH58" i="20"/>
  <c r="IJ58" i="20"/>
  <c r="IL58" i="20"/>
  <c r="IN58" i="20"/>
  <c r="IP58" i="20"/>
  <c r="AO59" i="20"/>
  <c r="AS59" i="20"/>
  <c r="AW59" i="20"/>
  <c r="BA59" i="20"/>
  <c r="BE59" i="20"/>
  <c r="BI59" i="20"/>
  <c r="BM59" i="20"/>
  <c r="BQ59" i="20"/>
  <c r="BU59" i="20"/>
  <c r="BY59" i="20"/>
  <c r="CC59" i="20"/>
  <c r="CG59" i="20"/>
  <c r="CK59" i="20"/>
  <c r="CO59" i="20"/>
  <c r="CS59" i="20"/>
  <c r="CW59" i="20"/>
  <c r="DA59" i="20"/>
  <c r="DE59" i="20"/>
  <c r="DI59" i="20"/>
  <c r="DM59" i="20"/>
  <c r="DQ59" i="20"/>
  <c r="DU59" i="20"/>
  <c r="DY59" i="20"/>
  <c r="EC59" i="20"/>
  <c r="EG59" i="20"/>
  <c r="EK59" i="20"/>
  <c r="EO59" i="20"/>
  <c r="ES59" i="20"/>
  <c r="EW59" i="20"/>
  <c r="FA59" i="20"/>
  <c r="FE59" i="20"/>
  <c r="FI59" i="20"/>
  <c r="FM59" i="20"/>
  <c r="FQ59" i="20"/>
  <c r="FU59" i="20"/>
  <c r="FY59" i="20"/>
  <c r="GC59" i="20"/>
  <c r="GG59" i="20"/>
  <c r="GK59" i="20"/>
  <c r="GO59" i="20"/>
  <c r="GS59" i="20"/>
  <c r="GW59" i="20"/>
  <c r="HA59" i="20"/>
  <c r="HE59" i="20"/>
  <c r="HI59" i="20"/>
  <c r="HM59" i="20"/>
  <c r="HQ59" i="20"/>
  <c r="HU59" i="20"/>
  <c r="HY59" i="20"/>
  <c r="IC59" i="20"/>
  <c r="IG59" i="20"/>
  <c r="IK59" i="20"/>
  <c r="IO59" i="20"/>
  <c r="AN60" i="20"/>
  <c r="AP60" i="20"/>
  <c r="AR60" i="20"/>
  <c r="AT60" i="20"/>
  <c r="AV60" i="20"/>
  <c r="AX60" i="20"/>
  <c r="AZ60" i="20"/>
  <c r="BB60" i="20"/>
  <c r="BD60" i="20"/>
  <c r="BF60" i="20"/>
  <c r="BH60" i="20"/>
  <c r="BJ60" i="20"/>
  <c r="BL60" i="20"/>
  <c r="BN60" i="20"/>
  <c r="BP60" i="20"/>
  <c r="BR60" i="20"/>
  <c r="BT60" i="20"/>
  <c r="BV60" i="20"/>
  <c r="BX60" i="20"/>
  <c r="BZ60" i="20"/>
  <c r="CB60" i="20"/>
  <c r="CD60" i="20"/>
  <c r="CF60" i="20"/>
  <c r="CH60" i="20"/>
  <c r="CJ60" i="20"/>
  <c r="CL60" i="20"/>
  <c r="CN60" i="20"/>
  <c r="CP60" i="20"/>
  <c r="CR60" i="20"/>
  <c r="CT60" i="20"/>
  <c r="CV60" i="20"/>
  <c r="CX60" i="20"/>
  <c r="CZ60" i="20"/>
  <c r="DB60" i="20"/>
  <c r="DD60" i="20"/>
  <c r="DF60" i="20"/>
  <c r="DH60" i="20"/>
  <c r="DJ60" i="20"/>
  <c r="DL60" i="20"/>
  <c r="DN60" i="20"/>
  <c r="DP60" i="20"/>
  <c r="DR60" i="20"/>
  <c r="DT60" i="20"/>
  <c r="DV60" i="20"/>
  <c r="DX60" i="20"/>
  <c r="DZ60" i="20"/>
  <c r="EB60" i="20"/>
  <c r="ED60" i="20"/>
  <c r="EF60" i="20"/>
  <c r="EH60" i="20"/>
  <c r="EJ60" i="20"/>
  <c r="EL60" i="20"/>
  <c r="EN60" i="20"/>
  <c r="EP60" i="20"/>
  <c r="ER60" i="20"/>
  <c r="ET60" i="20"/>
  <c r="EV60" i="20"/>
  <c r="EX60" i="20"/>
  <c r="EZ60" i="20"/>
  <c r="FB60" i="20"/>
  <c r="FD60" i="20"/>
  <c r="FF60" i="20"/>
  <c r="FH60" i="20"/>
  <c r="FJ60" i="20"/>
  <c r="FL60" i="20"/>
  <c r="FN60" i="20"/>
  <c r="FP60" i="20"/>
  <c r="FR60" i="20"/>
  <c r="FT60" i="20"/>
  <c r="FV60" i="20"/>
  <c r="FX60" i="20"/>
  <c r="FZ60" i="20"/>
  <c r="GB60" i="20"/>
  <c r="GD60" i="20"/>
  <c r="GF60" i="20"/>
  <c r="GH60" i="20"/>
  <c r="GJ60" i="20"/>
  <c r="GL60" i="20"/>
  <c r="GN60" i="20"/>
  <c r="GP60" i="20"/>
  <c r="GR60" i="20"/>
  <c r="GT60" i="20"/>
  <c r="GV60" i="20"/>
  <c r="GX60" i="20"/>
  <c r="GZ60" i="20"/>
  <c r="HB60" i="20"/>
  <c r="HD60" i="20"/>
  <c r="HF60" i="20"/>
  <c r="HH60" i="20"/>
  <c r="HJ60" i="20"/>
  <c r="HL60" i="20"/>
  <c r="HN60" i="20"/>
  <c r="HP60" i="20"/>
  <c r="HR60" i="20"/>
  <c r="HT60" i="20"/>
  <c r="HV60" i="20"/>
  <c r="HX60" i="20"/>
  <c r="HZ60" i="20"/>
  <c r="IB60" i="20"/>
  <c r="ID60" i="20"/>
  <c r="IF60" i="20"/>
  <c r="IH60" i="20"/>
  <c r="IJ60" i="20"/>
  <c r="IL60" i="20"/>
  <c r="IN60" i="20"/>
  <c r="IP60" i="20"/>
  <c r="D63" i="20" a="1"/>
  <c r="E63" i="20" a="1"/>
  <c r="E70" i="20" s="1"/>
  <c r="F63" i="20" a="1"/>
  <c r="F70" i="20" s="1"/>
  <c r="H63" i="20" a="1"/>
  <c r="H70" i="20" s="1"/>
  <c r="I63" i="20" a="1"/>
  <c r="I70" i="20" s="1"/>
  <c r="J63" i="20" a="1"/>
  <c r="J70" i="20" s="1"/>
  <c r="K63" i="20" a="1"/>
  <c r="K70" i="20" s="1"/>
  <c r="L63" i="20" a="1"/>
  <c r="L70" i="20" s="1"/>
  <c r="M63" i="20" a="1"/>
  <c r="M70" i="20" s="1"/>
  <c r="N63" i="20" a="1"/>
  <c r="N70" i="20" s="1"/>
  <c r="O63" i="20" a="1"/>
  <c r="O70" i="20" s="1"/>
  <c r="P63" i="20" a="1"/>
  <c r="P70" i="20" s="1"/>
  <c r="Q63" i="20" a="1"/>
  <c r="Q70" i="20" s="1"/>
  <c r="R63" i="20" a="1"/>
  <c r="R70" i="20" s="1"/>
  <c r="S63" i="20" a="1"/>
  <c r="S70" i="20" s="1"/>
  <c r="T63" i="20" a="1"/>
  <c r="T70" i="20" s="1"/>
  <c r="U63" i="20" a="1"/>
  <c r="U70" i="20" s="1"/>
  <c r="V63" i="20" a="1"/>
  <c r="V70" i="20" s="1"/>
  <c r="W63" i="20" a="1"/>
  <c r="W70" i="20" s="1"/>
  <c r="X63" i="20" a="1"/>
  <c r="X70" i="20" s="1"/>
  <c r="Y63" i="20" a="1"/>
  <c r="Y70" i="20" s="1"/>
  <c r="Z63" i="20" a="1"/>
  <c r="Z70" i="20" s="1"/>
  <c r="AA63" i="20" a="1"/>
  <c r="AA70" i="20" s="1"/>
  <c r="AB63" i="20" a="1"/>
  <c r="AB70" i="20" s="1"/>
  <c r="AC63" i="20" a="1"/>
  <c r="AC70" i="20" s="1"/>
  <c r="AD63" i="20" a="1"/>
  <c r="AD70" i="20" s="1"/>
  <c r="AE63" i="20" a="1"/>
  <c r="AE70" i="20" s="1"/>
  <c r="AF63" i="20" a="1"/>
  <c r="AF70" i="20" s="1"/>
  <c r="AG63" i="20" a="1"/>
  <c r="AG70" i="20" s="1"/>
  <c r="AH63" i="20" a="1"/>
  <c r="AH70" i="20" s="1"/>
  <c r="AI63" i="20" a="1"/>
  <c r="AI70" i="20" s="1"/>
  <c r="AJ63" i="20" a="1"/>
  <c r="AJ70" i="20" s="1"/>
  <c r="AK63" i="20" a="1"/>
  <c r="AK70" i="20" s="1"/>
  <c r="AL63" i="20" a="1"/>
  <c r="AL70" i="20" s="1"/>
  <c r="AM63" i="20" a="1"/>
  <c r="AM70" i="20" s="1"/>
  <c r="AN63" i="20" a="1"/>
  <c r="AN70" i="20" s="1"/>
  <c r="AO63" i="20" a="1"/>
  <c r="AO70" i="20" s="1"/>
  <c r="AP63" i="20" a="1"/>
  <c r="AP70" i="20" s="1"/>
  <c r="AQ63" i="20" a="1"/>
  <c r="AQ70" i="20" s="1"/>
  <c r="AR63" i="20" a="1"/>
  <c r="AR70" i="20" s="1"/>
  <c r="AS63" i="20" a="1"/>
  <c r="AS70" i="20" s="1"/>
  <c r="AT63" i="20" a="1"/>
  <c r="AT70" i="20" s="1"/>
  <c r="AU63" i="20" a="1"/>
  <c r="AU70" i="20" s="1"/>
  <c r="AV63" i="20" a="1"/>
  <c r="AV70" i="20" s="1"/>
  <c r="AW63" i="20" a="1"/>
  <c r="AW70" i="20" s="1"/>
  <c r="AX63" i="20" a="1"/>
  <c r="AX70" i="20" s="1"/>
  <c r="AY63" i="20" a="1"/>
  <c r="AY70" i="20" s="1"/>
  <c r="AZ63" i="20" a="1"/>
  <c r="AZ70" i="20" s="1"/>
  <c r="BA63" i="20" a="1"/>
  <c r="BA70" i="20" s="1"/>
  <c r="BB63" i="20" a="1"/>
  <c r="BB70" i="20" s="1"/>
  <c r="BC63" i="20" a="1"/>
  <c r="BC70" i="20" s="1"/>
  <c r="BD63" i="20" a="1"/>
  <c r="BD70" i="20" s="1"/>
  <c r="BE63" i="20" a="1"/>
  <c r="BE70" i="20" s="1"/>
  <c r="BF63" i="20" a="1"/>
  <c r="BF70" i="20" s="1"/>
  <c r="BG63" i="20" a="1"/>
  <c r="BG70" i="20" s="1"/>
  <c r="BH63" i="20" a="1"/>
  <c r="BH70" i="20" s="1"/>
  <c r="BI63" i="20" a="1"/>
  <c r="BI70" i="20" s="1"/>
  <c r="BJ63" i="20" a="1"/>
  <c r="BJ70" i="20" s="1"/>
  <c r="BK63" i="20" a="1"/>
  <c r="BK70" i="20" s="1"/>
  <c r="BL63" i="20" a="1"/>
  <c r="BL70" i="20" s="1"/>
  <c r="BM63" i="20" a="1"/>
  <c r="BM70" i="20" s="1"/>
  <c r="BN63" i="20" a="1"/>
  <c r="BN70" i="20" s="1"/>
  <c r="BO63" i="20" a="1"/>
  <c r="BO70" i="20" s="1"/>
  <c r="BP63" i="20" a="1"/>
  <c r="BP70" i="20" s="1"/>
  <c r="BQ63" i="20" a="1"/>
  <c r="BQ70" i="20" s="1"/>
  <c r="BR63" i="20" a="1"/>
  <c r="BR70" i="20" s="1"/>
  <c r="BS63" i="20" a="1"/>
  <c r="BS70" i="20" s="1"/>
  <c r="BT63" i="20" a="1"/>
  <c r="BT70" i="20" s="1"/>
  <c r="BU63" i="20" a="1"/>
  <c r="BU70" i="20" s="1"/>
  <c r="BV63" i="20" a="1"/>
  <c r="BV70" i="20" s="1"/>
  <c r="BW63" i="20" a="1"/>
  <c r="BW70" i="20" s="1"/>
  <c r="BX63" i="20" a="1"/>
  <c r="BX70" i="20" s="1"/>
  <c r="BY63" i="20" a="1"/>
  <c r="BY70" i="20" s="1"/>
  <c r="BZ63" i="20" a="1"/>
  <c r="BZ70" i="20" s="1"/>
  <c r="CA63" i="20" a="1"/>
  <c r="CA70" i="20" s="1"/>
  <c r="CB63" i="20" a="1"/>
  <c r="CB70" i="20" s="1"/>
  <c r="CC63" i="20" a="1"/>
  <c r="CC70" i="20" s="1"/>
  <c r="CD63" i="20" a="1"/>
  <c r="CD70" i="20" s="1"/>
  <c r="CE63" i="20" a="1"/>
  <c r="CE70" i="20" s="1"/>
  <c r="CF63" i="20" a="1"/>
  <c r="CF70" i="20" s="1"/>
  <c r="CG63" i="20" a="1"/>
  <c r="CH63" i="20" a="1"/>
  <c r="CH70" i="20" s="1"/>
  <c r="CI63" i="20" a="1"/>
  <c r="CI70" i="20" s="1"/>
  <c r="CJ63" i="20" a="1"/>
  <c r="CJ70" i="20" s="1"/>
  <c r="CK63" i="20" a="1"/>
  <c r="CK70" i="20" s="1"/>
  <c r="CL63" i="20" a="1"/>
  <c r="CL70" i="20" s="1"/>
  <c r="CM63" i="20" a="1"/>
  <c r="CM70" i="20" s="1"/>
  <c r="CN63" i="20" a="1"/>
  <c r="CN70" i="20" s="1"/>
  <c r="CO63" i="20" a="1"/>
  <c r="CO70" i="20" s="1"/>
  <c r="CP63" i="20" a="1"/>
  <c r="CP70" i="20" s="1"/>
  <c r="CQ63" i="20" a="1"/>
  <c r="CQ70" i="20" s="1"/>
  <c r="CR63" i="20" a="1"/>
  <c r="CR70" i="20" s="1"/>
  <c r="CS63" i="20" a="1"/>
  <c r="CS70" i="20" s="1"/>
  <c r="CT63" i="20" a="1"/>
  <c r="CT70" i="20" s="1"/>
  <c r="CU63" i="20" a="1"/>
  <c r="CU70" i="20" s="1"/>
  <c r="CV63" i="20" a="1"/>
  <c r="CV70" i="20" s="1"/>
  <c r="CW63" i="20" a="1"/>
  <c r="CW70" i="20" s="1"/>
  <c r="CX63" i="20" a="1"/>
  <c r="CX70" i="20" s="1"/>
  <c r="CY63" i="20" a="1"/>
  <c r="CY70" i="20" s="1"/>
  <c r="CZ63" i="20" a="1"/>
  <c r="CZ70" i="20" s="1"/>
  <c r="DA63" i="20" a="1"/>
  <c r="DA70" i="20" s="1"/>
  <c r="DB63" i="20" a="1"/>
  <c r="DB70" i="20" s="1"/>
  <c r="DC63" i="20" a="1"/>
  <c r="DC70" i="20" s="1"/>
  <c r="DD63" i="20" a="1"/>
  <c r="DD70" i="20" s="1"/>
  <c r="DE63" i="20" a="1"/>
  <c r="DE70" i="20" s="1"/>
  <c r="DF63" i="20" a="1"/>
  <c r="DF70" i="20" s="1"/>
  <c r="DG63" i="20" a="1"/>
  <c r="DG70" i="20" s="1"/>
  <c r="DH63" i="20" a="1"/>
  <c r="DH70" i="20" s="1"/>
  <c r="DI63" i="20" a="1"/>
  <c r="DI70" i="20" s="1"/>
  <c r="DJ63" i="20" a="1"/>
  <c r="DJ70" i="20" s="1"/>
  <c r="DK63" i="20" a="1"/>
  <c r="DK70" i="20" s="1"/>
  <c r="DL63" i="20" a="1"/>
  <c r="DL70" i="20" s="1"/>
  <c r="DM63" i="20" a="1"/>
  <c r="DM70" i="20" s="1"/>
  <c r="DN63" i="20" a="1"/>
  <c r="DN70" i="20" s="1"/>
  <c r="DO63" i="20" a="1"/>
  <c r="DO70" i="20" s="1"/>
  <c r="DP63" i="20" a="1"/>
  <c r="DP70" i="20" s="1"/>
  <c r="DQ63" i="20" a="1"/>
  <c r="DQ70" i="20" s="1"/>
  <c r="DR63" i="20" a="1"/>
  <c r="DR70" i="20" s="1"/>
  <c r="DS63" i="20" a="1"/>
  <c r="DS70" i="20" s="1"/>
  <c r="DT63" i="20" a="1"/>
  <c r="DT70" i="20" s="1"/>
  <c r="DU63" i="20" a="1"/>
  <c r="DU70" i="20" s="1"/>
  <c r="DV63" i="20" a="1"/>
  <c r="DV70" i="20" s="1"/>
  <c r="DW63" i="20" a="1"/>
  <c r="DW70" i="20" s="1"/>
  <c r="DX63" i="20" a="1"/>
  <c r="DX70" i="20" s="1"/>
  <c r="DY63" i="20" a="1"/>
  <c r="DY70" i="20" s="1"/>
  <c r="DZ63" i="20" a="1"/>
  <c r="DZ70" i="20" s="1"/>
  <c r="EA63" i="20" a="1"/>
  <c r="EA70" i="20" s="1"/>
  <c r="EB63" i="20" a="1"/>
  <c r="EB70" i="20" s="1"/>
  <c r="EC63" i="20" a="1"/>
  <c r="EC70" i="20" s="1"/>
  <c r="ED63" i="20" a="1"/>
  <c r="ED70" i="20" s="1"/>
  <c r="EE63" i="20" a="1"/>
  <c r="EE70" i="20" s="1"/>
  <c r="EF63" i="20" a="1"/>
  <c r="EF70" i="20" s="1"/>
  <c r="EG63" i="20" a="1"/>
  <c r="EG70" i="20" s="1"/>
  <c r="EH63" i="20" a="1"/>
  <c r="EH70" i="20" s="1"/>
  <c r="EI63" i="20" a="1"/>
  <c r="EI70" i="20" s="1"/>
  <c r="EJ63" i="20" a="1"/>
  <c r="EJ70" i="20" s="1"/>
  <c r="EK63" i="20" a="1"/>
  <c r="EK70" i="20" s="1"/>
  <c r="EL63" i="20" a="1"/>
  <c r="EL70" i="20" s="1"/>
  <c r="EM63" i="20" a="1"/>
  <c r="EM70" i="20" s="1"/>
  <c r="EN63" i="20" a="1"/>
  <c r="EN70" i="20" s="1"/>
  <c r="EO63" i="20" a="1"/>
  <c r="EO70" i="20" s="1"/>
  <c r="EP63" i="20" a="1"/>
  <c r="EP70" i="20" s="1"/>
  <c r="EQ63" i="20" a="1"/>
  <c r="EQ70" i="20" s="1"/>
  <c r="ER63" i="20" a="1"/>
  <c r="ER70" i="20" s="1"/>
  <c r="ES63" i="20" a="1"/>
  <c r="ES70" i="20" s="1"/>
  <c r="ET63" i="20" a="1"/>
  <c r="ET70" i="20" s="1"/>
  <c r="EU63" i="20" a="1"/>
  <c r="EU70" i="20" s="1"/>
  <c r="EV63" i="20" a="1"/>
  <c r="EV70" i="20" s="1"/>
  <c r="EW63" i="20" a="1"/>
  <c r="EW70" i="20" s="1"/>
  <c r="EX63" i="20" a="1"/>
  <c r="EX70" i="20" s="1"/>
  <c r="EY63" i="20" a="1"/>
  <c r="EY64" i="20" s="1"/>
  <c r="EZ63" i="20" a="1"/>
  <c r="EZ64" i="20" s="1"/>
  <c r="FA63" i="20" a="1"/>
  <c r="FA64" i="20" s="1"/>
  <c r="FB63" i="20" a="1"/>
  <c r="FB64" i="20" s="1"/>
  <c r="FC63" i="20" a="1"/>
  <c r="FC64" i="20" s="1"/>
  <c r="FD63" i="20" a="1"/>
  <c r="FD64" i="20" s="1"/>
  <c r="FE63" i="20" a="1"/>
  <c r="FE64" i="20" s="1"/>
  <c r="FF63" i="20" a="1"/>
  <c r="FF64" i="20" s="1"/>
  <c r="FG63" i="20" a="1"/>
  <c r="FG64" i="20" s="1"/>
  <c r="FH63" i="20" a="1"/>
  <c r="FH64" i="20" s="1"/>
  <c r="FI63" i="20" a="1"/>
  <c r="FI64" i="20" s="1"/>
  <c r="FJ63" i="20" a="1"/>
  <c r="FJ64" i="20" s="1"/>
  <c r="FK63" i="20" a="1"/>
  <c r="FK64" i="20" s="1"/>
  <c r="FL63" i="20" a="1"/>
  <c r="FL64" i="20" s="1"/>
  <c r="FM63" i="20" a="1"/>
  <c r="FM64" i="20" s="1"/>
  <c r="FN63" i="20" a="1"/>
  <c r="FN64" i="20" s="1"/>
  <c r="FO63" i="20" a="1"/>
  <c r="FO64" i="20" s="1"/>
  <c r="FP63" i="20" a="1"/>
  <c r="FP64" i="20" s="1"/>
  <c r="FQ63" i="20" a="1"/>
  <c r="FQ64" i="20" s="1"/>
  <c r="FR63" i="20" a="1"/>
  <c r="FR64" i="20" s="1"/>
  <c r="FS63" i="20" a="1"/>
  <c r="FS64" i="20" s="1"/>
  <c r="FT63" i="20" a="1"/>
  <c r="FT64" i="20" s="1"/>
  <c r="FU63" i="20" a="1"/>
  <c r="FU64" i="20" s="1"/>
  <c r="FV63" i="20" a="1"/>
  <c r="FV64" i="20" s="1"/>
  <c r="FW63" i="20" a="1"/>
  <c r="FW64" i="20" s="1"/>
  <c r="FX63" i="20" a="1"/>
  <c r="FX64" i="20" s="1"/>
  <c r="FY63" i="20" a="1"/>
  <c r="FY64" i="20" s="1"/>
  <c r="FZ63" i="20" a="1"/>
  <c r="FZ64" i="20" s="1"/>
  <c r="GA63" i="20" a="1"/>
  <c r="GA64" i="20" s="1"/>
  <c r="GB63" i="20" a="1"/>
  <c r="GB64" i="20" s="1"/>
  <c r="GC63" i="20" a="1"/>
  <c r="GC64" i="20" s="1"/>
  <c r="GD63" i="20" a="1"/>
  <c r="GD64" i="20" s="1"/>
  <c r="GE63" i="20" a="1"/>
  <c r="GE64" i="20" s="1"/>
  <c r="GF63" i="20" a="1"/>
  <c r="GF64" i="20" s="1"/>
  <c r="GG63" i="20" a="1"/>
  <c r="GG64" i="20" s="1"/>
  <c r="GH63" i="20" a="1"/>
  <c r="GH64" i="20" s="1"/>
  <c r="GI63" i="20" a="1"/>
  <c r="GI64" i="20" s="1"/>
  <c r="GJ63" i="20" a="1"/>
  <c r="GJ64" i="20" s="1"/>
  <c r="GK63" i="20" a="1"/>
  <c r="GK64" i="20" s="1"/>
  <c r="GL63" i="20" a="1"/>
  <c r="GL64" i="20" s="1"/>
  <c r="GM63" i="20" a="1"/>
  <c r="GM64" i="20" s="1"/>
  <c r="GN63" i="20" a="1"/>
  <c r="GN64" i="20" s="1"/>
  <c r="GO63" i="20" a="1"/>
  <c r="GO64" i="20" s="1"/>
  <c r="GP63" i="20" a="1"/>
  <c r="GP64" i="20" s="1"/>
  <c r="GQ63" i="20" a="1"/>
  <c r="GQ64" i="20" s="1"/>
  <c r="GR63" i="20" a="1"/>
  <c r="GR64" i="20" s="1"/>
  <c r="GS63" i="20" a="1"/>
  <c r="GS64" i="20" s="1"/>
  <c r="GT63" i="20" a="1"/>
  <c r="GT64" i="20" s="1"/>
  <c r="GU63" i="20" a="1"/>
  <c r="GU64" i="20" s="1"/>
  <c r="GV63" i="20" a="1"/>
  <c r="GV64" i="20" s="1"/>
  <c r="GW63" i="20" a="1"/>
  <c r="GW64" i="20" s="1"/>
  <c r="GX63" i="20" a="1"/>
  <c r="GX64" i="20" s="1"/>
  <c r="GY63" i="20" a="1"/>
  <c r="GY64" i="20" s="1"/>
  <c r="GZ63" i="20" a="1"/>
  <c r="GZ64" i="20" s="1"/>
  <c r="HA63" i="20" a="1"/>
  <c r="HA64" i="20" s="1"/>
  <c r="HB63" i="20" a="1"/>
  <c r="HB64" i="20" s="1"/>
  <c r="HC63" i="20" a="1"/>
  <c r="HC64" i="20" s="1"/>
  <c r="HD63" i="20" a="1"/>
  <c r="HD64" i="20" s="1"/>
  <c r="HE63" i="20" a="1"/>
  <c r="HE64" i="20" s="1"/>
  <c r="HF63" i="20" a="1"/>
  <c r="HF64" i="20" s="1"/>
  <c r="HG63" i="20" a="1"/>
  <c r="HG64" i="20" s="1"/>
  <c r="HH63" i="20" a="1"/>
  <c r="HH63" i="20" s="1"/>
  <c r="HH70" i="20"/>
  <c r="HI63" i="20" a="1"/>
  <c r="HI63" i="20" s="1"/>
  <c r="HJ63" i="20" a="1"/>
  <c r="HJ63" i="20" s="1"/>
  <c r="HJ70" i="20"/>
  <c r="HK63" i="20" a="1"/>
  <c r="HK63" i="20" s="1"/>
  <c r="HL63" i="20" a="1"/>
  <c r="HL63" i="20" s="1"/>
  <c r="HL70" i="20"/>
  <c r="HM63" i="20" a="1"/>
  <c r="HM63" i="20" s="1"/>
  <c r="HN63" i="20" a="1"/>
  <c r="HN63" i="20" s="1"/>
  <c r="HN70" i="20"/>
  <c r="HO63" i="20" a="1"/>
  <c r="HO63" i="20" s="1"/>
  <c r="HP63" i="20" a="1"/>
  <c r="HP63" i="20" s="1"/>
  <c r="HP70" i="20"/>
  <c r="HQ63" i="20" a="1"/>
  <c r="HQ63" i="20" s="1"/>
  <c r="HR63" i="20" a="1"/>
  <c r="HR63" i="20" s="1"/>
  <c r="HR70" i="20"/>
  <c r="HS63" i="20" a="1"/>
  <c r="HS63" i="20" s="1"/>
  <c r="HT63" i="20" a="1"/>
  <c r="HT63" i="20" s="1"/>
  <c r="HT70" i="20"/>
  <c r="HU63" i="20" a="1"/>
  <c r="HU63" i="20" s="1"/>
  <c r="HV63" i="20" a="1"/>
  <c r="HV63" i="20" s="1"/>
  <c r="HV70" i="20"/>
  <c r="HW63" i="20" a="1"/>
  <c r="HW63" i="20" s="1"/>
  <c r="HX63" i="20" a="1"/>
  <c r="HX63" i="20" s="1"/>
  <c r="HX70" i="20"/>
  <c r="HY63" i="20" a="1"/>
  <c r="HY63" i="20" s="1"/>
  <c r="HZ63" i="20" a="1"/>
  <c r="HZ63" i="20" s="1"/>
  <c r="HZ70" i="20"/>
  <c r="IA63" i="20" a="1"/>
  <c r="IA63" i="20" s="1"/>
  <c r="IB63" i="20" a="1"/>
  <c r="IB63" i="20" s="1"/>
  <c r="IC63" i="20" a="1"/>
  <c r="IC63" i="20" s="1"/>
  <c r="ID63" i="20" a="1"/>
  <c r="ID63" i="20" s="1"/>
  <c r="IE63" i="20" a="1"/>
  <c r="IE63" i="20" s="1"/>
  <c r="IF63" i="20" a="1"/>
  <c r="IF63" i="20" s="1"/>
  <c r="IG63" i="20" a="1"/>
  <c r="IG63" i="20" s="1"/>
  <c r="IH63" i="20" a="1"/>
  <c r="IH63" i="20" s="1"/>
  <c r="II63" i="20" a="1"/>
  <c r="II63" i="20" s="1"/>
  <c r="IJ63" i="20" a="1"/>
  <c r="IJ63" i="20" s="1"/>
  <c r="IK63" i="20" a="1"/>
  <c r="IK63" i="20" s="1"/>
  <c r="IL63" i="20" a="1"/>
  <c r="IL63" i="20" s="1"/>
  <c r="IM63" i="20" a="1"/>
  <c r="IM63" i="20" s="1"/>
  <c r="IN63" i="20" a="1"/>
  <c r="IN63" i="20" s="1"/>
  <c r="IO63" i="20" a="1"/>
  <c r="IO63" i="20" s="1"/>
  <c r="IP63" i="20" a="1"/>
  <c r="IP63" i="20" s="1"/>
  <c r="IQ63" i="20" a="1"/>
  <c r="IQ63" i="20" s="1"/>
  <c r="D83" i="20" a="1"/>
  <c r="D83" i="20" s="1"/>
  <c r="E83" i="20" a="1"/>
  <c r="E83" i="20" s="1"/>
  <c r="F83" i="20" a="1"/>
  <c r="F83" i="20" s="1"/>
  <c r="H83" i="20" a="1"/>
  <c r="H83" i="20" s="1"/>
  <c r="H94" i="20"/>
  <c r="I83" i="20" a="1"/>
  <c r="I83" i="20" s="1"/>
  <c r="J83" i="20" a="1"/>
  <c r="J83" i="20" s="1"/>
  <c r="K83" i="20" a="1"/>
  <c r="K83" i="20" s="1"/>
  <c r="L83" i="20" a="1"/>
  <c r="L83" i="20" s="1"/>
  <c r="M83" i="20" a="1"/>
  <c r="M83" i="20" s="1"/>
  <c r="N83" i="20" a="1"/>
  <c r="N83" i="20" s="1"/>
  <c r="O83" i="20" a="1"/>
  <c r="O83" i="20" s="1"/>
  <c r="P83" i="20" a="1"/>
  <c r="P83" i="20" s="1"/>
  <c r="Q83" i="20" a="1"/>
  <c r="Q83" i="20" s="1"/>
  <c r="R83" i="20" a="1"/>
  <c r="R83" i="20" s="1"/>
  <c r="S83" i="20" a="1"/>
  <c r="S83" i="20" s="1"/>
  <c r="T83" i="20" a="1"/>
  <c r="T83" i="20" s="1"/>
  <c r="U83" i="20" a="1"/>
  <c r="U83" i="20" s="1"/>
  <c r="V83" i="20" a="1"/>
  <c r="V83" i="20" s="1"/>
  <c r="W83" i="20" a="1"/>
  <c r="W83" i="20" s="1"/>
  <c r="X83" i="20" a="1"/>
  <c r="X83" i="20" s="1"/>
  <c r="Y83" i="20" a="1"/>
  <c r="Y83" i="20" s="1"/>
  <c r="Z83" i="20" a="1"/>
  <c r="Z83" i="20" s="1"/>
  <c r="AA83" i="20" a="1"/>
  <c r="AA83" i="20" s="1"/>
  <c r="AB83" i="20" a="1"/>
  <c r="AB83" i="20" s="1"/>
  <c r="AC83" i="20" a="1"/>
  <c r="AC83" i="20" s="1"/>
  <c r="AD83" i="20" a="1"/>
  <c r="AD83" i="20" s="1"/>
  <c r="AE83" i="20" a="1"/>
  <c r="AE83" i="20" s="1"/>
  <c r="AF83" i="20" a="1"/>
  <c r="AF83" i="20" s="1"/>
  <c r="AG83" i="20" a="1"/>
  <c r="AG83" i="20" s="1"/>
  <c r="AH83" i="20" a="1"/>
  <c r="AH83" i="20" s="1"/>
  <c r="AI83" i="20" a="1"/>
  <c r="AI83" i="20" s="1"/>
  <c r="AJ83" i="20" a="1"/>
  <c r="AJ83" i="20" s="1"/>
  <c r="AK83" i="20" a="1"/>
  <c r="AK83" i="20" s="1"/>
  <c r="AL83" i="20" a="1"/>
  <c r="AL83" i="20" s="1"/>
  <c r="AM83" i="20" a="1"/>
  <c r="AM83" i="20" s="1"/>
  <c r="AN83" i="20" a="1"/>
  <c r="AN83" i="20" s="1"/>
  <c r="AO83" i="20" a="1"/>
  <c r="AO83" i="20" s="1"/>
  <c r="AP83" i="20" a="1"/>
  <c r="AP83" i="20" s="1"/>
  <c r="AQ83" i="20" a="1"/>
  <c r="AQ83" i="20" s="1"/>
  <c r="AR83" i="20" a="1"/>
  <c r="AR83" i="20" s="1"/>
  <c r="AS83" i="20" a="1"/>
  <c r="AS83" i="20" s="1"/>
  <c r="AT83" i="20" a="1"/>
  <c r="AT83" i="20" s="1"/>
  <c r="AU83" i="20" a="1"/>
  <c r="AU83" i="20" s="1"/>
  <c r="AV83" i="20" a="1"/>
  <c r="AV83" i="20" s="1"/>
  <c r="AW83" i="20" a="1"/>
  <c r="AW83" i="20" s="1"/>
  <c r="AX83" i="20" a="1"/>
  <c r="AX83" i="20" s="1"/>
  <c r="AY83" i="20" a="1"/>
  <c r="AY83" i="20" s="1"/>
  <c r="AZ83" i="20" a="1"/>
  <c r="AZ83" i="20" s="1"/>
  <c r="BA83" i="20" a="1"/>
  <c r="BA83" i="20" s="1"/>
  <c r="BB83" i="20" a="1"/>
  <c r="BB83" i="20" s="1"/>
  <c r="BC83" i="20" a="1"/>
  <c r="BC83" i="20" s="1"/>
  <c r="BD83" i="20" a="1"/>
  <c r="BD83" i="20" s="1"/>
  <c r="BE83" i="20" a="1"/>
  <c r="BE83" i="20" s="1"/>
  <c r="BF83" i="20" a="1"/>
  <c r="BF83" i="20" s="1"/>
  <c r="BG83" i="20" a="1"/>
  <c r="BG83" i="20" s="1"/>
  <c r="BH83" i="20" a="1"/>
  <c r="BH83" i="20" s="1"/>
  <c r="BI83" i="20" a="1"/>
  <c r="BI83" i="20" s="1"/>
  <c r="BJ83" i="20" a="1"/>
  <c r="BJ83" i="20" s="1"/>
  <c r="BK83" i="20" a="1"/>
  <c r="BK83" i="20" s="1"/>
  <c r="BL83" i="20" a="1"/>
  <c r="BL83" i="20" s="1"/>
  <c r="BM83" i="20" a="1"/>
  <c r="BM83" i="20" s="1"/>
  <c r="BN83" i="20" a="1"/>
  <c r="BN83" i="20" s="1"/>
  <c r="BO83" i="20" a="1"/>
  <c r="BO83" i="20" s="1"/>
  <c r="BP83" i="20" a="1"/>
  <c r="BP83" i="20" s="1"/>
  <c r="BQ83" i="20" a="1"/>
  <c r="BQ83" i="20" s="1"/>
  <c r="BR83" i="20" a="1"/>
  <c r="BR83" i="20" s="1"/>
  <c r="BS83" i="20" a="1"/>
  <c r="BS83" i="20" s="1"/>
  <c r="BT83" i="20" a="1"/>
  <c r="BT83" i="20" s="1"/>
  <c r="BT90" i="20"/>
  <c r="BU83" i="20" a="1"/>
  <c r="BU83" i="20" s="1"/>
  <c r="BV83" i="20" a="1"/>
  <c r="BV83" i="20" s="1"/>
  <c r="BV90" i="20"/>
  <c r="BW83" i="20" a="1"/>
  <c r="BW83" i="20" s="1"/>
  <c r="BX83" i="20" a="1"/>
  <c r="BX83" i="20" s="1"/>
  <c r="BX90" i="20"/>
  <c r="BY83" i="20" a="1"/>
  <c r="BY83" i="20" s="1"/>
  <c r="BZ83" i="20" a="1"/>
  <c r="BZ83" i="20" s="1"/>
  <c r="BZ90" i="20"/>
  <c r="CA83" i="20" a="1"/>
  <c r="CA83" i="20" s="1"/>
  <c r="CB83" i="20" a="1"/>
  <c r="CB83" i="20" s="1"/>
  <c r="CB90" i="20"/>
  <c r="CC83" i="20" a="1"/>
  <c r="CC83" i="20" s="1"/>
  <c r="CD83" i="20" a="1"/>
  <c r="CD83" i="20" s="1"/>
  <c r="CD90" i="20"/>
  <c r="CE83" i="20" a="1"/>
  <c r="CE83" i="20" s="1"/>
  <c r="CF83" i="20" a="1"/>
  <c r="CF83" i="20" s="1"/>
  <c r="CF90" i="20"/>
  <c r="CG83" i="20" a="1"/>
  <c r="CG83" i="20" s="1"/>
  <c r="CH83" i="20" a="1"/>
  <c r="CH83" i="20" s="1"/>
  <c r="CH90" i="20"/>
  <c r="CI83" i="20" a="1"/>
  <c r="CI83" i="20" s="1"/>
  <c r="CJ83" i="20" a="1"/>
  <c r="CJ83" i="20" s="1"/>
  <c r="CJ90" i="20"/>
  <c r="CK83" i="20" a="1"/>
  <c r="CK83" i="20" s="1"/>
  <c r="CL83" i="20" a="1"/>
  <c r="CL83" i="20" s="1"/>
  <c r="CL90" i="20"/>
  <c r="CM83" i="20" a="1"/>
  <c r="CM83" i="20" s="1"/>
  <c r="CN83" i="20" a="1"/>
  <c r="CN83" i="20" s="1"/>
  <c r="CN90" i="20"/>
  <c r="CO83" i="20" a="1"/>
  <c r="CO83" i="20" s="1"/>
  <c r="CP83" i="20" a="1"/>
  <c r="CP83" i="20" s="1"/>
  <c r="CP90" i="20"/>
  <c r="CQ83" i="20" a="1"/>
  <c r="CQ83" i="20" s="1"/>
  <c r="CR83" i="20" a="1"/>
  <c r="CR83" i="20" s="1"/>
  <c r="CR90" i="20"/>
  <c r="CS83" i="20" a="1"/>
  <c r="CS83" i="20" s="1"/>
  <c r="CT83" i="20" a="1"/>
  <c r="CT83" i="20" s="1"/>
  <c r="CT90" i="20"/>
  <c r="CU83" i="20" a="1"/>
  <c r="CU83" i="20" s="1"/>
  <c r="CV83" i="20" a="1"/>
  <c r="CV83" i="20" s="1"/>
  <c r="CV90" i="20"/>
  <c r="CW83" i="20" a="1"/>
  <c r="CW83" i="20" s="1"/>
  <c r="CX83" i="20" a="1"/>
  <c r="CX83" i="20" s="1"/>
  <c r="CX90" i="20"/>
  <c r="CY83" i="20" a="1"/>
  <c r="CY83" i="20" s="1"/>
  <c r="CZ83" i="20" a="1"/>
  <c r="CZ83" i="20" s="1"/>
  <c r="CZ90" i="20"/>
  <c r="DA83" i="20" a="1"/>
  <c r="DA83" i="20" s="1"/>
  <c r="DB83" i="20" a="1"/>
  <c r="DB83" i="20" s="1"/>
  <c r="DB90" i="20"/>
  <c r="DC83" i="20" a="1"/>
  <c r="DC83" i="20" s="1"/>
  <c r="DD83" i="20" a="1"/>
  <c r="DD83" i="20" s="1"/>
  <c r="DD90" i="20"/>
  <c r="DE83" i="20" a="1"/>
  <c r="DE83" i="20" s="1"/>
  <c r="DF83" i="20" a="1"/>
  <c r="DF83" i="20" s="1"/>
  <c r="DF90" i="20"/>
  <c r="DG83" i="20" a="1"/>
  <c r="DG83" i="20" s="1"/>
  <c r="DH83" i="20" a="1"/>
  <c r="DH83" i="20" s="1"/>
  <c r="DH90" i="20"/>
  <c r="DI83" i="20" a="1"/>
  <c r="DI83" i="20" s="1"/>
  <c r="DJ83" i="20" a="1"/>
  <c r="DJ83" i="20" s="1"/>
  <c r="DJ90" i="20"/>
  <c r="DK83" i="20" a="1"/>
  <c r="DK83" i="20" s="1"/>
  <c r="DL83" i="20" a="1"/>
  <c r="DL83" i="20" s="1"/>
  <c r="DL90" i="20"/>
  <c r="DM83" i="20" a="1"/>
  <c r="DM83" i="20" s="1"/>
  <c r="DN83" i="20" a="1"/>
  <c r="DN83" i="20" s="1"/>
  <c r="DN90" i="20"/>
  <c r="DO83" i="20" a="1"/>
  <c r="DO83" i="20" s="1"/>
  <c r="DP83" i="20" a="1"/>
  <c r="DP83" i="20" s="1"/>
  <c r="DP90" i="20"/>
  <c r="DQ83" i="20" a="1"/>
  <c r="DQ83" i="20" s="1"/>
  <c r="DR83" i="20" a="1"/>
  <c r="DR83" i="20" s="1"/>
  <c r="DR90" i="20"/>
  <c r="DS83" i="20" a="1"/>
  <c r="DS83" i="20" s="1"/>
  <c r="DT83" i="20" a="1"/>
  <c r="DT83" i="20" s="1"/>
  <c r="DT90" i="20"/>
  <c r="DU83" i="20" a="1"/>
  <c r="DU83" i="20" s="1"/>
  <c r="DV83" i="20" a="1"/>
  <c r="DV83" i="20" s="1"/>
  <c r="DV90" i="20"/>
  <c r="DW83" i="20" a="1"/>
  <c r="DW92" i="20" s="1"/>
  <c r="DX83" i="20" a="1"/>
  <c r="DX83" i="20" s="1"/>
  <c r="DY83" i="20" a="1"/>
  <c r="DY83" i="20" s="1"/>
  <c r="DZ83" i="20" a="1"/>
  <c r="DZ84" i="20" s="1"/>
  <c r="EA83" i="20" a="1"/>
  <c r="EB83" i="20" a="1"/>
  <c r="EB84" i="20" s="1"/>
  <c r="EC83" i="20" a="1"/>
  <c r="EC83" i="20" s="1"/>
  <c r="EC86" i="20"/>
  <c r="ED83" i="20" a="1"/>
  <c r="ED84" i="20" s="1"/>
  <c r="EE83" i="20" a="1"/>
  <c r="EF83" i="20" a="1"/>
  <c r="EF84" i="20" s="1"/>
  <c r="EG83" i="20" a="1"/>
  <c r="EG83" i="20" s="1"/>
  <c r="EH83" i="20" a="1"/>
  <c r="EH84" i="20" s="1"/>
  <c r="EI83" i="20" a="1"/>
  <c r="EJ83" i="20" a="1"/>
  <c r="EJ84" i="20" s="1"/>
  <c r="EK83" i="20" a="1"/>
  <c r="EK83" i="20" s="1"/>
  <c r="EK86" i="20"/>
  <c r="EK90" i="20"/>
  <c r="EK94" i="20"/>
  <c r="EL83" i="20" a="1"/>
  <c r="EL84" i="20" s="1"/>
  <c r="EM83" i="20" a="1"/>
  <c r="EM83" i="20" s="1"/>
  <c r="EN83" i="20" a="1"/>
  <c r="EN84" i="20" s="1"/>
  <c r="EO83" i="20" a="1"/>
  <c r="EO83" i="20" s="1"/>
  <c r="EP83" i="20" a="1"/>
  <c r="EP84" i="20" s="1"/>
  <c r="EQ83" i="20" a="1"/>
  <c r="EQ83" i="20" s="1"/>
  <c r="ER83" i="20" a="1"/>
  <c r="ER84" i="20" s="1"/>
  <c r="ES83" i="20" a="1"/>
  <c r="ES83" i="20" s="1"/>
  <c r="ES86" i="20"/>
  <c r="ES90" i="20"/>
  <c r="ET83" i="20" a="1"/>
  <c r="ET84" i="20" s="1"/>
  <c r="EU83" i="20" a="1"/>
  <c r="EV83" i="20" a="1"/>
  <c r="EV84" i="20" s="1"/>
  <c r="EW83" i="20" a="1"/>
  <c r="EW83" i="20" s="1"/>
  <c r="EX83" i="20" a="1"/>
  <c r="EX84" i="20" s="1"/>
  <c r="EY83" i="20" a="1"/>
  <c r="EY83" i="20" s="1"/>
  <c r="EZ83" i="20" a="1"/>
  <c r="EZ83" i="20" s="1"/>
  <c r="FA83" i="20" a="1"/>
  <c r="FA90" i="20" s="1"/>
  <c r="FB83" i="20" a="1"/>
  <c r="FB83" i="20" s="1"/>
  <c r="FC83" i="20" a="1"/>
  <c r="FC90" i="20" s="1"/>
  <c r="FD83" i="20" a="1"/>
  <c r="FD83" i="20" s="1"/>
  <c r="FE83" i="20" a="1"/>
  <c r="FE94" i="20" s="1"/>
  <c r="FF83" i="20" a="1"/>
  <c r="FF83" i="20" s="1"/>
  <c r="FG83" i="20" a="1"/>
  <c r="FG92" i="20" s="1"/>
  <c r="FH83" i="20" a="1"/>
  <c r="FH83" i="20" s="1"/>
  <c r="FI83" i="20" a="1"/>
  <c r="FI92" i="20" s="1"/>
  <c r="FJ83" i="20" a="1"/>
  <c r="FJ83" i="20" s="1"/>
  <c r="FK83" i="20" a="1"/>
  <c r="FK90" i="20" s="1"/>
  <c r="FL83" i="20" a="1"/>
  <c r="FL83" i="20" s="1"/>
  <c r="FM83" i="20" a="1"/>
  <c r="FM90" i="20" s="1"/>
  <c r="FN83" i="20" a="1"/>
  <c r="FN83" i="20" s="1"/>
  <c r="FO83" i="20" a="1"/>
  <c r="FO90" i="20" s="1"/>
  <c r="FP83" i="20" a="1"/>
  <c r="FP83" i="20" s="1"/>
  <c r="FQ83" i="20" a="1"/>
  <c r="FQ86" i="20" s="1"/>
  <c r="FR83" i="20" a="1"/>
  <c r="FR83" i="20" s="1"/>
  <c r="FS83" i="20" a="1"/>
  <c r="FS86" i="20" s="1"/>
  <c r="FT83" i="20" a="1"/>
  <c r="FT83" i="20" s="1"/>
  <c r="FU83" i="20" a="1"/>
  <c r="FU86" i="20" s="1"/>
  <c r="FV83" i="20" a="1"/>
  <c r="FV83" i="20" s="1"/>
  <c r="FW83" i="20" a="1"/>
  <c r="FW83" i="20" s="1"/>
  <c r="FX83" i="20" a="1"/>
  <c r="FX88" i="20" s="1"/>
  <c r="FY83" i="20" a="1"/>
  <c r="FY83" i="20" s="1"/>
  <c r="FZ83" i="20" a="1"/>
  <c r="FZ88" i="20" s="1"/>
  <c r="GA83" i="20" a="1"/>
  <c r="GA83" i="20" s="1"/>
  <c r="GB83" i="20" a="1"/>
  <c r="GB88" i="20" s="1"/>
  <c r="GC83" i="20" a="1"/>
  <c r="GC83" i="20" s="1"/>
  <c r="GD83" i="20" a="1"/>
  <c r="GD86" i="20" s="1"/>
  <c r="GE83" i="20" a="1"/>
  <c r="GE83" i="20" s="1"/>
  <c r="GF83" i="20" a="1"/>
  <c r="GF84" i="20" s="1"/>
  <c r="GG83" i="20" a="1"/>
  <c r="GG83" i="20" s="1"/>
  <c r="GH83" i="20" a="1"/>
  <c r="GH84" i="20" s="1"/>
  <c r="GI83" i="20" a="1"/>
  <c r="GI83" i="20" s="1"/>
  <c r="GJ83" i="20" a="1"/>
  <c r="GJ84" i="20" s="1"/>
  <c r="GK83" i="20" a="1"/>
  <c r="GK83" i="20" s="1"/>
  <c r="GL83" i="20" a="1"/>
  <c r="GL84" i="20" s="1"/>
  <c r="GM83" i="20" a="1"/>
  <c r="GM83" i="20" s="1"/>
  <c r="GN83" i="20" a="1"/>
  <c r="GN84" i="20" s="1"/>
  <c r="GO83" i="20" a="1"/>
  <c r="GO83" i="20" s="1"/>
  <c r="GP83" i="20" a="1"/>
  <c r="GP84" i="20" s="1"/>
  <c r="GQ83" i="20" a="1"/>
  <c r="GQ86" i="20" s="1"/>
  <c r="GR83" i="20" a="1"/>
  <c r="GR86" i="20" s="1"/>
  <c r="GS83" i="20" a="1"/>
  <c r="GS86" i="20" s="1"/>
  <c r="GT83" i="20" a="1"/>
  <c r="GT86" i="20" s="1"/>
  <c r="GU83" i="20" a="1"/>
  <c r="GU86" i="20" s="1"/>
  <c r="GV83" i="20" a="1"/>
  <c r="GV86" i="20" s="1"/>
  <c r="GW83" i="20" a="1"/>
  <c r="GW86" i="20" s="1"/>
  <c r="GX83" i="20" a="1"/>
  <c r="GX86" i="20" s="1"/>
  <c r="GY83" i="20" a="1"/>
  <c r="GY86" i="20" s="1"/>
  <c r="GZ83" i="20" a="1"/>
  <c r="GZ86" i="20" s="1"/>
  <c r="HA83" i="20" a="1"/>
  <c r="HA86" i="20" s="1"/>
  <c r="HB83" i="20" a="1"/>
  <c r="HB86" i="20" s="1"/>
  <c r="HC83" i="20" a="1"/>
  <c r="HC86" i="20" s="1"/>
  <c r="HD83" i="20" a="1"/>
  <c r="HD86" i="20" s="1"/>
  <c r="HE83" i="20" a="1"/>
  <c r="HE86" i="20" s="1"/>
  <c r="HF83" i="20" a="1"/>
  <c r="HF86" i="20" s="1"/>
  <c r="HG83" i="20" a="1"/>
  <c r="HG86" i="20" s="1"/>
  <c r="HH83" i="20" a="1"/>
  <c r="HH86" i="20" s="1"/>
  <c r="HI83" i="20" a="1"/>
  <c r="HI86" i="20" s="1"/>
  <c r="HJ83" i="20" a="1"/>
  <c r="HJ86" i="20" s="1"/>
  <c r="HK83" i="20" a="1"/>
  <c r="HK86" i="20" s="1"/>
  <c r="HL83" i="20" a="1"/>
  <c r="HL86" i="20" s="1"/>
  <c r="HM83" i="20" a="1"/>
  <c r="HM86" i="20" s="1"/>
  <c r="HN83" i="20" a="1"/>
  <c r="HN86" i="20" s="1"/>
  <c r="HO83" i="20" a="1"/>
  <c r="HO86" i="20" s="1"/>
  <c r="HP83" i="20" a="1"/>
  <c r="HP86" i="20" s="1"/>
  <c r="HQ83" i="20" a="1"/>
  <c r="HQ86" i="20" s="1"/>
  <c r="HR83" i="20" a="1"/>
  <c r="HR86" i="20" s="1"/>
  <c r="HS83" i="20" a="1"/>
  <c r="HS86" i="20" s="1"/>
  <c r="HT83" i="20" a="1"/>
  <c r="HT86" i="20" s="1"/>
  <c r="HU83" i="20" a="1"/>
  <c r="HU86" i="20" s="1"/>
  <c r="HV83" i="20" a="1"/>
  <c r="HV86" i="20" s="1"/>
  <c r="HW83" i="20" a="1"/>
  <c r="HW86" i="20" s="1"/>
  <c r="HX83" i="20" a="1"/>
  <c r="HX86" i="20" s="1"/>
  <c r="HY83" i="20" a="1"/>
  <c r="HY86" i="20" s="1"/>
  <c r="HZ83" i="20" a="1"/>
  <c r="HZ86" i="20" s="1"/>
  <c r="IA83" i="20" a="1"/>
  <c r="IA86" i="20" s="1"/>
  <c r="IB83" i="20" a="1"/>
  <c r="IB86" i="20" s="1"/>
  <c r="IC83" i="20" a="1"/>
  <c r="IC86" i="20" s="1"/>
  <c r="ID83" i="20" a="1"/>
  <c r="ID86" i="20" s="1"/>
  <c r="IE83" i="20" a="1"/>
  <c r="IE86" i="20" s="1"/>
  <c r="IF83" i="20" a="1"/>
  <c r="IF86" i="20" s="1"/>
  <c r="IG83" i="20" a="1"/>
  <c r="IG86" i="20" s="1"/>
  <c r="IH83" i="20" a="1"/>
  <c r="IH86" i="20" s="1"/>
  <c r="II83" i="20" a="1"/>
  <c r="II86" i="20" s="1"/>
  <c r="IJ83" i="20" a="1"/>
  <c r="IJ86" i="20" s="1"/>
  <c r="IK83" i="20" a="1"/>
  <c r="IK86" i="20" s="1"/>
  <c r="IL83" i="20" a="1"/>
  <c r="IL86" i="20" s="1"/>
  <c r="IM83" i="20" a="1"/>
  <c r="IM86" i="20" s="1"/>
  <c r="IN83" i="20" a="1"/>
  <c r="IN86" i="20" s="1"/>
  <c r="IO83" i="20" a="1"/>
  <c r="IO86" i="20" s="1"/>
  <c r="IP83" i="20" a="1"/>
  <c r="IP86" i="20" s="1"/>
  <c r="IQ83" i="20" a="1"/>
  <c r="IQ86" i="20" s="1"/>
  <c r="B83" i="20" a="1"/>
  <c r="B83" i="20" s="1"/>
  <c r="B57" i="20"/>
  <c r="B54" i="20"/>
  <c r="B42" i="20"/>
  <c r="B45" i="20"/>
  <c r="IT3" i="18"/>
  <c r="IT4" i="18"/>
  <c r="IT5" i="18"/>
  <c r="IT6" i="18"/>
  <c r="IT7" i="18"/>
  <c r="IT8" i="18"/>
  <c r="IT9" i="18"/>
  <c r="IT10" i="18"/>
  <c r="IT11" i="18"/>
  <c r="IT12" i="18"/>
  <c r="IT13" i="18"/>
  <c r="IT14" i="18"/>
  <c r="IT15" i="18"/>
  <c r="IT16" i="18"/>
  <c r="IT17" i="18"/>
  <c r="IT18" i="18"/>
  <c r="IT19" i="18"/>
  <c r="IT20" i="18"/>
  <c r="IT21" i="18"/>
  <c r="IT22" i="18"/>
  <c r="IT23" i="18"/>
  <c r="IT24" i="18"/>
  <c r="IT25" i="18"/>
  <c r="IT26" i="18"/>
  <c r="IT27" i="18"/>
  <c r="IT28" i="18"/>
  <c r="IT29" i="18"/>
  <c r="IT30" i="18"/>
  <c r="IT31" i="18"/>
  <c r="IT32" i="18"/>
  <c r="IT33" i="18"/>
  <c r="IT34" i="18"/>
  <c r="IT35" i="18"/>
  <c r="IT36" i="18"/>
  <c r="IT37" i="18"/>
  <c r="IT38" i="18"/>
  <c r="IT39" i="18"/>
  <c r="IT40" i="18"/>
  <c r="IT41" i="18"/>
  <c r="IT42" i="18"/>
  <c r="IT43" i="18"/>
  <c r="IT44" i="18"/>
  <c r="IT45" i="18"/>
  <c r="IT46" i="18"/>
  <c r="IT47" i="18"/>
  <c r="IT48" i="18"/>
  <c r="IT49" i="18"/>
  <c r="IT50" i="18"/>
  <c r="IT51" i="18"/>
  <c r="IT52" i="18"/>
  <c r="IT53" i="18"/>
  <c r="IT54" i="18"/>
  <c r="IT55" i="18"/>
  <c r="IT56" i="18"/>
  <c r="IT57" i="18"/>
  <c r="IT58" i="18"/>
  <c r="IT59" i="18"/>
  <c r="IT60" i="18"/>
  <c r="IT61" i="18"/>
  <c r="IT62" i="18"/>
  <c r="IT63" i="18"/>
  <c r="IT64" i="18"/>
  <c r="IT65" i="18"/>
  <c r="IT66" i="18"/>
  <c r="IT67" i="18"/>
  <c r="IT68" i="18"/>
  <c r="IT69" i="18"/>
  <c r="IT70" i="18"/>
  <c r="IT71" i="18"/>
  <c r="IT72" i="18"/>
  <c r="IT73" i="18"/>
  <c r="IT74" i="18"/>
  <c r="IT75" i="18"/>
  <c r="IT76" i="18"/>
  <c r="IT77" i="18"/>
  <c r="IT78" i="18"/>
  <c r="IT79" i="18"/>
  <c r="IT80" i="18"/>
  <c r="IT81" i="18"/>
  <c r="IT82" i="18"/>
  <c r="IT83" i="18"/>
  <c r="IT84" i="18"/>
  <c r="IT85" i="18"/>
  <c r="IT86" i="18"/>
  <c r="IT87" i="18"/>
  <c r="IT88" i="18"/>
  <c r="IT89" i="18"/>
  <c r="IT90" i="18"/>
  <c r="IT91" i="18"/>
  <c r="IT92" i="18"/>
  <c r="IT93" i="18"/>
  <c r="IT94" i="18"/>
  <c r="IT95" i="18"/>
  <c r="IT96" i="18"/>
  <c r="IT97" i="18"/>
  <c r="IT98" i="18"/>
  <c r="IT99" i="18"/>
  <c r="IT100" i="18"/>
  <c r="IT101" i="18"/>
  <c r="IT102" i="18"/>
  <c r="IT103" i="18"/>
  <c r="IT104" i="18"/>
  <c r="IT105" i="18"/>
  <c r="IT106" i="18"/>
  <c r="IT107" i="18"/>
  <c r="IT108" i="18"/>
  <c r="IT109" i="18"/>
  <c r="IT110" i="18"/>
  <c r="IT111" i="18"/>
  <c r="IT112" i="18"/>
  <c r="IT113" i="18"/>
  <c r="IT114" i="18"/>
  <c r="IT115" i="18"/>
  <c r="IT116" i="18"/>
  <c r="IT117" i="18"/>
  <c r="IT118" i="18"/>
  <c r="IT119" i="18"/>
  <c r="IT120" i="18"/>
  <c r="IT121" i="18"/>
  <c r="IT122" i="18"/>
  <c r="IT123" i="18"/>
  <c r="IT124" i="18"/>
  <c r="IT125" i="18"/>
  <c r="IT126" i="18"/>
  <c r="IT127" i="18"/>
  <c r="IT128" i="18"/>
  <c r="IT129" i="18"/>
  <c r="IT130" i="18"/>
  <c r="IT131" i="18"/>
  <c r="IT132" i="18"/>
  <c r="IT133" i="18"/>
  <c r="IT134" i="18"/>
  <c r="IT135" i="18"/>
  <c r="IT136" i="18"/>
  <c r="IT137" i="18"/>
  <c r="IT138" i="18"/>
  <c r="IT139" i="18"/>
  <c r="IT140" i="18"/>
  <c r="IT141" i="18"/>
  <c r="IT142" i="18"/>
  <c r="IT143" i="18"/>
  <c r="IT144" i="18"/>
  <c r="IT145" i="18"/>
  <c r="IT146" i="18"/>
  <c r="IT147" i="18"/>
  <c r="IT148" i="18"/>
  <c r="IT149" i="18"/>
  <c r="IT150" i="18"/>
  <c r="IT151" i="18"/>
  <c r="IT152" i="18"/>
  <c r="IT153" i="18"/>
  <c r="IT154" i="18"/>
  <c r="IT155" i="18"/>
  <c r="IT156" i="18"/>
  <c r="IT157" i="18"/>
  <c r="IT158" i="18"/>
  <c r="IT159" i="18"/>
  <c r="IT160" i="18"/>
  <c r="IT161" i="18"/>
  <c r="IT162" i="18"/>
  <c r="IT163" i="18"/>
  <c r="IT164" i="18"/>
  <c r="IT165" i="18"/>
  <c r="IT166" i="18"/>
  <c r="IT167" i="18"/>
  <c r="IT168" i="18"/>
  <c r="IT169" i="18"/>
  <c r="IT170" i="18"/>
  <c r="IT171" i="18"/>
  <c r="IT172" i="18"/>
  <c r="IT173" i="18"/>
  <c r="IT174" i="18"/>
  <c r="IT175" i="18"/>
  <c r="IT176" i="18"/>
  <c r="IT177" i="18"/>
  <c r="IT178" i="18"/>
  <c r="IT179" i="18"/>
  <c r="IT180" i="18"/>
  <c r="IT181" i="18"/>
  <c r="IT182" i="18"/>
  <c r="IT183" i="18"/>
  <c r="IT184" i="18"/>
  <c r="IT185" i="18"/>
  <c r="IT186" i="18"/>
  <c r="IT187" i="18"/>
  <c r="IT188" i="18"/>
  <c r="IT189" i="18"/>
  <c r="IT190" i="18"/>
  <c r="IT191" i="18"/>
  <c r="IT192" i="18"/>
  <c r="IT193" i="18"/>
  <c r="IT194" i="18"/>
  <c r="IT195" i="18"/>
  <c r="IT196" i="18"/>
  <c r="IT197" i="18"/>
  <c r="IT198" i="18"/>
  <c r="IT199" i="18"/>
  <c r="IT200" i="18"/>
  <c r="IT201" i="18"/>
  <c r="IT202" i="18"/>
  <c r="IT203" i="18"/>
  <c r="IT204" i="18"/>
  <c r="IT205" i="18"/>
  <c r="IT206" i="18"/>
  <c r="IT207" i="18"/>
  <c r="IT208" i="18"/>
  <c r="IT209" i="18"/>
  <c r="IT210" i="18"/>
  <c r="IT211" i="18"/>
  <c r="IT212" i="18"/>
  <c r="IT213" i="18"/>
  <c r="IT214" i="18"/>
  <c r="IT215" i="18"/>
  <c r="IT216" i="18"/>
  <c r="IT217" i="18"/>
  <c r="IT218" i="18"/>
  <c r="IT219" i="18"/>
  <c r="IT220" i="18"/>
  <c r="IT221" i="18"/>
  <c r="IT222" i="18"/>
  <c r="IT223" i="18"/>
  <c r="IT224" i="18"/>
  <c r="IT225" i="18"/>
  <c r="IT226" i="18"/>
  <c r="IT227" i="18"/>
  <c r="IT228" i="18"/>
  <c r="IT229" i="18"/>
  <c r="IT230" i="18"/>
  <c r="IT231" i="18"/>
  <c r="IT232" i="18"/>
  <c r="IT233" i="18"/>
  <c r="IT234" i="18"/>
  <c r="IT235" i="18"/>
  <c r="IT236" i="18"/>
  <c r="IT237" i="18"/>
  <c r="IT238" i="18"/>
  <c r="IT239" i="18"/>
  <c r="IT240" i="18"/>
  <c r="IT241" i="18"/>
  <c r="IT242" i="18"/>
  <c r="IT243" i="18"/>
  <c r="IT244" i="18"/>
  <c r="IT245" i="18"/>
  <c r="IT246" i="18"/>
  <c r="IT247" i="18"/>
  <c r="IT248" i="18"/>
  <c r="IT249" i="18"/>
  <c r="IT250" i="18"/>
  <c r="IT251" i="18"/>
  <c r="IT252" i="18"/>
  <c r="IT253" i="18"/>
  <c r="IT254" i="18"/>
  <c r="IT255" i="18"/>
  <c r="IT256" i="18"/>
  <c r="IT257" i="18"/>
  <c r="IT258" i="18"/>
  <c r="IT259" i="18"/>
  <c r="IT260" i="18"/>
  <c r="IT261" i="18"/>
  <c r="IT262" i="18"/>
  <c r="IT263" i="18"/>
  <c r="IT264" i="18"/>
  <c r="IT265" i="18"/>
  <c r="IT266" i="18"/>
  <c r="IT267" i="18"/>
  <c r="IT268" i="18"/>
  <c r="IT269" i="18"/>
  <c r="IT270" i="18"/>
  <c r="IT271" i="18"/>
  <c r="IT272" i="18"/>
  <c r="IT273" i="18"/>
  <c r="IT274" i="18"/>
  <c r="IT275" i="18"/>
  <c r="IT276" i="18"/>
  <c r="IT277" i="18"/>
  <c r="IT278" i="18"/>
  <c r="IT279" i="18"/>
  <c r="IT280" i="18"/>
  <c r="IT281" i="18"/>
  <c r="IT282" i="18"/>
  <c r="IT283" i="18"/>
  <c r="IT284" i="18"/>
  <c r="IT285" i="18"/>
  <c r="IT286" i="18"/>
  <c r="IT287" i="18"/>
  <c r="IT288" i="18"/>
  <c r="IT289" i="18"/>
  <c r="IT290" i="18"/>
  <c r="IT291" i="18"/>
  <c r="IT292" i="18"/>
  <c r="IT293" i="18"/>
  <c r="IT294" i="18"/>
  <c r="IT295" i="18"/>
  <c r="IT296" i="18"/>
  <c r="IT297" i="18"/>
  <c r="IT298" i="18"/>
  <c r="IT299" i="18"/>
  <c r="IT300" i="18"/>
  <c r="IT301" i="18"/>
  <c r="IT302" i="18"/>
  <c r="IT303" i="18"/>
  <c r="IT304" i="18"/>
  <c r="IT305" i="18"/>
  <c r="IT306" i="18"/>
  <c r="IT307" i="18"/>
  <c r="IT308" i="18"/>
  <c r="IT309" i="18"/>
  <c r="IT310" i="18"/>
  <c r="IT311" i="18"/>
  <c r="IT312" i="18"/>
  <c r="IT313" i="18"/>
  <c r="IT314" i="18"/>
  <c r="IT315" i="18"/>
  <c r="IT316" i="18"/>
  <c r="IT317" i="18"/>
  <c r="IT318" i="18"/>
  <c r="IT319" i="18"/>
  <c r="IT320" i="18"/>
  <c r="IT321" i="18"/>
  <c r="IT322" i="18"/>
  <c r="IT323" i="18"/>
  <c r="IT324" i="18"/>
  <c r="IT325" i="18"/>
  <c r="IT326" i="18"/>
  <c r="IT327" i="18"/>
  <c r="IT328" i="18"/>
  <c r="IT329" i="18"/>
  <c r="IT330" i="18"/>
  <c r="IT331" i="18"/>
  <c r="IT332" i="18"/>
  <c r="IT333" i="18"/>
  <c r="IT334" i="18"/>
  <c r="IT335" i="18"/>
  <c r="IT336" i="18"/>
  <c r="IT337" i="18"/>
  <c r="IT338" i="18"/>
  <c r="IT339" i="18"/>
  <c r="IT340" i="18"/>
  <c r="IT341" i="18"/>
  <c r="IT342" i="18"/>
  <c r="IT343" i="18"/>
  <c r="IT344" i="18"/>
  <c r="IT345" i="18"/>
  <c r="IT346" i="18"/>
  <c r="IT347" i="18"/>
  <c r="IT348" i="18"/>
  <c r="IT349" i="18"/>
  <c r="IT350" i="18"/>
  <c r="IT351" i="18"/>
  <c r="IT352" i="18"/>
  <c r="IT353" i="18"/>
  <c r="IT354" i="18"/>
  <c r="IT355" i="18"/>
  <c r="IT356" i="18"/>
  <c r="IT357" i="18"/>
  <c r="IT358" i="18"/>
  <c r="IT359" i="18"/>
  <c r="IT360" i="18"/>
  <c r="IT361" i="18"/>
  <c r="IT362" i="18"/>
  <c r="IT363" i="18"/>
  <c r="IT364" i="18"/>
  <c r="IT365" i="18"/>
  <c r="IT366" i="18"/>
  <c r="IT367" i="18"/>
  <c r="IT368" i="18"/>
  <c r="IT369" i="18"/>
  <c r="IT370" i="18"/>
  <c r="IT371" i="18"/>
  <c r="IT372" i="18"/>
  <c r="IT373" i="18"/>
  <c r="IT374" i="18"/>
  <c r="IT375" i="18"/>
  <c r="IT376" i="18"/>
  <c r="IT377" i="18"/>
  <c r="IT378" i="18"/>
  <c r="IT379" i="18"/>
  <c r="IT380" i="18"/>
  <c r="IT381" i="18"/>
  <c r="IT382" i="18"/>
  <c r="IT383" i="18"/>
  <c r="IT384" i="18"/>
  <c r="IT385" i="18"/>
  <c r="IT386" i="18"/>
  <c r="IT387" i="18"/>
  <c r="IT388" i="18"/>
  <c r="IT389" i="18"/>
  <c r="IT390" i="18"/>
  <c r="IT391" i="18"/>
  <c r="IT392" i="18"/>
  <c r="IT393" i="18"/>
  <c r="IT394" i="18"/>
  <c r="IT395" i="18"/>
  <c r="IT396" i="18"/>
  <c r="IT397" i="18"/>
  <c r="IT398" i="18"/>
  <c r="IT399" i="18"/>
  <c r="IT400" i="18"/>
  <c r="IT401" i="18"/>
  <c r="IT402" i="18"/>
  <c r="IT403" i="18"/>
  <c r="IT404" i="18"/>
  <c r="IT405" i="18"/>
  <c r="IT406" i="18"/>
  <c r="IT407" i="18"/>
  <c r="IT408" i="18"/>
  <c r="IT409" i="18"/>
  <c r="IT410" i="18"/>
  <c r="IT411" i="18"/>
  <c r="IT412" i="18"/>
  <c r="IT413" i="18"/>
  <c r="IT414" i="18"/>
  <c r="IT415" i="18"/>
  <c r="IT416" i="18"/>
  <c r="IT417" i="18"/>
  <c r="IT418" i="18"/>
  <c r="IT419" i="18"/>
  <c r="IT420" i="18"/>
  <c r="IT421" i="18"/>
  <c r="IT422" i="18"/>
  <c r="IT423" i="18"/>
  <c r="IT424" i="18"/>
  <c r="IT425" i="18"/>
  <c r="IT426" i="18"/>
  <c r="IT427" i="18"/>
  <c r="IT428" i="18"/>
  <c r="IT429" i="18"/>
  <c r="IT430" i="18"/>
  <c r="IT431" i="18"/>
  <c r="IT432" i="18"/>
  <c r="IT433" i="18"/>
  <c r="IT434" i="18"/>
  <c r="IT435" i="18"/>
  <c r="IT436" i="18"/>
  <c r="IT437" i="18"/>
  <c r="IT438" i="18"/>
  <c r="IT439" i="18"/>
  <c r="IT440" i="18"/>
  <c r="IT441" i="18"/>
  <c r="IT442" i="18"/>
  <c r="IT443" i="18"/>
  <c r="IT444" i="18"/>
  <c r="IT445" i="18"/>
  <c r="IT446" i="18"/>
  <c r="IT447" i="18"/>
  <c r="IT448" i="18"/>
  <c r="IT449" i="18"/>
  <c r="IT450" i="18"/>
  <c r="IT451" i="18"/>
  <c r="IT452" i="18"/>
  <c r="IT453" i="18"/>
  <c r="IT454" i="18"/>
  <c r="IT455" i="18"/>
  <c r="IT456" i="18"/>
  <c r="IT457" i="18"/>
  <c r="IT458" i="18"/>
  <c r="IT459" i="18"/>
  <c r="IT460" i="18"/>
  <c r="IT461" i="18"/>
  <c r="IT462" i="18"/>
  <c r="IT463" i="18"/>
  <c r="IT464" i="18"/>
  <c r="IT465" i="18"/>
  <c r="IT466" i="18"/>
  <c r="IT467" i="18"/>
  <c r="IT468" i="18"/>
  <c r="IT469" i="18"/>
  <c r="IT470" i="18"/>
  <c r="IT471" i="18"/>
  <c r="IT472" i="18"/>
  <c r="IT473" i="18"/>
  <c r="IT474" i="18"/>
  <c r="IT475" i="18"/>
  <c r="IT476" i="18"/>
  <c r="IT477" i="18"/>
  <c r="IT478" i="18"/>
  <c r="IT479" i="18"/>
  <c r="IT480" i="18"/>
  <c r="IT481" i="18"/>
  <c r="IT482" i="18"/>
  <c r="IT483" i="18"/>
  <c r="IT484" i="18"/>
  <c r="IT485" i="18"/>
  <c r="IT486" i="18"/>
  <c r="IT487" i="18"/>
  <c r="IT488" i="18"/>
  <c r="IT489" i="18"/>
  <c r="IT490" i="18"/>
  <c r="IT491" i="18"/>
  <c r="IT492" i="18"/>
  <c r="IT493" i="18"/>
  <c r="IT494" i="18"/>
  <c r="IT495" i="18"/>
  <c r="IT496" i="18"/>
  <c r="IT497" i="18"/>
  <c r="IT498" i="18"/>
  <c r="IT499" i="18"/>
  <c r="IT500" i="18"/>
  <c r="IT501" i="18"/>
  <c r="IT502" i="18"/>
  <c r="IT503" i="18"/>
  <c r="IT504" i="18"/>
  <c r="IT505" i="18"/>
  <c r="IT506" i="18"/>
  <c r="IT507" i="18"/>
  <c r="IT508" i="18"/>
  <c r="IT509" i="18"/>
  <c r="IT510" i="18"/>
  <c r="IT511" i="18"/>
  <c r="IT512" i="18"/>
  <c r="IT513" i="18"/>
  <c r="IT514" i="18"/>
  <c r="IT515" i="18"/>
  <c r="IT516" i="18"/>
  <c r="IT517" i="18"/>
  <c r="IT518" i="18"/>
  <c r="IT519" i="18"/>
  <c r="IT520" i="18"/>
  <c r="IT521" i="18"/>
  <c r="IT522" i="18"/>
  <c r="IT523" i="18"/>
  <c r="IT524" i="18"/>
  <c r="IT525" i="18"/>
  <c r="IT526" i="18"/>
  <c r="IT527" i="18"/>
  <c r="IT528" i="18"/>
  <c r="IT529" i="18"/>
  <c r="IT530" i="18"/>
  <c r="IT531" i="18"/>
  <c r="IT532" i="18"/>
  <c r="IT533" i="18"/>
  <c r="IT534" i="18"/>
  <c r="IT535" i="18"/>
  <c r="IT536" i="18"/>
  <c r="IT537" i="18"/>
  <c r="IT538" i="18"/>
  <c r="IT539" i="18"/>
  <c r="IT540" i="18"/>
  <c r="IT541" i="18"/>
  <c r="IT542" i="18"/>
  <c r="IT543" i="18"/>
  <c r="IT544" i="18"/>
  <c r="IT545" i="18"/>
  <c r="IT546" i="18"/>
  <c r="IT547" i="18"/>
  <c r="IT548" i="18"/>
  <c r="IT549" i="18"/>
  <c r="IT550" i="18"/>
  <c r="IT551" i="18"/>
  <c r="IT552" i="18"/>
  <c r="IT553" i="18"/>
  <c r="IT554" i="18"/>
  <c r="IT555" i="18"/>
  <c r="IT556" i="18"/>
  <c r="IT557" i="18"/>
  <c r="IT558" i="18"/>
  <c r="IT559" i="18"/>
  <c r="IT560" i="18"/>
  <c r="IT561" i="18"/>
  <c r="IT562" i="18"/>
  <c r="IT563" i="18"/>
  <c r="IT564" i="18"/>
  <c r="IT565" i="18"/>
  <c r="IT566" i="18"/>
  <c r="IT567" i="18"/>
  <c r="IT568" i="18"/>
  <c r="IT569" i="18"/>
  <c r="IT570" i="18"/>
  <c r="IT571" i="18"/>
  <c r="IT572" i="18"/>
  <c r="IT573" i="18"/>
  <c r="IT574" i="18"/>
  <c r="IT575" i="18"/>
  <c r="IT576" i="18"/>
  <c r="IT577" i="18"/>
  <c r="IT578" i="18"/>
  <c r="IT579" i="18"/>
  <c r="IT580" i="18"/>
  <c r="IT581" i="18"/>
  <c r="IT582" i="18"/>
  <c r="IT583" i="18"/>
  <c r="IT584" i="18"/>
  <c r="IT585" i="18"/>
  <c r="IT586" i="18"/>
  <c r="IT587" i="18"/>
  <c r="IT588" i="18"/>
  <c r="IT589" i="18"/>
  <c r="IT590" i="18"/>
  <c r="IT591" i="18"/>
  <c r="IT592" i="18"/>
  <c r="IT593" i="18"/>
  <c r="IT594" i="18"/>
  <c r="IT595" i="18"/>
  <c r="IT596" i="18"/>
  <c r="IT597" i="18"/>
  <c r="IT598" i="18"/>
  <c r="IT599" i="18"/>
  <c r="IT600" i="18"/>
  <c r="IT601" i="18"/>
  <c r="IT602" i="18"/>
  <c r="IT603" i="18"/>
  <c r="IT604" i="18"/>
  <c r="IT605" i="18"/>
  <c r="IT606" i="18"/>
  <c r="IT607" i="18"/>
  <c r="IT608" i="18"/>
  <c r="IT609" i="18"/>
  <c r="IT610" i="18"/>
  <c r="IT611" i="18"/>
  <c r="IT612" i="18"/>
  <c r="IT613" i="18"/>
  <c r="IT614" i="18"/>
  <c r="IT615" i="18"/>
  <c r="IT616" i="18"/>
  <c r="IT617" i="18"/>
  <c r="IT618" i="18"/>
  <c r="IT619" i="18"/>
  <c r="IT620" i="18"/>
  <c r="IT621" i="18"/>
  <c r="IT622" i="18"/>
  <c r="IT623" i="18"/>
  <c r="IT624" i="18"/>
  <c r="IT625" i="18"/>
  <c r="IT626" i="18"/>
  <c r="IT627" i="18"/>
  <c r="IT628" i="18"/>
  <c r="IT629" i="18"/>
  <c r="IT630" i="18"/>
  <c r="IT631" i="18"/>
  <c r="IT632" i="18"/>
  <c r="IT633" i="18"/>
  <c r="IT634" i="18"/>
  <c r="IT635" i="18"/>
  <c r="IT636" i="18"/>
  <c r="IT637" i="18"/>
  <c r="IT638" i="18"/>
  <c r="IT639" i="18"/>
  <c r="IT640" i="18"/>
  <c r="IT641" i="18"/>
  <c r="IT642" i="18"/>
  <c r="IT643" i="18"/>
  <c r="IT644" i="18"/>
  <c r="IT645" i="18"/>
  <c r="IT646" i="18"/>
  <c r="IT647" i="18"/>
  <c r="IT648" i="18"/>
  <c r="IT649" i="18"/>
  <c r="IT650" i="18"/>
  <c r="IT651" i="18"/>
  <c r="IT652" i="18"/>
  <c r="IT653" i="18"/>
  <c r="IT654" i="18"/>
  <c r="IT655" i="18"/>
  <c r="IT656" i="18"/>
  <c r="IT657" i="18"/>
  <c r="IT658" i="18"/>
  <c r="IT659" i="18"/>
  <c r="IT660" i="18"/>
  <c r="IT661" i="18"/>
  <c r="IT662" i="18"/>
  <c r="IT663" i="18"/>
  <c r="IT664" i="18"/>
  <c r="IT665" i="18"/>
  <c r="IT666" i="18"/>
  <c r="IT667" i="18"/>
  <c r="IT668" i="18"/>
  <c r="IT669" i="18"/>
  <c r="IT670" i="18"/>
  <c r="IT671" i="18"/>
  <c r="IT672" i="18"/>
  <c r="IT673" i="18"/>
  <c r="IT674" i="18"/>
  <c r="IT675" i="18"/>
  <c r="IT676" i="18"/>
  <c r="IT677" i="18"/>
  <c r="IT678" i="18"/>
  <c r="IT679" i="18"/>
  <c r="IT680" i="18"/>
  <c r="IT681" i="18"/>
  <c r="IT682" i="18"/>
  <c r="IT683" i="18"/>
  <c r="IT684" i="18"/>
  <c r="IT685" i="18"/>
  <c r="IT686" i="18"/>
  <c r="IT687" i="18"/>
  <c r="IT688" i="18"/>
  <c r="IT689" i="18"/>
  <c r="IT690" i="18"/>
  <c r="IT691" i="18"/>
  <c r="IT692" i="18"/>
  <c r="IT693" i="18"/>
  <c r="IT694" i="18"/>
  <c r="IT695" i="18"/>
  <c r="IT696" i="18"/>
  <c r="IT697" i="18"/>
  <c r="IT698" i="18"/>
  <c r="IT699" i="18"/>
  <c r="IT700" i="18"/>
  <c r="IT701" i="18"/>
  <c r="IT702" i="18"/>
  <c r="IT703" i="18"/>
  <c r="IT704" i="18"/>
  <c r="IT705" i="18"/>
  <c r="IT706" i="18"/>
  <c r="IT707" i="18"/>
  <c r="IT708" i="18"/>
  <c r="IT709" i="18"/>
  <c r="IT710" i="18"/>
  <c r="IT711" i="18"/>
  <c r="IT712" i="18"/>
  <c r="IT713" i="18"/>
  <c r="IT714" i="18"/>
  <c r="IT715" i="18"/>
  <c r="IT716" i="18"/>
  <c r="IT717" i="18"/>
  <c r="IT718" i="18"/>
  <c r="IT719" i="18"/>
  <c r="IT720" i="18"/>
  <c r="IT721" i="18"/>
  <c r="IT722" i="18"/>
  <c r="IT723" i="18"/>
  <c r="IT724" i="18"/>
  <c r="IT725" i="18"/>
  <c r="IT726" i="18"/>
  <c r="IT727" i="18"/>
  <c r="IT728" i="18"/>
  <c r="IT729" i="18"/>
  <c r="IT730" i="18"/>
  <c r="IT731" i="18"/>
  <c r="IT732" i="18"/>
  <c r="IT733" i="18"/>
  <c r="IT734" i="18"/>
  <c r="IT735" i="18"/>
  <c r="IT736" i="18"/>
  <c r="IT737" i="18"/>
  <c r="IT738" i="18"/>
  <c r="IT739" i="18"/>
  <c r="IT740" i="18"/>
  <c r="IT741" i="18"/>
  <c r="IT742" i="18"/>
  <c r="IT743" i="18"/>
  <c r="IT744" i="18"/>
  <c r="IT745" i="18"/>
  <c r="IT746" i="18"/>
  <c r="IT747" i="18"/>
  <c r="IT748" i="18"/>
  <c r="IT749" i="18"/>
  <c r="IT750" i="18"/>
  <c r="IT751" i="18"/>
  <c r="IT752" i="18"/>
  <c r="IT753" i="18"/>
  <c r="IT754" i="18"/>
  <c r="IT755" i="18"/>
  <c r="IT756" i="18"/>
  <c r="IT757" i="18"/>
  <c r="IT758" i="18"/>
  <c r="IT759" i="18"/>
  <c r="IT760" i="18"/>
  <c r="IT761" i="18"/>
  <c r="IT762" i="18"/>
  <c r="IT763" i="18"/>
  <c r="IT764" i="18"/>
  <c r="IT765" i="18"/>
  <c r="IT766" i="18"/>
  <c r="IT767" i="18"/>
  <c r="IT768" i="18"/>
  <c r="IT769" i="18"/>
  <c r="IT770" i="18"/>
  <c r="IT771" i="18"/>
  <c r="IT772" i="18"/>
  <c r="IT773" i="18"/>
  <c r="IT774" i="18"/>
  <c r="IT775" i="18"/>
  <c r="IT776" i="18"/>
  <c r="IT777" i="18"/>
  <c r="IT778" i="18"/>
  <c r="IT779" i="18"/>
  <c r="IT780" i="18"/>
  <c r="IT781" i="18"/>
  <c r="IT782" i="18"/>
  <c r="IT783" i="18"/>
  <c r="IT784" i="18"/>
  <c r="IT785" i="18"/>
  <c r="IT786" i="18"/>
  <c r="IT787" i="18"/>
  <c r="IT788" i="18"/>
  <c r="IT789" i="18"/>
  <c r="IT790" i="18"/>
  <c r="IT791" i="18"/>
  <c r="IT792" i="18"/>
  <c r="IT793" i="18"/>
  <c r="IT794" i="18"/>
  <c r="IT795" i="18"/>
  <c r="IT796" i="18"/>
  <c r="IT797" i="18"/>
  <c r="IT798" i="18"/>
  <c r="IT799" i="18"/>
  <c r="IT800" i="18"/>
  <c r="IT801" i="18"/>
  <c r="IT802" i="18"/>
  <c r="IT803" i="18"/>
  <c r="IT804" i="18"/>
  <c r="IT805" i="18"/>
  <c r="IT806" i="18"/>
  <c r="IT807" i="18"/>
  <c r="IT808" i="18"/>
  <c r="IT809" i="18"/>
  <c r="IT810" i="18"/>
  <c r="IT811" i="18"/>
  <c r="IT812" i="18"/>
  <c r="IT813" i="18"/>
  <c r="IT814" i="18"/>
  <c r="IT815" i="18"/>
  <c r="IT816" i="18"/>
  <c r="IT817" i="18"/>
  <c r="IT818" i="18"/>
  <c r="IT819" i="18"/>
  <c r="IT820" i="18"/>
  <c r="IT821" i="18"/>
  <c r="IT822" i="18"/>
  <c r="IT823" i="18"/>
  <c r="IT824" i="18"/>
  <c r="IT825" i="18"/>
  <c r="IT826" i="18"/>
  <c r="IT827" i="18"/>
  <c r="IT828" i="18"/>
  <c r="IT829" i="18"/>
  <c r="IT830" i="18"/>
  <c r="IT831" i="18"/>
  <c r="IT832" i="18"/>
  <c r="IT833" i="18"/>
  <c r="IT834" i="18"/>
  <c r="IT835" i="18"/>
  <c r="IT836" i="18"/>
  <c r="IT837" i="18"/>
  <c r="IT838" i="18"/>
  <c r="IT839" i="18"/>
  <c r="IT840" i="18"/>
  <c r="IT841" i="18"/>
  <c r="IT842" i="18"/>
  <c r="IT843" i="18"/>
  <c r="IT844" i="18"/>
  <c r="IT845" i="18"/>
  <c r="IT846" i="18"/>
  <c r="IT847" i="18"/>
  <c r="IT848" i="18"/>
  <c r="IT849" i="18"/>
  <c r="IT850" i="18"/>
  <c r="IT851" i="18"/>
  <c r="IT852" i="18"/>
  <c r="IT853" i="18"/>
  <c r="IT854" i="18"/>
  <c r="IT855" i="18"/>
  <c r="IT856" i="18"/>
  <c r="IT857" i="18"/>
  <c r="IT858" i="18"/>
  <c r="IT859" i="18"/>
  <c r="IT860" i="18"/>
  <c r="IT861" i="18"/>
  <c r="IT862" i="18"/>
  <c r="IT863" i="18"/>
  <c r="IT864" i="18"/>
  <c r="IT865" i="18"/>
  <c r="IT866" i="18"/>
  <c r="IT867" i="18"/>
  <c r="IT868" i="18"/>
  <c r="IT869" i="18"/>
  <c r="IT870" i="18"/>
  <c r="IT871" i="18"/>
  <c r="IT872" i="18"/>
  <c r="IT873" i="18"/>
  <c r="IT874" i="18"/>
  <c r="IT875" i="18"/>
  <c r="IT876" i="18"/>
  <c r="IT877" i="18"/>
  <c r="IT878" i="18"/>
  <c r="IT879" i="18"/>
  <c r="IT880" i="18"/>
  <c r="IT881" i="18"/>
  <c r="IT882" i="18"/>
  <c r="IT883" i="18"/>
  <c r="IT884" i="18"/>
  <c r="IT885" i="18"/>
  <c r="IT886" i="18"/>
  <c r="IT887" i="18"/>
  <c r="IT888" i="18"/>
  <c r="IT889" i="18"/>
  <c r="IT890" i="18"/>
  <c r="IT891" i="18"/>
  <c r="IT892" i="18"/>
  <c r="IT893" i="18"/>
  <c r="IT894" i="18"/>
  <c r="IT895" i="18"/>
  <c r="IT896" i="18"/>
  <c r="IT897" i="18"/>
  <c r="IT898" i="18"/>
  <c r="IT899" i="18"/>
  <c r="IT900" i="18"/>
  <c r="IT901" i="18"/>
  <c r="IT902" i="18"/>
  <c r="IT903" i="18"/>
  <c r="IT904" i="18"/>
  <c r="IT905" i="18"/>
  <c r="IT906" i="18"/>
  <c r="IT907" i="18"/>
  <c r="IT908" i="18"/>
  <c r="IT909" i="18"/>
  <c r="IT910" i="18"/>
  <c r="IT911" i="18"/>
  <c r="IT912" i="18"/>
  <c r="IT913" i="18"/>
  <c r="IT914" i="18"/>
  <c r="IT915" i="18"/>
  <c r="IT916" i="18"/>
  <c r="IT917" i="18"/>
  <c r="IT918" i="18"/>
  <c r="IT919" i="18"/>
  <c r="IT2" i="18"/>
  <c r="IS3" i="18"/>
  <c r="IS4" i="18"/>
  <c r="IS5" i="18"/>
  <c r="IS6" i="18"/>
  <c r="IS7" i="18"/>
  <c r="IS8" i="18"/>
  <c r="IS9" i="18"/>
  <c r="IS10" i="18"/>
  <c r="IS11" i="18"/>
  <c r="IS12" i="18"/>
  <c r="IS13" i="18"/>
  <c r="IS14" i="18"/>
  <c r="IS15" i="18"/>
  <c r="IS16" i="18"/>
  <c r="IS17" i="18"/>
  <c r="IS18" i="18"/>
  <c r="IS19" i="18"/>
  <c r="IS20" i="18"/>
  <c r="IS21" i="18"/>
  <c r="IS22" i="18"/>
  <c r="IS23" i="18"/>
  <c r="IS24" i="18"/>
  <c r="IS25" i="18"/>
  <c r="IS26" i="18"/>
  <c r="IS27" i="18"/>
  <c r="IS28" i="18"/>
  <c r="IS29" i="18"/>
  <c r="IS30" i="18"/>
  <c r="IS31" i="18"/>
  <c r="IS32" i="18"/>
  <c r="IS33" i="18"/>
  <c r="IS34" i="18"/>
  <c r="IS35" i="18"/>
  <c r="IS36" i="18"/>
  <c r="IS37" i="18"/>
  <c r="IS38" i="18"/>
  <c r="IS39" i="18"/>
  <c r="IS40" i="18"/>
  <c r="IS41" i="18"/>
  <c r="IS42" i="18"/>
  <c r="IS43" i="18"/>
  <c r="IS44" i="18"/>
  <c r="IS45" i="18"/>
  <c r="IS46" i="18"/>
  <c r="IS47" i="18"/>
  <c r="IS48" i="18"/>
  <c r="IS49" i="18"/>
  <c r="IS50" i="18"/>
  <c r="IS51" i="18"/>
  <c r="IS52" i="18"/>
  <c r="IS53" i="18"/>
  <c r="IS54" i="18"/>
  <c r="IS55" i="18"/>
  <c r="IS56" i="18"/>
  <c r="IS57" i="18"/>
  <c r="IS58" i="18"/>
  <c r="IS59" i="18"/>
  <c r="IS60" i="18"/>
  <c r="IS61" i="18"/>
  <c r="IS62" i="18"/>
  <c r="IS63" i="18"/>
  <c r="IS64" i="18"/>
  <c r="IS65" i="18"/>
  <c r="IS66" i="18"/>
  <c r="IS67" i="18"/>
  <c r="IS68" i="18"/>
  <c r="IS69" i="18"/>
  <c r="IS70" i="18"/>
  <c r="IS71" i="18"/>
  <c r="IS72" i="18"/>
  <c r="IS73" i="18"/>
  <c r="IS74" i="18"/>
  <c r="IS75" i="18"/>
  <c r="IS76" i="18"/>
  <c r="IS77" i="18"/>
  <c r="IS78" i="18"/>
  <c r="IS79" i="18"/>
  <c r="IS80" i="18"/>
  <c r="IS81" i="18"/>
  <c r="IS82" i="18"/>
  <c r="IS83" i="18"/>
  <c r="IS84" i="18"/>
  <c r="IS85" i="18"/>
  <c r="IS86" i="18"/>
  <c r="IS87" i="18"/>
  <c r="IS88" i="18"/>
  <c r="IS89" i="18"/>
  <c r="IS90" i="18"/>
  <c r="IS91" i="18"/>
  <c r="IS92" i="18"/>
  <c r="IS93" i="18"/>
  <c r="IS94" i="18"/>
  <c r="IS95" i="18"/>
  <c r="IS96" i="18"/>
  <c r="IS97" i="18"/>
  <c r="IS98" i="18"/>
  <c r="IS99" i="18"/>
  <c r="IS100" i="18"/>
  <c r="IS101" i="18"/>
  <c r="IS102" i="18"/>
  <c r="IS103" i="18"/>
  <c r="IS104" i="18"/>
  <c r="IS105" i="18"/>
  <c r="IS106" i="18"/>
  <c r="IS107" i="18"/>
  <c r="IS108" i="18"/>
  <c r="IS109" i="18"/>
  <c r="IS110" i="18"/>
  <c r="IS111" i="18"/>
  <c r="IS112" i="18"/>
  <c r="IS113" i="18"/>
  <c r="IS114" i="18"/>
  <c r="IS115" i="18"/>
  <c r="IS116" i="18"/>
  <c r="IS117" i="18"/>
  <c r="IS118" i="18"/>
  <c r="IS119" i="18"/>
  <c r="IS120" i="18"/>
  <c r="IS121" i="18"/>
  <c r="IS122" i="18"/>
  <c r="IS123" i="18"/>
  <c r="IS124" i="18"/>
  <c r="IS125" i="18"/>
  <c r="IS126" i="18"/>
  <c r="IS127" i="18"/>
  <c r="IS128" i="18"/>
  <c r="IS129" i="18"/>
  <c r="IS130" i="18"/>
  <c r="IS131" i="18"/>
  <c r="IS132" i="18"/>
  <c r="IS133" i="18"/>
  <c r="IS134" i="18"/>
  <c r="IS135" i="18"/>
  <c r="IS136" i="18"/>
  <c r="IS137" i="18"/>
  <c r="IS138" i="18"/>
  <c r="IS139" i="18"/>
  <c r="IS140" i="18"/>
  <c r="IS141" i="18"/>
  <c r="IS142" i="18"/>
  <c r="IS143" i="18"/>
  <c r="IS144" i="18"/>
  <c r="IS145" i="18"/>
  <c r="IS146" i="18"/>
  <c r="IS147" i="18"/>
  <c r="IS148" i="18"/>
  <c r="IS149" i="18"/>
  <c r="IS150" i="18"/>
  <c r="IS151" i="18"/>
  <c r="IS152" i="18"/>
  <c r="IS153" i="18"/>
  <c r="IS154" i="18"/>
  <c r="IS155" i="18"/>
  <c r="IS156" i="18"/>
  <c r="IS157" i="18"/>
  <c r="IS158" i="18"/>
  <c r="IS159" i="18"/>
  <c r="IS160" i="18"/>
  <c r="IS161" i="18"/>
  <c r="IS162" i="18"/>
  <c r="IS163" i="18"/>
  <c r="IS164" i="18"/>
  <c r="IS165" i="18"/>
  <c r="IS166" i="18"/>
  <c r="IS167" i="18"/>
  <c r="IS168" i="18"/>
  <c r="IS169" i="18"/>
  <c r="IS170" i="18"/>
  <c r="IS171" i="18"/>
  <c r="IS172" i="18"/>
  <c r="IS173" i="18"/>
  <c r="IS174" i="18"/>
  <c r="IS175" i="18"/>
  <c r="IS176" i="18"/>
  <c r="IS177" i="18"/>
  <c r="IS178" i="18"/>
  <c r="IS179" i="18"/>
  <c r="IS180" i="18"/>
  <c r="IS181" i="18"/>
  <c r="IS182" i="18"/>
  <c r="IS183" i="18"/>
  <c r="IS184" i="18"/>
  <c r="IS185" i="18"/>
  <c r="IS186" i="18"/>
  <c r="IS187" i="18"/>
  <c r="IS188" i="18"/>
  <c r="IS189" i="18"/>
  <c r="IS190" i="18"/>
  <c r="IS191" i="18"/>
  <c r="IS192" i="18"/>
  <c r="IS193" i="18"/>
  <c r="IS194" i="18"/>
  <c r="IS195" i="18"/>
  <c r="IS196" i="18"/>
  <c r="IS197" i="18"/>
  <c r="IS198" i="18"/>
  <c r="IS199" i="18"/>
  <c r="IS200" i="18"/>
  <c r="IS201" i="18"/>
  <c r="IS202" i="18"/>
  <c r="IS203" i="18"/>
  <c r="IS204" i="18"/>
  <c r="IS205" i="18"/>
  <c r="IS206" i="18"/>
  <c r="IS207" i="18"/>
  <c r="IS208" i="18"/>
  <c r="IS209" i="18"/>
  <c r="IS210" i="18"/>
  <c r="IS211" i="18"/>
  <c r="IS212" i="18"/>
  <c r="IS213" i="18"/>
  <c r="IS214" i="18"/>
  <c r="IS215" i="18"/>
  <c r="IS216" i="18"/>
  <c r="IS217" i="18"/>
  <c r="IS218" i="18"/>
  <c r="IS219" i="18"/>
  <c r="IS220" i="18"/>
  <c r="IS221" i="18"/>
  <c r="IS222" i="18"/>
  <c r="IS223" i="18"/>
  <c r="IS224" i="18"/>
  <c r="IS225" i="18"/>
  <c r="IS226" i="18"/>
  <c r="IS227" i="18"/>
  <c r="IS228" i="18"/>
  <c r="IS229" i="18"/>
  <c r="IS230" i="18"/>
  <c r="IS231" i="18"/>
  <c r="IS232" i="18"/>
  <c r="IS233" i="18"/>
  <c r="IS234" i="18"/>
  <c r="IS235" i="18"/>
  <c r="IS236" i="18"/>
  <c r="IS237" i="18"/>
  <c r="IS238" i="18"/>
  <c r="IS239" i="18"/>
  <c r="IS240" i="18"/>
  <c r="IS241" i="18"/>
  <c r="IS242" i="18"/>
  <c r="IS243" i="18"/>
  <c r="IS244" i="18"/>
  <c r="IS245" i="18"/>
  <c r="IS246" i="18"/>
  <c r="IS247" i="18"/>
  <c r="IS248" i="18"/>
  <c r="IS249" i="18"/>
  <c r="IS250" i="18"/>
  <c r="IS251" i="18"/>
  <c r="IS252" i="18"/>
  <c r="IS253" i="18"/>
  <c r="IS254" i="18"/>
  <c r="IS255" i="18"/>
  <c r="IS256" i="18"/>
  <c r="IS257" i="18"/>
  <c r="IS258" i="18"/>
  <c r="IS259" i="18"/>
  <c r="IS260" i="18"/>
  <c r="IS261" i="18"/>
  <c r="IS262" i="18"/>
  <c r="IS263" i="18"/>
  <c r="IS264" i="18"/>
  <c r="IS265" i="18"/>
  <c r="IS266" i="18"/>
  <c r="IS267" i="18"/>
  <c r="IS268" i="18"/>
  <c r="IS269" i="18"/>
  <c r="IS270" i="18"/>
  <c r="IS271" i="18"/>
  <c r="IS272" i="18"/>
  <c r="IS273" i="18"/>
  <c r="IS274" i="18"/>
  <c r="IS275" i="18"/>
  <c r="IS276" i="18"/>
  <c r="IS277" i="18"/>
  <c r="IS278" i="18"/>
  <c r="IS279" i="18"/>
  <c r="IS280" i="18"/>
  <c r="IS281" i="18"/>
  <c r="IS282" i="18"/>
  <c r="IS283" i="18"/>
  <c r="IS284" i="18"/>
  <c r="IS285" i="18"/>
  <c r="IS286" i="18"/>
  <c r="IS287" i="18"/>
  <c r="IS288" i="18"/>
  <c r="IS289" i="18"/>
  <c r="IS290" i="18"/>
  <c r="IS291" i="18"/>
  <c r="IS292" i="18"/>
  <c r="IS293" i="18"/>
  <c r="IS294" i="18"/>
  <c r="IS295" i="18"/>
  <c r="IS296" i="18"/>
  <c r="IS297" i="18"/>
  <c r="IS298" i="18"/>
  <c r="IS299" i="18"/>
  <c r="IS300" i="18"/>
  <c r="IS301" i="18"/>
  <c r="IS302" i="18"/>
  <c r="IS303" i="18"/>
  <c r="IS304" i="18"/>
  <c r="IS305" i="18"/>
  <c r="IS306" i="18"/>
  <c r="IS307" i="18"/>
  <c r="IS308" i="18"/>
  <c r="IS309" i="18"/>
  <c r="IS310" i="18"/>
  <c r="IS311" i="18"/>
  <c r="IS312" i="18"/>
  <c r="IS313" i="18"/>
  <c r="IS314" i="18"/>
  <c r="IS315" i="18"/>
  <c r="IS316" i="18"/>
  <c r="IS317" i="18"/>
  <c r="IS318" i="18"/>
  <c r="IS319" i="18"/>
  <c r="IS320" i="18"/>
  <c r="IS321" i="18"/>
  <c r="IS322" i="18"/>
  <c r="IS323" i="18"/>
  <c r="IS324" i="18"/>
  <c r="IS325" i="18"/>
  <c r="IS326" i="18"/>
  <c r="IS327" i="18"/>
  <c r="IS328" i="18"/>
  <c r="IS329" i="18"/>
  <c r="IS330" i="18"/>
  <c r="IS331" i="18"/>
  <c r="IS332" i="18"/>
  <c r="IS333" i="18"/>
  <c r="IS334" i="18"/>
  <c r="IS335" i="18"/>
  <c r="IS336" i="18"/>
  <c r="IS337" i="18"/>
  <c r="IS338" i="18"/>
  <c r="IS339" i="18"/>
  <c r="IS340" i="18"/>
  <c r="IS341" i="18"/>
  <c r="IS342" i="18"/>
  <c r="IS343" i="18"/>
  <c r="IS344" i="18"/>
  <c r="IS345" i="18"/>
  <c r="IS346" i="18"/>
  <c r="IS347" i="18"/>
  <c r="IS348" i="18"/>
  <c r="IS349" i="18"/>
  <c r="IS350" i="18"/>
  <c r="IS351" i="18"/>
  <c r="IS352" i="18"/>
  <c r="IS353" i="18"/>
  <c r="IS354" i="18"/>
  <c r="IS355" i="18"/>
  <c r="IS356" i="18"/>
  <c r="IS357" i="18"/>
  <c r="IS358" i="18"/>
  <c r="IS359" i="18"/>
  <c r="IS360" i="18"/>
  <c r="IS361" i="18"/>
  <c r="IS362" i="18"/>
  <c r="IS363" i="18"/>
  <c r="IS364" i="18"/>
  <c r="IS365" i="18"/>
  <c r="IS366" i="18"/>
  <c r="IS367" i="18"/>
  <c r="IS368" i="18"/>
  <c r="IS369" i="18"/>
  <c r="IS370" i="18"/>
  <c r="IS371" i="18"/>
  <c r="IS372" i="18"/>
  <c r="IS373" i="18"/>
  <c r="IS374" i="18"/>
  <c r="IS375" i="18"/>
  <c r="IS376" i="18"/>
  <c r="IS377" i="18"/>
  <c r="IS378" i="18"/>
  <c r="IS379" i="18"/>
  <c r="IS380" i="18"/>
  <c r="IS381" i="18"/>
  <c r="IS382" i="18"/>
  <c r="IS383" i="18"/>
  <c r="IS384" i="18"/>
  <c r="IS385" i="18"/>
  <c r="IS386" i="18"/>
  <c r="IS387" i="18"/>
  <c r="IS388" i="18"/>
  <c r="IS389" i="18"/>
  <c r="IS390" i="18"/>
  <c r="IS391" i="18"/>
  <c r="IS392" i="18"/>
  <c r="IS393" i="18"/>
  <c r="IS394" i="18"/>
  <c r="IS395" i="18"/>
  <c r="IS396" i="18"/>
  <c r="IS397" i="18"/>
  <c r="IS398" i="18"/>
  <c r="IS399" i="18"/>
  <c r="IS400" i="18"/>
  <c r="IS401" i="18"/>
  <c r="IS402" i="18"/>
  <c r="IS403" i="18"/>
  <c r="IS404" i="18"/>
  <c r="IS405" i="18"/>
  <c r="IS406" i="18"/>
  <c r="IS407" i="18"/>
  <c r="IS408" i="18"/>
  <c r="IS409" i="18"/>
  <c r="IS410" i="18"/>
  <c r="IS411" i="18"/>
  <c r="IS412" i="18"/>
  <c r="IS413" i="18"/>
  <c r="IS414" i="18"/>
  <c r="IS415" i="18"/>
  <c r="IS416" i="18"/>
  <c r="IS417" i="18"/>
  <c r="IS418" i="18"/>
  <c r="IS419" i="18"/>
  <c r="IS420" i="18"/>
  <c r="IS421" i="18"/>
  <c r="IS422" i="18"/>
  <c r="IS423" i="18"/>
  <c r="IS424" i="18"/>
  <c r="IS425" i="18"/>
  <c r="IS426" i="18"/>
  <c r="IS427" i="18"/>
  <c r="IS428" i="18"/>
  <c r="IS429" i="18"/>
  <c r="IS430" i="18"/>
  <c r="IS431" i="18"/>
  <c r="IS432" i="18"/>
  <c r="IS433" i="18"/>
  <c r="IS434" i="18"/>
  <c r="IS435" i="18"/>
  <c r="IS436" i="18"/>
  <c r="IS437" i="18"/>
  <c r="IS438" i="18"/>
  <c r="IS439" i="18"/>
  <c r="IS440" i="18"/>
  <c r="IS441" i="18"/>
  <c r="IS442" i="18"/>
  <c r="IS443" i="18"/>
  <c r="IS444" i="18"/>
  <c r="IS445" i="18"/>
  <c r="IS446" i="18"/>
  <c r="IS447" i="18"/>
  <c r="IS448" i="18"/>
  <c r="IS449" i="18"/>
  <c r="IS450" i="18"/>
  <c r="IS451" i="18"/>
  <c r="IS452" i="18"/>
  <c r="IS453" i="18"/>
  <c r="IS454" i="18"/>
  <c r="IS455" i="18"/>
  <c r="IS456" i="18"/>
  <c r="IS457" i="18"/>
  <c r="IS458" i="18"/>
  <c r="IS459" i="18"/>
  <c r="IS460" i="18"/>
  <c r="IS461" i="18"/>
  <c r="IS462" i="18"/>
  <c r="IS463" i="18"/>
  <c r="IS464" i="18"/>
  <c r="IS465" i="18"/>
  <c r="IS466" i="18"/>
  <c r="IS467" i="18"/>
  <c r="IS468" i="18"/>
  <c r="IS469" i="18"/>
  <c r="IS470" i="18"/>
  <c r="IS471" i="18"/>
  <c r="IS472" i="18"/>
  <c r="IS473" i="18"/>
  <c r="IS474" i="18"/>
  <c r="IS475" i="18"/>
  <c r="IS476" i="18"/>
  <c r="IS477" i="18"/>
  <c r="IS478" i="18"/>
  <c r="IS479" i="18"/>
  <c r="IS480" i="18"/>
  <c r="IS481" i="18"/>
  <c r="IS482" i="18"/>
  <c r="IS483" i="18"/>
  <c r="IS484" i="18"/>
  <c r="IS485" i="18"/>
  <c r="IS486" i="18"/>
  <c r="IS487" i="18"/>
  <c r="IS488" i="18"/>
  <c r="IS489" i="18"/>
  <c r="IS490" i="18"/>
  <c r="IS491" i="18"/>
  <c r="IS492" i="18"/>
  <c r="IS493" i="18"/>
  <c r="IS494" i="18"/>
  <c r="IS495" i="18"/>
  <c r="IS496" i="18"/>
  <c r="IS497" i="18"/>
  <c r="IS498" i="18"/>
  <c r="IS499" i="18"/>
  <c r="IS500" i="18"/>
  <c r="IS501" i="18"/>
  <c r="IS502" i="18"/>
  <c r="IS503" i="18"/>
  <c r="IS504" i="18"/>
  <c r="IS505" i="18"/>
  <c r="IS506" i="18"/>
  <c r="IS507" i="18"/>
  <c r="IS508" i="18"/>
  <c r="IS509" i="18"/>
  <c r="IS510" i="18"/>
  <c r="IS511" i="18"/>
  <c r="IS512" i="18"/>
  <c r="IS513" i="18"/>
  <c r="IS514" i="18"/>
  <c r="IS515" i="18"/>
  <c r="IS516" i="18"/>
  <c r="IS517" i="18"/>
  <c r="IS518" i="18"/>
  <c r="IS519" i="18"/>
  <c r="IS520" i="18"/>
  <c r="IS521" i="18"/>
  <c r="IS522" i="18"/>
  <c r="IS523" i="18"/>
  <c r="IS524" i="18"/>
  <c r="IS525" i="18"/>
  <c r="IS526" i="18"/>
  <c r="IS527" i="18"/>
  <c r="IS528" i="18"/>
  <c r="IS529" i="18"/>
  <c r="IS530" i="18"/>
  <c r="IS531" i="18"/>
  <c r="IS532" i="18"/>
  <c r="IS533" i="18"/>
  <c r="IS534" i="18"/>
  <c r="IS535" i="18"/>
  <c r="IS536" i="18"/>
  <c r="IS537" i="18"/>
  <c r="IS538" i="18"/>
  <c r="IS539" i="18"/>
  <c r="IS540" i="18"/>
  <c r="IS541" i="18"/>
  <c r="IS542" i="18"/>
  <c r="IS543" i="18"/>
  <c r="IS544" i="18"/>
  <c r="IS545" i="18"/>
  <c r="IS546" i="18"/>
  <c r="IS547" i="18"/>
  <c r="IS548" i="18"/>
  <c r="IS549" i="18"/>
  <c r="IS550" i="18"/>
  <c r="IS551" i="18"/>
  <c r="IS552" i="18"/>
  <c r="IS553" i="18"/>
  <c r="IS554" i="18"/>
  <c r="IS555" i="18"/>
  <c r="IS556" i="18"/>
  <c r="IS557" i="18"/>
  <c r="IS558" i="18"/>
  <c r="IS559" i="18"/>
  <c r="IS560" i="18"/>
  <c r="IS561" i="18"/>
  <c r="IS562" i="18"/>
  <c r="IS563" i="18"/>
  <c r="IS564" i="18"/>
  <c r="IS565" i="18"/>
  <c r="IS566" i="18"/>
  <c r="IS567" i="18"/>
  <c r="IS568" i="18"/>
  <c r="IS569" i="18"/>
  <c r="IS570" i="18"/>
  <c r="IS571" i="18"/>
  <c r="IS572" i="18"/>
  <c r="IS573" i="18"/>
  <c r="IS574" i="18"/>
  <c r="IS575" i="18"/>
  <c r="IS576" i="18"/>
  <c r="IS577" i="18"/>
  <c r="IS578" i="18"/>
  <c r="IS579" i="18"/>
  <c r="IS580" i="18"/>
  <c r="IS581" i="18"/>
  <c r="IS582" i="18"/>
  <c r="IS583" i="18"/>
  <c r="IS584" i="18"/>
  <c r="IS585" i="18"/>
  <c r="IS586" i="18"/>
  <c r="IS587" i="18"/>
  <c r="IS588" i="18"/>
  <c r="IS589" i="18"/>
  <c r="IS590" i="18"/>
  <c r="IS591" i="18"/>
  <c r="IS592" i="18"/>
  <c r="IS593" i="18"/>
  <c r="IS594" i="18"/>
  <c r="IS595" i="18"/>
  <c r="IS596" i="18"/>
  <c r="IS597" i="18"/>
  <c r="IS598" i="18"/>
  <c r="IS599" i="18"/>
  <c r="IS600" i="18"/>
  <c r="IS601" i="18"/>
  <c r="IS602" i="18"/>
  <c r="IS603" i="18"/>
  <c r="IS604" i="18"/>
  <c r="IS605" i="18"/>
  <c r="IS606" i="18"/>
  <c r="IS607" i="18"/>
  <c r="IS608" i="18"/>
  <c r="IS609" i="18"/>
  <c r="IS610" i="18"/>
  <c r="IS611" i="18"/>
  <c r="IS612" i="18"/>
  <c r="IS613" i="18"/>
  <c r="IS614" i="18"/>
  <c r="IS615" i="18"/>
  <c r="IS616" i="18"/>
  <c r="IS617" i="18"/>
  <c r="IS618" i="18"/>
  <c r="IS619" i="18"/>
  <c r="IS620" i="18"/>
  <c r="IS621" i="18"/>
  <c r="IS622" i="18"/>
  <c r="IS623" i="18"/>
  <c r="IS624" i="18"/>
  <c r="IS625" i="18"/>
  <c r="IS626" i="18"/>
  <c r="IS627" i="18"/>
  <c r="IS628" i="18"/>
  <c r="IS629" i="18"/>
  <c r="IS630" i="18"/>
  <c r="IS631" i="18"/>
  <c r="IS632" i="18"/>
  <c r="IS633" i="18"/>
  <c r="IS634" i="18"/>
  <c r="IS635" i="18"/>
  <c r="IS636" i="18"/>
  <c r="IS637" i="18"/>
  <c r="IS638" i="18"/>
  <c r="IS639" i="18"/>
  <c r="IS640" i="18"/>
  <c r="IS641" i="18"/>
  <c r="IS642" i="18"/>
  <c r="IS643" i="18"/>
  <c r="IS644" i="18"/>
  <c r="IS645" i="18"/>
  <c r="IS646" i="18"/>
  <c r="IS647" i="18"/>
  <c r="IS648" i="18"/>
  <c r="IS649" i="18"/>
  <c r="IS650" i="18"/>
  <c r="IS651" i="18"/>
  <c r="IS652" i="18"/>
  <c r="IS653" i="18"/>
  <c r="IS654" i="18"/>
  <c r="IS655" i="18"/>
  <c r="IS656" i="18"/>
  <c r="IS657" i="18"/>
  <c r="IS658" i="18"/>
  <c r="IS659" i="18"/>
  <c r="IS660" i="18"/>
  <c r="IS661" i="18"/>
  <c r="IS662" i="18"/>
  <c r="IS663" i="18"/>
  <c r="IS664" i="18"/>
  <c r="IS665" i="18"/>
  <c r="IS666" i="18"/>
  <c r="IS667" i="18"/>
  <c r="IS668" i="18"/>
  <c r="IS669" i="18"/>
  <c r="IS670" i="18"/>
  <c r="IS671" i="18"/>
  <c r="IS672" i="18"/>
  <c r="IS673" i="18"/>
  <c r="IS674" i="18"/>
  <c r="IS675" i="18"/>
  <c r="IS676" i="18"/>
  <c r="IS677" i="18"/>
  <c r="IS678" i="18"/>
  <c r="IS679" i="18"/>
  <c r="IS680" i="18"/>
  <c r="IS681" i="18"/>
  <c r="IS682" i="18"/>
  <c r="IS683" i="18"/>
  <c r="IS684" i="18"/>
  <c r="IS685" i="18"/>
  <c r="IS686" i="18"/>
  <c r="IS687" i="18"/>
  <c r="IS688" i="18"/>
  <c r="IS689" i="18"/>
  <c r="IS690" i="18"/>
  <c r="IS691" i="18"/>
  <c r="IS692" i="18"/>
  <c r="IS693" i="18"/>
  <c r="IS694" i="18"/>
  <c r="IS695" i="18"/>
  <c r="IS696" i="18"/>
  <c r="IS697" i="18"/>
  <c r="IS698" i="18"/>
  <c r="IS699" i="18"/>
  <c r="IS700" i="18"/>
  <c r="IS701" i="18"/>
  <c r="IS702" i="18"/>
  <c r="IS703" i="18"/>
  <c r="IS704" i="18"/>
  <c r="IS705" i="18"/>
  <c r="IS706" i="18"/>
  <c r="IS707" i="18"/>
  <c r="IS708" i="18"/>
  <c r="IS709" i="18"/>
  <c r="IS710" i="18"/>
  <c r="IS711" i="18"/>
  <c r="IS712" i="18"/>
  <c r="IS713" i="18"/>
  <c r="IS714" i="18"/>
  <c r="IS715" i="18"/>
  <c r="IS716" i="18"/>
  <c r="IS717" i="18"/>
  <c r="IS718" i="18"/>
  <c r="IS719" i="18"/>
  <c r="IS720" i="18"/>
  <c r="IS721" i="18"/>
  <c r="IS722" i="18"/>
  <c r="IS723" i="18"/>
  <c r="IS724" i="18"/>
  <c r="IS725" i="18"/>
  <c r="IS726" i="18"/>
  <c r="IS727" i="18"/>
  <c r="IS728" i="18"/>
  <c r="IS729" i="18"/>
  <c r="IS730" i="18"/>
  <c r="IS731" i="18"/>
  <c r="IS732" i="18"/>
  <c r="IS733" i="18"/>
  <c r="IS734" i="18"/>
  <c r="IS735" i="18"/>
  <c r="IS736" i="18"/>
  <c r="IS737" i="18"/>
  <c r="IS738" i="18"/>
  <c r="IS739" i="18"/>
  <c r="IS740" i="18"/>
  <c r="IS741" i="18"/>
  <c r="IS742" i="18"/>
  <c r="IS743" i="18"/>
  <c r="IS744" i="18"/>
  <c r="IS745" i="18"/>
  <c r="IS746" i="18"/>
  <c r="IS747" i="18"/>
  <c r="IS748" i="18"/>
  <c r="IS749" i="18"/>
  <c r="IS750" i="18"/>
  <c r="IS751" i="18"/>
  <c r="IS752" i="18"/>
  <c r="IS753" i="18"/>
  <c r="IS754" i="18"/>
  <c r="IS755" i="18"/>
  <c r="IS756" i="18"/>
  <c r="IS757" i="18"/>
  <c r="IS758" i="18"/>
  <c r="IS759" i="18"/>
  <c r="IS760" i="18"/>
  <c r="IS761" i="18"/>
  <c r="IS762" i="18"/>
  <c r="IS763" i="18"/>
  <c r="IS764" i="18"/>
  <c r="IS765" i="18"/>
  <c r="IS766" i="18"/>
  <c r="IS767" i="18"/>
  <c r="IS768" i="18"/>
  <c r="IS769" i="18"/>
  <c r="IS770" i="18"/>
  <c r="IS771" i="18"/>
  <c r="IS772" i="18"/>
  <c r="IS773" i="18"/>
  <c r="IS774" i="18"/>
  <c r="IS775" i="18"/>
  <c r="IS776" i="18"/>
  <c r="IS777" i="18"/>
  <c r="IS778" i="18"/>
  <c r="IS779" i="18"/>
  <c r="IS780" i="18"/>
  <c r="IS781" i="18"/>
  <c r="IS782" i="18"/>
  <c r="IS783" i="18"/>
  <c r="IS784" i="18"/>
  <c r="IS785" i="18"/>
  <c r="IS786" i="18"/>
  <c r="IS787" i="18"/>
  <c r="IS788" i="18"/>
  <c r="IS789" i="18"/>
  <c r="IS790" i="18"/>
  <c r="IS791" i="18"/>
  <c r="IS792" i="18"/>
  <c r="IS793" i="18"/>
  <c r="IS794" i="18"/>
  <c r="IS795" i="18"/>
  <c r="IS796" i="18"/>
  <c r="IS797" i="18"/>
  <c r="IS798" i="18"/>
  <c r="IS799" i="18"/>
  <c r="IS800" i="18"/>
  <c r="IS801" i="18"/>
  <c r="IS802" i="18"/>
  <c r="IS803" i="18"/>
  <c r="IS804" i="18"/>
  <c r="IS805" i="18"/>
  <c r="IS806" i="18"/>
  <c r="IS807" i="18"/>
  <c r="IS808" i="18"/>
  <c r="IS809" i="18"/>
  <c r="IS810" i="18"/>
  <c r="IS811" i="18"/>
  <c r="IS812" i="18"/>
  <c r="IS813" i="18"/>
  <c r="IS814" i="18"/>
  <c r="IS815" i="18"/>
  <c r="IS816" i="18"/>
  <c r="IS817" i="18"/>
  <c r="IS818" i="18"/>
  <c r="IS819" i="18"/>
  <c r="IS820" i="18"/>
  <c r="IS821" i="18"/>
  <c r="IS822" i="18"/>
  <c r="IS823" i="18"/>
  <c r="IS824" i="18"/>
  <c r="IS825" i="18"/>
  <c r="IS826" i="18"/>
  <c r="IS827" i="18"/>
  <c r="IS828" i="18"/>
  <c r="IS829" i="18"/>
  <c r="IS830" i="18"/>
  <c r="IS831" i="18"/>
  <c r="IS832" i="18"/>
  <c r="IS833" i="18"/>
  <c r="IS834" i="18"/>
  <c r="IS835" i="18"/>
  <c r="IS836" i="18"/>
  <c r="IS837" i="18"/>
  <c r="IS838" i="18"/>
  <c r="IS839" i="18"/>
  <c r="IS840" i="18"/>
  <c r="IS841" i="18"/>
  <c r="IS842" i="18"/>
  <c r="IS843" i="18"/>
  <c r="IS844" i="18"/>
  <c r="IS845" i="18"/>
  <c r="IS846" i="18"/>
  <c r="IS847" i="18"/>
  <c r="IS848" i="18"/>
  <c r="IS849" i="18"/>
  <c r="IS850" i="18"/>
  <c r="IS851" i="18"/>
  <c r="IS852" i="18"/>
  <c r="IS853" i="18"/>
  <c r="IS854" i="18"/>
  <c r="IS855" i="18"/>
  <c r="IS856" i="18"/>
  <c r="IS857" i="18"/>
  <c r="IS858" i="18"/>
  <c r="IS859" i="18"/>
  <c r="IS860" i="18"/>
  <c r="IS861" i="18"/>
  <c r="IS862" i="18"/>
  <c r="IS863" i="18"/>
  <c r="IS864" i="18"/>
  <c r="IS865" i="18"/>
  <c r="IS866" i="18"/>
  <c r="IS867" i="18"/>
  <c r="IS868" i="18"/>
  <c r="IS869" i="18"/>
  <c r="IS870" i="18"/>
  <c r="IS871" i="18"/>
  <c r="IS872" i="18"/>
  <c r="IS873" i="18"/>
  <c r="IS874" i="18"/>
  <c r="IS875" i="18"/>
  <c r="IS876" i="18"/>
  <c r="IS877" i="18"/>
  <c r="IS878" i="18"/>
  <c r="IS879" i="18"/>
  <c r="IS880" i="18"/>
  <c r="IS881" i="18"/>
  <c r="IS882" i="18"/>
  <c r="IS883" i="18"/>
  <c r="IS884" i="18"/>
  <c r="IS885" i="18"/>
  <c r="IS886" i="18"/>
  <c r="IS887" i="18"/>
  <c r="IS888" i="18"/>
  <c r="IS889" i="18"/>
  <c r="IS890" i="18"/>
  <c r="IS891" i="18"/>
  <c r="IS892" i="18"/>
  <c r="IS893" i="18"/>
  <c r="IS894" i="18"/>
  <c r="IS895" i="18"/>
  <c r="IS896" i="18"/>
  <c r="IS897" i="18"/>
  <c r="IS898" i="18"/>
  <c r="IS899" i="18"/>
  <c r="IS900" i="18"/>
  <c r="IS901" i="18"/>
  <c r="IS902" i="18"/>
  <c r="IS903" i="18"/>
  <c r="IS904" i="18"/>
  <c r="IS905" i="18"/>
  <c r="IS906" i="18"/>
  <c r="IS907" i="18"/>
  <c r="IS908" i="18"/>
  <c r="IS909" i="18"/>
  <c r="IS910" i="18"/>
  <c r="IS911" i="18"/>
  <c r="IS912" i="18"/>
  <c r="IS913" i="18"/>
  <c r="IS914" i="18"/>
  <c r="IS915" i="18"/>
  <c r="IS916" i="18"/>
  <c r="IS917" i="18"/>
  <c r="IS918" i="18"/>
  <c r="IS919" i="18"/>
  <c r="IS2" i="18"/>
  <c r="B63" i="20" a="1"/>
  <c r="B66" i="20" s="1"/>
  <c r="B49" i="20"/>
  <c r="C22" i="23" l="1"/>
  <c r="E22" i="23" s="1"/>
  <c r="D22" i="23"/>
  <c r="AF79" i="25" a="1"/>
  <c r="AF79" i="25" s="1"/>
  <c r="C19" i="23"/>
  <c r="E19" i="23" s="1"/>
  <c r="D19" i="23"/>
  <c r="X79" i="25" a="1"/>
  <c r="X79" i="25" s="1"/>
  <c r="AE79" i="25" a="1"/>
  <c r="AE79" i="25" s="1"/>
  <c r="S79" i="25" a="1"/>
  <c r="S79" i="25" s="1"/>
  <c r="Z79" i="25" a="1"/>
  <c r="Z79" i="25" s="1"/>
  <c r="N79" i="25" a="1"/>
  <c r="N79" i="25" s="1"/>
  <c r="T79" i="25" a="1"/>
  <c r="T79" i="25" s="1"/>
  <c r="IS38" i="25"/>
  <c r="IR38" i="25"/>
  <c r="IT8" i="25" s="1"/>
  <c r="F17" i="23" s="1"/>
  <c r="U79" i="25" a="1"/>
  <c r="U79" i="25" s="1"/>
  <c r="V79" i="25" a="1"/>
  <c r="V79" i="25" s="1"/>
  <c r="L79" i="25" a="1"/>
  <c r="L79" i="25" s="1"/>
  <c r="H79" i="25" a="1"/>
  <c r="H79" i="25" s="1"/>
  <c r="D79" i="25" a="1"/>
  <c r="D79" i="25" s="1"/>
  <c r="O79" i="25" a="1"/>
  <c r="O79" i="25" s="1"/>
  <c r="AJ79" i="25" a="1"/>
  <c r="AJ79" i="25" s="1"/>
  <c r="AG79" i="25" a="1"/>
  <c r="AG79" i="25" s="1"/>
  <c r="M79" i="25" a="1"/>
  <c r="M79" i="25" s="1"/>
  <c r="I79" i="25" a="1"/>
  <c r="I79" i="25" s="1"/>
  <c r="EY94" i="20"/>
  <c r="BR94" i="20"/>
  <c r="BQ94" i="20"/>
  <c r="BP94" i="20"/>
  <c r="BO94" i="20"/>
  <c r="BN94" i="20"/>
  <c r="BM94" i="20"/>
  <c r="BL94" i="20"/>
  <c r="BK94" i="20"/>
  <c r="BJ94" i="20"/>
  <c r="BI94" i="20"/>
  <c r="BH94" i="20"/>
  <c r="BG94" i="20"/>
  <c r="BF94" i="20"/>
  <c r="BE94" i="20"/>
  <c r="BD94" i="20"/>
  <c r="BC94" i="20"/>
  <c r="BB94" i="20"/>
  <c r="BA94" i="20"/>
  <c r="AZ94" i="20"/>
  <c r="AY94" i="20"/>
  <c r="AX94" i="20"/>
  <c r="AW94" i="20"/>
  <c r="AV94" i="20"/>
  <c r="AU94" i="20"/>
  <c r="AT94" i="20"/>
  <c r="AS94" i="20"/>
  <c r="AR94" i="20"/>
  <c r="AQ94" i="20"/>
  <c r="AP94" i="20"/>
  <c r="AO94" i="20"/>
  <c r="AN94" i="20"/>
  <c r="EY90" i="20"/>
  <c r="EW90" i="20"/>
  <c r="EO90" i="20"/>
  <c r="EC94" i="20"/>
  <c r="BR90" i="20"/>
  <c r="BQ90" i="20"/>
  <c r="BP90" i="20"/>
  <c r="BO90" i="20"/>
  <c r="BN90" i="20"/>
  <c r="BM90" i="20"/>
  <c r="BL90" i="20"/>
  <c r="BK90" i="20"/>
  <c r="BJ90" i="20"/>
  <c r="BI90" i="20"/>
  <c r="BH90" i="20"/>
  <c r="BG90" i="20"/>
  <c r="BF90" i="20"/>
  <c r="BE90" i="20"/>
  <c r="BD90" i="20"/>
  <c r="BC90" i="20"/>
  <c r="BB90" i="20"/>
  <c r="BA90" i="20"/>
  <c r="AZ90" i="20"/>
  <c r="AY90" i="20"/>
  <c r="AX90" i="20"/>
  <c r="AW90" i="20"/>
  <c r="AV90" i="20"/>
  <c r="AU90" i="20"/>
  <c r="AT90" i="20"/>
  <c r="AS90" i="20"/>
  <c r="AR90" i="20"/>
  <c r="AQ90" i="20"/>
  <c r="AP90" i="20"/>
  <c r="AO90" i="20"/>
  <c r="AN90" i="20"/>
  <c r="H90" i="20"/>
  <c r="C24" i="23"/>
  <c r="E24" i="23" s="1"/>
  <c r="D24" i="23"/>
  <c r="IR50" i="25"/>
  <c r="IT20" i="25" s="1"/>
  <c r="AK79" i="25" a="1"/>
  <c r="AK79" i="25" s="1"/>
  <c r="Q79" i="25" a="1"/>
  <c r="Q79" i="25" s="1"/>
  <c r="P79" i="25" a="1"/>
  <c r="P79" i="25" s="1"/>
  <c r="AD79" i="25" a="1"/>
  <c r="AD79" i="25" s="1"/>
  <c r="R79" i="25" a="1"/>
  <c r="R79" i="25" s="1"/>
  <c r="K79" i="25" a="1"/>
  <c r="K79" i="25" s="1"/>
  <c r="G79" i="25" a="1"/>
  <c r="G79" i="25" s="1"/>
  <c r="AI79" i="25" a="1"/>
  <c r="AI79" i="25" s="1"/>
  <c r="D20" i="23"/>
  <c r="C20" i="23"/>
  <c r="E20" i="23" s="1"/>
  <c r="E79" i="25" a="1"/>
  <c r="E79" i="25" s="1"/>
  <c r="EY86" i="20"/>
  <c r="EY100" i="20" s="1"/>
  <c r="EW86" i="20"/>
  <c r="EC90" i="20"/>
  <c r="DW90" i="20"/>
  <c r="DU90" i="20"/>
  <c r="DS90" i="20"/>
  <c r="DQ90" i="20"/>
  <c r="DO90" i="20"/>
  <c r="DM90" i="20"/>
  <c r="DK90" i="20"/>
  <c r="DI90" i="20"/>
  <c r="DG90" i="20"/>
  <c r="DE90" i="20"/>
  <c r="DC90" i="20"/>
  <c r="DA90" i="20"/>
  <c r="CY90" i="20"/>
  <c r="CW90" i="20"/>
  <c r="CU90" i="20"/>
  <c r="CS90" i="20"/>
  <c r="CQ90" i="20"/>
  <c r="CO90" i="20"/>
  <c r="CM90" i="20"/>
  <c r="CK90" i="20"/>
  <c r="CI90" i="20"/>
  <c r="CG90" i="20"/>
  <c r="CE90" i="20"/>
  <c r="CC90" i="20"/>
  <c r="CA90" i="20"/>
  <c r="BY90" i="20"/>
  <c r="BW90" i="20"/>
  <c r="BU90" i="20"/>
  <c r="BS90" i="20"/>
  <c r="BR86" i="20"/>
  <c r="BQ86" i="20"/>
  <c r="BP86" i="20"/>
  <c r="BO86" i="20"/>
  <c r="BN86" i="20"/>
  <c r="BM86" i="20"/>
  <c r="BL86" i="20"/>
  <c r="BK86" i="20"/>
  <c r="BJ86" i="20"/>
  <c r="BI86" i="20"/>
  <c r="BH86" i="20"/>
  <c r="BG86" i="20"/>
  <c r="BF86" i="20"/>
  <c r="BE86" i="20"/>
  <c r="BD86" i="20"/>
  <c r="BC86" i="20"/>
  <c r="BB86" i="20"/>
  <c r="BA86" i="20"/>
  <c r="AZ86" i="20"/>
  <c r="AY86" i="20"/>
  <c r="AX86" i="20"/>
  <c r="AW86" i="20"/>
  <c r="AV86" i="20"/>
  <c r="AU86" i="20"/>
  <c r="AT86" i="20"/>
  <c r="AS86" i="20"/>
  <c r="AR86" i="20"/>
  <c r="AQ86" i="20"/>
  <c r="AP86" i="20"/>
  <c r="AO86" i="20"/>
  <c r="AN86" i="20"/>
  <c r="M90" i="20"/>
  <c r="IA70" i="20"/>
  <c r="HY70" i="20"/>
  <c r="HW70" i="20"/>
  <c r="HU70" i="20"/>
  <c r="HS70" i="20"/>
  <c r="HQ70" i="20"/>
  <c r="HO70" i="20"/>
  <c r="HM70" i="20"/>
  <c r="HK70" i="20"/>
  <c r="HI70" i="20"/>
  <c r="IS5" i="25"/>
  <c r="C18" i="23"/>
  <c r="E18" i="23" s="1"/>
  <c r="D18" i="23"/>
  <c r="G99" i="20" a="1"/>
  <c r="G99" i="20" s="1"/>
  <c r="G79" i="20" a="1"/>
  <c r="G79" i="20" s="1"/>
  <c r="O99" i="25" a="1"/>
  <c r="O99" i="25" s="1"/>
  <c r="N99" i="25" a="1"/>
  <c r="N99" i="25" s="1"/>
  <c r="P99" i="25" a="1"/>
  <c r="P99" i="25" s="1"/>
  <c r="C79" i="20" a="1"/>
  <c r="C79" i="20" s="1"/>
  <c r="C99" i="20" a="1"/>
  <c r="C99" i="20" s="1"/>
  <c r="AB99" i="25" a="1"/>
  <c r="AB99" i="25" s="1"/>
  <c r="I99" i="25" a="1"/>
  <c r="I99" i="25" s="1"/>
  <c r="AG99" i="25" a="1"/>
  <c r="AG99" i="25" s="1"/>
  <c r="V99" i="25" a="1"/>
  <c r="V99" i="25" s="1"/>
  <c r="AI99" i="25" a="1"/>
  <c r="AI99" i="25" s="1"/>
  <c r="Q99" i="25" a="1"/>
  <c r="Q99" i="25" s="1"/>
  <c r="T99" i="25" a="1"/>
  <c r="T99" i="25" s="1"/>
  <c r="Z99" i="25" a="1"/>
  <c r="Z99" i="25" s="1"/>
  <c r="AD99" i="25" a="1"/>
  <c r="AD99" i="25" s="1"/>
  <c r="AJ99" i="25" a="1"/>
  <c r="AJ99" i="25" s="1"/>
  <c r="C99" i="25" a="1"/>
  <c r="C99" i="25" s="1"/>
  <c r="G99" i="25" a="1"/>
  <c r="G99" i="25" s="1"/>
  <c r="K99" i="25" a="1"/>
  <c r="K99" i="25" s="1"/>
  <c r="S99" i="25" a="1"/>
  <c r="S99" i="25" s="1"/>
  <c r="AC99" i="25" a="1"/>
  <c r="AC99" i="25" s="1"/>
  <c r="F99" i="25" a="1"/>
  <c r="F99" i="25" s="1"/>
  <c r="U99" i="25" a="1"/>
  <c r="U99" i="25" s="1"/>
  <c r="M99" i="25" a="1"/>
  <c r="M99" i="25" s="1"/>
  <c r="AA99" i="25" a="1"/>
  <c r="AA99" i="25" s="1"/>
  <c r="AE99" i="25" a="1"/>
  <c r="AE99" i="25" s="1"/>
  <c r="AK99" i="25" a="1"/>
  <c r="AK99" i="25" s="1"/>
  <c r="D99" i="25" a="1"/>
  <c r="D99" i="25" s="1"/>
  <c r="H99" i="25" a="1"/>
  <c r="H99" i="25" s="1"/>
  <c r="L99" i="25" a="1"/>
  <c r="L99" i="25" s="1"/>
  <c r="AF99" i="25" a="1"/>
  <c r="AF99" i="25" s="1"/>
  <c r="R99" i="25" a="1"/>
  <c r="R99" i="25" s="1"/>
  <c r="X99" i="25" a="1"/>
  <c r="X99" i="25" s="1"/>
  <c r="AH99" i="25" a="1"/>
  <c r="AH99" i="25" s="1"/>
  <c r="AL99" i="25" a="1"/>
  <c r="AL99" i="25" s="1"/>
  <c r="E99" i="25" a="1"/>
  <c r="E99" i="25" s="1"/>
  <c r="W99" i="25" a="1"/>
  <c r="W99" i="25" s="1"/>
  <c r="Y99" i="25" a="1"/>
  <c r="Y99" i="25" s="1"/>
  <c r="AM99" i="25" a="1"/>
  <c r="AM99" i="25" s="1"/>
  <c r="J99" i="25" a="1"/>
  <c r="J99" i="25" s="1"/>
  <c r="C79" i="25" a="1"/>
  <c r="C79" i="25" s="1"/>
  <c r="AH79" i="25" a="1"/>
  <c r="AH79" i="25" s="1"/>
  <c r="B79" i="25" a="1"/>
  <c r="B79" i="25" s="1"/>
  <c r="AB79" i="25" a="1"/>
  <c r="AB79" i="25" s="1"/>
  <c r="J79" i="25" a="1"/>
  <c r="J79" i="25" s="1"/>
  <c r="F79" i="25" a="1"/>
  <c r="F79" i="25" s="1"/>
  <c r="W79" i="25" a="1"/>
  <c r="W79" i="25" s="1"/>
  <c r="AM79" i="25" a="1"/>
  <c r="AM79" i="25" s="1"/>
  <c r="Y79" i="25" a="1"/>
  <c r="Y79" i="25" s="1"/>
  <c r="AA79" i="25" a="1"/>
  <c r="AA79" i="25" s="1"/>
  <c r="B99" i="25" a="1"/>
  <c r="B99" i="25" s="1"/>
  <c r="IQ38" i="20"/>
  <c r="IQ6" i="20"/>
  <c r="IQ36" i="20" s="1"/>
  <c r="IO38" i="20"/>
  <c r="IO6" i="20"/>
  <c r="IO36" i="20" s="1"/>
  <c r="IM38" i="20"/>
  <c r="IM6" i="20"/>
  <c r="IM36" i="20" s="1"/>
  <c r="IK38" i="20"/>
  <c r="IK6" i="20"/>
  <c r="IK36" i="20" s="1"/>
  <c r="II38" i="20"/>
  <c r="II6" i="20"/>
  <c r="IG38" i="20"/>
  <c r="IG6" i="20"/>
  <c r="IG36" i="20" s="1"/>
  <c r="IE38" i="20"/>
  <c r="IE6" i="20"/>
  <c r="IE36" i="20" s="1"/>
  <c r="IC38" i="20"/>
  <c r="IC6" i="20"/>
  <c r="IC36" i="20" s="1"/>
  <c r="IA38" i="20"/>
  <c r="IA6" i="20"/>
  <c r="IA36" i="20" s="1"/>
  <c r="HY38" i="20"/>
  <c r="HY6" i="20"/>
  <c r="HY36" i="20" s="1"/>
  <c r="HW38" i="20"/>
  <c r="HW6" i="20"/>
  <c r="HW36" i="20" s="1"/>
  <c r="HU38" i="20"/>
  <c r="HU6" i="20"/>
  <c r="HU36" i="20" s="1"/>
  <c r="HS38" i="20"/>
  <c r="HS6" i="20"/>
  <c r="HQ38" i="20"/>
  <c r="HQ6" i="20"/>
  <c r="HQ36" i="20" s="1"/>
  <c r="HO38" i="20"/>
  <c r="HO6" i="20"/>
  <c r="HO36" i="20" s="1"/>
  <c r="HM38" i="20"/>
  <c r="HM6" i="20"/>
  <c r="HM36" i="20" s="1"/>
  <c r="HK38" i="20"/>
  <c r="HK6" i="20"/>
  <c r="HK36" i="20" s="1"/>
  <c r="HI38" i="20"/>
  <c r="HI6" i="20"/>
  <c r="HI36" i="20" s="1"/>
  <c r="HG38" i="20"/>
  <c r="HG6" i="20"/>
  <c r="HG36" i="20" s="1"/>
  <c r="HE38" i="20"/>
  <c r="HE6" i="20"/>
  <c r="HE36" i="20" s="1"/>
  <c r="HC38" i="20"/>
  <c r="HC6" i="20"/>
  <c r="HA38" i="20"/>
  <c r="HA6" i="20"/>
  <c r="HA36" i="20" s="1"/>
  <c r="GY38" i="20"/>
  <c r="GY6" i="20"/>
  <c r="GY36" i="20" s="1"/>
  <c r="GW38" i="20"/>
  <c r="GW6" i="20"/>
  <c r="GW36" i="20" s="1"/>
  <c r="GU38" i="20"/>
  <c r="GU6" i="20"/>
  <c r="GU36" i="20" s="1"/>
  <c r="GS38" i="20"/>
  <c r="GS6" i="20"/>
  <c r="GS36" i="20" s="1"/>
  <c r="GQ38" i="20"/>
  <c r="GQ6" i="20"/>
  <c r="GQ36" i="20" s="1"/>
  <c r="GO38" i="20"/>
  <c r="GO6" i="20"/>
  <c r="GO36" i="20" s="1"/>
  <c r="GM38" i="20"/>
  <c r="GM6" i="20"/>
  <c r="GK38" i="20"/>
  <c r="GK6" i="20"/>
  <c r="GK36" i="20" s="1"/>
  <c r="GI38" i="20"/>
  <c r="GI6" i="20"/>
  <c r="GI36" i="20" s="1"/>
  <c r="GG38" i="20"/>
  <c r="GG6" i="20"/>
  <c r="GG36" i="20" s="1"/>
  <c r="GE38" i="20"/>
  <c r="GE6" i="20"/>
  <c r="GE36" i="20" s="1"/>
  <c r="GC38" i="20"/>
  <c r="GC6" i="20"/>
  <c r="GC36" i="20" s="1"/>
  <c r="GA38" i="20"/>
  <c r="GA6" i="20"/>
  <c r="GA36" i="20" s="1"/>
  <c r="FY38" i="20"/>
  <c r="FY6" i="20"/>
  <c r="FY36" i="20" s="1"/>
  <c r="FW38" i="20"/>
  <c r="FW6" i="20"/>
  <c r="FU38" i="20"/>
  <c r="FU6" i="20"/>
  <c r="FU36" i="20" s="1"/>
  <c r="FS38" i="20"/>
  <c r="FS6" i="20"/>
  <c r="FS36" i="20" s="1"/>
  <c r="FQ38" i="20"/>
  <c r="FQ6" i="20"/>
  <c r="FQ36" i="20" s="1"/>
  <c r="FO38" i="20"/>
  <c r="FO6" i="20"/>
  <c r="FO36" i="20" s="1"/>
  <c r="FM38" i="20"/>
  <c r="FM6" i="20"/>
  <c r="FM36" i="20" s="1"/>
  <c r="FK38" i="20"/>
  <c r="FK6" i="20"/>
  <c r="FK36" i="20" s="1"/>
  <c r="FI38" i="20"/>
  <c r="FI6" i="20"/>
  <c r="FI36" i="20" s="1"/>
  <c r="FG38" i="20"/>
  <c r="FG6" i="20"/>
  <c r="FE38" i="20"/>
  <c r="FE6" i="20"/>
  <c r="FE36" i="20" s="1"/>
  <c r="FC38" i="20"/>
  <c r="FC6" i="20"/>
  <c r="FC36" i="20" s="1"/>
  <c r="FA38" i="20"/>
  <c r="FA6" i="20"/>
  <c r="FA36" i="20" s="1"/>
  <c r="EY38" i="20"/>
  <c r="EY6" i="20"/>
  <c r="EY36" i="20" s="1"/>
  <c r="EW38" i="20"/>
  <c r="EW6" i="20"/>
  <c r="EW36" i="20" s="1"/>
  <c r="EU38" i="20"/>
  <c r="EU6" i="20"/>
  <c r="EU36" i="20" s="1"/>
  <c r="ES38" i="20"/>
  <c r="ES6" i="20"/>
  <c r="ES36" i="20" s="1"/>
  <c r="EQ38" i="20"/>
  <c r="EQ6" i="20"/>
  <c r="EO38" i="20"/>
  <c r="EO6" i="20"/>
  <c r="EO36" i="20" s="1"/>
  <c r="EM38" i="20"/>
  <c r="EM6" i="20"/>
  <c r="EM36" i="20" s="1"/>
  <c r="EK38" i="20"/>
  <c r="EK6" i="20"/>
  <c r="EK36" i="20" s="1"/>
  <c r="EI38" i="20"/>
  <c r="EI6" i="20"/>
  <c r="EI36" i="20" s="1"/>
  <c r="EG38" i="20"/>
  <c r="EG6" i="20"/>
  <c r="EG36" i="20" s="1"/>
  <c r="EE38" i="20"/>
  <c r="EE6" i="20"/>
  <c r="EE36" i="20" s="1"/>
  <c r="EC38" i="20"/>
  <c r="EC6" i="20"/>
  <c r="EC36" i="20" s="1"/>
  <c r="EA38" i="20"/>
  <c r="EA6" i="20"/>
  <c r="DY38" i="20"/>
  <c r="DY6" i="20"/>
  <c r="DY36" i="20" s="1"/>
  <c r="DW38" i="20"/>
  <c r="DW6" i="20"/>
  <c r="DW36" i="20" s="1"/>
  <c r="DU38" i="20"/>
  <c r="DU6" i="20"/>
  <c r="DU36" i="20" s="1"/>
  <c r="DS38" i="20"/>
  <c r="DS6" i="20"/>
  <c r="DS36" i="20" s="1"/>
  <c r="DQ38" i="20"/>
  <c r="DQ6" i="20"/>
  <c r="DQ36" i="20" s="1"/>
  <c r="DO38" i="20"/>
  <c r="DO6" i="20"/>
  <c r="DO36" i="20" s="1"/>
  <c r="DM38" i="20"/>
  <c r="DM6" i="20"/>
  <c r="DM36" i="20" s="1"/>
  <c r="DK38" i="20"/>
  <c r="DK6" i="20"/>
  <c r="DI38" i="20"/>
  <c r="DI6" i="20"/>
  <c r="DI36" i="20" s="1"/>
  <c r="DG38" i="20"/>
  <c r="DG6" i="20"/>
  <c r="DG36" i="20" s="1"/>
  <c r="DE38" i="20"/>
  <c r="DE6" i="20"/>
  <c r="DE36" i="20" s="1"/>
  <c r="DC38" i="20"/>
  <c r="DC6" i="20"/>
  <c r="DC36" i="20" s="1"/>
  <c r="DA38" i="20"/>
  <c r="DA6" i="20"/>
  <c r="DA36" i="20" s="1"/>
  <c r="CY38" i="20"/>
  <c r="CY6" i="20"/>
  <c r="CY36" i="20" s="1"/>
  <c r="CW38" i="20"/>
  <c r="CW6" i="20"/>
  <c r="CW36" i="20" s="1"/>
  <c r="CU38" i="20"/>
  <c r="CU6" i="20"/>
  <c r="CS38" i="20"/>
  <c r="CS6" i="20"/>
  <c r="CS36" i="20" s="1"/>
  <c r="CQ38" i="20"/>
  <c r="CQ6" i="20"/>
  <c r="CQ36" i="20" s="1"/>
  <c r="CO38" i="20"/>
  <c r="CO6" i="20"/>
  <c r="CO36" i="20" s="1"/>
  <c r="CM38" i="20"/>
  <c r="CM6" i="20"/>
  <c r="CM36" i="20" s="1"/>
  <c r="CK38" i="20"/>
  <c r="CK6" i="20"/>
  <c r="CK36" i="20" s="1"/>
  <c r="CI38" i="20"/>
  <c r="CI6" i="20"/>
  <c r="CI36" i="20" s="1"/>
  <c r="CG38" i="20"/>
  <c r="CG6" i="20"/>
  <c r="CG36" i="20" s="1"/>
  <c r="CE38" i="20"/>
  <c r="CE6" i="20"/>
  <c r="CC38" i="20"/>
  <c r="CC6" i="20"/>
  <c r="CC36" i="20" s="1"/>
  <c r="CA38" i="20"/>
  <c r="CA6" i="20"/>
  <c r="CA36" i="20" s="1"/>
  <c r="BY38" i="20"/>
  <c r="BY6" i="20"/>
  <c r="BY36" i="20" s="1"/>
  <c r="BW38" i="20"/>
  <c r="BW6" i="20"/>
  <c r="BW36" i="20" s="1"/>
  <c r="BU38" i="20"/>
  <c r="BU6" i="20"/>
  <c r="BU36" i="20" s="1"/>
  <c r="BS38" i="20"/>
  <c r="BS6" i="20"/>
  <c r="BS36" i="20" s="1"/>
  <c r="BQ38" i="20"/>
  <c r="BQ6" i="20"/>
  <c r="BQ36" i="20" s="1"/>
  <c r="BO38" i="20"/>
  <c r="BO6" i="20"/>
  <c r="BM38" i="20"/>
  <c r="BM6" i="20"/>
  <c r="BM36" i="20" s="1"/>
  <c r="BK38" i="20"/>
  <c r="BK6" i="20"/>
  <c r="BK36" i="20" s="1"/>
  <c r="BI38" i="20"/>
  <c r="BI6" i="20"/>
  <c r="BI36" i="20" s="1"/>
  <c r="BG38" i="20"/>
  <c r="BG6" i="20"/>
  <c r="BG36" i="20" s="1"/>
  <c r="BE38" i="20"/>
  <c r="BE6" i="20"/>
  <c r="BE36" i="20" s="1"/>
  <c r="BC38" i="20"/>
  <c r="BC6" i="20"/>
  <c r="BC36" i="20" s="1"/>
  <c r="BA38" i="20"/>
  <c r="BA6" i="20"/>
  <c r="BA36" i="20" s="1"/>
  <c r="AY38" i="20"/>
  <c r="AY6" i="20"/>
  <c r="AW38" i="20"/>
  <c r="AW6" i="20"/>
  <c r="AW36" i="20" s="1"/>
  <c r="AU38" i="20"/>
  <c r="AU6" i="20"/>
  <c r="AU36" i="20" s="1"/>
  <c r="AS38" i="20"/>
  <c r="AS6" i="20"/>
  <c r="AS36" i="20" s="1"/>
  <c r="AQ38" i="20"/>
  <c r="AQ6" i="20"/>
  <c r="AQ36" i="20" s="1"/>
  <c r="AO38" i="20"/>
  <c r="AO6" i="20"/>
  <c r="AO36" i="20" s="1"/>
  <c r="IP38" i="20"/>
  <c r="IP6" i="20"/>
  <c r="IN38" i="20"/>
  <c r="IN6" i="20"/>
  <c r="IN36" i="20" s="1"/>
  <c r="IL38" i="20"/>
  <c r="IL6" i="20"/>
  <c r="IL36" i="20" s="1"/>
  <c r="IJ6" i="20"/>
  <c r="IJ36" i="20" s="1"/>
  <c r="IH38" i="20"/>
  <c r="IH6" i="20"/>
  <c r="IH36" i="20" s="1"/>
  <c r="IF38" i="20"/>
  <c r="IF6" i="20"/>
  <c r="IF36" i="20" s="1"/>
  <c r="ID38" i="20"/>
  <c r="ID6" i="20"/>
  <c r="ID36" i="20" s="1"/>
  <c r="IB6" i="20"/>
  <c r="IB36" i="20" s="1"/>
  <c r="HZ38" i="20"/>
  <c r="HZ6" i="20"/>
  <c r="HZ36" i="20" s="1"/>
  <c r="HX38" i="20"/>
  <c r="HX6" i="20"/>
  <c r="HX36" i="20" s="1"/>
  <c r="HV38" i="20"/>
  <c r="HV6" i="20"/>
  <c r="HV36" i="20" s="1"/>
  <c r="HT6" i="20"/>
  <c r="HT36" i="20" s="1"/>
  <c r="HR38" i="20"/>
  <c r="HR6" i="20"/>
  <c r="HP38" i="20"/>
  <c r="HP6" i="20"/>
  <c r="HP36" i="20" s="1"/>
  <c r="HN38" i="20"/>
  <c r="HN6" i="20"/>
  <c r="HL6" i="20"/>
  <c r="HL36" i="20" s="1"/>
  <c r="HJ38" i="20"/>
  <c r="HJ6" i="20"/>
  <c r="HJ36" i="20" s="1"/>
  <c r="HH38" i="20"/>
  <c r="HH6" i="20"/>
  <c r="HH36" i="20" s="1"/>
  <c r="HF38" i="20"/>
  <c r="HF6" i="20"/>
  <c r="HF36" i="20" s="1"/>
  <c r="HD6" i="20"/>
  <c r="HD36" i="20" s="1"/>
  <c r="HB38" i="20"/>
  <c r="HB6" i="20"/>
  <c r="GZ38" i="20"/>
  <c r="GZ6" i="20"/>
  <c r="GZ36" i="20" s="1"/>
  <c r="GX38" i="20"/>
  <c r="GX6" i="20"/>
  <c r="GV6" i="20"/>
  <c r="GV36" i="20" s="1"/>
  <c r="GT38" i="20"/>
  <c r="GT6" i="20"/>
  <c r="GT36" i="20" s="1"/>
  <c r="GR38" i="20"/>
  <c r="GR6" i="20"/>
  <c r="GP38" i="20"/>
  <c r="GP6" i="20"/>
  <c r="GP36" i="20" s="1"/>
  <c r="GN6" i="20"/>
  <c r="GL38" i="20"/>
  <c r="GL6" i="20"/>
  <c r="GJ38" i="20"/>
  <c r="GJ6" i="20"/>
  <c r="GH38" i="20"/>
  <c r="GH6" i="20"/>
  <c r="GF6" i="20"/>
  <c r="GF36" i="20" s="1"/>
  <c r="GD38" i="20"/>
  <c r="GD6" i="20"/>
  <c r="GB38" i="20"/>
  <c r="GB6" i="20"/>
  <c r="GB36" i="20" s="1"/>
  <c r="FZ38" i="20"/>
  <c r="FZ6" i="20"/>
  <c r="FZ36" i="20" s="1"/>
  <c r="FX6" i="20"/>
  <c r="FX36" i="20" s="1"/>
  <c r="FV38" i="20"/>
  <c r="FV6" i="20"/>
  <c r="FV36" i="20" s="1"/>
  <c r="FT38" i="20"/>
  <c r="FT6" i="20"/>
  <c r="FT36" i="20" s="1"/>
  <c r="FR38" i="20"/>
  <c r="FR6" i="20"/>
  <c r="FR36" i="20" s="1"/>
  <c r="FP6" i="20"/>
  <c r="FP36" i="20" s="1"/>
  <c r="FN38" i="20"/>
  <c r="FN6" i="20"/>
  <c r="FN36" i="20" s="1"/>
  <c r="FL38" i="20"/>
  <c r="FL6" i="20"/>
  <c r="FL36" i="20" s="1"/>
  <c r="FJ38" i="20"/>
  <c r="FJ6" i="20"/>
  <c r="FJ36" i="20" s="1"/>
  <c r="FH6" i="20"/>
  <c r="FH36" i="20" s="1"/>
  <c r="FF38" i="20"/>
  <c r="FF6" i="20"/>
  <c r="FD38" i="20"/>
  <c r="FD6" i="20"/>
  <c r="FD36" i="20" s="1"/>
  <c r="FB38" i="20"/>
  <c r="FB6" i="20"/>
  <c r="EZ6" i="20"/>
  <c r="EZ36" i="20" s="1"/>
  <c r="EX38" i="20"/>
  <c r="EX6" i="20"/>
  <c r="EX36" i="20" s="1"/>
  <c r="EV38" i="20"/>
  <c r="EV6" i="20"/>
  <c r="EV36" i="20" s="1"/>
  <c r="ET38" i="20"/>
  <c r="ET6" i="20"/>
  <c r="ET36" i="20" s="1"/>
  <c r="ER6" i="20"/>
  <c r="ER36" i="20" s="1"/>
  <c r="EP38" i="20"/>
  <c r="EP6" i="20"/>
  <c r="EP36" i="20" s="1"/>
  <c r="EN38" i="20"/>
  <c r="EN6" i="20"/>
  <c r="EL38" i="20"/>
  <c r="EL6" i="20"/>
  <c r="EL36" i="20" s="1"/>
  <c r="EJ6" i="20"/>
  <c r="EH38" i="20"/>
  <c r="EH6" i="20"/>
  <c r="EH36" i="20" s="1"/>
  <c r="EF38" i="20"/>
  <c r="EF6" i="20"/>
  <c r="EF36" i="20" s="1"/>
  <c r="ED38" i="20"/>
  <c r="ED6" i="20"/>
  <c r="ED36" i="20" s="1"/>
  <c r="EB6" i="20"/>
  <c r="EB36" i="20" s="1"/>
  <c r="DZ38" i="20"/>
  <c r="DZ6" i="20"/>
  <c r="DZ36" i="20" s="1"/>
  <c r="DX38" i="20"/>
  <c r="DX6" i="20"/>
  <c r="DX36" i="20" s="1"/>
  <c r="DV38" i="20"/>
  <c r="DV6" i="20"/>
  <c r="DV36" i="20" s="1"/>
  <c r="DT6" i="20"/>
  <c r="DT36" i="20" s="1"/>
  <c r="DR38" i="20"/>
  <c r="DR6" i="20"/>
  <c r="DR36" i="20" s="1"/>
  <c r="DP38" i="20"/>
  <c r="DP6" i="20"/>
  <c r="DP36" i="20" s="1"/>
  <c r="DN38" i="20"/>
  <c r="DN6" i="20"/>
  <c r="DL6" i="20"/>
  <c r="DJ38" i="20"/>
  <c r="DJ6" i="20"/>
  <c r="DH38" i="20"/>
  <c r="DH6" i="20"/>
  <c r="DF38" i="20"/>
  <c r="DF6" i="20"/>
  <c r="DD6" i="20"/>
  <c r="DD36" i="20" s="1"/>
  <c r="DB38" i="20"/>
  <c r="DB6" i="20"/>
  <c r="DB36" i="20" s="1"/>
  <c r="CZ38" i="20"/>
  <c r="CZ6" i="20"/>
  <c r="CZ36" i="20" s="1"/>
  <c r="CX38" i="20"/>
  <c r="CX6" i="20"/>
  <c r="CX36" i="20" s="1"/>
  <c r="CV6" i="20"/>
  <c r="CT38" i="20"/>
  <c r="CT6" i="20"/>
  <c r="CT36" i="20" s="1"/>
  <c r="CR38" i="20"/>
  <c r="CR6" i="20"/>
  <c r="CP38" i="20"/>
  <c r="CP6" i="20"/>
  <c r="CP36" i="20" s="1"/>
  <c r="CN6" i="20"/>
  <c r="CN36" i="20" s="1"/>
  <c r="CL38" i="20"/>
  <c r="CL6" i="20"/>
  <c r="CL36" i="20" s="1"/>
  <c r="CJ38" i="20"/>
  <c r="CJ6" i="20"/>
  <c r="CJ36" i="20" s="1"/>
  <c r="CH38" i="20"/>
  <c r="CH6" i="20"/>
  <c r="CH36" i="20" s="1"/>
  <c r="CF6" i="20"/>
  <c r="CD38" i="20"/>
  <c r="CD6" i="20"/>
  <c r="CD36" i="20" s="1"/>
  <c r="CB6" i="20"/>
  <c r="BZ38" i="20"/>
  <c r="BZ6" i="20"/>
  <c r="BZ36" i="20" s="1"/>
  <c r="BX6" i="20"/>
  <c r="BV38" i="20"/>
  <c r="BV6" i="20"/>
  <c r="BV36" i="20" s="1"/>
  <c r="BT6" i="20"/>
  <c r="BT36" i="20" s="1"/>
  <c r="BR38" i="20"/>
  <c r="BR6" i="20"/>
  <c r="BR36" i="20" s="1"/>
  <c r="BP6" i="20"/>
  <c r="BN38" i="20"/>
  <c r="BN6" i="20"/>
  <c r="BL6" i="20"/>
  <c r="BL36" i="20" s="1"/>
  <c r="BJ38" i="20"/>
  <c r="BJ6" i="20"/>
  <c r="BJ36" i="20" s="1"/>
  <c r="BH6" i="20"/>
  <c r="BF38" i="20"/>
  <c r="BF6" i="20"/>
  <c r="BF36" i="20" s="1"/>
  <c r="BD6" i="20"/>
  <c r="BD36" i="20" s="1"/>
  <c r="BB38" i="20"/>
  <c r="BB6" i="20"/>
  <c r="AZ6" i="20"/>
  <c r="AX38" i="20"/>
  <c r="AX6" i="20"/>
  <c r="AV6" i="20"/>
  <c r="AV36" i="20" s="1"/>
  <c r="AT38" i="20"/>
  <c r="AT6" i="20"/>
  <c r="AT36" i="20" s="1"/>
  <c r="AR6" i="20"/>
  <c r="AR36" i="20" s="1"/>
  <c r="AP38" i="20"/>
  <c r="AP6" i="20"/>
  <c r="AP36" i="20" s="1"/>
  <c r="AN6" i="20"/>
  <c r="AN36" i="20" s="1"/>
  <c r="IR35" i="25"/>
  <c r="IT5" i="25" s="1"/>
  <c r="IS35" i="25"/>
  <c r="GI86" i="20"/>
  <c r="EO94" i="20"/>
  <c r="EO86" i="20"/>
  <c r="EO99" i="20" s="1" a="1"/>
  <c r="EO99" i="20" s="1"/>
  <c r="EG90" i="20"/>
  <c r="DY90" i="20"/>
  <c r="N90" i="20"/>
  <c r="M94" i="20"/>
  <c r="M86" i="20"/>
  <c r="FI90" i="20"/>
  <c r="EQ90" i="20"/>
  <c r="EM90" i="20"/>
  <c r="EG94" i="20"/>
  <c r="EG86" i="20"/>
  <c r="DY94" i="20"/>
  <c r="DY86" i="20"/>
  <c r="DW86" i="20"/>
  <c r="DV94" i="20"/>
  <c r="DV86" i="20"/>
  <c r="DU94" i="20"/>
  <c r="DU86" i="20"/>
  <c r="DU100" i="20" s="1"/>
  <c r="DT94" i="20"/>
  <c r="DT86" i="20"/>
  <c r="DS94" i="20"/>
  <c r="DS86" i="20"/>
  <c r="DR94" i="20"/>
  <c r="DR86" i="20"/>
  <c r="DQ94" i="20"/>
  <c r="DQ86" i="20"/>
  <c r="DP94" i="20"/>
  <c r="DP86" i="20"/>
  <c r="DO94" i="20"/>
  <c r="DO86" i="20"/>
  <c r="DO100" i="20" s="1"/>
  <c r="DN94" i="20"/>
  <c r="DN86" i="20"/>
  <c r="DM94" i="20"/>
  <c r="DM86" i="20"/>
  <c r="DM99" i="20" s="1" a="1"/>
  <c r="DM99" i="20" s="1"/>
  <c r="DL94" i="20"/>
  <c r="DL86" i="20"/>
  <c r="DK94" i="20"/>
  <c r="DK86" i="20"/>
  <c r="DK99" i="20" s="1" a="1"/>
  <c r="DK99" i="20" s="1"/>
  <c r="DJ94" i="20"/>
  <c r="DJ86" i="20"/>
  <c r="DI94" i="20"/>
  <c r="DI86" i="20"/>
  <c r="DI100" i="20" s="1"/>
  <c r="DH94" i="20"/>
  <c r="DH86" i="20"/>
  <c r="DG94" i="20"/>
  <c r="DG86" i="20"/>
  <c r="DF94" i="20"/>
  <c r="DF86" i="20"/>
  <c r="DE94" i="20"/>
  <c r="DE86" i="20"/>
  <c r="DD94" i="20"/>
  <c r="DD86" i="20"/>
  <c r="DC94" i="20"/>
  <c r="DC86" i="20"/>
  <c r="DC100" i="20" s="1"/>
  <c r="DB94" i="20"/>
  <c r="DB86" i="20"/>
  <c r="DA94" i="20"/>
  <c r="DA86" i="20"/>
  <c r="DA100" i="20" s="1"/>
  <c r="CZ94" i="20"/>
  <c r="CZ86" i="20"/>
  <c r="CY94" i="20"/>
  <c r="CY86" i="20"/>
  <c r="CY99" i="20" s="1" a="1"/>
  <c r="CY99" i="20" s="1"/>
  <c r="CX94" i="20"/>
  <c r="CX86" i="20"/>
  <c r="CW94" i="20"/>
  <c r="CW86" i="20"/>
  <c r="CW100" i="20" s="1"/>
  <c r="CV94" i="20"/>
  <c r="CV86" i="20"/>
  <c r="CU94" i="20"/>
  <c r="CU86" i="20"/>
  <c r="CU99" i="20" s="1" a="1"/>
  <c r="CU99" i="20" s="1"/>
  <c r="CT94" i="20"/>
  <c r="CT86" i="20"/>
  <c r="CS94" i="20"/>
  <c r="CS86" i="20"/>
  <c r="CR94" i="20"/>
  <c r="CR86" i="20"/>
  <c r="CQ94" i="20"/>
  <c r="CQ86" i="20"/>
  <c r="CQ100" i="20" s="1"/>
  <c r="CP94" i="20"/>
  <c r="CP86" i="20"/>
  <c r="CO94" i="20"/>
  <c r="CO86" i="20"/>
  <c r="CN94" i="20"/>
  <c r="CN86" i="20"/>
  <c r="CM94" i="20"/>
  <c r="CM86" i="20"/>
  <c r="CM100" i="20" s="1"/>
  <c r="CL94" i="20"/>
  <c r="CL86" i="20"/>
  <c r="CK94" i="20"/>
  <c r="CK86" i="20"/>
  <c r="CK100" i="20" s="1"/>
  <c r="CJ94" i="20"/>
  <c r="CJ86" i="20"/>
  <c r="CI94" i="20"/>
  <c r="CI86" i="20"/>
  <c r="CI99" i="20" s="1" a="1"/>
  <c r="CI99" i="20" s="1"/>
  <c r="CH94" i="20"/>
  <c r="CH86" i="20"/>
  <c r="CG94" i="20"/>
  <c r="CG86" i="20"/>
  <c r="CF94" i="20"/>
  <c r="CF86" i="20"/>
  <c r="CE94" i="20"/>
  <c r="CE86" i="20"/>
  <c r="CE100" i="20" s="1"/>
  <c r="CD94" i="20"/>
  <c r="CD86" i="20"/>
  <c r="CC94" i="20"/>
  <c r="CC86" i="20"/>
  <c r="CC99" i="20" s="1" a="1"/>
  <c r="CC99" i="20" s="1"/>
  <c r="CB94" i="20"/>
  <c r="CB86" i="20"/>
  <c r="CA94" i="20"/>
  <c r="CA86" i="20"/>
  <c r="CA99" i="20" s="1" a="1"/>
  <c r="CA99" i="20" s="1"/>
  <c r="BZ94" i="20"/>
  <c r="BZ86" i="20"/>
  <c r="BY94" i="20"/>
  <c r="BY86" i="20"/>
  <c r="BY100" i="20" s="1"/>
  <c r="BX94" i="20"/>
  <c r="BX86" i="20"/>
  <c r="BW94" i="20"/>
  <c r="BW86" i="20"/>
  <c r="BV94" i="20"/>
  <c r="BV86" i="20"/>
  <c r="BU94" i="20"/>
  <c r="BU86" i="20"/>
  <c r="BT94" i="20"/>
  <c r="BT86" i="20"/>
  <c r="BS94" i="20"/>
  <c r="BS86" i="20"/>
  <c r="BS100" i="20" s="1"/>
  <c r="BR96" i="20"/>
  <c r="BR92" i="20"/>
  <c r="BR88" i="20"/>
  <c r="BR84" i="20"/>
  <c r="BR100" i="20" s="1"/>
  <c r="BQ96" i="20"/>
  <c r="BQ92" i="20"/>
  <c r="BQ88" i="20"/>
  <c r="BQ84" i="20"/>
  <c r="BQ100" i="20" s="1"/>
  <c r="BP96" i="20"/>
  <c r="BP92" i="20"/>
  <c r="BP88" i="20"/>
  <c r="BP84" i="20"/>
  <c r="BP99" i="20" s="1" a="1"/>
  <c r="BP99" i="20" s="1"/>
  <c r="BO96" i="20"/>
  <c r="BO92" i="20"/>
  <c r="BO88" i="20"/>
  <c r="BO84" i="20"/>
  <c r="BO100" i="20" s="1"/>
  <c r="BN96" i="20"/>
  <c r="BN92" i="20"/>
  <c r="BN88" i="20"/>
  <c r="BN84" i="20"/>
  <c r="BN100" i="20" s="1"/>
  <c r="BM96" i="20"/>
  <c r="BM92" i="20"/>
  <c r="BM88" i="20"/>
  <c r="BM84" i="20"/>
  <c r="BM100" i="20" s="1"/>
  <c r="BL96" i="20"/>
  <c r="BL92" i="20"/>
  <c r="BL88" i="20"/>
  <c r="BL84" i="20"/>
  <c r="BL99" i="20" s="1" a="1"/>
  <c r="BL99" i="20" s="1"/>
  <c r="BK96" i="20"/>
  <c r="BK92" i="20"/>
  <c r="BK88" i="20"/>
  <c r="BK84" i="20"/>
  <c r="BK100" i="20" s="1"/>
  <c r="BJ96" i="20"/>
  <c r="BJ92" i="20"/>
  <c r="BJ88" i="20"/>
  <c r="BJ84" i="20"/>
  <c r="BJ100" i="20" s="1"/>
  <c r="BI96" i="20"/>
  <c r="BI92" i="20"/>
  <c r="BI88" i="20"/>
  <c r="BI84" i="20"/>
  <c r="BI99" i="20" s="1" a="1"/>
  <c r="BI99" i="20" s="1"/>
  <c r="BH96" i="20"/>
  <c r="BH92" i="20"/>
  <c r="BH88" i="20"/>
  <c r="BH84" i="20"/>
  <c r="BH100" i="20" s="1"/>
  <c r="BG96" i="20"/>
  <c r="BG92" i="20"/>
  <c r="BG88" i="20"/>
  <c r="BG84" i="20"/>
  <c r="BG100" i="20" s="1"/>
  <c r="BF96" i="20"/>
  <c r="BF92" i="20"/>
  <c r="BF88" i="20"/>
  <c r="BF84" i="20"/>
  <c r="BF100" i="20" s="1"/>
  <c r="BE96" i="20"/>
  <c r="BE92" i="20"/>
  <c r="BE88" i="20"/>
  <c r="BE84" i="20"/>
  <c r="BE99" i="20" s="1" a="1"/>
  <c r="BE99" i="20" s="1"/>
  <c r="BD96" i="20"/>
  <c r="BD92" i="20"/>
  <c r="BD88" i="20"/>
  <c r="BD84" i="20"/>
  <c r="BD100" i="20" s="1"/>
  <c r="BC96" i="20"/>
  <c r="BC92" i="20"/>
  <c r="BC88" i="20"/>
  <c r="BC84" i="20"/>
  <c r="BC100" i="20" s="1"/>
  <c r="BB96" i="20"/>
  <c r="BB92" i="20"/>
  <c r="BB88" i="20"/>
  <c r="BB84" i="20"/>
  <c r="BB100" i="20" s="1"/>
  <c r="BA96" i="20"/>
  <c r="BA92" i="20"/>
  <c r="BA88" i="20"/>
  <c r="BA84" i="20"/>
  <c r="BA99" i="20" s="1" a="1"/>
  <c r="BA99" i="20" s="1"/>
  <c r="AZ96" i="20"/>
  <c r="AZ92" i="20"/>
  <c r="AZ88" i="20"/>
  <c r="AZ84" i="20"/>
  <c r="AZ100" i="20" s="1"/>
  <c r="AY96" i="20"/>
  <c r="AY92" i="20"/>
  <c r="AY88" i="20"/>
  <c r="AY84" i="20"/>
  <c r="AY100" i="20" s="1"/>
  <c r="AX96" i="20"/>
  <c r="AX92" i="20"/>
  <c r="AX88" i="20"/>
  <c r="AX84" i="20"/>
  <c r="AX99" i="20" s="1" a="1"/>
  <c r="AX99" i="20" s="1"/>
  <c r="AW96" i="20"/>
  <c r="AW92" i="20"/>
  <c r="AW88" i="20"/>
  <c r="AW84" i="20"/>
  <c r="AW100" i="20" s="1"/>
  <c r="AV96" i="20"/>
  <c r="AV92" i="20"/>
  <c r="AV88" i="20"/>
  <c r="AV84" i="20"/>
  <c r="AV100" i="20" s="1"/>
  <c r="AU96" i="20"/>
  <c r="AU92" i="20"/>
  <c r="AU88" i="20"/>
  <c r="AU84" i="20"/>
  <c r="AU99" i="20" s="1" a="1"/>
  <c r="AU99" i="20" s="1"/>
  <c r="AT96" i="20"/>
  <c r="AT92" i="20"/>
  <c r="AT88" i="20"/>
  <c r="AT84" i="20"/>
  <c r="AT100" i="20" s="1"/>
  <c r="AS96" i="20"/>
  <c r="AS92" i="20"/>
  <c r="AS88" i="20"/>
  <c r="AS84" i="20"/>
  <c r="AS100" i="20" s="1"/>
  <c r="AR96" i="20"/>
  <c r="AR92" i="20"/>
  <c r="AR88" i="20"/>
  <c r="AR84" i="20"/>
  <c r="AR99" i="20" s="1" a="1"/>
  <c r="AR99" i="20" s="1"/>
  <c r="AQ96" i="20"/>
  <c r="AQ92" i="20"/>
  <c r="AQ88" i="20"/>
  <c r="AQ84" i="20"/>
  <c r="AQ100" i="20" s="1"/>
  <c r="AP96" i="20"/>
  <c r="AP92" i="20"/>
  <c r="AP88" i="20"/>
  <c r="AP84" i="20"/>
  <c r="AP100" i="20" s="1"/>
  <c r="AO96" i="20"/>
  <c r="AO92" i="20"/>
  <c r="AO88" i="20"/>
  <c r="AO84" i="20"/>
  <c r="AO99" i="20" s="1" a="1"/>
  <c r="AO99" i="20" s="1"/>
  <c r="AN96" i="20"/>
  <c r="AN92" i="20"/>
  <c r="AN88" i="20"/>
  <c r="AN84" i="20"/>
  <c r="AN100" i="20" s="1"/>
  <c r="I90" i="20"/>
  <c r="N94" i="20"/>
  <c r="N86" i="20"/>
  <c r="I94" i="20"/>
  <c r="I86" i="20"/>
  <c r="H86" i="20"/>
  <c r="IA66" i="20"/>
  <c r="HZ74" i="20"/>
  <c r="HZ66" i="20"/>
  <c r="HY74" i="20"/>
  <c r="HY66" i="20"/>
  <c r="HX74" i="20"/>
  <c r="HX66" i="20"/>
  <c r="HW74" i="20"/>
  <c r="HW66" i="20"/>
  <c r="HV74" i="20"/>
  <c r="HV66" i="20"/>
  <c r="HU74" i="20"/>
  <c r="HU66" i="20"/>
  <c r="HU80" i="20" s="1"/>
  <c r="HT74" i="20"/>
  <c r="HT66" i="20"/>
  <c r="HS74" i="20"/>
  <c r="HS66" i="20"/>
  <c r="HR74" i="20"/>
  <c r="HR66" i="20"/>
  <c r="HQ74" i="20"/>
  <c r="HQ66" i="20"/>
  <c r="HQ79" i="20" s="1" a="1"/>
  <c r="HQ79" i="20" s="1"/>
  <c r="HP74" i="20"/>
  <c r="HP66" i="20"/>
  <c r="HO74" i="20"/>
  <c r="HO66" i="20"/>
  <c r="HN74" i="20"/>
  <c r="HN66" i="20"/>
  <c r="HM74" i="20"/>
  <c r="HM66" i="20"/>
  <c r="HM80" i="20" s="1"/>
  <c r="HL74" i="20"/>
  <c r="HL66" i="20"/>
  <c r="HK74" i="20"/>
  <c r="HK66" i="20"/>
  <c r="HJ74" i="20"/>
  <c r="HJ66" i="20"/>
  <c r="HI74" i="20"/>
  <c r="HI66" i="20"/>
  <c r="HH74" i="20"/>
  <c r="HH66" i="20"/>
  <c r="HG75" i="20"/>
  <c r="GM90" i="20"/>
  <c r="GE86" i="20"/>
  <c r="FZ86" i="20"/>
  <c r="FW90" i="20"/>
  <c r="FE90" i="20"/>
  <c r="EQ94" i="20"/>
  <c r="EQ86" i="20"/>
  <c r="EM94" i="20"/>
  <c r="EM86" i="20"/>
  <c r="EG96" i="20"/>
  <c r="EG92" i="20"/>
  <c r="EG88" i="20"/>
  <c r="EG84" i="20"/>
  <c r="EG100" i="20" s="1"/>
  <c r="DY96" i="20"/>
  <c r="DY92" i="20"/>
  <c r="DY88" i="20"/>
  <c r="DY84" i="20"/>
  <c r="DY100" i="20" s="1"/>
  <c r="DW88" i="20"/>
  <c r="DW84" i="20"/>
  <c r="DV96" i="20"/>
  <c r="DV92" i="20"/>
  <c r="DV88" i="20"/>
  <c r="DV84" i="20"/>
  <c r="DV100" i="20" s="1"/>
  <c r="DU96" i="20"/>
  <c r="DU92" i="20"/>
  <c r="DU88" i="20"/>
  <c r="DU84" i="20"/>
  <c r="DU99" i="20" s="1" a="1"/>
  <c r="DU99" i="20" s="1"/>
  <c r="DT96" i="20"/>
  <c r="DT92" i="20"/>
  <c r="DT88" i="20"/>
  <c r="DT100" i="20" s="1"/>
  <c r="DT84" i="20"/>
  <c r="DT99" i="20" s="1" a="1"/>
  <c r="DT99" i="20" s="1"/>
  <c r="DS96" i="20"/>
  <c r="DS92" i="20"/>
  <c r="DS88" i="20"/>
  <c r="DS84" i="20"/>
  <c r="DS100" i="20" s="1"/>
  <c r="DR96" i="20"/>
  <c r="DR92" i="20"/>
  <c r="DR88" i="20"/>
  <c r="DR84" i="20"/>
  <c r="DR100" i="20" s="1"/>
  <c r="DQ96" i="20"/>
  <c r="DQ92" i="20"/>
  <c r="DQ88" i="20"/>
  <c r="DQ84" i="20"/>
  <c r="DQ100" i="20" s="1"/>
  <c r="DP96" i="20"/>
  <c r="DP92" i="20"/>
  <c r="DP88" i="20"/>
  <c r="DP100" i="20" s="1"/>
  <c r="DP84" i="20"/>
  <c r="DP99" i="20" s="1" a="1"/>
  <c r="DP99" i="20" s="1"/>
  <c r="DO96" i="20"/>
  <c r="DO92" i="20"/>
  <c r="DO88" i="20"/>
  <c r="DO84" i="20"/>
  <c r="DO99" i="20" s="1" a="1"/>
  <c r="DO99" i="20" s="1"/>
  <c r="DN96" i="20"/>
  <c r="DN92" i="20"/>
  <c r="DN88" i="20"/>
  <c r="DN84" i="20"/>
  <c r="DN100" i="20" s="1"/>
  <c r="DM96" i="20"/>
  <c r="DM92" i="20"/>
  <c r="DM88" i="20"/>
  <c r="DM84" i="20"/>
  <c r="DL96" i="20"/>
  <c r="DL92" i="20"/>
  <c r="DL88" i="20"/>
  <c r="DL100" i="20" s="1"/>
  <c r="DL84" i="20"/>
  <c r="DL99" i="20" s="1" a="1"/>
  <c r="DL99" i="20" s="1"/>
  <c r="DK96" i="20"/>
  <c r="DK92" i="20"/>
  <c r="DK88" i="20"/>
  <c r="DK84" i="20"/>
  <c r="DK100" i="20" s="1"/>
  <c r="DJ96" i="20"/>
  <c r="DJ92" i="20"/>
  <c r="DJ88" i="20"/>
  <c r="DJ84" i="20"/>
  <c r="DJ100" i="20" s="1"/>
  <c r="DI96" i="20"/>
  <c r="DI92" i="20"/>
  <c r="DI88" i="20"/>
  <c r="DI84" i="20"/>
  <c r="DI99" i="20" s="1" a="1"/>
  <c r="DI99" i="20" s="1"/>
  <c r="DH96" i="20"/>
  <c r="DH92" i="20"/>
  <c r="DH88" i="20"/>
  <c r="DH100" i="20" s="1"/>
  <c r="DH84" i="20"/>
  <c r="DH99" i="20" s="1" a="1"/>
  <c r="DH99" i="20" s="1"/>
  <c r="DG96" i="20"/>
  <c r="DG92" i="20"/>
  <c r="DG88" i="20"/>
  <c r="DG84" i="20"/>
  <c r="DG100" i="20" s="1"/>
  <c r="DF96" i="20"/>
  <c r="DF92" i="20"/>
  <c r="DF88" i="20"/>
  <c r="DF84" i="20"/>
  <c r="DF100" i="20" s="1"/>
  <c r="DE96" i="20"/>
  <c r="DE92" i="20"/>
  <c r="DE88" i="20"/>
  <c r="DE84" i="20"/>
  <c r="DE100" i="20" s="1"/>
  <c r="DD96" i="20"/>
  <c r="DD92" i="20"/>
  <c r="DD88" i="20"/>
  <c r="DD100" i="20" s="1"/>
  <c r="DD84" i="20"/>
  <c r="DD99" i="20" s="1" a="1"/>
  <c r="DD99" i="20" s="1"/>
  <c r="DC96" i="20"/>
  <c r="DC92" i="20"/>
  <c r="DC88" i="20"/>
  <c r="DC84" i="20"/>
  <c r="DB96" i="20"/>
  <c r="DB92" i="20"/>
  <c r="DB88" i="20"/>
  <c r="DB84" i="20"/>
  <c r="DB100" i="20" s="1"/>
  <c r="DA96" i="20"/>
  <c r="DA92" i="20"/>
  <c r="DA88" i="20"/>
  <c r="DA84" i="20"/>
  <c r="DA99" i="20" s="1" a="1"/>
  <c r="DA99" i="20" s="1"/>
  <c r="CZ96" i="20"/>
  <c r="CZ92" i="20"/>
  <c r="CZ88" i="20"/>
  <c r="CZ100" i="20" s="1"/>
  <c r="CZ84" i="20"/>
  <c r="CZ99" i="20" s="1" a="1"/>
  <c r="CZ99" i="20" s="1"/>
  <c r="CY96" i="20"/>
  <c r="CY92" i="20"/>
  <c r="CY88" i="20"/>
  <c r="CY84" i="20"/>
  <c r="CY100" i="20" s="1"/>
  <c r="CX96" i="20"/>
  <c r="CX92" i="20"/>
  <c r="CX88" i="20"/>
  <c r="CX84" i="20"/>
  <c r="CX100" i="20" s="1"/>
  <c r="CW96" i="20"/>
  <c r="CW92" i="20"/>
  <c r="CW88" i="20"/>
  <c r="CW84" i="20"/>
  <c r="CW99" i="20" s="1" a="1"/>
  <c r="CW99" i="20" s="1"/>
  <c r="CV96" i="20"/>
  <c r="CV92" i="20"/>
  <c r="CV88" i="20"/>
  <c r="CV100" i="20" s="1"/>
  <c r="CV84" i="20"/>
  <c r="CV99" i="20" s="1" a="1"/>
  <c r="CV99" i="20" s="1"/>
  <c r="CU96" i="20"/>
  <c r="CU92" i="20"/>
  <c r="CU88" i="20"/>
  <c r="CU84" i="20"/>
  <c r="CU100" i="20" s="1"/>
  <c r="CT96" i="20"/>
  <c r="CT92" i="20"/>
  <c r="CT88" i="20"/>
  <c r="CT84" i="20"/>
  <c r="CT100" i="20" s="1"/>
  <c r="CS96" i="20"/>
  <c r="CS92" i="20"/>
  <c r="CS88" i="20"/>
  <c r="CS84" i="20"/>
  <c r="CS100" i="20" s="1"/>
  <c r="CR96" i="20"/>
  <c r="CR92" i="20"/>
  <c r="CR88" i="20"/>
  <c r="CR100" i="20" s="1"/>
  <c r="CR84" i="20"/>
  <c r="CR99" i="20" s="1" a="1"/>
  <c r="CR99" i="20" s="1"/>
  <c r="CQ96" i="20"/>
  <c r="CQ92" i="20"/>
  <c r="CQ88" i="20"/>
  <c r="CQ84" i="20"/>
  <c r="CQ99" i="20" s="1" a="1"/>
  <c r="CQ99" i="20" s="1"/>
  <c r="CP96" i="20"/>
  <c r="CP92" i="20"/>
  <c r="CP88" i="20"/>
  <c r="CP84" i="20"/>
  <c r="CP100" i="20" s="1"/>
  <c r="CO96" i="20"/>
  <c r="CO92" i="20"/>
  <c r="CO88" i="20"/>
  <c r="CO84" i="20"/>
  <c r="CO100" i="20" s="1"/>
  <c r="CN96" i="20"/>
  <c r="CN92" i="20"/>
  <c r="CN88" i="20"/>
  <c r="CN100" i="20" s="1"/>
  <c r="CN84" i="20"/>
  <c r="CN99" i="20" s="1" a="1"/>
  <c r="CN99" i="20" s="1"/>
  <c r="CM96" i="20"/>
  <c r="CM92" i="20"/>
  <c r="CM88" i="20"/>
  <c r="CM84" i="20"/>
  <c r="CL96" i="20"/>
  <c r="CL92" i="20"/>
  <c r="CL88" i="20"/>
  <c r="CL84" i="20"/>
  <c r="CL100" i="20" s="1"/>
  <c r="CK96" i="20"/>
  <c r="CK92" i="20"/>
  <c r="CK88" i="20"/>
  <c r="CK84" i="20"/>
  <c r="CK99" i="20" s="1" a="1"/>
  <c r="CK99" i="20" s="1"/>
  <c r="CJ96" i="20"/>
  <c r="CJ92" i="20"/>
  <c r="CJ88" i="20"/>
  <c r="CJ100" i="20" s="1"/>
  <c r="CJ84" i="20"/>
  <c r="CJ99" i="20" s="1" a="1"/>
  <c r="CJ99" i="20" s="1"/>
  <c r="CI96" i="20"/>
  <c r="CI92" i="20"/>
  <c r="CI88" i="20"/>
  <c r="CI84" i="20"/>
  <c r="CI100" i="20" s="1"/>
  <c r="CH96" i="20"/>
  <c r="CH92" i="20"/>
  <c r="CH88" i="20"/>
  <c r="CH84" i="20"/>
  <c r="CH100" i="20" s="1"/>
  <c r="CG96" i="20"/>
  <c r="CG92" i="20"/>
  <c r="CG88" i="20"/>
  <c r="CG84" i="20"/>
  <c r="CG100" i="20" s="1"/>
  <c r="CF96" i="20"/>
  <c r="CF92" i="20"/>
  <c r="CF88" i="20"/>
  <c r="CF100" i="20" s="1"/>
  <c r="CF84" i="20"/>
  <c r="CF99" i="20" s="1" a="1"/>
  <c r="CF99" i="20" s="1"/>
  <c r="CE96" i="20"/>
  <c r="CE92" i="20"/>
  <c r="CE88" i="20"/>
  <c r="CE84" i="20"/>
  <c r="CE99" i="20" s="1" a="1"/>
  <c r="CE99" i="20" s="1"/>
  <c r="CD96" i="20"/>
  <c r="CD92" i="20"/>
  <c r="CD88" i="20"/>
  <c r="CD84" i="20"/>
  <c r="CD100" i="20" s="1"/>
  <c r="CC96" i="20"/>
  <c r="CC92" i="20"/>
  <c r="CC88" i="20"/>
  <c r="CC84" i="20"/>
  <c r="CB96" i="20"/>
  <c r="CB92" i="20"/>
  <c r="CB88" i="20"/>
  <c r="CB100" i="20" s="1"/>
  <c r="CB84" i="20"/>
  <c r="CB99" i="20" s="1" a="1"/>
  <c r="CB99" i="20" s="1"/>
  <c r="CA96" i="20"/>
  <c r="CA92" i="20"/>
  <c r="CA88" i="20"/>
  <c r="CA84" i="20"/>
  <c r="CA100" i="20" s="1"/>
  <c r="BZ96" i="20"/>
  <c r="BZ92" i="20"/>
  <c r="BZ88" i="20"/>
  <c r="BZ84" i="20"/>
  <c r="BZ100" i="20" s="1"/>
  <c r="BY96" i="20"/>
  <c r="BY92" i="20"/>
  <c r="BY88" i="20"/>
  <c r="BY84" i="20"/>
  <c r="BY99" i="20" s="1" a="1"/>
  <c r="BY99" i="20" s="1"/>
  <c r="BX96" i="20"/>
  <c r="BX92" i="20"/>
  <c r="BX88" i="20"/>
  <c r="BX100" i="20" s="1"/>
  <c r="BX84" i="20"/>
  <c r="BX99" i="20" s="1" a="1"/>
  <c r="BX99" i="20" s="1"/>
  <c r="BW96" i="20"/>
  <c r="BW92" i="20"/>
  <c r="BW88" i="20"/>
  <c r="BW84" i="20"/>
  <c r="BW100" i="20" s="1"/>
  <c r="BV96" i="20"/>
  <c r="BV92" i="20"/>
  <c r="BV88" i="20"/>
  <c r="BV84" i="20"/>
  <c r="BV100" i="20" s="1"/>
  <c r="BU96" i="20"/>
  <c r="BU92" i="20"/>
  <c r="BU88" i="20"/>
  <c r="BU84" i="20"/>
  <c r="BU100" i="20" s="1"/>
  <c r="BT96" i="20"/>
  <c r="BT92" i="20"/>
  <c r="BT88" i="20"/>
  <c r="BT100" i="20" s="1"/>
  <c r="BT84" i="20"/>
  <c r="BT99" i="20" s="1" a="1"/>
  <c r="BT99" i="20" s="1"/>
  <c r="BS96" i="20"/>
  <c r="BS92" i="20"/>
  <c r="BS88" i="20"/>
  <c r="BS84" i="20"/>
  <c r="BS99" i="20" s="1" a="1"/>
  <c r="BS99" i="20" s="1"/>
  <c r="I96" i="20"/>
  <c r="I92" i="20"/>
  <c r="I88" i="20"/>
  <c r="I84" i="20"/>
  <c r="I100" i="20" s="1"/>
  <c r="H96" i="20"/>
  <c r="H92" i="20"/>
  <c r="H88" i="20"/>
  <c r="H100" i="20" s="1"/>
  <c r="H84" i="20"/>
  <c r="H99" i="20" s="1" a="1"/>
  <c r="H99" i="20" s="1"/>
  <c r="K90" i="20"/>
  <c r="J90" i="20"/>
  <c r="B90" i="20"/>
  <c r="IQ90" i="20"/>
  <c r="IP90" i="20"/>
  <c r="IO90" i="20"/>
  <c r="IN90" i="20"/>
  <c r="IM90" i="20"/>
  <c r="IL90" i="20"/>
  <c r="IK90" i="20"/>
  <c r="IJ90" i="20"/>
  <c r="II90" i="20"/>
  <c r="IH90" i="20"/>
  <c r="IG90" i="20"/>
  <c r="IF90" i="20"/>
  <c r="IE90" i="20"/>
  <c r="ID90" i="20"/>
  <c r="IC90" i="20"/>
  <c r="IB90" i="20"/>
  <c r="IA90" i="20"/>
  <c r="HZ90" i="20"/>
  <c r="HY90" i="20"/>
  <c r="HX90" i="20"/>
  <c r="HW90" i="20"/>
  <c r="HV90" i="20"/>
  <c r="HU90" i="20"/>
  <c r="HT90" i="20"/>
  <c r="HS90" i="20"/>
  <c r="HR90" i="20"/>
  <c r="HQ90" i="20"/>
  <c r="HP90" i="20"/>
  <c r="HO90" i="20"/>
  <c r="HN90" i="20"/>
  <c r="HM90" i="20"/>
  <c r="HL90" i="20"/>
  <c r="HK90" i="20"/>
  <c r="HJ90" i="20"/>
  <c r="HI90" i="20"/>
  <c r="HH90" i="20"/>
  <c r="HG90" i="20"/>
  <c r="HF90" i="20"/>
  <c r="HE90" i="20"/>
  <c r="HD90" i="20"/>
  <c r="HC90" i="20"/>
  <c r="HB90" i="20"/>
  <c r="HA90" i="20"/>
  <c r="GZ90" i="20"/>
  <c r="GY90" i="20"/>
  <c r="GX90" i="20"/>
  <c r="GW90" i="20"/>
  <c r="GV90" i="20"/>
  <c r="GU90" i="20"/>
  <c r="GT90" i="20"/>
  <c r="GS90" i="20"/>
  <c r="GR90" i="20"/>
  <c r="GQ90" i="20"/>
  <c r="GI88" i="20"/>
  <c r="GI84" i="20"/>
  <c r="GI100" i="20" s="1"/>
  <c r="FX86" i="20"/>
  <c r="FW94" i="20"/>
  <c r="FW86" i="20"/>
  <c r="FR86" i="20"/>
  <c r="FM86" i="20"/>
  <c r="FG90" i="20"/>
  <c r="ES92" i="20"/>
  <c r="ES88" i="20"/>
  <c r="ES84" i="20"/>
  <c r="ES99" i="20" s="1" a="1"/>
  <c r="ES99" i="20" s="1"/>
  <c r="EQ92" i="20"/>
  <c r="EQ88" i="20"/>
  <c r="EQ84" i="20"/>
  <c r="EQ100" i="20" s="1"/>
  <c r="EO92" i="20"/>
  <c r="EO88" i="20"/>
  <c r="EO84" i="20"/>
  <c r="EO100" i="20" s="1"/>
  <c r="EM92" i="20"/>
  <c r="EM88" i="20"/>
  <c r="EM84" i="20"/>
  <c r="EM100" i="20" s="1"/>
  <c r="EK92" i="20"/>
  <c r="EK88" i="20"/>
  <c r="EK84" i="20"/>
  <c r="EK100" i="20" s="1"/>
  <c r="EC96" i="20"/>
  <c r="EC92" i="20"/>
  <c r="EC88" i="20"/>
  <c r="EC84" i="20"/>
  <c r="EC99" i="20" s="1" a="1"/>
  <c r="EC99" i="20" s="1"/>
  <c r="T90" i="20"/>
  <c r="S90" i="20"/>
  <c r="R90" i="20"/>
  <c r="Q90" i="20"/>
  <c r="P90" i="20"/>
  <c r="O90" i="20"/>
  <c r="IQ70" i="20"/>
  <c r="IP70" i="20"/>
  <c r="IO70" i="20"/>
  <c r="IN70" i="20"/>
  <c r="IM70" i="20"/>
  <c r="IL70" i="20"/>
  <c r="IK70" i="20"/>
  <c r="IJ70" i="20"/>
  <c r="II70" i="20"/>
  <c r="IH70" i="20"/>
  <c r="IG70" i="20"/>
  <c r="IF70" i="20"/>
  <c r="IE70" i="20"/>
  <c r="ID70" i="20"/>
  <c r="IC70" i="20"/>
  <c r="IB70" i="20"/>
  <c r="HG70" i="20"/>
  <c r="HF70" i="20"/>
  <c r="HE70" i="20"/>
  <c r="HD70" i="20"/>
  <c r="HC70" i="20"/>
  <c r="HB70" i="20"/>
  <c r="HA70" i="20"/>
  <c r="GZ70" i="20"/>
  <c r="GY70" i="20"/>
  <c r="GX70" i="20"/>
  <c r="GW70" i="20"/>
  <c r="GV70" i="20"/>
  <c r="GU70" i="20"/>
  <c r="GT70" i="20"/>
  <c r="GS70" i="20"/>
  <c r="GR70" i="20"/>
  <c r="GQ70" i="20"/>
  <c r="GP70" i="20"/>
  <c r="GO70" i="20"/>
  <c r="GN70" i="20"/>
  <c r="GM70" i="20"/>
  <c r="GL70" i="20"/>
  <c r="GK70" i="20"/>
  <c r="GJ70" i="20"/>
  <c r="GI70" i="20"/>
  <c r="GH70" i="20"/>
  <c r="GG70" i="20"/>
  <c r="GF70" i="20"/>
  <c r="GE70" i="20"/>
  <c r="GD70" i="20"/>
  <c r="GC70" i="20"/>
  <c r="GB70" i="20"/>
  <c r="GA70" i="20"/>
  <c r="FZ70" i="20"/>
  <c r="FY70" i="20"/>
  <c r="FX70" i="20"/>
  <c r="FW70" i="20"/>
  <c r="FV70" i="20"/>
  <c r="FU70" i="20"/>
  <c r="FT70" i="20"/>
  <c r="FS70" i="20"/>
  <c r="FR70" i="20"/>
  <c r="FQ70" i="20"/>
  <c r="FP70" i="20"/>
  <c r="FO70" i="20"/>
  <c r="FN70" i="20"/>
  <c r="FM70" i="20"/>
  <c r="FL70" i="20"/>
  <c r="FK70" i="20"/>
  <c r="FJ70" i="20"/>
  <c r="FI70" i="20"/>
  <c r="FH70" i="20"/>
  <c r="FG70" i="20"/>
  <c r="FF70" i="20"/>
  <c r="FE70" i="20"/>
  <c r="FD70" i="20"/>
  <c r="FC70" i="20"/>
  <c r="FB70" i="20"/>
  <c r="FA70" i="20"/>
  <c r="EZ70" i="20"/>
  <c r="EY70" i="20"/>
  <c r="FC92" i="20"/>
  <c r="FC86" i="20"/>
  <c r="EU83" i="20"/>
  <c r="EU90" i="20"/>
  <c r="EE83" i="20"/>
  <c r="EE90" i="20"/>
  <c r="B94" i="20"/>
  <c r="B86" i="20"/>
  <c r="IQ94" i="20"/>
  <c r="IP94" i="20"/>
  <c r="IO94" i="20"/>
  <c r="IN94" i="20"/>
  <c r="IM94" i="20"/>
  <c r="IL94" i="20"/>
  <c r="IK94" i="20"/>
  <c r="IJ94" i="20"/>
  <c r="II94" i="20"/>
  <c r="IH94" i="20"/>
  <c r="IG94" i="20"/>
  <c r="IF94" i="20"/>
  <c r="IE94" i="20"/>
  <c r="ID94" i="20"/>
  <c r="IC94" i="20"/>
  <c r="IB94" i="20"/>
  <c r="IA94" i="20"/>
  <c r="HZ94" i="20"/>
  <c r="HY94" i="20"/>
  <c r="HX94" i="20"/>
  <c r="HW94" i="20"/>
  <c r="HV94" i="20"/>
  <c r="HU94" i="20"/>
  <c r="HT94" i="20"/>
  <c r="HS94" i="20"/>
  <c r="HR94" i="20"/>
  <c r="HQ94" i="20"/>
  <c r="HP94" i="20"/>
  <c r="HO94" i="20"/>
  <c r="HN94" i="20"/>
  <c r="HM94" i="20"/>
  <c r="HL94" i="20"/>
  <c r="HK94" i="20"/>
  <c r="HJ94" i="20"/>
  <c r="HI94" i="20"/>
  <c r="HH94" i="20"/>
  <c r="HG94" i="20"/>
  <c r="HF94" i="20"/>
  <c r="HE94" i="20"/>
  <c r="HD94" i="20"/>
  <c r="HC94" i="20"/>
  <c r="HB94" i="20"/>
  <c r="HA94" i="20"/>
  <c r="GZ94" i="20"/>
  <c r="GY94" i="20"/>
  <c r="GX94" i="20"/>
  <c r="GW94" i="20"/>
  <c r="GV94" i="20"/>
  <c r="GU94" i="20"/>
  <c r="GT94" i="20"/>
  <c r="GS94" i="20"/>
  <c r="GR94" i="20"/>
  <c r="GQ94" i="20"/>
  <c r="GP96" i="20"/>
  <c r="GO90" i="20"/>
  <c r="GK90" i="20"/>
  <c r="GE88" i="20"/>
  <c r="GE84" i="20"/>
  <c r="GE100" i="20" s="1"/>
  <c r="GD84" i="20"/>
  <c r="GC84" i="20"/>
  <c r="GC99" i="20" s="1" a="1"/>
  <c r="GC99" i="20" s="1"/>
  <c r="GB86" i="20"/>
  <c r="FZ84" i="20"/>
  <c r="FX84" i="20"/>
  <c r="FW96" i="20"/>
  <c r="FW92" i="20"/>
  <c r="FW88" i="20"/>
  <c r="FW84" i="20"/>
  <c r="FW100" i="20" s="1"/>
  <c r="FV84" i="20"/>
  <c r="FV100" i="20" s="1"/>
  <c r="FU84" i="20"/>
  <c r="FT86" i="20"/>
  <c r="FR84" i="20"/>
  <c r="FR99" i="20" s="1" a="1"/>
  <c r="FR99" i="20" s="1"/>
  <c r="FQ84" i="20"/>
  <c r="FP86" i="20"/>
  <c r="FO86" i="20"/>
  <c r="FK86" i="20"/>
  <c r="FI86" i="20"/>
  <c r="FG86" i="20"/>
  <c r="FE86" i="20"/>
  <c r="FA92" i="20"/>
  <c r="FA86" i="20"/>
  <c r="EI83" i="20"/>
  <c r="EI90" i="20"/>
  <c r="EA83" i="20"/>
  <c r="EA90" i="20"/>
  <c r="T94" i="20"/>
  <c r="T86" i="20"/>
  <c r="S94" i="20"/>
  <c r="S86" i="20"/>
  <c r="R94" i="20"/>
  <c r="R86" i="20"/>
  <c r="Q94" i="20"/>
  <c r="Q86" i="20"/>
  <c r="P94" i="20"/>
  <c r="P86" i="20"/>
  <c r="O94" i="20"/>
  <c r="O86" i="20"/>
  <c r="IQ74" i="20"/>
  <c r="IQ66" i="20"/>
  <c r="IP74" i="20"/>
  <c r="IP66" i="20"/>
  <c r="IO74" i="20"/>
  <c r="IO66" i="20"/>
  <c r="IN74" i="20"/>
  <c r="IN66" i="20"/>
  <c r="IM74" i="20"/>
  <c r="IM66" i="20"/>
  <c r="IL74" i="20"/>
  <c r="IL66" i="20"/>
  <c r="IK74" i="20"/>
  <c r="IK66" i="20"/>
  <c r="IJ74" i="20"/>
  <c r="IJ66" i="20"/>
  <c r="II74" i="20"/>
  <c r="II66" i="20"/>
  <c r="IH74" i="20"/>
  <c r="IH66" i="20"/>
  <c r="IG74" i="20"/>
  <c r="IG66" i="20"/>
  <c r="IF74" i="20"/>
  <c r="IF66" i="20"/>
  <c r="IE74" i="20"/>
  <c r="IE66" i="20"/>
  <c r="ID74" i="20"/>
  <c r="ID66" i="20"/>
  <c r="IC74" i="20"/>
  <c r="IC66" i="20"/>
  <c r="IB74" i="20"/>
  <c r="IB66" i="20"/>
  <c r="IA74" i="20"/>
  <c r="IA68" i="20"/>
  <c r="IA64" i="20"/>
  <c r="IA80" i="20" s="1"/>
  <c r="HZ76" i="20"/>
  <c r="HZ72" i="20"/>
  <c r="HZ68" i="20"/>
  <c r="HZ64" i="20"/>
  <c r="HZ79" i="20" s="1" a="1"/>
  <c r="HZ79" i="20" s="1"/>
  <c r="HY76" i="20"/>
  <c r="HY72" i="20"/>
  <c r="HY68" i="20"/>
  <c r="HY64" i="20"/>
  <c r="HY79" i="20" s="1" a="1"/>
  <c r="HY79" i="20" s="1"/>
  <c r="HX76" i="20"/>
  <c r="HX72" i="20"/>
  <c r="HX68" i="20"/>
  <c r="HX64" i="20"/>
  <c r="HX80" i="20" s="1"/>
  <c r="HW76" i="20"/>
  <c r="HW72" i="20"/>
  <c r="HW68" i="20"/>
  <c r="HW64" i="20"/>
  <c r="HW79" i="20" s="1" a="1"/>
  <c r="HW79" i="20" s="1"/>
  <c r="HV76" i="20"/>
  <c r="HV72" i="20"/>
  <c r="HV68" i="20"/>
  <c r="HV64" i="20"/>
  <c r="HV79" i="20" s="1" a="1"/>
  <c r="HV79" i="20" s="1"/>
  <c r="HU76" i="20"/>
  <c r="HU72" i="20"/>
  <c r="HU68" i="20"/>
  <c r="HU64" i="20"/>
  <c r="HU79" i="20" s="1" a="1"/>
  <c r="HU79" i="20" s="1"/>
  <c r="HT76" i="20"/>
  <c r="HT72" i="20"/>
  <c r="HT68" i="20"/>
  <c r="HT64" i="20"/>
  <c r="HT80" i="20" s="1"/>
  <c r="HS76" i="20"/>
  <c r="HS72" i="20"/>
  <c r="HS68" i="20"/>
  <c r="HS64" i="20"/>
  <c r="HS80" i="20" s="1"/>
  <c r="HR76" i="20"/>
  <c r="HR72" i="20"/>
  <c r="HR68" i="20"/>
  <c r="HR64" i="20"/>
  <c r="HR79" i="20" s="1" a="1"/>
  <c r="HR79" i="20" s="1"/>
  <c r="HQ76" i="20"/>
  <c r="HQ72" i="20"/>
  <c r="HQ68" i="20"/>
  <c r="HQ64" i="20"/>
  <c r="HP76" i="20"/>
  <c r="HP72" i="20"/>
  <c r="HP68" i="20"/>
  <c r="HP64" i="20"/>
  <c r="HP80" i="20" s="1"/>
  <c r="HO76" i="20"/>
  <c r="HO72" i="20"/>
  <c r="HO68" i="20"/>
  <c r="HO64" i="20"/>
  <c r="HN76" i="20"/>
  <c r="HN72" i="20"/>
  <c r="HN68" i="20"/>
  <c r="HN64" i="20"/>
  <c r="HN79" i="20" s="1" a="1"/>
  <c r="HN79" i="20" s="1"/>
  <c r="HM76" i="20"/>
  <c r="HM72" i="20"/>
  <c r="HM68" i="20"/>
  <c r="HM64" i="20"/>
  <c r="HM79" i="20" s="1" a="1"/>
  <c r="HM79" i="20" s="1"/>
  <c r="HL76" i="20"/>
  <c r="HL72" i="20"/>
  <c r="HL68" i="20"/>
  <c r="HL64" i="20"/>
  <c r="HL80" i="20" s="1"/>
  <c r="HK76" i="20"/>
  <c r="HK72" i="20"/>
  <c r="HK68" i="20"/>
  <c r="HK64" i="20"/>
  <c r="HK80" i="20" s="1"/>
  <c r="HJ76" i="20"/>
  <c r="HJ72" i="20"/>
  <c r="HJ68" i="20"/>
  <c r="HJ64" i="20"/>
  <c r="HJ79" i="20" s="1" a="1"/>
  <c r="HJ79" i="20" s="1"/>
  <c r="HI76" i="20"/>
  <c r="HI72" i="20"/>
  <c r="HI68" i="20"/>
  <c r="HI64" i="20"/>
  <c r="HI79" i="20" s="1" a="1"/>
  <c r="HI79" i="20" s="1"/>
  <c r="HH76" i="20"/>
  <c r="HH72" i="20"/>
  <c r="HH68" i="20"/>
  <c r="HH64" i="20"/>
  <c r="HH80" i="20" s="1"/>
  <c r="HG77" i="20"/>
  <c r="HG73" i="20"/>
  <c r="HG66" i="20"/>
  <c r="HF74" i="20"/>
  <c r="HF66" i="20"/>
  <c r="HE74" i="20"/>
  <c r="HE66" i="20"/>
  <c r="HD74" i="20"/>
  <c r="HD66" i="20"/>
  <c r="HC74" i="20"/>
  <c r="HC66" i="20"/>
  <c r="HB74" i="20"/>
  <c r="HB66" i="20"/>
  <c r="HA74" i="20"/>
  <c r="HA66" i="20"/>
  <c r="GZ74" i="20"/>
  <c r="GZ66" i="20"/>
  <c r="GY74" i="20"/>
  <c r="GY66" i="20"/>
  <c r="GX74" i="20"/>
  <c r="GX66" i="20"/>
  <c r="GW74" i="20"/>
  <c r="GW66" i="20"/>
  <c r="GV74" i="20"/>
  <c r="GV66" i="20"/>
  <c r="GU74" i="20"/>
  <c r="GU66" i="20"/>
  <c r="GT74" i="20"/>
  <c r="GT66" i="20"/>
  <c r="GS74" i="20"/>
  <c r="GS66" i="20"/>
  <c r="GR74" i="20"/>
  <c r="GR66" i="20"/>
  <c r="GQ74" i="20"/>
  <c r="GQ66" i="20"/>
  <c r="GP74" i="20"/>
  <c r="GP66" i="20"/>
  <c r="GO74" i="20"/>
  <c r="GO66" i="20"/>
  <c r="GN74" i="20"/>
  <c r="GN66" i="20"/>
  <c r="GM74" i="20"/>
  <c r="GM66" i="20"/>
  <c r="GL74" i="20"/>
  <c r="GL66" i="20"/>
  <c r="GK74" i="20"/>
  <c r="GK66" i="20"/>
  <c r="GJ74" i="20"/>
  <c r="GJ66" i="20"/>
  <c r="GI74" i="20"/>
  <c r="GI66" i="20"/>
  <c r="GH74" i="20"/>
  <c r="GH66" i="20"/>
  <c r="GG74" i="20"/>
  <c r="GG66" i="20"/>
  <c r="GF74" i="20"/>
  <c r="GF66" i="20"/>
  <c r="GE74" i="20"/>
  <c r="GE66" i="20"/>
  <c r="GD74" i="20"/>
  <c r="GD66" i="20"/>
  <c r="GC74" i="20"/>
  <c r="GC66" i="20"/>
  <c r="GB74" i="20"/>
  <c r="GB66" i="20"/>
  <c r="GA74" i="20"/>
  <c r="GA66" i="20"/>
  <c r="FZ74" i="20"/>
  <c r="FZ66" i="20"/>
  <c r="FY74" i="20"/>
  <c r="FY66" i="20"/>
  <c r="FX74" i="20"/>
  <c r="FX66" i="20"/>
  <c r="FW74" i="20"/>
  <c r="FW66" i="20"/>
  <c r="FV74" i="20"/>
  <c r="FV66" i="20"/>
  <c r="FU74" i="20"/>
  <c r="FU66" i="20"/>
  <c r="FT74" i="20"/>
  <c r="FT66" i="20"/>
  <c r="FS74" i="20"/>
  <c r="FS66" i="20"/>
  <c r="FR74" i="20"/>
  <c r="FR66" i="20"/>
  <c r="FQ74" i="20"/>
  <c r="FQ66" i="20"/>
  <c r="FP74" i="20"/>
  <c r="FP66" i="20"/>
  <c r="FO74" i="20"/>
  <c r="FO66" i="20"/>
  <c r="FN74" i="20"/>
  <c r="FN66" i="20"/>
  <c r="FM74" i="20"/>
  <c r="FM66" i="20"/>
  <c r="FL74" i="20"/>
  <c r="FL66" i="20"/>
  <c r="FK74" i="20"/>
  <c r="FK66" i="20"/>
  <c r="FJ74" i="20"/>
  <c r="FJ66" i="20"/>
  <c r="FI74" i="20"/>
  <c r="FI66" i="20"/>
  <c r="FH74" i="20"/>
  <c r="FH66" i="20"/>
  <c r="FG74" i="20"/>
  <c r="FG66" i="20"/>
  <c r="FF74" i="20"/>
  <c r="FF66" i="20"/>
  <c r="FE74" i="20"/>
  <c r="FE66" i="20"/>
  <c r="FD74" i="20"/>
  <c r="FD66" i="20"/>
  <c r="FC74" i="20"/>
  <c r="FC66" i="20"/>
  <c r="FB74" i="20"/>
  <c r="FB66" i="20"/>
  <c r="FA74" i="20"/>
  <c r="FA66" i="20"/>
  <c r="EZ74" i="20"/>
  <c r="EZ66" i="20"/>
  <c r="EY74" i="20"/>
  <c r="EY66" i="20"/>
  <c r="EX74" i="20"/>
  <c r="K94" i="20"/>
  <c r="K86" i="20"/>
  <c r="J94" i="20"/>
  <c r="J86" i="20"/>
  <c r="I50" i="20"/>
  <c r="K50" i="20"/>
  <c r="M50" i="20"/>
  <c r="O50" i="20"/>
  <c r="Q50" i="20"/>
  <c r="S50" i="20"/>
  <c r="U50" i="20"/>
  <c r="W50" i="20"/>
  <c r="Y50" i="20"/>
  <c r="AA50" i="20"/>
  <c r="AC50" i="20"/>
  <c r="AE50" i="20"/>
  <c r="AG50" i="20"/>
  <c r="AI50" i="20"/>
  <c r="AK50" i="20"/>
  <c r="AM50" i="20"/>
  <c r="H50" i="20"/>
  <c r="J50" i="20"/>
  <c r="L50" i="20"/>
  <c r="N50" i="20"/>
  <c r="P50" i="20"/>
  <c r="R50" i="20"/>
  <c r="T50" i="20"/>
  <c r="V50" i="20"/>
  <c r="X50" i="20"/>
  <c r="Z50" i="20"/>
  <c r="AB50" i="20"/>
  <c r="AD50" i="20"/>
  <c r="AF50" i="20"/>
  <c r="AH50" i="20"/>
  <c r="AJ50" i="20"/>
  <c r="AL50" i="20"/>
  <c r="I41" i="20"/>
  <c r="K41" i="20"/>
  <c r="M41" i="20"/>
  <c r="O41" i="20"/>
  <c r="Q41" i="20"/>
  <c r="S41" i="20"/>
  <c r="U41" i="20"/>
  <c r="W41" i="20"/>
  <c r="Y41" i="20"/>
  <c r="AA41" i="20"/>
  <c r="AC41" i="20"/>
  <c r="AE41" i="20"/>
  <c r="AG41" i="20"/>
  <c r="AI41" i="20"/>
  <c r="AK41" i="20"/>
  <c r="AM41" i="20"/>
  <c r="H53" i="20"/>
  <c r="J53" i="20"/>
  <c r="L53" i="20"/>
  <c r="N53" i="20"/>
  <c r="P53" i="20"/>
  <c r="R53" i="20"/>
  <c r="T53" i="20"/>
  <c r="V53" i="20"/>
  <c r="H41" i="20"/>
  <c r="J41" i="20"/>
  <c r="L41" i="20"/>
  <c r="N41" i="20"/>
  <c r="P41" i="20"/>
  <c r="R41" i="20"/>
  <c r="T41" i="20"/>
  <c r="V41" i="20"/>
  <c r="X41" i="20"/>
  <c r="Z41" i="20"/>
  <c r="AB41" i="20"/>
  <c r="AD41" i="20"/>
  <c r="AF41" i="20"/>
  <c r="AH41" i="20"/>
  <c r="AJ41" i="20"/>
  <c r="AL41" i="20"/>
  <c r="K53" i="20"/>
  <c r="O53" i="20"/>
  <c r="S53" i="20"/>
  <c r="W53" i="20"/>
  <c r="Y53" i="20"/>
  <c r="AA53" i="20"/>
  <c r="AC53" i="20"/>
  <c r="AE53" i="20"/>
  <c r="AG53" i="20"/>
  <c r="AI53" i="20"/>
  <c r="AK53" i="20"/>
  <c r="AM53" i="20"/>
  <c r="I53" i="20"/>
  <c r="M53" i="20"/>
  <c r="Q53" i="20"/>
  <c r="U53" i="20"/>
  <c r="X53" i="20"/>
  <c r="Z53" i="20"/>
  <c r="AB53" i="20"/>
  <c r="AD53" i="20"/>
  <c r="AF53" i="20"/>
  <c r="AH53" i="20"/>
  <c r="AJ53" i="20"/>
  <c r="AL53" i="20"/>
  <c r="H59" i="20"/>
  <c r="J59" i="20"/>
  <c r="L59" i="20"/>
  <c r="N59" i="20"/>
  <c r="P59" i="20"/>
  <c r="R59" i="20"/>
  <c r="T59" i="20"/>
  <c r="V59" i="20"/>
  <c r="X59" i="20"/>
  <c r="Z59" i="20"/>
  <c r="AB59" i="20"/>
  <c r="AD59" i="20"/>
  <c r="AF59" i="20"/>
  <c r="AH59" i="20"/>
  <c r="AJ59" i="20"/>
  <c r="AL59" i="20"/>
  <c r="I47" i="20"/>
  <c r="K47" i="20"/>
  <c r="M47" i="20"/>
  <c r="O47" i="20"/>
  <c r="Q47" i="20"/>
  <c r="S47" i="20"/>
  <c r="U47" i="20"/>
  <c r="W47" i="20"/>
  <c r="Y47" i="20"/>
  <c r="AA47" i="20"/>
  <c r="AC47" i="20"/>
  <c r="AE47" i="20"/>
  <c r="AG47" i="20"/>
  <c r="AI47" i="20"/>
  <c r="AK47" i="20"/>
  <c r="AM47" i="20"/>
  <c r="I59" i="20"/>
  <c r="K59" i="20"/>
  <c r="M59" i="20"/>
  <c r="O59" i="20"/>
  <c r="Q59" i="20"/>
  <c r="S59" i="20"/>
  <c r="U59" i="20"/>
  <c r="W59" i="20"/>
  <c r="Y59" i="20"/>
  <c r="AA59" i="20"/>
  <c r="AC59" i="20"/>
  <c r="AE59" i="20"/>
  <c r="AG59" i="20"/>
  <c r="AI59" i="20"/>
  <c r="AK59" i="20"/>
  <c r="AM59" i="20"/>
  <c r="H47" i="20"/>
  <c r="J47" i="20"/>
  <c r="L47" i="20"/>
  <c r="N47" i="20"/>
  <c r="P47" i="20"/>
  <c r="R47" i="20"/>
  <c r="T47" i="20"/>
  <c r="V47" i="20"/>
  <c r="X47" i="20"/>
  <c r="Z47" i="20"/>
  <c r="AB47" i="20"/>
  <c r="AD47" i="20"/>
  <c r="AF47" i="20"/>
  <c r="AH47" i="20"/>
  <c r="AJ47" i="20"/>
  <c r="AL47" i="20"/>
  <c r="I39" i="20"/>
  <c r="K39" i="20"/>
  <c r="M39" i="20"/>
  <c r="O39" i="20"/>
  <c r="Q39" i="20"/>
  <c r="S39" i="20"/>
  <c r="U39" i="20"/>
  <c r="W39" i="20"/>
  <c r="Y39" i="20"/>
  <c r="AA39" i="20"/>
  <c r="AC39" i="20"/>
  <c r="AE39" i="20"/>
  <c r="AG39" i="20"/>
  <c r="AI39" i="20"/>
  <c r="AK39" i="20"/>
  <c r="AM39" i="20"/>
  <c r="H51" i="20"/>
  <c r="J51" i="20"/>
  <c r="L51" i="20"/>
  <c r="N51" i="20"/>
  <c r="P51" i="20"/>
  <c r="R51" i="20"/>
  <c r="T51" i="20"/>
  <c r="V51" i="20"/>
  <c r="X51" i="20"/>
  <c r="Z51" i="20"/>
  <c r="AB51" i="20"/>
  <c r="AD51" i="20"/>
  <c r="AF51" i="20"/>
  <c r="AH51" i="20"/>
  <c r="AJ51" i="20"/>
  <c r="AL51" i="20"/>
  <c r="H39" i="20"/>
  <c r="J39" i="20"/>
  <c r="L39" i="20"/>
  <c r="N39" i="20"/>
  <c r="P39" i="20"/>
  <c r="R39" i="20"/>
  <c r="T39" i="20"/>
  <c r="V39" i="20"/>
  <c r="X39" i="20"/>
  <c r="Z39" i="20"/>
  <c r="AB39" i="20"/>
  <c r="AD39" i="20"/>
  <c r="AF39" i="20"/>
  <c r="AH39" i="20"/>
  <c r="AJ39" i="20"/>
  <c r="AL39" i="20"/>
  <c r="I51" i="20"/>
  <c r="K51" i="20"/>
  <c r="M51" i="20"/>
  <c r="O51" i="20"/>
  <c r="Q51" i="20"/>
  <c r="S51" i="20"/>
  <c r="U51" i="20"/>
  <c r="W51" i="20"/>
  <c r="Y51" i="20"/>
  <c r="AA51" i="20"/>
  <c r="AC51" i="20"/>
  <c r="AE51" i="20"/>
  <c r="AG51" i="20"/>
  <c r="AI51" i="20"/>
  <c r="AK51" i="20"/>
  <c r="AM51" i="20"/>
  <c r="H43" i="20"/>
  <c r="J43" i="20"/>
  <c r="L43" i="20"/>
  <c r="N43" i="20"/>
  <c r="P43" i="20"/>
  <c r="R43" i="20"/>
  <c r="T43" i="20"/>
  <c r="V43" i="20"/>
  <c r="X43" i="20"/>
  <c r="Z43" i="20"/>
  <c r="AB43" i="20"/>
  <c r="AD43" i="20"/>
  <c r="AF43" i="20"/>
  <c r="AH43" i="20"/>
  <c r="AJ43" i="20"/>
  <c r="AL43" i="20"/>
  <c r="I43" i="20"/>
  <c r="K43" i="20"/>
  <c r="M43" i="20"/>
  <c r="O43" i="20"/>
  <c r="Q43" i="20"/>
  <c r="S43" i="20"/>
  <c r="U43" i="20"/>
  <c r="W43" i="20"/>
  <c r="Y43" i="20"/>
  <c r="AA43" i="20"/>
  <c r="AC43" i="20"/>
  <c r="AE43" i="20"/>
  <c r="AG43" i="20"/>
  <c r="AI43" i="20"/>
  <c r="AK43" i="20"/>
  <c r="AM43" i="20"/>
  <c r="H55" i="20"/>
  <c r="J55" i="20"/>
  <c r="L55" i="20"/>
  <c r="N55" i="20"/>
  <c r="P55" i="20"/>
  <c r="R55" i="20"/>
  <c r="T55" i="20"/>
  <c r="V55" i="20"/>
  <c r="X55" i="20"/>
  <c r="Z55" i="20"/>
  <c r="AB55" i="20"/>
  <c r="AD55" i="20"/>
  <c r="AF55" i="20"/>
  <c r="AH55" i="20"/>
  <c r="AJ55" i="20"/>
  <c r="AL55" i="20"/>
  <c r="I55" i="20"/>
  <c r="K55" i="20"/>
  <c r="M55" i="20"/>
  <c r="O55" i="20"/>
  <c r="Q55" i="20"/>
  <c r="S55" i="20"/>
  <c r="U55" i="20"/>
  <c r="W55" i="20"/>
  <c r="Y55" i="20"/>
  <c r="AA55" i="20"/>
  <c r="AC55" i="20"/>
  <c r="AE55" i="20"/>
  <c r="AG55" i="20"/>
  <c r="AI55" i="20"/>
  <c r="AK55" i="20"/>
  <c r="AM55" i="20"/>
  <c r="I60" i="20"/>
  <c r="K60" i="20"/>
  <c r="M60" i="20"/>
  <c r="O60" i="20"/>
  <c r="Q60" i="20"/>
  <c r="S60" i="20"/>
  <c r="U60" i="20"/>
  <c r="W60" i="20"/>
  <c r="Y60" i="20"/>
  <c r="AA60" i="20"/>
  <c r="AC60" i="20"/>
  <c r="AE60" i="20"/>
  <c r="AG60" i="20"/>
  <c r="AI60" i="20"/>
  <c r="AK60" i="20"/>
  <c r="AM60" i="20"/>
  <c r="H48" i="20"/>
  <c r="J48" i="20"/>
  <c r="L48" i="20"/>
  <c r="N48" i="20"/>
  <c r="P48" i="20"/>
  <c r="R48" i="20"/>
  <c r="T48" i="20"/>
  <c r="V48" i="20"/>
  <c r="X48" i="20"/>
  <c r="Z48" i="20"/>
  <c r="AB48" i="20"/>
  <c r="AD48" i="20"/>
  <c r="AF48" i="20"/>
  <c r="AH48" i="20"/>
  <c r="AJ48" i="20"/>
  <c r="AL48" i="20"/>
  <c r="H60" i="20"/>
  <c r="J60" i="20"/>
  <c r="L60" i="20"/>
  <c r="N60" i="20"/>
  <c r="P60" i="20"/>
  <c r="R60" i="20"/>
  <c r="T60" i="20"/>
  <c r="V60" i="20"/>
  <c r="X60" i="20"/>
  <c r="Z60" i="20"/>
  <c r="AB60" i="20"/>
  <c r="AD60" i="20"/>
  <c r="AF60" i="20"/>
  <c r="AH60" i="20"/>
  <c r="AJ60" i="20"/>
  <c r="AL60" i="20"/>
  <c r="I48" i="20"/>
  <c r="K48" i="20"/>
  <c r="M48" i="20"/>
  <c r="O48" i="20"/>
  <c r="Q48" i="20"/>
  <c r="S48" i="20"/>
  <c r="U48" i="20"/>
  <c r="W48" i="20"/>
  <c r="Y48" i="20"/>
  <c r="AA48" i="20"/>
  <c r="AC48" i="20"/>
  <c r="AE48" i="20"/>
  <c r="AG48" i="20"/>
  <c r="AI48" i="20"/>
  <c r="AK48" i="20"/>
  <c r="AM48" i="20"/>
  <c r="H40" i="20"/>
  <c r="J40" i="20"/>
  <c r="L40" i="20"/>
  <c r="N40" i="20"/>
  <c r="P40" i="20"/>
  <c r="R40" i="20"/>
  <c r="T40" i="20"/>
  <c r="V40" i="20"/>
  <c r="X40" i="20"/>
  <c r="Z40" i="20"/>
  <c r="AB40" i="20"/>
  <c r="AD40" i="20"/>
  <c r="AF40" i="20"/>
  <c r="AH40" i="20"/>
  <c r="AJ40" i="20"/>
  <c r="AL40" i="20"/>
  <c r="I52" i="20"/>
  <c r="K52" i="20"/>
  <c r="M52" i="20"/>
  <c r="O52" i="20"/>
  <c r="Q52" i="20"/>
  <c r="S52" i="20"/>
  <c r="U52" i="20"/>
  <c r="W52" i="20"/>
  <c r="Y52" i="20"/>
  <c r="AA52" i="20"/>
  <c r="AC52" i="20"/>
  <c r="AE52" i="20"/>
  <c r="AG52" i="20"/>
  <c r="AI52" i="20"/>
  <c r="AK52" i="20"/>
  <c r="AM52" i="20"/>
  <c r="I40" i="20"/>
  <c r="K40" i="20"/>
  <c r="M40" i="20"/>
  <c r="O40" i="20"/>
  <c r="Q40" i="20"/>
  <c r="S40" i="20"/>
  <c r="U40" i="20"/>
  <c r="W40" i="20"/>
  <c r="Y40" i="20"/>
  <c r="AA40" i="20"/>
  <c r="AC40" i="20"/>
  <c r="AE40" i="20"/>
  <c r="AG40" i="20"/>
  <c r="AI40" i="20"/>
  <c r="AK40" i="20"/>
  <c r="AM40" i="20"/>
  <c r="H52" i="20"/>
  <c r="J52" i="20"/>
  <c r="L52" i="20"/>
  <c r="N52" i="20"/>
  <c r="P52" i="20"/>
  <c r="R52" i="20"/>
  <c r="T52" i="20"/>
  <c r="V52" i="20"/>
  <c r="X52" i="20"/>
  <c r="Z52" i="20"/>
  <c r="AB52" i="20"/>
  <c r="AD52" i="20"/>
  <c r="AF52" i="20"/>
  <c r="AH52" i="20"/>
  <c r="AJ52" i="20"/>
  <c r="AL52" i="20"/>
  <c r="I44" i="20"/>
  <c r="K44" i="20"/>
  <c r="M44" i="20"/>
  <c r="O44" i="20"/>
  <c r="Q44" i="20"/>
  <c r="S44" i="20"/>
  <c r="U44" i="20"/>
  <c r="W44" i="20"/>
  <c r="Y44" i="20"/>
  <c r="AA44" i="20"/>
  <c r="AC44" i="20"/>
  <c r="AE44" i="20"/>
  <c r="AG44" i="20"/>
  <c r="AI44" i="20"/>
  <c r="AK44" i="20"/>
  <c r="AM44" i="20"/>
  <c r="H44" i="20"/>
  <c r="J44" i="20"/>
  <c r="L44" i="20"/>
  <c r="N44" i="20"/>
  <c r="P44" i="20"/>
  <c r="R44" i="20"/>
  <c r="T44" i="20"/>
  <c r="V44" i="20"/>
  <c r="X44" i="20"/>
  <c r="Z44" i="20"/>
  <c r="AB44" i="20"/>
  <c r="AD44" i="20"/>
  <c r="AF44" i="20"/>
  <c r="AH44" i="20"/>
  <c r="AJ44" i="20"/>
  <c r="AL44" i="20"/>
  <c r="I56" i="20"/>
  <c r="K56" i="20"/>
  <c r="M56" i="20"/>
  <c r="O56" i="20"/>
  <c r="Q56" i="20"/>
  <c r="S56" i="20"/>
  <c r="U56" i="20"/>
  <c r="W56" i="20"/>
  <c r="Y56" i="20"/>
  <c r="AA56" i="20"/>
  <c r="AC56" i="20"/>
  <c r="AE56" i="20"/>
  <c r="AG56" i="20"/>
  <c r="AI56" i="20"/>
  <c r="AK56" i="20"/>
  <c r="AM56" i="20"/>
  <c r="H56" i="20"/>
  <c r="J56" i="20"/>
  <c r="L56" i="20"/>
  <c r="N56" i="20"/>
  <c r="P56" i="20"/>
  <c r="R56" i="20"/>
  <c r="T56" i="20"/>
  <c r="V56" i="20"/>
  <c r="X56" i="20"/>
  <c r="Z56" i="20"/>
  <c r="AB56" i="20"/>
  <c r="AD56" i="20"/>
  <c r="AF56" i="20"/>
  <c r="AH56" i="20"/>
  <c r="AJ56" i="20"/>
  <c r="AL56" i="20"/>
  <c r="I58" i="20"/>
  <c r="K58" i="20"/>
  <c r="M58" i="20"/>
  <c r="O58" i="20"/>
  <c r="Q58" i="20"/>
  <c r="S58" i="20"/>
  <c r="U58" i="20"/>
  <c r="W58" i="20"/>
  <c r="Y58" i="20"/>
  <c r="AA58" i="20"/>
  <c r="AC58" i="20"/>
  <c r="AE58" i="20"/>
  <c r="AG58" i="20"/>
  <c r="AI58" i="20"/>
  <c r="AK58" i="20"/>
  <c r="AM58" i="20"/>
  <c r="H46" i="20"/>
  <c r="J46" i="20"/>
  <c r="L46" i="20"/>
  <c r="N46" i="20"/>
  <c r="P46" i="20"/>
  <c r="R46" i="20"/>
  <c r="T46" i="20"/>
  <c r="V46" i="20"/>
  <c r="X46" i="20"/>
  <c r="Z46" i="20"/>
  <c r="AB46" i="20"/>
  <c r="AD46" i="20"/>
  <c r="AF46" i="20"/>
  <c r="AH46" i="20"/>
  <c r="AJ46" i="20"/>
  <c r="AL46" i="20"/>
  <c r="H58" i="20"/>
  <c r="J58" i="20"/>
  <c r="L58" i="20"/>
  <c r="N58" i="20"/>
  <c r="P58" i="20"/>
  <c r="R58" i="20"/>
  <c r="T58" i="20"/>
  <c r="V58" i="20"/>
  <c r="X58" i="20"/>
  <c r="Z58" i="20"/>
  <c r="AB58" i="20"/>
  <c r="AD58" i="20"/>
  <c r="AF58" i="20"/>
  <c r="AH58" i="20"/>
  <c r="AJ58" i="20"/>
  <c r="AL58" i="20"/>
  <c r="I46" i="20"/>
  <c r="K46" i="20"/>
  <c r="M46" i="20"/>
  <c r="O46" i="20"/>
  <c r="Q46" i="20"/>
  <c r="S46" i="20"/>
  <c r="U46" i="20"/>
  <c r="W46" i="20"/>
  <c r="Y46" i="20"/>
  <c r="AA46" i="20"/>
  <c r="AC46" i="20"/>
  <c r="AE46" i="20"/>
  <c r="AG46" i="20"/>
  <c r="AI46" i="20"/>
  <c r="AK46" i="20"/>
  <c r="AM46" i="20"/>
  <c r="AM94" i="20"/>
  <c r="AM90" i="20"/>
  <c r="AM86" i="20"/>
  <c r="AK94" i="20"/>
  <c r="AK90" i="20"/>
  <c r="AK86" i="20"/>
  <c r="AI94" i="20"/>
  <c r="AI90" i="20"/>
  <c r="AI86" i="20"/>
  <c r="AG94" i="20"/>
  <c r="AG90" i="20"/>
  <c r="AG86" i="20"/>
  <c r="AE94" i="20"/>
  <c r="AE90" i="20"/>
  <c r="AE86" i="20"/>
  <c r="AC94" i="20"/>
  <c r="AC90" i="20"/>
  <c r="AC86" i="20"/>
  <c r="AA94" i="20"/>
  <c r="AA90" i="20"/>
  <c r="AA86" i="20"/>
  <c r="Y94" i="20"/>
  <c r="Y90" i="20"/>
  <c r="Y86" i="20"/>
  <c r="W94" i="20"/>
  <c r="W90" i="20"/>
  <c r="W86" i="20"/>
  <c r="U94" i="20"/>
  <c r="U90" i="20"/>
  <c r="U86" i="20"/>
  <c r="E90" i="20"/>
  <c r="D90" i="20"/>
  <c r="AL94" i="20"/>
  <c r="AL90" i="20"/>
  <c r="AL86" i="20"/>
  <c r="AJ94" i="20"/>
  <c r="AJ90" i="20"/>
  <c r="AJ86" i="20"/>
  <c r="AH94" i="20"/>
  <c r="AH90" i="20"/>
  <c r="AH86" i="20"/>
  <c r="AF94" i="20"/>
  <c r="AF90" i="20"/>
  <c r="AF86" i="20"/>
  <c r="AD94" i="20"/>
  <c r="AD90" i="20"/>
  <c r="AD86" i="20"/>
  <c r="AB94" i="20"/>
  <c r="AB90" i="20"/>
  <c r="AB86" i="20"/>
  <c r="Z94" i="20"/>
  <c r="Z90" i="20"/>
  <c r="Z86" i="20"/>
  <c r="X94" i="20"/>
  <c r="X90" i="20"/>
  <c r="X86" i="20"/>
  <c r="V94" i="20"/>
  <c r="V90" i="20"/>
  <c r="V86" i="20"/>
  <c r="L94" i="20"/>
  <c r="L90" i="20"/>
  <c r="L86" i="20"/>
  <c r="AM96" i="20"/>
  <c r="AM92" i="20"/>
  <c r="AM88" i="20"/>
  <c r="AM84" i="20"/>
  <c r="AM99" i="20" s="1" a="1"/>
  <c r="AM99" i="20" s="1"/>
  <c r="AL96" i="20"/>
  <c r="AL92" i="20"/>
  <c r="AL88" i="20"/>
  <c r="AL84" i="20"/>
  <c r="AL100" i="20" s="1"/>
  <c r="AK96" i="20"/>
  <c r="AK92" i="20"/>
  <c r="AK88" i="20"/>
  <c r="AK84" i="20"/>
  <c r="AK100" i="20" s="1"/>
  <c r="AJ96" i="20"/>
  <c r="AJ92" i="20"/>
  <c r="AJ88" i="20"/>
  <c r="AJ84" i="20"/>
  <c r="AJ100" i="20" s="1"/>
  <c r="AI96" i="20"/>
  <c r="AI92" i="20"/>
  <c r="AI88" i="20"/>
  <c r="AI84" i="20"/>
  <c r="AI100" i="20" s="1"/>
  <c r="AH96" i="20"/>
  <c r="AH92" i="20"/>
  <c r="AH88" i="20"/>
  <c r="AH84" i="20"/>
  <c r="AH100" i="20" s="1"/>
  <c r="AG96" i="20"/>
  <c r="AG92" i="20"/>
  <c r="AG88" i="20"/>
  <c r="AG84" i="20"/>
  <c r="AG100" i="20" s="1"/>
  <c r="AF96" i="20"/>
  <c r="AF92" i="20"/>
  <c r="AF88" i="20"/>
  <c r="AF84" i="20"/>
  <c r="AF99" i="20" s="1" a="1"/>
  <c r="AF99" i="20" s="1"/>
  <c r="AE96" i="20"/>
  <c r="AE92" i="20"/>
  <c r="AE88" i="20"/>
  <c r="AE84" i="20"/>
  <c r="AE99" i="20" s="1" a="1"/>
  <c r="AE99" i="20" s="1"/>
  <c r="AD96" i="20"/>
  <c r="AD92" i="20"/>
  <c r="AD88" i="20"/>
  <c r="AD84" i="20"/>
  <c r="AD100" i="20" s="1"/>
  <c r="AC96" i="20"/>
  <c r="AC92" i="20"/>
  <c r="AC88" i="20"/>
  <c r="AC84" i="20"/>
  <c r="AC100" i="20" s="1"/>
  <c r="AB96" i="20"/>
  <c r="AB92" i="20"/>
  <c r="AB88" i="20"/>
  <c r="AB84" i="20"/>
  <c r="AB100" i="20" s="1"/>
  <c r="AA96" i="20"/>
  <c r="AA92" i="20"/>
  <c r="AA88" i="20"/>
  <c r="AA84" i="20"/>
  <c r="AA100" i="20" s="1"/>
  <c r="Z96" i="20"/>
  <c r="Z92" i="20"/>
  <c r="Z88" i="20"/>
  <c r="Z84" i="20"/>
  <c r="Z100" i="20" s="1"/>
  <c r="Y96" i="20"/>
  <c r="Y92" i="20"/>
  <c r="Y88" i="20"/>
  <c r="Y84" i="20"/>
  <c r="Y100" i="20" s="1"/>
  <c r="X96" i="20"/>
  <c r="X92" i="20"/>
  <c r="X88" i="20"/>
  <c r="X84" i="20"/>
  <c r="X100" i="20" s="1"/>
  <c r="W96" i="20"/>
  <c r="W92" i="20"/>
  <c r="W88" i="20"/>
  <c r="W84" i="20"/>
  <c r="W99" i="20" s="1" a="1"/>
  <c r="W99" i="20" s="1"/>
  <c r="V96" i="20"/>
  <c r="V92" i="20"/>
  <c r="V88" i="20"/>
  <c r="V84" i="20"/>
  <c r="V100" i="20" s="1"/>
  <c r="U96" i="20"/>
  <c r="U92" i="20"/>
  <c r="U88" i="20"/>
  <c r="U84" i="20"/>
  <c r="U100" i="20" s="1"/>
  <c r="T96" i="20"/>
  <c r="T92" i="20"/>
  <c r="T88" i="20"/>
  <c r="T84" i="20"/>
  <c r="T99" i="20" s="1" a="1"/>
  <c r="T99" i="20" s="1"/>
  <c r="S96" i="20"/>
  <c r="S92" i="20"/>
  <c r="S88" i="20"/>
  <c r="S84" i="20"/>
  <c r="S100" i="20" s="1"/>
  <c r="R96" i="20"/>
  <c r="R92" i="20"/>
  <c r="R88" i="20"/>
  <c r="R84" i="20"/>
  <c r="R100" i="20" s="1"/>
  <c r="Q96" i="20"/>
  <c r="Q92" i="20"/>
  <c r="Q88" i="20"/>
  <c r="Q84" i="20"/>
  <c r="Q100" i="20" s="1"/>
  <c r="P96" i="20"/>
  <c r="P92" i="20"/>
  <c r="P88" i="20"/>
  <c r="P84" i="20"/>
  <c r="P100" i="20" s="1"/>
  <c r="O96" i="20"/>
  <c r="O92" i="20"/>
  <c r="O88" i="20"/>
  <c r="O84" i="20"/>
  <c r="O99" i="20" s="1" a="1"/>
  <c r="O99" i="20" s="1"/>
  <c r="N96" i="20"/>
  <c r="N92" i="20"/>
  <c r="N88" i="20"/>
  <c r="N84" i="20"/>
  <c r="N100" i="20" s="1"/>
  <c r="M96" i="20"/>
  <c r="M92" i="20"/>
  <c r="M88" i="20"/>
  <c r="M84" i="20"/>
  <c r="M100" i="20" s="1"/>
  <c r="L96" i="20"/>
  <c r="L92" i="20"/>
  <c r="L88" i="20"/>
  <c r="L84" i="20"/>
  <c r="L100" i="20" s="1"/>
  <c r="K96" i="20"/>
  <c r="K92" i="20"/>
  <c r="K88" i="20"/>
  <c r="K84" i="20"/>
  <c r="K100" i="20" s="1"/>
  <c r="J96" i="20"/>
  <c r="J92" i="20"/>
  <c r="J88" i="20"/>
  <c r="J84" i="20"/>
  <c r="J100" i="20" s="1"/>
  <c r="F60" i="20"/>
  <c r="B60" i="20"/>
  <c r="D48" i="20"/>
  <c r="F48" i="20"/>
  <c r="E60" i="20"/>
  <c r="E48" i="20"/>
  <c r="D60" i="20"/>
  <c r="E50" i="20"/>
  <c r="D50" i="20"/>
  <c r="F50" i="20"/>
  <c r="E41" i="20"/>
  <c r="D53" i="20"/>
  <c r="F53" i="20"/>
  <c r="B41" i="20"/>
  <c r="D41" i="20"/>
  <c r="F41" i="20"/>
  <c r="E53" i="20"/>
  <c r="D40" i="20"/>
  <c r="F40" i="20"/>
  <c r="E52" i="20"/>
  <c r="B52" i="20"/>
  <c r="E40" i="20"/>
  <c r="D52" i="20"/>
  <c r="F52" i="20"/>
  <c r="B40" i="20"/>
  <c r="E47" i="20"/>
  <c r="D59" i="20"/>
  <c r="F59" i="20"/>
  <c r="D47" i="20"/>
  <c r="F47" i="20"/>
  <c r="E59" i="20"/>
  <c r="E44" i="20"/>
  <c r="D56" i="20"/>
  <c r="F56" i="20"/>
  <c r="D44" i="20"/>
  <c r="F44" i="20"/>
  <c r="E56" i="20"/>
  <c r="E39" i="20"/>
  <c r="D51" i="20"/>
  <c r="F51" i="20"/>
  <c r="B39" i="20"/>
  <c r="D39" i="20"/>
  <c r="F39" i="20"/>
  <c r="E51" i="20"/>
  <c r="D46" i="20"/>
  <c r="F46" i="20"/>
  <c r="E58" i="20"/>
  <c r="B58" i="20"/>
  <c r="E46" i="20"/>
  <c r="D58" i="20"/>
  <c r="F58" i="20"/>
  <c r="D43" i="20"/>
  <c r="F43" i="20"/>
  <c r="E55" i="20"/>
  <c r="E43" i="20"/>
  <c r="D55" i="20"/>
  <c r="F55" i="20"/>
  <c r="GO86" i="20"/>
  <c r="GM86" i="20"/>
  <c r="GK86" i="20"/>
  <c r="GK100" i="20" s="1"/>
  <c r="GG86" i="20"/>
  <c r="FM88" i="20"/>
  <c r="FM84" i="20"/>
  <c r="FE92" i="20"/>
  <c r="FE88" i="20"/>
  <c r="FE84" i="20"/>
  <c r="FC88" i="20"/>
  <c r="FC84" i="20"/>
  <c r="FA88" i="20"/>
  <c r="FA84" i="20"/>
  <c r="EW92" i="20"/>
  <c r="EW88" i="20"/>
  <c r="EW99" i="20" s="1" a="1"/>
  <c r="EW99" i="20" s="1"/>
  <c r="EW84" i="20"/>
  <c r="EW100" i="20" s="1"/>
  <c r="EU86" i="20"/>
  <c r="EI94" i="20"/>
  <c r="EI86" i="20"/>
  <c r="EE94" i="20"/>
  <c r="EE86" i="20"/>
  <c r="EA94" i="20"/>
  <c r="EA86" i="20"/>
  <c r="E94" i="20"/>
  <c r="E86" i="20"/>
  <c r="D94" i="20"/>
  <c r="D86" i="20"/>
  <c r="IQ76" i="20"/>
  <c r="IQ72" i="20"/>
  <c r="IQ68" i="20"/>
  <c r="IQ64" i="20"/>
  <c r="IQ79" i="20" s="1" a="1"/>
  <c r="IQ79" i="20" s="1"/>
  <c r="IP76" i="20"/>
  <c r="IP72" i="20"/>
  <c r="IP68" i="20"/>
  <c r="IP64" i="20"/>
  <c r="IP80" i="20" s="1"/>
  <c r="IO76" i="20"/>
  <c r="IO72" i="20"/>
  <c r="IO68" i="20"/>
  <c r="IO64" i="20"/>
  <c r="IO80" i="20" s="1"/>
  <c r="IN76" i="20"/>
  <c r="IN72" i="20"/>
  <c r="IN68" i="20"/>
  <c r="IN64" i="20"/>
  <c r="IN79" i="20" s="1" a="1"/>
  <c r="IN79" i="20" s="1"/>
  <c r="IM76" i="20"/>
  <c r="IM72" i="20"/>
  <c r="IM68" i="20"/>
  <c r="IM64" i="20"/>
  <c r="IM80" i="20" s="1"/>
  <c r="IL76" i="20"/>
  <c r="IL72" i="20"/>
  <c r="IL68" i="20"/>
  <c r="IL64" i="20"/>
  <c r="IL79" i="20" s="1" a="1"/>
  <c r="IL79" i="20" s="1"/>
  <c r="IK76" i="20"/>
  <c r="IK72" i="20"/>
  <c r="IK68" i="20"/>
  <c r="IK64" i="20"/>
  <c r="IK79" i="20" s="1" a="1"/>
  <c r="IK79" i="20" s="1"/>
  <c r="IJ76" i="20"/>
  <c r="IJ72" i="20"/>
  <c r="IJ68" i="20"/>
  <c r="IJ64" i="20"/>
  <c r="IJ80" i="20" s="1"/>
  <c r="II76" i="20"/>
  <c r="II72" i="20"/>
  <c r="II68" i="20"/>
  <c r="II64" i="20"/>
  <c r="II79" i="20" s="1" a="1"/>
  <c r="II79" i="20" s="1"/>
  <c r="IH76" i="20"/>
  <c r="IH72" i="20"/>
  <c r="IH68" i="20"/>
  <c r="IH64" i="20"/>
  <c r="IH79" i="20" s="1" a="1"/>
  <c r="IH79" i="20" s="1"/>
  <c r="IG76" i="20"/>
  <c r="IG72" i="20"/>
  <c r="IG68" i="20"/>
  <c r="IG64" i="20"/>
  <c r="IG80" i="20" s="1"/>
  <c r="IF76" i="20"/>
  <c r="IF72" i="20"/>
  <c r="IF68" i="20"/>
  <c r="IF64" i="20"/>
  <c r="IF79" i="20" s="1" a="1"/>
  <c r="IF79" i="20" s="1"/>
  <c r="IE76" i="20"/>
  <c r="IE72" i="20"/>
  <c r="IE68" i="20"/>
  <c r="IE64" i="20"/>
  <c r="IE80" i="20" s="1"/>
  <c r="ID76" i="20"/>
  <c r="ID72" i="20"/>
  <c r="ID68" i="20"/>
  <c r="ID64" i="20"/>
  <c r="ID79" i="20" s="1" a="1"/>
  <c r="ID79" i="20" s="1"/>
  <c r="IC76" i="20"/>
  <c r="IC72" i="20"/>
  <c r="IC68" i="20"/>
  <c r="IC64" i="20"/>
  <c r="IC80" i="20" s="1"/>
  <c r="IB76" i="20"/>
  <c r="IB72" i="20"/>
  <c r="IB68" i="20"/>
  <c r="IB64" i="20"/>
  <c r="IB80" i="20" s="1"/>
  <c r="IA76" i="20"/>
  <c r="IA72" i="20"/>
  <c r="IS21" i="20"/>
  <c r="IS26" i="20"/>
  <c r="IS29" i="20"/>
  <c r="IR29" i="20"/>
  <c r="EX64" i="20"/>
  <c r="EX68" i="20"/>
  <c r="EW64" i="20"/>
  <c r="EW68" i="20"/>
  <c r="EW72" i="20"/>
  <c r="EW76" i="20"/>
  <c r="EV64" i="20"/>
  <c r="EV68" i="20"/>
  <c r="EV72" i="20"/>
  <c r="EV76" i="20"/>
  <c r="EU64" i="20"/>
  <c r="EU68" i="20"/>
  <c r="EU72" i="20"/>
  <c r="EU76" i="20"/>
  <c r="ET64" i="20"/>
  <c r="ET68" i="20"/>
  <c r="ET72" i="20"/>
  <c r="ET76" i="20"/>
  <c r="ES64" i="20"/>
  <c r="ES68" i="20"/>
  <c r="ES72" i="20"/>
  <c r="ES76" i="20"/>
  <c r="ER64" i="20"/>
  <c r="ER68" i="20"/>
  <c r="ER72" i="20"/>
  <c r="ER76" i="20"/>
  <c r="EQ64" i="20"/>
  <c r="EQ68" i="20"/>
  <c r="EQ72" i="20"/>
  <c r="EQ76" i="20"/>
  <c r="EP64" i="20"/>
  <c r="EP68" i="20"/>
  <c r="EP72" i="20"/>
  <c r="EP76" i="20"/>
  <c r="EO64" i="20"/>
  <c r="EO68" i="20"/>
  <c r="EO72" i="20"/>
  <c r="EO76" i="20"/>
  <c r="EN64" i="20"/>
  <c r="EN68" i="20"/>
  <c r="EN72" i="20"/>
  <c r="EN76" i="20"/>
  <c r="EM64" i="20"/>
  <c r="EM68" i="20"/>
  <c r="EM72" i="20"/>
  <c r="EM76" i="20"/>
  <c r="EL64" i="20"/>
  <c r="EL68" i="20"/>
  <c r="EL72" i="20"/>
  <c r="EL76" i="20"/>
  <c r="EK64" i="20"/>
  <c r="EK68" i="20"/>
  <c r="EK72" i="20"/>
  <c r="EK76" i="20"/>
  <c r="EJ64" i="20"/>
  <c r="EJ68" i="20"/>
  <c r="EJ72" i="20"/>
  <c r="EJ76" i="20"/>
  <c r="EI64" i="20"/>
  <c r="EI68" i="20"/>
  <c r="EI72" i="20"/>
  <c r="EI76" i="20"/>
  <c r="EH64" i="20"/>
  <c r="EH68" i="20"/>
  <c r="EH72" i="20"/>
  <c r="EH76" i="20"/>
  <c r="EG64" i="20"/>
  <c r="EG68" i="20"/>
  <c r="EG72" i="20"/>
  <c r="EG76" i="20"/>
  <c r="EF64" i="20"/>
  <c r="EF68" i="20"/>
  <c r="EF72" i="20"/>
  <c r="EF76" i="20"/>
  <c r="EE64" i="20"/>
  <c r="EE68" i="20"/>
  <c r="EE72" i="20"/>
  <c r="EE76" i="20"/>
  <c r="ED64" i="20"/>
  <c r="ED68" i="20"/>
  <c r="ED72" i="20"/>
  <c r="ED76" i="20"/>
  <c r="EC64" i="20"/>
  <c r="EC68" i="20"/>
  <c r="EC72" i="20"/>
  <c r="EC76" i="20"/>
  <c r="EB64" i="20"/>
  <c r="EB68" i="20"/>
  <c r="EB72" i="20"/>
  <c r="EB76" i="20"/>
  <c r="EA64" i="20"/>
  <c r="EA68" i="20"/>
  <c r="EA72" i="20"/>
  <c r="EA76" i="20"/>
  <c r="DZ64" i="20"/>
  <c r="DZ68" i="20"/>
  <c r="DZ72" i="20"/>
  <c r="DZ76" i="20"/>
  <c r="DY64" i="20"/>
  <c r="DY68" i="20"/>
  <c r="DY72" i="20"/>
  <c r="DY76" i="20"/>
  <c r="DX64" i="20"/>
  <c r="DX68" i="20"/>
  <c r="DX72" i="20"/>
  <c r="DX76" i="20"/>
  <c r="DW64" i="20"/>
  <c r="DW68" i="20"/>
  <c r="DW72" i="20"/>
  <c r="DW76" i="20"/>
  <c r="DV64" i="20"/>
  <c r="DV68" i="20"/>
  <c r="DV72" i="20"/>
  <c r="DV76" i="20"/>
  <c r="DU64" i="20"/>
  <c r="DU68" i="20"/>
  <c r="DU72" i="20"/>
  <c r="DU76" i="20"/>
  <c r="DT64" i="20"/>
  <c r="DT68" i="20"/>
  <c r="DT72" i="20"/>
  <c r="DT76" i="20"/>
  <c r="DS64" i="20"/>
  <c r="DS68" i="20"/>
  <c r="DS72" i="20"/>
  <c r="DS76" i="20"/>
  <c r="DR64" i="20"/>
  <c r="DR68" i="20"/>
  <c r="DR72" i="20"/>
  <c r="DR76" i="20"/>
  <c r="DQ64" i="20"/>
  <c r="DQ68" i="20"/>
  <c r="DQ72" i="20"/>
  <c r="DQ76" i="20"/>
  <c r="DP64" i="20"/>
  <c r="DP68" i="20"/>
  <c r="DP72" i="20"/>
  <c r="DP76" i="20"/>
  <c r="DO64" i="20"/>
  <c r="DO68" i="20"/>
  <c r="DO72" i="20"/>
  <c r="DO76" i="20"/>
  <c r="DN64" i="20"/>
  <c r="DN68" i="20"/>
  <c r="DN72" i="20"/>
  <c r="DN76" i="20"/>
  <c r="DM64" i="20"/>
  <c r="DM68" i="20"/>
  <c r="DM72" i="20"/>
  <c r="DM76" i="20"/>
  <c r="DL64" i="20"/>
  <c r="DL68" i="20"/>
  <c r="DL72" i="20"/>
  <c r="DL76" i="20"/>
  <c r="DK64" i="20"/>
  <c r="DK68" i="20"/>
  <c r="DK72" i="20"/>
  <c r="DK76" i="20"/>
  <c r="DJ64" i="20"/>
  <c r="DJ68" i="20"/>
  <c r="DJ72" i="20"/>
  <c r="DJ76" i="20"/>
  <c r="DI64" i="20"/>
  <c r="DI68" i="20"/>
  <c r="DI72" i="20"/>
  <c r="DI76" i="20"/>
  <c r="DH64" i="20"/>
  <c r="DH68" i="20"/>
  <c r="DH72" i="20"/>
  <c r="DH76" i="20"/>
  <c r="DG64" i="20"/>
  <c r="DG68" i="20"/>
  <c r="DG72" i="20"/>
  <c r="DG76" i="20"/>
  <c r="DF64" i="20"/>
  <c r="DF68" i="20"/>
  <c r="DF72" i="20"/>
  <c r="DF76" i="20"/>
  <c r="DE64" i="20"/>
  <c r="DE68" i="20"/>
  <c r="DE72" i="20"/>
  <c r="DE76" i="20"/>
  <c r="DD64" i="20"/>
  <c r="DD68" i="20"/>
  <c r="DD72" i="20"/>
  <c r="DD76" i="20"/>
  <c r="DC64" i="20"/>
  <c r="DC68" i="20"/>
  <c r="DC72" i="20"/>
  <c r="DC76" i="20"/>
  <c r="DB64" i="20"/>
  <c r="DB68" i="20"/>
  <c r="DB72" i="20"/>
  <c r="DB76" i="20"/>
  <c r="DA64" i="20"/>
  <c r="DA68" i="20"/>
  <c r="DA72" i="20"/>
  <c r="DA76" i="20"/>
  <c r="CZ64" i="20"/>
  <c r="CZ68" i="20"/>
  <c r="CZ72" i="20"/>
  <c r="CZ76" i="20"/>
  <c r="CY64" i="20"/>
  <c r="CY68" i="20"/>
  <c r="CY72" i="20"/>
  <c r="CY76" i="20"/>
  <c r="CX64" i="20"/>
  <c r="CX68" i="20"/>
  <c r="CX72" i="20"/>
  <c r="CX76" i="20"/>
  <c r="CW64" i="20"/>
  <c r="CW68" i="20"/>
  <c r="CW72" i="20"/>
  <c r="CW76" i="20"/>
  <c r="CV64" i="20"/>
  <c r="CV68" i="20"/>
  <c r="CV72" i="20"/>
  <c r="CV76" i="20"/>
  <c r="CU64" i="20"/>
  <c r="CU68" i="20"/>
  <c r="CU72" i="20"/>
  <c r="CU76" i="20"/>
  <c r="CT64" i="20"/>
  <c r="CT68" i="20"/>
  <c r="CT72" i="20"/>
  <c r="CT76" i="20"/>
  <c r="CS64" i="20"/>
  <c r="CS68" i="20"/>
  <c r="CS72" i="20"/>
  <c r="CS76" i="20"/>
  <c r="CR64" i="20"/>
  <c r="CR68" i="20"/>
  <c r="CR72" i="20"/>
  <c r="CR76" i="20"/>
  <c r="CQ64" i="20"/>
  <c r="CQ68" i="20"/>
  <c r="CQ72" i="20"/>
  <c r="CQ76" i="20"/>
  <c r="CP64" i="20"/>
  <c r="CP68" i="20"/>
  <c r="CP72" i="20"/>
  <c r="CP76" i="20"/>
  <c r="CO64" i="20"/>
  <c r="CO68" i="20"/>
  <c r="CO72" i="20"/>
  <c r="CO76" i="20"/>
  <c r="CN64" i="20"/>
  <c r="CN68" i="20"/>
  <c r="CN72" i="20"/>
  <c r="CN76" i="20"/>
  <c r="CM64" i="20"/>
  <c r="CM68" i="20"/>
  <c r="CM72" i="20"/>
  <c r="CM76" i="20"/>
  <c r="CL64" i="20"/>
  <c r="CL68" i="20"/>
  <c r="CL72" i="20"/>
  <c r="CL76" i="20"/>
  <c r="CK64" i="20"/>
  <c r="CK68" i="20"/>
  <c r="CK72" i="20"/>
  <c r="CK76" i="20"/>
  <c r="CJ64" i="20"/>
  <c r="CJ68" i="20"/>
  <c r="CJ72" i="20"/>
  <c r="CJ76" i="20"/>
  <c r="CI64" i="20"/>
  <c r="CI68" i="20"/>
  <c r="CI72" i="20"/>
  <c r="CI76" i="20"/>
  <c r="CH64" i="20"/>
  <c r="CH68" i="20"/>
  <c r="CH72" i="20"/>
  <c r="CH76" i="20"/>
  <c r="CG68" i="20"/>
  <c r="CG76" i="20"/>
  <c r="D66" i="20"/>
  <c r="D74" i="20"/>
  <c r="B56" i="20"/>
  <c r="GO88" i="20"/>
  <c r="GO84" i="20"/>
  <c r="GO100" i="20" s="1"/>
  <c r="GM88" i="20"/>
  <c r="GM84" i="20"/>
  <c r="GM99" i="20" s="1" a="1"/>
  <c r="GM99" i="20" s="1"/>
  <c r="GK88" i="20"/>
  <c r="GK84" i="20"/>
  <c r="GK99" i="20" s="1" a="1"/>
  <c r="GK99" i="20" s="1"/>
  <c r="GG88" i="20"/>
  <c r="GG84" i="20"/>
  <c r="GG100" i="20" s="1"/>
  <c r="GB84" i="20"/>
  <c r="GA84" i="20"/>
  <c r="GA99" i="20" s="1" a="1"/>
  <c r="GA99" i="20" s="1"/>
  <c r="FT84" i="20"/>
  <c r="FT100" i="20" s="1"/>
  <c r="FS84" i="20"/>
  <c r="FP84" i="20"/>
  <c r="FP100" i="20" s="1"/>
  <c r="FO88" i="20"/>
  <c r="FO84" i="20"/>
  <c r="FK88" i="20"/>
  <c r="FK84" i="20"/>
  <c r="FI88" i="20"/>
  <c r="FI84" i="20"/>
  <c r="FG88" i="20"/>
  <c r="FG84" i="20"/>
  <c r="EY96" i="20"/>
  <c r="EY92" i="20"/>
  <c r="EY88" i="20"/>
  <c r="EY84" i="20"/>
  <c r="EY99" i="20" s="1" a="1"/>
  <c r="EY99" i="20" s="1"/>
  <c r="EU92" i="20"/>
  <c r="EU88" i="20"/>
  <c r="EU84" i="20"/>
  <c r="EI96" i="20"/>
  <c r="EI92" i="20"/>
  <c r="EI88" i="20"/>
  <c r="EI84" i="20"/>
  <c r="EE96" i="20"/>
  <c r="EE92" i="20"/>
  <c r="EE88" i="20"/>
  <c r="EE84" i="20"/>
  <c r="EA96" i="20"/>
  <c r="EA92" i="20"/>
  <c r="EA88" i="20"/>
  <c r="EA84" i="20"/>
  <c r="E96" i="20"/>
  <c r="E92" i="20"/>
  <c r="E88" i="20"/>
  <c r="E84" i="20"/>
  <c r="D96" i="20"/>
  <c r="D92" i="20"/>
  <c r="D88" i="20"/>
  <c r="D84" i="20"/>
  <c r="IS22" i="20"/>
  <c r="IR28" i="20"/>
  <c r="IS30" i="20"/>
  <c r="B51" i="20"/>
  <c r="B53" i="20"/>
  <c r="B59" i="20"/>
  <c r="B96" i="20"/>
  <c r="B92" i="20"/>
  <c r="B88" i="20"/>
  <c r="B84" i="20"/>
  <c r="HG76" i="20"/>
  <c r="HG74" i="20"/>
  <c r="HG72" i="20"/>
  <c r="HG68" i="20"/>
  <c r="HF76" i="20"/>
  <c r="HF72" i="20"/>
  <c r="HF68" i="20"/>
  <c r="HE76" i="20"/>
  <c r="HE72" i="20"/>
  <c r="HE68" i="20"/>
  <c r="HD76" i="20"/>
  <c r="HD72" i="20"/>
  <c r="HD68" i="20"/>
  <c r="HC76" i="20"/>
  <c r="HC72" i="20"/>
  <c r="HC68" i="20"/>
  <c r="HB76" i="20"/>
  <c r="HB72" i="20"/>
  <c r="HB68" i="20"/>
  <c r="HA76" i="20"/>
  <c r="HA72" i="20"/>
  <c r="HA68" i="20"/>
  <c r="GZ76" i="20"/>
  <c r="GZ72" i="20"/>
  <c r="GZ68" i="20"/>
  <c r="GY76" i="20"/>
  <c r="GY72" i="20"/>
  <c r="GY68" i="20"/>
  <c r="GX76" i="20"/>
  <c r="GX72" i="20"/>
  <c r="GX68" i="20"/>
  <c r="GW76" i="20"/>
  <c r="GW72" i="20"/>
  <c r="GW68" i="20"/>
  <c r="GV76" i="20"/>
  <c r="GV72" i="20"/>
  <c r="GV68" i="20"/>
  <c r="GU76" i="20"/>
  <c r="GU72" i="20"/>
  <c r="GU68" i="20"/>
  <c r="GT76" i="20"/>
  <c r="GT72" i="20"/>
  <c r="GT68" i="20"/>
  <c r="GS76" i="20"/>
  <c r="GS72" i="20"/>
  <c r="GS68" i="20"/>
  <c r="GR76" i="20"/>
  <c r="GR72" i="20"/>
  <c r="GR68" i="20"/>
  <c r="GQ76" i="20"/>
  <c r="GQ72" i="20"/>
  <c r="GQ68" i="20"/>
  <c r="GP76" i="20"/>
  <c r="GP72" i="20"/>
  <c r="GP68" i="20"/>
  <c r="GO76" i="20"/>
  <c r="GO72" i="20"/>
  <c r="GO68" i="20"/>
  <c r="GN76" i="20"/>
  <c r="GN72" i="20"/>
  <c r="GN68" i="20"/>
  <c r="GM76" i="20"/>
  <c r="GM72" i="20"/>
  <c r="GM68" i="20"/>
  <c r="GL76" i="20"/>
  <c r="GL72" i="20"/>
  <c r="GL68" i="20"/>
  <c r="GK76" i="20"/>
  <c r="GK72" i="20"/>
  <c r="GK68" i="20"/>
  <c r="GJ76" i="20"/>
  <c r="GJ72" i="20"/>
  <c r="GJ68" i="20"/>
  <c r="GI76" i="20"/>
  <c r="GI72" i="20"/>
  <c r="GI68" i="20"/>
  <c r="GH76" i="20"/>
  <c r="GH72" i="20"/>
  <c r="GH68" i="20"/>
  <c r="GG76" i="20"/>
  <c r="GG72" i="20"/>
  <c r="GG68" i="20"/>
  <c r="GF76" i="20"/>
  <c r="GF72" i="20"/>
  <c r="GF68" i="20"/>
  <c r="GE76" i="20"/>
  <c r="GE72" i="20"/>
  <c r="GE68" i="20"/>
  <c r="GD76" i="20"/>
  <c r="GD72" i="20"/>
  <c r="GD68" i="20"/>
  <c r="GC76" i="20"/>
  <c r="GC72" i="20"/>
  <c r="GC68" i="20"/>
  <c r="GB76" i="20"/>
  <c r="GB72" i="20"/>
  <c r="GB68" i="20"/>
  <c r="GA76" i="20"/>
  <c r="GA72" i="20"/>
  <c r="GA68" i="20"/>
  <c r="FZ76" i="20"/>
  <c r="FZ72" i="20"/>
  <c r="FZ68" i="20"/>
  <c r="FY76" i="20"/>
  <c r="FY72" i="20"/>
  <c r="FY68" i="20"/>
  <c r="FX76" i="20"/>
  <c r="FX72" i="20"/>
  <c r="FX68" i="20"/>
  <c r="FW76" i="20"/>
  <c r="FW72" i="20"/>
  <c r="FW68" i="20"/>
  <c r="FV76" i="20"/>
  <c r="FV72" i="20"/>
  <c r="FV68" i="20"/>
  <c r="FU76" i="20"/>
  <c r="FU72" i="20"/>
  <c r="FU68" i="20"/>
  <c r="FT76" i="20"/>
  <c r="FT72" i="20"/>
  <c r="FT68" i="20"/>
  <c r="FS76" i="20"/>
  <c r="FS72" i="20"/>
  <c r="FS68" i="20"/>
  <c r="FR76" i="20"/>
  <c r="FR72" i="20"/>
  <c r="FR68" i="20"/>
  <c r="FQ76" i="20"/>
  <c r="FQ72" i="20"/>
  <c r="FQ68" i="20"/>
  <c r="FP76" i="20"/>
  <c r="FP72" i="20"/>
  <c r="FP68" i="20"/>
  <c r="FO76" i="20"/>
  <c r="FO72" i="20"/>
  <c r="FO68" i="20"/>
  <c r="FN76" i="20"/>
  <c r="FN72" i="20"/>
  <c r="FN68" i="20"/>
  <c r="FM76" i="20"/>
  <c r="FM72" i="20"/>
  <c r="FM68" i="20"/>
  <c r="FL76" i="20"/>
  <c r="FL72" i="20"/>
  <c r="FL68" i="20"/>
  <c r="FK76" i="20"/>
  <c r="FK72" i="20"/>
  <c r="FK68" i="20"/>
  <c r="FJ76" i="20"/>
  <c r="FJ72" i="20"/>
  <c r="FJ68" i="20"/>
  <c r="FI76" i="20"/>
  <c r="FI72" i="20"/>
  <c r="FI68" i="20"/>
  <c r="FH76" i="20"/>
  <c r="FH72" i="20"/>
  <c r="FH68" i="20"/>
  <c r="FG76" i="20"/>
  <c r="FG72" i="20"/>
  <c r="FG68" i="20"/>
  <c r="FF76" i="20"/>
  <c r="FF72" i="20"/>
  <c r="FF68" i="20"/>
  <c r="FE76" i="20"/>
  <c r="FE72" i="20"/>
  <c r="FE68" i="20"/>
  <c r="FD76" i="20"/>
  <c r="FD72" i="20"/>
  <c r="FD68" i="20"/>
  <c r="FC76" i="20"/>
  <c r="FC72" i="20"/>
  <c r="FC68" i="20"/>
  <c r="FB76" i="20"/>
  <c r="FB72" i="20"/>
  <c r="FB68" i="20"/>
  <c r="FA76" i="20"/>
  <c r="FA72" i="20"/>
  <c r="FA68" i="20"/>
  <c r="EZ76" i="20"/>
  <c r="EZ72" i="20"/>
  <c r="EZ68" i="20"/>
  <c r="EY76" i="20"/>
  <c r="EY72" i="20"/>
  <c r="EY68" i="20"/>
  <c r="EX76" i="20"/>
  <c r="EX72" i="20"/>
  <c r="EX66" i="20"/>
  <c r="EW74" i="20"/>
  <c r="EW66" i="20"/>
  <c r="EV74" i="20"/>
  <c r="EV66" i="20"/>
  <c r="EU74" i="20"/>
  <c r="EU66" i="20"/>
  <c r="ET74" i="20"/>
  <c r="ET66" i="20"/>
  <c r="ES74" i="20"/>
  <c r="ES66" i="20"/>
  <c r="ER74" i="20"/>
  <c r="ER66" i="20"/>
  <c r="EQ74" i="20"/>
  <c r="EQ66" i="20"/>
  <c r="EP74" i="20"/>
  <c r="EP66" i="20"/>
  <c r="EO74" i="20"/>
  <c r="EO66" i="20"/>
  <c r="EN74" i="20"/>
  <c r="EN66" i="20"/>
  <c r="EM74" i="20"/>
  <c r="EM66" i="20"/>
  <c r="EL74" i="20"/>
  <c r="EL66" i="20"/>
  <c r="EK74" i="20"/>
  <c r="EK66" i="20"/>
  <c r="EJ74" i="20"/>
  <c r="EJ66" i="20"/>
  <c r="EI74" i="20"/>
  <c r="EI66" i="20"/>
  <c r="EH74" i="20"/>
  <c r="EH66" i="20"/>
  <c r="EG74" i="20"/>
  <c r="EG66" i="20"/>
  <c r="EF74" i="20"/>
  <c r="EF66" i="20"/>
  <c r="EE74" i="20"/>
  <c r="EE66" i="20"/>
  <c r="ED74" i="20"/>
  <c r="ED66" i="20"/>
  <c r="EC74" i="20"/>
  <c r="EC66" i="20"/>
  <c r="EB74" i="20"/>
  <c r="EB66" i="20"/>
  <c r="EA74" i="20"/>
  <c r="EA66" i="20"/>
  <c r="DZ74" i="20"/>
  <c r="DZ66" i="20"/>
  <c r="DY74" i="20"/>
  <c r="DY66" i="20"/>
  <c r="DX74" i="20"/>
  <c r="DX66" i="20"/>
  <c r="DW74" i="20"/>
  <c r="DW66" i="20"/>
  <c r="DV74" i="20"/>
  <c r="DV66" i="20"/>
  <c r="DU74" i="20"/>
  <c r="DU66" i="20"/>
  <c r="DT74" i="20"/>
  <c r="DT66" i="20"/>
  <c r="DS74" i="20"/>
  <c r="DS66" i="20"/>
  <c r="DR74" i="20"/>
  <c r="DR66" i="20"/>
  <c r="DQ74" i="20"/>
  <c r="DQ66" i="20"/>
  <c r="DP74" i="20"/>
  <c r="DP66" i="20"/>
  <c r="DO74" i="20"/>
  <c r="DO66" i="20"/>
  <c r="DN74" i="20"/>
  <c r="DN66" i="20"/>
  <c r="DM74" i="20"/>
  <c r="DM66" i="20"/>
  <c r="DL74" i="20"/>
  <c r="DL66" i="20"/>
  <c r="DK74" i="20"/>
  <c r="DK66" i="20"/>
  <c r="DJ74" i="20"/>
  <c r="DJ66" i="20"/>
  <c r="DI74" i="20"/>
  <c r="DI66" i="20"/>
  <c r="DH74" i="20"/>
  <c r="DH66" i="20"/>
  <c r="DG74" i="20"/>
  <c r="DG66" i="20"/>
  <c r="DF74" i="20"/>
  <c r="DF66" i="20"/>
  <c r="DE74" i="20"/>
  <c r="DE66" i="20"/>
  <c r="DD74" i="20"/>
  <c r="DD66" i="20"/>
  <c r="DC74" i="20"/>
  <c r="DC66" i="20"/>
  <c r="DB74" i="20"/>
  <c r="DB66" i="20"/>
  <c r="DA74" i="20"/>
  <c r="DA66" i="20"/>
  <c r="CZ74" i="20"/>
  <c r="CZ66" i="20"/>
  <c r="CY74" i="20"/>
  <c r="CY66" i="20"/>
  <c r="CX74" i="20"/>
  <c r="CX66" i="20"/>
  <c r="CW74" i="20"/>
  <c r="CW66" i="20"/>
  <c r="CV74" i="20"/>
  <c r="CV66" i="20"/>
  <c r="CU74" i="20"/>
  <c r="CU66" i="20"/>
  <c r="CT74" i="20"/>
  <c r="CT66" i="20"/>
  <c r="CS74" i="20"/>
  <c r="CS66" i="20"/>
  <c r="CR74" i="20"/>
  <c r="CR66" i="20"/>
  <c r="CQ74" i="20"/>
  <c r="CQ66" i="20"/>
  <c r="CP74" i="20"/>
  <c r="CP66" i="20"/>
  <c r="CO74" i="20"/>
  <c r="CO66" i="20"/>
  <c r="CN74" i="20"/>
  <c r="CN66" i="20"/>
  <c r="CM74" i="20"/>
  <c r="CM66" i="20"/>
  <c r="CL74" i="20"/>
  <c r="CL66" i="20"/>
  <c r="CK74" i="20"/>
  <c r="CK66" i="20"/>
  <c r="CJ74" i="20"/>
  <c r="CJ66" i="20"/>
  <c r="CI74" i="20"/>
  <c r="CI66" i="20"/>
  <c r="CH74" i="20"/>
  <c r="CH66" i="20"/>
  <c r="CG72" i="20"/>
  <c r="D70" i="20"/>
  <c r="IQ83" i="20"/>
  <c r="IQ85" i="20"/>
  <c r="IQ87" i="20"/>
  <c r="IQ89" i="20"/>
  <c r="IQ91" i="20"/>
  <c r="IQ93" i="20"/>
  <c r="IQ95" i="20"/>
  <c r="IQ97" i="20"/>
  <c r="IP83" i="20"/>
  <c r="IP85" i="20"/>
  <c r="IP87" i="20"/>
  <c r="IP89" i="20"/>
  <c r="IP91" i="20"/>
  <c r="IP93" i="20"/>
  <c r="IP95" i="20"/>
  <c r="IP97" i="20"/>
  <c r="IO83" i="20"/>
  <c r="IO85" i="20"/>
  <c r="IO87" i="20"/>
  <c r="IO89" i="20"/>
  <c r="IO91" i="20"/>
  <c r="IO93" i="20"/>
  <c r="IO95" i="20"/>
  <c r="IO97" i="20"/>
  <c r="IN83" i="20"/>
  <c r="IN85" i="20"/>
  <c r="IN87" i="20"/>
  <c r="IN89" i="20"/>
  <c r="IN91" i="20"/>
  <c r="IN93" i="20"/>
  <c r="IN95" i="20"/>
  <c r="IN97" i="20"/>
  <c r="IM83" i="20"/>
  <c r="IM85" i="20"/>
  <c r="IM87" i="20"/>
  <c r="IM89" i="20"/>
  <c r="IM91" i="20"/>
  <c r="IM93" i="20"/>
  <c r="IM95" i="20"/>
  <c r="IM97" i="20"/>
  <c r="IL83" i="20"/>
  <c r="IL85" i="20"/>
  <c r="IL87" i="20"/>
  <c r="IL89" i="20"/>
  <c r="IL91" i="20"/>
  <c r="IL93" i="20"/>
  <c r="IL95" i="20"/>
  <c r="IL97" i="20"/>
  <c r="IK83" i="20"/>
  <c r="IK85" i="20"/>
  <c r="IK87" i="20"/>
  <c r="IK89" i="20"/>
  <c r="IK91" i="20"/>
  <c r="IK93" i="20"/>
  <c r="IK95" i="20"/>
  <c r="IK97" i="20"/>
  <c r="IJ83" i="20"/>
  <c r="IJ85" i="20"/>
  <c r="IJ87" i="20"/>
  <c r="IJ89" i="20"/>
  <c r="IJ91" i="20"/>
  <c r="IJ93" i="20"/>
  <c r="IJ95" i="20"/>
  <c r="IJ97" i="20"/>
  <c r="II83" i="20"/>
  <c r="II85" i="20"/>
  <c r="II87" i="20"/>
  <c r="II89" i="20"/>
  <c r="II91" i="20"/>
  <c r="II93" i="20"/>
  <c r="II95" i="20"/>
  <c r="II97" i="20"/>
  <c r="IH83" i="20"/>
  <c r="IH85" i="20"/>
  <c r="IH87" i="20"/>
  <c r="IH89" i="20"/>
  <c r="IH91" i="20"/>
  <c r="IH93" i="20"/>
  <c r="IH95" i="20"/>
  <c r="IH97" i="20"/>
  <c r="IG83" i="20"/>
  <c r="IG85" i="20"/>
  <c r="IG87" i="20"/>
  <c r="IG89" i="20"/>
  <c r="IG91" i="20"/>
  <c r="IG93" i="20"/>
  <c r="IG95" i="20"/>
  <c r="IG97" i="20"/>
  <c r="IF83" i="20"/>
  <c r="IF85" i="20"/>
  <c r="IF87" i="20"/>
  <c r="IF89" i="20"/>
  <c r="IF91" i="20"/>
  <c r="IF93" i="20"/>
  <c r="IF95" i="20"/>
  <c r="IF97" i="20"/>
  <c r="IE83" i="20"/>
  <c r="IE85" i="20"/>
  <c r="IE87" i="20"/>
  <c r="IE89" i="20"/>
  <c r="IE91" i="20"/>
  <c r="IE93" i="20"/>
  <c r="IE95" i="20"/>
  <c r="IE97" i="20"/>
  <c r="ID83" i="20"/>
  <c r="ID85" i="20"/>
  <c r="ID87" i="20"/>
  <c r="ID89" i="20"/>
  <c r="ID91" i="20"/>
  <c r="ID93" i="20"/>
  <c r="ID95" i="20"/>
  <c r="ID97" i="20"/>
  <c r="IC83" i="20"/>
  <c r="IC85" i="20"/>
  <c r="IC87" i="20"/>
  <c r="IC89" i="20"/>
  <c r="IC91" i="20"/>
  <c r="IC93" i="20"/>
  <c r="IC95" i="20"/>
  <c r="IC97" i="20"/>
  <c r="IB83" i="20"/>
  <c r="IB85" i="20"/>
  <c r="IB87" i="20"/>
  <c r="IB89" i="20"/>
  <c r="IB91" i="20"/>
  <c r="IB93" i="20"/>
  <c r="IB95" i="20"/>
  <c r="IB97" i="20"/>
  <c r="IA83" i="20"/>
  <c r="IA85" i="20"/>
  <c r="IA87" i="20"/>
  <c r="IA89" i="20"/>
  <c r="IA91" i="20"/>
  <c r="IA93" i="20"/>
  <c r="IA95" i="20"/>
  <c r="IA97" i="20"/>
  <c r="HZ83" i="20"/>
  <c r="HZ85" i="20"/>
  <c r="HZ87" i="20"/>
  <c r="HZ89" i="20"/>
  <c r="HZ91" i="20"/>
  <c r="HZ93" i="20"/>
  <c r="HZ95" i="20"/>
  <c r="HZ97" i="20"/>
  <c r="HY83" i="20"/>
  <c r="HY85" i="20"/>
  <c r="HY87" i="20"/>
  <c r="HY89" i="20"/>
  <c r="HY91" i="20"/>
  <c r="HY93" i="20"/>
  <c r="HY95" i="20"/>
  <c r="HY97" i="20"/>
  <c r="HX83" i="20"/>
  <c r="HX85" i="20"/>
  <c r="HX87" i="20"/>
  <c r="HX89" i="20"/>
  <c r="HX91" i="20"/>
  <c r="HX93" i="20"/>
  <c r="HX95" i="20"/>
  <c r="HX97" i="20"/>
  <c r="HW83" i="20"/>
  <c r="HW85" i="20"/>
  <c r="HW87" i="20"/>
  <c r="HW89" i="20"/>
  <c r="HW91" i="20"/>
  <c r="HW93" i="20"/>
  <c r="HW95" i="20"/>
  <c r="HW97" i="20"/>
  <c r="HV83" i="20"/>
  <c r="HV85" i="20"/>
  <c r="HV87" i="20"/>
  <c r="HV89" i="20"/>
  <c r="HV91" i="20"/>
  <c r="HV93" i="20"/>
  <c r="HV95" i="20"/>
  <c r="HV97" i="20"/>
  <c r="HU83" i="20"/>
  <c r="HU85" i="20"/>
  <c r="HU87" i="20"/>
  <c r="HU89" i="20"/>
  <c r="HU91" i="20"/>
  <c r="HU93" i="20"/>
  <c r="HU95" i="20"/>
  <c r="HU97" i="20"/>
  <c r="HT83" i="20"/>
  <c r="HT85" i="20"/>
  <c r="HT87" i="20"/>
  <c r="HT89" i="20"/>
  <c r="HT91" i="20"/>
  <c r="HT93" i="20"/>
  <c r="HT95" i="20"/>
  <c r="HT97" i="20"/>
  <c r="HS83" i="20"/>
  <c r="HS85" i="20"/>
  <c r="HS87" i="20"/>
  <c r="HS89" i="20"/>
  <c r="HS91" i="20"/>
  <c r="HS93" i="20"/>
  <c r="HS95" i="20"/>
  <c r="HS97" i="20"/>
  <c r="HR83" i="20"/>
  <c r="HR85" i="20"/>
  <c r="HR87" i="20"/>
  <c r="HR89" i="20"/>
  <c r="HR91" i="20"/>
  <c r="HR93" i="20"/>
  <c r="HR95" i="20"/>
  <c r="HR97" i="20"/>
  <c r="HQ83" i="20"/>
  <c r="HQ85" i="20"/>
  <c r="HQ87" i="20"/>
  <c r="HQ89" i="20"/>
  <c r="HQ91" i="20"/>
  <c r="HQ93" i="20"/>
  <c r="HQ95" i="20"/>
  <c r="HQ97" i="20"/>
  <c r="HP83" i="20"/>
  <c r="HP85" i="20"/>
  <c r="HP87" i="20"/>
  <c r="HP89" i="20"/>
  <c r="HP91" i="20"/>
  <c r="HP93" i="20"/>
  <c r="HP95" i="20"/>
  <c r="HP97" i="20"/>
  <c r="HO83" i="20"/>
  <c r="HO85" i="20"/>
  <c r="HO87" i="20"/>
  <c r="HO89" i="20"/>
  <c r="HO91" i="20"/>
  <c r="HO93" i="20"/>
  <c r="HO95" i="20"/>
  <c r="HO97" i="20"/>
  <c r="HN83" i="20"/>
  <c r="HN85" i="20"/>
  <c r="HN87" i="20"/>
  <c r="HN89" i="20"/>
  <c r="HN91" i="20"/>
  <c r="HN93" i="20"/>
  <c r="HN95" i="20"/>
  <c r="HN97" i="20"/>
  <c r="HM83" i="20"/>
  <c r="HM85" i="20"/>
  <c r="HM87" i="20"/>
  <c r="HM89" i="20"/>
  <c r="HM91" i="20"/>
  <c r="HM93" i="20"/>
  <c r="HM95" i="20"/>
  <c r="HM97" i="20"/>
  <c r="HL83" i="20"/>
  <c r="HL85" i="20"/>
  <c r="HL87" i="20"/>
  <c r="HL89" i="20"/>
  <c r="HL91" i="20"/>
  <c r="HL93" i="20"/>
  <c r="HL95" i="20"/>
  <c r="HL97" i="20"/>
  <c r="HK83" i="20"/>
  <c r="HK85" i="20"/>
  <c r="HK87" i="20"/>
  <c r="HK89" i="20"/>
  <c r="HK91" i="20"/>
  <c r="HK93" i="20"/>
  <c r="HK95" i="20"/>
  <c r="HK97" i="20"/>
  <c r="HJ83" i="20"/>
  <c r="HJ85" i="20"/>
  <c r="HJ87" i="20"/>
  <c r="HJ89" i="20"/>
  <c r="HJ91" i="20"/>
  <c r="HJ93" i="20"/>
  <c r="HJ95" i="20"/>
  <c r="HJ97" i="20"/>
  <c r="HI83" i="20"/>
  <c r="HI85" i="20"/>
  <c r="HI87" i="20"/>
  <c r="HI89" i="20"/>
  <c r="HI91" i="20"/>
  <c r="HI93" i="20"/>
  <c r="HI95" i="20"/>
  <c r="HI97" i="20"/>
  <c r="HH83" i="20"/>
  <c r="HH85" i="20"/>
  <c r="HH87" i="20"/>
  <c r="HH89" i="20"/>
  <c r="HH91" i="20"/>
  <c r="HH93" i="20"/>
  <c r="HH95" i="20"/>
  <c r="HH97" i="20"/>
  <c r="HG83" i="20"/>
  <c r="HG85" i="20"/>
  <c r="HG87" i="20"/>
  <c r="HG89" i="20"/>
  <c r="HG91" i="20"/>
  <c r="HG93" i="20"/>
  <c r="HG95" i="20"/>
  <c r="HG97" i="20"/>
  <c r="HF83" i="20"/>
  <c r="HF85" i="20"/>
  <c r="HF87" i="20"/>
  <c r="HF89" i="20"/>
  <c r="HF91" i="20"/>
  <c r="HF93" i="20"/>
  <c r="HF95" i="20"/>
  <c r="HF97" i="20"/>
  <c r="HE83" i="20"/>
  <c r="HE85" i="20"/>
  <c r="HE87" i="20"/>
  <c r="HE89" i="20"/>
  <c r="HE91" i="20"/>
  <c r="HE93" i="20"/>
  <c r="HE95" i="20"/>
  <c r="HE97" i="20"/>
  <c r="HD83" i="20"/>
  <c r="HD85" i="20"/>
  <c r="HD87" i="20"/>
  <c r="HD89" i="20"/>
  <c r="HD91" i="20"/>
  <c r="HD93" i="20"/>
  <c r="HD95" i="20"/>
  <c r="HD97" i="20"/>
  <c r="HC83" i="20"/>
  <c r="HC85" i="20"/>
  <c r="HC87" i="20"/>
  <c r="HC89" i="20"/>
  <c r="HC91" i="20"/>
  <c r="HC93" i="20"/>
  <c r="HC95" i="20"/>
  <c r="HC97" i="20"/>
  <c r="HB83" i="20"/>
  <c r="HB85" i="20"/>
  <c r="HB87" i="20"/>
  <c r="HB89" i="20"/>
  <c r="HB91" i="20"/>
  <c r="HB93" i="20"/>
  <c r="HB95" i="20"/>
  <c r="HB97" i="20"/>
  <c r="HA83" i="20"/>
  <c r="HA85" i="20"/>
  <c r="HA87" i="20"/>
  <c r="HA89" i="20"/>
  <c r="HA91" i="20"/>
  <c r="HA93" i="20"/>
  <c r="HA95" i="20"/>
  <c r="HA97" i="20"/>
  <c r="GZ83" i="20"/>
  <c r="GZ85" i="20"/>
  <c r="GZ87" i="20"/>
  <c r="GZ89" i="20"/>
  <c r="GZ91" i="20"/>
  <c r="GZ93" i="20"/>
  <c r="GZ95" i="20"/>
  <c r="GZ97" i="20"/>
  <c r="GY83" i="20"/>
  <c r="GY85" i="20"/>
  <c r="GY87" i="20"/>
  <c r="GY89" i="20"/>
  <c r="GY91" i="20"/>
  <c r="GY93" i="20"/>
  <c r="GY95" i="20"/>
  <c r="GY97" i="20"/>
  <c r="GX83" i="20"/>
  <c r="GX85" i="20"/>
  <c r="GX87" i="20"/>
  <c r="GX89" i="20"/>
  <c r="GX91" i="20"/>
  <c r="GX93" i="20"/>
  <c r="GX95" i="20"/>
  <c r="GX97" i="20"/>
  <c r="GW83" i="20"/>
  <c r="GW85" i="20"/>
  <c r="GW87" i="20"/>
  <c r="GW89" i="20"/>
  <c r="GW91" i="20"/>
  <c r="GW93" i="20"/>
  <c r="GW95" i="20"/>
  <c r="GW97" i="20"/>
  <c r="GV83" i="20"/>
  <c r="GV85" i="20"/>
  <c r="GV87" i="20"/>
  <c r="GV89" i="20"/>
  <c r="GV91" i="20"/>
  <c r="GV93" i="20"/>
  <c r="GV95" i="20"/>
  <c r="GV97" i="20"/>
  <c r="GU83" i="20"/>
  <c r="GU85" i="20"/>
  <c r="GU87" i="20"/>
  <c r="GU89" i="20"/>
  <c r="GU91" i="20"/>
  <c r="GU93" i="20"/>
  <c r="GU95" i="20"/>
  <c r="GU97" i="20"/>
  <c r="GT83" i="20"/>
  <c r="GT85" i="20"/>
  <c r="GT87" i="20"/>
  <c r="GT89" i="20"/>
  <c r="GT91" i="20"/>
  <c r="GT93" i="20"/>
  <c r="GT95" i="20"/>
  <c r="GT97" i="20"/>
  <c r="GS83" i="20"/>
  <c r="GS85" i="20"/>
  <c r="GS87" i="20"/>
  <c r="GS89" i="20"/>
  <c r="GS91" i="20"/>
  <c r="GS93" i="20"/>
  <c r="GS95" i="20"/>
  <c r="GS97" i="20"/>
  <c r="GR83" i="20"/>
  <c r="GR85" i="20"/>
  <c r="GR87" i="20"/>
  <c r="GR89" i="20"/>
  <c r="GR91" i="20"/>
  <c r="GR93" i="20"/>
  <c r="GR95" i="20"/>
  <c r="GR97" i="20"/>
  <c r="GQ83" i="20"/>
  <c r="GQ85" i="20"/>
  <c r="GQ87" i="20"/>
  <c r="GQ89" i="20"/>
  <c r="GQ91" i="20"/>
  <c r="GQ93" i="20"/>
  <c r="GQ95" i="20"/>
  <c r="GQ97" i="20"/>
  <c r="IQ96" i="20"/>
  <c r="IQ92" i="20"/>
  <c r="IQ88" i="20"/>
  <c r="IQ84" i="20"/>
  <c r="IP96" i="20"/>
  <c r="IP92" i="20"/>
  <c r="IP88" i="20"/>
  <c r="IP84" i="20"/>
  <c r="IO96" i="20"/>
  <c r="IO92" i="20"/>
  <c r="IO88" i="20"/>
  <c r="IO84" i="20"/>
  <c r="IN96" i="20"/>
  <c r="IN92" i="20"/>
  <c r="IN88" i="20"/>
  <c r="IN84" i="20"/>
  <c r="IM96" i="20"/>
  <c r="IM92" i="20"/>
  <c r="IM88" i="20"/>
  <c r="IM84" i="20"/>
  <c r="IL96" i="20"/>
  <c r="IL92" i="20"/>
  <c r="IL88" i="20"/>
  <c r="IL84" i="20"/>
  <c r="IK96" i="20"/>
  <c r="IK92" i="20"/>
  <c r="IK88" i="20"/>
  <c r="IK84" i="20"/>
  <c r="IJ96" i="20"/>
  <c r="IJ92" i="20"/>
  <c r="IJ88" i="20"/>
  <c r="IJ84" i="20"/>
  <c r="II96" i="20"/>
  <c r="II92" i="20"/>
  <c r="II88" i="20"/>
  <c r="II84" i="20"/>
  <c r="IH96" i="20"/>
  <c r="IH92" i="20"/>
  <c r="IH88" i="20"/>
  <c r="IH84" i="20"/>
  <c r="IG96" i="20"/>
  <c r="IG92" i="20"/>
  <c r="IG88" i="20"/>
  <c r="IG84" i="20"/>
  <c r="IF96" i="20"/>
  <c r="IF92" i="20"/>
  <c r="IF88" i="20"/>
  <c r="IF84" i="20"/>
  <c r="IE96" i="20"/>
  <c r="IE92" i="20"/>
  <c r="IE88" i="20"/>
  <c r="IE84" i="20"/>
  <c r="ID96" i="20"/>
  <c r="ID92" i="20"/>
  <c r="ID88" i="20"/>
  <c r="ID84" i="20"/>
  <c r="IC96" i="20"/>
  <c r="IC92" i="20"/>
  <c r="IC88" i="20"/>
  <c r="IC84" i="20"/>
  <c r="IB96" i="20"/>
  <c r="IB92" i="20"/>
  <c r="IB88" i="20"/>
  <c r="IB84" i="20"/>
  <c r="IA96" i="20"/>
  <c r="IA92" i="20"/>
  <c r="IA88" i="20"/>
  <c r="IA84" i="20"/>
  <c r="HZ96" i="20"/>
  <c r="HZ92" i="20"/>
  <c r="HZ88" i="20"/>
  <c r="HZ84" i="20"/>
  <c r="HY96" i="20"/>
  <c r="HY92" i="20"/>
  <c r="HY88" i="20"/>
  <c r="HY84" i="20"/>
  <c r="HX96" i="20"/>
  <c r="HX92" i="20"/>
  <c r="HX88" i="20"/>
  <c r="HX84" i="20"/>
  <c r="HW96" i="20"/>
  <c r="HW92" i="20"/>
  <c r="HW88" i="20"/>
  <c r="HW84" i="20"/>
  <c r="HV96" i="20"/>
  <c r="HV92" i="20"/>
  <c r="HV88" i="20"/>
  <c r="HV84" i="20"/>
  <c r="HU96" i="20"/>
  <c r="HU92" i="20"/>
  <c r="HU88" i="20"/>
  <c r="HU84" i="20"/>
  <c r="HT96" i="20"/>
  <c r="HT92" i="20"/>
  <c r="HT88" i="20"/>
  <c r="HT84" i="20"/>
  <c r="HS96" i="20"/>
  <c r="HS92" i="20"/>
  <c r="HS88" i="20"/>
  <c r="HS84" i="20"/>
  <c r="HR96" i="20"/>
  <c r="HR92" i="20"/>
  <c r="HR88" i="20"/>
  <c r="HR84" i="20"/>
  <c r="HQ96" i="20"/>
  <c r="HQ92" i="20"/>
  <c r="HQ88" i="20"/>
  <c r="HQ84" i="20"/>
  <c r="HP96" i="20"/>
  <c r="HP92" i="20"/>
  <c r="HP88" i="20"/>
  <c r="HP84" i="20"/>
  <c r="HO96" i="20"/>
  <c r="HO92" i="20"/>
  <c r="HO88" i="20"/>
  <c r="HO84" i="20"/>
  <c r="HN96" i="20"/>
  <c r="HN92" i="20"/>
  <c r="HN88" i="20"/>
  <c r="HN84" i="20"/>
  <c r="HM96" i="20"/>
  <c r="HM92" i="20"/>
  <c r="HM88" i="20"/>
  <c r="HM84" i="20"/>
  <c r="HL96" i="20"/>
  <c r="HL92" i="20"/>
  <c r="HL88" i="20"/>
  <c r="HL84" i="20"/>
  <c r="HK96" i="20"/>
  <c r="HK92" i="20"/>
  <c r="HK88" i="20"/>
  <c r="HK84" i="20"/>
  <c r="HJ96" i="20"/>
  <c r="HJ92" i="20"/>
  <c r="HJ88" i="20"/>
  <c r="HJ84" i="20"/>
  <c r="HI96" i="20"/>
  <c r="HI92" i="20"/>
  <c r="HI88" i="20"/>
  <c r="HI84" i="20"/>
  <c r="HH96" i="20"/>
  <c r="HH92" i="20"/>
  <c r="HH88" i="20"/>
  <c r="HH84" i="20"/>
  <c r="HG96" i="20"/>
  <c r="HG92" i="20"/>
  <c r="HG88" i="20"/>
  <c r="HG84" i="20"/>
  <c r="HF96" i="20"/>
  <c r="HF92" i="20"/>
  <c r="HF88" i="20"/>
  <c r="HF84" i="20"/>
  <c r="HE96" i="20"/>
  <c r="HE92" i="20"/>
  <c r="HE88" i="20"/>
  <c r="HE84" i="20"/>
  <c r="HD96" i="20"/>
  <c r="HD92" i="20"/>
  <c r="HD88" i="20"/>
  <c r="HD84" i="20"/>
  <c r="HC96" i="20"/>
  <c r="HC92" i="20"/>
  <c r="HC88" i="20"/>
  <c r="HC84" i="20"/>
  <c r="HB96" i="20"/>
  <c r="HB92" i="20"/>
  <c r="HB88" i="20"/>
  <c r="HB84" i="20"/>
  <c r="HA96" i="20"/>
  <c r="HA92" i="20"/>
  <c r="HA88" i="20"/>
  <c r="HA84" i="20"/>
  <c r="GZ96" i="20"/>
  <c r="GZ92" i="20"/>
  <c r="GZ88" i="20"/>
  <c r="GZ84" i="20"/>
  <c r="GY96" i="20"/>
  <c r="GY92" i="20"/>
  <c r="GY88" i="20"/>
  <c r="GY84" i="20"/>
  <c r="GX96" i="20"/>
  <c r="GX92" i="20"/>
  <c r="GX88" i="20"/>
  <c r="GX84" i="20"/>
  <c r="GW96" i="20"/>
  <c r="GW92" i="20"/>
  <c r="GW88" i="20"/>
  <c r="GW84" i="20"/>
  <c r="GV96" i="20"/>
  <c r="GV92" i="20"/>
  <c r="GV88" i="20"/>
  <c r="GV84" i="20"/>
  <c r="GU96" i="20"/>
  <c r="GU92" i="20"/>
  <c r="GU88" i="20"/>
  <c r="GU84" i="20"/>
  <c r="GT96" i="20"/>
  <c r="GT92" i="20"/>
  <c r="GT88" i="20"/>
  <c r="GT84" i="20"/>
  <c r="GS96" i="20"/>
  <c r="GS92" i="20"/>
  <c r="GS88" i="20"/>
  <c r="GS84" i="20"/>
  <c r="GR96" i="20"/>
  <c r="GR92" i="20"/>
  <c r="GR88" i="20"/>
  <c r="GR84" i="20"/>
  <c r="GQ96" i="20"/>
  <c r="GQ92" i="20"/>
  <c r="GQ88" i="20"/>
  <c r="GQ84" i="20"/>
  <c r="CG63" i="20"/>
  <c r="CG65" i="20"/>
  <c r="CG67" i="20"/>
  <c r="CG69" i="20"/>
  <c r="CG71" i="20"/>
  <c r="CG73" i="20"/>
  <c r="CG75" i="20"/>
  <c r="CG77" i="20"/>
  <c r="CG64" i="20"/>
  <c r="CF63" i="20"/>
  <c r="CF65" i="20"/>
  <c r="CF67" i="20"/>
  <c r="CF69" i="20"/>
  <c r="CF71" i="20"/>
  <c r="CF73" i="20"/>
  <c r="CF75" i="20"/>
  <c r="CF77" i="20"/>
  <c r="CF64" i="20"/>
  <c r="CF68" i="20"/>
  <c r="CF72" i="20"/>
  <c r="CF76" i="20"/>
  <c r="CE63" i="20"/>
  <c r="CE65" i="20"/>
  <c r="CE67" i="20"/>
  <c r="CE69" i="20"/>
  <c r="CE71" i="20"/>
  <c r="CE73" i="20"/>
  <c r="CE75" i="20"/>
  <c r="CE77" i="20"/>
  <c r="CE64" i="20"/>
  <c r="CE68" i="20"/>
  <c r="CE72" i="20"/>
  <c r="CE76" i="20"/>
  <c r="CD63" i="20"/>
  <c r="CD65" i="20"/>
  <c r="CD67" i="20"/>
  <c r="CD69" i="20"/>
  <c r="CD71" i="20"/>
  <c r="CD73" i="20"/>
  <c r="CD75" i="20"/>
  <c r="CD77" i="20"/>
  <c r="CD64" i="20"/>
  <c r="CD68" i="20"/>
  <c r="CD72" i="20"/>
  <c r="CD76" i="20"/>
  <c r="CC63" i="20"/>
  <c r="CC65" i="20"/>
  <c r="CC67" i="20"/>
  <c r="CC69" i="20"/>
  <c r="CC71" i="20"/>
  <c r="CC73" i="20"/>
  <c r="CC75" i="20"/>
  <c r="CC77" i="20"/>
  <c r="CC64" i="20"/>
  <c r="CC68" i="20"/>
  <c r="CC72" i="20"/>
  <c r="CC76" i="20"/>
  <c r="CB63" i="20"/>
  <c r="CB65" i="20"/>
  <c r="CB67" i="20"/>
  <c r="CB69" i="20"/>
  <c r="CB71" i="20"/>
  <c r="CB73" i="20"/>
  <c r="CB75" i="20"/>
  <c r="CB77" i="20"/>
  <c r="CB64" i="20"/>
  <c r="CB68" i="20"/>
  <c r="CB72" i="20"/>
  <c r="CB76" i="20"/>
  <c r="CA63" i="20"/>
  <c r="CA65" i="20"/>
  <c r="CA67" i="20"/>
  <c r="CA69" i="20"/>
  <c r="CA71" i="20"/>
  <c r="CA73" i="20"/>
  <c r="CA75" i="20"/>
  <c r="CA77" i="20"/>
  <c r="CA64" i="20"/>
  <c r="CA68" i="20"/>
  <c r="CA72" i="20"/>
  <c r="CA76" i="20"/>
  <c r="BZ63" i="20"/>
  <c r="BZ65" i="20"/>
  <c r="BZ67" i="20"/>
  <c r="BZ69" i="20"/>
  <c r="BZ71" i="20"/>
  <c r="BZ73" i="20"/>
  <c r="BZ75" i="20"/>
  <c r="BZ77" i="20"/>
  <c r="BZ64" i="20"/>
  <c r="BZ68" i="20"/>
  <c r="BZ72" i="20"/>
  <c r="BZ76" i="20"/>
  <c r="BY63" i="20"/>
  <c r="BY65" i="20"/>
  <c r="BY67" i="20"/>
  <c r="BY69" i="20"/>
  <c r="BY71" i="20"/>
  <c r="BY73" i="20"/>
  <c r="BY75" i="20"/>
  <c r="BY77" i="20"/>
  <c r="BY64" i="20"/>
  <c r="BY68" i="20"/>
  <c r="BY72" i="20"/>
  <c r="BY76" i="20"/>
  <c r="BX63" i="20"/>
  <c r="BX65" i="20"/>
  <c r="BX67" i="20"/>
  <c r="BX69" i="20"/>
  <c r="BX71" i="20"/>
  <c r="BX73" i="20"/>
  <c r="BX75" i="20"/>
  <c r="BX77" i="20"/>
  <c r="BX64" i="20"/>
  <c r="BX68" i="20"/>
  <c r="BX72" i="20"/>
  <c r="BX76" i="20"/>
  <c r="BW63" i="20"/>
  <c r="BW65" i="20"/>
  <c r="BW67" i="20"/>
  <c r="BW69" i="20"/>
  <c r="BW71" i="20"/>
  <c r="BW73" i="20"/>
  <c r="BW75" i="20"/>
  <c r="BW77" i="20"/>
  <c r="BW64" i="20"/>
  <c r="BW68" i="20"/>
  <c r="BW72" i="20"/>
  <c r="BW76" i="20"/>
  <c r="BV63" i="20"/>
  <c r="BV65" i="20"/>
  <c r="BV67" i="20"/>
  <c r="BV69" i="20"/>
  <c r="BV71" i="20"/>
  <c r="BV73" i="20"/>
  <c r="BV75" i="20"/>
  <c r="BV77" i="20"/>
  <c r="BV64" i="20"/>
  <c r="BV68" i="20"/>
  <c r="BV72" i="20"/>
  <c r="BV76" i="20"/>
  <c r="BU63" i="20"/>
  <c r="BU65" i="20"/>
  <c r="BU67" i="20"/>
  <c r="BU69" i="20"/>
  <c r="BU71" i="20"/>
  <c r="BU73" i="20"/>
  <c r="BU75" i="20"/>
  <c r="BU77" i="20"/>
  <c r="BU64" i="20"/>
  <c r="BU68" i="20"/>
  <c r="BU72" i="20"/>
  <c r="BU76" i="20"/>
  <c r="BT63" i="20"/>
  <c r="BT65" i="20"/>
  <c r="BT67" i="20"/>
  <c r="BT69" i="20"/>
  <c r="BT71" i="20"/>
  <c r="BT73" i="20"/>
  <c r="BT75" i="20"/>
  <c r="BT77" i="20"/>
  <c r="BT64" i="20"/>
  <c r="BT68" i="20"/>
  <c r="BT72" i="20"/>
  <c r="BT76" i="20"/>
  <c r="BS63" i="20"/>
  <c r="BS65" i="20"/>
  <c r="BS67" i="20"/>
  <c r="BS69" i="20"/>
  <c r="BS71" i="20"/>
  <c r="BS73" i="20"/>
  <c r="BS75" i="20"/>
  <c r="BS77" i="20"/>
  <c r="BS64" i="20"/>
  <c r="BS68" i="20"/>
  <c r="BS72" i="20"/>
  <c r="BS76" i="20"/>
  <c r="BR63" i="20"/>
  <c r="BR65" i="20"/>
  <c r="BR67" i="20"/>
  <c r="BR69" i="20"/>
  <c r="BR71" i="20"/>
  <c r="BR73" i="20"/>
  <c r="BR75" i="20"/>
  <c r="BR77" i="20"/>
  <c r="BR64" i="20"/>
  <c r="BR68" i="20"/>
  <c r="BR72" i="20"/>
  <c r="BR76" i="20"/>
  <c r="BQ63" i="20"/>
  <c r="BQ65" i="20"/>
  <c r="BQ67" i="20"/>
  <c r="BQ69" i="20"/>
  <c r="BQ71" i="20"/>
  <c r="BQ73" i="20"/>
  <c r="BQ75" i="20"/>
  <c r="BQ77" i="20"/>
  <c r="BQ64" i="20"/>
  <c r="BQ68" i="20"/>
  <c r="BQ72" i="20"/>
  <c r="BQ76" i="20"/>
  <c r="BP63" i="20"/>
  <c r="BP65" i="20"/>
  <c r="BP67" i="20"/>
  <c r="BP69" i="20"/>
  <c r="BP71" i="20"/>
  <c r="BP73" i="20"/>
  <c r="BP75" i="20"/>
  <c r="BP77" i="20"/>
  <c r="BP64" i="20"/>
  <c r="BP68" i="20"/>
  <c r="BP72" i="20"/>
  <c r="BP76" i="20"/>
  <c r="BO63" i="20"/>
  <c r="BO65" i="20"/>
  <c r="BO67" i="20"/>
  <c r="BO69" i="20"/>
  <c r="BO71" i="20"/>
  <c r="BO73" i="20"/>
  <c r="BO75" i="20"/>
  <c r="BO77" i="20"/>
  <c r="BO64" i="20"/>
  <c r="BO68" i="20"/>
  <c r="BO72" i="20"/>
  <c r="BO76" i="20"/>
  <c r="BN63" i="20"/>
  <c r="BN65" i="20"/>
  <c r="BN67" i="20"/>
  <c r="BN69" i="20"/>
  <c r="BN71" i="20"/>
  <c r="BN73" i="20"/>
  <c r="BN75" i="20"/>
  <c r="BN77" i="20"/>
  <c r="BN64" i="20"/>
  <c r="BN68" i="20"/>
  <c r="BN72" i="20"/>
  <c r="BN76" i="20"/>
  <c r="BM63" i="20"/>
  <c r="BM65" i="20"/>
  <c r="BM67" i="20"/>
  <c r="BM69" i="20"/>
  <c r="BM71" i="20"/>
  <c r="BM73" i="20"/>
  <c r="BM75" i="20"/>
  <c r="BM77" i="20"/>
  <c r="BM64" i="20"/>
  <c r="BM68" i="20"/>
  <c r="BM72" i="20"/>
  <c r="BM76" i="20"/>
  <c r="BL63" i="20"/>
  <c r="BL65" i="20"/>
  <c r="BL67" i="20"/>
  <c r="BL69" i="20"/>
  <c r="BL71" i="20"/>
  <c r="BL73" i="20"/>
  <c r="BL75" i="20"/>
  <c r="BL77" i="20"/>
  <c r="BL64" i="20"/>
  <c r="BL68" i="20"/>
  <c r="BL72" i="20"/>
  <c r="BL76" i="20"/>
  <c r="BK63" i="20"/>
  <c r="BK65" i="20"/>
  <c r="BK67" i="20"/>
  <c r="BK69" i="20"/>
  <c r="BK71" i="20"/>
  <c r="BK73" i="20"/>
  <c r="BK75" i="20"/>
  <c r="BK77" i="20"/>
  <c r="BK64" i="20"/>
  <c r="BK68" i="20"/>
  <c r="BK72" i="20"/>
  <c r="BK76" i="20"/>
  <c r="BJ63" i="20"/>
  <c r="BJ65" i="20"/>
  <c r="BJ67" i="20"/>
  <c r="BJ69" i="20"/>
  <c r="BJ71" i="20"/>
  <c r="BJ73" i="20"/>
  <c r="BJ75" i="20"/>
  <c r="BJ77" i="20"/>
  <c r="BJ64" i="20"/>
  <c r="BJ68" i="20"/>
  <c r="BJ72" i="20"/>
  <c r="BJ76" i="20"/>
  <c r="BI63" i="20"/>
  <c r="BI65" i="20"/>
  <c r="BI67" i="20"/>
  <c r="BI69" i="20"/>
  <c r="BI71" i="20"/>
  <c r="BI73" i="20"/>
  <c r="BI75" i="20"/>
  <c r="BI77" i="20"/>
  <c r="BI64" i="20"/>
  <c r="BI68" i="20"/>
  <c r="BI72" i="20"/>
  <c r="BI76" i="20"/>
  <c r="BH63" i="20"/>
  <c r="BH65" i="20"/>
  <c r="BH67" i="20"/>
  <c r="BH69" i="20"/>
  <c r="BH71" i="20"/>
  <c r="BH73" i="20"/>
  <c r="BH75" i="20"/>
  <c r="BH77" i="20"/>
  <c r="BH64" i="20"/>
  <c r="BH68" i="20"/>
  <c r="BH72" i="20"/>
  <c r="BH76" i="20"/>
  <c r="BG63" i="20"/>
  <c r="BG65" i="20"/>
  <c r="BG67" i="20"/>
  <c r="BG69" i="20"/>
  <c r="BG71" i="20"/>
  <c r="BG73" i="20"/>
  <c r="BG75" i="20"/>
  <c r="BG77" i="20"/>
  <c r="BG64" i="20"/>
  <c r="BG68" i="20"/>
  <c r="BG72" i="20"/>
  <c r="BG76" i="20"/>
  <c r="BF63" i="20"/>
  <c r="BF65" i="20"/>
  <c r="BF67" i="20"/>
  <c r="BF69" i="20"/>
  <c r="BF71" i="20"/>
  <c r="BF73" i="20"/>
  <c r="BF75" i="20"/>
  <c r="BF77" i="20"/>
  <c r="BF64" i="20"/>
  <c r="BF68" i="20"/>
  <c r="BF72" i="20"/>
  <c r="BF76" i="20"/>
  <c r="BE63" i="20"/>
  <c r="BE65" i="20"/>
  <c r="BE67" i="20"/>
  <c r="BE69" i="20"/>
  <c r="BE71" i="20"/>
  <c r="BE73" i="20"/>
  <c r="BE75" i="20"/>
  <c r="BE77" i="20"/>
  <c r="BE64" i="20"/>
  <c r="BE68" i="20"/>
  <c r="BE72" i="20"/>
  <c r="BE76" i="20"/>
  <c r="BD63" i="20"/>
  <c r="BD65" i="20"/>
  <c r="BD67" i="20"/>
  <c r="BD69" i="20"/>
  <c r="BD71" i="20"/>
  <c r="BD73" i="20"/>
  <c r="BD75" i="20"/>
  <c r="BD77" i="20"/>
  <c r="BD64" i="20"/>
  <c r="BD68" i="20"/>
  <c r="BD72" i="20"/>
  <c r="BD76" i="20"/>
  <c r="BC63" i="20"/>
  <c r="BC65" i="20"/>
  <c r="BC67" i="20"/>
  <c r="BC69" i="20"/>
  <c r="BC71" i="20"/>
  <c r="BC73" i="20"/>
  <c r="BC75" i="20"/>
  <c r="BC77" i="20"/>
  <c r="BC64" i="20"/>
  <c r="BC68" i="20"/>
  <c r="BC72" i="20"/>
  <c r="BC76" i="20"/>
  <c r="BB63" i="20"/>
  <c r="BB65" i="20"/>
  <c r="BB67" i="20"/>
  <c r="BB69" i="20"/>
  <c r="BB71" i="20"/>
  <c r="BB73" i="20"/>
  <c r="BB75" i="20"/>
  <c r="BB77" i="20"/>
  <c r="BB64" i="20"/>
  <c r="BB68" i="20"/>
  <c r="BB72" i="20"/>
  <c r="BB76" i="20"/>
  <c r="BA63" i="20"/>
  <c r="BA65" i="20"/>
  <c r="BA67" i="20"/>
  <c r="BA69" i="20"/>
  <c r="BA71" i="20"/>
  <c r="BA73" i="20"/>
  <c r="BA75" i="20"/>
  <c r="BA77" i="20"/>
  <c r="BA64" i="20"/>
  <c r="BA68" i="20"/>
  <c r="BA72" i="20"/>
  <c r="BA76" i="20"/>
  <c r="AZ63" i="20"/>
  <c r="AZ65" i="20"/>
  <c r="AZ67" i="20"/>
  <c r="AZ69" i="20"/>
  <c r="AZ71" i="20"/>
  <c r="AZ73" i="20"/>
  <c r="AZ75" i="20"/>
  <c r="AZ77" i="20"/>
  <c r="AZ64" i="20"/>
  <c r="AZ68" i="20"/>
  <c r="AZ72" i="20"/>
  <c r="AZ76" i="20"/>
  <c r="AY63" i="20"/>
  <c r="AY65" i="20"/>
  <c r="AY67" i="20"/>
  <c r="AY69" i="20"/>
  <c r="AY71" i="20"/>
  <c r="AY73" i="20"/>
  <c r="AY75" i="20"/>
  <c r="AY77" i="20"/>
  <c r="AY64" i="20"/>
  <c r="AY68" i="20"/>
  <c r="AY72" i="20"/>
  <c r="AY76" i="20"/>
  <c r="AX63" i="20"/>
  <c r="AX65" i="20"/>
  <c r="AX67" i="20"/>
  <c r="AX69" i="20"/>
  <c r="AX71" i="20"/>
  <c r="AX73" i="20"/>
  <c r="AX75" i="20"/>
  <c r="AX77" i="20"/>
  <c r="AX64" i="20"/>
  <c r="AX68" i="20"/>
  <c r="AX72" i="20"/>
  <c r="AX76" i="20"/>
  <c r="AW63" i="20"/>
  <c r="AW65" i="20"/>
  <c r="AW67" i="20"/>
  <c r="AW69" i="20"/>
  <c r="AW71" i="20"/>
  <c r="AW73" i="20"/>
  <c r="AW75" i="20"/>
  <c r="AW77" i="20"/>
  <c r="AW64" i="20"/>
  <c r="AW68" i="20"/>
  <c r="AW72" i="20"/>
  <c r="AW76" i="20"/>
  <c r="AV63" i="20"/>
  <c r="AV65" i="20"/>
  <c r="AV67" i="20"/>
  <c r="AV69" i="20"/>
  <c r="AV71" i="20"/>
  <c r="AV73" i="20"/>
  <c r="AV75" i="20"/>
  <c r="AV77" i="20"/>
  <c r="AV64" i="20"/>
  <c r="AV68" i="20"/>
  <c r="AV72" i="20"/>
  <c r="AV76" i="20"/>
  <c r="AU63" i="20"/>
  <c r="AU65" i="20"/>
  <c r="AU67" i="20"/>
  <c r="AU69" i="20"/>
  <c r="AU71" i="20"/>
  <c r="AU73" i="20"/>
  <c r="AU75" i="20"/>
  <c r="AU77" i="20"/>
  <c r="AU64" i="20"/>
  <c r="AU68" i="20"/>
  <c r="AU72" i="20"/>
  <c r="AU76" i="20"/>
  <c r="AT63" i="20"/>
  <c r="AT65" i="20"/>
  <c r="AT67" i="20"/>
  <c r="AT69" i="20"/>
  <c r="AT71" i="20"/>
  <c r="AT73" i="20"/>
  <c r="AT75" i="20"/>
  <c r="AT77" i="20"/>
  <c r="AT64" i="20"/>
  <c r="AT68" i="20"/>
  <c r="AT72" i="20"/>
  <c r="AT76" i="20"/>
  <c r="AS63" i="20"/>
  <c r="AS65" i="20"/>
  <c r="AS67" i="20"/>
  <c r="AS69" i="20"/>
  <c r="AS71" i="20"/>
  <c r="AS73" i="20"/>
  <c r="AS75" i="20"/>
  <c r="AS77" i="20"/>
  <c r="AS64" i="20"/>
  <c r="AS68" i="20"/>
  <c r="AS72" i="20"/>
  <c r="AS76" i="20"/>
  <c r="AR63" i="20"/>
  <c r="AR65" i="20"/>
  <c r="AR67" i="20"/>
  <c r="AR69" i="20"/>
  <c r="AR71" i="20"/>
  <c r="AR73" i="20"/>
  <c r="AR75" i="20"/>
  <c r="AR77" i="20"/>
  <c r="AR64" i="20"/>
  <c r="AR68" i="20"/>
  <c r="AR72" i="20"/>
  <c r="AR76" i="20"/>
  <c r="AQ63" i="20"/>
  <c r="AQ65" i="20"/>
  <c r="AQ67" i="20"/>
  <c r="AQ69" i="20"/>
  <c r="AQ71" i="20"/>
  <c r="AQ73" i="20"/>
  <c r="AQ75" i="20"/>
  <c r="AQ77" i="20"/>
  <c r="AQ64" i="20"/>
  <c r="AQ68" i="20"/>
  <c r="AQ72" i="20"/>
  <c r="AQ76" i="20"/>
  <c r="AP63" i="20"/>
  <c r="AP65" i="20"/>
  <c r="AP67" i="20"/>
  <c r="AP69" i="20"/>
  <c r="AP71" i="20"/>
  <c r="AP73" i="20"/>
  <c r="AP75" i="20"/>
  <c r="AP77" i="20"/>
  <c r="AP64" i="20"/>
  <c r="AP68" i="20"/>
  <c r="AP72" i="20"/>
  <c r="AP76" i="20"/>
  <c r="AO63" i="20"/>
  <c r="AO65" i="20"/>
  <c r="AO67" i="20"/>
  <c r="AO69" i="20"/>
  <c r="AO71" i="20"/>
  <c r="AO73" i="20"/>
  <c r="AO75" i="20"/>
  <c r="AO77" i="20"/>
  <c r="AO64" i="20"/>
  <c r="AO68" i="20"/>
  <c r="AO72" i="20"/>
  <c r="AO76" i="20"/>
  <c r="AN63" i="20"/>
  <c r="AN65" i="20"/>
  <c r="AN67" i="20"/>
  <c r="AN69" i="20"/>
  <c r="AN71" i="20"/>
  <c r="AN73" i="20"/>
  <c r="AN75" i="20"/>
  <c r="AN77" i="20"/>
  <c r="AN64" i="20"/>
  <c r="AN68" i="20"/>
  <c r="AN72" i="20"/>
  <c r="AN76" i="20"/>
  <c r="AM63" i="20"/>
  <c r="AM65" i="20"/>
  <c r="AM67" i="20"/>
  <c r="AM69" i="20"/>
  <c r="AM71" i="20"/>
  <c r="AM73" i="20"/>
  <c r="AM75" i="20"/>
  <c r="AM77" i="20"/>
  <c r="AM64" i="20"/>
  <c r="AM68" i="20"/>
  <c r="AM72" i="20"/>
  <c r="AM76" i="20"/>
  <c r="AL63" i="20"/>
  <c r="AL65" i="20"/>
  <c r="AL67" i="20"/>
  <c r="AL69" i="20"/>
  <c r="AL71" i="20"/>
  <c r="AL73" i="20"/>
  <c r="AL75" i="20"/>
  <c r="AL77" i="20"/>
  <c r="AL64" i="20"/>
  <c r="AL68" i="20"/>
  <c r="AL72" i="20"/>
  <c r="AL76" i="20"/>
  <c r="AK63" i="20"/>
  <c r="AK65" i="20"/>
  <c r="AK67" i="20"/>
  <c r="AK69" i="20"/>
  <c r="AK71" i="20"/>
  <c r="AK73" i="20"/>
  <c r="AK75" i="20"/>
  <c r="AK77" i="20"/>
  <c r="AK64" i="20"/>
  <c r="AK68" i="20"/>
  <c r="AK72" i="20"/>
  <c r="AK76" i="20"/>
  <c r="AJ63" i="20"/>
  <c r="AJ65" i="20"/>
  <c r="AJ67" i="20"/>
  <c r="AJ69" i="20"/>
  <c r="AJ71" i="20"/>
  <c r="AJ73" i="20"/>
  <c r="AJ75" i="20"/>
  <c r="AJ77" i="20"/>
  <c r="AJ64" i="20"/>
  <c r="AJ68" i="20"/>
  <c r="AJ72" i="20"/>
  <c r="AJ76" i="20"/>
  <c r="AI63" i="20"/>
  <c r="AI65" i="20"/>
  <c r="AI67" i="20"/>
  <c r="AI69" i="20"/>
  <c r="AI71" i="20"/>
  <c r="AI73" i="20"/>
  <c r="AI75" i="20"/>
  <c r="AI77" i="20"/>
  <c r="AI64" i="20"/>
  <c r="AI68" i="20"/>
  <c r="AI72" i="20"/>
  <c r="AI76" i="20"/>
  <c r="AH63" i="20"/>
  <c r="AH65" i="20"/>
  <c r="AH67" i="20"/>
  <c r="AH69" i="20"/>
  <c r="AH71" i="20"/>
  <c r="AH73" i="20"/>
  <c r="AH75" i="20"/>
  <c r="AH77" i="20"/>
  <c r="AH64" i="20"/>
  <c r="AH68" i="20"/>
  <c r="AH72" i="20"/>
  <c r="AH76" i="20"/>
  <c r="AG63" i="20"/>
  <c r="AG65" i="20"/>
  <c r="AG67" i="20"/>
  <c r="AG69" i="20"/>
  <c r="AG71" i="20"/>
  <c r="AG73" i="20"/>
  <c r="AG75" i="20"/>
  <c r="AG77" i="20"/>
  <c r="AG64" i="20"/>
  <c r="AG68" i="20"/>
  <c r="AG72" i="20"/>
  <c r="AG76" i="20"/>
  <c r="AF63" i="20"/>
  <c r="AF65" i="20"/>
  <c r="AF67" i="20"/>
  <c r="AF69" i="20"/>
  <c r="AF71" i="20"/>
  <c r="AF73" i="20"/>
  <c r="AF75" i="20"/>
  <c r="AF77" i="20"/>
  <c r="AF64" i="20"/>
  <c r="AF68" i="20"/>
  <c r="AF72" i="20"/>
  <c r="AF76" i="20"/>
  <c r="AE63" i="20"/>
  <c r="AE65" i="20"/>
  <c r="AE67" i="20"/>
  <c r="AE69" i="20"/>
  <c r="AE71" i="20"/>
  <c r="AE73" i="20"/>
  <c r="AE75" i="20"/>
  <c r="AE77" i="20"/>
  <c r="AE64" i="20"/>
  <c r="AE68" i="20"/>
  <c r="AE72" i="20"/>
  <c r="AE76" i="20"/>
  <c r="AD63" i="20"/>
  <c r="AD65" i="20"/>
  <c r="AD67" i="20"/>
  <c r="AD69" i="20"/>
  <c r="AD71" i="20"/>
  <c r="AD73" i="20"/>
  <c r="AD75" i="20"/>
  <c r="AD77" i="20"/>
  <c r="AD64" i="20"/>
  <c r="AD68" i="20"/>
  <c r="AD72" i="20"/>
  <c r="AD76" i="20"/>
  <c r="AC63" i="20"/>
  <c r="AC65" i="20"/>
  <c r="AC67" i="20"/>
  <c r="AC69" i="20"/>
  <c r="AC71" i="20"/>
  <c r="AC73" i="20"/>
  <c r="AC75" i="20"/>
  <c r="AC77" i="20"/>
  <c r="AC64" i="20"/>
  <c r="AC68" i="20"/>
  <c r="AC72" i="20"/>
  <c r="AC76" i="20"/>
  <c r="AB63" i="20"/>
  <c r="AB65" i="20"/>
  <c r="AB67" i="20"/>
  <c r="AB69" i="20"/>
  <c r="AB71" i="20"/>
  <c r="AB73" i="20"/>
  <c r="AB75" i="20"/>
  <c r="AB77" i="20"/>
  <c r="AB64" i="20"/>
  <c r="AB68" i="20"/>
  <c r="AB72" i="20"/>
  <c r="AB76" i="20"/>
  <c r="AA63" i="20"/>
  <c r="AA65" i="20"/>
  <c r="AA67" i="20"/>
  <c r="AA69" i="20"/>
  <c r="AA71" i="20"/>
  <c r="AA73" i="20"/>
  <c r="AA75" i="20"/>
  <c r="AA77" i="20"/>
  <c r="AA64" i="20"/>
  <c r="AA68" i="20"/>
  <c r="AA72" i="20"/>
  <c r="AA76" i="20"/>
  <c r="Z63" i="20"/>
  <c r="Z65" i="20"/>
  <c r="Z67" i="20"/>
  <c r="Z69" i="20"/>
  <c r="Z71" i="20"/>
  <c r="Z73" i="20"/>
  <c r="Z75" i="20"/>
  <c r="Z77" i="20"/>
  <c r="Z64" i="20"/>
  <c r="Z68" i="20"/>
  <c r="Z72" i="20"/>
  <c r="Z76" i="20"/>
  <c r="Y63" i="20"/>
  <c r="Y65" i="20"/>
  <c r="Y67" i="20"/>
  <c r="Y69" i="20"/>
  <c r="Y71" i="20"/>
  <c r="Y73" i="20"/>
  <c r="Y75" i="20"/>
  <c r="Y77" i="20"/>
  <c r="Y64" i="20"/>
  <c r="Y68" i="20"/>
  <c r="Y72" i="20"/>
  <c r="Y76" i="20"/>
  <c r="X63" i="20"/>
  <c r="X65" i="20"/>
  <c r="X67" i="20"/>
  <c r="X69" i="20"/>
  <c r="X71" i="20"/>
  <c r="X73" i="20"/>
  <c r="X75" i="20"/>
  <c r="X77" i="20"/>
  <c r="X64" i="20"/>
  <c r="X68" i="20"/>
  <c r="X72" i="20"/>
  <c r="X76" i="20"/>
  <c r="W63" i="20"/>
  <c r="W65" i="20"/>
  <c r="W67" i="20"/>
  <c r="W69" i="20"/>
  <c r="W71" i="20"/>
  <c r="W73" i="20"/>
  <c r="W75" i="20"/>
  <c r="W77" i="20"/>
  <c r="W64" i="20"/>
  <c r="W68" i="20"/>
  <c r="W72" i="20"/>
  <c r="W76" i="20"/>
  <c r="V63" i="20"/>
  <c r="V65" i="20"/>
  <c r="V67" i="20"/>
  <c r="V69" i="20"/>
  <c r="V71" i="20"/>
  <c r="V73" i="20"/>
  <c r="V75" i="20"/>
  <c r="V77" i="20"/>
  <c r="V64" i="20"/>
  <c r="V68" i="20"/>
  <c r="V72" i="20"/>
  <c r="V76" i="20"/>
  <c r="U63" i="20"/>
  <c r="U65" i="20"/>
  <c r="U67" i="20"/>
  <c r="U69" i="20"/>
  <c r="U71" i="20"/>
  <c r="U73" i="20"/>
  <c r="U75" i="20"/>
  <c r="U77" i="20"/>
  <c r="U64" i="20"/>
  <c r="U68" i="20"/>
  <c r="U72" i="20"/>
  <c r="U76" i="20"/>
  <c r="T63" i="20"/>
  <c r="T65" i="20"/>
  <c r="T67" i="20"/>
  <c r="T69" i="20"/>
  <c r="T71" i="20"/>
  <c r="T73" i="20"/>
  <c r="T75" i="20"/>
  <c r="T77" i="20"/>
  <c r="T64" i="20"/>
  <c r="T68" i="20"/>
  <c r="T72" i="20"/>
  <c r="T76" i="20"/>
  <c r="S63" i="20"/>
  <c r="S65" i="20"/>
  <c r="S67" i="20"/>
  <c r="S69" i="20"/>
  <c r="S71" i="20"/>
  <c r="S73" i="20"/>
  <c r="S75" i="20"/>
  <c r="S77" i="20"/>
  <c r="S64" i="20"/>
  <c r="S68" i="20"/>
  <c r="S72" i="20"/>
  <c r="S76" i="20"/>
  <c r="R63" i="20"/>
  <c r="R65" i="20"/>
  <c r="R67" i="20"/>
  <c r="R69" i="20"/>
  <c r="R71" i="20"/>
  <c r="R73" i="20"/>
  <c r="R75" i="20"/>
  <c r="R77" i="20"/>
  <c r="R64" i="20"/>
  <c r="R68" i="20"/>
  <c r="R72" i="20"/>
  <c r="R76" i="20"/>
  <c r="Q63" i="20"/>
  <c r="Q65" i="20"/>
  <c r="Q67" i="20"/>
  <c r="Q69" i="20"/>
  <c r="Q71" i="20"/>
  <c r="Q73" i="20"/>
  <c r="Q75" i="20"/>
  <c r="Q77" i="20"/>
  <c r="Q64" i="20"/>
  <c r="Q68" i="20"/>
  <c r="Q72" i="20"/>
  <c r="Q76" i="20"/>
  <c r="P63" i="20"/>
  <c r="P65" i="20"/>
  <c r="P67" i="20"/>
  <c r="P69" i="20"/>
  <c r="P71" i="20"/>
  <c r="P73" i="20"/>
  <c r="P75" i="20"/>
  <c r="P77" i="20"/>
  <c r="P64" i="20"/>
  <c r="P68" i="20"/>
  <c r="P72" i="20"/>
  <c r="P76" i="20"/>
  <c r="O63" i="20"/>
  <c r="O65" i="20"/>
  <c r="O67" i="20"/>
  <c r="O69" i="20"/>
  <c r="O71" i="20"/>
  <c r="O73" i="20"/>
  <c r="O75" i="20"/>
  <c r="O77" i="20"/>
  <c r="O64" i="20"/>
  <c r="O68" i="20"/>
  <c r="O72" i="20"/>
  <c r="O76" i="20"/>
  <c r="N63" i="20"/>
  <c r="N65" i="20"/>
  <c r="N67" i="20"/>
  <c r="N69" i="20"/>
  <c r="N71" i="20"/>
  <c r="N73" i="20"/>
  <c r="N75" i="20"/>
  <c r="N77" i="20"/>
  <c r="N64" i="20"/>
  <c r="N68" i="20"/>
  <c r="N72" i="20"/>
  <c r="N76" i="20"/>
  <c r="M63" i="20"/>
  <c r="M65" i="20"/>
  <c r="M67" i="20"/>
  <c r="M69" i="20"/>
  <c r="M71" i="20"/>
  <c r="M73" i="20"/>
  <c r="M75" i="20"/>
  <c r="M77" i="20"/>
  <c r="M64" i="20"/>
  <c r="M68" i="20"/>
  <c r="M72" i="20"/>
  <c r="M76" i="20"/>
  <c r="L63" i="20"/>
  <c r="L65" i="20"/>
  <c r="L67" i="20"/>
  <c r="L69" i="20"/>
  <c r="L71" i="20"/>
  <c r="L73" i="20"/>
  <c r="L75" i="20"/>
  <c r="L77" i="20"/>
  <c r="L64" i="20"/>
  <c r="L68" i="20"/>
  <c r="L72" i="20"/>
  <c r="L76" i="20"/>
  <c r="K63" i="20"/>
  <c r="K65" i="20"/>
  <c r="K67" i="20"/>
  <c r="K69" i="20"/>
  <c r="K71" i="20"/>
  <c r="K73" i="20"/>
  <c r="K75" i="20"/>
  <c r="K77" i="20"/>
  <c r="K64" i="20"/>
  <c r="K68" i="20"/>
  <c r="K72" i="20"/>
  <c r="K76" i="20"/>
  <c r="J63" i="20"/>
  <c r="J65" i="20"/>
  <c r="J67" i="20"/>
  <c r="J69" i="20"/>
  <c r="J71" i="20"/>
  <c r="J73" i="20"/>
  <c r="J75" i="20"/>
  <c r="J77" i="20"/>
  <c r="J64" i="20"/>
  <c r="J68" i="20"/>
  <c r="J72" i="20"/>
  <c r="J76" i="20"/>
  <c r="I63" i="20"/>
  <c r="I65" i="20"/>
  <c r="I67" i="20"/>
  <c r="I69" i="20"/>
  <c r="I71" i="20"/>
  <c r="I73" i="20"/>
  <c r="I75" i="20"/>
  <c r="I77" i="20"/>
  <c r="I64" i="20"/>
  <c r="I68" i="20"/>
  <c r="I72" i="20"/>
  <c r="I76" i="20"/>
  <c r="H63" i="20"/>
  <c r="H65" i="20"/>
  <c r="H67" i="20"/>
  <c r="H69" i="20"/>
  <c r="H71" i="20"/>
  <c r="H73" i="20"/>
  <c r="H75" i="20"/>
  <c r="H77" i="20"/>
  <c r="H64" i="20"/>
  <c r="H68" i="20"/>
  <c r="H72" i="20"/>
  <c r="H76" i="20"/>
  <c r="F63" i="20"/>
  <c r="F65" i="20"/>
  <c r="F67" i="20"/>
  <c r="F69" i="20"/>
  <c r="F71" i="20"/>
  <c r="F73" i="20"/>
  <c r="F75" i="20"/>
  <c r="F77" i="20"/>
  <c r="F64" i="20"/>
  <c r="F68" i="20"/>
  <c r="F72" i="20"/>
  <c r="F76" i="20"/>
  <c r="E63" i="20"/>
  <c r="E65" i="20"/>
  <c r="E67" i="20"/>
  <c r="E69" i="20"/>
  <c r="E71" i="20"/>
  <c r="E73" i="20"/>
  <c r="E75" i="20"/>
  <c r="E77" i="20"/>
  <c r="E64" i="20"/>
  <c r="E68" i="20"/>
  <c r="E72" i="20"/>
  <c r="E76" i="20"/>
  <c r="GO96" i="20"/>
  <c r="GO94" i="20"/>
  <c r="GO92" i="20"/>
  <c r="GM96" i="20"/>
  <c r="GM94" i="20"/>
  <c r="GM92" i="20"/>
  <c r="GK96" i="20"/>
  <c r="GK94" i="20"/>
  <c r="GK92" i="20"/>
  <c r="GI96" i="20"/>
  <c r="GI94" i="20"/>
  <c r="GI92" i="20"/>
  <c r="GI90" i="20"/>
  <c r="GG96" i="20"/>
  <c r="GG94" i="20"/>
  <c r="GG92" i="20"/>
  <c r="GG90" i="20"/>
  <c r="GE96" i="20"/>
  <c r="GE94" i="20"/>
  <c r="GE92" i="20"/>
  <c r="GE90" i="20"/>
  <c r="GC96" i="20"/>
  <c r="GC94" i="20"/>
  <c r="GC92" i="20"/>
  <c r="GC90" i="20"/>
  <c r="GC88" i="20"/>
  <c r="GC86" i="20"/>
  <c r="GC100" i="20" s="1"/>
  <c r="GA96" i="20"/>
  <c r="GA94" i="20"/>
  <c r="GA92" i="20"/>
  <c r="GA90" i="20"/>
  <c r="GA88" i="20"/>
  <c r="GA86" i="20"/>
  <c r="FY96" i="20"/>
  <c r="FY94" i="20"/>
  <c r="FY92" i="20"/>
  <c r="FY90" i="20"/>
  <c r="FY88" i="20"/>
  <c r="FY86" i="20"/>
  <c r="FY99" i="20" s="1" a="1"/>
  <c r="FY99" i="20" s="1"/>
  <c r="FY84" i="20"/>
  <c r="FY100" i="20" s="1"/>
  <c r="FV96" i="20"/>
  <c r="FV94" i="20"/>
  <c r="FV92" i="20"/>
  <c r="FV90" i="20"/>
  <c r="FV88" i="20"/>
  <c r="FV86" i="20"/>
  <c r="FT96" i="20"/>
  <c r="FT94" i="20"/>
  <c r="FT92" i="20"/>
  <c r="FT90" i="20"/>
  <c r="FT88" i="20"/>
  <c r="FR96" i="20"/>
  <c r="FR94" i="20"/>
  <c r="FR92" i="20"/>
  <c r="FR90" i="20"/>
  <c r="FR88" i="20"/>
  <c r="FP96" i="20"/>
  <c r="FP94" i="20"/>
  <c r="FP92" i="20"/>
  <c r="FP90" i="20"/>
  <c r="FP88" i="20"/>
  <c r="FN96" i="20"/>
  <c r="FN94" i="20"/>
  <c r="FN92" i="20"/>
  <c r="FN90" i="20"/>
  <c r="FN88" i="20"/>
  <c r="FN86" i="20"/>
  <c r="FN84" i="20"/>
  <c r="FN100" i="20" s="1"/>
  <c r="FL96" i="20"/>
  <c r="FL94" i="20"/>
  <c r="FL92" i="20"/>
  <c r="FL90" i="20"/>
  <c r="FL88" i="20"/>
  <c r="FL86" i="20"/>
  <c r="FL84" i="20"/>
  <c r="FL99" i="20" s="1" a="1"/>
  <c r="FL99" i="20" s="1"/>
  <c r="FJ96" i="20"/>
  <c r="FJ94" i="20"/>
  <c r="FJ92" i="20"/>
  <c r="FJ90" i="20"/>
  <c r="FJ88" i="20"/>
  <c r="FJ86" i="20"/>
  <c r="FJ84" i="20"/>
  <c r="FJ99" i="20" s="1" a="1"/>
  <c r="FJ99" i="20" s="1"/>
  <c r="FH96" i="20"/>
  <c r="FH94" i="20"/>
  <c r="FH92" i="20"/>
  <c r="FH90" i="20"/>
  <c r="FH88" i="20"/>
  <c r="FH86" i="20"/>
  <c r="FH84" i="20"/>
  <c r="FF96" i="20"/>
  <c r="FF94" i="20"/>
  <c r="FF92" i="20"/>
  <c r="FF90" i="20"/>
  <c r="FF88" i="20"/>
  <c r="FF86" i="20"/>
  <c r="FF84" i="20"/>
  <c r="FF100" i="20" s="1"/>
  <c r="FD96" i="20"/>
  <c r="FD94" i="20"/>
  <c r="FD92" i="20"/>
  <c r="FD90" i="20"/>
  <c r="FD88" i="20"/>
  <c r="FD86" i="20"/>
  <c r="FD84" i="20"/>
  <c r="FD100" i="20" s="1"/>
  <c r="FB96" i="20"/>
  <c r="FB94" i="20"/>
  <c r="FB92" i="20"/>
  <c r="FB90" i="20"/>
  <c r="FB88" i="20"/>
  <c r="FB86" i="20"/>
  <c r="FB84" i="20"/>
  <c r="FB99" i="20" s="1" a="1"/>
  <c r="FB99" i="20" s="1"/>
  <c r="EZ96" i="20"/>
  <c r="EZ94" i="20"/>
  <c r="EZ92" i="20"/>
  <c r="EZ90" i="20"/>
  <c r="EZ88" i="20"/>
  <c r="EZ86" i="20"/>
  <c r="EZ84" i="20"/>
  <c r="EZ100" i="20" s="1"/>
  <c r="EW96" i="20"/>
  <c r="EW94" i="20"/>
  <c r="EU96" i="20"/>
  <c r="EU94" i="20"/>
  <c r="ES96" i="20"/>
  <c r="ES94" i="20"/>
  <c r="EQ96" i="20"/>
  <c r="EO96" i="20"/>
  <c r="EM96" i="20"/>
  <c r="EK96" i="20"/>
  <c r="DX96" i="20"/>
  <c r="DX94" i="20"/>
  <c r="DX92" i="20"/>
  <c r="DX90" i="20"/>
  <c r="DX88" i="20"/>
  <c r="DX86" i="20"/>
  <c r="DX84" i="20"/>
  <c r="DX99" i="20" s="1" a="1"/>
  <c r="DX99" i="20" s="1"/>
  <c r="F96" i="20"/>
  <c r="F94" i="20"/>
  <c r="F92" i="20"/>
  <c r="F90" i="20"/>
  <c r="F88" i="20"/>
  <c r="F86" i="20"/>
  <c r="F84" i="20"/>
  <c r="GP97" i="20"/>
  <c r="GP95" i="20"/>
  <c r="GP93" i="20"/>
  <c r="GP91" i="20"/>
  <c r="GP89" i="20"/>
  <c r="GP87" i="20"/>
  <c r="GP85" i="20"/>
  <c r="GP83" i="20"/>
  <c r="GO97" i="20"/>
  <c r="GO95" i="20"/>
  <c r="GO93" i="20"/>
  <c r="GO91" i="20"/>
  <c r="GO89" i="20"/>
  <c r="GO87" i="20"/>
  <c r="GO85" i="20"/>
  <c r="GN97" i="20"/>
  <c r="GN95" i="20"/>
  <c r="GN93" i="20"/>
  <c r="GN91" i="20"/>
  <c r="GN89" i="20"/>
  <c r="GN87" i="20"/>
  <c r="GN85" i="20"/>
  <c r="GN83" i="20"/>
  <c r="GM97" i="20"/>
  <c r="GM95" i="20"/>
  <c r="GM93" i="20"/>
  <c r="GM91" i="20"/>
  <c r="GM89" i="20"/>
  <c r="GM87" i="20"/>
  <c r="GM85" i="20"/>
  <c r="GM100" i="20" s="1"/>
  <c r="GL97" i="20"/>
  <c r="GL95" i="20"/>
  <c r="GL93" i="20"/>
  <c r="GL91" i="20"/>
  <c r="GL89" i="20"/>
  <c r="GL87" i="20"/>
  <c r="GL85" i="20"/>
  <c r="GL83" i="20"/>
  <c r="GK97" i="20"/>
  <c r="GK95" i="20"/>
  <c r="GK93" i="20"/>
  <c r="GK91" i="20"/>
  <c r="GK89" i="20"/>
  <c r="GK87" i="20"/>
  <c r="GK85" i="20"/>
  <c r="GJ97" i="20"/>
  <c r="GJ95" i="20"/>
  <c r="GJ93" i="20"/>
  <c r="GJ91" i="20"/>
  <c r="GJ89" i="20"/>
  <c r="GJ87" i="20"/>
  <c r="GJ85" i="20"/>
  <c r="GJ83" i="20"/>
  <c r="GI97" i="20"/>
  <c r="GI95" i="20"/>
  <c r="GI93" i="20"/>
  <c r="GI91" i="20"/>
  <c r="GI89" i="20"/>
  <c r="GI87" i="20"/>
  <c r="GI85" i="20"/>
  <c r="GH97" i="20"/>
  <c r="GH95" i="20"/>
  <c r="GH93" i="20"/>
  <c r="GH91" i="20"/>
  <c r="GH89" i="20"/>
  <c r="GH87" i="20"/>
  <c r="GH85" i="20"/>
  <c r="GH83" i="20"/>
  <c r="GG97" i="20"/>
  <c r="GG95" i="20"/>
  <c r="GG93" i="20"/>
  <c r="GG91" i="20"/>
  <c r="GG89" i="20"/>
  <c r="GG87" i="20"/>
  <c r="GG99" i="20" s="1" a="1"/>
  <c r="GG99" i="20" s="1"/>
  <c r="GG85" i="20"/>
  <c r="GF97" i="20"/>
  <c r="GF95" i="20"/>
  <c r="GF93" i="20"/>
  <c r="GF91" i="20"/>
  <c r="GF89" i="20"/>
  <c r="GF87" i="20"/>
  <c r="GF85" i="20"/>
  <c r="GF83" i="20"/>
  <c r="GE97" i="20"/>
  <c r="GE95" i="20"/>
  <c r="GE93" i="20"/>
  <c r="GE91" i="20"/>
  <c r="GE89" i="20"/>
  <c r="GE87" i="20"/>
  <c r="GE85" i="20"/>
  <c r="GE99" i="20" s="1" a="1"/>
  <c r="GE99" i="20" s="1"/>
  <c r="GD97" i="20"/>
  <c r="GD95" i="20"/>
  <c r="GD93" i="20"/>
  <c r="GD91" i="20"/>
  <c r="GD89" i="20"/>
  <c r="GD87" i="20"/>
  <c r="GD85" i="20"/>
  <c r="GD83" i="20"/>
  <c r="GC97" i="20"/>
  <c r="GC95" i="20"/>
  <c r="GC93" i="20"/>
  <c r="GC91" i="20"/>
  <c r="GC89" i="20"/>
  <c r="GC87" i="20"/>
  <c r="GC85" i="20"/>
  <c r="GB97" i="20"/>
  <c r="GB95" i="20"/>
  <c r="GB93" i="20"/>
  <c r="GB91" i="20"/>
  <c r="GB89" i="20"/>
  <c r="GB87" i="20"/>
  <c r="GB85" i="20"/>
  <c r="GB83" i="20"/>
  <c r="GA97" i="20"/>
  <c r="GA95" i="20"/>
  <c r="GA93" i="20"/>
  <c r="GA91" i="20"/>
  <c r="GA89" i="20"/>
  <c r="GA100" i="20" s="1"/>
  <c r="GA87" i="20"/>
  <c r="GA85" i="20"/>
  <c r="FZ97" i="20"/>
  <c r="FZ95" i="20"/>
  <c r="FZ93" i="20"/>
  <c r="FZ91" i="20"/>
  <c r="FZ89" i="20"/>
  <c r="FZ87" i="20"/>
  <c r="FZ85" i="20"/>
  <c r="FZ83" i="20"/>
  <c r="FY97" i="20"/>
  <c r="FY95" i="20"/>
  <c r="FY93" i="20"/>
  <c r="FY91" i="20"/>
  <c r="FY89" i="20"/>
  <c r="FY87" i="20"/>
  <c r="FY85" i="20"/>
  <c r="FX97" i="20"/>
  <c r="FX95" i="20"/>
  <c r="FX93" i="20"/>
  <c r="FX91" i="20"/>
  <c r="FX89" i="20"/>
  <c r="FX87" i="20"/>
  <c r="FX85" i="20"/>
  <c r="FX83" i="20"/>
  <c r="FW97" i="20"/>
  <c r="FW95" i="20"/>
  <c r="FW93" i="20"/>
  <c r="FW91" i="20"/>
  <c r="FW89" i="20"/>
  <c r="FW87" i="20"/>
  <c r="FW85" i="20"/>
  <c r="FW99" i="20" s="1" a="1"/>
  <c r="FW99" i="20" s="1"/>
  <c r="FV97" i="20"/>
  <c r="FV95" i="20"/>
  <c r="FV93" i="20"/>
  <c r="FV91" i="20"/>
  <c r="FV89" i="20"/>
  <c r="FV87" i="20"/>
  <c r="FV85" i="20"/>
  <c r="FU97" i="20"/>
  <c r="FU95" i="20"/>
  <c r="FU93" i="20"/>
  <c r="FU91" i="20"/>
  <c r="FU89" i="20"/>
  <c r="FU87" i="20"/>
  <c r="FU85" i="20"/>
  <c r="FU83" i="20"/>
  <c r="FT97" i="20"/>
  <c r="FT95" i="20"/>
  <c r="FT93" i="20"/>
  <c r="FT91" i="20"/>
  <c r="FT89" i="20"/>
  <c r="FT87" i="20"/>
  <c r="FT85" i="20"/>
  <c r="FS97" i="20"/>
  <c r="FS95" i="20"/>
  <c r="FS93" i="20"/>
  <c r="FS91" i="20"/>
  <c r="FS89" i="20"/>
  <c r="FS87" i="20"/>
  <c r="FS85" i="20"/>
  <c r="FS83" i="20"/>
  <c r="FR97" i="20"/>
  <c r="FR95" i="20"/>
  <c r="FR93" i="20"/>
  <c r="FR91" i="20"/>
  <c r="FR89" i="20"/>
  <c r="FR87" i="20"/>
  <c r="FR100" i="20" s="1"/>
  <c r="FR85" i="20"/>
  <c r="FQ97" i="20"/>
  <c r="FQ95" i="20"/>
  <c r="FQ93" i="20"/>
  <c r="FQ91" i="20"/>
  <c r="FQ89" i="20"/>
  <c r="FQ87" i="20"/>
  <c r="FQ85" i="20"/>
  <c r="FQ83" i="20"/>
  <c r="FP97" i="20"/>
  <c r="FP95" i="20"/>
  <c r="FP93" i="20"/>
  <c r="FP91" i="20"/>
  <c r="FP89" i="20"/>
  <c r="FP87" i="20"/>
  <c r="FP85" i="20"/>
  <c r="FP99" i="20" s="1" a="1"/>
  <c r="FP99" i="20" s="1"/>
  <c r="FO97" i="20"/>
  <c r="FO95" i="20"/>
  <c r="FO93" i="20"/>
  <c r="FO91" i="20"/>
  <c r="FO89" i="20"/>
  <c r="FO87" i="20"/>
  <c r="FO85" i="20"/>
  <c r="FO83" i="20"/>
  <c r="FN97" i="20"/>
  <c r="FN95" i="20"/>
  <c r="FN93" i="20"/>
  <c r="FN91" i="20"/>
  <c r="FN89" i="20"/>
  <c r="FN87" i="20"/>
  <c r="FN85" i="20"/>
  <c r="FN99" i="20" s="1" a="1"/>
  <c r="FN99" i="20" s="1"/>
  <c r="FM97" i="20"/>
  <c r="FM95" i="20"/>
  <c r="FM93" i="20"/>
  <c r="FM91" i="20"/>
  <c r="FM89" i="20"/>
  <c r="FM87" i="20"/>
  <c r="FM85" i="20"/>
  <c r="FM83" i="20"/>
  <c r="FL97" i="20"/>
  <c r="FL95" i="20"/>
  <c r="FL93" i="20"/>
  <c r="FL91" i="20"/>
  <c r="FL89" i="20"/>
  <c r="FL87" i="20"/>
  <c r="FL85" i="20"/>
  <c r="FK97" i="20"/>
  <c r="FK95" i="20"/>
  <c r="FK93" i="20"/>
  <c r="FK91" i="20"/>
  <c r="FK89" i="20"/>
  <c r="FK87" i="20"/>
  <c r="FK85" i="20"/>
  <c r="FK83" i="20"/>
  <c r="FJ97" i="20"/>
  <c r="FJ95" i="20"/>
  <c r="FJ93" i="20"/>
  <c r="FJ91" i="20"/>
  <c r="FJ89" i="20"/>
  <c r="FJ87" i="20"/>
  <c r="FJ100" i="20" s="1"/>
  <c r="FJ85" i="20"/>
  <c r="FI97" i="20"/>
  <c r="FI95" i="20"/>
  <c r="FI93" i="20"/>
  <c r="FI91" i="20"/>
  <c r="FI89" i="20"/>
  <c r="FI87" i="20"/>
  <c r="FI85" i="20"/>
  <c r="FI83" i="20"/>
  <c r="FH97" i="20"/>
  <c r="FH95" i="20"/>
  <c r="FH93" i="20"/>
  <c r="FH91" i="20"/>
  <c r="FH89" i="20"/>
  <c r="FH87" i="20"/>
  <c r="FH85" i="20"/>
  <c r="FH100" i="20" s="1"/>
  <c r="FG97" i="20"/>
  <c r="FG95" i="20"/>
  <c r="FG93" i="20"/>
  <c r="FG91" i="20"/>
  <c r="FG89" i="20"/>
  <c r="FG87" i="20"/>
  <c r="FG85" i="20"/>
  <c r="FG83" i="20"/>
  <c r="FF97" i="20"/>
  <c r="FF95" i="20"/>
  <c r="FF93" i="20"/>
  <c r="FF91" i="20"/>
  <c r="FF89" i="20"/>
  <c r="FF87" i="20"/>
  <c r="FF85" i="20"/>
  <c r="FF99" i="20" s="1" a="1"/>
  <c r="FF99" i="20" s="1"/>
  <c r="FE97" i="20"/>
  <c r="FE95" i="20"/>
  <c r="FE93" i="20"/>
  <c r="FE91" i="20"/>
  <c r="FE89" i="20"/>
  <c r="FE87" i="20"/>
  <c r="FE85" i="20"/>
  <c r="FE83" i="20"/>
  <c r="FD97" i="20"/>
  <c r="FD95" i="20"/>
  <c r="FD93" i="20"/>
  <c r="FD91" i="20"/>
  <c r="FD89" i="20"/>
  <c r="FD87" i="20"/>
  <c r="FD85" i="20"/>
  <c r="FC97" i="20"/>
  <c r="FC95" i="20"/>
  <c r="FC93" i="20"/>
  <c r="FC91" i="20"/>
  <c r="FC89" i="20"/>
  <c r="FC87" i="20"/>
  <c r="FC85" i="20"/>
  <c r="FC83" i="20"/>
  <c r="FB97" i="20"/>
  <c r="FB95" i="20"/>
  <c r="FB93" i="20"/>
  <c r="FB91" i="20"/>
  <c r="FB89" i="20"/>
  <c r="FB87" i="20"/>
  <c r="FB100" i="20" s="1"/>
  <c r="FB85" i="20"/>
  <c r="FA97" i="20"/>
  <c r="FA95" i="20"/>
  <c r="FA93" i="20"/>
  <c r="FA91" i="20"/>
  <c r="FA89" i="20"/>
  <c r="FA87" i="20"/>
  <c r="FA85" i="20"/>
  <c r="FA83" i="20"/>
  <c r="EZ97" i="20"/>
  <c r="EZ95" i="20"/>
  <c r="EZ93" i="20"/>
  <c r="EZ91" i="20"/>
  <c r="EZ89" i="20"/>
  <c r="EZ87" i="20"/>
  <c r="EZ85" i="20"/>
  <c r="EY97" i="20"/>
  <c r="EY95" i="20"/>
  <c r="EY93" i="20"/>
  <c r="EY91" i="20"/>
  <c r="EY89" i="20"/>
  <c r="EY87" i="20"/>
  <c r="EY85" i="20"/>
  <c r="EX97" i="20"/>
  <c r="EX95" i="20"/>
  <c r="EX93" i="20"/>
  <c r="EX91" i="20"/>
  <c r="EX89" i="20"/>
  <c r="EX87" i="20"/>
  <c r="EX85" i="20"/>
  <c r="EX83" i="20"/>
  <c r="EW97" i="20"/>
  <c r="EW95" i="20"/>
  <c r="EW93" i="20"/>
  <c r="EW91" i="20"/>
  <c r="EW89" i="20"/>
  <c r="EW87" i="20"/>
  <c r="EW85" i="20"/>
  <c r="EV97" i="20"/>
  <c r="EV95" i="20"/>
  <c r="EV93" i="20"/>
  <c r="EV91" i="20"/>
  <c r="EV89" i="20"/>
  <c r="EV87" i="20"/>
  <c r="EV85" i="20"/>
  <c r="EV83" i="20"/>
  <c r="EU97" i="20"/>
  <c r="EU95" i="20"/>
  <c r="EU93" i="20"/>
  <c r="EU91" i="20"/>
  <c r="EU89" i="20"/>
  <c r="EU87" i="20"/>
  <c r="EU85" i="20"/>
  <c r="ET97" i="20"/>
  <c r="ET95" i="20"/>
  <c r="ET93" i="20"/>
  <c r="ET91" i="20"/>
  <c r="ET89" i="20"/>
  <c r="ET87" i="20"/>
  <c r="ET85" i="20"/>
  <c r="ET83" i="20"/>
  <c r="ES97" i="20"/>
  <c r="ES95" i="20"/>
  <c r="ES93" i="20"/>
  <c r="ES91" i="20"/>
  <c r="ES89" i="20"/>
  <c r="ES87" i="20"/>
  <c r="ES85" i="20"/>
  <c r="ER97" i="20"/>
  <c r="ER95" i="20"/>
  <c r="ER93" i="20"/>
  <c r="ER91" i="20"/>
  <c r="ER89" i="20"/>
  <c r="ER87" i="20"/>
  <c r="ER85" i="20"/>
  <c r="ER83" i="20"/>
  <c r="EQ97" i="20"/>
  <c r="EQ95" i="20"/>
  <c r="EQ93" i="20"/>
  <c r="EQ91" i="20"/>
  <c r="EQ99" i="20" s="1" a="1"/>
  <c r="EQ99" i="20" s="1"/>
  <c r="EQ89" i="20"/>
  <c r="EQ87" i="20"/>
  <c r="EQ85" i="20"/>
  <c r="EP97" i="20"/>
  <c r="EP95" i="20"/>
  <c r="EP93" i="20"/>
  <c r="EP91" i="20"/>
  <c r="EP89" i="20"/>
  <c r="EP87" i="20"/>
  <c r="EP85" i="20"/>
  <c r="EP83" i="20"/>
  <c r="EO97" i="20"/>
  <c r="EO95" i="20"/>
  <c r="EO93" i="20"/>
  <c r="EO91" i="20"/>
  <c r="EO89" i="20"/>
  <c r="EO87" i="20"/>
  <c r="EO85" i="20"/>
  <c r="EN97" i="20"/>
  <c r="EN95" i="20"/>
  <c r="EN93" i="20"/>
  <c r="EN91" i="20"/>
  <c r="EN89" i="20"/>
  <c r="EN87" i="20"/>
  <c r="EN85" i="20"/>
  <c r="EN83" i="20"/>
  <c r="EM97" i="20"/>
  <c r="EM95" i="20"/>
  <c r="EM93" i="20"/>
  <c r="EM91" i="20"/>
  <c r="EM89" i="20"/>
  <c r="EM87" i="20"/>
  <c r="EM85" i="20"/>
  <c r="EL97" i="20"/>
  <c r="EL95" i="20"/>
  <c r="EL93" i="20"/>
  <c r="EL91" i="20"/>
  <c r="EL89" i="20"/>
  <c r="EL87" i="20"/>
  <c r="EL85" i="20"/>
  <c r="EL83" i="20"/>
  <c r="EK97" i="20"/>
  <c r="EK95" i="20"/>
  <c r="EK93" i="20"/>
  <c r="EK91" i="20"/>
  <c r="EK89" i="20"/>
  <c r="EK87" i="20"/>
  <c r="EK85" i="20"/>
  <c r="EJ97" i="20"/>
  <c r="EJ95" i="20"/>
  <c r="EJ93" i="20"/>
  <c r="EJ91" i="20"/>
  <c r="EJ89" i="20"/>
  <c r="EJ87" i="20"/>
  <c r="EJ85" i="20"/>
  <c r="EJ83" i="20"/>
  <c r="EI97" i="20"/>
  <c r="EI95" i="20"/>
  <c r="EI93" i="20"/>
  <c r="EI91" i="20"/>
  <c r="EI89" i="20"/>
  <c r="EI87" i="20"/>
  <c r="EI85" i="20"/>
  <c r="EH97" i="20"/>
  <c r="EH95" i="20"/>
  <c r="EH93" i="20"/>
  <c r="EH91" i="20"/>
  <c r="EH89" i="20"/>
  <c r="EH87" i="20"/>
  <c r="EH85" i="20"/>
  <c r="EH83" i="20"/>
  <c r="EG97" i="20"/>
  <c r="EG95" i="20"/>
  <c r="EG93" i="20"/>
  <c r="EG91" i="20"/>
  <c r="EG89" i="20"/>
  <c r="EG87" i="20"/>
  <c r="EG85" i="20"/>
  <c r="EF97" i="20"/>
  <c r="EF95" i="20"/>
  <c r="EF93" i="20"/>
  <c r="EF91" i="20"/>
  <c r="EF89" i="20"/>
  <c r="EF87" i="20"/>
  <c r="EF85" i="20"/>
  <c r="EF83" i="20"/>
  <c r="EE97" i="20"/>
  <c r="EE95" i="20"/>
  <c r="EE93" i="20"/>
  <c r="EE91" i="20"/>
  <c r="EE89" i="20"/>
  <c r="EE87" i="20"/>
  <c r="EE85" i="20"/>
  <c r="ED97" i="20"/>
  <c r="ED95" i="20"/>
  <c r="ED93" i="20"/>
  <c r="ED91" i="20"/>
  <c r="ED89" i="20"/>
  <c r="ED87" i="20"/>
  <c r="ED85" i="20"/>
  <c r="ED83" i="20"/>
  <c r="EC97" i="20"/>
  <c r="EC95" i="20"/>
  <c r="EC93" i="20"/>
  <c r="EC91" i="20"/>
  <c r="EC89" i="20"/>
  <c r="EC87" i="20"/>
  <c r="EC85" i="20"/>
  <c r="EB97" i="20"/>
  <c r="EB95" i="20"/>
  <c r="EB93" i="20"/>
  <c r="EB91" i="20"/>
  <c r="EB89" i="20"/>
  <c r="EB87" i="20"/>
  <c r="EB85" i="20"/>
  <c r="EB83" i="20"/>
  <c r="EA97" i="20"/>
  <c r="EA95" i="20"/>
  <c r="EA93" i="20"/>
  <c r="EA91" i="20"/>
  <c r="EA89" i="20"/>
  <c r="EA87" i="20"/>
  <c r="EA85" i="20"/>
  <c r="DZ97" i="20"/>
  <c r="DZ95" i="20"/>
  <c r="DZ93" i="20"/>
  <c r="DZ91" i="20"/>
  <c r="DZ89" i="20"/>
  <c r="DZ87" i="20"/>
  <c r="DZ85" i="20"/>
  <c r="DZ83" i="20"/>
  <c r="DY97" i="20"/>
  <c r="DY95" i="20"/>
  <c r="DY93" i="20"/>
  <c r="DY91" i="20"/>
  <c r="DY89" i="20"/>
  <c r="DY99" i="20" s="1" a="1"/>
  <c r="DY99" i="20" s="1"/>
  <c r="DY87" i="20"/>
  <c r="DY85" i="20"/>
  <c r="DX97" i="20"/>
  <c r="DX95" i="20"/>
  <c r="DX93" i="20"/>
  <c r="DX91" i="20"/>
  <c r="DX89" i="20"/>
  <c r="DX87" i="20"/>
  <c r="DX100" i="20" s="1"/>
  <c r="DX85" i="20"/>
  <c r="DW97" i="20"/>
  <c r="DW95" i="20"/>
  <c r="DW93" i="20"/>
  <c r="DW91" i="20"/>
  <c r="DW89" i="20"/>
  <c r="DW87" i="20"/>
  <c r="DW85" i="20"/>
  <c r="DW83" i="20"/>
  <c r="DV97" i="20"/>
  <c r="DV95" i="20"/>
  <c r="DV93" i="20"/>
  <c r="DV91" i="20"/>
  <c r="DV89" i="20"/>
  <c r="DV87" i="20"/>
  <c r="DV85" i="20"/>
  <c r="DV99" i="20" s="1" a="1"/>
  <c r="DV99" i="20" s="1"/>
  <c r="DU97" i="20"/>
  <c r="DU95" i="20"/>
  <c r="DU93" i="20"/>
  <c r="DU91" i="20"/>
  <c r="DU89" i="20"/>
  <c r="DU87" i="20"/>
  <c r="DU85" i="20"/>
  <c r="DT97" i="20"/>
  <c r="DT95" i="20"/>
  <c r="DT93" i="20"/>
  <c r="DT91" i="20"/>
  <c r="DT89" i="20"/>
  <c r="DT87" i="20"/>
  <c r="DT85" i="20"/>
  <c r="DS97" i="20"/>
  <c r="DS95" i="20"/>
  <c r="DS93" i="20"/>
  <c r="DS91" i="20"/>
  <c r="DS89" i="20"/>
  <c r="DS87" i="20"/>
  <c r="DS85" i="20"/>
  <c r="DR97" i="20"/>
  <c r="DR95" i="20"/>
  <c r="DR93" i="20"/>
  <c r="DR91" i="20"/>
  <c r="DR89" i="20"/>
  <c r="DR87" i="20"/>
  <c r="DR85" i="20"/>
  <c r="DR99" i="20" s="1" a="1"/>
  <c r="DR99" i="20" s="1"/>
  <c r="DQ97" i="20"/>
  <c r="DQ95" i="20"/>
  <c r="DQ93" i="20"/>
  <c r="DQ91" i="20"/>
  <c r="DQ89" i="20"/>
  <c r="DQ87" i="20"/>
  <c r="DQ85" i="20"/>
  <c r="DQ99" i="20" s="1" a="1"/>
  <c r="DQ99" i="20" s="1"/>
  <c r="DP97" i="20"/>
  <c r="DP95" i="20"/>
  <c r="DP93" i="20"/>
  <c r="DP91" i="20"/>
  <c r="DP89" i="20"/>
  <c r="DP87" i="20"/>
  <c r="DP85" i="20"/>
  <c r="DO97" i="20"/>
  <c r="DO95" i="20"/>
  <c r="DO93" i="20"/>
  <c r="DO91" i="20"/>
  <c r="DO89" i="20"/>
  <c r="DO87" i="20"/>
  <c r="DO85" i="20"/>
  <c r="DN97" i="20"/>
  <c r="DN95" i="20"/>
  <c r="DN93" i="20"/>
  <c r="DN91" i="20"/>
  <c r="DN89" i="20"/>
  <c r="DN87" i="20"/>
  <c r="DN85" i="20"/>
  <c r="DN99" i="20" s="1" a="1"/>
  <c r="DN99" i="20" s="1"/>
  <c r="DM97" i="20"/>
  <c r="DM95" i="20"/>
  <c r="DM93" i="20"/>
  <c r="DM91" i="20"/>
  <c r="DM89" i="20"/>
  <c r="DM87" i="20"/>
  <c r="DM85" i="20"/>
  <c r="DM100" i="20" s="1"/>
  <c r="DL97" i="20"/>
  <c r="DL95" i="20"/>
  <c r="DL93" i="20"/>
  <c r="DL91" i="20"/>
  <c r="DL89" i="20"/>
  <c r="DL87" i="20"/>
  <c r="DL85" i="20"/>
  <c r="DK97" i="20"/>
  <c r="DK95" i="20"/>
  <c r="DK93" i="20"/>
  <c r="DK91" i="20"/>
  <c r="DK89" i="20"/>
  <c r="DK87" i="20"/>
  <c r="DK85" i="20"/>
  <c r="DJ97" i="20"/>
  <c r="DJ95" i="20"/>
  <c r="DJ93" i="20"/>
  <c r="DJ91" i="20"/>
  <c r="DJ89" i="20"/>
  <c r="DJ87" i="20"/>
  <c r="DJ85" i="20"/>
  <c r="DJ99" i="20" s="1" a="1"/>
  <c r="DJ99" i="20" s="1"/>
  <c r="DI97" i="20"/>
  <c r="DI95" i="20"/>
  <c r="DI93" i="20"/>
  <c r="DI91" i="20"/>
  <c r="DI89" i="20"/>
  <c r="DI87" i="20"/>
  <c r="DI85" i="20"/>
  <c r="DH97" i="20"/>
  <c r="DH95" i="20"/>
  <c r="DH93" i="20"/>
  <c r="DH91" i="20"/>
  <c r="DH89" i="20"/>
  <c r="DH87" i="20"/>
  <c r="DH85" i="20"/>
  <c r="DG97" i="20"/>
  <c r="DG95" i="20"/>
  <c r="DG93" i="20"/>
  <c r="DG91" i="20"/>
  <c r="DG89" i="20"/>
  <c r="DG87" i="20"/>
  <c r="DG85" i="20"/>
  <c r="DF97" i="20"/>
  <c r="DF95" i="20"/>
  <c r="DF93" i="20"/>
  <c r="DF91" i="20"/>
  <c r="DF89" i="20"/>
  <c r="DF87" i="20"/>
  <c r="DF85" i="20"/>
  <c r="DF99" i="20" s="1" a="1"/>
  <c r="DF99" i="20" s="1"/>
  <c r="DE97" i="20"/>
  <c r="DE95" i="20"/>
  <c r="DE93" i="20"/>
  <c r="DE91" i="20"/>
  <c r="DE89" i="20"/>
  <c r="DE87" i="20"/>
  <c r="DE85" i="20"/>
  <c r="DE99" i="20" s="1" a="1"/>
  <c r="DE99" i="20" s="1"/>
  <c r="DD97" i="20"/>
  <c r="DD95" i="20"/>
  <c r="DD93" i="20"/>
  <c r="DD91" i="20"/>
  <c r="DD89" i="20"/>
  <c r="DD87" i="20"/>
  <c r="DD85" i="20"/>
  <c r="DC97" i="20"/>
  <c r="DC95" i="20"/>
  <c r="DC93" i="20"/>
  <c r="DC91" i="20"/>
  <c r="DC89" i="20"/>
  <c r="DC87" i="20"/>
  <c r="DC85" i="20"/>
  <c r="DB97" i="20"/>
  <c r="DB95" i="20"/>
  <c r="DB93" i="20"/>
  <c r="DB91" i="20"/>
  <c r="DB89" i="20"/>
  <c r="DB87" i="20"/>
  <c r="DB85" i="20"/>
  <c r="DB99" i="20" s="1" a="1"/>
  <c r="DB99" i="20" s="1"/>
  <c r="DA97" i="20"/>
  <c r="DA95" i="20"/>
  <c r="DA93" i="20"/>
  <c r="DA91" i="20"/>
  <c r="DA89" i="20"/>
  <c r="DA87" i="20"/>
  <c r="DA85" i="20"/>
  <c r="CZ97" i="20"/>
  <c r="CZ95" i="20"/>
  <c r="CZ93" i="20"/>
  <c r="CZ91" i="20"/>
  <c r="CZ89" i="20"/>
  <c r="CZ87" i="20"/>
  <c r="CZ85" i="20"/>
  <c r="CY97" i="20"/>
  <c r="CY95" i="20"/>
  <c r="CY93" i="20"/>
  <c r="CY91" i="20"/>
  <c r="CY89" i="20"/>
  <c r="CY87" i="20"/>
  <c r="CY85" i="20"/>
  <c r="CX97" i="20"/>
  <c r="CX95" i="20"/>
  <c r="CX93" i="20"/>
  <c r="CX91" i="20"/>
  <c r="CX89" i="20"/>
  <c r="CX87" i="20"/>
  <c r="CX85" i="20"/>
  <c r="CX99" i="20" s="1" a="1"/>
  <c r="CX99" i="20" s="1"/>
  <c r="CW97" i="20"/>
  <c r="CW95" i="20"/>
  <c r="CW93" i="20"/>
  <c r="CW91" i="20"/>
  <c r="CW89" i="20"/>
  <c r="CW87" i="20"/>
  <c r="CW85" i="20"/>
  <c r="CV97" i="20"/>
  <c r="CV95" i="20"/>
  <c r="CV93" i="20"/>
  <c r="CV91" i="20"/>
  <c r="CV89" i="20"/>
  <c r="CV87" i="20"/>
  <c r="CV85" i="20"/>
  <c r="CU97" i="20"/>
  <c r="CU95" i="20"/>
  <c r="CU93" i="20"/>
  <c r="CU91" i="20"/>
  <c r="CU89" i="20"/>
  <c r="CU87" i="20"/>
  <c r="CU85" i="20"/>
  <c r="CT97" i="20"/>
  <c r="CT95" i="20"/>
  <c r="CT93" i="20"/>
  <c r="CT91" i="20"/>
  <c r="CT89" i="20"/>
  <c r="CT87" i="20"/>
  <c r="CT85" i="20"/>
  <c r="CT99" i="20" s="1" a="1"/>
  <c r="CT99" i="20" s="1"/>
  <c r="CS97" i="20"/>
  <c r="CS95" i="20"/>
  <c r="CS93" i="20"/>
  <c r="CS91" i="20"/>
  <c r="CS89" i="20"/>
  <c r="CS87" i="20"/>
  <c r="CS85" i="20"/>
  <c r="CR97" i="20"/>
  <c r="CR95" i="20"/>
  <c r="CR93" i="20"/>
  <c r="CR91" i="20"/>
  <c r="CR89" i="20"/>
  <c r="CR87" i="20"/>
  <c r="CR85" i="20"/>
  <c r="CQ97" i="20"/>
  <c r="CQ95" i="20"/>
  <c r="CQ93" i="20"/>
  <c r="CQ91" i="20"/>
  <c r="CQ89" i="20"/>
  <c r="CQ87" i="20"/>
  <c r="CQ85" i="20"/>
  <c r="CP97" i="20"/>
  <c r="CP95" i="20"/>
  <c r="CP93" i="20"/>
  <c r="CP91" i="20"/>
  <c r="CP89" i="20"/>
  <c r="CP87" i="20"/>
  <c r="CP85" i="20"/>
  <c r="CP99" i="20" s="1" a="1"/>
  <c r="CP99" i="20" s="1"/>
  <c r="CO97" i="20"/>
  <c r="CO95" i="20"/>
  <c r="CO93" i="20"/>
  <c r="CO91" i="20"/>
  <c r="CO89" i="20"/>
  <c r="CO87" i="20"/>
  <c r="CO85" i="20"/>
  <c r="CO99" i="20" s="1" a="1"/>
  <c r="CO99" i="20" s="1"/>
  <c r="CN97" i="20"/>
  <c r="CN95" i="20"/>
  <c r="CN93" i="20"/>
  <c r="CN91" i="20"/>
  <c r="CN89" i="20"/>
  <c r="CN87" i="20"/>
  <c r="CN85" i="20"/>
  <c r="CM97" i="20"/>
  <c r="CM95" i="20"/>
  <c r="CM93" i="20"/>
  <c r="CM91" i="20"/>
  <c r="CM89" i="20"/>
  <c r="CM87" i="20"/>
  <c r="CM85" i="20"/>
  <c r="CL97" i="20"/>
  <c r="CL95" i="20"/>
  <c r="CL93" i="20"/>
  <c r="CL91" i="20"/>
  <c r="CL89" i="20"/>
  <c r="CL87" i="20"/>
  <c r="CL85" i="20"/>
  <c r="CL99" i="20" s="1" a="1"/>
  <c r="CL99" i="20" s="1"/>
  <c r="CK97" i="20"/>
  <c r="CK95" i="20"/>
  <c r="CK93" i="20"/>
  <c r="CK91" i="20"/>
  <c r="CK89" i="20"/>
  <c r="CK87" i="20"/>
  <c r="CK85" i="20"/>
  <c r="CJ97" i="20"/>
  <c r="CJ95" i="20"/>
  <c r="CJ93" i="20"/>
  <c r="CJ91" i="20"/>
  <c r="CJ89" i="20"/>
  <c r="CJ87" i="20"/>
  <c r="CJ85" i="20"/>
  <c r="CI97" i="20"/>
  <c r="CI95" i="20"/>
  <c r="CI93" i="20"/>
  <c r="CI91" i="20"/>
  <c r="CI89" i="20"/>
  <c r="CI87" i="20"/>
  <c r="CI85" i="20"/>
  <c r="CH97" i="20"/>
  <c r="CH95" i="20"/>
  <c r="CH93" i="20"/>
  <c r="CH91" i="20"/>
  <c r="CH89" i="20"/>
  <c r="CH87" i="20"/>
  <c r="CH85" i="20"/>
  <c r="CH99" i="20" s="1" a="1"/>
  <c r="CH99" i="20" s="1"/>
  <c r="CG97" i="20"/>
  <c r="CG95" i="20"/>
  <c r="CG93" i="20"/>
  <c r="CG91" i="20"/>
  <c r="CG89" i="20"/>
  <c r="CG87" i="20"/>
  <c r="CG85" i="20"/>
  <c r="CF97" i="20"/>
  <c r="CF95" i="20"/>
  <c r="CF93" i="20"/>
  <c r="CF91" i="20"/>
  <c r="CF89" i="20"/>
  <c r="CF87" i="20"/>
  <c r="CF85" i="20"/>
  <c r="CE97" i="20"/>
  <c r="CE95" i="20"/>
  <c r="CE93" i="20"/>
  <c r="CE91" i="20"/>
  <c r="CE89" i="20"/>
  <c r="CE87" i="20"/>
  <c r="CE85" i="20"/>
  <c r="CD97" i="20"/>
  <c r="CD95" i="20"/>
  <c r="CD93" i="20"/>
  <c r="CD91" i="20"/>
  <c r="CD89" i="20"/>
  <c r="CD87" i="20"/>
  <c r="CD85" i="20"/>
  <c r="CD99" i="20" s="1" a="1"/>
  <c r="CD99" i="20" s="1"/>
  <c r="CC97" i="20"/>
  <c r="CC95" i="20"/>
  <c r="CC93" i="20"/>
  <c r="CC91" i="20"/>
  <c r="CC89" i="20"/>
  <c r="CC87" i="20"/>
  <c r="CC85" i="20"/>
  <c r="CC100" i="20" s="1"/>
  <c r="CB97" i="20"/>
  <c r="CB95" i="20"/>
  <c r="CB93" i="20"/>
  <c r="CB91" i="20"/>
  <c r="CB89" i="20"/>
  <c r="CB87" i="20"/>
  <c r="CB85" i="20"/>
  <c r="CA97" i="20"/>
  <c r="CA95" i="20"/>
  <c r="CA93" i="20"/>
  <c r="CA91" i="20"/>
  <c r="CA89" i="20"/>
  <c r="CA87" i="20"/>
  <c r="CA85" i="20"/>
  <c r="BZ97" i="20"/>
  <c r="BZ95" i="20"/>
  <c r="BZ93" i="20"/>
  <c r="BZ91" i="20"/>
  <c r="BZ89" i="20"/>
  <c r="BZ87" i="20"/>
  <c r="BZ85" i="20"/>
  <c r="BZ99" i="20" s="1" a="1"/>
  <c r="BZ99" i="20" s="1"/>
  <c r="BY97" i="20"/>
  <c r="BY95" i="20"/>
  <c r="BY93" i="20"/>
  <c r="BY91" i="20"/>
  <c r="BY89" i="20"/>
  <c r="BY87" i="20"/>
  <c r="BY85" i="20"/>
  <c r="BX97" i="20"/>
  <c r="BX95" i="20"/>
  <c r="BX93" i="20"/>
  <c r="BX91" i="20"/>
  <c r="BX89" i="20"/>
  <c r="BX87" i="20"/>
  <c r="BX85" i="20"/>
  <c r="BW97" i="20"/>
  <c r="BW95" i="20"/>
  <c r="BW93" i="20"/>
  <c r="BW91" i="20"/>
  <c r="BW89" i="20"/>
  <c r="BW87" i="20"/>
  <c r="BW85" i="20"/>
  <c r="BV97" i="20"/>
  <c r="BV95" i="20"/>
  <c r="BV93" i="20"/>
  <c r="BV91" i="20"/>
  <c r="BV89" i="20"/>
  <c r="BV87" i="20"/>
  <c r="BV85" i="20"/>
  <c r="BV99" i="20" s="1" a="1"/>
  <c r="BV99" i="20" s="1"/>
  <c r="BU97" i="20"/>
  <c r="BU95" i="20"/>
  <c r="BU93" i="20"/>
  <c r="BU91" i="20"/>
  <c r="BU89" i="20"/>
  <c r="BU87" i="20"/>
  <c r="BU85" i="20"/>
  <c r="BU99" i="20" s="1" a="1"/>
  <c r="BU99" i="20" s="1"/>
  <c r="BT97" i="20"/>
  <c r="BT95" i="20"/>
  <c r="BT93" i="20"/>
  <c r="BT91" i="20"/>
  <c r="BT89" i="20"/>
  <c r="BT87" i="20"/>
  <c r="BT85" i="20"/>
  <c r="BS97" i="20"/>
  <c r="BS95" i="20"/>
  <c r="BS93" i="20"/>
  <c r="BS91" i="20"/>
  <c r="BS89" i="20"/>
  <c r="BS87" i="20"/>
  <c r="BS85" i="20"/>
  <c r="BR97" i="20"/>
  <c r="BR95" i="20"/>
  <c r="BR93" i="20"/>
  <c r="BR91" i="20"/>
  <c r="BR89" i="20"/>
  <c r="BR87" i="20"/>
  <c r="BR85" i="20"/>
  <c r="BQ97" i="20"/>
  <c r="BQ95" i="20"/>
  <c r="BQ93" i="20"/>
  <c r="BQ91" i="20"/>
  <c r="BQ89" i="20"/>
  <c r="BQ87" i="20"/>
  <c r="BQ85" i="20"/>
  <c r="BP97" i="20"/>
  <c r="BP95" i="20"/>
  <c r="BP93" i="20"/>
  <c r="BP91" i="20"/>
  <c r="BP89" i="20"/>
  <c r="BP87" i="20"/>
  <c r="BP85" i="20"/>
  <c r="BO97" i="20"/>
  <c r="BO95" i="20"/>
  <c r="BO93" i="20"/>
  <c r="BO91" i="20"/>
  <c r="BO89" i="20"/>
  <c r="BO87" i="20"/>
  <c r="BO85" i="20"/>
  <c r="BN97" i="20"/>
  <c r="BN95" i="20"/>
  <c r="BN93" i="20"/>
  <c r="BN91" i="20"/>
  <c r="BN89" i="20"/>
  <c r="BN87" i="20"/>
  <c r="BN85" i="20"/>
  <c r="BM97" i="20"/>
  <c r="BM95" i="20"/>
  <c r="BM93" i="20"/>
  <c r="BM91" i="20"/>
  <c r="BM89" i="20"/>
  <c r="BM87" i="20"/>
  <c r="BM85" i="20"/>
  <c r="BL97" i="20"/>
  <c r="BL95" i="20"/>
  <c r="BL93" i="20"/>
  <c r="BL91" i="20"/>
  <c r="BL89" i="20"/>
  <c r="BL87" i="20"/>
  <c r="BL85" i="20"/>
  <c r="BK97" i="20"/>
  <c r="BK95" i="20"/>
  <c r="BK93" i="20"/>
  <c r="BK91" i="20"/>
  <c r="BK89" i="20"/>
  <c r="BK87" i="20"/>
  <c r="BK85" i="20"/>
  <c r="BJ97" i="20"/>
  <c r="BJ95" i="20"/>
  <c r="BJ93" i="20"/>
  <c r="BJ91" i="20"/>
  <c r="BJ89" i="20"/>
  <c r="BJ87" i="20"/>
  <c r="BJ85" i="20"/>
  <c r="BI97" i="20"/>
  <c r="BI95" i="20"/>
  <c r="BI93" i="20"/>
  <c r="BI91" i="20"/>
  <c r="BI89" i="20"/>
  <c r="BI87" i="20"/>
  <c r="BI85" i="20"/>
  <c r="BH97" i="20"/>
  <c r="BH95" i="20"/>
  <c r="BH93" i="20"/>
  <c r="BH91" i="20"/>
  <c r="BH89" i="20"/>
  <c r="BH87" i="20"/>
  <c r="BH85" i="20"/>
  <c r="BG97" i="20"/>
  <c r="BG95" i="20"/>
  <c r="BG93" i="20"/>
  <c r="BG91" i="20"/>
  <c r="BG89" i="20"/>
  <c r="BG87" i="20"/>
  <c r="BG85" i="20"/>
  <c r="BF97" i="20"/>
  <c r="BF95" i="20"/>
  <c r="BF93" i="20"/>
  <c r="BF91" i="20"/>
  <c r="BF89" i="20"/>
  <c r="BF87" i="20"/>
  <c r="BF85" i="20"/>
  <c r="BE97" i="20"/>
  <c r="BE95" i="20"/>
  <c r="BE93" i="20"/>
  <c r="BE91" i="20"/>
  <c r="BE89" i="20"/>
  <c r="BE87" i="20"/>
  <c r="BE85" i="20"/>
  <c r="BD97" i="20"/>
  <c r="BD95" i="20"/>
  <c r="BD93" i="20"/>
  <c r="BD91" i="20"/>
  <c r="BD89" i="20"/>
  <c r="BD87" i="20"/>
  <c r="BD85" i="20"/>
  <c r="BC97" i="20"/>
  <c r="BC95" i="20"/>
  <c r="BC93" i="20"/>
  <c r="BC91" i="20"/>
  <c r="BC89" i="20"/>
  <c r="BC87" i="20"/>
  <c r="BC85" i="20"/>
  <c r="BB97" i="20"/>
  <c r="BB95" i="20"/>
  <c r="BB93" i="20"/>
  <c r="BB91" i="20"/>
  <c r="BB89" i="20"/>
  <c r="BB87" i="20"/>
  <c r="BB85" i="20"/>
  <c r="BA97" i="20"/>
  <c r="BA95" i="20"/>
  <c r="BA93" i="20"/>
  <c r="BA91" i="20"/>
  <c r="BA89" i="20"/>
  <c r="BA87" i="20"/>
  <c r="BA85" i="20"/>
  <c r="AZ97" i="20"/>
  <c r="AZ95" i="20"/>
  <c r="AZ93" i="20"/>
  <c r="AZ91" i="20"/>
  <c r="AZ89" i="20"/>
  <c r="AZ87" i="20"/>
  <c r="AZ85" i="20"/>
  <c r="AY97" i="20"/>
  <c r="AY95" i="20"/>
  <c r="AY93" i="20"/>
  <c r="AY91" i="20"/>
  <c r="AY89" i="20"/>
  <c r="AY87" i="20"/>
  <c r="AY85" i="20"/>
  <c r="AX97" i="20"/>
  <c r="AX95" i="20"/>
  <c r="AX93" i="20"/>
  <c r="AX91" i="20"/>
  <c r="AX89" i="20"/>
  <c r="AX87" i="20"/>
  <c r="AX85" i="20"/>
  <c r="AW97" i="20"/>
  <c r="AW95" i="20"/>
  <c r="AW93" i="20"/>
  <c r="AW91" i="20"/>
  <c r="AW89" i="20"/>
  <c r="AW87" i="20"/>
  <c r="AW85" i="20"/>
  <c r="AV97" i="20"/>
  <c r="AV95" i="20"/>
  <c r="AV93" i="20"/>
  <c r="AV91" i="20"/>
  <c r="AV89" i="20"/>
  <c r="AV87" i="20"/>
  <c r="AV85" i="20"/>
  <c r="AU97" i="20"/>
  <c r="AU95" i="20"/>
  <c r="AU93" i="20"/>
  <c r="AU91" i="20"/>
  <c r="AU89" i="20"/>
  <c r="AU87" i="20"/>
  <c r="AU85" i="20"/>
  <c r="AT97" i="20"/>
  <c r="AT95" i="20"/>
  <c r="AT93" i="20"/>
  <c r="AT91" i="20"/>
  <c r="AT89" i="20"/>
  <c r="AT87" i="20"/>
  <c r="AT85" i="20"/>
  <c r="AS97" i="20"/>
  <c r="AS95" i="20"/>
  <c r="AS93" i="20"/>
  <c r="AS91" i="20"/>
  <c r="AS89" i="20"/>
  <c r="AS87" i="20"/>
  <c r="AS85" i="20"/>
  <c r="AR97" i="20"/>
  <c r="AR95" i="20"/>
  <c r="AR93" i="20"/>
  <c r="AR91" i="20"/>
  <c r="AR89" i="20"/>
  <c r="AR87" i="20"/>
  <c r="AR85" i="20"/>
  <c r="AQ97" i="20"/>
  <c r="AQ95" i="20"/>
  <c r="AQ93" i="20"/>
  <c r="AQ91" i="20"/>
  <c r="AQ89" i="20"/>
  <c r="AQ87" i="20"/>
  <c r="AQ85" i="20"/>
  <c r="AP97" i="20"/>
  <c r="AP95" i="20"/>
  <c r="AP93" i="20"/>
  <c r="AP91" i="20"/>
  <c r="AP89" i="20"/>
  <c r="AP87" i="20"/>
  <c r="AP85" i="20"/>
  <c r="AO97" i="20"/>
  <c r="AO95" i="20"/>
  <c r="AO93" i="20"/>
  <c r="AO91" i="20"/>
  <c r="AO89" i="20"/>
  <c r="AO87" i="20"/>
  <c r="AO85" i="20"/>
  <c r="AN97" i="20"/>
  <c r="AN95" i="20"/>
  <c r="AN93" i="20"/>
  <c r="AN91" i="20"/>
  <c r="AN89" i="20"/>
  <c r="AN87" i="20"/>
  <c r="AN85" i="20"/>
  <c r="AM97" i="20"/>
  <c r="AM95" i="20"/>
  <c r="AM93" i="20"/>
  <c r="AM91" i="20"/>
  <c r="AM89" i="20"/>
  <c r="AM87" i="20"/>
  <c r="AM85" i="20"/>
  <c r="AL97" i="20"/>
  <c r="AL95" i="20"/>
  <c r="AL93" i="20"/>
  <c r="AL91" i="20"/>
  <c r="AL89" i="20"/>
  <c r="AL87" i="20"/>
  <c r="AL85" i="20"/>
  <c r="AK97" i="20"/>
  <c r="AK95" i="20"/>
  <c r="AK93" i="20"/>
  <c r="AK91" i="20"/>
  <c r="AK89" i="20"/>
  <c r="AK87" i="20"/>
  <c r="AK85" i="20"/>
  <c r="AJ97" i="20"/>
  <c r="AJ95" i="20"/>
  <c r="AJ93" i="20"/>
  <c r="AJ91" i="20"/>
  <c r="AJ89" i="20"/>
  <c r="AJ87" i="20"/>
  <c r="AJ85" i="20"/>
  <c r="AI97" i="20"/>
  <c r="AI95" i="20"/>
  <c r="AI93" i="20"/>
  <c r="AI91" i="20"/>
  <c r="AI89" i="20"/>
  <c r="AI87" i="20"/>
  <c r="AI85" i="20"/>
  <c r="AH97" i="20"/>
  <c r="AH95" i="20"/>
  <c r="AH93" i="20"/>
  <c r="AH91" i="20"/>
  <c r="AH89" i="20"/>
  <c r="AH87" i="20"/>
  <c r="AH85" i="20"/>
  <c r="AG97" i="20"/>
  <c r="AG95" i="20"/>
  <c r="AG93" i="20"/>
  <c r="AG91" i="20"/>
  <c r="AG89" i="20"/>
  <c r="AG87" i="20"/>
  <c r="AG85" i="20"/>
  <c r="AF97" i="20"/>
  <c r="AF95" i="20"/>
  <c r="AF93" i="20"/>
  <c r="AF91" i="20"/>
  <c r="AF89" i="20"/>
  <c r="AF87" i="20"/>
  <c r="AF85" i="20"/>
  <c r="AE97" i="20"/>
  <c r="AE95" i="20"/>
  <c r="AE93" i="20"/>
  <c r="AE91" i="20"/>
  <c r="AE89" i="20"/>
  <c r="AE87" i="20"/>
  <c r="AE85" i="20"/>
  <c r="AD97" i="20"/>
  <c r="AD95" i="20"/>
  <c r="AD93" i="20"/>
  <c r="AD91" i="20"/>
  <c r="AD89" i="20"/>
  <c r="AD87" i="20"/>
  <c r="AD85" i="20"/>
  <c r="AC97" i="20"/>
  <c r="AC95" i="20"/>
  <c r="AC93" i="20"/>
  <c r="AC91" i="20"/>
  <c r="AC89" i="20"/>
  <c r="AC87" i="20"/>
  <c r="AC85" i="20"/>
  <c r="AB97" i="20"/>
  <c r="AB95" i="20"/>
  <c r="AB93" i="20"/>
  <c r="AB91" i="20"/>
  <c r="AB89" i="20"/>
  <c r="AB87" i="20"/>
  <c r="AB85" i="20"/>
  <c r="AA97" i="20"/>
  <c r="AA95" i="20"/>
  <c r="AA93" i="20"/>
  <c r="AA91" i="20"/>
  <c r="AA89" i="20"/>
  <c r="AA87" i="20"/>
  <c r="AA85" i="20"/>
  <c r="Z97" i="20"/>
  <c r="Z95" i="20"/>
  <c r="Z93" i="20"/>
  <c r="Z91" i="20"/>
  <c r="Z89" i="20"/>
  <c r="Z87" i="20"/>
  <c r="Z85" i="20"/>
  <c r="Y97" i="20"/>
  <c r="Y95" i="20"/>
  <c r="Y93" i="20"/>
  <c r="Y91" i="20"/>
  <c r="Y89" i="20"/>
  <c r="Y87" i="20"/>
  <c r="Y85" i="20"/>
  <c r="X97" i="20"/>
  <c r="X95" i="20"/>
  <c r="X93" i="20"/>
  <c r="X91" i="20"/>
  <c r="X89" i="20"/>
  <c r="X87" i="20"/>
  <c r="X85" i="20"/>
  <c r="W97" i="20"/>
  <c r="W95" i="20"/>
  <c r="W93" i="20"/>
  <c r="W91" i="20"/>
  <c r="W89" i="20"/>
  <c r="W87" i="20"/>
  <c r="W85" i="20"/>
  <c r="V97" i="20"/>
  <c r="V95" i="20"/>
  <c r="V93" i="20"/>
  <c r="V91" i="20"/>
  <c r="V89" i="20"/>
  <c r="V87" i="20"/>
  <c r="V85" i="20"/>
  <c r="U97" i="20"/>
  <c r="U95" i="20"/>
  <c r="U93" i="20"/>
  <c r="U91" i="20"/>
  <c r="U89" i="20"/>
  <c r="U87" i="20"/>
  <c r="U85" i="20"/>
  <c r="T97" i="20"/>
  <c r="T95" i="20"/>
  <c r="T93" i="20"/>
  <c r="T91" i="20"/>
  <c r="T89" i="20"/>
  <c r="T87" i="20"/>
  <c r="T85" i="20"/>
  <c r="S97" i="20"/>
  <c r="S95" i="20"/>
  <c r="S93" i="20"/>
  <c r="S91" i="20"/>
  <c r="S89" i="20"/>
  <c r="S87" i="20"/>
  <c r="S85" i="20"/>
  <c r="R97" i="20"/>
  <c r="R95" i="20"/>
  <c r="R93" i="20"/>
  <c r="R91" i="20"/>
  <c r="R89" i="20"/>
  <c r="R87" i="20"/>
  <c r="R85" i="20"/>
  <c r="Q97" i="20"/>
  <c r="Q95" i="20"/>
  <c r="Q93" i="20"/>
  <c r="Q91" i="20"/>
  <c r="Q89" i="20"/>
  <c r="Q87" i="20"/>
  <c r="Q85" i="20"/>
  <c r="P97" i="20"/>
  <c r="P95" i="20"/>
  <c r="P93" i="20"/>
  <c r="P91" i="20"/>
  <c r="P89" i="20"/>
  <c r="P87" i="20"/>
  <c r="P85" i="20"/>
  <c r="O97" i="20"/>
  <c r="O95" i="20"/>
  <c r="O93" i="20"/>
  <c r="O91" i="20"/>
  <c r="O89" i="20"/>
  <c r="O87" i="20"/>
  <c r="O85" i="20"/>
  <c r="N97" i="20"/>
  <c r="N95" i="20"/>
  <c r="N93" i="20"/>
  <c r="N91" i="20"/>
  <c r="N89" i="20"/>
  <c r="N87" i="20"/>
  <c r="N85" i="20"/>
  <c r="M97" i="20"/>
  <c r="M95" i="20"/>
  <c r="M93" i="20"/>
  <c r="M91" i="20"/>
  <c r="M89" i="20"/>
  <c r="M87" i="20"/>
  <c r="M85" i="20"/>
  <c r="L97" i="20"/>
  <c r="L95" i="20"/>
  <c r="L93" i="20"/>
  <c r="L91" i="20"/>
  <c r="L89" i="20"/>
  <c r="L87" i="20"/>
  <c r="L85" i="20"/>
  <c r="K97" i="20"/>
  <c r="K95" i="20"/>
  <c r="K93" i="20"/>
  <c r="K91" i="20"/>
  <c r="K89" i="20"/>
  <c r="K87" i="20"/>
  <c r="K85" i="20"/>
  <c r="J97" i="20"/>
  <c r="J95" i="20"/>
  <c r="J93" i="20"/>
  <c r="J91" i="20"/>
  <c r="J89" i="20"/>
  <c r="J87" i="20"/>
  <c r="J85" i="20"/>
  <c r="I97" i="20"/>
  <c r="I95" i="20"/>
  <c r="I93" i="20"/>
  <c r="I91" i="20"/>
  <c r="I89" i="20"/>
  <c r="I87" i="20"/>
  <c r="I85" i="20"/>
  <c r="H97" i="20"/>
  <c r="H95" i="20"/>
  <c r="H93" i="20"/>
  <c r="H91" i="20"/>
  <c r="H89" i="20"/>
  <c r="H87" i="20"/>
  <c r="H85" i="20"/>
  <c r="F97" i="20"/>
  <c r="F95" i="20"/>
  <c r="F93" i="20"/>
  <c r="F91" i="20"/>
  <c r="F89" i="20"/>
  <c r="F87" i="20"/>
  <c r="F85" i="20"/>
  <c r="E97" i="20"/>
  <c r="E95" i="20"/>
  <c r="E93" i="20"/>
  <c r="E91" i="20"/>
  <c r="E89" i="20"/>
  <c r="E87" i="20"/>
  <c r="E85" i="20"/>
  <c r="D97" i="20"/>
  <c r="D95" i="20"/>
  <c r="D93" i="20"/>
  <c r="D91" i="20"/>
  <c r="D89" i="20"/>
  <c r="D87" i="20"/>
  <c r="D85" i="20"/>
  <c r="HG63" i="20"/>
  <c r="HG65" i="20"/>
  <c r="HG67" i="20"/>
  <c r="HG69" i="20"/>
  <c r="HG71" i="20"/>
  <c r="HF63" i="20"/>
  <c r="HF65" i="20"/>
  <c r="HF67" i="20"/>
  <c r="HF69" i="20"/>
  <c r="HF71" i="20"/>
  <c r="HF73" i="20"/>
  <c r="HF75" i="20"/>
  <c r="HF77" i="20"/>
  <c r="HE63" i="20"/>
  <c r="HE65" i="20"/>
  <c r="HE67" i="20"/>
  <c r="HE69" i="20"/>
  <c r="HE71" i="20"/>
  <c r="HE73" i="20"/>
  <c r="HE75" i="20"/>
  <c r="HE77" i="20"/>
  <c r="HD63" i="20"/>
  <c r="HD65" i="20"/>
  <c r="HD67" i="20"/>
  <c r="HD69" i="20"/>
  <c r="HD71" i="20"/>
  <c r="HD73" i="20"/>
  <c r="HD75" i="20"/>
  <c r="HD77" i="20"/>
  <c r="HC63" i="20"/>
  <c r="HC65" i="20"/>
  <c r="HC67" i="20"/>
  <c r="HC69" i="20"/>
  <c r="HC71" i="20"/>
  <c r="HC73" i="20"/>
  <c r="HC75" i="20"/>
  <c r="HC77" i="20"/>
  <c r="HB63" i="20"/>
  <c r="HB65" i="20"/>
  <c r="HB67" i="20"/>
  <c r="HB69" i="20"/>
  <c r="HB71" i="20"/>
  <c r="HB73" i="20"/>
  <c r="HB75" i="20"/>
  <c r="HB77" i="20"/>
  <c r="HA63" i="20"/>
  <c r="HA65" i="20"/>
  <c r="HA67" i="20"/>
  <c r="HA69" i="20"/>
  <c r="HA71" i="20"/>
  <c r="HA73" i="20"/>
  <c r="HA75" i="20"/>
  <c r="HA77" i="20"/>
  <c r="GZ63" i="20"/>
  <c r="GZ65" i="20"/>
  <c r="GZ67" i="20"/>
  <c r="GZ69" i="20"/>
  <c r="GZ71" i="20"/>
  <c r="GZ73" i="20"/>
  <c r="GZ75" i="20"/>
  <c r="GZ77" i="20"/>
  <c r="GY63" i="20"/>
  <c r="GY65" i="20"/>
  <c r="GY67" i="20"/>
  <c r="GY69" i="20"/>
  <c r="GY71" i="20"/>
  <c r="GY73" i="20"/>
  <c r="GY75" i="20"/>
  <c r="GY77" i="20"/>
  <c r="GX63" i="20"/>
  <c r="GX65" i="20"/>
  <c r="GX67" i="20"/>
  <c r="GX69" i="20"/>
  <c r="GX71" i="20"/>
  <c r="GX73" i="20"/>
  <c r="GX75" i="20"/>
  <c r="GX77" i="20"/>
  <c r="GW63" i="20"/>
  <c r="GW65" i="20"/>
  <c r="GW67" i="20"/>
  <c r="GW69" i="20"/>
  <c r="GW71" i="20"/>
  <c r="GW73" i="20"/>
  <c r="GW75" i="20"/>
  <c r="GW77" i="20"/>
  <c r="GV63" i="20"/>
  <c r="GV65" i="20"/>
  <c r="GV67" i="20"/>
  <c r="GV69" i="20"/>
  <c r="GV71" i="20"/>
  <c r="GV73" i="20"/>
  <c r="GV75" i="20"/>
  <c r="GV77" i="20"/>
  <c r="GU63" i="20"/>
  <c r="GU65" i="20"/>
  <c r="GU67" i="20"/>
  <c r="GU69" i="20"/>
  <c r="GU71" i="20"/>
  <c r="GU73" i="20"/>
  <c r="GU75" i="20"/>
  <c r="GU77" i="20"/>
  <c r="GT63" i="20"/>
  <c r="GT65" i="20"/>
  <c r="GT67" i="20"/>
  <c r="GT69" i="20"/>
  <c r="GT71" i="20"/>
  <c r="GT73" i="20"/>
  <c r="GT75" i="20"/>
  <c r="GT77" i="20"/>
  <c r="GS63" i="20"/>
  <c r="GS65" i="20"/>
  <c r="GS67" i="20"/>
  <c r="GS69" i="20"/>
  <c r="GS71" i="20"/>
  <c r="GS73" i="20"/>
  <c r="GS75" i="20"/>
  <c r="GS77" i="20"/>
  <c r="GR63" i="20"/>
  <c r="GR65" i="20"/>
  <c r="GR67" i="20"/>
  <c r="GR69" i="20"/>
  <c r="GR71" i="20"/>
  <c r="GR73" i="20"/>
  <c r="GR75" i="20"/>
  <c r="GR77" i="20"/>
  <c r="GQ63" i="20"/>
  <c r="GQ65" i="20"/>
  <c r="GQ67" i="20"/>
  <c r="GQ69" i="20"/>
  <c r="GQ71" i="20"/>
  <c r="GQ73" i="20"/>
  <c r="GQ75" i="20"/>
  <c r="GQ77" i="20"/>
  <c r="GP63" i="20"/>
  <c r="GP65" i="20"/>
  <c r="GP67" i="20"/>
  <c r="GP69" i="20"/>
  <c r="GP71" i="20"/>
  <c r="GP73" i="20"/>
  <c r="GP75" i="20"/>
  <c r="GP77" i="20"/>
  <c r="GO63" i="20"/>
  <c r="GO65" i="20"/>
  <c r="GO67" i="20"/>
  <c r="GO69" i="20"/>
  <c r="GO71" i="20"/>
  <c r="GO73" i="20"/>
  <c r="GO75" i="20"/>
  <c r="GO77" i="20"/>
  <c r="GN63" i="20"/>
  <c r="GN65" i="20"/>
  <c r="GN67" i="20"/>
  <c r="GN69" i="20"/>
  <c r="GN71" i="20"/>
  <c r="GN73" i="20"/>
  <c r="GN75" i="20"/>
  <c r="GN77" i="20"/>
  <c r="GM63" i="20"/>
  <c r="GM65" i="20"/>
  <c r="GM67" i="20"/>
  <c r="GM69" i="20"/>
  <c r="GM71" i="20"/>
  <c r="GM73" i="20"/>
  <c r="GM75" i="20"/>
  <c r="GM77" i="20"/>
  <c r="GL63" i="20"/>
  <c r="GL65" i="20"/>
  <c r="GL67" i="20"/>
  <c r="GL69" i="20"/>
  <c r="GL71" i="20"/>
  <c r="GL73" i="20"/>
  <c r="GL75" i="20"/>
  <c r="GL77" i="20"/>
  <c r="GK63" i="20"/>
  <c r="GK65" i="20"/>
  <c r="GK67" i="20"/>
  <c r="GK69" i="20"/>
  <c r="GK71" i="20"/>
  <c r="GK73" i="20"/>
  <c r="GK75" i="20"/>
  <c r="GK77" i="20"/>
  <c r="GJ63" i="20"/>
  <c r="GJ65" i="20"/>
  <c r="GJ67" i="20"/>
  <c r="GJ69" i="20"/>
  <c r="GJ71" i="20"/>
  <c r="GJ73" i="20"/>
  <c r="GJ75" i="20"/>
  <c r="GJ77" i="20"/>
  <c r="GI63" i="20"/>
  <c r="GI65" i="20"/>
  <c r="GI67" i="20"/>
  <c r="GI69" i="20"/>
  <c r="GI71" i="20"/>
  <c r="GI73" i="20"/>
  <c r="GI75" i="20"/>
  <c r="GI77" i="20"/>
  <c r="GH63" i="20"/>
  <c r="GH65" i="20"/>
  <c r="GH67" i="20"/>
  <c r="GH69" i="20"/>
  <c r="GH71" i="20"/>
  <c r="GH73" i="20"/>
  <c r="GH75" i="20"/>
  <c r="GH77" i="20"/>
  <c r="GG63" i="20"/>
  <c r="GG65" i="20"/>
  <c r="GG67" i="20"/>
  <c r="GG69" i="20"/>
  <c r="GG71" i="20"/>
  <c r="GG73" i="20"/>
  <c r="GG75" i="20"/>
  <c r="GG77" i="20"/>
  <c r="GF63" i="20"/>
  <c r="GF65" i="20"/>
  <c r="GF67" i="20"/>
  <c r="GF69" i="20"/>
  <c r="GF71" i="20"/>
  <c r="GF73" i="20"/>
  <c r="GF75" i="20"/>
  <c r="GF77" i="20"/>
  <c r="GE63" i="20"/>
  <c r="GE65" i="20"/>
  <c r="GE67" i="20"/>
  <c r="GE69" i="20"/>
  <c r="GE71" i="20"/>
  <c r="GE73" i="20"/>
  <c r="GE75" i="20"/>
  <c r="GE77" i="20"/>
  <c r="GD63" i="20"/>
  <c r="GD65" i="20"/>
  <c r="GD67" i="20"/>
  <c r="GD69" i="20"/>
  <c r="GD71" i="20"/>
  <c r="GD73" i="20"/>
  <c r="GD75" i="20"/>
  <c r="GD77" i="20"/>
  <c r="GC63" i="20"/>
  <c r="GC65" i="20"/>
  <c r="GC67" i="20"/>
  <c r="GC69" i="20"/>
  <c r="GC71" i="20"/>
  <c r="GC73" i="20"/>
  <c r="GC75" i="20"/>
  <c r="GC77" i="20"/>
  <c r="GB63" i="20"/>
  <c r="GB65" i="20"/>
  <c r="GB67" i="20"/>
  <c r="GB69" i="20"/>
  <c r="GB71" i="20"/>
  <c r="GB73" i="20"/>
  <c r="GB75" i="20"/>
  <c r="GB77" i="20"/>
  <c r="GA63" i="20"/>
  <c r="GA65" i="20"/>
  <c r="GA67" i="20"/>
  <c r="GA69" i="20"/>
  <c r="GA71" i="20"/>
  <c r="GA73" i="20"/>
  <c r="GA75" i="20"/>
  <c r="GA77" i="20"/>
  <c r="FZ63" i="20"/>
  <c r="FZ65" i="20"/>
  <c r="FZ67" i="20"/>
  <c r="FZ69" i="20"/>
  <c r="FZ71" i="20"/>
  <c r="FZ73" i="20"/>
  <c r="FZ75" i="20"/>
  <c r="FZ77" i="20"/>
  <c r="FY63" i="20"/>
  <c r="FY65" i="20"/>
  <c r="FY67" i="20"/>
  <c r="FY69" i="20"/>
  <c r="FY71" i="20"/>
  <c r="FY73" i="20"/>
  <c r="FY75" i="20"/>
  <c r="FY77" i="20"/>
  <c r="FX63" i="20"/>
  <c r="FX65" i="20"/>
  <c r="FX67" i="20"/>
  <c r="FX69" i="20"/>
  <c r="FX71" i="20"/>
  <c r="FX73" i="20"/>
  <c r="FX75" i="20"/>
  <c r="FX77" i="20"/>
  <c r="FW63" i="20"/>
  <c r="FW65" i="20"/>
  <c r="FW67" i="20"/>
  <c r="FW69" i="20"/>
  <c r="FW71" i="20"/>
  <c r="FW73" i="20"/>
  <c r="FW75" i="20"/>
  <c r="FW77" i="20"/>
  <c r="FV63" i="20"/>
  <c r="FV65" i="20"/>
  <c r="FV67" i="20"/>
  <c r="FV69" i="20"/>
  <c r="FV71" i="20"/>
  <c r="FV73" i="20"/>
  <c r="FV75" i="20"/>
  <c r="FV77" i="20"/>
  <c r="FU63" i="20"/>
  <c r="FU65" i="20"/>
  <c r="FU67" i="20"/>
  <c r="FU69" i="20"/>
  <c r="FU71" i="20"/>
  <c r="FU73" i="20"/>
  <c r="FU75" i="20"/>
  <c r="FU77" i="20"/>
  <c r="FT63" i="20"/>
  <c r="FT65" i="20"/>
  <c r="FT67" i="20"/>
  <c r="FT69" i="20"/>
  <c r="FT71" i="20"/>
  <c r="FT73" i="20"/>
  <c r="FT75" i="20"/>
  <c r="FT77" i="20"/>
  <c r="FS63" i="20"/>
  <c r="FS65" i="20"/>
  <c r="FS67" i="20"/>
  <c r="FS69" i="20"/>
  <c r="FS71" i="20"/>
  <c r="FS73" i="20"/>
  <c r="FS75" i="20"/>
  <c r="FS77" i="20"/>
  <c r="FR63" i="20"/>
  <c r="FR65" i="20"/>
  <c r="FR67" i="20"/>
  <c r="FR69" i="20"/>
  <c r="FR71" i="20"/>
  <c r="FR73" i="20"/>
  <c r="FR75" i="20"/>
  <c r="FR77" i="20"/>
  <c r="FQ63" i="20"/>
  <c r="FQ65" i="20"/>
  <c r="FQ67" i="20"/>
  <c r="FQ69" i="20"/>
  <c r="FQ71" i="20"/>
  <c r="FQ73" i="20"/>
  <c r="FQ75" i="20"/>
  <c r="FQ77" i="20"/>
  <c r="FP63" i="20"/>
  <c r="FP65" i="20"/>
  <c r="FP67" i="20"/>
  <c r="FP69" i="20"/>
  <c r="FP71" i="20"/>
  <c r="FP73" i="20"/>
  <c r="FP75" i="20"/>
  <c r="FP77" i="20"/>
  <c r="FO63" i="20"/>
  <c r="FO65" i="20"/>
  <c r="FO67" i="20"/>
  <c r="FO69" i="20"/>
  <c r="FO71" i="20"/>
  <c r="FO73" i="20"/>
  <c r="FO75" i="20"/>
  <c r="FO77" i="20"/>
  <c r="FN63" i="20"/>
  <c r="FN65" i="20"/>
  <c r="FN67" i="20"/>
  <c r="FN69" i="20"/>
  <c r="FN71" i="20"/>
  <c r="FN73" i="20"/>
  <c r="FN75" i="20"/>
  <c r="FN77" i="20"/>
  <c r="FM63" i="20"/>
  <c r="FM65" i="20"/>
  <c r="FM67" i="20"/>
  <c r="FM69" i="20"/>
  <c r="FM71" i="20"/>
  <c r="FM73" i="20"/>
  <c r="FM75" i="20"/>
  <c r="FM77" i="20"/>
  <c r="FL63" i="20"/>
  <c r="FL65" i="20"/>
  <c r="FL67" i="20"/>
  <c r="FL69" i="20"/>
  <c r="FL71" i="20"/>
  <c r="FL73" i="20"/>
  <c r="FL75" i="20"/>
  <c r="FL77" i="20"/>
  <c r="FK63" i="20"/>
  <c r="FK65" i="20"/>
  <c r="FK67" i="20"/>
  <c r="FK69" i="20"/>
  <c r="FK71" i="20"/>
  <c r="FK73" i="20"/>
  <c r="FK75" i="20"/>
  <c r="FK77" i="20"/>
  <c r="FJ63" i="20"/>
  <c r="FJ65" i="20"/>
  <c r="FJ67" i="20"/>
  <c r="FJ69" i="20"/>
  <c r="FJ71" i="20"/>
  <c r="FJ73" i="20"/>
  <c r="FJ75" i="20"/>
  <c r="FJ77" i="20"/>
  <c r="FI63" i="20"/>
  <c r="FI65" i="20"/>
  <c r="FI67" i="20"/>
  <c r="FI69" i="20"/>
  <c r="FI71" i="20"/>
  <c r="FI73" i="20"/>
  <c r="FI75" i="20"/>
  <c r="FI77" i="20"/>
  <c r="FH63" i="20"/>
  <c r="FH65" i="20"/>
  <c r="FH67" i="20"/>
  <c r="FH69" i="20"/>
  <c r="FH71" i="20"/>
  <c r="FH73" i="20"/>
  <c r="FH75" i="20"/>
  <c r="FH77" i="20"/>
  <c r="FG63" i="20"/>
  <c r="FG65" i="20"/>
  <c r="FG67" i="20"/>
  <c r="FG69" i="20"/>
  <c r="FG71" i="20"/>
  <c r="FG73" i="20"/>
  <c r="FG75" i="20"/>
  <c r="FG77" i="20"/>
  <c r="FF63" i="20"/>
  <c r="FF65" i="20"/>
  <c r="FF67" i="20"/>
  <c r="FF69" i="20"/>
  <c r="FF71" i="20"/>
  <c r="FF73" i="20"/>
  <c r="FF75" i="20"/>
  <c r="FF77" i="20"/>
  <c r="FE63" i="20"/>
  <c r="FE65" i="20"/>
  <c r="FE67" i="20"/>
  <c r="FE69" i="20"/>
  <c r="FE71" i="20"/>
  <c r="FE73" i="20"/>
  <c r="FE75" i="20"/>
  <c r="FE77" i="20"/>
  <c r="FD63" i="20"/>
  <c r="FD65" i="20"/>
  <c r="FD67" i="20"/>
  <c r="FD69" i="20"/>
  <c r="FD71" i="20"/>
  <c r="FD73" i="20"/>
  <c r="FD75" i="20"/>
  <c r="FD77" i="20"/>
  <c r="FC63" i="20"/>
  <c r="FC65" i="20"/>
  <c r="FC67" i="20"/>
  <c r="FC69" i="20"/>
  <c r="FC71" i="20"/>
  <c r="FC73" i="20"/>
  <c r="FC75" i="20"/>
  <c r="FC77" i="20"/>
  <c r="FB63" i="20"/>
  <c r="FB65" i="20"/>
  <c r="FB67" i="20"/>
  <c r="FB69" i="20"/>
  <c r="FB71" i="20"/>
  <c r="FB73" i="20"/>
  <c r="FB75" i="20"/>
  <c r="FB77" i="20"/>
  <c r="FA63" i="20"/>
  <c r="FA65" i="20"/>
  <c r="FA67" i="20"/>
  <c r="FA69" i="20"/>
  <c r="FA71" i="20"/>
  <c r="FA73" i="20"/>
  <c r="FA75" i="20"/>
  <c r="FA77" i="20"/>
  <c r="EZ63" i="20"/>
  <c r="EZ65" i="20"/>
  <c r="EZ67" i="20"/>
  <c r="EZ69" i="20"/>
  <c r="EZ71" i="20"/>
  <c r="EZ73" i="20"/>
  <c r="EZ75" i="20"/>
  <c r="EZ77" i="20"/>
  <c r="EY63" i="20"/>
  <c r="EY65" i="20"/>
  <c r="EY67" i="20"/>
  <c r="EY69" i="20"/>
  <c r="EY71" i="20"/>
  <c r="EY73" i="20"/>
  <c r="EY75" i="20"/>
  <c r="EY77" i="20"/>
  <c r="EX63" i="20"/>
  <c r="EX65" i="20"/>
  <c r="EX67" i="20"/>
  <c r="EX69" i="20"/>
  <c r="EX71" i="20"/>
  <c r="EX73" i="20"/>
  <c r="EX75" i="20"/>
  <c r="EX77" i="20"/>
  <c r="EW63" i="20"/>
  <c r="EW65" i="20"/>
  <c r="EW67" i="20"/>
  <c r="EW69" i="20"/>
  <c r="EW71" i="20"/>
  <c r="EW73" i="20"/>
  <c r="EW75" i="20"/>
  <c r="EW77" i="20"/>
  <c r="EV63" i="20"/>
  <c r="EV65" i="20"/>
  <c r="EV67" i="20"/>
  <c r="EV69" i="20"/>
  <c r="EV71" i="20"/>
  <c r="EV73" i="20"/>
  <c r="EV75" i="20"/>
  <c r="EV77" i="20"/>
  <c r="EU63" i="20"/>
  <c r="EU65" i="20"/>
  <c r="EU67" i="20"/>
  <c r="EU69" i="20"/>
  <c r="EU71" i="20"/>
  <c r="EU73" i="20"/>
  <c r="EU75" i="20"/>
  <c r="EU77" i="20"/>
  <c r="ET63" i="20"/>
  <c r="ET65" i="20"/>
  <c r="ET67" i="20"/>
  <c r="ET69" i="20"/>
  <c r="ET71" i="20"/>
  <c r="ET73" i="20"/>
  <c r="ET75" i="20"/>
  <c r="ET77" i="20"/>
  <c r="ES63" i="20"/>
  <c r="ES65" i="20"/>
  <c r="ES67" i="20"/>
  <c r="ES69" i="20"/>
  <c r="ES71" i="20"/>
  <c r="ES73" i="20"/>
  <c r="ES75" i="20"/>
  <c r="ES77" i="20"/>
  <c r="ER63" i="20"/>
  <c r="ER65" i="20"/>
  <c r="ER67" i="20"/>
  <c r="ER69" i="20"/>
  <c r="ER71" i="20"/>
  <c r="ER73" i="20"/>
  <c r="ER75" i="20"/>
  <c r="ER77" i="20"/>
  <c r="EQ63" i="20"/>
  <c r="EQ65" i="20"/>
  <c r="EQ67" i="20"/>
  <c r="EQ69" i="20"/>
  <c r="EQ71" i="20"/>
  <c r="EQ73" i="20"/>
  <c r="EQ75" i="20"/>
  <c r="EQ77" i="20"/>
  <c r="EP63" i="20"/>
  <c r="EP65" i="20"/>
  <c r="EP67" i="20"/>
  <c r="EP69" i="20"/>
  <c r="EP71" i="20"/>
  <c r="EP73" i="20"/>
  <c r="EP75" i="20"/>
  <c r="EP77" i="20"/>
  <c r="EO63" i="20"/>
  <c r="EO65" i="20"/>
  <c r="EO67" i="20"/>
  <c r="EO69" i="20"/>
  <c r="EO71" i="20"/>
  <c r="EO73" i="20"/>
  <c r="EO75" i="20"/>
  <c r="EO77" i="20"/>
  <c r="EN63" i="20"/>
  <c r="EN65" i="20"/>
  <c r="EN67" i="20"/>
  <c r="EN69" i="20"/>
  <c r="EN71" i="20"/>
  <c r="EN73" i="20"/>
  <c r="EN75" i="20"/>
  <c r="EN77" i="20"/>
  <c r="EM63" i="20"/>
  <c r="EM65" i="20"/>
  <c r="EM67" i="20"/>
  <c r="EM69" i="20"/>
  <c r="EM71" i="20"/>
  <c r="EM73" i="20"/>
  <c r="EM75" i="20"/>
  <c r="EM77" i="20"/>
  <c r="EL63" i="20"/>
  <c r="EL65" i="20"/>
  <c r="EL67" i="20"/>
  <c r="EL69" i="20"/>
  <c r="EL71" i="20"/>
  <c r="EL73" i="20"/>
  <c r="EL75" i="20"/>
  <c r="EL77" i="20"/>
  <c r="EK63" i="20"/>
  <c r="EK65" i="20"/>
  <c r="EK67" i="20"/>
  <c r="EK69" i="20"/>
  <c r="EK71" i="20"/>
  <c r="EK73" i="20"/>
  <c r="EK75" i="20"/>
  <c r="EK77" i="20"/>
  <c r="EJ63" i="20"/>
  <c r="EJ65" i="20"/>
  <c r="EJ67" i="20"/>
  <c r="EJ69" i="20"/>
  <c r="EJ71" i="20"/>
  <c r="EJ73" i="20"/>
  <c r="EJ75" i="20"/>
  <c r="EJ77" i="20"/>
  <c r="EI63" i="20"/>
  <c r="EI65" i="20"/>
  <c r="EI67" i="20"/>
  <c r="EI69" i="20"/>
  <c r="EI71" i="20"/>
  <c r="EI73" i="20"/>
  <c r="EI75" i="20"/>
  <c r="EI77" i="20"/>
  <c r="EH63" i="20"/>
  <c r="EH65" i="20"/>
  <c r="EH67" i="20"/>
  <c r="EH69" i="20"/>
  <c r="EH71" i="20"/>
  <c r="EH73" i="20"/>
  <c r="EH75" i="20"/>
  <c r="EH77" i="20"/>
  <c r="EG63" i="20"/>
  <c r="EG65" i="20"/>
  <c r="EG67" i="20"/>
  <c r="EG69" i="20"/>
  <c r="EG71" i="20"/>
  <c r="EG73" i="20"/>
  <c r="EG75" i="20"/>
  <c r="EG77" i="20"/>
  <c r="EF63" i="20"/>
  <c r="EF65" i="20"/>
  <c r="EF67" i="20"/>
  <c r="EF69" i="20"/>
  <c r="EF71" i="20"/>
  <c r="EF73" i="20"/>
  <c r="EF75" i="20"/>
  <c r="EF77" i="20"/>
  <c r="EE63" i="20"/>
  <c r="EE65" i="20"/>
  <c r="EE67" i="20"/>
  <c r="EE69" i="20"/>
  <c r="EE71" i="20"/>
  <c r="EE73" i="20"/>
  <c r="EE75" i="20"/>
  <c r="EE77" i="20"/>
  <c r="ED63" i="20"/>
  <c r="ED65" i="20"/>
  <c r="ED67" i="20"/>
  <c r="ED69" i="20"/>
  <c r="ED71" i="20"/>
  <c r="ED73" i="20"/>
  <c r="ED75" i="20"/>
  <c r="ED77" i="20"/>
  <c r="EC63" i="20"/>
  <c r="EC65" i="20"/>
  <c r="EC67" i="20"/>
  <c r="EC69" i="20"/>
  <c r="EC71" i="20"/>
  <c r="EC73" i="20"/>
  <c r="EC75" i="20"/>
  <c r="EC77" i="20"/>
  <c r="EB63" i="20"/>
  <c r="EB65" i="20"/>
  <c r="EB67" i="20"/>
  <c r="EB69" i="20"/>
  <c r="EB71" i="20"/>
  <c r="EB73" i="20"/>
  <c r="EB75" i="20"/>
  <c r="EB77" i="20"/>
  <c r="EA63" i="20"/>
  <c r="EA65" i="20"/>
  <c r="EA67" i="20"/>
  <c r="EA69" i="20"/>
  <c r="EA71" i="20"/>
  <c r="EA73" i="20"/>
  <c r="EA75" i="20"/>
  <c r="EA77" i="20"/>
  <c r="DZ63" i="20"/>
  <c r="DZ65" i="20"/>
  <c r="DZ67" i="20"/>
  <c r="DZ69" i="20"/>
  <c r="DZ71" i="20"/>
  <c r="DZ73" i="20"/>
  <c r="DZ75" i="20"/>
  <c r="DZ77" i="20"/>
  <c r="DY63" i="20"/>
  <c r="DY65" i="20"/>
  <c r="DY67" i="20"/>
  <c r="DY69" i="20"/>
  <c r="DY71" i="20"/>
  <c r="DY73" i="20"/>
  <c r="DY75" i="20"/>
  <c r="DY77" i="20"/>
  <c r="DX63" i="20"/>
  <c r="DX65" i="20"/>
  <c r="DX67" i="20"/>
  <c r="DX69" i="20"/>
  <c r="DX71" i="20"/>
  <c r="DX73" i="20"/>
  <c r="DX75" i="20"/>
  <c r="DX77" i="20"/>
  <c r="DW63" i="20"/>
  <c r="DW65" i="20"/>
  <c r="DW67" i="20"/>
  <c r="DW69" i="20"/>
  <c r="DW71" i="20"/>
  <c r="DW73" i="20"/>
  <c r="DW75" i="20"/>
  <c r="DW77" i="20"/>
  <c r="DV63" i="20"/>
  <c r="DV65" i="20"/>
  <c r="DV67" i="20"/>
  <c r="DV69" i="20"/>
  <c r="DV71" i="20"/>
  <c r="DV73" i="20"/>
  <c r="DV75" i="20"/>
  <c r="DV77" i="20"/>
  <c r="DU63" i="20"/>
  <c r="DU65" i="20"/>
  <c r="DU67" i="20"/>
  <c r="DU69" i="20"/>
  <c r="DU71" i="20"/>
  <c r="DU73" i="20"/>
  <c r="DU75" i="20"/>
  <c r="DU77" i="20"/>
  <c r="DT63" i="20"/>
  <c r="DT65" i="20"/>
  <c r="DT67" i="20"/>
  <c r="DT69" i="20"/>
  <c r="DT71" i="20"/>
  <c r="DT73" i="20"/>
  <c r="DT75" i="20"/>
  <c r="DT77" i="20"/>
  <c r="DS63" i="20"/>
  <c r="DS65" i="20"/>
  <c r="DS67" i="20"/>
  <c r="DS69" i="20"/>
  <c r="DS71" i="20"/>
  <c r="DS73" i="20"/>
  <c r="DS75" i="20"/>
  <c r="DS77" i="20"/>
  <c r="DR63" i="20"/>
  <c r="DR65" i="20"/>
  <c r="DR67" i="20"/>
  <c r="DR69" i="20"/>
  <c r="DR71" i="20"/>
  <c r="DR73" i="20"/>
  <c r="DR75" i="20"/>
  <c r="DR77" i="20"/>
  <c r="DQ63" i="20"/>
  <c r="DQ65" i="20"/>
  <c r="DQ67" i="20"/>
  <c r="DQ69" i="20"/>
  <c r="DQ71" i="20"/>
  <c r="DQ73" i="20"/>
  <c r="DQ75" i="20"/>
  <c r="DQ77" i="20"/>
  <c r="DP63" i="20"/>
  <c r="DP65" i="20"/>
  <c r="DP67" i="20"/>
  <c r="DP69" i="20"/>
  <c r="DP71" i="20"/>
  <c r="DP73" i="20"/>
  <c r="DP75" i="20"/>
  <c r="DP77" i="20"/>
  <c r="DO63" i="20"/>
  <c r="DO65" i="20"/>
  <c r="DO67" i="20"/>
  <c r="DO69" i="20"/>
  <c r="DO71" i="20"/>
  <c r="DO73" i="20"/>
  <c r="DO75" i="20"/>
  <c r="DO77" i="20"/>
  <c r="DN63" i="20"/>
  <c r="DN65" i="20"/>
  <c r="DN67" i="20"/>
  <c r="DN69" i="20"/>
  <c r="DN71" i="20"/>
  <c r="DN73" i="20"/>
  <c r="DN75" i="20"/>
  <c r="DN77" i="20"/>
  <c r="DM63" i="20"/>
  <c r="DM65" i="20"/>
  <c r="DM67" i="20"/>
  <c r="DM69" i="20"/>
  <c r="DM71" i="20"/>
  <c r="DM73" i="20"/>
  <c r="DM75" i="20"/>
  <c r="DM77" i="20"/>
  <c r="DL63" i="20"/>
  <c r="DL65" i="20"/>
  <c r="DL67" i="20"/>
  <c r="DL69" i="20"/>
  <c r="DL71" i="20"/>
  <c r="DL73" i="20"/>
  <c r="DL75" i="20"/>
  <c r="DL77" i="20"/>
  <c r="DK63" i="20"/>
  <c r="DK65" i="20"/>
  <c r="DK67" i="20"/>
  <c r="DK69" i="20"/>
  <c r="DK71" i="20"/>
  <c r="DK73" i="20"/>
  <c r="DK75" i="20"/>
  <c r="DK77" i="20"/>
  <c r="DJ63" i="20"/>
  <c r="DJ65" i="20"/>
  <c r="DJ67" i="20"/>
  <c r="DJ69" i="20"/>
  <c r="DJ71" i="20"/>
  <c r="DJ73" i="20"/>
  <c r="DJ75" i="20"/>
  <c r="DJ77" i="20"/>
  <c r="DI63" i="20"/>
  <c r="DI65" i="20"/>
  <c r="DI67" i="20"/>
  <c r="DI69" i="20"/>
  <c r="DI71" i="20"/>
  <c r="DI73" i="20"/>
  <c r="DI75" i="20"/>
  <c r="DI77" i="20"/>
  <c r="DH63" i="20"/>
  <c r="DH65" i="20"/>
  <c r="DH67" i="20"/>
  <c r="DH69" i="20"/>
  <c r="DH71" i="20"/>
  <c r="DH73" i="20"/>
  <c r="DH75" i="20"/>
  <c r="DH77" i="20"/>
  <c r="DG63" i="20"/>
  <c r="DG65" i="20"/>
  <c r="DG67" i="20"/>
  <c r="DG69" i="20"/>
  <c r="DG71" i="20"/>
  <c r="DG73" i="20"/>
  <c r="DG75" i="20"/>
  <c r="DG77" i="20"/>
  <c r="DF63" i="20"/>
  <c r="DF65" i="20"/>
  <c r="DF67" i="20"/>
  <c r="DF69" i="20"/>
  <c r="DF71" i="20"/>
  <c r="DF73" i="20"/>
  <c r="DF75" i="20"/>
  <c r="DF77" i="20"/>
  <c r="DE63" i="20"/>
  <c r="DE65" i="20"/>
  <c r="DE67" i="20"/>
  <c r="DE69" i="20"/>
  <c r="DE71" i="20"/>
  <c r="DE73" i="20"/>
  <c r="DE75" i="20"/>
  <c r="DE77" i="20"/>
  <c r="DD63" i="20"/>
  <c r="DD65" i="20"/>
  <c r="DD67" i="20"/>
  <c r="DD69" i="20"/>
  <c r="DD71" i="20"/>
  <c r="DD73" i="20"/>
  <c r="DD75" i="20"/>
  <c r="DD77" i="20"/>
  <c r="DC63" i="20"/>
  <c r="DC65" i="20"/>
  <c r="DC67" i="20"/>
  <c r="DC69" i="20"/>
  <c r="DC71" i="20"/>
  <c r="DC73" i="20"/>
  <c r="DC75" i="20"/>
  <c r="DC77" i="20"/>
  <c r="DB63" i="20"/>
  <c r="DB65" i="20"/>
  <c r="DB67" i="20"/>
  <c r="DB69" i="20"/>
  <c r="DB71" i="20"/>
  <c r="DB73" i="20"/>
  <c r="DB75" i="20"/>
  <c r="DB77" i="20"/>
  <c r="DA63" i="20"/>
  <c r="DA65" i="20"/>
  <c r="DA67" i="20"/>
  <c r="DA69" i="20"/>
  <c r="DA71" i="20"/>
  <c r="DA73" i="20"/>
  <c r="DA75" i="20"/>
  <c r="DA77" i="20"/>
  <c r="CZ63" i="20"/>
  <c r="CZ65" i="20"/>
  <c r="CZ67" i="20"/>
  <c r="CZ69" i="20"/>
  <c r="CZ71" i="20"/>
  <c r="CZ73" i="20"/>
  <c r="CZ75" i="20"/>
  <c r="CZ77" i="20"/>
  <c r="CY63" i="20"/>
  <c r="CY65" i="20"/>
  <c r="CY67" i="20"/>
  <c r="CY69" i="20"/>
  <c r="CY71" i="20"/>
  <c r="CY73" i="20"/>
  <c r="CY75" i="20"/>
  <c r="CY77" i="20"/>
  <c r="CX63" i="20"/>
  <c r="CX65" i="20"/>
  <c r="CX67" i="20"/>
  <c r="CX69" i="20"/>
  <c r="CX71" i="20"/>
  <c r="CX73" i="20"/>
  <c r="CX75" i="20"/>
  <c r="CX77" i="20"/>
  <c r="CW63" i="20"/>
  <c r="CW65" i="20"/>
  <c r="CW67" i="20"/>
  <c r="CW69" i="20"/>
  <c r="CW71" i="20"/>
  <c r="CW73" i="20"/>
  <c r="CW75" i="20"/>
  <c r="CW77" i="20"/>
  <c r="CV63" i="20"/>
  <c r="CV65" i="20"/>
  <c r="CV67" i="20"/>
  <c r="CV69" i="20"/>
  <c r="CV71" i="20"/>
  <c r="CV73" i="20"/>
  <c r="CV75" i="20"/>
  <c r="CV77" i="20"/>
  <c r="CU63" i="20"/>
  <c r="CU65" i="20"/>
  <c r="CU67" i="20"/>
  <c r="CU69" i="20"/>
  <c r="CU71" i="20"/>
  <c r="CU73" i="20"/>
  <c r="CU75" i="20"/>
  <c r="CU77" i="20"/>
  <c r="CT63" i="20"/>
  <c r="CT65" i="20"/>
  <c r="CT67" i="20"/>
  <c r="CT69" i="20"/>
  <c r="CT71" i="20"/>
  <c r="CT73" i="20"/>
  <c r="CT75" i="20"/>
  <c r="CT77" i="20"/>
  <c r="CS63" i="20"/>
  <c r="CS65" i="20"/>
  <c r="CS67" i="20"/>
  <c r="CS69" i="20"/>
  <c r="CS71" i="20"/>
  <c r="CS73" i="20"/>
  <c r="CS75" i="20"/>
  <c r="CS77" i="20"/>
  <c r="CR63" i="20"/>
  <c r="CR65" i="20"/>
  <c r="CR67" i="20"/>
  <c r="CR69" i="20"/>
  <c r="CR71" i="20"/>
  <c r="CR73" i="20"/>
  <c r="CR75" i="20"/>
  <c r="CR77" i="20"/>
  <c r="CQ63" i="20"/>
  <c r="CQ65" i="20"/>
  <c r="CQ67" i="20"/>
  <c r="CQ69" i="20"/>
  <c r="CQ71" i="20"/>
  <c r="CQ73" i="20"/>
  <c r="CQ75" i="20"/>
  <c r="CQ77" i="20"/>
  <c r="CP63" i="20"/>
  <c r="CP65" i="20"/>
  <c r="CP67" i="20"/>
  <c r="CP69" i="20"/>
  <c r="CP71" i="20"/>
  <c r="CP73" i="20"/>
  <c r="CP75" i="20"/>
  <c r="CP77" i="20"/>
  <c r="CO63" i="20"/>
  <c r="CO65" i="20"/>
  <c r="CO67" i="20"/>
  <c r="CO69" i="20"/>
  <c r="CO71" i="20"/>
  <c r="CO73" i="20"/>
  <c r="CO75" i="20"/>
  <c r="CO77" i="20"/>
  <c r="CN63" i="20"/>
  <c r="CN65" i="20"/>
  <c r="CN67" i="20"/>
  <c r="CN69" i="20"/>
  <c r="CN71" i="20"/>
  <c r="CN73" i="20"/>
  <c r="CN75" i="20"/>
  <c r="CN77" i="20"/>
  <c r="CM63" i="20"/>
  <c r="CM65" i="20"/>
  <c r="CM67" i="20"/>
  <c r="CM69" i="20"/>
  <c r="CM71" i="20"/>
  <c r="CM73" i="20"/>
  <c r="CM75" i="20"/>
  <c r="CM77" i="20"/>
  <c r="CL63" i="20"/>
  <c r="CL65" i="20"/>
  <c r="CL67" i="20"/>
  <c r="CL69" i="20"/>
  <c r="CL71" i="20"/>
  <c r="CL73" i="20"/>
  <c r="CL75" i="20"/>
  <c r="CL77" i="20"/>
  <c r="CK63" i="20"/>
  <c r="CK65" i="20"/>
  <c r="CK67" i="20"/>
  <c r="CK69" i="20"/>
  <c r="CK71" i="20"/>
  <c r="CK73" i="20"/>
  <c r="CK75" i="20"/>
  <c r="CK77" i="20"/>
  <c r="CJ63" i="20"/>
  <c r="CJ65" i="20"/>
  <c r="CJ67" i="20"/>
  <c r="CJ69" i="20"/>
  <c r="CJ71" i="20"/>
  <c r="CJ73" i="20"/>
  <c r="CJ75" i="20"/>
  <c r="CJ77" i="20"/>
  <c r="CI63" i="20"/>
  <c r="CI65" i="20"/>
  <c r="CI67" i="20"/>
  <c r="CI69" i="20"/>
  <c r="CI71" i="20"/>
  <c r="CI73" i="20"/>
  <c r="CI75" i="20"/>
  <c r="CI77" i="20"/>
  <c r="CH63" i="20"/>
  <c r="CH65" i="20"/>
  <c r="CH67" i="20"/>
  <c r="CH69" i="20"/>
  <c r="CH71" i="20"/>
  <c r="CH73" i="20"/>
  <c r="CH75" i="20"/>
  <c r="CH77" i="20"/>
  <c r="GP94" i="20"/>
  <c r="GP92" i="20"/>
  <c r="GP90" i="20"/>
  <c r="GP88" i="20"/>
  <c r="GP86" i="20"/>
  <c r="GN96" i="20"/>
  <c r="GN94" i="20"/>
  <c r="GN92" i="20"/>
  <c r="GN90" i="20"/>
  <c r="GN88" i="20"/>
  <c r="GN86" i="20"/>
  <c r="GL96" i="20"/>
  <c r="GL94" i="20"/>
  <c r="GL92" i="20"/>
  <c r="GL90" i="20"/>
  <c r="GL88" i="20"/>
  <c r="GL86" i="20"/>
  <c r="GJ96" i="20"/>
  <c r="GJ94" i="20"/>
  <c r="GJ92" i="20"/>
  <c r="GJ90" i="20"/>
  <c r="GJ88" i="20"/>
  <c r="GJ86" i="20"/>
  <c r="GH96" i="20"/>
  <c r="GH94" i="20"/>
  <c r="GH92" i="20"/>
  <c r="GH90" i="20"/>
  <c r="GH88" i="20"/>
  <c r="GH86" i="20"/>
  <c r="GF96" i="20"/>
  <c r="GF94" i="20"/>
  <c r="GF92" i="20"/>
  <c r="GF90" i="20"/>
  <c r="GF88" i="20"/>
  <c r="GF86" i="20"/>
  <c r="GD96" i="20"/>
  <c r="GD94" i="20"/>
  <c r="GD92" i="20"/>
  <c r="GD90" i="20"/>
  <c r="GD88" i="20"/>
  <c r="GB96" i="20"/>
  <c r="GB94" i="20"/>
  <c r="GB92" i="20"/>
  <c r="GB90" i="20"/>
  <c r="FZ96" i="20"/>
  <c r="FZ94" i="20"/>
  <c r="FZ92" i="20"/>
  <c r="FZ90" i="20"/>
  <c r="FX96" i="20"/>
  <c r="FX94" i="20"/>
  <c r="FX92" i="20"/>
  <c r="FX90" i="20"/>
  <c r="FU96" i="20"/>
  <c r="FU94" i="20"/>
  <c r="FU92" i="20"/>
  <c r="FU90" i="20"/>
  <c r="FU88" i="20"/>
  <c r="FS96" i="20"/>
  <c r="FS94" i="20"/>
  <c r="FS92" i="20"/>
  <c r="FS90" i="20"/>
  <c r="FS88" i="20"/>
  <c r="FQ96" i="20"/>
  <c r="FQ94" i="20"/>
  <c r="FQ92" i="20"/>
  <c r="FQ90" i="20"/>
  <c r="FQ88" i="20"/>
  <c r="FO96" i="20"/>
  <c r="FO94" i="20"/>
  <c r="FO92" i="20"/>
  <c r="FM96" i="20"/>
  <c r="FM94" i="20"/>
  <c r="FM92" i="20"/>
  <c r="FK96" i="20"/>
  <c r="FK94" i="20"/>
  <c r="FK92" i="20"/>
  <c r="FI96" i="20"/>
  <c r="FI94" i="20"/>
  <c r="FG96" i="20"/>
  <c r="FG94" i="20"/>
  <c r="FE96" i="20"/>
  <c r="FC96" i="20"/>
  <c r="FC94" i="20"/>
  <c r="FA96" i="20"/>
  <c r="FA94" i="20"/>
  <c r="EX96" i="20"/>
  <c r="EX94" i="20"/>
  <c r="EX92" i="20"/>
  <c r="EX90" i="20"/>
  <c r="EX88" i="20"/>
  <c r="EX86" i="20"/>
  <c r="EV96" i="20"/>
  <c r="EV94" i="20"/>
  <c r="EV92" i="20"/>
  <c r="EV90" i="20"/>
  <c r="EV88" i="20"/>
  <c r="EV86" i="20"/>
  <c r="ET96" i="20"/>
  <c r="ET94" i="20"/>
  <c r="ET92" i="20"/>
  <c r="ET90" i="20"/>
  <c r="ET88" i="20"/>
  <c r="ET86" i="20"/>
  <c r="ER96" i="20"/>
  <c r="ER94" i="20"/>
  <c r="ER92" i="20"/>
  <c r="ER90" i="20"/>
  <c r="ER88" i="20"/>
  <c r="ER86" i="20"/>
  <c r="EP96" i="20"/>
  <c r="EP94" i="20"/>
  <c r="EP92" i="20"/>
  <c r="EP90" i="20"/>
  <c r="EP88" i="20"/>
  <c r="EP86" i="20"/>
  <c r="EN96" i="20"/>
  <c r="EN94" i="20"/>
  <c r="EN92" i="20"/>
  <c r="EN90" i="20"/>
  <c r="EN88" i="20"/>
  <c r="EN86" i="20"/>
  <c r="EL96" i="20"/>
  <c r="EL94" i="20"/>
  <c r="EL92" i="20"/>
  <c r="EL90" i="20"/>
  <c r="EL88" i="20"/>
  <c r="EL86" i="20"/>
  <c r="EJ96" i="20"/>
  <c r="EJ94" i="20"/>
  <c r="EJ92" i="20"/>
  <c r="EJ90" i="20"/>
  <c r="EJ88" i="20"/>
  <c r="EJ86" i="20"/>
  <c r="EH96" i="20"/>
  <c r="EH94" i="20"/>
  <c r="EH92" i="20"/>
  <c r="EH90" i="20"/>
  <c r="EH88" i="20"/>
  <c r="EH86" i="20"/>
  <c r="EF96" i="20"/>
  <c r="EF94" i="20"/>
  <c r="EF92" i="20"/>
  <c r="EF90" i="20"/>
  <c r="EF88" i="20"/>
  <c r="EF86" i="20"/>
  <c r="ED96" i="20"/>
  <c r="ED94" i="20"/>
  <c r="ED92" i="20"/>
  <c r="ED90" i="20"/>
  <c r="ED88" i="20"/>
  <c r="ED86" i="20"/>
  <c r="EB96" i="20"/>
  <c r="EB94" i="20"/>
  <c r="EB92" i="20"/>
  <c r="EB90" i="20"/>
  <c r="EB88" i="20"/>
  <c r="EB86" i="20"/>
  <c r="DZ96" i="20"/>
  <c r="DZ94" i="20"/>
  <c r="DZ92" i="20"/>
  <c r="DZ90" i="20"/>
  <c r="DZ88" i="20"/>
  <c r="DZ86" i="20"/>
  <c r="DW96" i="20"/>
  <c r="DW94" i="20"/>
  <c r="IQ77" i="20"/>
  <c r="IQ75" i="20"/>
  <c r="IQ73" i="20"/>
  <c r="IQ71" i="20"/>
  <c r="IQ69" i="20"/>
  <c r="IQ67" i="20"/>
  <c r="IQ65" i="20"/>
  <c r="IP77" i="20"/>
  <c r="IP75" i="20"/>
  <c r="IP73" i="20"/>
  <c r="IP71" i="20"/>
  <c r="IP69" i="20"/>
  <c r="IP67" i="20"/>
  <c r="IP65" i="20"/>
  <c r="IO77" i="20"/>
  <c r="IO75" i="20"/>
  <c r="IO73" i="20"/>
  <c r="IO71" i="20"/>
  <c r="IO69" i="20"/>
  <c r="IO67" i="20"/>
  <c r="IO65" i="20"/>
  <c r="IN77" i="20"/>
  <c r="IN75" i="20"/>
  <c r="IN73" i="20"/>
  <c r="IN71" i="20"/>
  <c r="IN69" i="20"/>
  <c r="IN67" i="20"/>
  <c r="IN65" i="20"/>
  <c r="IM77" i="20"/>
  <c r="IM75" i="20"/>
  <c r="IM73" i="20"/>
  <c r="IM71" i="20"/>
  <c r="IM69" i="20"/>
  <c r="IM67" i="20"/>
  <c r="IM65" i="20"/>
  <c r="IL77" i="20"/>
  <c r="IL75" i="20"/>
  <c r="IL73" i="20"/>
  <c r="IL71" i="20"/>
  <c r="IL69" i="20"/>
  <c r="IL67" i="20"/>
  <c r="IL65" i="20"/>
  <c r="IK77" i="20"/>
  <c r="IK75" i="20"/>
  <c r="IK73" i="20"/>
  <c r="IK71" i="20"/>
  <c r="IK69" i="20"/>
  <c r="IK67" i="20"/>
  <c r="IK65" i="20"/>
  <c r="IJ77" i="20"/>
  <c r="IJ75" i="20"/>
  <c r="IJ73" i="20"/>
  <c r="IJ71" i="20"/>
  <c r="IJ69" i="20"/>
  <c r="IJ67" i="20"/>
  <c r="IJ65" i="20"/>
  <c r="II77" i="20"/>
  <c r="II75" i="20"/>
  <c r="II73" i="20"/>
  <c r="II71" i="20"/>
  <c r="II69" i="20"/>
  <c r="II67" i="20"/>
  <c r="II65" i="20"/>
  <c r="IH77" i="20"/>
  <c r="IH75" i="20"/>
  <c r="IH73" i="20"/>
  <c r="IH71" i="20"/>
  <c r="IH69" i="20"/>
  <c r="IH67" i="20"/>
  <c r="IH65" i="20"/>
  <c r="IG77" i="20"/>
  <c r="IG75" i="20"/>
  <c r="IG73" i="20"/>
  <c r="IG71" i="20"/>
  <c r="IG69" i="20"/>
  <c r="IG67" i="20"/>
  <c r="IG65" i="20"/>
  <c r="IF77" i="20"/>
  <c r="IF75" i="20"/>
  <c r="IF73" i="20"/>
  <c r="IF71" i="20"/>
  <c r="IF69" i="20"/>
  <c r="IF67" i="20"/>
  <c r="IF65" i="20"/>
  <c r="IE77" i="20"/>
  <c r="IE75" i="20"/>
  <c r="IE73" i="20"/>
  <c r="IE71" i="20"/>
  <c r="IE69" i="20"/>
  <c r="IE67" i="20"/>
  <c r="IE65" i="20"/>
  <c r="ID77" i="20"/>
  <c r="ID75" i="20"/>
  <c r="ID73" i="20"/>
  <c r="ID71" i="20"/>
  <c r="ID69" i="20"/>
  <c r="ID67" i="20"/>
  <c r="ID65" i="20"/>
  <c r="IC77" i="20"/>
  <c r="IC75" i="20"/>
  <c r="IC73" i="20"/>
  <c r="IC71" i="20"/>
  <c r="IC69" i="20"/>
  <c r="IC67" i="20"/>
  <c r="IC65" i="20"/>
  <c r="IB77" i="20"/>
  <c r="IB75" i="20"/>
  <c r="IB73" i="20"/>
  <c r="IB71" i="20"/>
  <c r="IB69" i="20"/>
  <c r="IB67" i="20"/>
  <c r="IB65" i="20"/>
  <c r="IA77" i="20"/>
  <c r="IA75" i="20"/>
  <c r="IA73" i="20"/>
  <c r="IA71" i="20"/>
  <c r="IA69" i="20"/>
  <c r="IA67" i="20"/>
  <c r="IA65" i="20"/>
  <c r="IA79" i="20" s="1" a="1"/>
  <c r="IA79" i="20" s="1"/>
  <c r="HZ77" i="20"/>
  <c r="HZ75" i="20"/>
  <c r="HZ73" i="20"/>
  <c r="HZ71" i="20"/>
  <c r="HZ69" i="20"/>
  <c r="HZ67" i="20"/>
  <c r="HZ65" i="20"/>
  <c r="HZ80" i="20" s="1"/>
  <c r="HY77" i="20"/>
  <c r="HY75" i="20"/>
  <c r="HY73" i="20"/>
  <c r="HY71" i="20"/>
  <c r="HY69" i="20"/>
  <c r="HY67" i="20"/>
  <c r="HY65" i="20"/>
  <c r="HX77" i="20"/>
  <c r="HX75" i="20"/>
  <c r="HX73" i="20"/>
  <c r="HX71" i="20"/>
  <c r="HX69" i="20"/>
  <c r="HX67" i="20"/>
  <c r="HX79" i="20" s="1" a="1"/>
  <c r="HX79" i="20" s="1"/>
  <c r="HX65" i="20"/>
  <c r="HW77" i="20"/>
  <c r="HW75" i="20"/>
  <c r="HW73" i="20"/>
  <c r="HW71" i="20"/>
  <c r="HW69" i="20"/>
  <c r="HW67" i="20"/>
  <c r="HW65" i="20"/>
  <c r="HV77" i="20"/>
  <c r="HV75" i="20"/>
  <c r="HV73" i="20"/>
  <c r="HV71" i="20"/>
  <c r="HV69" i="20"/>
  <c r="HV67" i="20"/>
  <c r="HV65" i="20"/>
  <c r="HV80" i="20" s="1"/>
  <c r="HU77" i="20"/>
  <c r="HU75" i="20"/>
  <c r="HU73" i="20"/>
  <c r="HU71" i="20"/>
  <c r="HU69" i="20"/>
  <c r="HU67" i="20"/>
  <c r="HU65" i="20"/>
  <c r="HT77" i="20"/>
  <c r="HT75" i="20"/>
  <c r="HT73" i="20"/>
  <c r="HT71" i="20"/>
  <c r="HT69" i="20"/>
  <c r="HT67" i="20"/>
  <c r="HT79" i="20" s="1" a="1"/>
  <c r="HT79" i="20" s="1"/>
  <c r="HT65" i="20"/>
  <c r="HS77" i="20"/>
  <c r="HS75" i="20"/>
  <c r="HS73" i="20"/>
  <c r="HS71" i="20"/>
  <c r="HS69" i="20"/>
  <c r="HS67" i="20"/>
  <c r="HS65" i="20"/>
  <c r="HS79" i="20" s="1" a="1"/>
  <c r="HS79" i="20" s="1"/>
  <c r="HR77" i="20"/>
  <c r="HR75" i="20"/>
  <c r="HR73" i="20"/>
  <c r="HR71" i="20"/>
  <c r="HR69" i="20"/>
  <c r="HR67" i="20"/>
  <c r="HR65" i="20"/>
  <c r="HR80" i="20" s="1"/>
  <c r="HQ77" i="20"/>
  <c r="HQ75" i="20"/>
  <c r="HQ73" i="20"/>
  <c r="HQ71" i="20"/>
  <c r="HQ69" i="20"/>
  <c r="HQ80" i="20" s="1"/>
  <c r="HQ67" i="20"/>
  <c r="HQ65" i="20"/>
  <c r="HP77" i="20"/>
  <c r="HP75" i="20"/>
  <c r="HP73" i="20"/>
  <c r="HP71" i="20"/>
  <c r="HP69" i="20"/>
  <c r="HP67" i="20"/>
  <c r="HP79" i="20" s="1" a="1"/>
  <c r="HP79" i="20" s="1"/>
  <c r="HP65" i="20"/>
  <c r="HO77" i="20"/>
  <c r="HO75" i="20"/>
  <c r="HO73" i="20"/>
  <c r="HO71" i="20"/>
  <c r="HO69" i="20"/>
  <c r="HO67" i="20"/>
  <c r="HO65" i="20"/>
  <c r="HO80" i="20" s="1"/>
  <c r="HN77" i="20"/>
  <c r="HN75" i="20"/>
  <c r="HN73" i="20"/>
  <c r="HN71" i="20"/>
  <c r="HN69" i="20"/>
  <c r="HN67" i="20"/>
  <c r="HN65" i="20"/>
  <c r="HN80" i="20" s="1"/>
  <c r="HM77" i="20"/>
  <c r="HM75" i="20"/>
  <c r="HM73" i="20"/>
  <c r="HM71" i="20"/>
  <c r="HM69" i="20"/>
  <c r="HM67" i="20"/>
  <c r="HM65" i="20"/>
  <c r="HL77" i="20"/>
  <c r="HL75" i="20"/>
  <c r="HL73" i="20"/>
  <c r="HL71" i="20"/>
  <c r="HL69" i="20"/>
  <c r="HL67" i="20"/>
  <c r="HL79" i="20" s="1" a="1"/>
  <c r="HL79" i="20" s="1"/>
  <c r="HL65" i="20"/>
  <c r="HK77" i="20"/>
  <c r="HK75" i="20"/>
  <c r="HK73" i="20"/>
  <c r="HK71" i="20"/>
  <c r="HK69" i="20"/>
  <c r="HK67" i="20"/>
  <c r="HK65" i="20"/>
  <c r="HK79" i="20" s="1" a="1"/>
  <c r="HK79" i="20" s="1"/>
  <c r="HJ77" i="20"/>
  <c r="HJ75" i="20"/>
  <c r="HJ73" i="20"/>
  <c r="HJ71" i="20"/>
  <c r="HJ69" i="20"/>
  <c r="HJ67" i="20"/>
  <c r="HJ65" i="20"/>
  <c r="HJ80" i="20" s="1"/>
  <c r="HI77" i="20"/>
  <c r="HI75" i="20"/>
  <c r="HI73" i="20"/>
  <c r="HI71" i="20"/>
  <c r="HI69" i="20"/>
  <c r="HI67" i="20"/>
  <c r="HI65" i="20"/>
  <c r="HH77" i="20"/>
  <c r="HH75" i="20"/>
  <c r="HH73" i="20"/>
  <c r="HH71" i="20"/>
  <c r="HH69" i="20"/>
  <c r="HH67" i="20"/>
  <c r="HH79" i="20" s="1" a="1"/>
  <c r="HH79" i="20" s="1"/>
  <c r="HH65" i="20"/>
  <c r="CG74" i="20"/>
  <c r="CG70" i="20"/>
  <c r="CG66" i="20"/>
  <c r="CF74" i="20"/>
  <c r="CF66" i="20"/>
  <c r="CE74" i="20"/>
  <c r="CE66" i="20"/>
  <c r="CD74" i="20"/>
  <c r="CD66" i="20"/>
  <c r="CC74" i="20"/>
  <c r="CC66" i="20"/>
  <c r="CB74" i="20"/>
  <c r="CB66" i="20"/>
  <c r="CA74" i="20"/>
  <c r="CA66" i="20"/>
  <c r="BZ74" i="20"/>
  <c r="BZ66" i="20"/>
  <c r="BY74" i="20"/>
  <c r="BY66" i="20"/>
  <c r="BX74" i="20"/>
  <c r="BX66" i="20"/>
  <c r="BW74" i="20"/>
  <c r="BW66" i="20"/>
  <c r="BV74" i="20"/>
  <c r="BV66" i="20"/>
  <c r="BU74" i="20"/>
  <c r="BU66" i="20"/>
  <c r="BT74" i="20"/>
  <c r="BT66" i="20"/>
  <c r="BS74" i="20"/>
  <c r="BS66" i="20"/>
  <c r="BR74" i="20"/>
  <c r="BR66" i="20"/>
  <c r="BQ74" i="20"/>
  <c r="BQ66" i="20"/>
  <c r="BP74" i="20"/>
  <c r="BP66" i="20"/>
  <c r="BO74" i="20"/>
  <c r="BO66" i="20"/>
  <c r="BN74" i="20"/>
  <c r="BN66" i="20"/>
  <c r="BM74" i="20"/>
  <c r="BM66" i="20"/>
  <c r="BL74" i="20"/>
  <c r="BL66" i="20"/>
  <c r="BK74" i="20"/>
  <c r="BK66" i="20"/>
  <c r="BJ74" i="20"/>
  <c r="BJ66" i="20"/>
  <c r="BI74" i="20"/>
  <c r="BI66" i="20"/>
  <c r="BH74" i="20"/>
  <c r="BH66" i="20"/>
  <c r="BG74" i="20"/>
  <c r="BG66" i="20"/>
  <c r="BF74" i="20"/>
  <c r="BF66" i="20"/>
  <c r="BE74" i="20"/>
  <c r="BE66" i="20"/>
  <c r="BD74" i="20"/>
  <c r="BD66" i="20"/>
  <c r="BC74" i="20"/>
  <c r="BC66" i="20"/>
  <c r="BB74" i="20"/>
  <c r="BB66" i="20"/>
  <c r="BA74" i="20"/>
  <c r="BA66" i="20"/>
  <c r="AZ74" i="20"/>
  <c r="AZ66" i="20"/>
  <c r="AY74" i="20"/>
  <c r="AY66" i="20"/>
  <c r="AX74" i="20"/>
  <c r="AX66" i="20"/>
  <c r="AW74" i="20"/>
  <c r="AW66" i="20"/>
  <c r="AV74" i="20"/>
  <c r="AV66" i="20"/>
  <c r="AU74" i="20"/>
  <c r="AU66" i="20"/>
  <c r="AT74" i="20"/>
  <c r="AT66" i="20"/>
  <c r="AS74" i="20"/>
  <c r="AS66" i="20"/>
  <c r="AR74" i="20"/>
  <c r="AR66" i="20"/>
  <c r="AQ74" i="20"/>
  <c r="AQ66" i="20"/>
  <c r="AP74" i="20"/>
  <c r="AP66" i="20"/>
  <c r="AO74" i="20"/>
  <c r="AO66" i="20"/>
  <c r="AN74" i="20"/>
  <c r="AN66" i="20"/>
  <c r="AM74" i="20"/>
  <c r="AM66" i="20"/>
  <c r="AL74" i="20"/>
  <c r="AL66" i="20"/>
  <c r="AK74" i="20"/>
  <c r="AK66" i="20"/>
  <c r="AJ74" i="20"/>
  <c r="AJ66" i="20"/>
  <c r="AI74" i="20"/>
  <c r="AI66" i="20"/>
  <c r="AH74" i="20"/>
  <c r="AH66" i="20"/>
  <c r="AG74" i="20"/>
  <c r="AG66" i="20"/>
  <c r="AF74" i="20"/>
  <c r="AF66" i="20"/>
  <c r="AE74" i="20"/>
  <c r="AE66" i="20"/>
  <c r="AD74" i="20"/>
  <c r="AD66" i="20"/>
  <c r="AC74" i="20"/>
  <c r="AC66" i="20"/>
  <c r="AB74" i="20"/>
  <c r="AB66" i="20"/>
  <c r="AA74" i="20"/>
  <c r="AA66" i="20"/>
  <c r="Z74" i="20"/>
  <c r="Z66" i="20"/>
  <c r="Y74" i="20"/>
  <c r="Y66" i="20"/>
  <c r="X74" i="20"/>
  <c r="X66" i="20"/>
  <c r="W74" i="20"/>
  <c r="W66" i="20"/>
  <c r="V74" i="20"/>
  <c r="V66" i="20"/>
  <c r="U74" i="20"/>
  <c r="U66" i="20"/>
  <c r="T74" i="20"/>
  <c r="T66" i="20"/>
  <c r="S74" i="20"/>
  <c r="S66" i="20"/>
  <c r="R74" i="20"/>
  <c r="R66" i="20"/>
  <c r="Q74" i="20"/>
  <c r="Q66" i="20"/>
  <c r="P74" i="20"/>
  <c r="P66" i="20"/>
  <c r="O74" i="20"/>
  <c r="O66" i="20"/>
  <c r="N74" i="20"/>
  <c r="N66" i="20"/>
  <c r="M74" i="20"/>
  <c r="M66" i="20"/>
  <c r="L74" i="20"/>
  <c r="L66" i="20"/>
  <c r="K74" i="20"/>
  <c r="K66" i="20"/>
  <c r="J74" i="20"/>
  <c r="J66" i="20"/>
  <c r="I74" i="20"/>
  <c r="I66" i="20"/>
  <c r="H74" i="20"/>
  <c r="H66" i="20"/>
  <c r="F74" i="20"/>
  <c r="F66" i="20"/>
  <c r="E74" i="20"/>
  <c r="E66" i="20"/>
  <c r="D63" i="20"/>
  <c r="D65" i="20"/>
  <c r="D67" i="20"/>
  <c r="D69" i="20"/>
  <c r="D71" i="20"/>
  <c r="D73" i="20"/>
  <c r="D75" i="20"/>
  <c r="D77" i="20"/>
  <c r="D76" i="20"/>
  <c r="D72" i="20"/>
  <c r="D68" i="20"/>
  <c r="D64" i="20"/>
  <c r="IP5" i="20"/>
  <c r="IP35" i="20" s="1"/>
  <c r="IN5" i="20"/>
  <c r="IN35" i="20" s="1"/>
  <c r="IL5" i="20"/>
  <c r="IL35" i="20" s="1"/>
  <c r="IJ5" i="20"/>
  <c r="IJ35" i="20" s="1"/>
  <c r="IH5" i="20"/>
  <c r="IH35" i="20" s="1"/>
  <c r="IF5" i="20"/>
  <c r="IF35" i="20" s="1"/>
  <c r="ID5" i="20"/>
  <c r="ID35" i="20" s="1"/>
  <c r="IB5" i="20"/>
  <c r="IB35" i="20" s="1"/>
  <c r="HZ5" i="20"/>
  <c r="HZ35" i="20" s="1"/>
  <c r="HX5" i="20"/>
  <c r="HX35" i="20" s="1"/>
  <c r="HV5" i="20"/>
  <c r="HV35" i="20" s="1"/>
  <c r="HT5" i="20"/>
  <c r="HT35" i="20" s="1"/>
  <c r="HR5" i="20"/>
  <c r="HR35" i="20" s="1"/>
  <c r="HP5" i="20"/>
  <c r="HP35" i="20" s="1"/>
  <c r="HN5" i="20"/>
  <c r="HN35" i="20" s="1"/>
  <c r="HL5" i="20"/>
  <c r="HL35" i="20" s="1"/>
  <c r="HJ5" i="20"/>
  <c r="HJ35" i="20" s="1"/>
  <c r="HH5" i="20"/>
  <c r="HH35" i="20" s="1"/>
  <c r="HF5" i="20"/>
  <c r="HF35" i="20" s="1"/>
  <c r="HD5" i="20"/>
  <c r="HD35" i="20" s="1"/>
  <c r="HB5" i="20"/>
  <c r="HB35" i="20" s="1"/>
  <c r="GZ5" i="20"/>
  <c r="GZ35" i="20" s="1"/>
  <c r="GX5" i="20"/>
  <c r="GX35" i="20" s="1"/>
  <c r="GV5" i="20"/>
  <c r="GV35" i="20" s="1"/>
  <c r="GT5" i="20"/>
  <c r="GT35" i="20" s="1"/>
  <c r="GR5" i="20"/>
  <c r="GR35" i="20" s="1"/>
  <c r="GP5" i="20"/>
  <c r="GP35" i="20" s="1"/>
  <c r="GN5" i="20"/>
  <c r="GN35" i="20" s="1"/>
  <c r="GL5" i="20"/>
  <c r="GL35" i="20" s="1"/>
  <c r="GJ5" i="20"/>
  <c r="GJ35" i="20" s="1"/>
  <c r="GH5" i="20"/>
  <c r="GH35" i="20" s="1"/>
  <c r="GF5" i="20"/>
  <c r="GF35" i="20" s="1"/>
  <c r="GD5" i="20"/>
  <c r="GD35" i="20" s="1"/>
  <c r="GB5" i="20"/>
  <c r="GB35" i="20" s="1"/>
  <c r="FZ5" i="20"/>
  <c r="FZ35" i="20" s="1"/>
  <c r="FX5" i="20"/>
  <c r="FX35" i="20" s="1"/>
  <c r="FV5" i="20"/>
  <c r="FV35" i="20" s="1"/>
  <c r="FT5" i="20"/>
  <c r="FT35" i="20" s="1"/>
  <c r="FR5" i="20"/>
  <c r="FR35" i="20" s="1"/>
  <c r="FP5" i="20"/>
  <c r="FP35" i="20" s="1"/>
  <c r="FN5" i="20"/>
  <c r="FN35" i="20" s="1"/>
  <c r="FL5" i="20"/>
  <c r="FL35" i="20" s="1"/>
  <c r="FJ5" i="20"/>
  <c r="FJ35" i="20" s="1"/>
  <c r="FH5" i="20"/>
  <c r="FH35" i="20" s="1"/>
  <c r="FF5" i="20"/>
  <c r="FF35" i="20" s="1"/>
  <c r="FD5" i="20"/>
  <c r="FD35" i="20" s="1"/>
  <c r="FB5" i="20"/>
  <c r="FB35" i="20" s="1"/>
  <c r="EZ5" i="20"/>
  <c r="EZ35" i="20" s="1"/>
  <c r="EX5" i="20"/>
  <c r="EX35" i="20" s="1"/>
  <c r="EV5" i="20"/>
  <c r="EV35" i="20" s="1"/>
  <c r="ET5" i="20"/>
  <c r="ET35" i="20" s="1"/>
  <c r="ER5" i="20"/>
  <c r="ER35" i="20" s="1"/>
  <c r="EP5" i="20"/>
  <c r="EP35" i="20" s="1"/>
  <c r="EN5" i="20"/>
  <c r="EN35" i="20" s="1"/>
  <c r="EL5" i="20"/>
  <c r="EL35" i="20" s="1"/>
  <c r="EJ5" i="20"/>
  <c r="EJ35" i="20" s="1"/>
  <c r="EH5" i="20"/>
  <c r="EH35" i="20" s="1"/>
  <c r="EF5" i="20"/>
  <c r="EF35" i="20" s="1"/>
  <c r="ED5" i="20"/>
  <c r="ED35" i="20" s="1"/>
  <c r="EB5" i="20"/>
  <c r="EB35" i="20" s="1"/>
  <c r="DZ5" i="20"/>
  <c r="DZ35" i="20" s="1"/>
  <c r="DX5" i="20"/>
  <c r="DX35" i="20" s="1"/>
  <c r="DV5" i="20"/>
  <c r="DV35" i="20" s="1"/>
  <c r="DT5" i="20"/>
  <c r="DT35" i="20" s="1"/>
  <c r="DR5" i="20"/>
  <c r="DR35" i="20" s="1"/>
  <c r="DP5" i="20"/>
  <c r="DP35" i="20" s="1"/>
  <c r="DN5" i="20"/>
  <c r="DN35" i="20" s="1"/>
  <c r="DL5" i="20"/>
  <c r="DL35" i="20" s="1"/>
  <c r="DJ5" i="20"/>
  <c r="DJ35" i="20" s="1"/>
  <c r="DH5" i="20"/>
  <c r="DH35" i="20" s="1"/>
  <c r="DF5" i="20"/>
  <c r="DF35" i="20" s="1"/>
  <c r="DD5" i="20"/>
  <c r="DD35" i="20" s="1"/>
  <c r="DB5" i="20"/>
  <c r="DB35" i="20" s="1"/>
  <c r="CZ5" i="20"/>
  <c r="CZ35" i="20" s="1"/>
  <c r="CX5" i="20"/>
  <c r="CX35" i="20" s="1"/>
  <c r="CV5" i="20"/>
  <c r="CV35" i="20" s="1"/>
  <c r="CT5" i="20"/>
  <c r="CT35" i="20" s="1"/>
  <c r="CR5" i="20"/>
  <c r="CR35" i="20" s="1"/>
  <c r="CP5" i="20"/>
  <c r="CP35" i="20" s="1"/>
  <c r="CN5" i="20"/>
  <c r="CN35" i="20" s="1"/>
  <c r="CL5" i="20"/>
  <c r="CL35" i="20" s="1"/>
  <c r="CJ5" i="20"/>
  <c r="CJ35" i="20" s="1"/>
  <c r="CH5" i="20"/>
  <c r="CH35" i="20" s="1"/>
  <c r="CF5" i="20"/>
  <c r="CF35" i="20" s="1"/>
  <c r="CD5" i="20"/>
  <c r="CD35" i="20" s="1"/>
  <c r="CB5" i="20"/>
  <c r="CB35" i="20" s="1"/>
  <c r="BZ5" i="20"/>
  <c r="BZ35" i="20" s="1"/>
  <c r="BX5" i="20"/>
  <c r="BX35" i="20" s="1"/>
  <c r="BV5" i="20"/>
  <c r="BV35" i="20" s="1"/>
  <c r="BT5" i="20"/>
  <c r="BT35" i="20" s="1"/>
  <c r="BR5" i="20"/>
  <c r="BR35" i="20" s="1"/>
  <c r="BP5" i="20"/>
  <c r="BP35" i="20" s="1"/>
  <c r="BN5" i="20"/>
  <c r="BN35" i="20" s="1"/>
  <c r="BL5" i="20"/>
  <c r="BL35" i="20" s="1"/>
  <c r="BJ5" i="20"/>
  <c r="BJ35" i="20" s="1"/>
  <c r="BH5" i="20"/>
  <c r="BH35" i="20" s="1"/>
  <c r="BF5" i="20"/>
  <c r="BF35" i="20" s="1"/>
  <c r="BD5" i="20"/>
  <c r="BD35" i="20" s="1"/>
  <c r="BB5" i="20"/>
  <c r="BB35" i="20" s="1"/>
  <c r="AZ5" i="20"/>
  <c r="AZ35" i="20" s="1"/>
  <c r="AX5" i="20"/>
  <c r="AX35" i="20" s="1"/>
  <c r="AV5" i="20"/>
  <c r="AV35" i="20" s="1"/>
  <c r="AT5" i="20"/>
  <c r="AT35" i="20" s="1"/>
  <c r="AR5" i="20"/>
  <c r="AR35" i="20" s="1"/>
  <c r="AP5" i="20"/>
  <c r="AP35" i="20" s="1"/>
  <c r="AN5" i="20"/>
  <c r="AN35" i="20" s="1"/>
  <c r="AL5" i="20"/>
  <c r="AL35" i="20" s="1"/>
  <c r="AJ5" i="20"/>
  <c r="AJ35" i="20" s="1"/>
  <c r="AH5" i="20"/>
  <c r="AH35" i="20" s="1"/>
  <c r="AF5" i="20"/>
  <c r="AF35" i="20" s="1"/>
  <c r="AD5" i="20"/>
  <c r="AD35" i="20" s="1"/>
  <c r="AB5" i="20"/>
  <c r="AB35" i="20" s="1"/>
  <c r="Z5" i="20"/>
  <c r="Z35" i="20" s="1"/>
  <c r="X5" i="20"/>
  <c r="X35" i="20" s="1"/>
  <c r="V5" i="20"/>
  <c r="V35" i="20" s="1"/>
  <c r="T5" i="20"/>
  <c r="T35" i="20" s="1"/>
  <c r="R5" i="20"/>
  <c r="R35" i="20" s="1"/>
  <c r="P5" i="20"/>
  <c r="P35" i="20" s="1"/>
  <c r="N5" i="20"/>
  <c r="N35" i="20" s="1"/>
  <c r="L5" i="20"/>
  <c r="L35" i="20" s="1"/>
  <c r="J5" i="20"/>
  <c r="J35" i="20" s="1"/>
  <c r="H5" i="20"/>
  <c r="H35" i="20" s="1"/>
  <c r="D5" i="20"/>
  <c r="D35" i="20" s="1"/>
  <c r="IQ5" i="20"/>
  <c r="IQ35" i="20" s="1"/>
  <c r="IO5" i="20"/>
  <c r="IO35" i="20" s="1"/>
  <c r="IM5" i="20"/>
  <c r="IM35" i="20" s="1"/>
  <c r="IK5" i="20"/>
  <c r="IK35" i="20" s="1"/>
  <c r="II5" i="20"/>
  <c r="II35" i="20" s="1"/>
  <c r="IG5" i="20"/>
  <c r="IG35" i="20" s="1"/>
  <c r="IE5" i="20"/>
  <c r="IE35" i="20" s="1"/>
  <c r="IC5" i="20"/>
  <c r="IC35" i="20" s="1"/>
  <c r="IA5" i="20"/>
  <c r="IA35" i="20" s="1"/>
  <c r="HY5" i="20"/>
  <c r="HY35" i="20" s="1"/>
  <c r="HW5" i="20"/>
  <c r="HW35" i="20" s="1"/>
  <c r="HU5" i="20"/>
  <c r="HU35" i="20" s="1"/>
  <c r="HS5" i="20"/>
  <c r="HS35" i="20" s="1"/>
  <c r="HQ5" i="20"/>
  <c r="HQ35" i="20" s="1"/>
  <c r="HO5" i="20"/>
  <c r="HO35" i="20" s="1"/>
  <c r="HM5" i="20"/>
  <c r="HM35" i="20" s="1"/>
  <c r="HK5" i="20"/>
  <c r="HK35" i="20" s="1"/>
  <c r="HI5" i="20"/>
  <c r="HI35" i="20" s="1"/>
  <c r="HG5" i="20"/>
  <c r="HG35" i="20" s="1"/>
  <c r="HE5" i="20"/>
  <c r="HE35" i="20" s="1"/>
  <c r="HC5" i="20"/>
  <c r="HC35" i="20" s="1"/>
  <c r="HA5" i="20"/>
  <c r="HA35" i="20" s="1"/>
  <c r="GY5" i="20"/>
  <c r="GY35" i="20" s="1"/>
  <c r="GW5" i="20"/>
  <c r="GW35" i="20" s="1"/>
  <c r="GU5" i="20"/>
  <c r="GU35" i="20" s="1"/>
  <c r="GS5" i="20"/>
  <c r="GS35" i="20" s="1"/>
  <c r="GQ5" i="20"/>
  <c r="GQ35" i="20" s="1"/>
  <c r="GO5" i="20"/>
  <c r="GO35" i="20" s="1"/>
  <c r="GM5" i="20"/>
  <c r="GM35" i="20" s="1"/>
  <c r="GK5" i="20"/>
  <c r="GK35" i="20" s="1"/>
  <c r="GI5" i="20"/>
  <c r="GI35" i="20" s="1"/>
  <c r="GG5" i="20"/>
  <c r="GG35" i="20" s="1"/>
  <c r="GE5" i="20"/>
  <c r="GE35" i="20" s="1"/>
  <c r="GC5" i="20"/>
  <c r="GC35" i="20" s="1"/>
  <c r="GA5" i="20"/>
  <c r="GA35" i="20" s="1"/>
  <c r="FY5" i="20"/>
  <c r="FY35" i="20" s="1"/>
  <c r="FW5" i="20"/>
  <c r="FW35" i="20" s="1"/>
  <c r="FU5" i="20"/>
  <c r="FU35" i="20" s="1"/>
  <c r="FS5" i="20"/>
  <c r="FS35" i="20" s="1"/>
  <c r="FQ5" i="20"/>
  <c r="FQ35" i="20" s="1"/>
  <c r="FO5" i="20"/>
  <c r="FO35" i="20" s="1"/>
  <c r="FM5" i="20"/>
  <c r="FM35" i="20" s="1"/>
  <c r="FK5" i="20"/>
  <c r="FK35" i="20" s="1"/>
  <c r="FI5" i="20"/>
  <c r="FI35" i="20" s="1"/>
  <c r="FG5" i="20"/>
  <c r="FG35" i="20" s="1"/>
  <c r="FE5" i="20"/>
  <c r="FE35" i="20" s="1"/>
  <c r="FC5" i="20"/>
  <c r="FC35" i="20" s="1"/>
  <c r="FA5" i="20"/>
  <c r="FA35" i="20" s="1"/>
  <c r="EY5" i="20"/>
  <c r="EY35" i="20" s="1"/>
  <c r="EW5" i="20"/>
  <c r="EW35" i="20" s="1"/>
  <c r="EU5" i="20"/>
  <c r="EU35" i="20" s="1"/>
  <c r="ES5" i="20"/>
  <c r="ES35" i="20" s="1"/>
  <c r="EQ5" i="20"/>
  <c r="EQ35" i="20" s="1"/>
  <c r="EO5" i="20"/>
  <c r="EO35" i="20" s="1"/>
  <c r="EM5" i="20"/>
  <c r="EM35" i="20" s="1"/>
  <c r="EK5" i="20"/>
  <c r="EK35" i="20" s="1"/>
  <c r="EI5" i="20"/>
  <c r="EI35" i="20" s="1"/>
  <c r="EG5" i="20"/>
  <c r="EG35" i="20" s="1"/>
  <c r="EE5" i="20"/>
  <c r="EE35" i="20" s="1"/>
  <c r="EC5" i="20"/>
  <c r="EC35" i="20" s="1"/>
  <c r="EA5" i="20"/>
  <c r="EA35" i="20" s="1"/>
  <c r="DY5" i="20"/>
  <c r="DY35" i="20" s="1"/>
  <c r="DW5" i="20"/>
  <c r="DW35" i="20" s="1"/>
  <c r="DU5" i="20"/>
  <c r="DU35" i="20" s="1"/>
  <c r="DS5" i="20"/>
  <c r="DS35" i="20" s="1"/>
  <c r="DQ5" i="20"/>
  <c r="DQ35" i="20" s="1"/>
  <c r="DO5" i="20"/>
  <c r="DO35" i="20" s="1"/>
  <c r="DM5" i="20"/>
  <c r="DM35" i="20" s="1"/>
  <c r="DK5" i="20"/>
  <c r="DK35" i="20" s="1"/>
  <c r="DI5" i="20"/>
  <c r="DI35" i="20" s="1"/>
  <c r="DG5" i="20"/>
  <c r="DG35" i="20" s="1"/>
  <c r="DE5" i="20"/>
  <c r="DE35" i="20" s="1"/>
  <c r="DC5" i="20"/>
  <c r="DC35" i="20" s="1"/>
  <c r="DA5" i="20"/>
  <c r="DA35" i="20" s="1"/>
  <c r="CY5" i="20"/>
  <c r="CY35" i="20" s="1"/>
  <c r="CW5" i="20"/>
  <c r="CW35" i="20" s="1"/>
  <c r="CU5" i="20"/>
  <c r="CU35" i="20" s="1"/>
  <c r="CS5" i="20"/>
  <c r="CS35" i="20" s="1"/>
  <c r="CQ5" i="20"/>
  <c r="CQ35" i="20" s="1"/>
  <c r="CO5" i="20"/>
  <c r="CO35" i="20" s="1"/>
  <c r="CM5" i="20"/>
  <c r="CM35" i="20" s="1"/>
  <c r="CK5" i="20"/>
  <c r="CK35" i="20" s="1"/>
  <c r="CI5" i="20"/>
  <c r="CI35" i="20" s="1"/>
  <c r="CG5" i="20"/>
  <c r="CG35" i="20" s="1"/>
  <c r="CE5" i="20"/>
  <c r="CE35" i="20" s="1"/>
  <c r="CC5" i="20"/>
  <c r="CC35" i="20" s="1"/>
  <c r="CA5" i="20"/>
  <c r="CA35" i="20" s="1"/>
  <c r="BY5" i="20"/>
  <c r="BY35" i="20" s="1"/>
  <c r="BW5" i="20"/>
  <c r="BW35" i="20" s="1"/>
  <c r="BU5" i="20"/>
  <c r="BU35" i="20" s="1"/>
  <c r="BS5" i="20"/>
  <c r="BS35" i="20" s="1"/>
  <c r="BQ5" i="20"/>
  <c r="BQ35" i="20" s="1"/>
  <c r="BO5" i="20"/>
  <c r="BO35" i="20" s="1"/>
  <c r="BM5" i="20"/>
  <c r="BM35" i="20" s="1"/>
  <c r="BK5" i="20"/>
  <c r="BK35" i="20" s="1"/>
  <c r="BI5" i="20"/>
  <c r="BI35" i="20" s="1"/>
  <c r="BG5" i="20"/>
  <c r="BG35" i="20" s="1"/>
  <c r="BE5" i="20"/>
  <c r="BE35" i="20" s="1"/>
  <c r="BC5" i="20"/>
  <c r="BC35" i="20" s="1"/>
  <c r="BA5" i="20"/>
  <c r="BA35" i="20" s="1"/>
  <c r="AY5" i="20"/>
  <c r="AY35" i="20" s="1"/>
  <c r="AW5" i="20"/>
  <c r="AW35" i="20" s="1"/>
  <c r="AU5" i="20"/>
  <c r="AU35" i="20" s="1"/>
  <c r="AS5" i="20"/>
  <c r="AS35" i="20" s="1"/>
  <c r="AQ5" i="20"/>
  <c r="AQ35" i="20" s="1"/>
  <c r="AO5" i="20"/>
  <c r="AO35" i="20" s="1"/>
  <c r="AM5" i="20"/>
  <c r="AM35" i="20" s="1"/>
  <c r="AK5" i="20"/>
  <c r="AK35" i="20" s="1"/>
  <c r="AI5" i="20"/>
  <c r="AI35" i="20" s="1"/>
  <c r="AG5" i="20"/>
  <c r="AG35" i="20" s="1"/>
  <c r="AE5" i="20"/>
  <c r="AE35" i="20" s="1"/>
  <c r="AC5" i="20"/>
  <c r="AC35" i="20" s="1"/>
  <c r="AA5" i="20"/>
  <c r="AA35" i="20" s="1"/>
  <c r="Y5" i="20"/>
  <c r="Y35" i="20" s="1"/>
  <c r="W5" i="20"/>
  <c r="W35" i="20" s="1"/>
  <c r="U5" i="20"/>
  <c r="U35" i="20" s="1"/>
  <c r="S5" i="20"/>
  <c r="S35" i="20" s="1"/>
  <c r="Q5" i="20"/>
  <c r="Q35" i="20" s="1"/>
  <c r="O5" i="20"/>
  <c r="O35" i="20" s="1"/>
  <c r="M5" i="20"/>
  <c r="M35" i="20" s="1"/>
  <c r="K5" i="20"/>
  <c r="K35" i="20" s="1"/>
  <c r="I5" i="20"/>
  <c r="I35" i="20" s="1"/>
  <c r="E5" i="20"/>
  <c r="E35" i="20" s="1"/>
  <c r="IQ4" i="20"/>
  <c r="IQ34" i="20" s="1"/>
  <c r="IO4" i="20"/>
  <c r="IO34" i="20" s="1"/>
  <c r="IM4" i="20"/>
  <c r="IM34" i="20" s="1"/>
  <c r="IK4" i="20"/>
  <c r="IK34" i="20" s="1"/>
  <c r="II4" i="20"/>
  <c r="II34" i="20" s="1"/>
  <c r="II36" i="20"/>
  <c r="IG4" i="20"/>
  <c r="IG34" i="20" s="1"/>
  <c r="IE4" i="20"/>
  <c r="IE34" i="20" s="1"/>
  <c r="IC4" i="20"/>
  <c r="IC34" i="20" s="1"/>
  <c r="IA4" i="20"/>
  <c r="IA34" i="20" s="1"/>
  <c r="HY4" i="20"/>
  <c r="HY34" i="20" s="1"/>
  <c r="HW4" i="20"/>
  <c r="HW34" i="20" s="1"/>
  <c r="HU4" i="20"/>
  <c r="HU34" i="20" s="1"/>
  <c r="HS4" i="20"/>
  <c r="HS34" i="20" s="1"/>
  <c r="HS36" i="20"/>
  <c r="HQ4" i="20"/>
  <c r="HQ34" i="20" s="1"/>
  <c r="HO4" i="20"/>
  <c r="HO34" i="20" s="1"/>
  <c r="HM4" i="20"/>
  <c r="HM34" i="20" s="1"/>
  <c r="HK4" i="20"/>
  <c r="HK34" i="20" s="1"/>
  <c r="HI4" i="20"/>
  <c r="HI34" i="20" s="1"/>
  <c r="HG4" i="20"/>
  <c r="HG34" i="20" s="1"/>
  <c r="HE4" i="20"/>
  <c r="HE34" i="20" s="1"/>
  <c r="HC4" i="20"/>
  <c r="HC34" i="20" s="1"/>
  <c r="HC36" i="20"/>
  <c r="HA4" i="20"/>
  <c r="HA34" i="20" s="1"/>
  <c r="GY4" i="20"/>
  <c r="GY34" i="20" s="1"/>
  <c r="GW4" i="20"/>
  <c r="GW34" i="20" s="1"/>
  <c r="GU4" i="20"/>
  <c r="GU34" i="20" s="1"/>
  <c r="GS4" i="20"/>
  <c r="GS34" i="20" s="1"/>
  <c r="GQ4" i="20"/>
  <c r="GQ34" i="20" s="1"/>
  <c r="GO4" i="20"/>
  <c r="GO34" i="20" s="1"/>
  <c r="GM4" i="20"/>
  <c r="GM34" i="20" s="1"/>
  <c r="GM36" i="20"/>
  <c r="GK4" i="20"/>
  <c r="GK34" i="20" s="1"/>
  <c r="GI4" i="20"/>
  <c r="GI34" i="20" s="1"/>
  <c r="GG4" i="20"/>
  <c r="GG34" i="20" s="1"/>
  <c r="GE4" i="20"/>
  <c r="GE34" i="20" s="1"/>
  <c r="GC4" i="20"/>
  <c r="GC34" i="20" s="1"/>
  <c r="GA4" i="20"/>
  <c r="GA34" i="20" s="1"/>
  <c r="FY4" i="20"/>
  <c r="FY34" i="20" s="1"/>
  <c r="FW4" i="20"/>
  <c r="FW34" i="20" s="1"/>
  <c r="FW36" i="20"/>
  <c r="FU4" i="20"/>
  <c r="FU34" i="20" s="1"/>
  <c r="FS4" i="20"/>
  <c r="FS34" i="20" s="1"/>
  <c r="FQ4" i="20"/>
  <c r="FQ34" i="20" s="1"/>
  <c r="FO4" i="20"/>
  <c r="FO34" i="20" s="1"/>
  <c r="FM4" i="20"/>
  <c r="FM34" i="20" s="1"/>
  <c r="FK4" i="20"/>
  <c r="FK34" i="20" s="1"/>
  <c r="FI4" i="20"/>
  <c r="FI34" i="20" s="1"/>
  <c r="FG4" i="20"/>
  <c r="FG34" i="20" s="1"/>
  <c r="FG36" i="20"/>
  <c r="FE4" i="20"/>
  <c r="FE34" i="20" s="1"/>
  <c r="FC4" i="20"/>
  <c r="FC34" i="20" s="1"/>
  <c r="FA4" i="20"/>
  <c r="FA34" i="20" s="1"/>
  <c r="EY4" i="20"/>
  <c r="EY34" i="20" s="1"/>
  <c r="EW4" i="20"/>
  <c r="EW34" i="20" s="1"/>
  <c r="EU4" i="20"/>
  <c r="EU34" i="20" s="1"/>
  <c r="ES4" i="20"/>
  <c r="ES34" i="20" s="1"/>
  <c r="IP4" i="20"/>
  <c r="IP34" i="20" s="1"/>
  <c r="IP36" i="20"/>
  <c r="IN4" i="20"/>
  <c r="IN34" i="20" s="1"/>
  <c r="IL4" i="20"/>
  <c r="IL34" i="20" s="1"/>
  <c r="IJ4" i="20"/>
  <c r="IJ34" i="20" s="1"/>
  <c r="IH4" i="20"/>
  <c r="IH34" i="20" s="1"/>
  <c r="IF4" i="20"/>
  <c r="IF34" i="20" s="1"/>
  <c r="ID4" i="20"/>
  <c r="ID34" i="20" s="1"/>
  <c r="IB4" i="20"/>
  <c r="IB34" i="20" s="1"/>
  <c r="HZ4" i="20"/>
  <c r="HZ34" i="20" s="1"/>
  <c r="HX4" i="20"/>
  <c r="HX34" i="20" s="1"/>
  <c r="HV4" i="20"/>
  <c r="HV34" i="20" s="1"/>
  <c r="HT4" i="20"/>
  <c r="HT34" i="20" s="1"/>
  <c r="HR4" i="20"/>
  <c r="HR34" i="20" s="1"/>
  <c r="HR36" i="20"/>
  <c r="HP4" i="20"/>
  <c r="HP34" i="20" s="1"/>
  <c r="HN4" i="20"/>
  <c r="HN34" i="20" s="1"/>
  <c r="HN36" i="20"/>
  <c r="HL4" i="20"/>
  <c r="HL34" i="20" s="1"/>
  <c r="HJ4" i="20"/>
  <c r="HJ34" i="20" s="1"/>
  <c r="HH4" i="20"/>
  <c r="HH34" i="20" s="1"/>
  <c r="HF4" i="20"/>
  <c r="HF34" i="20" s="1"/>
  <c r="HD4" i="20"/>
  <c r="HD34" i="20" s="1"/>
  <c r="HB4" i="20"/>
  <c r="HB34" i="20" s="1"/>
  <c r="HB36" i="20"/>
  <c r="GZ4" i="20"/>
  <c r="GZ34" i="20" s="1"/>
  <c r="GX4" i="20"/>
  <c r="GX34" i="20" s="1"/>
  <c r="GX36" i="20"/>
  <c r="GV4" i="20"/>
  <c r="GV34" i="20" s="1"/>
  <c r="GT4" i="20"/>
  <c r="GT34" i="20" s="1"/>
  <c r="GR4" i="20"/>
  <c r="GR34" i="20" s="1"/>
  <c r="GR36" i="20"/>
  <c r="GP4" i="20"/>
  <c r="GP34" i="20" s="1"/>
  <c r="GN4" i="20"/>
  <c r="GN34" i="20" s="1"/>
  <c r="GN36" i="20"/>
  <c r="GL4" i="20"/>
  <c r="GL34" i="20" s="1"/>
  <c r="GL36" i="20"/>
  <c r="GJ4" i="20"/>
  <c r="GJ34" i="20" s="1"/>
  <c r="GJ36" i="20"/>
  <c r="GH4" i="20"/>
  <c r="GH34" i="20" s="1"/>
  <c r="GH36" i="20"/>
  <c r="GF4" i="20"/>
  <c r="GF34" i="20" s="1"/>
  <c r="GD4" i="20"/>
  <c r="GD34" i="20" s="1"/>
  <c r="GD36" i="20"/>
  <c r="GB4" i="20"/>
  <c r="GB34" i="20" s="1"/>
  <c r="FZ4" i="20"/>
  <c r="FZ34" i="20" s="1"/>
  <c r="FX4" i="20"/>
  <c r="FX34" i="20" s="1"/>
  <c r="FV4" i="20"/>
  <c r="FV34" i="20" s="1"/>
  <c r="FT4" i="20"/>
  <c r="FT34" i="20" s="1"/>
  <c r="FR4" i="20"/>
  <c r="FR34" i="20" s="1"/>
  <c r="FP4" i="20"/>
  <c r="FP34" i="20" s="1"/>
  <c r="FN4" i="20"/>
  <c r="FN34" i="20" s="1"/>
  <c r="FL4" i="20"/>
  <c r="FL34" i="20" s="1"/>
  <c r="FJ4" i="20"/>
  <c r="FJ34" i="20" s="1"/>
  <c r="FH4" i="20"/>
  <c r="FH34" i="20" s="1"/>
  <c r="FF4" i="20"/>
  <c r="FF34" i="20" s="1"/>
  <c r="FF36" i="20"/>
  <c r="FD4" i="20"/>
  <c r="FD34" i="20" s="1"/>
  <c r="FB4" i="20"/>
  <c r="FB34" i="20" s="1"/>
  <c r="FB36" i="20"/>
  <c r="EZ4" i="20"/>
  <c r="EZ34" i="20" s="1"/>
  <c r="EX4" i="20"/>
  <c r="EX34" i="20" s="1"/>
  <c r="EV4" i="20"/>
  <c r="EV34" i="20" s="1"/>
  <c r="ET4" i="20"/>
  <c r="ET34" i="20" s="1"/>
  <c r="ER4" i="20"/>
  <c r="ER34" i="20" s="1"/>
  <c r="EQ4" i="20"/>
  <c r="EQ34" i="20" s="1"/>
  <c r="EQ36" i="20"/>
  <c r="EO4" i="20"/>
  <c r="EO34" i="20" s="1"/>
  <c r="EM4" i="20"/>
  <c r="EM34" i="20" s="1"/>
  <c r="EK4" i="20"/>
  <c r="EK34" i="20" s="1"/>
  <c r="EI4" i="20"/>
  <c r="EI34" i="20" s="1"/>
  <c r="EG4" i="20"/>
  <c r="EG34" i="20" s="1"/>
  <c r="EE4" i="20"/>
  <c r="EE34" i="20" s="1"/>
  <c r="EC4" i="20"/>
  <c r="EC34" i="20" s="1"/>
  <c r="EA4" i="20"/>
  <c r="EA34" i="20" s="1"/>
  <c r="EA36" i="20"/>
  <c r="DY4" i="20"/>
  <c r="DY34" i="20" s="1"/>
  <c r="DW4" i="20"/>
  <c r="DW34" i="20" s="1"/>
  <c r="DU4" i="20"/>
  <c r="DU34" i="20" s="1"/>
  <c r="DS4" i="20"/>
  <c r="DS34" i="20" s="1"/>
  <c r="DQ4" i="20"/>
  <c r="DQ34" i="20" s="1"/>
  <c r="DO4" i="20"/>
  <c r="DO34" i="20" s="1"/>
  <c r="DM4" i="20"/>
  <c r="DM34" i="20" s="1"/>
  <c r="DK4" i="20"/>
  <c r="DK34" i="20" s="1"/>
  <c r="DK36" i="20"/>
  <c r="DI4" i="20"/>
  <c r="DI34" i="20" s="1"/>
  <c r="DG4" i="20"/>
  <c r="DG34" i="20" s="1"/>
  <c r="DE4" i="20"/>
  <c r="DE34" i="20" s="1"/>
  <c r="DC4" i="20"/>
  <c r="DC34" i="20" s="1"/>
  <c r="DA4" i="20"/>
  <c r="DA34" i="20" s="1"/>
  <c r="CY4" i="20"/>
  <c r="CY34" i="20" s="1"/>
  <c r="CW4" i="20"/>
  <c r="CW34" i="20" s="1"/>
  <c r="CU4" i="20"/>
  <c r="CU34" i="20" s="1"/>
  <c r="CU36" i="20"/>
  <c r="CS4" i="20"/>
  <c r="CS34" i="20" s="1"/>
  <c r="CQ4" i="20"/>
  <c r="CQ34" i="20" s="1"/>
  <c r="CO4" i="20"/>
  <c r="CO34" i="20" s="1"/>
  <c r="CM4" i="20"/>
  <c r="CM34" i="20" s="1"/>
  <c r="CK4" i="20"/>
  <c r="CK34" i="20" s="1"/>
  <c r="CI4" i="20"/>
  <c r="CI34" i="20" s="1"/>
  <c r="CG4" i="20"/>
  <c r="CG34" i="20" s="1"/>
  <c r="CE4" i="20"/>
  <c r="CE34" i="20" s="1"/>
  <c r="CE36" i="20"/>
  <c r="CC4" i="20"/>
  <c r="CC34" i="20" s="1"/>
  <c r="CA4" i="20"/>
  <c r="CA34" i="20" s="1"/>
  <c r="BY4" i="20"/>
  <c r="BY34" i="20" s="1"/>
  <c r="BW4" i="20"/>
  <c r="BW34" i="20" s="1"/>
  <c r="BU4" i="20"/>
  <c r="BU34" i="20" s="1"/>
  <c r="BS4" i="20"/>
  <c r="BS34" i="20" s="1"/>
  <c r="BQ4" i="20"/>
  <c r="BQ34" i="20" s="1"/>
  <c r="BO4" i="20"/>
  <c r="BO34" i="20" s="1"/>
  <c r="BO36" i="20"/>
  <c r="BM4" i="20"/>
  <c r="BM34" i="20" s="1"/>
  <c r="BK4" i="20"/>
  <c r="BK34" i="20" s="1"/>
  <c r="BI4" i="20"/>
  <c r="BI34" i="20" s="1"/>
  <c r="BG4" i="20"/>
  <c r="BG34" i="20" s="1"/>
  <c r="BE4" i="20"/>
  <c r="BE34" i="20" s="1"/>
  <c r="BC4" i="20"/>
  <c r="BC34" i="20" s="1"/>
  <c r="BA4" i="20"/>
  <c r="BA34" i="20" s="1"/>
  <c r="AY4" i="20"/>
  <c r="AY34" i="20" s="1"/>
  <c r="AY36" i="20"/>
  <c r="AW4" i="20"/>
  <c r="AW34" i="20" s="1"/>
  <c r="AU4" i="20"/>
  <c r="AU34" i="20" s="1"/>
  <c r="AS4" i="20"/>
  <c r="AS34" i="20" s="1"/>
  <c r="AQ4" i="20"/>
  <c r="AQ34" i="20" s="1"/>
  <c r="AO4" i="20"/>
  <c r="AO34" i="20" s="1"/>
  <c r="AM4" i="20"/>
  <c r="AM34" i="20" s="1"/>
  <c r="AK4" i="20"/>
  <c r="AK34" i="20" s="1"/>
  <c r="AI4" i="20"/>
  <c r="AI34" i="20" s="1"/>
  <c r="AG4" i="20"/>
  <c r="AG34" i="20" s="1"/>
  <c r="AE4" i="20"/>
  <c r="AE34" i="20" s="1"/>
  <c r="AC4" i="20"/>
  <c r="AC34" i="20" s="1"/>
  <c r="AA4" i="20"/>
  <c r="AA34" i="20" s="1"/>
  <c r="Y4" i="20"/>
  <c r="Y34" i="20" s="1"/>
  <c r="W4" i="20"/>
  <c r="W34" i="20" s="1"/>
  <c r="U4" i="20"/>
  <c r="U34" i="20" s="1"/>
  <c r="S4" i="20"/>
  <c r="S34" i="20" s="1"/>
  <c r="Q4" i="20"/>
  <c r="Q34" i="20" s="1"/>
  <c r="O4" i="20"/>
  <c r="O34" i="20" s="1"/>
  <c r="M4" i="20"/>
  <c r="M34" i="20" s="1"/>
  <c r="K4" i="20"/>
  <c r="K34" i="20" s="1"/>
  <c r="I4" i="20"/>
  <c r="I34" i="20" s="1"/>
  <c r="E4" i="20"/>
  <c r="E34" i="20" s="1"/>
  <c r="EP4" i="20"/>
  <c r="EP34" i="20" s="1"/>
  <c r="EN4" i="20"/>
  <c r="EN34" i="20" s="1"/>
  <c r="EN36" i="20"/>
  <c r="EL4" i="20"/>
  <c r="EL34" i="20" s="1"/>
  <c r="EJ4" i="20"/>
  <c r="EJ34" i="20" s="1"/>
  <c r="EJ36" i="20"/>
  <c r="EH4" i="20"/>
  <c r="EH34" i="20" s="1"/>
  <c r="EF4" i="20"/>
  <c r="EF34" i="20" s="1"/>
  <c r="ED4" i="20"/>
  <c r="ED34" i="20" s="1"/>
  <c r="EB4" i="20"/>
  <c r="EB34" i="20" s="1"/>
  <c r="DZ4" i="20"/>
  <c r="DZ34" i="20" s="1"/>
  <c r="DX4" i="20"/>
  <c r="DX34" i="20" s="1"/>
  <c r="DV4" i="20"/>
  <c r="DV34" i="20" s="1"/>
  <c r="DT4" i="20"/>
  <c r="DT34" i="20" s="1"/>
  <c r="DR4" i="20"/>
  <c r="DR34" i="20" s="1"/>
  <c r="DP4" i="20"/>
  <c r="DP34" i="20" s="1"/>
  <c r="DN4" i="20"/>
  <c r="DN34" i="20" s="1"/>
  <c r="DN36" i="20"/>
  <c r="DL4" i="20"/>
  <c r="DL34" i="20" s="1"/>
  <c r="DL36" i="20"/>
  <c r="DJ4" i="20"/>
  <c r="DJ34" i="20" s="1"/>
  <c r="DJ36" i="20"/>
  <c r="DH4" i="20"/>
  <c r="DH34" i="20" s="1"/>
  <c r="DH36" i="20"/>
  <c r="DF4" i="20"/>
  <c r="DF34" i="20" s="1"/>
  <c r="DF36" i="20"/>
  <c r="DD4" i="20"/>
  <c r="DD34" i="20" s="1"/>
  <c r="DB4" i="20"/>
  <c r="DB34" i="20" s="1"/>
  <c r="CZ4" i="20"/>
  <c r="CZ34" i="20" s="1"/>
  <c r="CX4" i="20"/>
  <c r="CX34" i="20" s="1"/>
  <c r="CV4" i="20"/>
  <c r="CV34" i="20" s="1"/>
  <c r="CV36" i="20"/>
  <c r="CT4" i="20"/>
  <c r="CT34" i="20" s="1"/>
  <c r="CR4" i="20"/>
  <c r="CR34" i="20" s="1"/>
  <c r="CR36" i="20"/>
  <c r="CP4" i="20"/>
  <c r="CP34" i="20" s="1"/>
  <c r="CN4" i="20"/>
  <c r="CN34" i="20" s="1"/>
  <c r="CL4" i="20"/>
  <c r="CL34" i="20" s="1"/>
  <c r="CJ4" i="20"/>
  <c r="CJ34" i="20" s="1"/>
  <c r="CH4" i="20"/>
  <c r="CH34" i="20" s="1"/>
  <c r="CF4" i="20"/>
  <c r="CF34" i="20" s="1"/>
  <c r="CF36" i="20"/>
  <c r="CD4" i="20"/>
  <c r="CD34" i="20" s="1"/>
  <c r="CB4" i="20"/>
  <c r="CB34" i="20" s="1"/>
  <c r="CB36" i="20"/>
  <c r="BZ4" i="20"/>
  <c r="BZ34" i="20" s="1"/>
  <c r="BX4" i="20"/>
  <c r="BX34" i="20" s="1"/>
  <c r="BX36" i="20"/>
  <c r="BV4" i="20"/>
  <c r="BV34" i="20" s="1"/>
  <c r="BT4" i="20"/>
  <c r="BT34" i="20" s="1"/>
  <c r="BR4" i="20"/>
  <c r="BR34" i="20" s="1"/>
  <c r="BP4" i="20"/>
  <c r="BP34" i="20" s="1"/>
  <c r="BP36" i="20"/>
  <c r="BN4" i="20"/>
  <c r="BN34" i="20" s="1"/>
  <c r="BN36" i="20"/>
  <c r="BL4" i="20"/>
  <c r="BL34" i="20" s="1"/>
  <c r="BJ4" i="20"/>
  <c r="BJ34" i="20" s="1"/>
  <c r="BH4" i="20"/>
  <c r="BH34" i="20" s="1"/>
  <c r="BH36" i="20"/>
  <c r="BF4" i="20"/>
  <c r="BF34" i="20" s="1"/>
  <c r="BD4" i="20"/>
  <c r="BD34" i="20" s="1"/>
  <c r="BB4" i="20"/>
  <c r="BB34" i="20" s="1"/>
  <c r="BB36" i="20"/>
  <c r="AZ4" i="20"/>
  <c r="AZ34" i="20" s="1"/>
  <c r="AZ36" i="20"/>
  <c r="AX4" i="20"/>
  <c r="AX34" i="20" s="1"/>
  <c r="AX36" i="20"/>
  <c r="AV4" i="20"/>
  <c r="AV34" i="20" s="1"/>
  <c r="AT4" i="20"/>
  <c r="AT34" i="20" s="1"/>
  <c r="AR4" i="20"/>
  <c r="AR34" i="20" s="1"/>
  <c r="AP4" i="20"/>
  <c r="AP34" i="20" s="1"/>
  <c r="AN4" i="20"/>
  <c r="AN34" i="20" s="1"/>
  <c r="AL4" i="20"/>
  <c r="AL34" i="20" s="1"/>
  <c r="AJ4" i="20"/>
  <c r="AJ34" i="20" s="1"/>
  <c r="AH4" i="20"/>
  <c r="AH34" i="20" s="1"/>
  <c r="AF4" i="20"/>
  <c r="AF34" i="20" s="1"/>
  <c r="AD4" i="20"/>
  <c r="AD34" i="20" s="1"/>
  <c r="AB4" i="20"/>
  <c r="AB34" i="20" s="1"/>
  <c r="Z4" i="20"/>
  <c r="Z34" i="20" s="1"/>
  <c r="X4" i="20"/>
  <c r="X34" i="20" s="1"/>
  <c r="V4" i="20"/>
  <c r="V34" i="20" s="1"/>
  <c r="T4" i="20"/>
  <c r="T34" i="20" s="1"/>
  <c r="R4" i="20"/>
  <c r="R34" i="20" s="1"/>
  <c r="P4" i="20"/>
  <c r="P34" i="20" s="1"/>
  <c r="N4" i="20"/>
  <c r="N34" i="20" s="1"/>
  <c r="L4" i="20"/>
  <c r="L34" i="20" s="1"/>
  <c r="J4" i="20"/>
  <c r="J34" i="20" s="1"/>
  <c r="H4" i="20"/>
  <c r="H34" i="20" s="1"/>
  <c r="F4" i="20"/>
  <c r="F34" i="20" s="1"/>
  <c r="D4" i="20"/>
  <c r="D34" i="20" s="1"/>
  <c r="B97" i="20"/>
  <c r="B95" i="20"/>
  <c r="B93" i="20"/>
  <c r="B91" i="20"/>
  <c r="B89" i="20"/>
  <c r="B87" i="20"/>
  <c r="B85" i="20"/>
  <c r="IS14" i="20"/>
  <c r="IS13" i="20"/>
  <c r="IS18" i="20"/>
  <c r="IR18" i="20"/>
  <c r="B38" i="20"/>
  <c r="B43" i="20"/>
  <c r="B44" i="20"/>
  <c r="B46" i="20"/>
  <c r="IS16" i="20"/>
  <c r="B65" i="20"/>
  <c r="B69" i="20"/>
  <c r="B73" i="20"/>
  <c r="B77" i="20"/>
  <c r="B64" i="20"/>
  <c r="B47" i="20"/>
  <c r="IS17" i="20"/>
  <c r="IR14" i="20"/>
  <c r="B67" i="20"/>
  <c r="B71" i="20"/>
  <c r="B75" i="20"/>
  <c r="IR17" i="20"/>
  <c r="B63" i="20"/>
  <c r="B70" i="20"/>
  <c r="B76" i="20"/>
  <c r="B68" i="20"/>
  <c r="B74" i="20"/>
  <c r="B72" i="20"/>
  <c r="B48" i="20"/>
  <c r="IS9" i="20"/>
  <c r="IR11" i="20"/>
  <c r="IS11" i="20"/>
  <c r="IS8" i="20"/>
  <c r="IS10" i="20"/>
  <c r="IR10" i="20"/>
  <c r="ES100" i="20" l="1"/>
  <c r="IO79" i="20" a="1"/>
  <c r="IO79" i="20" s="1"/>
  <c r="AM100" i="20"/>
  <c r="T100" i="20"/>
  <c r="AR100" i="20"/>
  <c r="BA100" i="20"/>
  <c r="BP100" i="20"/>
  <c r="IG79" i="20" a="1"/>
  <c r="IG79" i="20" s="1"/>
  <c r="HG79" i="20" a="1"/>
  <c r="HG79" i="20" s="1"/>
  <c r="HG80" i="20"/>
  <c r="EB100" i="20"/>
  <c r="EB99" i="20" a="1"/>
  <c r="EB99" i="20" s="1"/>
  <c r="EJ100" i="20"/>
  <c r="EJ99" i="20" a="1"/>
  <c r="EJ99" i="20" s="1"/>
  <c r="ER100" i="20"/>
  <c r="ER99" i="20" a="1"/>
  <c r="ER99" i="20" s="1"/>
  <c r="FG100" i="20"/>
  <c r="FG99" i="20" a="1"/>
  <c r="FG99" i="20" s="1"/>
  <c r="FO100" i="20"/>
  <c r="FO99" i="20" a="1"/>
  <c r="FO99" i="20" s="1"/>
  <c r="GD100" i="20"/>
  <c r="GD99" i="20" a="1"/>
  <c r="GD99" i="20" s="1"/>
  <c r="GL100" i="20"/>
  <c r="GL99" i="20" a="1"/>
  <c r="GL99" i="20" s="1"/>
  <c r="EI100" i="20"/>
  <c r="EI99" i="20" a="1"/>
  <c r="EI99" i="20" s="1"/>
  <c r="EE100" i="20"/>
  <c r="EE99" i="20" a="1"/>
  <c r="EE99" i="20" s="1"/>
  <c r="IE79" i="20" a="1"/>
  <c r="IE79" i="20" s="1"/>
  <c r="IM79" i="20" a="1"/>
  <c r="IM79" i="20" s="1"/>
  <c r="Q99" i="20" a="1"/>
  <c r="Q99" i="20" s="1"/>
  <c r="Y99" i="20" a="1"/>
  <c r="Y99" i="20" s="1"/>
  <c r="AG99" i="20" a="1"/>
  <c r="AG99" i="20" s="1"/>
  <c r="EC100" i="20"/>
  <c r="EC3" i="20" s="1"/>
  <c r="ID80" i="20"/>
  <c r="P99" i="20" a="1"/>
  <c r="P99" i="20" s="1"/>
  <c r="AN99" i="20" a="1"/>
  <c r="AN99" i="20" s="1"/>
  <c r="AS99" i="20" a="1"/>
  <c r="AS99" i="20" s="1"/>
  <c r="AY99" i="20" a="1"/>
  <c r="AY99" i="20" s="1"/>
  <c r="BD99" i="20" a="1"/>
  <c r="BD99" i="20" s="1"/>
  <c r="BH99" i="20" a="1"/>
  <c r="BH99" i="20" s="1"/>
  <c r="BM99" i="20" a="1"/>
  <c r="BM99" i="20" s="1"/>
  <c r="BR99" i="20" a="1"/>
  <c r="BR99" i="20" s="1"/>
  <c r="CM99" i="20" a="1"/>
  <c r="CM99" i="20" s="1"/>
  <c r="DC99" i="20" a="1"/>
  <c r="DC99" i="20" s="1"/>
  <c r="FH99" i="20" a="1"/>
  <c r="FH99" i="20" s="1"/>
  <c r="IB79" i="20" a="1"/>
  <c r="IB79" i="20" s="1"/>
  <c r="IJ79" i="20" a="1"/>
  <c r="IJ79" i="20" s="1"/>
  <c r="K99" i="20" a="1"/>
  <c r="K99" i="20" s="1"/>
  <c r="R99" i="20" a="1"/>
  <c r="R99" i="20" s="1"/>
  <c r="Z99" i="20" a="1"/>
  <c r="Z99" i="20" s="1"/>
  <c r="AH99" i="20" a="1"/>
  <c r="AH99" i="20" s="1"/>
  <c r="EK99" i="20" a="1"/>
  <c r="EK99" i="20" s="1"/>
  <c r="IC79" i="20" a="1"/>
  <c r="IC79" i="20" s="1"/>
  <c r="O100" i="20"/>
  <c r="W100" i="20"/>
  <c r="AE100" i="20"/>
  <c r="IP79" i="20" a="1"/>
  <c r="IP79" i="20" s="1"/>
  <c r="AF100" i="20"/>
  <c r="AO100" i="20"/>
  <c r="AU100" i="20"/>
  <c r="AX100" i="20"/>
  <c r="AX3" i="20" s="1"/>
  <c r="BE100" i="20"/>
  <c r="BI100" i="20"/>
  <c r="BL100" i="20"/>
  <c r="FL100" i="20"/>
  <c r="FL3" i="20" s="1"/>
  <c r="IH80" i="20"/>
  <c r="DZ100" i="20"/>
  <c r="DZ99" i="20" a="1"/>
  <c r="DZ99" i="20" s="1"/>
  <c r="EH100" i="20"/>
  <c r="EH99" i="20" a="1"/>
  <c r="EH99" i="20" s="1"/>
  <c r="EP100" i="20"/>
  <c r="EP99" i="20" a="1"/>
  <c r="EP99" i="20" s="1"/>
  <c r="EX100" i="20"/>
  <c r="EX3" i="20" s="1"/>
  <c r="EX99" i="20" a="1"/>
  <c r="EX99" i="20" s="1"/>
  <c r="FE100" i="20"/>
  <c r="FE99" i="20" a="1"/>
  <c r="FE99" i="20" s="1"/>
  <c r="FM100" i="20"/>
  <c r="FM3" i="20" s="1"/>
  <c r="FM99" i="20" a="1"/>
  <c r="FM99" i="20" s="1"/>
  <c r="FU100" i="20"/>
  <c r="FU99" i="20" a="1"/>
  <c r="FU99" i="20" s="1"/>
  <c r="GB100" i="20"/>
  <c r="GB3" i="20" s="1"/>
  <c r="GB99" i="20" a="1"/>
  <c r="GB99" i="20" s="1"/>
  <c r="GJ100" i="20"/>
  <c r="GJ99" i="20" a="1"/>
  <c r="GJ99" i="20" s="1"/>
  <c r="II80" i="20"/>
  <c r="IQ80" i="20"/>
  <c r="J99" i="20" a="1"/>
  <c r="J99" i="20" s="1"/>
  <c r="GO99" i="20" a="1"/>
  <c r="GO99" i="20" s="1"/>
  <c r="IF80" i="20"/>
  <c r="IN80" i="20"/>
  <c r="FV99" i="20" a="1"/>
  <c r="FV99" i="20" s="1"/>
  <c r="IK80" i="20"/>
  <c r="L99" i="20" a="1"/>
  <c r="L99" i="20" s="1"/>
  <c r="S99" i="20" a="1"/>
  <c r="S99" i="20" s="1"/>
  <c r="AA99" i="20" a="1"/>
  <c r="AA99" i="20" s="1"/>
  <c r="AI99" i="20" a="1"/>
  <c r="AI99" i="20" s="1"/>
  <c r="GI99" i="20" a="1"/>
  <c r="GI99" i="20" s="1"/>
  <c r="IL80" i="20"/>
  <c r="M99" i="20" a="1"/>
  <c r="M99" i="20" s="1"/>
  <c r="X99" i="20" a="1"/>
  <c r="X99" i="20" s="1"/>
  <c r="AJ99" i="20" a="1"/>
  <c r="AJ99" i="20" s="1"/>
  <c r="AP99" i="20" a="1"/>
  <c r="AP99" i="20" s="1"/>
  <c r="AT99" i="20" a="1"/>
  <c r="AT99" i="20" s="1"/>
  <c r="AW99" i="20" a="1"/>
  <c r="AW99" i="20" s="1"/>
  <c r="AZ99" i="20" a="1"/>
  <c r="AZ99" i="20" s="1"/>
  <c r="BC99" i="20" a="1"/>
  <c r="BC99" i="20" s="1"/>
  <c r="BF99" i="20" a="1"/>
  <c r="BF99" i="20" s="1"/>
  <c r="BK99" i="20" a="1"/>
  <c r="BK99" i="20" s="1"/>
  <c r="BN99" i="20" a="1"/>
  <c r="BN99" i="20" s="1"/>
  <c r="BQ99" i="20" a="1"/>
  <c r="BQ99" i="20" s="1"/>
  <c r="FD99" i="20" a="1"/>
  <c r="FD99" i="20" s="1"/>
  <c r="HO79" i="20" a="1"/>
  <c r="HO79" i="20" s="1"/>
  <c r="EF100" i="20"/>
  <c r="EF99" i="20" a="1"/>
  <c r="EF99" i="20" s="1"/>
  <c r="EN100" i="20"/>
  <c r="EN3" i="20" s="1"/>
  <c r="EN99" i="20" a="1"/>
  <c r="EN99" i="20" s="1"/>
  <c r="EV100" i="20"/>
  <c r="EV99" i="20" a="1"/>
  <c r="EV99" i="20" s="1"/>
  <c r="FC100" i="20"/>
  <c r="FC99" i="20" a="1"/>
  <c r="FC99" i="20" s="1"/>
  <c r="FK100" i="20"/>
  <c r="FK99" i="20" a="1"/>
  <c r="FK99" i="20" s="1"/>
  <c r="FS100" i="20"/>
  <c r="FS99" i="20" a="1"/>
  <c r="FS99" i="20" s="1"/>
  <c r="FZ100" i="20"/>
  <c r="FZ99" i="20" a="1"/>
  <c r="FZ99" i="20" s="1"/>
  <c r="GH100" i="20"/>
  <c r="GH99" i="20" a="1"/>
  <c r="GH99" i="20" s="1"/>
  <c r="GP100" i="20"/>
  <c r="GP99" i="20" a="1"/>
  <c r="GP99" i="20" s="1"/>
  <c r="O79" i="20" a="1"/>
  <c r="O79" i="20" s="1"/>
  <c r="O80" i="20"/>
  <c r="P79" i="20" a="1"/>
  <c r="P79" i="20" s="1"/>
  <c r="P80" i="20"/>
  <c r="Q79" i="20" a="1"/>
  <c r="Q79" i="20" s="1"/>
  <c r="Q80" i="20"/>
  <c r="R79" i="20" a="1"/>
  <c r="R79" i="20" s="1"/>
  <c r="R80" i="20"/>
  <c r="S79" i="20" a="1"/>
  <c r="S79" i="20" s="1"/>
  <c r="S80" i="20"/>
  <c r="T79" i="20" a="1"/>
  <c r="T79" i="20" s="1"/>
  <c r="T80" i="20"/>
  <c r="U79" i="20" a="1"/>
  <c r="U79" i="20" s="1"/>
  <c r="U80" i="20"/>
  <c r="V79" i="20" a="1"/>
  <c r="V79" i="20" s="1"/>
  <c r="V80" i="20"/>
  <c r="W79" i="20" a="1"/>
  <c r="W79" i="20" s="1"/>
  <c r="W80" i="20"/>
  <c r="X79" i="20" a="1"/>
  <c r="X79" i="20" s="1"/>
  <c r="X80" i="20"/>
  <c r="Y79" i="20" a="1"/>
  <c r="Y79" i="20" s="1"/>
  <c r="Y80" i="20"/>
  <c r="Z79" i="20" a="1"/>
  <c r="Z79" i="20" s="1"/>
  <c r="Z80" i="20"/>
  <c r="AA79" i="20" a="1"/>
  <c r="AA79" i="20" s="1"/>
  <c r="AA80" i="20"/>
  <c r="AB79" i="20" a="1"/>
  <c r="AB79" i="20" s="1"/>
  <c r="AB80" i="20"/>
  <c r="AC79" i="20" a="1"/>
  <c r="AC79" i="20" s="1"/>
  <c r="AC80" i="20"/>
  <c r="AD79" i="20" a="1"/>
  <c r="AD79" i="20" s="1"/>
  <c r="AD80" i="20"/>
  <c r="AE79" i="20" a="1"/>
  <c r="AE79" i="20" s="1"/>
  <c r="AE80" i="20"/>
  <c r="AF79" i="20" a="1"/>
  <c r="AF79" i="20" s="1"/>
  <c r="AF80" i="20"/>
  <c r="AG79" i="20" a="1"/>
  <c r="AG79" i="20" s="1"/>
  <c r="AG80" i="20"/>
  <c r="AH79" i="20" a="1"/>
  <c r="AH79" i="20" s="1"/>
  <c r="AH80" i="20"/>
  <c r="AI79" i="20" a="1"/>
  <c r="AI79" i="20" s="1"/>
  <c r="AI80" i="20"/>
  <c r="AJ79" i="20" a="1"/>
  <c r="AJ79" i="20" s="1"/>
  <c r="AJ80" i="20"/>
  <c r="AK79" i="20" a="1"/>
  <c r="AK79" i="20" s="1"/>
  <c r="AK80" i="20"/>
  <c r="AL79" i="20" a="1"/>
  <c r="AL79" i="20" s="1"/>
  <c r="AL80" i="20"/>
  <c r="AM79" i="20" a="1"/>
  <c r="AM79" i="20" s="1"/>
  <c r="AM80" i="20"/>
  <c r="AN79" i="20" a="1"/>
  <c r="AN79" i="20" s="1"/>
  <c r="AN80" i="20"/>
  <c r="AO79" i="20" a="1"/>
  <c r="AO79" i="20" s="1"/>
  <c r="AO80" i="20"/>
  <c r="AP79" i="20" a="1"/>
  <c r="AP79" i="20" s="1"/>
  <c r="AP80" i="20"/>
  <c r="AQ79" i="20" a="1"/>
  <c r="AQ79" i="20" s="1"/>
  <c r="AQ80" i="20"/>
  <c r="AR79" i="20" a="1"/>
  <c r="AR79" i="20" s="1"/>
  <c r="AR80" i="20"/>
  <c r="AS79" i="20" a="1"/>
  <c r="AS79" i="20" s="1"/>
  <c r="AS80" i="20"/>
  <c r="AT79" i="20" a="1"/>
  <c r="AT79" i="20" s="1"/>
  <c r="AT80" i="20"/>
  <c r="AU79" i="20" a="1"/>
  <c r="AU79" i="20" s="1"/>
  <c r="AU80" i="20"/>
  <c r="AV79" i="20" a="1"/>
  <c r="AV79" i="20" s="1"/>
  <c r="AV80" i="20"/>
  <c r="AW79" i="20" a="1"/>
  <c r="AW79" i="20" s="1"/>
  <c r="AW80" i="20"/>
  <c r="AX79" i="20" a="1"/>
  <c r="AX79" i="20" s="1"/>
  <c r="AX80" i="20"/>
  <c r="AY79" i="20" a="1"/>
  <c r="AY79" i="20" s="1"/>
  <c r="AY80" i="20"/>
  <c r="AZ79" i="20" a="1"/>
  <c r="AZ79" i="20" s="1"/>
  <c r="AZ80" i="20"/>
  <c r="BA79" i="20" a="1"/>
  <c r="BA79" i="20" s="1"/>
  <c r="BA80" i="20"/>
  <c r="BB79" i="20" a="1"/>
  <c r="BB79" i="20" s="1"/>
  <c r="BB80" i="20"/>
  <c r="BC79" i="20" a="1"/>
  <c r="BC79" i="20" s="1"/>
  <c r="BC80" i="20"/>
  <c r="BD79" i="20" a="1"/>
  <c r="BD79" i="20" s="1"/>
  <c r="BD80" i="20"/>
  <c r="BE79" i="20" a="1"/>
  <c r="BE79" i="20" s="1"/>
  <c r="BE80" i="20"/>
  <c r="BF79" i="20" a="1"/>
  <c r="BF79" i="20" s="1"/>
  <c r="BF80" i="20"/>
  <c r="BG79" i="20" a="1"/>
  <c r="BG79" i="20" s="1"/>
  <c r="BG80" i="20"/>
  <c r="BH79" i="20" a="1"/>
  <c r="BH79" i="20" s="1"/>
  <c r="BH80" i="20"/>
  <c r="BI79" i="20" a="1"/>
  <c r="BI79" i="20" s="1"/>
  <c r="BI80" i="20"/>
  <c r="BJ79" i="20" a="1"/>
  <c r="BJ79" i="20" s="1"/>
  <c r="BJ80" i="20"/>
  <c r="BK79" i="20" a="1"/>
  <c r="BK79" i="20" s="1"/>
  <c r="BK80" i="20"/>
  <c r="BL79" i="20" a="1"/>
  <c r="BL79" i="20" s="1"/>
  <c r="BL80" i="20"/>
  <c r="BM79" i="20" a="1"/>
  <c r="BM79" i="20" s="1"/>
  <c r="BM80" i="20"/>
  <c r="BN79" i="20" a="1"/>
  <c r="BN79" i="20" s="1"/>
  <c r="BN80" i="20"/>
  <c r="BO79" i="20" a="1"/>
  <c r="BO79" i="20" s="1"/>
  <c r="BO80" i="20"/>
  <c r="BP79" i="20" a="1"/>
  <c r="BP79" i="20" s="1"/>
  <c r="BP80" i="20"/>
  <c r="BQ79" i="20" a="1"/>
  <c r="BQ79" i="20" s="1"/>
  <c r="BQ80" i="20"/>
  <c r="BR79" i="20" a="1"/>
  <c r="BR79" i="20" s="1"/>
  <c r="BR80" i="20"/>
  <c r="BS79" i="20" a="1"/>
  <c r="BS79" i="20" s="1"/>
  <c r="BS80" i="20"/>
  <c r="BT79" i="20" a="1"/>
  <c r="BT79" i="20" s="1"/>
  <c r="BT80" i="20"/>
  <c r="BU79" i="20" a="1"/>
  <c r="BU79" i="20" s="1"/>
  <c r="BU80" i="20"/>
  <c r="BV79" i="20" a="1"/>
  <c r="BV79" i="20" s="1"/>
  <c r="BV80" i="20"/>
  <c r="BW79" i="20" a="1"/>
  <c r="BW79" i="20" s="1"/>
  <c r="BW80" i="20"/>
  <c r="BX79" i="20" a="1"/>
  <c r="BX79" i="20" s="1"/>
  <c r="BX80" i="20"/>
  <c r="BY79" i="20" a="1"/>
  <c r="BY79" i="20" s="1"/>
  <c r="BY80" i="20"/>
  <c r="BZ79" i="20" a="1"/>
  <c r="BZ79" i="20" s="1"/>
  <c r="BZ80" i="20"/>
  <c r="CA79" i="20" a="1"/>
  <c r="CA79" i="20" s="1"/>
  <c r="CA80" i="20"/>
  <c r="CB79" i="20" a="1"/>
  <c r="CB79" i="20" s="1"/>
  <c r="CB80" i="20"/>
  <c r="CC79" i="20" a="1"/>
  <c r="CC79" i="20" s="1"/>
  <c r="CC80" i="20"/>
  <c r="CD79" i="20" a="1"/>
  <c r="CD79" i="20" s="1"/>
  <c r="CD80" i="20"/>
  <c r="CE79" i="20" a="1"/>
  <c r="CE79" i="20" s="1"/>
  <c r="CE80" i="20"/>
  <c r="CF79" i="20" a="1"/>
  <c r="CF79" i="20" s="1"/>
  <c r="CF80" i="20"/>
  <c r="EA100" i="20"/>
  <c r="EA3" i="20" s="1"/>
  <c r="EA99" i="20" a="1"/>
  <c r="EA99" i="20" s="1"/>
  <c r="EU100" i="20"/>
  <c r="EU99" i="20" a="1"/>
  <c r="EU99" i="20" s="1"/>
  <c r="U99" i="20" a="1"/>
  <c r="U99" i="20" s="1"/>
  <c r="AC99" i="20" a="1"/>
  <c r="AC99" i="20" s="1"/>
  <c r="AK99" i="20" a="1"/>
  <c r="AK99" i="20" s="1"/>
  <c r="HI80" i="20"/>
  <c r="HY80" i="20"/>
  <c r="I99" i="20" a="1"/>
  <c r="I99" i="20" s="1"/>
  <c r="AB99" i="20" a="1"/>
  <c r="AB99" i="20" s="1"/>
  <c r="AQ99" i="20" a="1"/>
  <c r="AQ99" i="20" s="1"/>
  <c r="AV99" i="20" a="1"/>
  <c r="AV99" i="20" s="1"/>
  <c r="BB99" i="20" a="1"/>
  <c r="BB99" i="20" s="1"/>
  <c r="BG99" i="20" a="1"/>
  <c r="BG99" i="20" s="1"/>
  <c r="BJ99" i="20" a="1"/>
  <c r="BJ99" i="20" s="1"/>
  <c r="BO99" i="20" a="1"/>
  <c r="BO99" i="20" s="1"/>
  <c r="BW99" i="20" a="1"/>
  <c r="BW99" i="20" s="1"/>
  <c r="CG99" i="20" a="1"/>
  <c r="CG99" i="20" s="1"/>
  <c r="CS99" i="20" a="1"/>
  <c r="CS99" i="20" s="1"/>
  <c r="DG99" i="20" a="1"/>
  <c r="DG99" i="20" s="1"/>
  <c r="DS99" i="20" a="1"/>
  <c r="DS99" i="20" s="1"/>
  <c r="EZ99" i="20" a="1"/>
  <c r="EZ99" i="20" s="1"/>
  <c r="FT99" i="20" a="1"/>
  <c r="FT99" i="20" s="1"/>
  <c r="N99" i="20" a="1"/>
  <c r="N99" i="20" s="1"/>
  <c r="V99" i="20" a="1"/>
  <c r="V99" i="20" s="1"/>
  <c r="AD99" i="20" a="1"/>
  <c r="AD99" i="20" s="1"/>
  <c r="AL99" i="20" a="1"/>
  <c r="AL99" i="20" s="1"/>
  <c r="EG99" i="20" a="1"/>
  <c r="EG99" i="20" s="1"/>
  <c r="EM99" i="20" a="1"/>
  <c r="EM99" i="20" s="1"/>
  <c r="HW80" i="20"/>
  <c r="CH79" i="20" a="1"/>
  <c r="CH79" i="20" s="1"/>
  <c r="CH80" i="20"/>
  <c r="CH2" i="20" s="1"/>
  <c r="CI79" i="20" a="1"/>
  <c r="CI79" i="20" s="1"/>
  <c r="CI80" i="20"/>
  <c r="CJ79" i="20" a="1"/>
  <c r="CJ79" i="20" s="1"/>
  <c r="CJ80" i="20"/>
  <c r="CK79" i="20" a="1"/>
  <c r="CK79" i="20" s="1"/>
  <c r="CK80" i="20"/>
  <c r="CL79" i="20" a="1"/>
  <c r="CL79" i="20" s="1"/>
  <c r="CL80" i="20"/>
  <c r="CL2" i="20" s="1"/>
  <c r="CM79" i="20" a="1"/>
  <c r="CM79" i="20" s="1"/>
  <c r="CM80" i="20"/>
  <c r="CN79" i="20" a="1"/>
  <c r="CN79" i="20" s="1"/>
  <c r="CN80" i="20"/>
  <c r="CO79" i="20" a="1"/>
  <c r="CO79" i="20" s="1"/>
  <c r="CO80" i="20"/>
  <c r="CP79" i="20" a="1"/>
  <c r="CP79" i="20" s="1"/>
  <c r="CP80" i="20"/>
  <c r="CP2" i="20" s="1"/>
  <c r="CQ79" i="20" a="1"/>
  <c r="CQ79" i="20" s="1"/>
  <c r="CQ80" i="20"/>
  <c r="CR79" i="20" a="1"/>
  <c r="CR79" i="20" s="1"/>
  <c r="CR80" i="20"/>
  <c r="CS79" i="20" a="1"/>
  <c r="CS79" i="20" s="1"/>
  <c r="CS80" i="20"/>
  <c r="CT79" i="20" a="1"/>
  <c r="CT79" i="20" s="1"/>
  <c r="CT80" i="20"/>
  <c r="CT2" i="20" s="1"/>
  <c r="CU79" i="20" a="1"/>
  <c r="CU79" i="20" s="1"/>
  <c r="CU80" i="20"/>
  <c r="CV79" i="20" a="1"/>
  <c r="CV79" i="20" s="1"/>
  <c r="CV80" i="20"/>
  <c r="CW79" i="20" a="1"/>
  <c r="CW79" i="20" s="1"/>
  <c r="CW80" i="20"/>
  <c r="CX79" i="20" a="1"/>
  <c r="CX79" i="20" s="1"/>
  <c r="CX80" i="20"/>
  <c r="CX2" i="20" s="1"/>
  <c r="CY79" i="20" a="1"/>
  <c r="CY79" i="20" s="1"/>
  <c r="CY80" i="20"/>
  <c r="CZ79" i="20" a="1"/>
  <c r="CZ79" i="20" s="1"/>
  <c r="CZ80" i="20"/>
  <c r="DA79" i="20" a="1"/>
  <c r="DA79" i="20" s="1"/>
  <c r="DA80" i="20"/>
  <c r="DB79" i="20" a="1"/>
  <c r="DB79" i="20" s="1"/>
  <c r="DB80" i="20"/>
  <c r="DB2" i="20" s="1"/>
  <c r="DC79" i="20" a="1"/>
  <c r="DC79" i="20" s="1"/>
  <c r="DC80" i="20"/>
  <c r="DD79" i="20" a="1"/>
  <c r="DD79" i="20" s="1"/>
  <c r="DD80" i="20"/>
  <c r="DE79" i="20" a="1"/>
  <c r="DE79" i="20" s="1"/>
  <c r="DE80" i="20"/>
  <c r="DF79" i="20" a="1"/>
  <c r="DF79" i="20" s="1"/>
  <c r="DF80" i="20"/>
  <c r="DF2" i="20" s="1"/>
  <c r="DG79" i="20" a="1"/>
  <c r="DG79" i="20" s="1"/>
  <c r="DG80" i="20"/>
  <c r="DH79" i="20" a="1"/>
  <c r="DH79" i="20" s="1"/>
  <c r="DH80" i="20"/>
  <c r="DI79" i="20" a="1"/>
  <c r="DI79" i="20" s="1"/>
  <c r="DI80" i="20"/>
  <c r="DJ79" i="20" a="1"/>
  <c r="DJ79" i="20" s="1"/>
  <c r="DJ80" i="20"/>
  <c r="DJ2" i="20" s="1"/>
  <c r="DK79" i="20" a="1"/>
  <c r="DK79" i="20" s="1"/>
  <c r="DK80" i="20"/>
  <c r="DL79" i="20" a="1"/>
  <c r="DL79" i="20" s="1"/>
  <c r="DL80" i="20"/>
  <c r="DM79" i="20" a="1"/>
  <c r="DM79" i="20" s="1"/>
  <c r="DM80" i="20"/>
  <c r="DN79" i="20" a="1"/>
  <c r="DN79" i="20" s="1"/>
  <c r="DN80" i="20"/>
  <c r="DN2" i="20" s="1"/>
  <c r="DO79" i="20" a="1"/>
  <c r="DO79" i="20" s="1"/>
  <c r="DO80" i="20"/>
  <c r="DP79" i="20" a="1"/>
  <c r="DP79" i="20" s="1"/>
  <c r="DP80" i="20"/>
  <c r="DQ79" i="20" a="1"/>
  <c r="DQ79" i="20" s="1"/>
  <c r="DQ80" i="20"/>
  <c r="DR79" i="20" a="1"/>
  <c r="DR79" i="20" s="1"/>
  <c r="DR80" i="20"/>
  <c r="DR2" i="20" s="1"/>
  <c r="DS79" i="20" a="1"/>
  <c r="DS79" i="20" s="1"/>
  <c r="DS80" i="20"/>
  <c r="DT79" i="20" a="1"/>
  <c r="DT79" i="20" s="1"/>
  <c r="DT80" i="20"/>
  <c r="DU79" i="20" a="1"/>
  <c r="DU79" i="20" s="1"/>
  <c r="DU80" i="20"/>
  <c r="DV79" i="20" a="1"/>
  <c r="DV79" i="20" s="1"/>
  <c r="DV80" i="20"/>
  <c r="DV2" i="20" s="1"/>
  <c r="DW79" i="20" a="1"/>
  <c r="DW79" i="20" s="1"/>
  <c r="DW80" i="20"/>
  <c r="DX79" i="20" a="1"/>
  <c r="DX79" i="20" s="1"/>
  <c r="DX80" i="20"/>
  <c r="DY79" i="20" a="1"/>
  <c r="DY79" i="20" s="1"/>
  <c r="DY80" i="20"/>
  <c r="DZ79" i="20" a="1"/>
  <c r="DZ79" i="20" s="1"/>
  <c r="DZ80" i="20"/>
  <c r="DZ2" i="20" s="1"/>
  <c r="EA79" i="20" a="1"/>
  <c r="EA79" i="20" s="1"/>
  <c r="EA80" i="20"/>
  <c r="EB79" i="20" a="1"/>
  <c r="EB79" i="20" s="1"/>
  <c r="EB80" i="20"/>
  <c r="EC79" i="20" a="1"/>
  <c r="EC79" i="20" s="1"/>
  <c r="EC80" i="20"/>
  <c r="ED79" i="20" a="1"/>
  <c r="ED79" i="20" s="1"/>
  <c r="ED80" i="20"/>
  <c r="ED2" i="20" s="1"/>
  <c r="EE79" i="20" a="1"/>
  <c r="EE79" i="20" s="1"/>
  <c r="EE80" i="20"/>
  <c r="EF79" i="20" a="1"/>
  <c r="EF79" i="20" s="1"/>
  <c r="EF80" i="20"/>
  <c r="EG79" i="20" a="1"/>
  <c r="EG79" i="20" s="1"/>
  <c r="EG80" i="20"/>
  <c r="EH79" i="20" a="1"/>
  <c r="EH79" i="20" s="1"/>
  <c r="EH80" i="20"/>
  <c r="EH2" i="20" s="1"/>
  <c r="EI79" i="20" a="1"/>
  <c r="EI79" i="20" s="1"/>
  <c r="EI80" i="20"/>
  <c r="EJ79" i="20" a="1"/>
  <c r="EJ79" i="20" s="1"/>
  <c r="EJ80" i="20"/>
  <c r="EK79" i="20" a="1"/>
  <c r="EK79" i="20" s="1"/>
  <c r="EK80" i="20"/>
  <c r="EL79" i="20" a="1"/>
  <c r="EL79" i="20" s="1"/>
  <c r="EL80" i="20"/>
  <c r="EL2" i="20" s="1"/>
  <c r="EM79" i="20" a="1"/>
  <c r="EM79" i="20" s="1"/>
  <c r="EM80" i="20"/>
  <c r="EN79" i="20" a="1"/>
  <c r="EN79" i="20" s="1"/>
  <c r="EN80" i="20"/>
  <c r="EO79" i="20" a="1"/>
  <c r="EO79" i="20" s="1"/>
  <c r="EO80" i="20"/>
  <c r="EP79" i="20" a="1"/>
  <c r="EP79" i="20" s="1"/>
  <c r="EP80" i="20"/>
  <c r="EP2" i="20" s="1"/>
  <c r="EQ79" i="20" a="1"/>
  <c r="EQ79" i="20" s="1"/>
  <c r="EQ80" i="20"/>
  <c r="ER79" i="20" a="1"/>
  <c r="ER79" i="20" s="1"/>
  <c r="ER80" i="20"/>
  <c r="ES79" i="20" a="1"/>
  <c r="ES79" i="20" s="1"/>
  <c r="ES80" i="20"/>
  <c r="ET79" i="20" a="1"/>
  <c r="ET79" i="20" s="1"/>
  <c r="ET80" i="20"/>
  <c r="ET2" i="20" s="1"/>
  <c r="EU79" i="20" a="1"/>
  <c r="EU79" i="20" s="1"/>
  <c r="EU80" i="20"/>
  <c r="EV79" i="20" a="1"/>
  <c r="EV79" i="20" s="1"/>
  <c r="EV80" i="20"/>
  <c r="EW79" i="20" a="1"/>
  <c r="EW79" i="20" s="1"/>
  <c r="EW80" i="20"/>
  <c r="EX79" i="20" a="1"/>
  <c r="EX79" i="20" s="1"/>
  <c r="EX80" i="20"/>
  <c r="EX2" i="20" s="1"/>
  <c r="EY79" i="20" a="1"/>
  <c r="EY79" i="20" s="1"/>
  <c r="EY80" i="20"/>
  <c r="EZ79" i="20" a="1"/>
  <c r="EZ79" i="20" s="1"/>
  <c r="EZ80" i="20"/>
  <c r="FA79" i="20" a="1"/>
  <c r="FA79" i="20" s="1"/>
  <c r="FA80" i="20"/>
  <c r="FB79" i="20" a="1"/>
  <c r="FB79" i="20" s="1"/>
  <c r="FB80" i="20"/>
  <c r="FB2" i="20" s="1"/>
  <c r="FC79" i="20" a="1"/>
  <c r="FC79" i="20" s="1"/>
  <c r="FC80" i="20"/>
  <c r="FD79" i="20" a="1"/>
  <c r="FD79" i="20" s="1"/>
  <c r="FD80" i="20"/>
  <c r="FE79" i="20" a="1"/>
  <c r="FE79" i="20" s="1"/>
  <c r="FE80" i="20"/>
  <c r="FF79" i="20" a="1"/>
  <c r="FF79" i="20" s="1"/>
  <c r="FF80" i="20"/>
  <c r="FF2" i="20" s="1"/>
  <c r="FG79" i="20" a="1"/>
  <c r="FG79" i="20" s="1"/>
  <c r="FG80" i="20"/>
  <c r="FH79" i="20" a="1"/>
  <c r="FH79" i="20" s="1"/>
  <c r="FH80" i="20"/>
  <c r="FI79" i="20" a="1"/>
  <c r="FI79" i="20" s="1"/>
  <c r="FI80" i="20"/>
  <c r="FJ79" i="20" a="1"/>
  <c r="FJ79" i="20" s="1"/>
  <c r="FJ80" i="20"/>
  <c r="FJ2" i="20" s="1"/>
  <c r="FK79" i="20" a="1"/>
  <c r="FK79" i="20" s="1"/>
  <c r="FK80" i="20"/>
  <c r="FL79" i="20" a="1"/>
  <c r="FL79" i="20" s="1"/>
  <c r="FL80" i="20"/>
  <c r="FM79" i="20" a="1"/>
  <c r="FM79" i="20" s="1"/>
  <c r="FM80" i="20"/>
  <c r="FN79" i="20" a="1"/>
  <c r="FN79" i="20" s="1"/>
  <c r="FN80" i="20"/>
  <c r="FN2" i="20" s="1"/>
  <c r="FO79" i="20" a="1"/>
  <c r="FO79" i="20" s="1"/>
  <c r="FO80" i="20"/>
  <c r="FP79" i="20" a="1"/>
  <c r="FP79" i="20" s="1"/>
  <c r="FP80" i="20"/>
  <c r="FQ79" i="20" a="1"/>
  <c r="FQ79" i="20" s="1"/>
  <c r="FQ80" i="20"/>
  <c r="FR79" i="20" a="1"/>
  <c r="FR79" i="20" s="1"/>
  <c r="FR80" i="20"/>
  <c r="FR2" i="20" s="1"/>
  <c r="FS79" i="20" a="1"/>
  <c r="FS79" i="20" s="1"/>
  <c r="FS80" i="20"/>
  <c r="FT79" i="20" a="1"/>
  <c r="FT79" i="20" s="1"/>
  <c r="FT80" i="20"/>
  <c r="FU79" i="20" a="1"/>
  <c r="FU79" i="20" s="1"/>
  <c r="FU80" i="20"/>
  <c r="FV79" i="20" a="1"/>
  <c r="FV79" i="20" s="1"/>
  <c r="FV80" i="20"/>
  <c r="FV2" i="20" s="1"/>
  <c r="FW79" i="20" a="1"/>
  <c r="FW79" i="20" s="1"/>
  <c r="FW80" i="20"/>
  <c r="FX79" i="20" a="1"/>
  <c r="FX79" i="20" s="1"/>
  <c r="FX80" i="20"/>
  <c r="FY79" i="20" a="1"/>
  <c r="FY79" i="20" s="1"/>
  <c r="FY80" i="20"/>
  <c r="FZ79" i="20" a="1"/>
  <c r="FZ79" i="20" s="1"/>
  <c r="FZ80" i="20"/>
  <c r="FZ2" i="20" s="1"/>
  <c r="GA79" i="20" a="1"/>
  <c r="GA79" i="20" s="1"/>
  <c r="GA80" i="20"/>
  <c r="GB79" i="20" a="1"/>
  <c r="GB79" i="20" s="1"/>
  <c r="GB80" i="20"/>
  <c r="GC79" i="20" a="1"/>
  <c r="GC79" i="20" s="1"/>
  <c r="GC80" i="20"/>
  <c r="GD79" i="20" a="1"/>
  <c r="GD79" i="20" s="1"/>
  <c r="GD80" i="20"/>
  <c r="GD2" i="20" s="1"/>
  <c r="GE79" i="20" a="1"/>
  <c r="GE79" i="20" s="1"/>
  <c r="GE80" i="20"/>
  <c r="GF79" i="20" a="1"/>
  <c r="GF79" i="20" s="1"/>
  <c r="GF80" i="20"/>
  <c r="GG79" i="20" a="1"/>
  <c r="GG79" i="20" s="1"/>
  <c r="GG80" i="20"/>
  <c r="GH79" i="20" a="1"/>
  <c r="GH79" i="20" s="1"/>
  <c r="GH80" i="20"/>
  <c r="GH2" i="20" s="1"/>
  <c r="GI79" i="20" a="1"/>
  <c r="GI79" i="20" s="1"/>
  <c r="GI80" i="20"/>
  <c r="GJ79" i="20" a="1"/>
  <c r="GJ79" i="20" s="1"/>
  <c r="GJ80" i="20"/>
  <c r="GK79" i="20" a="1"/>
  <c r="GK79" i="20" s="1"/>
  <c r="GK80" i="20"/>
  <c r="GL79" i="20" a="1"/>
  <c r="GL79" i="20" s="1"/>
  <c r="GL80" i="20"/>
  <c r="GL2" i="20" s="1"/>
  <c r="GM79" i="20" a="1"/>
  <c r="GM79" i="20" s="1"/>
  <c r="GM80" i="20"/>
  <c r="GN79" i="20" a="1"/>
  <c r="GN79" i="20" s="1"/>
  <c r="GN80" i="20"/>
  <c r="GO79" i="20" a="1"/>
  <c r="GO79" i="20" s="1"/>
  <c r="GO80" i="20"/>
  <c r="GP79" i="20" a="1"/>
  <c r="GP79" i="20" s="1"/>
  <c r="GP80" i="20"/>
  <c r="GP2" i="20" s="1"/>
  <c r="GQ79" i="20" a="1"/>
  <c r="GQ79" i="20" s="1"/>
  <c r="GQ80" i="20"/>
  <c r="GR79" i="20" a="1"/>
  <c r="GR79" i="20" s="1"/>
  <c r="GR80" i="20"/>
  <c r="GS79" i="20" a="1"/>
  <c r="GS79" i="20" s="1"/>
  <c r="GS80" i="20"/>
  <c r="GT79" i="20" a="1"/>
  <c r="GT79" i="20" s="1"/>
  <c r="GT80" i="20"/>
  <c r="GT2" i="20" s="1"/>
  <c r="GU79" i="20" a="1"/>
  <c r="GU79" i="20" s="1"/>
  <c r="GU80" i="20"/>
  <c r="GV79" i="20" a="1"/>
  <c r="GV79" i="20" s="1"/>
  <c r="GV80" i="20"/>
  <c r="GW79" i="20" a="1"/>
  <c r="GW79" i="20" s="1"/>
  <c r="GW80" i="20"/>
  <c r="GX79" i="20" a="1"/>
  <c r="GX79" i="20" s="1"/>
  <c r="GX80" i="20"/>
  <c r="GX2" i="20" s="1"/>
  <c r="GY79" i="20" a="1"/>
  <c r="GY79" i="20" s="1"/>
  <c r="GY80" i="20"/>
  <c r="GZ79" i="20" a="1"/>
  <c r="GZ79" i="20" s="1"/>
  <c r="GZ80" i="20"/>
  <c r="HA79" i="20" a="1"/>
  <c r="HA79" i="20" s="1"/>
  <c r="HA80" i="20"/>
  <c r="HB79" i="20" a="1"/>
  <c r="HB79" i="20" s="1"/>
  <c r="HB80" i="20"/>
  <c r="HB2" i="20" s="1"/>
  <c r="HC79" i="20" a="1"/>
  <c r="HC79" i="20" s="1"/>
  <c r="HC80" i="20"/>
  <c r="HD79" i="20" a="1"/>
  <c r="HD79" i="20" s="1"/>
  <c r="HD80" i="20"/>
  <c r="HE79" i="20" a="1"/>
  <c r="HE79" i="20" s="1"/>
  <c r="HE80" i="20"/>
  <c r="HF79" i="20" a="1"/>
  <c r="HF79" i="20" s="1"/>
  <c r="HF80" i="20"/>
  <c r="HF2" i="20" s="1"/>
  <c r="DW100" i="20"/>
  <c r="DW99" i="20" a="1"/>
  <c r="DW99" i="20" s="1"/>
  <c r="ED100" i="20"/>
  <c r="ED99" i="20" a="1"/>
  <c r="ED99" i="20" s="1"/>
  <c r="EL100" i="20"/>
  <c r="EL99" i="20" a="1"/>
  <c r="EL99" i="20" s="1"/>
  <c r="ET100" i="20"/>
  <c r="ET99" i="20" a="1"/>
  <c r="ET99" i="20" s="1"/>
  <c r="FA100" i="20"/>
  <c r="FA99" i="20" a="1"/>
  <c r="FA99" i="20" s="1"/>
  <c r="FI100" i="20"/>
  <c r="FI99" i="20" a="1"/>
  <c r="FI99" i="20" s="1"/>
  <c r="FQ100" i="20"/>
  <c r="FQ99" i="20" a="1"/>
  <c r="FQ99" i="20" s="1"/>
  <c r="FX100" i="20"/>
  <c r="FX99" i="20" a="1"/>
  <c r="FX99" i="20" s="1"/>
  <c r="GF100" i="20"/>
  <c r="GF99" i="20" a="1"/>
  <c r="GF99" i="20" s="1"/>
  <c r="GN100" i="20"/>
  <c r="GN99" i="20" a="1"/>
  <c r="GN99" i="20" s="1"/>
  <c r="CG79" i="20" a="1"/>
  <c r="CG79" i="20" s="1"/>
  <c r="CG80" i="20"/>
  <c r="GQ100" i="20"/>
  <c r="GQ99" i="20" a="1"/>
  <c r="GQ99" i="20" s="1"/>
  <c r="GR100" i="20"/>
  <c r="GR99" i="20" a="1"/>
  <c r="GR99" i="20" s="1"/>
  <c r="GS100" i="20"/>
  <c r="GS99" i="20" a="1"/>
  <c r="GS99" i="20" s="1"/>
  <c r="GT100" i="20"/>
  <c r="GT99" i="20" a="1"/>
  <c r="GT99" i="20" s="1"/>
  <c r="GU100" i="20"/>
  <c r="GU99" i="20" a="1"/>
  <c r="GU99" i="20" s="1"/>
  <c r="GV100" i="20"/>
  <c r="GV99" i="20" a="1"/>
  <c r="GV99" i="20" s="1"/>
  <c r="GW100" i="20"/>
  <c r="GW99" i="20" a="1"/>
  <c r="GW99" i="20" s="1"/>
  <c r="GX100" i="20"/>
  <c r="GX99" i="20" a="1"/>
  <c r="GX99" i="20" s="1"/>
  <c r="GY100" i="20"/>
  <c r="GY99" i="20" a="1"/>
  <c r="GY99" i="20" s="1"/>
  <c r="GZ100" i="20"/>
  <c r="GZ99" i="20" a="1"/>
  <c r="GZ99" i="20" s="1"/>
  <c r="HA100" i="20"/>
  <c r="HA99" i="20" a="1"/>
  <c r="HA99" i="20" s="1"/>
  <c r="HB100" i="20"/>
  <c r="HB99" i="20" a="1"/>
  <c r="HB99" i="20" s="1"/>
  <c r="HC100" i="20"/>
  <c r="HC99" i="20" a="1"/>
  <c r="HC99" i="20" s="1"/>
  <c r="HD100" i="20"/>
  <c r="HD99" i="20" a="1"/>
  <c r="HD99" i="20" s="1"/>
  <c r="HE100" i="20"/>
  <c r="HE99" i="20" a="1"/>
  <c r="HE99" i="20" s="1"/>
  <c r="HF100" i="20"/>
  <c r="HF99" i="20" a="1"/>
  <c r="HF99" i="20" s="1"/>
  <c r="HG100" i="20"/>
  <c r="HG99" i="20" a="1"/>
  <c r="HG99" i="20" s="1"/>
  <c r="HH100" i="20"/>
  <c r="HH99" i="20" a="1"/>
  <c r="HH99" i="20" s="1"/>
  <c r="HI100" i="20"/>
  <c r="HI99" i="20" a="1"/>
  <c r="HI99" i="20" s="1"/>
  <c r="HJ100" i="20"/>
  <c r="HJ99" i="20" a="1"/>
  <c r="HJ99" i="20" s="1"/>
  <c r="HK100" i="20"/>
  <c r="HK99" i="20" a="1"/>
  <c r="HK99" i="20" s="1"/>
  <c r="HL100" i="20"/>
  <c r="HL99" i="20" a="1"/>
  <c r="HL99" i="20" s="1"/>
  <c r="HM100" i="20"/>
  <c r="HM99" i="20" a="1"/>
  <c r="HM99" i="20" s="1"/>
  <c r="HN100" i="20"/>
  <c r="HN99" i="20" a="1"/>
  <c r="HN99" i="20" s="1"/>
  <c r="HO100" i="20"/>
  <c r="HO99" i="20" a="1"/>
  <c r="HO99" i="20" s="1"/>
  <c r="HP100" i="20"/>
  <c r="HP99" i="20" a="1"/>
  <c r="HP99" i="20" s="1"/>
  <c r="HQ100" i="20"/>
  <c r="HQ99" i="20" a="1"/>
  <c r="HQ99" i="20" s="1"/>
  <c r="HR100" i="20"/>
  <c r="HR99" i="20" a="1"/>
  <c r="HR99" i="20" s="1"/>
  <c r="HS100" i="20"/>
  <c r="HS99" i="20" a="1"/>
  <c r="HS99" i="20" s="1"/>
  <c r="HT100" i="20"/>
  <c r="HT99" i="20" a="1"/>
  <c r="HT99" i="20" s="1"/>
  <c r="HU100" i="20"/>
  <c r="HU99" i="20" a="1"/>
  <c r="HU99" i="20" s="1"/>
  <c r="HV100" i="20"/>
  <c r="HV99" i="20" a="1"/>
  <c r="HV99" i="20" s="1"/>
  <c r="HW100" i="20"/>
  <c r="HW99" i="20" a="1"/>
  <c r="HW99" i="20" s="1"/>
  <c r="HX100" i="20"/>
  <c r="HX99" i="20" a="1"/>
  <c r="HX99" i="20" s="1"/>
  <c r="HY100" i="20"/>
  <c r="HY99" i="20" a="1"/>
  <c r="HY99" i="20" s="1"/>
  <c r="HZ100" i="20"/>
  <c r="HZ99" i="20" a="1"/>
  <c r="HZ99" i="20" s="1"/>
  <c r="IA100" i="20"/>
  <c r="IA99" i="20" a="1"/>
  <c r="IA99" i="20" s="1"/>
  <c r="IB100" i="20"/>
  <c r="IB99" i="20" a="1"/>
  <c r="IB99" i="20" s="1"/>
  <c r="IC100" i="20"/>
  <c r="IC99" i="20" a="1"/>
  <c r="IC99" i="20" s="1"/>
  <c r="ID100" i="20"/>
  <c r="ID99" i="20" a="1"/>
  <c r="ID99" i="20" s="1"/>
  <c r="IE100" i="20"/>
  <c r="IE99" i="20" a="1"/>
  <c r="IE99" i="20" s="1"/>
  <c r="IF100" i="20"/>
  <c r="IF99" i="20" a="1"/>
  <c r="IF99" i="20" s="1"/>
  <c r="IG100" i="20"/>
  <c r="IG99" i="20" a="1"/>
  <c r="IG99" i="20" s="1"/>
  <c r="IH100" i="20"/>
  <c r="IH99" i="20" a="1"/>
  <c r="IH99" i="20" s="1"/>
  <c r="II100" i="20"/>
  <c r="II99" i="20" a="1"/>
  <c r="II99" i="20" s="1"/>
  <c r="IJ100" i="20"/>
  <c r="IJ99" i="20" a="1"/>
  <c r="IJ99" i="20" s="1"/>
  <c r="IK100" i="20"/>
  <c r="IK99" i="20" a="1"/>
  <c r="IK99" i="20" s="1"/>
  <c r="IL100" i="20"/>
  <c r="IL99" i="20" a="1"/>
  <c r="IL99" i="20" s="1"/>
  <c r="IM100" i="20"/>
  <c r="IM99" i="20" a="1"/>
  <c r="IM99" i="20" s="1"/>
  <c r="IN100" i="20"/>
  <c r="IN99" i="20" a="1"/>
  <c r="IN99" i="20" s="1"/>
  <c r="IO100" i="20"/>
  <c r="IO99" i="20" a="1"/>
  <c r="IO99" i="20" s="1"/>
  <c r="IP100" i="20"/>
  <c r="IP99" i="20" a="1"/>
  <c r="IP99" i="20" s="1"/>
  <c r="IQ100" i="20"/>
  <c r="IQ99" i="20" a="1"/>
  <c r="IQ99" i="20" s="1"/>
  <c r="G17" i="23"/>
  <c r="N79" i="20" a="1"/>
  <c r="N79" i="20" s="1"/>
  <c r="N80" i="20" s="1"/>
  <c r="M79" i="20" a="1"/>
  <c r="M79" i="20" s="1"/>
  <c r="M80" i="20"/>
  <c r="L79" i="20" a="1"/>
  <c r="L79" i="20" s="1"/>
  <c r="K79" i="20" a="1"/>
  <c r="K79" i="20" s="1"/>
  <c r="D79" i="20" a="1"/>
  <c r="D79" i="20" s="1"/>
  <c r="B79" i="20" a="1"/>
  <c r="B79" i="20" s="1"/>
  <c r="J79" i="20" a="1"/>
  <c r="J79" i="20" s="1"/>
  <c r="F79" i="20" a="1"/>
  <c r="F79" i="20" s="1"/>
  <c r="I79" i="20" a="1"/>
  <c r="I79" i="20" s="1"/>
  <c r="H79" i="20" a="1"/>
  <c r="H79" i="20" s="1"/>
  <c r="E79" i="20" a="1"/>
  <c r="E79" i="20" s="1"/>
  <c r="IR67" i="20"/>
  <c r="D99" i="20" a="1"/>
  <c r="D99" i="20" s="1"/>
  <c r="E99" i="20" a="1"/>
  <c r="E99" i="20" s="1"/>
  <c r="F99" i="20" a="1"/>
  <c r="F99" i="20" s="1"/>
  <c r="IR47" i="20"/>
  <c r="IT17" i="20" s="1"/>
  <c r="B10" i="23" s="1"/>
  <c r="IR44" i="20"/>
  <c r="IT14" i="20" s="1"/>
  <c r="B8" i="23" s="1"/>
  <c r="B99" i="20" a="1"/>
  <c r="B99" i="20" s="1"/>
  <c r="IR58" i="20"/>
  <c r="IT28" i="20" s="1"/>
  <c r="IS44" i="20"/>
  <c r="C50" i="20"/>
  <c r="C5" i="20"/>
  <c r="C35" i="20" s="1"/>
  <c r="C4" i="20"/>
  <c r="C34" i="20" s="1"/>
  <c r="C38" i="20"/>
  <c r="C6" i="20"/>
  <c r="C36" i="20" s="1"/>
  <c r="IS58" i="20"/>
  <c r="E38" i="20"/>
  <c r="E6" i="20"/>
  <c r="E36" i="20" s="1"/>
  <c r="B50" i="20"/>
  <c r="IR50" i="20" s="1"/>
  <c r="IT20" i="20" s="1"/>
  <c r="B5" i="20"/>
  <c r="D38" i="20"/>
  <c r="D6" i="20"/>
  <c r="D36" i="20" s="1"/>
  <c r="AM38" i="20"/>
  <c r="AM6" i="20"/>
  <c r="AM36" i="20" s="1"/>
  <c r="AI38" i="20"/>
  <c r="AI6" i="20"/>
  <c r="AI36" i="20" s="1"/>
  <c r="AE38" i="20"/>
  <c r="AE6" i="20"/>
  <c r="AE36" i="20" s="1"/>
  <c r="AA38" i="20"/>
  <c r="AA6" i="20"/>
  <c r="AA36" i="20" s="1"/>
  <c r="W38" i="20"/>
  <c r="W6" i="20"/>
  <c r="W36" i="20" s="1"/>
  <c r="S38" i="20"/>
  <c r="S6" i="20"/>
  <c r="S36" i="20" s="1"/>
  <c r="O38" i="20"/>
  <c r="O6" i="20"/>
  <c r="O36" i="20" s="1"/>
  <c r="K38" i="20"/>
  <c r="K6" i="20"/>
  <c r="K36" i="20" s="1"/>
  <c r="AL38" i="20"/>
  <c r="AL6" i="20"/>
  <c r="AL36" i="20" s="1"/>
  <c r="AH38" i="20"/>
  <c r="AH6" i="20"/>
  <c r="AH36" i="20" s="1"/>
  <c r="AD38" i="20"/>
  <c r="AD6" i="20"/>
  <c r="AD36" i="20" s="1"/>
  <c r="Z38" i="20"/>
  <c r="Z6" i="20"/>
  <c r="Z36" i="20" s="1"/>
  <c r="V38" i="20"/>
  <c r="V6" i="20"/>
  <c r="V36" i="20" s="1"/>
  <c r="R38" i="20"/>
  <c r="R6" i="20"/>
  <c r="R36" i="20" s="1"/>
  <c r="N38" i="20"/>
  <c r="N6" i="20"/>
  <c r="N36" i="20" s="1"/>
  <c r="J38" i="20"/>
  <c r="J6" i="20"/>
  <c r="J36" i="20" s="1"/>
  <c r="C46" i="25"/>
  <c r="C34" i="25"/>
  <c r="C6" i="25"/>
  <c r="C36" i="25" s="1"/>
  <c r="B6" i="20"/>
  <c r="B4" i="20"/>
  <c r="IR4" i="20" s="1"/>
  <c r="F38" i="20"/>
  <c r="F6" i="20"/>
  <c r="AK38" i="20"/>
  <c r="AK6" i="20"/>
  <c r="AK36" i="20" s="1"/>
  <c r="AG38" i="20"/>
  <c r="AG6" i="20"/>
  <c r="AG36" i="20" s="1"/>
  <c r="AC38" i="20"/>
  <c r="AC6" i="20"/>
  <c r="AC36" i="20" s="1"/>
  <c r="Y38" i="20"/>
  <c r="Y6" i="20"/>
  <c r="Y36" i="20" s="1"/>
  <c r="U38" i="20"/>
  <c r="U6" i="20"/>
  <c r="U36" i="20" s="1"/>
  <c r="Q38" i="20"/>
  <c r="Q6" i="20"/>
  <c r="Q36" i="20" s="1"/>
  <c r="M38" i="20"/>
  <c r="M6" i="20"/>
  <c r="M36" i="20" s="1"/>
  <c r="I38" i="20"/>
  <c r="I6" i="20"/>
  <c r="I36" i="20" s="1"/>
  <c r="AJ38" i="20"/>
  <c r="AJ6" i="20"/>
  <c r="AJ36" i="20" s="1"/>
  <c r="AF38" i="20"/>
  <c r="AF6" i="20"/>
  <c r="AF36" i="20" s="1"/>
  <c r="AB38" i="20"/>
  <c r="AB6" i="20"/>
  <c r="AB36" i="20" s="1"/>
  <c r="X38" i="20"/>
  <c r="X6" i="20"/>
  <c r="X36" i="20" s="1"/>
  <c r="T38" i="20"/>
  <c r="T6" i="20"/>
  <c r="T36" i="20" s="1"/>
  <c r="P38" i="20"/>
  <c r="P6" i="20"/>
  <c r="P36" i="20" s="1"/>
  <c r="L38" i="20"/>
  <c r="L6" i="20"/>
  <c r="L36" i="20" s="1"/>
  <c r="H38" i="20"/>
  <c r="H6" i="20"/>
  <c r="H36" i="20" s="1"/>
  <c r="B46" i="25"/>
  <c r="IS16" i="25"/>
  <c r="IR16" i="25"/>
  <c r="IR9" i="20"/>
  <c r="IR13" i="20"/>
  <c r="IR16" i="20"/>
  <c r="F36" i="20"/>
  <c r="F5" i="20"/>
  <c r="F35" i="20" s="1"/>
  <c r="IS28" i="20"/>
  <c r="IR26" i="20"/>
  <c r="IR21" i="20"/>
  <c r="IS60" i="20"/>
  <c r="IR60" i="20"/>
  <c r="IT30" i="20" s="1"/>
  <c r="D11" i="23" s="1"/>
  <c r="IR25" i="20"/>
  <c r="IS52" i="20"/>
  <c r="IS23" i="20"/>
  <c r="IR30" i="20"/>
  <c r="IS25" i="20"/>
  <c r="IS20" i="20"/>
  <c r="IR52" i="20"/>
  <c r="IT22" i="20" s="1"/>
  <c r="D5" i="23" s="1"/>
  <c r="IR23" i="20"/>
  <c r="B55" i="20"/>
  <c r="IS55" i="20" s="1"/>
  <c r="IR22" i="20"/>
  <c r="IR20" i="20"/>
  <c r="DO3" i="20"/>
  <c r="EM3" i="20"/>
  <c r="FR3" i="20"/>
  <c r="FV3" i="20"/>
  <c r="IS51" i="20"/>
  <c r="IR51" i="20"/>
  <c r="IS56" i="20"/>
  <c r="IR56" i="20"/>
  <c r="IS59" i="20"/>
  <c r="IR59" i="20"/>
  <c r="IS53" i="20"/>
  <c r="IR53" i="20"/>
  <c r="DX3" i="20"/>
  <c r="FB3" i="20"/>
  <c r="FF3" i="20"/>
  <c r="FJ3" i="20"/>
  <c r="FN3" i="20"/>
  <c r="IS47" i="20"/>
  <c r="AN3" i="20"/>
  <c r="AP3" i="20"/>
  <c r="AR3" i="20"/>
  <c r="AT3" i="20"/>
  <c r="AV3" i="20"/>
  <c r="AZ3" i="20"/>
  <c r="BB3" i="20"/>
  <c r="BD3" i="20"/>
  <c r="BF3" i="20"/>
  <c r="BH3" i="20"/>
  <c r="BJ3" i="20"/>
  <c r="BL3" i="20"/>
  <c r="BN3" i="20"/>
  <c r="BP3" i="20"/>
  <c r="BR3" i="20"/>
  <c r="BT3" i="20"/>
  <c r="BV3" i="20"/>
  <c r="BX3" i="20"/>
  <c r="BZ3" i="20"/>
  <c r="CB3" i="20"/>
  <c r="CD3" i="20"/>
  <c r="CF3" i="20"/>
  <c r="CH3" i="20"/>
  <c r="CJ3" i="20"/>
  <c r="CL3" i="20"/>
  <c r="CN3" i="20"/>
  <c r="CP3" i="20"/>
  <c r="CR3" i="20"/>
  <c r="CT3" i="20"/>
  <c r="CV3" i="20"/>
  <c r="CX3" i="20"/>
  <c r="CZ3" i="20"/>
  <c r="DB3" i="20"/>
  <c r="DD3" i="20"/>
  <c r="DF3" i="20"/>
  <c r="DH3" i="20"/>
  <c r="DJ3" i="20"/>
  <c r="DL3" i="20"/>
  <c r="DN3" i="20"/>
  <c r="DP3" i="20"/>
  <c r="DR3" i="20"/>
  <c r="DT3" i="20"/>
  <c r="DV3" i="20"/>
  <c r="FH3" i="20"/>
  <c r="HI2" i="20"/>
  <c r="HK2" i="20"/>
  <c r="HM2" i="20"/>
  <c r="HO2" i="20"/>
  <c r="HQ2" i="20"/>
  <c r="HS2" i="20"/>
  <c r="HU2" i="20"/>
  <c r="HW2" i="20"/>
  <c r="HY2" i="20"/>
  <c r="IA2" i="20"/>
  <c r="IC2" i="20"/>
  <c r="IE2" i="20"/>
  <c r="IG2" i="20"/>
  <c r="II2" i="20"/>
  <c r="IK2" i="20"/>
  <c r="IM2" i="20"/>
  <c r="IO2" i="20"/>
  <c r="IQ2" i="20"/>
  <c r="HH2" i="20"/>
  <c r="HJ2" i="20"/>
  <c r="HL2" i="20"/>
  <c r="HN2" i="20"/>
  <c r="HP2" i="20"/>
  <c r="HR2" i="20"/>
  <c r="HT2" i="20"/>
  <c r="HV2" i="20"/>
  <c r="HX2" i="20"/>
  <c r="HZ2" i="20"/>
  <c r="IB2" i="20"/>
  <c r="ID2" i="20"/>
  <c r="IF2" i="20"/>
  <c r="IH2" i="20"/>
  <c r="IJ2" i="20"/>
  <c r="IL2" i="20"/>
  <c r="IN2" i="20"/>
  <c r="IP2" i="20"/>
  <c r="CI2" i="20"/>
  <c r="CJ2" i="20"/>
  <c r="CK2" i="20"/>
  <c r="CM2" i="20"/>
  <c r="CN2" i="20"/>
  <c r="CO2" i="20"/>
  <c r="CQ2" i="20"/>
  <c r="CR2" i="20"/>
  <c r="CS2" i="20"/>
  <c r="CU2" i="20"/>
  <c r="CV2" i="20"/>
  <c r="CW2" i="20"/>
  <c r="CY2" i="20"/>
  <c r="CZ2" i="20"/>
  <c r="DA2" i="20"/>
  <c r="DC2" i="20"/>
  <c r="DD2" i="20"/>
  <c r="DE2" i="20"/>
  <c r="DG2" i="20"/>
  <c r="DH2" i="20"/>
  <c r="DI2" i="20"/>
  <c r="DK2" i="20"/>
  <c r="DL2" i="20"/>
  <c r="DM2" i="20"/>
  <c r="DO2" i="20"/>
  <c r="DP2" i="20"/>
  <c r="DQ2" i="20"/>
  <c r="DS2" i="20"/>
  <c r="DT2" i="20"/>
  <c r="DU2" i="20"/>
  <c r="DW2" i="20"/>
  <c r="DX2" i="20"/>
  <c r="DY2" i="20"/>
  <c r="EA2" i="20"/>
  <c r="EB2" i="20"/>
  <c r="EC2" i="20"/>
  <c r="EE2" i="20"/>
  <c r="EF2" i="20"/>
  <c r="EG2" i="20"/>
  <c r="EI2" i="20"/>
  <c r="EJ2" i="20"/>
  <c r="EK2" i="20"/>
  <c r="EM2" i="20"/>
  <c r="EN2" i="20"/>
  <c r="EO2" i="20"/>
  <c r="EQ2" i="20"/>
  <c r="ER2" i="20"/>
  <c r="ES2" i="20"/>
  <c r="EU2" i="20"/>
  <c r="EV2" i="20"/>
  <c r="EW2" i="20"/>
  <c r="EY2" i="20"/>
  <c r="EZ2" i="20"/>
  <c r="FA2" i="20"/>
  <c r="FC2" i="20"/>
  <c r="FD2" i="20"/>
  <c r="FE2" i="20"/>
  <c r="FG2" i="20"/>
  <c r="FH2" i="20"/>
  <c r="FI2" i="20"/>
  <c r="FK2" i="20"/>
  <c r="FL2" i="20"/>
  <c r="FM2" i="20"/>
  <c r="FO2" i="20"/>
  <c r="FP2" i="20"/>
  <c r="FQ2" i="20"/>
  <c r="FS2" i="20"/>
  <c r="FT2" i="20"/>
  <c r="FU2" i="20"/>
  <c r="FW2" i="20"/>
  <c r="FX2" i="20"/>
  <c r="FY2" i="20"/>
  <c r="GA2" i="20"/>
  <c r="GB2" i="20"/>
  <c r="GC2" i="20"/>
  <c r="GE2" i="20"/>
  <c r="GF2" i="20"/>
  <c r="GG2" i="20"/>
  <c r="GI2" i="20"/>
  <c r="GJ2" i="20"/>
  <c r="GK2" i="20"/>
  <c r="GM2" i="20"/>
  <c r="GN2" i="20"/>
  <c r="GO2" i="20"/>
  <c r="GQ2" i="20"/>
  <c r="GR2" i="20"/>
  <c r="GS2" i="20"/>
  <c r="GU2" i="20"/>
  <c r="GV2" i="20"/>
  <c r="GW2" i="20"/>
  <c r="GY2" i="20"/>
  <c r="GZ2" i="20"/>
  <c r="HA2" i="20"/>
  <c r="HC2" i="20"/>
  <c r="HD2" i="20"/>
  <c r="HE2" i="20"/>
  <c r="DY3" i="20"/>
  <c r="EB3" i="20"/>
  <c r="EF3" i="20"/>
  <c r="EG3" i="20"/>
  <c r="EJ3" i="20"/>
  <c r="EK3" i="20"/>
  <c r="EO3" i="20"/>
  <c r="ER3" i="20"/>
  <c r="ES3" i="20"/>
  <c r="EV3" i="20"/>
  <c r="EW3" i="20"/>
  <c r="FC3" i="20"/>
  <c r="FG3" i="20"/>
  <c r="FK3" i="20"/>
  <c r="FO3" i="20"/>
  <c r="FS3" i="20"/>
  <c r="FZ3" i="20"/>
  <c r="GA3" i="20"/>
  <c r="GD3" i="20"/>
  <c r="GH3" i="20"/>
  <c r="GL3" i="20"/>
  <c r="GM3" i="20"/>
  <c r="GP3" i="20"/>
  <c r="AN2" i="20"/>
  <c r="AO2" i="20"/>
  <c r="AP2" i="20"/>
  <c r="AQ2" i="20"/>
  <c r="AR2" i="20"/>
  <c r="AS2" i="20"/>
  <c r="AT2" i="20"/>
  <c r="AU2" i="20"/>
  <c r="AV2" i="20"/>
  <c r="AW2" i="20"/>
  <c r="AX2" i="20"/>
  <c r="AY2" i="20"/>
  <c r="AZ2" i="20"/>
  <c r="BA2" i="20"/>
  <c r="BB2" i="20"/>
  <c r="BC2" i="20"/>
  <c r="BD2" i="20"/>
  <c r="BE2" i="20"/>
  <c r="BF2" i="20"/>
  <c r="BG2" i="20"/>
  <c r="BH2" i="20"/>
  <c r="BI2" i="20"/>
  <c r="BJ2" i="20"/>
  <c r="BK2" i="20"/>
  <c r="BL2" i="20"/>
  <c r="BM2" i="20"/>
  <c r="BN2" i="20"/>
  <c r="BO2" i="20"/>
  <c r="BP2" i="20"/>
  <c r="BQ2" i="20"/>
  <c r="BR2" i="20"/>
  <c r="BS2" i="20"/>
  <c r="BT2" i="20"/>
  <c r="BU2" i="20"/>
  <c r="BV2" i="20"/>
  <c r="BW2" i="20"/>
  <c r="BX2" i="20"/>
  <c r="BY2" i="20"/>
  <c r="BZ2" i="20"/>
  <c r="CA2" i="20"/>
  <c r="CB2" i="20"/>
  <c r="CC2" i="20"/>
  <c r="CD2" i="20"/>
  <c r="CE2" i="20"/>
  <c r="CF2" i="20"/>
  <c r="GQ3" i="20"/>
  <c r="GR3" i="20"/>
  <c r="GS3" i="20"/>
  <c r="GT3" i="20"/>
  <c r="GU3" i="20"/>
  <c r="GV3" i="20"/>
  <c r="GW3" i="20"/>
  <c r="GX3" i="20"/>
  <c r="GY3" i="20"/>
  <c r="GZ3" i="20"/>
  <c r="HA3" i="20"/>
  <c r="HB3" i="20"/>
  <c r="HC3" i="20"/>
  <c r="HD3" i="20"/>
  <c r="HE3" i="20"/>
  <c r="HF3" i="20"/>
  <c r="HG3" i="20"/>
  <c r="HH3" i="20"/>
  <c r="HI3" i="20"/>
  <c r="HJ3" i="20"/>
  <c r="HK3" i="20"/>
  <c r="HL3" i="20"/>
  <c r="HM3" i="20"/>
  <c r="HN3" i="20"/>
  <c r="HO3" i="20"/>
  <c r="HP3" i="20"/>
  <c r="HQ3" i="20"/>
  <c r="HR3" i="20"/>
  <c r="HS3" i="20"/>
  <c r="HT3" i="20"/>
  <c r="HU3" i="20"/>
  <c r="HV3" i="20"/>
  <c r="HW3" i="20"/>
  <c r="HX3" i="20"/>
  <c r="HY3" i="20"/>
  <c r="HZ3" i="20"/>
  <c r="IA3" i="20"/>
  <c r="IB3" i="20"/>
  <c r="IC3" i="20"/>
  <c r="ID3" i="20"/>
  <c r="IE3" i="20"/>
  <c r="IF3" i="20"/>
  <c r="IG3" i="20"/>
  <c r="IH3" i="20"/>
  <c r="II3" i="20"/>
  <c r="IJ3" i="20"/>
  <c r="IK3" i="20"/>
  <c r="IL3" i="20"/>
  <c r="IM3" i="20"/>
  <c r="IN3" i="20"/>
  <c r="IO3" i="20"/>
  <c r="IP3" i="20"/>
  <c r="IQ3" i="20"/>
  <c r="FT3" i="20"/>
  <c r="FW3" i="20"/>
  <c r="GI3" i="20"/>
  <c r="HG2" i="20"/>
  <c r="AO3" i="20"/>
  <c r="AQ3" i="20"/>
  <c r="AS3" i="20"/>
  <c r="AU3" i="20"/>
  <c r="AW3" i="20"/>
  <c r="AY3" i="20"/>
  <c r="BA3" i="20"/>
  <c r="BC3" i="20"/>
  <c r="BE3" i="20"/>
  <c r="BG3" i="20"/>
  <c r="BI3" i="20"/>
  <c r="BK3" i="20"/>
  <c r="BM3" i="20"/>
  <c r="BO3" i="20"/>
  <c r="BQ3" i="20"/>
  <c r="BS3" i="20"/>
  <c r="BU3" i="20"/>
  <c r="BW3" i="20"/>
  <c r="BY3" i="20"/>
  <c r="CA3" i="20"/>
  <c r="CC3" i="20"/>
  <c r="CE3" i="20"/>
  <c r="CG3" i="20"/>
  <c r="CI3" i="20"/>
  <c r="CK3" i="20"/>
  <c r="CM3" i="20"/>
  <c r="CO3" i="20"/>
  <c r="CQ3" i="20"/>
  <c r="CS3" i="20"/>
  <c r="CU3" i="20"/>
  <c r="CW3" i="20"/>
  <c r="CY3" i="20"/>
  <c r="DA3" i="20"/>
  <c r="DC3" i="20"/>
  <c r="DE3" i="20"/>
  <c r="DG3" i="20"/>
  <c r="DI3" i="20"/>
  <c r="DM3" i="20"/>
  <c r="DQ3" i="20"/>
  <c r="DU3" i="20"/>
  <c r="DW3" i="20"/>
  <c r="DZ3" i="20"/>
  <c r="ED3" i="20"/>
  <c r="EE3" i="20"/>
  <c r="EH3" i="20"/>
  <c r="EI3" i="20"/>
  <c r="EL3" i="20"/>
  <c r="EP3" i="20"/>
  <c r="ET3" i="20"/>
  <c r="EU3" i="20"/>
  <c r="EY3" i="20"/>
  <c r="FA3" i="20"/>
  <c r="FE3" i="20"/>
  <c r="FI3" i="20"/>
  <c r="FQ3" i="20"/>
  <c r="FU3" i="20"/>
  <c r="FX3" i="20"/>
  <c r="GC3" i="20"/>
  <c r="GF3" i="20"/>
  <c r="GG3" i="20"/>
  <c r="GJ3" i="20"/>
  <c r="GK3" i="20"/>
  <c r="GN3" i="20"/>
  <c r="GO3" i="20"/>
  <c r="FY3" i="20"/>
  <c r="CG2" i="20"/>
  <c r="EZ3" i="20"/>
  <c r="FD3" i="20"/>
  <c r="FP3" i="20"/>
  <c r="DK3" i="20"/>
  <c r="DS3" i="20"/>
  <c r="EQ3" i="20"/>
  <c r="GE3" i="20"/>
  <c r="IS97" i="20"/>
  <c r="IR97" i="20"/>
  <c r="IR93" i="20"/>
  <c r="IS93" i="20"/>
  <c r="IR89" i="20"/>
  <c r="IS89" i="20"/>
  <c r="IR85" i="20"/>
  <c r="IS85" i="20"/>
  <c r="IR96" i="20"/>
  <c r="IS96" i="20"/>
  <c r="IR92" i="20"/>
  <c r="IS92" i="20"/>
  <c r="IR88" i="20"/>
  <c r="IS88" i="20"/>
  <c r="IR84" i="20"/>
  <c r="IS84" i="20"/>
  <c r="IR95" i="20"/>
  <c r="IS95" i="20"/>
  <c r="IR91" i="20"/>
  <c r="IS91" i="20"/>
  <c r="IR87" i="20"/>
  <c r="IS87" i="20"/>
  <c r="IR83" i="20"/>
  <c r="IS83" i="20"/>
  <c r="IR94" i="20"/>
  <c r="IS94" i="20"/>
  <c r="IR90" i="20"/>
  <c r="IS90" i="20"/>
  <c r="IR86" i="20"/>
  <c r="IS86" i="20"/>
  <c r="IR76" i="20"/>
  <c r="IS46" i="20"/>
  <c r="IR46" i="20"/>
  <c r="IR40" i="20"/>
  <c r="IS40" i="20"/>
  <c r="IS41" i="20"/>
  <c r="IR41" i="20"/>
  <c r="IS39" i="20"/>
  <c r="IR39" i="20"/>
  <c r="IS43" i="20"/>
  <c r="IR43" i="20"/>
  <c r="IR68" i="20"/>
  <c r="IR73" i="20"/>
  <c r="IS65" i="20"/>
  <c r="IR48" i="20"/>
  <c r="IS48" i="20"/>
  <c r="IR66" i="20"/>
  <c r="IS66" i="20"/>
  <c r="IR64" i="20"/>
  <c r="IS64" i="20"/>
  <c r="IS70" i="20"/>
  <c r="IR70" i="20"/>
  <c r="IR63" i="20"/>
  <c r="IS63" i="20"/>
  <c r="IR77" i="20"/>
  <c r="IR69" i="20"/>
  <c r="IS71" i="20"/>
  <c r="IS68" i="20"/>
  <c r="IS73" i="20"/>
  <c r="IR71" i="20"/>
  <c r="IR65" i="20"/>
  <c r="IR72" i="20"/>
  <c r="IS72" i="20"/>
  <c r="IS74" i="20"/>
  <c r="IR74" i="20"/>
  <c r="IS75" i="20"/>
  <c r="IS67" i="20"/>
  <c r="IS76" i="20"/>
  <c r="IS77" i="20"/>
  <c r="IS69" i="20"/>
  <c r="IR75" i="20"/>
  <c r="C8" i="23" l="1"/>
  <c r="C10" i="23"/>
  <c r="IS38" i="20"/>
  <c r="IR38" i="20"/>
  <c r="IT8" i="20" s="1"/>
  <c r="IS4" i="20"/>
  <c r="IS50" i="20"/>
  <c r="IR55" i="20"/>
  <c r="IT25" i="20" s="1"/>
  <c r="IS6" i="20"/>
  <c r="IR5" i="20"/>
  <c r="E11" i="23"/>
  <c r="IS5" i="20"/>
  <c r="B35" i="20"/>
  <c r="IS35" i="20" s="1"/>
  <c r="IR6" i="20"/>
  <c r="B36" i="20"/>
  <c r="IR36" i="20" s="1"/>
  <c r="B34" i="20"/>
  <c r="IR34" i="20" s="1"/>
  <c r="IS4" i="25"/>
  <c r="B34" i="25"/>
  <c r="IR4" i="25"/>
  <c r="B27" i="23" s="1"/>
  <c r="IS6" i="25"/>
  <c r="B36" i="25"/>
  <c r="IR6" i="25"/>
  <c r="IS46" i="25"/>
  <c r="IR46" i="25"/>
  <c r="E5" i="23"/>
  <c r="IT18" i="20"/>
  <c r="B11" i="23" s="1"/>
  <c r="C11" i="23" s="1"/>
  <c r="IT13" i="20"/>
  <c r="F7" i="23" s="1"/>
  <c r="G7" i="23" s="1"/>
  <c r="IT9" i="20"/>
  <c r="B4" i="23" s="1"/>
  <c r="C4" i="23" s="1"/>
  <c r="IT11" i="20"/>
  <c r="B6" i="23" s="1"/>
  <c r="C6" i="23" s="1"/>
  <c r="IT23" i="20"/>
  <c r="D6" i="23" s="1"/>
  <c r="E6" i="23" s="1"/>
  <c r="IT29" i="20"/>
  <c r="D10" i="23" s="1"/>
  <c r="E10" i="23" s="1"/>
  <c r="IT10" i="20"/>
  <c r="B5" i="23" s="1"/>
  <c r="C5" i="23" s="1"/>
  <c r="IT16" i="20"/>
  <c r="F9" i="23" s="1"/>
  <c r="G9" i="23" s="1"/>
  <c r="IT26" i="20"/>
  <c r="D8" i="23" s="1"/>
  <c r="E8" i="23" s="1"/>
  <c r="IT21" i="20"/>
  <c r="D4" i="23" s="1"/>
  <c r="E4" i="23" s="1"/>
  <c r="IR79" i="20"/>
  <c r="IS79" i="20"/>
  <c r="IR35" i="20" l="1"/>
  <c r="F3" i="23"/>
  <c r="G3" i="23" s="1"/>
  <c r="IS36" i="20"/>
  <c r="IS34" i="20"/>
  <c r="IT16" i="25"/>
  <c r="F23" i="23" s="1"/>
  <c r="G23" i="23"/>
  <c r="D27" i="23"/>
  <c r="IR99" i="25"/>
  <c r="IS99" i="25"/>
  <c r="IS34" i="25"/>
  <c r="IR34" i="25"/>
  <c r="IS36" i="25"/>
  <c r="IR36" i="25"/>
  <c r="IT6" i="25" s="1"/>
  <c r="F27" i="23" s="1"/>
  <c r="IR99" i="20"/>
  <c r="IS99" i="20"/>
  <c r="IT6" i="20"/>
  <c r="IT4" i="20"/>
  <c r="B13" i="23" s="1"/>
  <c r="IT5" i="20"/>
  <c r="D13" i="23" s="1"/>
  <c r="E13" i="23" s="1"/>
  <c r="C13" i="23" l="1"/>
  <c r="C27" i="23"/>
  <c r="E27" i="23" s="1"/>
  <c r="G27" i="23"/>
  <c r="IT4" i="25"/>
  <c r="F13" i="23"/>
  <c r="G13" i="23" s="1"/>
  <c r="M3" i="20"/>
  <c r="U3" i="20"/>
  <c r="AC3" i="20"/>
  <c r="AK3" i="20"/>
  <c r="Y3" i="20"/>
  <c r="I3" i="20"/>
  <c r="AJ3" i="20"/>
  <c r="T3" i="20"/>
  <c r="AM3" i="20"/>
  <c r="W3" i="20"/>
  <c r="Z3" i="20"/>
  <c r="J3" i="20"/>
  <c r="AJ2" i="20"/>
  <c r="AF2" i="20"/>
  <c r="AB2" i="20"/>
  <c r="X2" i="20"/>
  <c r="T2" i="20"/>
  <c r="P2" i="20"/>
  <c r="X3" i="20"/>
  <c r="H3" i="20"/>
  <c r="AA3" i="20"/>
  <c r="K3" i="20"/>
  <c r="AD3" i="20"/>
  <c r="N3" i="20"/>
  <c r="AK2" i="20"/>
  <c r="AG2" i="20"/>
  <c r="AC2" i="20"/>
  <c r="Y2" i="20"/>
  <c r="U2" i="20"/>
  <c r="Q2" i="20"/>
  <c r="M2" i="20"/>
  <c r="AG3" i="20"/>
  <c r="Q3" i="20"/>
  <c r="AB3" i="20"/>
  <c r="L3" i="20"/>
  <c r="AE3" i="20"/>
  <c r="O3" i="20"/>
  <c r="AH3" i="20"/>
  <c r="R3" i="20"/>
  <c r="AL2" i="20"/>
  <c r="AH2" i="20"/>
  <c r="AD2" i="20"/>
  <c r="Z2" i="20"/>
  <c r="V2" i="20"/>
  <c r="R2" i="20"/>
  <c r="N2" i="20"/>
  <c r="AF3" i="20"/>
  <c r="P3" i="20"/>
  <c r="AI3" i="20"/>
  <c r="S3" i="20"/>
  <c r="AL3" i="20"/>
  <c r="V3" i="20"/>
  <c r="AM2" i="20"/>
  <c r="AI2" i="20"/>
  <c r="AE2" i="20"/>
  <c r="AA2" i="20"/>
  <c r="W2" i="20"/>
  <c r="S2" i="20"/>
  <c r="O2" i="20"/>
  <c r="IR79" i="25" l="1"/>
  <c r="IS79" i="25"/>
  <c r="W100" i="25" l="1"/>
  <c r="W3" i="25" s="1"/>
  <c r="AC100" i="25"/>
  <c r="AC3" i="25" s="1"/>
  <c r="C80" i="20"/>
  <c r="C2" i="20" s="1"/>
  <c r="E100" i="25"/>
  <c r="E3" i="25" s="1"/>
  <c r="S100" i="25"/>
  <c r="S3" i="25" s="1"/>
  <c r="G100" i="20"/>
  <c r="G3" i="20" s="1"/>
  <c r="AM100" i="25"/>
  <c r="AM3" i="25" s="1"/>
  <c r="U100" i="25"/>
  <c r="U3" i="25" s="1"/>
  <c r="AB100" i="25"/>
  <c r="AB3" i="25" s="1"/>
  <c r="Y100" i="25"/>
  <c r="Y3" i="25" s="1"/>
  <c r="F100" i="25"/>
  <c r="F3" i="25" s="1"/>
  <c r="C100" i="20"/>
  <c r="C3" i="20" s="1"/>
  <c r="X100" i="25"/>
  <c r="X3" i="25" s="1"/>
  <c r="C100" i="25"/>
  <c r="C3" i="25" s="1"/>
  <c r="G80" i="20"/>
  <c r="G2" i="20" s="1"/>
  <c r="R100" i="25"/>
  <c r="R3" i="25" s="1"/>
  <c r="AJ100" i="25"/>
  <c r="AJ3" i="25" s="1"/>
  <c r="AL100" i="25"/>
  <c r="AL3" i="25" s="1"/>
  <c r="K100" i="25"/>
  <c r="K3" i="25" s="1"/>
  <c r="N100" i="25"/>
  <c r="N3" i="25" s="1"/>
  <c r="I100" i="25"/>
  <c r="I3" i="25" s="1"/>
  <c r="AH100" i="25"/>
  <c r="AH3" i="25" s="1"/>
  <c r="G100" i="25"/>
  <c r="G3" i="25" s="1"/>
  <c r="O100" i="25"/>
  <c r="O3" i="25" s="1"/>
  <c r="F80" i="20"/>
  <c r="F2" i="20" s="1"/>
  <c r="AG100" i="25"/>
  <c r="AG3" i="25" s="1"/>
  <c r="J100" i="25"/>
  <c r="J3" i="25" s="1"/>
  <c r="P100" i="25"/>
  <c r="P3" i="25" s="1"/>
  <c r="B100" i="25"/>
  <c r="AI100" i="25"/>
  <c r="AI3" i="25" s="1"/>
  <c r="V100" i="25"/>
  <c r="V3" i="25" s="1"/>
  <c r="H100" i="25"/>
  <c r="H3" i="25" s="1"/>
  <c r="T100" i="25"/>
  <c r="T3" i="25" s="1"/>
  <c r="D100" i="25"/>
  <c r="D3" i="25" s="1"/>
  <c r="Q100" i="25"/>
  <c r="Q3" i="25" s="1"/>
  <c r="AF100" i="25"/>
  <c r="AF3" i="25" s="1"/>
  <c r="AD100" i="25"/>
  <c r="AD3" i="25" s="1"/>
  <c r="L100" i="25"/>
  <c r="L3" i="25" s="1"/>
  <c r="Z100" i="25"/>
  <c r="Z3" i="25" s="1"/>
  <c r="AA100" i="25"/>
  <c r="AA3" i="25" s="1"/>
  <c r="M100" i="25"/>
  <c r="M3" i="25" s="1"/>
  <c r="AK100" i="25"/>
  <c r="AK3" i="25" s="1"/>
  <c r="AE100" i="25"/>
  <c r="AE3" i="25" s="1"/>
  <c r="K80" i="20"/>
  <c r="K2" i="20" s="1"/>
  <c r="I80" i="20"/>
  <c r="I2" i="20" s="1"/>
  <c r="D80" i="20"/>
  <c r="D2" i="20" s="1"/>
  <c r="J80" i="20"/>
  <c r="J2" i="20" s="1"/>
  <c r="B80" i="20"/>
  <c r="B100" i="20"/>
  <c r="E100" i="20"/>
  <c r="E3" i="20" s="1"/>
  <c r="E80" i="20"/>
  <c r="E2" i="20" s="1"/>
  <c r="H80" i="20"/>
  <c r="H2" i="20" s="1"/>
  <c r="L80" i="20"/>
  <c r="L2" i="20" s="1"/>
  <c r="F100" i="20"/>
  <c r="F3" i="20" s="1"/>
  <c r="D100" i="20"/>
  <c r="D3" i="20" s="1"/>
  <c r="E80" i="25"/>
  <c r="E2" i="25" s="1"/>
  <c r="G80" i="25"/>
  <c r="G2" i="25" s="1"/>
  <c r="I80" i="25"/>
  <c r="I2" i="25" s="1"/>
  <c r="K80" i="25"/>
  <c r="K2" i="25" s="1"/>
  <c r="M80" i="25"/>
  <c r="M2" i="25" s="1"/>
  <c r="O80" i="25"/>
  <c r="O2" i="25" s="1"/>
  <c r="Q80" i="25"/>
  <c r="Q2" i="25" s="1"/>
  <c r="S80" i="25"/>
  <c r="S2" i="25" s="1"/>
  <c r="U80" i="25"/>
  <c r="U2" i="25" s="1"/>
  <c r="W80" i="25"/>
  <c r="W2" i="25" s="1"/>
  <c r="Y80" i="25"/>
  <c r="Y2" i="25" s="1"/>
  <c r="AA80" i="25"/>
  <c r="AA2" i="25" s="1"/>
  <c r="AC80" i="25"/>
  <c r="AC2" i="25" s="1"/>
  <c r="AE80" i="25"/>
  <c r="AE2" i="25" s="1"/>
  <c r="AG80" i="25"/>
  <c r="AG2" i="25" s="1"/>
  <c r="AI80" i="25"/>
  <c r="AI2" i="25" s="1"/>
  <c r="AK80" i="25"/>
  <c r="AK2" i="25" s="1"/>
  <c r="AM80" i="25"/>
  <c r="AM2" i="25" s="1"/>
  <c r="F80" i="25"/>
  <c r="F2" i="25" s="1"/>
  <c r="H80" i="25"/>
  <c r="H2" i="25" s="1"/>
  <c r="J80" i="25"/>
  <c r="J2" i="25" s="1"/>
  <c r="L80" i="25"/>
  <c r="L2" i="25" s="1"/>
  <c r="N80" i="25"/>
  <c r="N2" i="25" s="1"/>
  <c r="P80" i="25"/>
  <c r="P2" i="25" s="1"/>
  <c r="R80" i="25"/>
  <c r="R2" i="25" s="1"/>
  <c r="T80" i="25"/>
  <c r="T2" i="25" s="1"/>
  <c r="V80" i="25"/>
  <c r="V2" i="25" s="1"/>
  <c r="X80" i="25"/>
  <c r="X2" i="25" s="1"/>
  <c r="Z80" i="25"/>
  <c r="Z2" i="25" s="1"/>
  <c r="AB80" i="25"/>
  <c r="AB2" i="25" s="1"/>
  <c r="AD80" i="25"/>
  <c r="AD2" i="25" s="1"/>
  <c r="AF80" i="25"/>
  <c r="AF2" i="25" s="1"/>
  <c r="AH80" i="25"/>
  <c r="AH2" i="25" s="1"/>
  <c r="AJ80" i="25"/>
  <c r="AJ2" i="25" s="1"/>
  <c r="AL80" i="25"/>
  <c r="AL2" i="25" s="1"/>
  <c r="B80" i="25"/>
  <c r="D80" i="25"/>
  <c r="D2" i="25" s="1"/>
  <c r="C80" i="25"/>
  <c r="C2" i="25" s="1"/>
  <c r="IR80" i="20" l="1"/>
  <c r="B2" i="20"/>
  <c r="IS80" i="20"/>
  <c r="IR100" i="20"/>
  <c r="IS100" i="20"/>
  <c r="B3" i="20"/>
  <c r="IR100" i="25"/>
  <c r="B3" i="25"/>
  <c r="IS100" i="25"/>
  <c r="IS80" i="25"/>
  <c r="B2" i="25"/>
  <c r="IR80" i="25"/>
  <c r="IR2" i="25"/>
  <c r="IS2" i="25"/>
  <c r="IR3" i="20" l="1"/>
  <c r="IS3" i="20"/>
  <c r="IR3" i="25"/>
  <c r="IS3" i="25"/>
  <c r="IR2" i="20"/>
  <c r="IS2" i="20"/>
</calcChain>
</file>

<file path=xl/comments1.xml><?xml version="1.0" encoding="utf-8"?>
<comments xmlns="http://schemas.openxmlformats.org/spreadsheetml/2006/main">
  <authors>
    <author>RB</author>
  </authors>
  <commentList>
    <comment ref="IU1" authorId="0" shapeId="0">
      <text>
        <r>
          <rPr>
            <sz val="9"/>
            <color indexed="81"/>
            <rFont val="Tahoma"/>
            <family val="2"/>
          </rPr>
          <t xml:space="preserve">Assumes left and right legs independent
</t>
        </r>
      </text>
    </comment>
  </commentList>
</comments>
</file>

<file path=xl/sharedStrings.xml><?xml version="1.0" encoding="utf-8"?>
<sst xmlns="http://schemas.openxmlformats.org/spreadsheetml/2006/main" count="3073" uniqueCount="563">
  <si>
    <t>c1</t>
  </si>
  <si>
    <t>c2</t>
  </si>
  <si>
    <t>c3</t>
  </si>
  <si>
    <t>c4</t>
  </si>
  <si>
    <t>c5</t>
  </si>
  <si>
    <t>c6</t>
  </si>
  <si>
    <t>c7</t>
  </si>
  <si>
    <t>c8</t>
  </si>
  <si>
    <t>c9</t>
  </si>
  <si>
    <t>c10</t>
  </si>
  <si>
    <t>Hip Add/Abd</t>
  </si>
  <si>
    <t>Hip Int/Ext</t>
  </si>
  <si>
    <t>Knee Flx/Ext</t>
  </si>
  <si>
    <t>Hip Flx/Ext</t>
  </si>
  <si>
    <t>Pelvis Ant/Pst</t>
  </si>
  <si>
    <t>Pelvic Up/Dn</t>
  </si>
  <si>
    <t>Pelvic Int/Ext</t>
  </si>
  <si>
    <t>Ankle Dor/Pla</t>
  </si>
  <si>
    <t>Foot Int/Ext</t>
  </si>
  <si>
    <t>Seg/Jnt Rotation</t>
  </si>
  <si>
    <t>% Gait Cycle</t>
  </si>
  <si>
    <r>
      <t xml:space="preserve">Features: </t>
    </r>
    <r>
      <rPr>
        <sz val="12"/>
        <rFont val="Arial"/>
        <family val="2"/>
      </rPr>
      <t xml:space="preserve">each column represents a "feature"  (i.e. an element of the orthonormal </t>
    </r>
    <r>
      <rPr>
        <i/>
        <sz val="12"/>
        <rFont val="Century Schoolbook"/>
        <family val="1"/>
      </rPr>
      <t>f-basis)</t>
    </r>
  </si>
  <si>
    <t>c11</t>
  </si>
  <si>
    <t>c12</t>
  </si>
  <si>
    <t>c13</t>
  </si>
  <si>
    <t>c14</t>
  </si>
  <si>
    <t>c15</t>
  </si>
  <si>
    <t>f1</t>
  </si>
  <si>
    <t>f2</t>
  </si>
  <si>
    <t>f3</t>
  </si>
  <si>
    <t>f4</t>
  </si>
  <si>
    <t>f5</t>
  </si>
  <si>
    <t>f6</t>
  </si>
  <si>
    <t>f7</t>
  </si>
  <si>
    <t>f8</t>
  </si>
  <si>
    <t>f9</t>
  </si>
  <si>
    <t>f10</t>
  </si>
  <si>
    <t>f11</t>
  </si>
  <si>
    <t>f12</t>
  </si>
  <si>
    <t>f13</t>
  </si>
  <si>
    <t>f14</t>
  </si>
  <si>
    <t>f15</t>
  </si>
  <si>
    <t>ln(d)</t>
  </si>
  <si>
    <t>GDI</t>
  </si>
  <si>
    <t>GPS</t>
  </si>
  <si>
    <t>SD</t>
  </si>
  <si>
    <t>Average</t>
  </si>
  <si>
    <t>Log Transform</t>
  </si>
  <si>
    <t>Stdev</t>
  </si>
  <si>
    <t>Median</t>
  </si>
  <si>
    <t>IQR-</t>
  </si>
  <si>
    <t>Subject 1</t>
  </si>
  <si>
    <t>Subject 2</t>
  </si>
  <si>
    <t>Subject 3</t>
  </si>
  <si>
    <t>Subject 4</t>
  </si>
  <si>
    <t>Subject 5</t>
  </si>
  <si>
    <t>Subject 6</t>
  </si>
  <si>
    <t>Subject 7</t>
  </si>
  <si>
    <t>Subject 8</t>
  </si>
  <si>
    <t>Subject 9</t>
  </si>
  <si>
    <t>Subject 10</t>
  </si>
  <si>
    <t>Subject 11</t>
  </si>
  <si>
    <t>Subject 12</t>
  </si>
  <si>
    <t>Subject 13</t>
  </si>
  <si>
    <t>Subject 14</t>
  </si>
  <si>
    <t>Subject 15</t>
  </si>
  <si>
    <t>Subject 16</t>
  </si>
  <si>
    <t>Subject 17</t>
  </si>
  <si>
    <t>Subject 18</t>
  </si>
  <si>
    <t>Subject 19</t>
  </si>
  <si>
    <t>Subject 20</t>
  </si>
  <si>
    <t>Subject 21</t>
  </si>
  <si>
    <t>Subject 22</t>
  </si>
  <si>
    <t>Subject 23</t>
  </si>
  <si>
    <t>Subject 24</t>
  </si>
  <si>
    <t>Subject 25</t>
  </si>
  <si>
    <t>Subject 26</t>
  </si>
  <si>
    <t>Subject 27</t>
  </si>
  <si>
    <t>Subject 28</t>
  </si>
  <si>
    <t>Subject 29</t>
  </si>
  <si>
    <t>Subject 30</t>
  </si>
  <si>
    <t>Subject 31</t>
  </si>
  <si>
    <t>Subject 32</t>
  </si>
  <si>
    <t>Subject 33</t>
  </si>
  <si>
    <t>Subject 34</t>
  </si>
  <si>
    <t>Subject 35</t>
  </si>
  <si>
    <t>Subject 36</t>
  </si>
  <si>
    <t>Subject 37</t>
  </si>
  <si>
    <t>Subject 38</t>
  </si>
  <si>
    <t>Subject 39</t>
  </si>
  <si>
    <t>Subject 40</t>
  </si>
  <si>
    <t>Subject 41</t>
  </si>
  <si>
    <t>Subject 42</t>
  </si>
  <si>
    <t>Subject 43</t>
  </si>
  <si>
    <t>Subject 44</t>
  </si>
  <si>
    <t>Subject 45</t>
  </si>
  <si>
    <t>Subject 46</t>
  </si>
  <si>
    <t>Subject 47</t>
  </si>
  <si>
    <t>Subject 48</t>
  </si>
  <si>
    <t>Subject 49</t>
  </si>
  <si>
    <t>Subject 50</t>
  </si>
  <si>
    <t>Subject 51</t>
  </si>
  <si>
    <t>Subject 52</t>
  </si>
  <si>
    <t>Subject 53</t>
  </si>
  <si>
    <t>Subject 54</t>
  </si>
  <si>
    <t>Subject 55</t>
  </si>
  <si>
    <t>Subject 56</t>
  </si>
  <si>
    <t>Subject 57</t>
  </si>
  <si>
    <t>Subject 58</t>
  </si>
  <si>
    <t>Subject 59</t>
  </si>
  <si>
    <t>Subject 60</t>
  </si>
  <si>
    <t>Subject 61</t>
  </si>
  <si>
    <t>Subject 62</t>
  </si>
  <si>
    <t>Subject 63</t>
  </si>
  <si>
    <t>Subject 64</t>
  </si>
  <si>
    <t>Subject 65</t>
  </si>
  <si>
    <t>Subject 66</t>
  </si>
  <si>
    <t>Subject 67</t>
  </si>
  <si>
    <t>Subject 68</t>
  </si>
  <si>
    <t>Subject 69</t>
  </si>
  <si>
    <t>Subject 70</t>
  </si>
  <si>
    <t>Subject 71</t>
  </si>
  <si>
    <t>Subject 72</t>
  </si>
  <si>
    <t>Subject 73</t>
  </si>
  <si>
    <t>Subject 74</t>
  </si>
  <si>
    <t>Subject 75</t>
  </si>
  <si>
    <t>Subject 76</t>
  </si>
  <si>
    <t>Subject 77</t>
  </si>
  <si>
    <t>Subject 78</t>
  </si>
  <si>
    <t>Subject 79</t>
  </si>
  <si>
    <t>Subject 80</t>
  </si>
  <si>
    <t>Subject 81</t>
  </si>
  <si>
    <t>Subject 82</t>
  </si>
  <si>
    <t>Subject 83</t>
  </si>
  <si>
    <t>Subject 84</t>
  </si>
  <si>
    <t>Subject 85</t>
  </si>
  <si>
    <t>Subject 86</t>
  </si>
  <si>
    <t>Subject 87</t>
  </si>
  <si>
    <t>Subject 88</t>
  </si>
  <si>
    <t>Subject 89</t>
  </si>
  <si>
    <t>Subject 90</t>
  </si>
  <si>
    <t>Subject 91</t>
  </si>
  <si>
    <t>Subject 92</t>
  </si>
  <si>
    <t>Subject 93</t>
  </si>
  <si>
    <t>Subject 94</t>
  </si>
  <si>
    <t>Subject 95</t>
  </si>
  <si>
    <t>Subject 96</t>
  </si>
  <si>
    <t>Subject 97</t>
  </si>
  <si>
    <t>Subject 98</t>
  </si>
  <si>
    <t>Subject 99</t>
  </si>
  <si>
    <t>Subject 100</t>
  </si>
  <si>
    <t>subject 1</t>
  </si>
  <si>
    <t>subject 2</t>
  </si>
  <si>
    <t>subject 3</t>
  </si>
  <si>
    <t>subject 4</t>
  </si>
  <si>
    <t>subject 5</t>
  </si>
  <si>
    <t>subject 6</t>
  </si>
  <si>
    <t>subject 7</t>
  </si>
  <si>
    <t>subject 8</t>
  </si>
  <si>
    <t>subject 9</t>
  </si>
  <si>
    <t>subject 10</t>
  </si>
  <si>
    <t>subject 11</t>
  </si>
  <si>
    <t>subject 12</t>
  </si>
  <si>
    <t>subject 13</t>
  </si>
  <si>
    <t>subject 14</t>
  </si>
  <si>
    <t>subject 15</t>
  </si>
  <si>
    <t>subject 16</t>
  </si>
  <si>
    <t>subject 17</t>
  </si>
  <si>
    <t>subject 18</t>
  </si>
  <si>
    <t>subject 19</t>
  </si>
  <si>
    <t>subject 20</t>
  </si>
  <si>
    <t>subject 21</t>
  </si>
  <si>
    <t>subject 22</t>
  </si>
  <si>
    <t>subject 23</t>
  </si>
  <si>
    <t>subject 24</t>
  </si>
  <si>
    <t>subject 25</t>
  </si>
  <si>
    <t>subject 26</t>
  </si>
  <si>
    <t>subject 27</t>
  </si>
  <si>
    <t>subject 28</t>
  </si>
  <si>
    <t>subject 29</t>
  </si>
  <si>
    <t>subject 30</t>
  </si>
  <si>
    <t>subject 31</t>
  </si>
  <si>
    <t>subject 32</t>
  </si>
  <si>
    <t>subject 33</t>
  </si>
  <si>
    <t>subject 34</t>
  </si>
  <si>
    <t>subject 35</t>
  </si>
  <si>
    <t>subject 36</t>
  </si>
  <si>
    <t>subject 37</t>
  </si>
  <si>
    <t>subject 38</t>
  </si>
  <si>
    <t>subject 39</t>
  </si>
  <si>
    <t>subject 40</t>
  </si>
  <si>
    <t>subject 41</t>
  </si>
  <si>
    <t>subject 42</t>
  </si>
  <si>
    <t>subject 43</t>
  </si>
  <si>
    <t>subject 44</t>
  </si>
  <si>
    <t>subject 45</t>
  </si>
  <si>
    <t>subject 46</t>
  </si>
  <si>
    <t>subject 47</t>
  </si>
  <si>
    <t>subject 48</t>
  </si>
  <si>
    <t>subject 49</t>
  </si>
  <si>
    <t>subject 50</t>
  </si>
  <si>
    <t>subject 51</t>
  </si>
  <si>
    <t>subject 52</t>
  </si>
  <si>
    <t>subject 53</t>
  </si>
  <si>
    <t>subject 54</t>
  </si>
  <si>
    <t>subject 55</t>
  </si>
  <si>
    <t>subject 56</t>
  </si>
  <si>
    <t>subject 57</t>
  </si>
  <si>
    <t>subject 58</t>
  </si>
  <si>
    <t>subject 59</t>
  </si>
  <si>
    <t>subject 60</t>
  </si>
  <si>
    <t>subject 61</t>
  </si>
  <si>
    <t>subject 62</t>
  </si>
  <si>
    <t>subject 63</t>
  </si>
  <si>
    <t>subject 64</t>
  </si>
  <si>
    <t>subject 65</t>
  </si>
  <si>
    <t>subject 66</t>
  </si>
  <si>
    <t>subject 67</t>
  </si>
  <si>
    <t>subject 68</t>
  </si>
  <si>
    <t>subject 69</t>
  </si>
  <si>
    <t>subject 70</t>
  </si>
  <si>
    <t>subject 71</t>
  </si>
  <si>
    <t>subject 72</t>
  </si>
  <si>
    <t>subject 73</t>
  </si>
  <si>
    <t>subject 74</t>
  </si>
  <si>
    <t>subject 75</t>
  </si>
  <si>
    <t>subject 76</t>
  </si>
  <si>
    <t>subject 77</t>
  </si>
  <si>
    <t>subject 78</t>
  </si>
  <si>
    <t>subject 79</t>
  </si>
  <si>
    <t>subject 80</t>
  </si>
  <si>
    <t>subject 81</t>
  </si>
  <si>
    <t>subject 82</t>
  </si>
  <si>
    <t>subject 83</t>
  </si>
  <si>
    <t>subject 84</t>
  </si>
  <si>
    <t>subject 85</t>
  </si>
  <si>
    <t>subject 86</t>
  </si>
  <si>
    <t>subject 87</t>
  </si>
  <si>
    <t>subject 88</t>
  </si>
  <si>
    <t>subject 89</t>
  </si>
  <si>
    <t>subject 90</t>
  </si>
  <si>
    <t>subject 91</t>
  </si>
  <si>
    <t>subject 92</t>
  </si>
  <si>
    <t>subject 93</t>
  </si>
  <si>
    <t>subject 94</t>
  </si>
  <si>
    <t>subject 95</t>
  </si>
  <si>
    <t>subject 96</t>
  </si>
  <si>
    <t>subject 97</t>
  </si>
  <si>
    <t>subject 98</t>
  </si>
  <si>
    <t>subject 99</t>
  </si>
  <si>
    <t>subject 100</t>
  </si>
  <si>
    <t>subject 101</t>
  </si>
  <si>
    <t>subject 102</t>
  </si>
  <si>
    <t>subject 103</t>
  </si>
  <si>
    <t>subject 104</t>
  </si>
  <si>
    <t>subject 105</t>
  </si>
  <si>
    <t>subject 106</t>
  </si>
  <si>
    <t>subject 107</t>
  </si>
  <si>
    <t>subject 108</t>
  </si>
  <si>
    <t>subject 109</t>
  </si>
  <si>
    <t>subject 110</t>
  </si>
  <si>
    <t>subject 111</t>
  </si>
  <si>
    <t>subject 112</t>
  </si>
  <si>
    <t>subject 113</t>
  </si>
  <si>
    <t>subject 114</t>
  </si>
  <si>
    <t>subject 115</t>
  </si>
  <si>
    <t>subject 116</t>
  </si>
  <si>
    <t>subject 117</t>
  </si>
  <si>
    <t>subject 118</t>
  </si>
  <si>
    <t>subject 119</t>
  </si>
  <si>
    <t>subject 120</t>
  </si>
  <si>
    <t>subject 121</t>
  </si>
  <si>
    <t>subject 122</t>
  </si>
  <si>
    <t>subject 123</t>
  </si>
  <si>
    <t>subject 124</t>
  </si>
  <si>
    <t>subject 125</t>
  </si>
  <si>
    <t>subject 126</t>
  </si>
  <si>
    <t>subject 127</t>
  </si>
  <si>
    <t>subject 128</t>
  </si>
  <si>
    <t>subject 129</t>
  </si>
  <si>
    <t>subject 130</t>
  </si>
  <si>
    <t>subject 131</t>
  </si>
  <si>
    <t>subject 132</t>
  </si>
  <si>
    <t>subject 133</t>
  </si>
  <si>
    <t>subject 134</t>
  </si>
  <si>
    <t>subject 135</t>
  </si>
  <si>
    <t>subject 136</t>
  </si>
  <si>
    <t>subject 137</t>
  </si>
  <si>
    <t>subject 138</t>
  </si>
  <si>
    <t>subject 139</t>
  </si>
  <si>
    <t>subject 140</t>
  </si>
  <si>
    <t>subject 141</t>
  </si>
  <si>
    <t>subject 142</t>
  </si>
  <si>
    <t>subject 143</t>
  </si>
  <si>
    <t>subject 144</t>
  </si>
  <si>
    <t>subject 145</t>
  </si>
  <si>
    <t>subject 146</t>
  </si>
  <si>
    <t>subject 147</t>
  </si>
  <si>
    <t>subject 148</t>
  </si>
  <si>
    <t>subject 149</t>
  </si>
  <si>
    <t>subject 150</t>
  </si>
  <si>
    <t>subject 151</t>
  </si>
  <si>
    <t>subject 152</t>
  </si>
  <si>
    <t>subject 153</t>
  </si>
  <si>
    <t>subject 154</t>
  </si>
  <si>
    <t>subject 155</t>
  </si>
  <si>
    <t>subject 156</t>
  </si>
  <si>
    <t>subject 157</t>
  </si>
  <si>
    <t>subject 158</t>
  </si>
  <si>
    <t>subject 159</t>
  </si>
  <si>
    <t>subject 160</t>
  </si>
  <si>
    <t>subject 161</t>
  </si>
  <si>
    <t>subject 162</t>
  </si>
  <si>
    <t>subject 163</t>
  </si>
  <si>
    <t>subject 164</t>
  </si>
  <si>
    <t>subject 165</t>
  </si>
  <si>
    <t>subject 166</t>
  </si>
  <si>
    <t>subject 167</t>
  </si>
  <si>
    <t>subject 168</t>
  </si>
  <si>
    <t>subject 169</t>
  </si>
  <si>
    <t>subject 170</t>
  </si>
  <si>
    <t>subject 171</t>
  </si>
  <si>
    <t>subject 172</t>
  </si>
  <si>
    <t>subject 173</t>
  </si>
  <si>
    <t>subject 174</t>
  </si>
  <si>
    <t>subject 175</t>
  </si>
  <si>
    <t>subject 176</t>
  </si>
  <si>
    <t>subject 177</t>
  </si>
  <si>
    <t>subject 178</t>
  </si>
  <si>
    <t>subject 179</t>
  </si>
  <si>
    <t>subject 180</t>
  </si>
  <si>
    <t>subject 181</t>
  </si>
  <si>
    <t>subject 182</t>
  </si>
  <si>
    <t>subject 183</t>
  </si>
  <si>
    <t>subject 184</t>
  </si>
  <si>
    <t>subject 185</t>
  </si>
  <si>
    <t>subject 186</t>
  </si>
  <si>
    <t>subject 187</t>
  </si>
  <si>
    <t>subject 188</t>
  </si>
  <si>
    <t>subject 189</t>
  </si>
  <si>
    <t>subject 190</t>
  </si>
  <si>
    <t>subject 191</t>
  </si>
  <si>
    <t>subject 192</t>
  </si>
  <si>
    <t>subject 193</t>
  </si>
  <si>
    <t>subject 194</t>
  </si>
  <si>
    <t>subject 195</t>
  </si>
  <si>
    <t>subject 196</t>
  </si>
  <si>
    <t>subject 197</t>
  </si>
  <si>
    <t>subject 198</t>
  </si>
  <si>
    <t>subject 199</t>
  </si>
  <si>
    <t>subject 200</t>
  </si>
  <si>
    <t>subject 201</t>
  </si>
  <si>
    <t>subject 202</t>
  </si>
  <si>
    <t>subject 203</t>
  </si>
  <si>
    <t>subject 204</t>
  </si>
  <si>
    <t>subject 205</t>
  </si>
  <si>
    <t>subject 206</t>
  </si>
  <si>
    <t>subject 207</t>
  </si>
  <si>
    <t>subject 208</t>
  </si>
  <si>
    <t>subject 209</t>
  </si>
  <si>
    <t>subject 210</t>
  </si>
  <si>
    <t>subject 211</t>
  </si>
  <si>
    <t>subject 212</t>
  </si>
  <si>
    <t>subject 213</t>
  </si>
  <si>
    <t>subject 214</t>
  </si>
  <si>
    <t>subject 215</t>
  </si>
  <si>
    <t>subject 216</t>
  </si>
  <si>
    <t>subject 217</t>
  </si>
  <si>
    <t>subject 218</t>
  </si>
  <si>
    <t>subject 219</t>
  </si>
  <si>
    <t>subject 220</t>
  </si>
  <si>
    <t>subject 221</t>
  </si>
  <si>
    <t>subject 222</t>
  </si>
  <si>
    <t>subject 223</t>
  </si>
  <si>
    <t>subject 224</t>
  </si>
  <si>
    <t>subject 225</t>
  </si>
  <si>
    <t>subject 226</t>
  </si>
  <si>
    <t>subject 227</t>
  </si>
  <si>
    <t>subject 228</t>
  </si>
  <si>
    <t>subject 229</t>
  </si>
  <si>
    <t>subject 230</t>
  </si>
  <si>
    <t>subject 231</t>
  </si>
  <si>
    <t>subject 232</t>
  </si>
  <si>
    <t>subject 233</t>
  </si>
  <si>
    <t>subject 234</t>
  </si>
  <si>
    <t>subject 235</t>
  </si>
  <si>
    <t>subject 236</t>
  </si>
  <si>
    <t>subject 237</t>
  </si>
  <si>
    <t>subject 238</t>
  </si>
  <si>
    <t>subject 239</t>
  </si>
  <si>
    <t>subject 240</t>
  </si>
  <si>
    <t>subject 241</t>
  </si>
  <si>
    <t>subject 242</t>
  </si>
  <si>
    <t>subject 243</t>
  </si>
  <si>
    <t>subject 244</t>
  </si>
  <si>
    <t>subject 245</t>
  </si>
  <si>
    <t>subject 246</t>
  </si>
  <si>
    <t>subject 247</t>
  </si>
  <si>
    <t>subject 248</t>
  </si>
  <si>
    <t>subject 249</t>
  </si>
  <si>
    <t>subject 250</t>
  </si>
  <si>
    <t>Subject 101</t>
  </si>
  <si>
    <t>Subject 102</t>
  </si>
  <si>
    <t>Subject 103</t>
  </si>
  <si>
    <t>Subject 104</t>
  </si>
  <si>
    <t>Subject 105</t>
  </si>
  <si>
    <t>Subject 106</t>
  </si>
  <si>
    <t>Subject 107</t>
  </si>
  <si>
    <t>Subject 108</t>
  </si>
  <si>
    <t>Subject 109</t>
  </si>
  <si>
    <t>Subject 110</t>
  </si>
  <si>
    <t>Subject 111</t>
  </si>
  <si>
    <t>Subject 112</t>
  </si>
  <si>
    <t>Subject 113</t>
  </si>
  <si>
    <t>Subject 114</t>
  </si>
  <si>
    <t>Subject 115</t>
  </si>
  <si>
    <t>Subject 116</t>
  </si>
  <si>
    <t>Subject 117</t>
  </si>
  <si>
    <t>Subject 118</t>
  </si>
  <si>
    <t>Subject 119</t>
  </si>
  <si>
    <t>Subject 120</t>
  </si>
  <si>
    <t>Subject 121</t>
  </si>
  <si>
    <t>Subject 122</t>
  </si>
  <si>
    <t>Subject 123</t>
  </si>
  <si>
    <t>Subject 124</t>
  </si>
  <si>
    <t>Subject 125</t>
  </si>
  <si>
    <t>Subject 126</t>
  </si>
  <si>
    <t>Subject 127</t>
  </si>
  <si>
    <t>Subject 128</t>
  </si>
  <si>
    <t>Subject 129</t>
  </si>
  <si>
    <t>Subject 130</t>
  </si>
  <si>
    <t>Subject 131</t>
  </si>
  <si>
    <t>Subject 132</t>
  </si>
  <si>
    <t>Subject 133</t>
  </si>
  <si>
    <t>Subject 134</t>
  </si>
  <si>
    <t>Subject 135</t>
  </si>
  <si>
    <t>Subject 136</t>
  </si>
  <si>
    <t>Subject 137</t>
  </si>
  <si>
    <t>Subject 138</t>
  </si>
  <si>
    <t>Subject 139</t>
  </si>
  <si>
    <t>Subject 140</t>
  </si>
  <si>
    <t>Subject 141</t>
  </si>
  <si>
    <t>Subject 142</t>
  </si>
  <si>
    <t>Subject 143</t>
  </si>
  <si>
    <t>Subject 144</t>
  </si>
  <si>
    <t>Subject 145</t>
  </si>
  <si>
    <t>Subject 146</t>
  </si>
  <si>
    <t>Subject 147</t>
  </si>
  <si>
    <t>Subject 148</t>
  </si>
  <si>
    <t>Subject 149</t>
  </si>
  <si>
    <t>Subject 150</t>
  </si>
  <si>
    <t>Subject 151</t>
  </si>
  <si>
    <t>Subject 152</t>
  </si>
  <si>
    <t>Subject 153</t>
  </si>
  <si>
    <t>Subject 154</t>
  </si>
  <si>
    <t>Subject 155</t>
  </si>
  <si>
    <t>Subject 156</t>
  </si>
  <si>
    <t>Subject 157</t>
  </si>
  <si>
    <t>Subject 158</t>
  </si>
  <si>
    <t>Subject 159</t>
  </si>
  <si>
    <t>Subject 160</t>
  </si>
  <si>
    <t>Subject 161</t>
  </si>
  <si>
    <t>Subject 162</t>
  </si>
  <si>
    <t>Subject 163</t>
  </si>
  <si>
    <t>Subject 164</t>
  </si>
  <si>
    <t>Subject 165</t>
  </si>
  <si>
    <t>Subject 166</t>
  </si>
  <si>
    <t>Subject 167</t>
  </si>
  <si>
    <t>Subject 168</t>
  </si>
  <si>
    <t>Subject 169</t>
  </si>
  <si>
    <t>Subject 170</t>
  </si>
  <si>
    <t>Subject 171</t>
  </si>
  <si>
    <t>Subject 172</t>
  </si>
  <si>
    <t>Subject 173</t>
  </si>
  <si>
    <t>Subject 174</t>
  </si>
  <si>
    <t>Subject 175</t>
  </si>
  <si>
    <t>Subject 176</t>
  </si>
  <si>
    <t>Subject 177</t>
  </si>
  <si>
    <t>Subject 178</t>
  </si>
  <si>
    <t>Subject 179</t>
  </si>
  <si>
    <t>Subject 180</t>
  </si>
  <si>
    <t>Subject 181</t>
  </si>
  <si>
    <t>Subject 182</t>
  </si>
  <si>
    <t>Subject 183</t>
  </si>
  <si>
    <t>Subject 184</t>
  </si>
  <si>
    <t>Subject 185</t>
  </si>
  <si>
    <t>Subject 186</t>
  </si>
  <si>
    <t>Subject 187</t>
  </si>
  <si>
    <t>Subject 188</t>
  </si>
  <si>
    <t>Subject 189</t>
  </si>
  <si>
    <t>Subject 190</t>
  </si>
  <si>
    <t>Subject 191</t>
  </si>
  <si>
    <t>Subject 192</t>
  </si>
  <si>
    <t>Subject 193</t>
  </si>
  <si>
    <t>Subject 194</t>
  </si>
  <si>
    <t>Subject 195</t>
  </si>
  <si>
    <t>Subject 196</t>
  </si>
  <si>
    <t>Subject 197</t>
  </si>
  <si>
    <t>Subject 198</t>
  </si>
  <si>
    <t>Subject 199</t>
  </si>
  <si>
    <t>Subject 200</t>
  </si>
  <si>
    <t>Subject 201</t>
  </si>
  <si>
    <t>Subject 202</t>
  </si>
  <si>
    <t>Subject 203</t>
  </si>
  <si>
    <t>Subject 204</t>
  </si>
  <si>
    <t>Subject 205</t>
  </si>
  <si>
    <t>Subject 206</t>
  </si>
  <si>
    <t>Subject 207</t>
  </si>
  <si>
    <t>Subject 208</t>
  </si>
  <si>
    <t>Subject 209</t>
  </si>
  <si>
    <t>Subject 210</t>
  </si>
  <si>
    <t>Subject 211</t>
  </si>
  <si>
    <t>Subject 212</t>
  </si>
  <si>
    <t>Subject 213</t>
  </si>
  <si>
    <t>Subject 214</t>
  </si>
  <si>
    <t>Subject 215</t>
  </si>
  <si>
    <t>Subject 216</t>
  </si>
  <si>
    <t>Subject 217</t>
  </si>
  <si>
    <t>Subject 218</t>
  </si>
  <si>
    <t>Subject 219</t>
  </si>
  <si>
    <t>Subject 220</t>
  </si>
  <si>
    <t>Subject 221</t>
  </si>
  <si>
    <t>Subject 222</t>
  </si>
  <si>
    <t>Subject 223</t>
  </si>
  <si>
    <t>Subject 224</t>
  </si>
  <si>
    <t>Subject 225</t>
  </si>
  <si>
    <t>Subject 226</t>
  </si>
  <si>
    <t>Subject 227</t>
  </si>
  <si>
    <t>Subject 228</t>
  </si>
  <si>
    <t>Subject 229</t>
  </si>
  <si>
    <t>Subject 230</t>
  </si>
  <si>
    <t>Subject 231</t>
  </si>
  <si>
    <t>Subject 232</t>
  </si>
  <si>
    <t>Subject 233</t>
  </si>
  <si>
    <t>Subject 234</t>
  </si>
  <si>
    <t>Subject 235</t>
  </si>
  <si>
    <t>Subject 236</t>
  </si>
  <si>
    <t>Subject 237</t>
  </si>
  <si>
    <t>Subject 238</t>
  </si>
  <si>
    <t>Subject 239</t>
  </si>
  <si>
    <t>Subject 240</t>
  </si>
  <si>
    <t>Subject 241</t>
  </si>
  <si>
    <t>Subject 242</t>
  </si>
  <si>
    <t>Subject 243</t>
  </si>
  <si>
    <t>Subject 244</t>
  </si>
  <si>
    <t>Subject 245</t>
  </si>
  <si>
    <t>Subject 246</t>
  </si>
  <si>
    <t>Subject 247</t>
  </si>
  <si>
    <t>Subject 248</t>
  </si>
  <si>
    <t>Subject 249</t>
  </si>
  <si>
    <t>Subject 250</t>
  </si>
  <si>
    <t>GPS (Overall)</t>
  </si>
  <si>
    <t>GDI (Left)</t>
  </si>
  <si>
    <t>GDI (Right)</t>
  </si>
  <si>
    <t>GPS (Left)</t>
  </si>
  <si>
    <t>GPS (Right)</t>
  </si>
  <si>
    <t>Left</t>
  </si>
  <si>
    <t>Right</t>
  </si>
  <si>
    <t>Overall</t>
  </si>
  <si>
    <t>median</t>
  </si>
  <si>
    <t>Subjects</t>
  </si>
  <si>
    <t>Controls</t>
  </si>
  <si>
    <t>IQR+</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</si>
</sst>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000"/>
    <numFmt numFmtId="166" formatCode="0.000"/>
  </numFmts>
  <fonts count="26" x14ac:knownFonts="1">
    <font>
      <sz val="10"/>
      <name val="Arial"/>
    </font>
    <font>
      <sz val="8"/>
      <name val="Arial"/>
      <family val="2"/>
    </font>
    <font>
      <b/>
      <sz val="10"/>
      <name val="Arial"/>
      <family val="2"/>
    </font>
    <font>
      <sz val="10"/>
      <name val="Arial"/>
      <family val="2"/>
    </font>
    <font>
      <b/>
      <sz val="9"/>
      <name val="Arial"/>
      <family val="2"/>
    </font>
    <font>
      <sz val="9"/>
      <name val="Arial"/>
      <family val="2"/>
    </font>
    <font>
      <i/>
      <sz val="10"/>
      <name val="Arial"/>
      <family val="2"/>
    </font>
    <font>
      <b/>
      <sz val="12"/>
      <name val="Arial"/>
      <family val="2"/>
    </font>
    <font>
      <sz val="12"/>
      <name val="Arial"/>
      <family val="2"/>
    </font>
    <font>
      <i/>
      <sz val="12"/>
      <name val="Century Schoolbook"/>
      <family val="1"/>
    </font>
    <font>
      <sz val="11"/>
      <color rgb="FFFF0000"/>
      <name val="Calibri"/>
      <family val="2"/>
      <scheme val="minor"/>
    </font>
    <font>
      <b/>
      <sz val="9"/>
      <color theme="1"/>
      <name val="Arial"/>
      <family val="2"/>
    </font>
    <font>
      <sz val="10"/>
      <color theme="1"/>
      <name val="Arial"/>
      <family val="2"/>
    </font>
    <font>
      <i/>
      <sz val="10"/>
      <color rgb="FFFF0000"/>
      <name val="Arial"/>
      <family val="2"/>
    </font>
    <font>
      <i/>
      <sz val="10"/>
      <color rgb="FF0000FF"/>
      <name val="Arial"/>
      <family val="2"/>
    </font>
    <font>
      <sz val="10"/>
      <color rgb="FFFF0000"/>
      <name val="Arial"/>
      <family val="2"/>
    </font>
    <font>
      <sz val="10"/>
      <color rgb="FF0000FF"/>
      <name val="Arial"/>
      <family val="2"/>
    </font>
    <font>
      <sz val="11"/>
      <color rgb="FF0000FF"/>
      <name val="Calibri"/>
      <family val="2"/>
      <scheme val="minor"/>
    </font>
    <font>
      <b/>
      <sz val="10"/>
      <color rgb="FFFF0000"/>
      <name val="Arial"/>
      <family val="2"/>
    </font>
    <font>
      <sz val="10"/>
      <color rgb="FF00B050"/>
      <name val="Arial"/>
      <family val="2"/>
    </font>
    <font>
      <i/>
      <sz val="10"/>
      <color rgb="FF00B050"/>
      <name val="Arial"/>
      <family val="2"/>
    </font>
    <font>
      <b/>
      <sz val="10"/>
      <color rgb="FF0000FF"/>
      <name val="Arial"/>
      <family val="2"/>
    </font>
    <font>
      <b/>
      <sz val="10"/>
      <color rgb="FF00B050"/>
      <name val="Arial"/>
      <family val="2"/>
    </font>
    <font>
      <sz val="9"/>
      <color indexed="81"/>
      <name val="Tahoma"/>
      <family val="2"/>
    </font>
    <font>
      <b/>
      <sz val="12"/>
      <color rgb="FFFF0000"/>
      <name val="Arial"/>
      <family val="2"/>
    </font>
    <font>
      <sz val="9"/>
      <color rgb="FFFF0000"/>
      <name val="Arial"/>
      <family val="2"/>
    </font>
  </fonts>
  <fills count="2">
    <fill>
      <patternFill patternType="none"/>
    </fill>
    <fill>
      <patternFill patternType="gray125"/>
    </fill>
  </fills>
  <borders count="6">
    <border>
      <left/>
      <right/>
      <top/>
      <bottom/>
      <diagonal/>
    </border>
    <border>
      <left/>
      <right/>
      <top/>
      <bottom style="medium">
        <color indexed="64"/>
      </bottom>
      <diagonal/>
    </border>
    <border>
      <left/>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s>
  <cellStyleXfs count="1">
    <xf numFmtId="0" fontId="0" fillId="0" borderId="0"/>
  </cellStyleXfs>
  <cellXfs count="90">
    <xf numFmtId="0" fontId="0" fillId="0" borderId="0" xfId="0"/>
    <xf numFmtId="0" fontId="5" fillId="0" borderId="0" xfId="0" applyFont="1"/>
    <xf numFmtId="165" fontId="0" fillId="0" borderId="0" xfId="0" applyNumberFormat="1" applyFill="1"/>
    <xf numFmtId="0" fontId="0" fillId="0" borderId="0" xfId="0" applyFill="1"/>
    <xf numFmtId="0" fontId="0" fillId="0" borderId="0" xfId="0" applyFill="1" applyBorder="1"/>
    <xf numFmtId="165" fontId="0" fillId="0" borderId="0" xfId="0" applyNumberFormat="1" applyFill="1" applyBorder="1"/>
    <xf numFmtId="0" fontId="2" fillId="0" borderId="0" xfId="0" applyFont="1" applyBorder="1" applyAlignment="1">
      <alignment horizontal="right"/>
    </xf>
    <xf numFmtId="0" fontId="6" fillId="0" borderId="0" xfId="0" applyFont="1" applyBorder="1" applyAlignment="1">
      <alignment horizontal="center"/>
    </xf>
    <xf numFmtId="2" fontId="0" fillId="0" borderId="0" xfId="0" applyNumberFormat="1" applyAlignment="1">
      <alignment horizontal="center"/>
    </xf>
    <xf numFmtId="164" fontId="0" fillId="0" borderId="0" xfId="0" applyNumberFormat="1" applyAlignment="1">
      <alignment horizontal="center"/>
    </xf>
    <xf numFmtId="164" fontId="0" fillId="0" borderId="0" xfId="0" applyNumberFormat="1"/>
    <xf numFmtId="164" fontId="0" fillId="0" borderId="0" xfId="0" applyNumberFormat="1" applyAlignment="1">
      <alignment horizontal="right"/>
    </xf>
    <xf numFmtId="165" fontId="4" fillId="0" borderId="2" xfId="0" applyNumberFormat="1" applyFont="1" applyFill="1" applyBorder="1" applyAlignment="1">
      <alignment horizontal="center"/>
    </xf>
    <xf numFmtId="165" fontId="0" fillId="0" borderId="3" xfId="0" applyNumberFormat="1" applyFill="1" applyBorder="1"/>
    <xf numFmtId="165" fontId="0" fillId="0" borderId="4" xfId="0" applyNumberFormat="1" applyFill="1" applyBorder="1"/>
    <xf numFmtId="165" fontId="0" fillId="0" borderId="1" xfId="0" applyNumberFormat="1" applyFill="1" applyBorder="1"/>
    <xf numFmtId="0" fontId="6" fillId="0" borderId="0" xfId="0" applyFont="1" applyAlignment="1">
      <alignment horizontal="right"/>
    </xf>
    <xf numFmtId="0" fontId="4" fillId="0" borderId="2" xfId="0" applyFont="1" applyFill="1" applyBorder="1" applyAlignment="1">
      <alignment horizontal="center"/>
    </xf>
    <xf numFmtId="2" fontId="4" fillId="0" borderId="2" xfId="0" applyNumberFormat="1" applyFont="1" applyFill="1" applyBorder="1" applyAlignment="1">
      <alignment horizontal="center"/>
    </xf>
    <xf numFmtId="164" fontId="11" fillId="0" borderId="2" xfId="0" applyNumberFormat="1" applyFont="1" applyFill="1" applyBorder="1" applyAlignment="1">
      <alignment horizontal="center"/>
    </xf>
    <xf numFmtId="0" fontId="12" fillId="0" borderId="0" xfId="0" applyFont="1"/>
    <xf numFmtId="164" fontId="2" fillId="0" borderId="0" xfId="0" applyNumberFormat="1" applyFont="1"/>
    <xf numFmtId="164" fontId="2" fillId="0" borderId="0" xfId="0" applyNumberFormat="1" applyFont="1" applyAlignment="1">
      <alignment horizontal="right"/>
    </xf>
    <xf numFmtId="0" fontId="2" fillId="0" borderId="0" xfId="0" applyFont="1" applyAlignment="1">
      <alignment horizontal="right"/>
    </xf>
    <xf numFmtId="164" fontId="4" fillId="0" borderId="5" xfId="0" applyNumberFormat="1" applyFont="1" applyBorder="1"/>
    <xf numFmtId="164" fontId="4" fillId="0" borderId="5" xfId="0" applyNumberFormat="1" applyFont="1" applyBorder="1" applyAlignment="1">
      <alignment horizontal="right"/>
    </xf>
    <xf numFmtId="164" fontId="4" fillId="0" borderId="5" xfId="0" applyNumberFormat="1" applyFont="1" applyBorder="1" applyAlignment="1">
      <alignment horizontal="center"/>
    </xf>
    <xf numFmtId="164" fontId="3" fillId="0" borderId="0" xfId="0" applyNumberFormat="1" applyFont="1" applyAlignment="1">
      <alignment horizontal="right"/>
    </xf>
    <xf numFmtId="0" fontId="3" fillId="0" borderId="0" xfId="0" applyFont="1"/>
    <xf numFmtId="164" fontId="11" fillId="0" borderId="0" xfId="0" applyNumberFormat="1" applyFont="1" applyFill="1" applyBorder="1" applyAlignment="1">
      <alignment horizontal="center"/>
    </xf>
    <xf numFmtId="0" fontId="13" fillId="0" borderId="0" xfId="0" applyFont="1" applyBorder="1" applyAlignment="1">
      <alignment horizontal="center"/>
    </xf>
    <xf numFmtId="2" fontId="13" fillId="0" borderId="0" xfId="0" applyNumberFormat="1" applyFont="1" applyBorder="1" applyAlignment="1">
      <alignment horizontal="center"/>
    </xf>
    <xf numFmtId="0" fontId="13" fillId="0" borderId="1" xfId="0" applyFont="1" applyBorder="1" applyAlignment="1">
      <alignment horizontal="center"/>
    </xf>
    <xf numFmtId="2" fontId="13" fillId="0" borderId="1" xfId="0" applyNumberFormat="1" applyFont="1" applyBorder="1" applyAlignment="1">
      <alignment horizontal="center"/>
    </xf>
    <xf numFmtId="0" fontId="14" fillId="0" borderId="0" xfId="0" applyFont="1" applyBorder="1" applyAlignment="1">
      <alignment horizontal="center"/>
    </xf>
    <xf numFmtId="2" fontId="14" fillId="0" borderId="0" xfId="0" applyNumberFormat="1" applyFont="1" applyBorder="1" applyAlignment="1">
      <alignment horizontal="center"/>
    </xf>
    <xf numFmtId="0" fontId="14" fillId="0" borderId="1" xfId="0" applyFont="1" applyBorder="1" applyAlignment="1">
      <alignment horizontal="center"/>
    </xf>
    <xf numFmtId="2" fontId="14" fillId="0" borderId="1" xfId="0" applyNumberFormat="1" applyFont="1" applyBorder="1" applyAlignment="1">
      <alignment horizontal="center"/>
    </xf>
    <xf numFmtId="164" fontId="15" fillId="0" borderId="0" xfId="0" applyNumberFormat="1" applyFont="1" applyAlignment="1">
      <alignment horizontal="right"/>
    </xf>
    <xf numFmtId="0" fontId="15" fillId="0" borderId="0" xfId="0" applyFont="1"/>
    <xf numFmtId="0" fontId="13" fillId="0" borderId="0" xfId="0" applyFont="1" applyAlignment="1">
      <alignment horizontal="right"/>
    </xf>
    <xf numFmtId="0" fontId="14" fillId="0" borderId="0" xfId="0" applyFont="1" applyAlignment="1">
      <alignment horizontal="right"/>
    </xf>
    <xf numFmtId="0" fontId="16" fillId="0" borderId="0" xfId="0" applyFont="1"/>
    <xf numFmtId="0" fontId="10" fillId="0" borderId="0" xfId="0" applyFont="1" applyAlignment="1">
      <alignment horizontal="right"/>
    </xf>
    <xf numFmtId="0" fontId="10" fillId="0" borderId="0" xfId="0" applyFont="1"/>
    <xf numFmtId="0" fontId="17" fillId="0" borderId="0" xfId="0" applyFont="1" applyAlignment="1">
      <alignment horizontal="right"/>
    </xf>
    <xf numFmtId="0" fontId="17" fillId="0" borderId="0" xfId="0" applyFont="1"/>
    <xf numFmtId="0" fontId="18" fillId="0" borderId="0" xfId="0" applyFont="1" applyBorder="1" applyAlignment="1">
      <alignment horizontal="right"/>
    </xf>
    <xf numFmtId="164" fontId="15" fillId="0" borderId="0" xfId="0" applyNumberFormat="1" applyFont="1" applyBorder="1"/>
    <xf numFmtId="164" fontId="15" fillId="0" borderId="0" xfId="0" applyNumberFormat="1" applyFont="1"/>
    <xf numFmtId="0" fontId="18" fillId="0" borderId="0" xfId="0" applyFont="1" applyFill="1" applyBorder="1" applyAlignment="1">
      <alignment horizontal="right"/>
    </xf>
    <xf numFmtId="164" fontId="18" fillId="0" borderId="0" xfId="0" applyNumberFormat="1" applyFont="1" applyAlignment="1">
      <alignment horizontal="right"/>
    </xf>
    <xf numFmtId="164" fontId="16" fillId="0" borderId="0" xfId="0" applyNumberFormat="1" applyFont="1" applyAlignment="1">
      <alignment horizontal="right"/>
    </xf>
    <xf numFmtId="164" fontId="19" fillId="0" borderId="0" xfId="0" applyNumberFormat="1" applyFont="1" applyAlignment="1">
      <alignment horizontal="right"/>
    </xf>
    <xf numFmtId="164" fontId="13" fillId="0" borderId="0" xfId="0" applyNumberFormat="1" applyFont="1" applyAlignment="1">
      <alignment horizontal="right"/>
    </xf>
    <xf numFmtId="164" fontId="15" fillId="0" borderId="0" xfId="0" applyNumberFormat="1" applyFont="1" applyAlignment="1">
      <alignment horizontal="center"/>
    </xf>
    <xf numFmtId="164" fontId="14" fillId="0" borderId="0" xfId="0" applyNumberFormat="1" applyFont="1" applyAlignment="1">
      <alignment horizontal="right"/>
    </xf>
    <xf numFmtId="164" fontId="16" fillId="0" borderId="0" xfId="0" applyNumberFormat="1" applyFont="1" applyAlignment="1">
      <alignment horizontal="center"/>
    </xf>
    <xf numFmtId="164" fontId="20" fillId="0" borderId="0" xfId="0" applyNumberFormat="1" applyFont="1" applyAlignment="1">
      <alignment horizontal="right"/>
    </xf>
    <xf numFmtId="164" fontId="19" fillId="0" borderId="0" xfId="0" applyNumberFormat="1" applyFont="1" applyAlignment="1">
      <alignment horizontal="center"/>
    </xf>
    <xf numFmtId="2" fontId="15" fillId="0" borderId="0" xfId="0" applyNumberFormat="1" applyFont="1" applyAlignment="1">
      <alignment horizontal="center"/>
    </xf>
    <xf numFmtId="2" fontId="16" fillId="0" borderId="0" xfId="0" applyNumberFormat="1" applyFont="1" applyAlignment="1">
      <alignment horizontal="center"/>
    </xf>
    <xf numFmtId="0" fontId="21" fillId="0" borderId="0" xfId="0" applyFont="1" applyBorder="1" applyAlignment="1">
      <alignment horizontal="right"/>
    </xf>
    <xf numFmtId="164" fontId="16" fillId="0" borderId="0" xfId="0" applyNumberFormat="1" applyFont="1" applyBorder="1"/>
    <xf numFmtId="164" fontId="16" fillId="0" borderId="0" xfId="0" applyNumberFormat="1" applyFont="1"/>
    <xf numFmtId="0" fontId="21" fillId="0" borderId="0" xfId="0" applyFont="1" applyFill="1" applyBorder="1" applyAlignment="1">
      <alignment horizontal="right"/>
    </xf>
    <xf numFmtId="164" fontId="21" fillId="0" borderId="0" xfId="0" applyNumberFormat="1" applyFont="1" applyAlignment="1">
      <alignment horizontal="right"/>
    </xf>
    <xf numFmtId="2" fontId="19" fillId="0" borderId="0" xfId="0" applyNumberFormat="1" applyFont="1" applyAlignment="1">
      <alignment horizontal="center"/>
    </xf>
    <xf numFmtId="0" fontId="2" fillId="0" borderId="0" xfId="0" applyFont="1"/>
    <xf numFmtId="0" fontId="18"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9" fillId="0" borderId="0" xfId="0" applyFont="1" applyAlignment="1">
      <alignment horizontal="center"/>
    </xf>
    <xf numFmtId="0" fontId="15" fillId="0" borderId="0" xfId="0" applyFont="1" applyAlignment="1">
      <alignment horizontal="center"/>
    </xf>
    <xf numFmtId="0" fontId="16" fillId="0" borderId="0" xfId="0" applyFont="1" applyAlignment="1">
      <alignment horizontal="center"/>
    </xf>
    <xf numFmtId="166" fontId="0" fillId="0" borderId="0" xfId="0" applyNumberFormat="1" applyAlignment="1">
      <alignment horizontal="center"/>
    </xf>
    <xf numFmtId="0" fontId="20" fillId="0" borderId="0" xfId="0" applyFont="1" applyAlignment="1">
      <alignment horizontal="right"/>
    </xf>
    <xf numFmtId="0" fontId="0" fillId="0" borderId="0" xfId="0" applyBorder="1"/>
    <xf numFmtId="165" fontId="24" fillId="0" borderId="0" xfId="0" applyNumberFormat="1" applyFont="1" applyFill="1" applyBorder="1" applyAlignment="1">
      <alignment vertical="center" wrapText="1"/>
    </xf>
    <xf numFmtId="0" fontId="25" fillId="0" borderId="0" xfId="0" applyFont="1" applyFill="1" applyBorder="1"/>
    <xf numFmtId="0" fontId="15" fillId="0" borderId="0" xfId="0" applyFont="1" applyFill="1" applyBorder="1"/>
    <xf numFmtId="165" fontId="15" fillId="0" borderId="0" xfId="0" applyNumberFormat="1" applyFont="1" applyFill="1"/>
    <xf numFmtId="0" fontId="15" fillId="0" borderId="0" xfId="0" applyFont="1" applyFill="1"/>
    <xf numFmtId="166" fontId="11" fillId="0" borderId="2" xfId="0" applyNumberFormat="1" applyFont="1" applyFill="1" applyBorder="1" applyAlignment="1">
      <alignment horizontal="center"/>
    </xf>
    <xf numFmtId="166" fontId="4" fillId="0" borderId="5" xfId="0" applyNumberFormat="1" applyFont="1" applyBorder="1" applyAlignment="1">
      <alignment horizontal="right"/>
    </xf>
    <xf numFmtId="0" fontId="0" fillId="0" borderId="0" xfId="0" applyBorder="1" applyAlignment="1">
      <alignment horizontal="center"/>
    </xf>
    <xf numFmtId="0" fontId="18"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165" fontId="7" fillId="0" borderId="5" xfId="0" applyNumberFormat="1"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mruColors>
      <color rgb="FF0000FF"/>
      <color rgb="FF00602B"/>
      <color rgb="FF760000"/>
      <color rgb="FF00009A"/>
      <color rgb="FF00004C"/>
      <color rgb="FFA20000"/>
      <color rgb="FF006C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Movement</a:t>
            </a:r>
            <a:r>
              <a:rPr lang="en-GB" baseline="0"/>
              <a:t> Analysis Profile</a:t>
            </a:r>
            <a:endParaRPr lang="en-GB"/>
          </a:p>
        </c:rich>
      </c:tx>
      <c:overlay val="0"/>
    </c:title>
    <c:autoTitleDeleted val="0"/>
    <c:plotArea>
      <c:layout>
        <c:manualLayout>
          <c:layoutTarget val="inner"/>
          <c:xMode val="edge"/>
          <c:yMode val="edge"/>
          <c:x val="0.13320832386541412"/>
          <c:y val="0.14456863162374972"/>
          <c:w val="0.83168917561590872"/>
          <c:h val="0.60302816357071665"/>
        </c:manualLayout>
      </c:layout>
      <c:barChart>
        <c:barDir val="col"/>
        <c:grouping val="clustered"/>
        <c:varyColors val="0"/>
        <c:ser>
          <c:idx val="0"/>
          <c:order val="0"/>
          <c:tx>
            <c:strRef>
              <c:f>MAP!$B$1</c:f>
              <c:strCache>
                <c:ptCount val="1"/>
                <c:pt idx="0">
                  <c:v>Left</c:v>
                </c:pt>
              </c:strCache>
            </c:strRef>
          </c:tx>
          <c:spPr>
            <a:solidFill>
              <a:srgbClr val="FF0000"/>
            </a:solidFill>
          </c:spPr>
          <c:invertIfNegative val="0"/>
          <c:errBars>
            <c:errBarType val="plus"/>
            <c:errValType val="cust"/>
            <c:noEndCap val="0"/>
            <c:plus>
              <c:numLit>
                <c:formatCode>General</c:formatCode>
                <c:ptCount val="1"/>
                <c:pt idx="0">
                  <c:v>1</c:v>
                </c:pt>
              </c:numLit>
            </c:plus>
            <c:minus>
              <c:numRef>
                <c:f>MAP!$C$3:$C$13</c:f>
                <c:numCache>
                  <c:formatCode>General</c:formatCode>
                  <c:ptCount val="11"/>
                  <c:pt idx="1">
                    <c:v>7.1228655143856123</c:v>
                  </c:pt>
                  <c:pt idx="2">
                    <c:v>7.3667817615791904</c:v>
                  </c:pt>
                  <c:pt idx="3">
                    <c:v>3.8190913287624939</c:v>
                  </c:pt>
                  <c:pt idx="5">
                    <c:v>1.5468703346050905</c:v>
                  </c:pt>
                  <c:pt idx="7">
                    <c:v>4.0711263736159564</c:v>
                  </c:pt>
                  <c:pt idx="8">
                    <c:v>11.910884804139613</c:v>
                  </c:pt>
                  <c:pt idx="10">
                    <c:v>6.1054318149573295</c:v>
                  </c:pt>
                </c:numCache>
              </c:numRef>
            </c:minus>
            <c:spPr>
              <a:ln w="25400">
                <a:solidFill>
                  <a:srgbClr val="FF0000"/>
                </a:solidFill>
              </a:ln>
            </c:spPr>
          </c:errBars>
          <c:cat>
            <c:strRef>
              <c:f>MAP!$A$3:$A$13</c:f>
              <c:strCache>
                <c:ptCount val="11"/>
                <c:pt idx="0">
                  <c:v>Pelvis Ant/Pst</c:v>
                </c:pt>
                <c:pt idx="1">
                  <c:v>Hip Flx/Ext</c:v>
                </c:pt>
                <c:pt idx="2">
                  <c:v>Knee Flx/Ext</c:v>
                </c:pt>
                <c:pt idx="3">
                  <c:v>Ankle Dor/Pla</c:v>
                </c:pt>
                <c:pt idx="4">
                  <c:v>Pelvic Up/Dn</c:v>
                </c:pt>
                <c:pt idx="5">
                  <c:v>Hip Add/Abd</c:v>
                </c:pt>
                <c:pt idx="6">
                  <c:v>Pelvic Int/Ext</c:v>
                </c:pt>
                <c:pt idx="7">
                  <c:v>Hip Int/Ext</c:v>
                </c:pt>
                <c:pt idx="8">
                  <c:v>Foot Int/Ext</c:v>
                </c:pt>
                <c:pt idx="10">
                  <c:v>GPS</c:v>
                </c:pt>
              </c:strCache>
            </c:strRef>
          </c:cat>
          <c:val>
            <c:numRef>
              <c:f>MAP!$B$3:$B$13</c:f>
              <c:numCache>
                <c:formatCode>0.0</c:formatCode>
                <c:ptCount val="11"/>
                <c:pt idx="1">
                  <c:v>11.172652900058367</c:v>
                </c:pt>
                <c:pt idx="2">
                  <c:v>11.555250544373635</c:v>
                </c:pt>
                <c:pt idx="3">
                  <c:v>5.990479775830301</c:v>
                </c:pt>
                <c:pt idx="5">
                  <c:v>2.4263613141417828</c:v>
                </c:pt>
                <c:pt idx="7">
                  <c:v>6.3858122539054714</c:v>
                </c:pt>
                <c:pt idx="8">
                  <c:v>18.682955810476436</c:v>
                </c:pt>
                <c:pt idx="10">
                  <c:v>9.5767455296922979</c:v>
                </c:pt>
              </c:numCache>
            </c:numRef>
          </c:val>
        </c:ser>
        <c:ser>
          <c:idx val="1"/>
          <c:order val="1"/>
          <c:tx>
            <c:strRef>
              <c:f>MAP!$D$1</c:f>
              <c:strCache>
                <c:ptCount val="1"/>
                <c:pt idx="0">
                  <c:v>Right</c:v>
                </c:pt>
              </c:strCache>
            </c:strRef>
          </c:tx>
          <c:spPr>
            <a:solidFill>
              <a:srgbClr val="0000FF"/>
            </a:solidFill>
          </c:spPr>
          <c:invertIfNegative val="0"/>
          <c:errBars>
            <c:errBarType val="plus"/>
            <c:errValType val="cust"/>
            <c:noEndCap val="0"/>
            <c:plus>
              <c:numLit>
                <c:formatCode>General</c:formatCode>
                <c:ptCount val="1"/>
                <c:pt idx="0">
                  <c:v>1</c:v>
                </c:pt>
              </c:numLit>
            </c:plus>
            <c:minus>
              <c:numRef>
                <c:f>MAP!$E$3:$E$13</c:f>
                <c:numCache>
                  <c:formatCode>General</c:formatCode>
                  <c:ptCount val="11"/>
                  <c:pt idx="1">
                    <c:v>1.8509197292824364</c:v>
                  </c:pt>
                  <c:pt idx="2">
                    <c:v>5.0720371712450909</c:v>
                  </c:pt>
                  <c:pt idx="3">
                    <c:v>9.243614707517942</c:v>
                  </c:pt>
                  <c:pt idx="5">
                    <c:v>0.53735249653023587</c:v>
                  </c:pt>
                  <c:pt idx="7">
                    <c:v>0.32529918583406658</c:v>
                  </c:pt>
                  <c:pt idx="8">
                    <c:v>2.6638251199839065</c:v>
                  </c:pt>
                  <c:pt idx="10">
                    <c:v>4.0869520711653902</c:v>
                  </c:pt>
                </c:numCache>
              </c:numRef>
            </c:minus>
            <c:spPr>
              <a:ln w="25400">
                <a:solidFill>
                  <a:srgbClr val="0000FF"/>
                </a:solidFill>
              </a:ln>
            </c:spPr>
          </c:errBars>
          <c:cat>
            <c:strRef>
              <c:f>MAP!$A$3:$A$13</c:f>
              <c:strCache>
                <c:ptCount val="11"/>
                <c:pt idx="0">
                  <c:v>Pelvis Ant/Pst</c:v>
                </c:pt>
                <c:pt idx="1">
                  <c:v>Hip Flx/Ext</c:v>
                </c:pt>
                <c:pt idx="2">
                  <c:v>Knee Flx/Ext</c:v>
                </c:pt>
                <c:pt idx="3">
                  <c:v>Ankle Dor/Pla</c:v>
                </c:pt>
                <c:pt idx="4">
                  <c:v>Pelvic Up/Dn</c:v>
                </c:pt>
                <c:pt idx="5">
                  <c:v>Hip Add/Abd</c:v>
                </c:pt>
                <c:pt idx="6">
                  <c:v>Pelvic Int/Ext</c:v>
                </c:pt>
                <c:pt idx="7">
                  <c:v>Hip Int/Ext</c:v>
                </c:pt>
                <c:pt idx="8">
                  <c:v>Foot Int/Ext</c:v>
                </c:pt>
                <c:pt idx="10">
                  <c:v>GPS</c:v>
                </c:pt>
              </c:strCache>
            </c:strRef>
          </c:cat>
          <c:val>
            <c:numRef>
              <c:f>MAP!$D$3:$D$13</c:f>
              <c:numCache>
                <c:formatCode>0.0</c:formatCode>
                <c:ptCount val="11"/>
                <c:pt idx="1">
                  <c:v>13.621838737007778</c:v>
                </c:pt>
                <c:pt idx="2">
                  <c:v>8.0571600512316781</c:v>
                </c:pt>
                <c:pt idx="3">
                  <c:v>6.5205523177397611</c:v>
                </c:pt>
                <c:pt idx="5">
                  <c:v>6.8283622992661188</c:v>
                </c:pt>
                <c:pt idx="7">
                  <c:v>6.3904973290033453</c:v>
                </c:pt>
                <c:pt idx="8">
                  <c:v>12.333385274739031</c:v>
                </c:pt>
                <c:pt idx="10">
                  <c:v>10.501273412267981</c:v>
                </c:pt>
              </c:numCache>
            </c:numRef>
          </c:val>
        </c:ser>
        <c:ser>
          <c:idx val="2"/>
          <c:order val="2"/>
          <c:tx>
            <c:strRef>
              <c:f>MAP!$F$1</c:f>
              <c:strCache>
                <c:ptCount val="1"/>
                <c:pt idx="0">
                  <c:v>Overall</c:v>
                </c:pt>
              </c:strCache>
            </c:strRef>
          </c:tx>
          <c:spPr>
            <a:solidFill>
              <a:srgbClr val="00B050"/>
            </a:solidFill>
          </c:spPr>
          <c:invertIfNegative val="0"/>
          <c:errBars>
            <c:errBarType val="plus"/>
            <c:errValType val="cust"/>
            <c:noEndCap val="0"/>
            <c:plus>
              <c:numLit>
                <c:formatCode>General</c:formatCode>
                <c:ptCount val="1"/>
                <c:pt idx="0">
                  <c:v>1</c:v>
                </c:pt>
              </c:numLit>
            </c:plus>
            <c:minus>
              <c:numRef>
                <c:f>MAP!$G$3:$G$13</c:f>
                <c:numCache>
                  <c:formatCode>General</c:formatCode>
                  <c:ptCount val="11"/>
                  <c:pt idx="0">
                    <c:v>6.7707757955687118</c:v>
                  </c:pt>
                  <c:pt idx="4">
                    <c:v>1.8264727946760817</c:v>
                  </c:pt>
                  <c:pt idx="6">
                    <c:v>2.4250920074468936</c:v>
                  </c:pt>
                  <c:pt idx="10">
                    <c:v>5.1894218920065267</c:v>
                  </c:pt>
                </c:numCache>
              </c:numRef>
            </c:minus>
            <c:spPr>
              <a:ln w="25400">
                <a:solidFill>
                  <a:srgbClr val="00B050"/>
                </a:solidFill>
              </a:ln>
            </c:spPr>
          </c:errBars>
          <c:cat>
            <c:strRef>
              <c:f>MAP!$A$3:$A$13</c:f>
              <c:strCache>
                <c:ptCount val="11"/>
                <c:pt idx="0">
                  <c:v>Pelvis Ant/Pst</c:v>
                </c:pt>
                <c:pt idx="1">
                  <c:v>Hip Flx/Ext</c:v>
                </c:pt>
                <c:pt idx="2">
                  <c:v>Knee Flx/Ext</c:v>
                </c:pt>
                <c:pt idx="3">
                  <c:v>Ankle Dor/Pla</c:v>
                </c:pt>
                <c:pt idx="4">
                  <c:v>Pelvic Up/Dn</c:v>
                </c:pt>
                <c:pt idx="5">
                  <c:v>Hip Add/Abd</c:v>
                </c:pt>
                <c:pt idx="6">
                  <c:v>Pelvic Int/Ext</c:v>
                </c:pt>
                <c:pt idx="7">
                  <c:v>Hip Int/Ext</c:v>
                </c:pt>
                <c:pt idx="8">
                  <c:v>Foot Int/Ext</c:v>
                </c:pt>
                <c:pt idx="10">
                  <c:v>GPS</c:v>
                </c:pt>
              </c:strCache>
            </c:strRef>
          </c:cat>
          <c:val>
            <c:numRef>
              <c:f>MAP!$F$3:$F$13</c:f>
              <c:numCache>
                <c:formatCode>0.0</c:formatCode>
                <c:ptCount val="11"/>
                <c:pt idx="0">
                  <c:v>10.620378508512397</c:v>
                </c:pt>
                <c:pt idx="4">
                  <c:v>2.8649349794828516</c:v>
                </c:pt>
                <c:pt idx="6">
                  <c:v>3.8039060537066809</c:v>
                </c:pt>
                <c:pt idx="10">
                  <c:v>9.0162172056184122</c:v>
                </c:pt>
              </c:numCache>
            </c:numRef>
          </c:val>
        </c:ser>
        <c:dLbls>
          <c:showLegendKey val="0"/>
          <c:showVal val="0"/>
          <c:showCatName val="0"/>
          <c:showSerName val="0"/>
          <c:showPercent val="0"/>
          <c:showBubbleSize val="0"/>
        </c:dLbls>
        <c:gapWidth val="46"/>
        <c:axId val="320163056"/>
        <c:axId val="320163448"/>
      </c:barChart>
      <c:catAx>
        <c:axId val="320163056"/>
        <c:scaling>
          <c:orientation val="minMax"/>
        </c:scaling>
        <c:delete val="0"/>
        <c:axPos val="b"/>
        <c:numFmt formatCode="General" sourceLinked="0"/>
        <c:majorTickMark val="out"/>
        <c:minorTickMark val="none"/>
        <c:tickLblPos val="nextTo"/>
        <c:spPr>
          <a:ln w="25400">
            <a:solidFill>
              <a:sysClr val="windowText" lastClr="000000"/>
            </a:solidFill>
          </a:ln>
        </c:spPr>
        <c:txPr>
          <a:bodyPr rot="2700000"/>
          <a:lstStyle/>
          <a:p>
            <a:pPr>
              <a:defRPr sz="1400"/>
            </a:pPr>
            <a:endParaRPr lang="en-US"/>
          </a:p>
        </c:txPr>
        <c:crossAx val="320163448"/>
        <c:crosses val="autoZero"/>
        <c:auto val="1"/>
        <c:lblAlgn val="ctr"/>
        <c:lblOffset val="100"/>
        <c:noMultiLvlLbl val="0"/>
      </c:catAx>
      <c:valAx>
        <c:axId val="320163448"/>
        <c:scaling>
          <c:orientation val="minMax"/>
          <c:max val="40"/>
          <c:min val="0"/>
        </c:scaling>
        <c:delete val="0"/>
        <c:axPos val="l"/>
        <c:majorGridlines/>
        <c:title>
          <c:tx>
            <c:rich>
              <a:bodyPr rot="-5400000" vert="horz"/>
              <a:lstStyle/>
              <a:p>
                <a:pPr>
                  <a:defRPr sz="1400"/>
                </a:pPr>
                <a:r>
                  <a:rPr lang="en-GB" sz="1400"/>
                  <a:t>Median and IQR RMS difference</a:t>
                </a:r>
                <a:r>
                  <a:rPr lang="en-GB" sz="1400" baseline="0"/>
                  <a:t> from control mean (degrees)</a:t>
                </a:r>
                <a:endParaRPr lang="en-GB" sz="1400"/>
              </a:p>
            </c:rich>
          </c:tx>
          <c:layout>
            <c:manualLayout>
              <c:xMode val="edge"/>
              <c:yMode val="edge"/>
              <c:x val="1.5503149935618172E-2"/>
              <c:y val="0.12179829933246687"/>
            </c:manualLayout>
          </c:layout>
          <c:overlay val="0"/>
        </c:title>
        <c:numFmt formatCode="0" sourceLinked="0"/>
        <c:majorTickMark val="out"/>
        <c:minorTickMark val="none"/>
        <c:tickLblPos val="nextTo"/>
        <c:spPr>
          <a:ln w="25400">
            <a:solidFill>
              <a:schemeClr val="tx1"/>
            </a:solidFill>
          </a:ln>
        </c:spPr>
        <c:txPr>
          <a:bodyPr/>
          <a:lstStyle/>
          <a:p>
            <a:pPr>
              <a:defRPr sz="1400"/>
            </a:pPr>
            <a:endParaRPr lang="en-US"/>
          </a:p>
        </c:txPr>
        <c:crossAx val="320163056"/>
        <c:crosses val="autoZero"/>
        <c:crossBetween val="between"/>
        <c:majorUnit val="10"/>
      </c:valAx>
      <c:spPr>
        <a:noFill/>
        <a:ln w="12700">
          <a:solidFill>
            <a:sysClr val="windowText" lastClr="000000"/>
          </a:solidFill>
        </a:ln>
      </c:spPr>
    </c:plotArea>
    <c:legend>
      <c:legendPos val="r"/>
      <c:layout>
        <c:manualLayout>
          <c:xMode val="edge"/>
          <c:yMode val="edge"/>
          <c:x val="0.1319902389867515"/>
          <c:y val="0.14615684358910813"/>
          <c:w val="0.32679468292269975"/>
          <c:h val="9.6421366248137894E-2"/>
        </c:manualLayout>
      </c:layout>
      <c:overlay val="0"/>
      <c:txPr>
        <a:bodyPr/>
        <a:lstStyle/>
        <a:p>
          <a:pPr>
            <a:defRPr sz="1400"/>
          </a:pPr>
          <a:endParaRPr lang="en-US"/>
        </a:p>
      </c:txPr>
    </c:legend>
    <c:plotVisOnly val="1"/>
    <c:dispBlanksAs val="gap"/>
    <c:showDLblsOverMax val="0"/>
  </c:chart>
  <c:spPr>
    <a:solidFill>
      <a:schemeClr val="bg1"/>
    </a:solidFill>
  </c:spPr>
  <c:printSettings>
    <c:headerFooter/>
    <c:pageMargins b="0.75000000000000089" l="0.70000000000000062" r="0.70000000000000062" t="0.75000000000000089"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Movement</a:t>
            </a:r>
            <a:r>
              <a:rPr lang="en-GB" baseline="0"/>
              <a:t> Analysis Profile</a:t>
            </a:r>
            <a:endParaRPr lang="en-GB"/>
          </a:p>
        </c:rich>
      </c:tx>
      <c:overlay val="0"/>
    </c:title>
    <c:autoTitleDeleted val="0"/>
    <c:plotArea>
      <c:layout>
        <c:manualLayout>
          <c:layoutTarget val="inner"/>
          <c:xMode val="edge"/>
          <c:yMode val="edge"/>
          <c:x val="0.13320832386541412"/>
          <c:y val="0.14456863162374972"/>
          <c:w val="0.83168917561590872"/>
          <c:h val="0.60302816357071665"/>
        </c:manualLayout>
      </c:layout>
      <c:barChart>
        <c:barDir val="col"/>
        <c:grouping val="clustered"/>
        <c:varyColors val="0"/>
        <c:ser>
          <c:idx val="0"/>
          <c:order val="0"/>
          <c:tx>
            <c:strRef>
              <c:f>MAP!$B$1</c:f>
              <c:strCache>
                <c:ptCount val="1"/>
                <c:pt idx="0">
                  <c:v>Left</c:v>
                </c:pt>
              </c:strCache>
            </c:strRef>
          </c:tx>
          <c:spPr>
            <a:solidFill>
              <a:prstClr val="black">
                <a:alpha val="80000"/>
              </a:prstClr>
            </a:solidFill>
          </c:spPr>
          <c:invertIfNegative val="0"/>
          <c:errBars>
            <c:errBarType val="minus"/>
            <c:errValType val="cust"/>
            <c:noEndCap val="0"/>
            <c:plus>
              <c:numLit>
                <c:formatCode>General</c:formatCode>
                <c:ptCount val="1"/>
                <c:pt idx="0">
                  <c:v>1</c:v>
                </c:pt>
              </c:numLit>
            </c:plus>
            <c:minus>
              <c:numRef>
                <c:f>MAP!$C$17:$C$27</c:f>
                <c:numCache>
                  <c:formatCode>General</c:formatCode>
                  <c:ptCount val="11"/>
                  <c:pt idx="1">
                    <c:v>2.0567267257944803</c:v>
                  </c:pt>
                  <c:pt idx="2">
                    <c:v>2.0257993962261578</c:v>
                  </c:pt>
                  <c:pt idx="3">
                    <c:v>1.3536623150171678</c:v>
                  </c:pt>
                  <c:pt idx="5">
                    <c:v>0.95400721623525286</c:v>
                  </c:pt>
                  <c:pt idx="7">
                    <c:v>2.0366305193079057</c:v>
                  </c:pt>
                  <c:pt idx="8">
                    <c:v>2.2187543070303231</c:v>
                  </c:pt>
                  <c:pt idx="10">
                    <c:v>1.3582023790011437</c:v>
                  </c:pt>
                </c:numCache>
              </c:numRef>
            </c:minus>
            <c:spPr>
              <a:ln w="25400">
                <a:solidFill>
                  <a:schemeClr val="bg1">
                    <a:lumMod val="85000"/>
                  </a:schemeClr>
                </a:solidFill>
              </a:ln>
            </c:spPr>
          </c:errBars>
          <c:cat>
            <c:strRef>
              <c:f>MAP!$A$3:$A$13</c:f>
              <c:strCache>
                <c:ptCount val="11"/>
                <c:pt idx="0">
                  <c:v>Pelvis Ant/Pst</c:v>
                </c:pt>
                <c:pt idx="1">
                  <c:v>Hip Flx/Ext</c:v>
                </c:pt>
                <c:pt idx="2">
                  <c:v>Knee Flx/Ext</c:v>
                </c:pt>
                <c:pt idx="3">
                  <c:v>Ankle Dor/Pla</c:v>
                </c:pt>
                <c:pt idx="4">
                  <c:v>Pelvic Up/Dn</c:v>
                </c:pt>
                <c:pt idx="5">
                  <c:v>Hip Add/Abd</c:v>
                </c:pt>
                <c:pt idx="6">
                  <c:v>Pelvic Int/Ext</c:v>
                </c:pt>
                <c:pt idx="7">
                  <c:v>Hip Int/Ext</c:v>
                </c:pt>
                <c:pt idx="8">
                  <c:v>Foot Int/Ext</c:v>
                </c:pt>
                <c:pt idx="10">
                  <c:v>GPS</c:v>
                </c:pt>
              </c:strCache>
            </c:strRef>
          </c:cat>
          <c:val>
            <c:numRef>
              <c:f>MAP!$B$17:$B$27</c:f>
              <c:numCache>
                <c:formatCode>0.0</c:formatCode>
                <c:ptCount val="11"/>
                <c:pt idx="1">
                  <c:v>5.3524562727572276</c:v>
                </c:pt>
                <c:pt idx="2">
                  <c:v>5.2082655409460195</c:v>
                </c:pt>
                <c:pt idx="3">
                  <c:v>3.9851796404706556</c:v>
                </c:pt>
                <c:pt idx="5">
                  <c:v>2.8454527424833604</c:v>
                </c:pt>
                <c:pt idx="7">
                  <c:v>5.6349788710309783</c:v>
                </c:pt>
                <c:pt idx="8">
                  <c:v>5.5807959103104183</c:v>
                </c:pt>
                <c:pt idx="10">
                  <c:v>5.2661530377764798</c:v>
                </c:pt>
              </c:numCache>
            </c:numRef>
          </c:val>
        </c:ser>
        <c:ser>
          <c:idx val="1"/>
          <c:order val="1"/>
          <c:tx>
            <c:strRef>
              <c:f>MAP!$D$1</c:f>
              <c:strCache>
                <c:ptCount val="1"/>
                <c:pt idx="0">
                  <c:v>Right</c:v>
                </c:pt>
              </c:strCache>
            </c:strRef>
          </c:tx>
          <c:spPr>
            <a:solidFill>
              <a:prstClr val="black">
                <a:alpha val="75000"/>
              </a:prstClr>
            </a:solidFill>
          </c:spPr>
          <c:invertIfNegative val="0"/>
          <c:errBars>
            <c:errBarType val="minus"/>
            <c:errValType val="cust"/>
            <c:noEndCap val="0"/>
            <c:plus>
              <c:numLit>
                <c:formatCode>General</c:formatCode>
                <c:ptCount val="1"/>
                <c:pt idx="0">
                  <c:v>1</c:v>
                </c:pt>
              </c:numLit>
            </c:plus>
            <c:minus>
              <c:numRef>
                <c:f>MAP!$E$17:$E$27</c:f>
                <c:numCache>
                  <c:formatCode>General</c:formatCode>
                  <c:ptCount val="11"/>
                  <c:pt idx="1">
                    <c:v>2.0567267257944803</c:v>
                  </c:pt>
                  <c:pt idx="2">
                    <c:v>2.0257993962261578</c:v>
                  </c:pt>
                  <c:pt idx="3">
                    <c:v>1.3536623150171678</c:v>
                  </c:pt>
                  <c:pt idx="5">
                    <c:v>0.95400721623525286</c:v>
                  </c:pt>
                  <c:pt idx="7">
                    <c:v>2.0366305193079057</c:v>
                  </c:pt>
                  <c:pt idx="8">
                    <c:v>2.2187543070303231</c:v>
                  </c:pt>
                  <c:pt idx="10">
                    <c:v>1.3582023790011437</c:v>
                  </c:pt>
                </c:numCache>
              </c:numRef>
            </c:minus>
            <c:spPr>
              <a:ln w="25400">
                <a:solidFill>
                  <a:schemeClr val="bg1">
                    <a:lumMod val="85000"/>
                  </a:schemeClr>
                </a:solidFill>
              </a:ln>
            </c:spPr>
          </c:errBars>
          <c:cat>
            <c:strRef>
              <c:f>MAP!$A$3:$A$13</c:f>
              <c:strCache>
                <c:ptCount val="11"/>
                <c:pt idx="0">
                  <c:v>Pelvis Ant/Pst</c:v>
                </c:pt>
                <c:pt idx="1">
                  <c:v>Hip Flx/Ext</c:v>
                </c:pt>
                <c:pt idx="2">
                  <c:v>Knee Flx/Ext</c:v>
                </c:pt>
                <c:pt idx="3">
                  <c:v>Ankle Dor/Pla</c:v>
                </c:pt>
                <c:pt idx="4">
                  <c:v>Pelvic Up/Dn</c:v>
                </c:pt>
                <c:pt idx="5">
                  <c:v>Hip Add/Abd</c:v>
                </c:pt>
                <c:pt idx="6">
                  <c:v>Pelvic Int/Ext</c:v>
                </c:pt>
                <c:pt idx="7">
                  <c:v>Hip Int/Ext</c:v>
                </c:pt>
                <c:pt idx="8">
                  <c:v>Foot Int/Ext</c:v>
                </c:pt>
                <c:pt idx="10">
                  <c:v>GPS</c:v>
                </c:pt>
              </c:strCache>
            </c:strRef>
          </c:cat>
          <c:val>
            <c:numRef>
              <c:f>MAP!$D$17:$D$27</c:f>
              <c:numCache>
                <c:formatCode>0.0</c:formatCode>
                <c:ptCount val="11"/>
                <c:pt idx="1">
                  <c:v>5.3524562727572276</c:v>
                </c:pt>
                <c:pt idx="2">
                  <c:v>5.2082655409460195</c:v>
                </c:pt>
                <c:pt idx="3">
                  <c:v>3.9851796404706556</c:v>
                </c:pt>
                <c:pt idx="5">
                  <c:v>2.8454527424833604</c:v>
                </c:pt>
                <c:pt idx="7">
                  <c:v>5.6349788710309783</c:v>
                </c:pt>
                <c:pt idx="8">
                  <c:v>5.5807959103104183</c:v>
                </c:pt>
                <c:pt idx="10">
                  <c:v>5.2661530377764798</c:v>
                </c:pt>
              </c:numCache>
            </c:numRef>
          </c:val>
        </c:ser>
        <c:ser>
          <c:idx val="2"/>
          <c:order val="2"/>
          <c:tx>
            <c:strRef>
              <c:f>MAP!$F$1</c:f>
              <c:strCache>
                <c:ptCount val="1"/>
                <c:pt idx="0">
                  <c:v>Overall</c:v>
                </c:pt>
              </c:strCache>
            </c:strRef>
          </c:tx>
          <c:spPr>
            <a:solidFill>
              <a:prstClr val="black"/>
            </a:solidFill>
          </c:spPr>
          <c:invertIfNegative val="0"/>
          <c:errBars>
            <c:errBarType val="minus"/>
            <c:errValType val="cust"/>
            <c:noEndCap val="0"/>
            <c:plus>
              <c:numLit>
                <c:formatCode>General</c:formatCode>
                <c:ptCount val="1"/>
                <c:pt idx="0">
                  <c:v>1</c:v>
                </c:pt>
              </c:numLit>
            </c:plus>
            <c:minus>
              <c:numRef>
                <c:f>MAP!$G$17:$G$27</c:f>
                <c:numCache>
                  <c:formatCode>General</c:formatCode>
                  <c:ptCount val="11"/>
                  <c:pt idx="0">
                    <c:v>1.6347839870987666</c:v>
                  </c:pt>
                  <c:pt idx="4">
                    <c:v>0.71254466578478071</c:v>
                  </c:pt>
                  <c:pt idx="6">
                    <c:v>1.152902041674535</c:v>
                  </c:pt>
                  <c:pt idx="10">
                    <c:v>1.2666369487249645</c:v>
                  </c:pt>
                </c:numCache>
              </c:numRef>
            </c:minus>
            <c:spPr>
              <a:ln w="25400">
                <a:solidFill>
                  <a:schemeClr val="bg1">
                    <a:lumMod val="85000"/>
                  </a:schemeClr>
                </a:solidFill>
              </a:ln>
            </c:spPr>
          </c:errBars>
          <c:cat>
            <c:strRef>
              <c:f>MAP!$A$3:$A$13</c:f>
              <c:strCache>
                <c:ptCount val="11"/>
                <c:pt idx="0">
                  <c:v>Pelvis Ant/Pst</c:v>
                </c:pt>
                <c:pt idx="1">
                  <c:v>Hip Flx/Ext</c:v>
                </c:pt>
                <c:pt idx="2">
                  <c:v>Knee Flx/Ext</c:v>
                </c:pt>
                <c:pt idx="3">
                  <c:v>Ankle Dor/Pla</c:v>
                </c:pt>
                <c:pt idx="4">
                  <c:v>Pelvic Up/Dn</c:v>
                </c:pt>
                <c:pt idx="5">
                  <c:v>Hip Add/Abd</c:v>
                </c:pt>
                <c:pt idx="6">
                  <c:v>Pelvic Int/Ext</c:v>
                </c:pt>
                <c:pt idx="7">
                  <c:v>Hip Int/Ext</c:v>
                </c:pt>
                <c:pt idx="8">
                  <c:v>Foot Int/Ext</c:v>
                </c:pt>
                <c:pt idx="10">
                  <c:v>GPS</c:v>
                </c:pt>
              </c:strCache>
            </c:strRef>
          </c:cat>
          <c:val>
            <c:numRef>
              <c:f>MAP!$F$17:$F$27</c:f>
              <c:numCache>
                <c:formatCode>0.0</c:formatCode>
                <c:ptCount val="11"/>
                <c:pt idx="0">
                  <c:v>3.4877700325585117</c:v>
                </c:pt>
                <c:pt idx="4">
                  <c:v>1.7625135713417821</c:v>
                </c:pt>
                <c:pt idx="6">
                  <c:v>3.4317083057448881</c:v>
                </c:pt>
                <c:pt idx="10">
                  <c:v>5.3179764377286594</c:v>
                </c:pt>
              </c:numCache>
            </c:numRef>
          </c:val>
        </c:ser>
        <c:dLbls>
          <c:showLegendKey val="0"/>
          <c:showVal val="0"/>
          <c:showCatName val="0"/>
          <c:showSerName val="0"/>
          <c:showPercent val="0"/>
          <c:showBubbleSize val="0"/>
        </c:dLbls>
        <c:gapWidth val="46"/>
        <c:axId val="320164232"/>
        <c:axId val="320164624"/>
      </c:barChart>
      <c:catAx>
        <c:axId val="320164232"/>
        <c:scaling>
          <c:orientation val="minMax"/>
        </c:scaling>
        <c:delete val="0"/>
        <c:axPos val="b"/>
        <c:numFmt formatCode="General" sourceLinked="0"/>
        <c:majorTickMark val="out"/>
        <c:minorTickMark val="none"/>
        <c:tickLblPos val="nextTo"/>
        <c:spPr>
          <a:ln w="25400">
            <a:solidFill>
              <a:sysClr val="windowText" lastClr="000000"/>
            </a:solidFill>
          </a:ln>
        </c:spPr>
        <c:txPr>
          <a:bodyPr rot="2700000"/>
          <a:lstStyle/>
          <a:p>
            <a:pPr>
              <a:defRPr sz="1400"/>
            </a:pPr>
            <a:endParaRPr lang="en-US"/>
          </a:p>
        </c:txPr>
        <c:crossAx val="320164624"/>
        <c:crosses val="autoZero"/>
        <c:auto val="1"/>
        <c:lblAlgn val="ctr"/>
        <c:lblOffset val="100"/>
        <c:noMultiLvlLbl val="0"/>
      </c:catAx>
      <c:valAx>
        <c:axId val="320164624"/>
        <c:scaling>
          <c:orientation val="minMax"/>
          <c:max val="40"/>
          <c:min val="0"/>
        </c:scaling>
        <c:delete val="0"/>
        <c:axPos val="l"/>
        <c:majorGridlines/>
        <c:numFmt formatCode="0" sourceLinked="0"/>
        <c:majorTickMark val="out"/>
        <c:minorTickMark val="none"/>
        <c:tickLblPos val="nextTo"/>
        <c:spPr>
          <a:ln w="25400">
            <a:solidFill>
              <a:schemeClr val="tx1"/>
            </a:solidFill>
          </a:ln>
        </c:spPr>
        <c:txPr>
          <a:bodyPr/>
          <a:lstStyle/>
          <a:p>
            <a:pPr>
              <a:defRPr sz="1400"/>
            </a:pPr>
            <a:endParaRPr lang="en-US"/>
          </a:p>
        </c:txPr>
        <c:crossAx val="320164232"/>
        <c:crosses val="autoZero"/>
        <c:crossBetween val="between"/>
        <c:majorUnit val="10"/>
      </c:valAx>
      <c:spPr>
        <a:noFill/>
        <a:ln w="12700">
          <a:solidFill>
            <a:sysClr val="windowText" lastClr="000000"/>
          </a:solidFill>
        </a:ln>
      </c:spPr>
    </c:plotArea>
    <c:plotVisOnly val="1"/>
    <c:dispBlanksAs val="gap"/>
    <c:showDLblsOverMax val="0"/>
  </c:chart>
  <c:spPr>
    <a:noFill/>
  </c:spPr>
  <c:printSettings>
    <c:headerFooter/>
    <c:pageMargins b="0.75000000000000111" l="0.70000000000000062" r="0.70000000000000062" t="0.7500000000000011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Pelvis Ant/Pst</a:t>
            </a:r>
          </a:p>
        </c:rich>
      </c:tx>
      <c:layout>
        <c:manualLayout>
          <c:xMode val="edge"/>
          <c:yMode val="edge"/>
          <c:x val="0.31955736001749835"/>
          <c:y val="6.9204177389378674E-2"/>
        </c:manualLayout>
      </c:layout>
      <c:overlay val="0"/>
    </c:title>
    <c:autoTitleDeleted val="0"/>
    <c:plotArea>
      <c:layout>
        <c:manualLayout>
          <c:layoutTarget val="inner"/>
          <c:xMode val="edge"/>
          <c:yMode val="edge"/>
          <c:x val="0.12928866034602821"/>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Kinematics'!$IT$2:$IT$52</c:f>
                <c:numCache>
                  <c:formatCode>General</c:formatCode>
                  <c:ptCount val="51"/>
                  <c:pt idx="0">
                    <c:v>5.1685665269106256</c:v>
                  </c:pt>
                  <c:pt idx="1">
                    <c:v>5.1632398897704972</c:v>
                  </c:pt>
                  <c:pt idx="2">
                    <c:v>5.1411013316068077</c:v>
                  </c:pt>
                  <c:pt idx="3">
                    <c:v>5.1459609760469931</c:v>
                  </c:pt>
                  <c:pt idx="4">
                    <c:v>5.145313242568772</c:v>
                  </c:pt>
                  <c:pt idx="5">
                    <c:v>5.1578470717308749</c:v>
                  </c:pt>
                  <c:pt idx="6">
                    <c:v>5.1807548797212366</c:v>
                  </c:pt>
                  <c:pt idx="7">
                    <c:v>5.1990278183565737</c:v>
                  </c:pt>
                  <c:pt idx="8">
                    <c:v>5.2170858989844699</c:v>
                  </c:pt>
                  <c:pt idx="9">
                    <c:v>5.2173110747433853</c:v>
                  </c:pt>
                  <c:pt idx="10">
                    <c:v>5.1931663982967304</c:v>
                  </c:pt>
                  <c:pt idx="11">
                    <c:v>5.1483603709575521</c:v>
                  </c:pt>
                  <c:pt idx="12">
                    <c:v>5.1004967612918639</c:v>
                  </c:pt>
                  <c:pt idx="13">
                    <c:v>5.0430715044649643</c:v>
                  </c:pt>
                  <c:pt idx="14">
                    <c:v>4.998264620609711</c:v>
                  </c:pt>
                  <c:pt idx="15">
                    <c:v>4.9598003117353544</c:v>
                  </c:pt>
                  <c:pt idx="16">
                    <c:v>4.9483382054718694</c:v>
                  </c:pt>
                  <c:pt idx="17">
                    <c:v>4.9497008545037904</c:v>
                  </c:pt>
                  <c:pt idx="18">
                    <c:v>4.9656406633710528</c:v>
                  </c:pt>
                  <c:pt idx="19">
                    <c:v>4.9833133219070138</c:v>
                  </c:pt>
                  <c:pt idx="20">
                    <c:v>4.986284153415852</c:v>
                  </c:pt>
                  <c:pt idx="21">
                    <c:v>4.978260056118418</c:v>
                  </c:pt>
                  <c:pt idx="22">
                    <c:v>4.9750891826713346</c:v>
                  </c:pt>
                  <c:pt idx="23">
                    <c:v>4.9621550763173943</c:v>
                  </c:pt>
                  <c:pt idx="24">
                    <c:v>4.9522252423168496</c:v>
                  </c:pt>
                  <c:pt idx="25">
                    <c:v>4.9279915782935806</c:v>
                  </c:pt>
                  <c:pt idx="26">
                    <c:v>4.9037193768490539</c:v>
                  </c:pt>
                  <c:pt idx="27">
                    <c:v>4.9180125280618743</c:v>
                  </c:pt>
                  <c:pt idx="28">
                    <c:v>4.9693671013858181</c:v>
                  </c:pt>
                  <c:pt idx="29">
                    <c:v>5.0220201315796666</c:v>
                  </c:pt>
                  <c:pt idx="30">
                    <c:v>5.0628910154036433</c:v>
                  </c:pt>
                  <c:pt idx="31">
                    <c:v>5.0856690123313353</c:v>
                  </c:pt>
                  <c:pt idx="32">
                    <c:v>5.0708240637625215</c:v>
                  </c:pt>
                  <c:pt idx="33">
                    <c:v>5.0640464833180898</c:v>
                  </c:pt>
                  <c:pt idx="34">
                    <c:v>5.0270483465186793</c:v>
                  </c:pt>
                  <c:pt idx="35">
                    <c:v>5.0220982860632208</c:v>
                  </c:pt>
                  <c:pt idx="36">
                    <c:v>5.0119231380741498</c:v>
                  </c:pt>
                  <c:pt idx="37">
                    <c:v>5.0134147781990501</c:v>
                  </c:pt>
                  <c:pt idx="38">
                    <c:v>5.0222421432157702</c:v>
                  </c:pt>
                  <c:pt idx="39">
                    <c:v>5.0544153057008971</c:v>
                  </c:pt>
                  <c:pt idx="40">
                    <c:v>5.109799165394719</c:v>
                  </c:pt>
                  <c:pt idx="41">
                    <c:v>5.1982724247572341</c:v>
                  </c:pt>
                  <c:pt idx="42">
                    <c:v>5.2845130893725276</c:v>
                  </c:pt>
                  <c:pt idx="43">
                    <c:v>5.3825993551371836</c:v>
                  </c:pt>
                  <c:pt idx="44">
                    <c:v>5.4726830220157474</c:v>
                  </c:pt>
                  <c:pt idx="45">
                    <c:v>5.5582146094210136</c:v>
                  </c:pt>
                  <c:pt idx="46">
                    <c:v>5.6180928320651065</c:v>
                  </c:pt>
                  <c:pt idx="47">
                    <c:v>5.6465054904073693</c:v>
                  </c:pt>
                  <c:pt idx="48">
                    <c:v>5.621404815992447</c:v>
                  </c:pt>
                  <c:pt idx="49">
                    <c:v>5.5539935012775565</c:v>
                  </c:pt>
                  <c:pt idx="50">
                    <c:v>5.4564365335245295</c:v>
                  </c:pt>
                </c:numCache>
              </c:numRef>
            </c:plus>
            <c:minus>
              <c:numRef>
                <c:f>'Control Kinematics'!$IT$2:$IT$52</c:f>
                <c:numCache>
                  <c:formatCode>General</c:formatCode>
                  <c:ptCount val="51"/>
                  <c:pt idx="0">
                    <c:v>5.1685665269106256</c:v>
                  </c:pt>
                  <c:pt idx="1">
                    <c:v>5.1632398897704972</c:v>
                  </c:pt>
                  <c:pt idx="2">
                    <c:v>5.1411013316068077</c:v>
                  </c:pt>
                  <c:pt idx="3">
                    <c:v>5.1459609760469931</c:v>
                  </c:pt>
                  <c:pt idx="4">
                    <c:v>5.145313242568772</c:v>
                  </c:pt>
                  <c:pt idx="5">
                    <c:v>5.1578470717308749</c:v>
                  </c:pt>
                  <c:pt idx="6">
                    <c:v>5.1807548797212366</c:v>
                  </c:pt>
                  <c:pt idx="7">
                    <c:v>5.1990278183565737</c:v>
                  </c:pt>
                  <c:pt idx="8">
                    <c:v>5.2170858989844699</c:v>
                  </c:pt>
                  <c:pt idx="9">
                    <c:v>5.2173110747433853</c:v>
                  </c:pt>
                  <c:pt idx="10">
                    <c:v>5.1931663982967304</c:v>
                  </c:pt>
                  <c:pt idx="11">
                    <c:v>5.1483603709575521</c:v>
                  </c:pt>
                  <c:pt idx="12">
                    <c:v>5.1004967612918639</c:v>
                  </c:pt>
                  <c:pt idx="13">
                    <c:v>5.0430715044649643</c:v>
                  </c:pt>
                  <c:pt idx="14">
                    <c:v>4.998264620609711</c:v>
                  </c:pt>
                  <c:pt idx="15">
                    <c:v>4.9598003117353544</c:v>
                  </c:pt>
                  <c:pt idx="16">
                    <c:v>4.9483382054718694</c:v>
                  </c:pt>
                  <c:pt idx="17">
                    <c:v>4.9497008545037904</c:v>
                  </c:pt>
                  <c:pt idx="18">
                    <c:v>4.9656406633710528</c:v>
                  </c:pt>
                  <c:pt idx="19">
                    <c:v>4.9833133219070138</c:v>
                  </c:pt>
                  <c:pt idx="20">
                    <c:v>4.986284153415852</c:v>
                  </c:pt>
                  <c:pt idx="21">
                    <c:v>4.978260056118418</c:v>
                  </c:pt>
                  <c:pt idx="22">
                    <c:v>4.9750891826713346</c:v>
                  </c:pt>
                  <c:pt idx="23">
                    <c:v>4.9621550763173943</c:v>
                  </c:pt>
                  <c:pt idx="24">
                    <c:v>4.9522252423168496</c:v>
                  </c:pt>
                  <c:pt idx="25">
                    <c:v>4.9279915782935806</c:v>
                  </c:pt>
                  <c:pt idx="26">
                    <c:v>4.9037193768490539</c:v>
                  </c:pt>
                  <c:pt idx="27">
                    <c:v>4.9180125280618743</c:v>
                  </c:pt>
                  <c:pt idx="28">
                    <c:v>4.9693671013858181</c:v>
                  </c:pt>
                  <c:pt idx="29">
                    <c:v>5.0220201315796666</c:v>
                  </c:pt>
                  <c:pt idx="30">
                    <c:v>5.0628910154036433</c:v>
                  </c:pt>
                  <c:pt idx="31">
                    <c:v>5.0856690123313353</c:v>
                  </c:pt>
                  <c:pt idx="32">
                    <c:v>5.0708240637625215</c:v>
                  </c:pt>
                  <c:pt idx="33">
                    <c:v>5.0640464833180898</c:v>
                  </c:pt>
                  <c:pt idx="34">
                    <c:v>5.0270483465186793</c:v>
                  </c:pt>
                  <c:pt idx="35">
                    <c:v>5.0220982860632208</c:v>
                  </c:pt>
                  <c:pt idx="36">
                    <c:v>5.0119231380741498</c:v>
                  </c:pt>
                  <c:pt idx="37">
                    <c:v>5.0134147781990501</c:v>
                  </c:pt>
                  <c:pt idx="38">
                    <c:v>5.0222421432157702</c:v>
                  </c:pt>
                  <c:pt idx="39">
                    <c:v>5.0544153057008971</c:v>
                  </c:pt>
                  <c:pt idx="40">
                    <c:v>5.109799165394719</c:v>
                  </c:pt>
                  <c:pt idx="41">
                    <c:v>5.1982724247572341</c:v>
                  </c:pt>
                  <c:pt idx="42">
                    <c:v>5.2845130893725276</c:v>
                  </c:pt>
                  <c:pt idx="43">
                    <c:v>5.3825993551371836</c:v>
                  </c:pt>
                  <c:pt idx="44">
                    <c:v>5.4726830220157474</c:v>
                  </c:pt>
                  <c:pt idx="45">
                    <c:v>5.5582146094210136</c:v>
                  </c:pt>
                  <c:pt idx="46">
                    <c:v>5.6180928320651065</c:v>
                  </c:pt>
                  <c:pt idx="47">
                    <c:v>5.6465054904073693</c:v>
                  </c:pt>
                  <c:pt idx="48">
                    <c:v>5.621404815992447</c:v>
                  </c:pt>
                  <c:pt idx="49">
                    <c:v>5.5539935012775565</c:v>
                  </c:pt>
                  <c:pt idx="50">
                    <c:v>5.4564365335245295</c:v>
                  </c:pt>
                </c:numCache>
              </c:numRef>
            </c:minus>
            <c:spPr>
              <a:ln w="63500">
                <a:solidFill>
                  <a:sysClr val="window" lastClr="FFFFFF">
                    <a:lumMod val="75000"/>
                    <a:alpha val="60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Kinematics'!$IS$2:$IS$52</c:f>
              <c:numCache>
                <c:formatCode>General</c:formatCode>
                <c:ptCount val="51"/>
                <c:pt idx="0">
                  <c:v>12.71105263157895</c:v>
                </c:pt>
                <c:pt idx="1">
                  <c:v>12.483947368421051</c:v>
                </c:pt>
                <c:pt idx="2">
                  <c:v>12.22473684210526</c:v>
                </c:pt>
                <c:pt idx="3">
                  <c:v>11.932105263157897</c:v>
                </c:pt>
                <c:pt idx="4">
                  <c:v>11.709473684210529</c:v>
                </c:pt>
                <c:pt idx="5">
                  <c:v>11.569736842105263</c:v>
                </c:pt>
                <c:pt idx="6">
                  <c:v>11.497105263157895</c:v>
                </c:pt>
                <c:pt idx="7">
                  <c:v>11.504473684210527</c:v>
                </c:pt>
                <c:pt idx="8">
                  <c:v>11.593421052631578</c:v>
                </c:pt>
                <c:pt idx="9">
                  <c:v>11.730526315789476</c:v>
                </c:pt>
                <c:pt idx="10">
                  <c:v>11.908947368421053</c:v>
                </c:pt>
                <c:pt idx="11">
                  <c:v>12.087368421052629</c:v>
                </c:pt>
                <c:pt idx="12">
                  <c:v>12.25236842105263</c:v>
                </c:pt>
                <c:pt idx="13">
                  <c:v>12.400263157894736</c:v>
                </c:pt>
                <c:pt idx="14">
                  <c:v>12.516842105263157</c:v>
                </c:pt>
                <c:pt idx="15">
                  <c:v>12.616052631578949</c:v>
                </c:pt>
                <c:pt idx="16">
                  <c:v>12.702368421052631</c:v>
                </c:pt>
                <c:pt idx="17">
                  <c:v>12.784210526315785</c:v>
                </c:pt>
                <c:pt idx="18">
                  <c:v>12.855789473684206</c:v>
                </c:pt>
                <c:pt idx="19">
                  <c:v>12.927894736842104</c:v>
                </c:pt>
                <c:pt idx="20">
                  <c:v>12.979736842105263</c:v>
                </c:pt>
                <c:pt idx="21">
                  <c:v>12.993947368421056</c:v>
                </c:pt>
                <c:pt idx="22">
                  <c:v>12.958947368421056</c:v>
                </c:pt>
                <c:pt idx="23">
                  <c:v>12.871842105263157</c:v>
                </c:pt>
                <c:pt idx="24">
                  <c:v>12.720526315789472</c:v>
                </c:pt>
                <c:pt idx="25">
                  <c:v>12.522631578947374</c:v>
                </c:pt>
                <c:pt idx="26">
                  <c:v>12.291052631578944</c:v>
                </c:pt>
                <c:pt idx="27">
                  <c:v>12.015263157894736</c:v>
                </c:pt>
                <c:pt idx="28">
                  <c:v>11.715263157894737</c:v>
                </c:pt>
                <c:pt idx="29">
                  <c:v>11.449473684210524</c:v>
                </c:pt>
                <c:pt idx="30">
                  <c:v>11.256842105263157</c:v>
                </c:pt>
                <c:pt idx="31">
                  <c:v>11.163684210526315</c:v>
                </c:pt>
                <c:pt idx="32">
                  <c:v>11.169736842105262</c:v>
                </c:pt>
                <c:pt idx="33">
                  <c:v>11.251842105263156</c:v>
                </c:pt>
                <c:pt idx="34">
                  <c:v>11.421052631578945</c:v>
                </c:pt>
                <c:pt idx="35">
                  <c:v>11.621315789473684</c:v>
                </c:pt>
                <c:pt idx="36">
                  <c:v>11.836842105263157</c:v>
                </c:pt>
                <c:pt idx="37">
                  <c:v>12.075789473684207</c:v>
                </c:pt>
                <c:pt idx="38">
                  <c:v>12.299736842105261</c:v>
                </c:pt>
                <c:pt idx="39">
                  <c:v>12.506842105263159</c:v>
                </c:pt>
                <c:pt idx="40">
                  <c:v>12.678947368421053</c:v>
                </c:pt>
                <c:pt idx="41">
                  <c:v>12.854473684210525</c:v>
                </c:pt>
                <c:pt idx="42">
                  <c:v>13.016052631578949</c:v>
                </c:pt>
                <c:pt idx="43">
                  <c:v>13.168421052631578</c:v>
                </c:pt>
                <c:pt idx="44">
                  <c:v>13.280000000000001</c:v>
                </c:pt>
                <c:pt idx="45">
                  <c:v>13.357368421052632</c:v>
                </c:pt>
                <c:pt idx="46">
                  <c:v>13.392894736842104</c:v>
                </c:pt>
                <c:pt idx="47">
                  <c:v>13.380263157894738</c:v>
                </c:pt>
                <c:pt idx="48">
                  <c:v>13.286052631578949</c:v>
                </c:pt>
                <c:pt idx="49">
                  <c:v>13.173157894736841</c:v>
                </c:pt>
                <c:pt idx="50">
                  <c:v>12.992368421052632</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Kinematics'!$IT$2:$IT$52</c:f>
                <c:numCache>
                  <c:formatCode>General</c:formatCode>
                  <c:ptCount val="51"/>
                  <c:pt idx="0">
                    <c:v>5.4757729995429658</c:v>
                  </c:pt>
                  <c:pt idx="1">
                    <c:v>5.3633254451739623</c:v>
                  </c:pt>
                  <c:pt idx="2">
                    <c:v>5.4289288881761095</c:v>
                  </c:pt>
                  <c:pt idx="3">
                    <c:v>5.7143309740962893</c:v>
                  </c:pt>
                  <c:pt idx="4">
                    <c:v>6.1357111055118807</c:v>
                  </c:pt>
                  <c:pt idx="5">
                    <c:v>6.6465504773849737</c:v>
                  </c:pt>
                  <c:pt idx="6">
                    <c:v>7.1709442796303868</c:v>
                  </c:pt>
                  <c:pt idx="7">
                    <c:v>7.621168238878349</c:v>
                  </c:pt>
                  <c:pt idx="8">
                    <c:v>7.8729553374750836</c:v>
                  </c:pt>
                  <c:pt idx="9">
                    <c:v>7.8988714083470413</c:v>
                  </c:pt>
                  <c:pt idx="10">
                    <c:v>7.7841467096754533</c:v>
                  </c:pt>
                  <c:pt idx="11">
                    <c:v>7.5870110743400616</c:v>
                  </c:pt>
                  <c:pt idx="12">
                    <c:v>7.4366111149284517</c:v>
                  </c:pt>
                  <c:pt idx="13">
                    <c:v>7.252053990978534</c:v>
                  </c:pt>
                  <c:pt idx="14">
                    <c:v>7.0804006847431076</c:v>
                  </c:pt>
                  <c:pt idx="15">
                    <c:v>6.7510822444165353</c:v>
                  </c:pt>
                  <c:pt idx="16">
                    <c:v>6.3858716724639635</c:v>
                  </c:pt>
                  <c:pt idx="17">
                    <c:v>5.9812990347100943</c:v>
                  </c:pt>
                  <c:pt idx="18">
                    <c:v>5.6633663158963152</c:v>
                  </c:pt>
                  <c:pt idx="19">
                    <c:v>5.4688331311923273</c:v>
                  </c:pt>
                  <c:pt idx="20">
                    <c:v>5.3650604122616032</c:v>
                  </c:pt>
                  <c:pt idx="21">
                    <c:v>5.3592048983407903</c:v>
                  </c:pt>
                  <c:pt idx="22">
                    <c:v>5.4148322805888798</c:v>
                  </c:pt>
                  <c:pt idx="23">
                    <c:v>5.4507244122148668</c:v>
                  </c:pt>
                  <c:pt idx="24">
                    <c:v>5.4718693235957412</c:v>
                  </c:pt>
                  <c:pt idx="25">
                    <c:v>5.4710018400519083</c:v>
                  </c:pt>
                  <c:pt idx="26">
                    <c:v>5.4428086248774221</c:v>
                  </c:pt>
                  <c:pt idx="27">
                    <c:v>5.3916270957914456</c:v>
                  </c:pt>
                  <c:pt idx="28">
                    <c:v>5.4328325641233821</c:v>
                  </c:pt>
                  <c:pt idx="29">
                    <c:v>5.624763298195826</c:v>
                  </c:pt>
                  <c:pt idx="30">
                    <c:v>5.9513708524479467</c:v>
                  </c:pt>
                  <c:pt idx="31">
                    <c:v>6.4430171509137946</c:v>
                  </c:pt>
                  <c:pt idx="32">
                    <c:v>6.9349887557085648</c:v>
                  </c:pt>
                  <c:pt idx="33">
                    <c:v>7.3956225174824617</c:v>
                  </c:pt>
                  <c:pt idx="34">
                    <c:v>7.6555422743025927</c:v>
                  </c:pt>
                  <c:pt idx="35">
                    <c:v>7.7790502438554716</c:v>
                  </c:pt>
                  <c:pt idx="36">
                    <c:v>7.7314470843877725</c:v>
                  </c:pt>
                  <c:pt idx="37">
                    <c:v>7.5093712971672106</c:v>
                  </c:pt>
                  <c:pt idx="38">
                    <c:v>7.169859925200635</c:v>
                  </c:pt>
                  <c:pt idx="39">
                    <c:v>6.7136720165888386</c:v>
                  </c:pt>
                  <c:pt idx="40">
                    <c:v>6.271906021893245</c:v>
                  </c:pt>
                  <c:pt idx="41">
                    <c:v>5.8699358347708896</c:v>
                  </c:pt>
                  <c:pt idx="42">
                    <c:v>5.5973291311221747</c:v>
                  </c:pt>
                  <c:pt idx="43">
                    <c:v>5.4933395413055477</c:v>
                  </c:pt>
                  <c:pt idx="44">
                    <c:v>5.4885683818144848</c:v>
                  </c:pt>
                  <c:pt idx="45">
                    <c:v>5.5390992982425793</c:v>
                  </c:pt>
                  <c:pt idx="46">
                    <c:v>5.5244605134404594</c:v>
                  </c:pt>
                  <c:pt idx="47">
                    <c:v>5.4472544780395395</c:v>
                  </c:pt>
                  <c:pt idx="48">
                    <c:v>5.3624579616301364</c:v>
                  </c:pt>
                  <c:pt idx="49">
                    <c:v>5.244154893340256</c:v>
                  </c:pt>
                  <c:pt idx="50">
                    <c:v>5.2362391060027891</c:v>
                  </c:pt>
                </c:numCache>
              </c:numRef>
            </c:plus>
            <c:minus>
              <c:numRef>
                <c:f>'Subject Kinematics'!$IT$2:$IT$52</c:f>
                <c:numCache>
                  <c:formatCode>General</c:formatCode>
                  <c:ptCount val="51"/>
                  <c:pt idx="0">
                    <c:v>5.4757729995429658</c:v>
                  </c:pt>
                  <c:pt idx="1">
                    <c:v>5.3633254451739623</c:v>
                  </c:pt>
                  <c:pt idx="2">
                    <c:v>5.4289288881761095</c:v>
                  </c:pt>
                  <c:pt idx="3">
                    <c:v>5.7143309740962893</c:v>
                  </c:pt>
                  <c:pt idx="4">
                    <c:v>6.1357111055118807</c:v>
                  </c:pt>
                  <c:pt idx="5">
                    <c:v>6.6465504773849737</c:v>
                  </c:pt>
                  <c:pt idx="6">
                    <c:v>7.1709442796303868</c:v>
                  </c:pt>
                  <c:pt idx="7">
                    <c:v>7.621168238878349</c:v>
                  </c:pt>
                  <c:pt idx="8">
                    <c:v>7.8729553374750836</c:v>
                  </c:pt>
                  <c:pt idx="9">
                    <c:v>7.8988714083470413</c:v>
                  </c:pt>
                  <c:pt idx="10">
                    <c:v>7.7841467096754533</c:v>
                  </c:pt>
                  <c:pt idx="11">
                    <c:v>7.5870110743400616</c:v>
                  </c:pt>
                  <c:pt idx="12">
                    <c:v>7.4366111149284517</c:v>
                  </c:pt>
                  <c:pt idx="13">
                    <c:v>7.252053990978534</c:v>
                  </c:pt>
                  <c:pt idx="14">
                    <c:v>7.0804006847431076</c:v>
                  </c:pt>
                  <c:pt idx="15">
                    <c:v>6.7510822444165353</c:v>
                  </c:pt>
                  <c:pt idx="16">
                    <c:v>6.3858716724639635</c:v>
                  </c:pt>
                  <c:pt idx="17">
                    <c:v>5.9812990347100943</c:v>
                  </c:pt>
                  <c:pt idx="18">
                    <c:v>5.6633663158963152</c:v>
                  </c:pt>
                  <c:pt idx="19">
                    <c:v>5.4688331311923273</c:v>
                  </c:pt>
                  <c:pt idx="20">
                    <c:v>5.3650604122616032</c:v>
                  </c:pt>
                  <c:pt idx="21">
                    <c:v>5.3592048983407903</c:v>
                  </c:pt>
                  <c:pt idx="22">
                    <c:v>5.4148322805888798</c:v>
                  </c:pt>
                  <c:pt idx="23">
                    <c:v>5.4507244122148668</c:v>
                  </c:pt>
                  <c:pt idx="24">
                    <c:v>5.4718693235957412</c:v>
                  </c:pt>
                  <c:pt idx="25">
                    <c:v>5.4710018400519083</c:v>
                  </c:pt>
                  <c:pt idx="26">
                    <c:v>5.4428086248774221</c:v>
                  </c:pt>
                  <c:pt idx="27">
                    <c:v>5.3916270957914456</c:v>
                  </c:pt>
                  <c:pt idx="28">
                    <c:v>5.4328325641233821</c:v>
                  </c:pt>
                  <c:pt idx="29">
                    <c:v>5.624763298195826</c:v>
                  </c:pt>
                  <c:pt idx="30">
                    <c:v>5.9513708524479467</c:v>
                  </c:pt>
                  <c:pt idx="31">
                    <c:v>6.4430171509137946</c:v>
                  </c:pt>
                  <c:pt idx="32">
                    <c:v>6.9349887557085648</c:v>
                  </c:pt>
                  <c:pt idx="33">
                    <c:v>7.3956225174824617</c:v>
                  </c:pt>
                  <c:pt idx="34">
                    <c:v>7.6555422743025927</c:v>
                  </c:pt>
                  <c:pt idx="35">
                    <c:v>7.7790502438554716</c:v>
                  </c:pt>
                  <c:pt idx="36">
                    <c:v>7.7314470843877725</c:v>
                  </c:pt>
                  <c:pt idx="37">
                    <c:v>7.5093712971672106</c:v>
                  </c:pt>
                  <c:pt idx="38">
                    <c:v>7.169859925200635</c:v>
                  </c:pt>
                  <c:pt idx="39">
                    <c:v>6.7136720165888386</c:v>
                  </c:pt>
                  <c:pt idx="40">
                    <c:v>6.271906021893245</c:v>
                  </c:pt>
                  <c:pt idx="41">
                    <c:v>5.8699358347708896</c:v>
                  </c:pt>
                  <c:pt idx="42">
                    <c:v>5.5973291311221747</c:v>
                  </c:pt>
                  <c:pt idx="43">
                    <c:v>5.4933395413055477</c:v>
                  </c:pt>
                  <c:pt idx="44">
                    <c:v>5.4885683818144848</c:v>
                  </c:pt>
                  <c:pt idx="45">
                    <c:v>5.5390992982425793</c:v>
                  </c:pt>
                  <c:pt idx="46">
                    <c:v>5.5244605134404594</c:v>
                  </c:pt>
                  <c:pt idx="47">
                    <c:v>5.4472544780395395</c:v>
                  </c:pt>
                  <c:pt idx="48">
                    <c:v>5.3624579616301364</c:v>
                  </c:pt>
                  <c:pt idx="49">
                    <c:v>5.244154893340256</c:v>
                  </c:pt>
                  <c:pt idx="50">
                    <c:v>5.2362391060027891</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Kinematics'!$IS$2:$IS$52</c:f>
              <c:numCache>
                <c:formatCode>General</c:formatCode>
                <c:ptCount val="51"/>
                <c:pt idx="0">
                  <c:v>23.015121208133973</c:v>
                </c:pt>
                <c:pt idx="1">
                  <c:v>22.576417087320575</c:v>
                </c:pt>
                <c:pt idx="2">
                  <c:v>22.440656232057417</c:v>
                </c:pt>
                <c:pt idx="3">
                  <c:v>22.685081734449767</c:v>
                </c:pt>
                <c:pt idx="4">
                  <c:v>23.255384736842107</c:v>
                </c:pt>
                <c:pt idx="5">
                  <c:v>24.076922936602873</c:v>
                </c:pt>
                <c:pt idx="6">
                  <c:v>24.991072529904308</c:v>
                </c:pt>
                <c:pt idx="7">
                  <c:v>25.845652577751196</c:v>
                </c:pt>
                <c:pt idx="8">
                  <c:v>26.408401824162681</c:v>
                </c:pt>
                <c:pt idx="9">
                  <c:v>26.59427480861244</c:v>
                </c:pt>
                <c:pt idx="10">
                  <c:v>26.556811973684209</c:v>
                </c:pt>
                <c:pt idx="11">
                  <c:v>26.364271866028698</c:v>
                </c:pt>
                <c:pt idx="12">
                  <c:v>26.246255843301434</c:v>
                </c:pt>
                <c:pt idx="13">
                  <c:v>26.046859108851677</c:v>
                </c:pt>
                <c:pt idx="14">
                  <c:v>25.840428421052636</c:v>
                </c:pt>
                <c:pt idx="15">
                  <c:v>25.319942003588515</c:v>
                </c:pt>
                <c:pt idx="16">
                  <c:v>24.719020616028708</c:v>
                </c:pt>
                <c:pt idx="17">
                  <c:v>24.039555741626792</c:v>
                </c:pt>
                <c:pt idx="18">
                  <c:v>23.512862894736838</c:v>
                </c:pt>
                <c:pt idx="19">
                  <c:v>23.21890417464115</c:v>
                </c:pt>
                <c:pt idx="20">
                  <c:v>23.075471345693781</c:v>
                </c:pt>
                <c:pt idx="21">
                  <c:v>23.078663223684206</c:v>
                </c:pt>
                <c:pt idx="22">
                  <c:v>23.148340382775125</c:v>
                </c:pt>
                <c:pt idx="23">
                  <c:v>23.128775352870814</c:v>
                </c:pt>
                <c:pt idx="24">
                  <c:v>23.017249126794255</c:v>
                </c:pt>
                <c:pt idx="25">
                  <c:v>22.817721997607656</c:v>
                </c:pt>
                <c:pt idx="26">
                  <c:v>22.533090299043064</c:v>
                </c:pt>
                <c:pt idx="27">
                  <c:v>22.160989677033491</c:v>
                </c:pt>
                <c:pt idx="28">
                  <c:v>21.938528313397125</c:v>
                </c:pt>
                <c:pt idx="29">
                  <c:v>22.033905645933018</c:v>
                </c:pt>
                <c:pt idx="30">
                  <c:v>22.455869784688993</c:v>
                </c:pt>
                <c:pt idx="31">
                  <c:v>23.287870251196171</c:v>
                </c:pt>
                <c:pt idx="32">
                  <c:v>24.219693391148326</c:v>
                </c:pt>
                <c:pt idx="33">
                  <c:v>25.16859898923445</c:v>
                </c:pt>
                <c:pt idx="34">
                  <c:v>25.82691507177034</c:v>
                </c:pt>
                <c:pt idx="35">
                  <c:v>26.259590089712916</c:v>
                </c:pt>
                <c:pt idx="36">
                  <c:v>26.385538875598083</c:v>
                </c:pt>
                <c:pt idx="37">
                  <c:v>26.206593803827751</c:v>
                </c:pt>
                <c:pt idx="38">
                  <c:v>25.791663618421047</c:v>
                </c:pt>
                <c:pt idx="39">
                  <c:v>25.140334557416271</c:v>
                </c:pt>
                <c:pt idx="40">
                  <c:v>24.481144019138757</c:v>
                </c:pt>
                <c:pt idx="41">
                  <c:v>23.900260532296649</c:v>
                </c:pt>
                <c:pt idx="42">
                  <c:v>23.548860185406703</c:v>
                </c:pt>
                <c:pt idx="43">
                  <c:v>23.505545574162678</c:v>
                </c:pt>
                <c:pt idx="44">
                  <c:v>23.608146363636365</c:v>
                </c:pt>
                <c:pt idx="45">
                  <c:v>23.780601638755982</c:v>
                </c:pt>
                <c:pt idx="46">
                  <c:v>23.788581333732054</c:v>
                </c:pt>
                <c:pt idx="47">
                  <c:v>23.630666836124405</c:v>
                </c:pt>
                <c:pt idx="48">
                  <c:v>23.376889958133972</c:v>
                </c:pt>
                <c:pt idx="49">
                  <c:v>23.041377715311004</c:v>
                </c:pt>
                <c:pt idx="50">
                  <c:v>22.845692661483259</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Kinematics'!$IT$461:$IT$511</c:f>
                <c:numCache>
                  <c:formatCode>General</c:formatCode>
                  <c:ptCount val="51"/>
                  <c:pt idx="0">
                    <c:v>0.8959166627910583</c:v>
                  </c:pt>
                  <c:pt idx="1">
                    <c:v>0.83666002653407479</c:v>
                  </c:pt>
                  <c:pt idx="2">
                    <c:v>0.72111025509279747</c:v>
                  </c:pt>
                  <c:pt idx="3">
                    <c:v>0.76004385838362465</c:v>
                  </c:pt>
                  <c:pt idx="4">
                    <c:v>0.96419223532792842</c:v>
                  </c:pt>
                  <c:pt idx="5">
                    <c:v>1.3500617269838686</c:v>
                  </c:pt>
                  <c:pt idx="6">
                    <c:v>1.7111399708965946</c:v>
                  </c:pt>
                  <c:pt idx="7">
                    <c:v>1.9758542456365549</c:v>
                  </c:pt>
                  <c:pt idx="8">
                    <c:v>2.0373184990733932</c:v>
                  </c:pt>
                  <c:pt idx="9">
                    <c:v>1.896048522585853</c:v>
                  </c:pt>
                  <c:pt idx="10">
                    <c:v>1.5920636503188765</c:v>
                  </c:pt>
                  <c:pt idx="11">
                    <c:v>1.2512660255384009</c:v>
                  </c:pt>
                  <c:pt idx="12">
                    <c:v>0.92736184954957046</c:v>
                  </c:pt>
                  <c:pt idx="13">
                    <c:v>0.6889605697474035</c:v>
                  </c:pt>
                  <c:pt idx="14">
                    <c:v>0.56833088953531385</c:v>
                  </c:pt>
                  <c:pt idx="15">
                    <c:v>0.58195074247453771</c:v>
                  </c:pt>
                  <c:pt idx="16">
                    <c:v>0.79916623218618765</c:v>
                  </c:pt>
                  <c:pt idx="17">
                    <c:v>1.1720352668186507</c:v>
                  </c:pt>
                  <c:pt idx="18">
                    <c:v>1.5276343367005945</c:v>
                  </c:pt>
                  <c:pt idx="19">
                    <c:v>1.7796066981218073</c:v>
                  </c:pt>
                  <c:pt idx="20">
                    <c:v>1.8946415668053591</c:v>
                  </c:pt>
                  <c:pt idx="21">
                    <c:v>1.8565200420859094</c:v>
                  </c:pt>
                  <c:pt idx="22">
                    <c:v>1.7306068299876776</c:v>
                  </c:pt>
                  <c:pt idx="23">
                    <c:v>1.5681198933755029</c:v>
                  </c:pt>
                  <c:pt idx="24">
                    <c:v>1.4541893503483878</c:v>
                  </c:pt>
                  <c:pt idx="25">
                    <c:v>1.3276545735494101</c:v>
                  </c:pt>
                  <c:pt idx="26">
                    <c:v>1.2601587201618694</c:v>
                  </c:pt>
                  <c:pt idx="27">
                    <c:v>1.2122980931547598</c:v>
                  </c:pt>
                  <c:pt idx="28">
                    <c:v>1.141928193889616</c:v>
                  </c:pt>
                  <c:pt idx="29">
                    <c:v>1.1201190412927851</c:v>
                  </c:pt>
                  <c:pt idx="30">
                    <c:v>1.1583033569262708</c:v>
                  </c:pt>
                  <c:pt idx="31">
                    <c:v>1.3242608000944023</c:v>
                  </c:pt>
                  <c:pt idx="32">
                    <c:v>1.5646085772486356</c:v>
                  </c:pt>
                  <c:pt idx="33">
                    <c:v>1.7581240001774623</c:v>
                  </c:pt>
                  <c:pt idx="34">
                    <c:v>1.8605554726120546</c:v>
                  </c:pt>
                  <c:pt idx="35">
                    <c:v>1.8885620632287066</c:v>
                  </c:pt>
                  <c:pt idx="36">
                    <c:v>1.7949001829256876</c:v>
                  </c:pt>
                  <c:pt idx="37">
                    <c:v>1.5967675681409195</c:v>
                  </c:pt>
                  <c:pt idx="38">
                    <c:v>1.2911235417263525</c:v>
                  </c:pt>
                  <c:pt idx="39">
                    <c:v>0.92610294604145771</c:v>
                  </c:pt>
                  <c:pt idx="40">
                    <c:v>0.59916608715780961</c:v>
                  </c:pt>
                  <c:pt idx="41">
                    <c:v>0.46332134277050885</c:v>
                  </c:pt>
                  <c:pt idx="42">
                    <c:v>0.51153364177409322</c:v>
                  </c:pt>
                  <c:pt idx="43">
                    <c:v>0.57763887219149934</c:v>
                  </c:pt>
                  <c:pt idx="44">
                    <c:v>0.58906705900092537</c:v>
                  </c:pt>
                  <c:pt idx="45">
                    <c:v>0.64394616752230738</c:v>
                  </c:pt>
                  <c:pt idx="46">
                    <c:v>0.74833147735478911</c:v>
                  </c:pt>
                  <c:pt idx="47">
                    <c:v>0.87502380919987932</c:v>
                  </c:pt>
                  <c:pt idx="48">
                    <c:v>0.99532239333125927</c:v>
                  </c:pt>
                  <c:pt idx="49">
                    <c:v>1.076568622986942</c:v>
                  </c:pt>
                  <c:pt idx="50">
                    <c:v>1.0943795807061945</c:v>
                  </c:pt>
                </c:numCache>
              </c:numRef>
            </c:plus>
            <c:minus>
              <c:numRef>
                <c:f>'Subject Kinematics'!$IT$461:$IT$511</c:f>
                <c:numCache>
                  <c:formatCode>General</c:formatCode>
                  <c:ptCount val="51"/>
                  <c:pt idx="0">
                    <c:v>0.8959166627910583</c:v>
                  </c:pt>
                  <c:pt idx="1">
                    <c:v>0.83666002653407479</c:v>
                  </c:pt>
                  <c:pt idx="2">
                    <c:v>0.72111025509279747</c:v>
                  </c:pt>
                  <c:pt idx="3">
                    <c:v>0.76004385838362465</c:v>
                  </c:pt>
                  <c:pt idx="4">
                    <c:v>0.96419223532792842</c:v>
                  </c:pt>
                  <c:pt idx="5">
                    <c:v>1.3500617269838686</c:v>
                  </c:pt>
                  <c:pt idx="6">
                    <c:v>1.7111399708965946</c:v>
                  </c:pt>
                  <c:pt idx="7">
                    <c:v>1.9758542456365549</c:v>
                  </c:pt>
                  <c:pt idx="8">
                    <c:v>2.0373184990733932</c:v>
                  </c:pt>
                  <c:pt idx="9">
                    <c:v>1.896048522585853</c:v>
                  </c:pt>
                  <c:pt idx="10">
                    <c:v>1.5920636503188765</c:v>
                  </c:pt>
                  <c:pt idx="11">
                    <c:v>1.2512660255384009</c:v>
                  </c:pt>
                  <c:pt idx="12">
                    <c:v>0.92736184954957046</c:v>
                  </c:pt>
                  <c:pt idx="13">
                    <c:v>0.6889605697474035</c:v>
                  </c:pt>
                  <c:pt idx="14">
                    <c:v>0.56833088953531385</c:v>
                  </c:pt>
                  <c:pt idx="15">
                    <c:v>0.58195074247453771</c:v>
                  </c:pt>
                  <c:pt idx="16">
                    <c:v>0.79916623218618765</c:v>
                  </c:pt>
                  <c:pt idx="17">
                    <c:v>1.1720352668186507</c:v>
                  </c:pt>
                  <c:pt idx="18">
                    <c:v>1.5276343367005945</c:v>
                  </c:pt>
                  <c:pt idx="19">
                    <c:v>1.7796066981218073</c:v>
                  </c:pt>
                  <c:pt idx="20">
                    <c:v>1.8946415668053591</c:v>
                  </c:pt>
                  <c:pt idx="21">
                    <c:v>1.8565200420859094</c:v>
                  </c:pt>
                  <c:pt idx="22">
                    <c:v>1.7306068299876776</c:v>
                  </c:pt>
                  <c:pt idx="23">
                    <c:v>1.5681198933755029</c:v>
                  </c:pt>
                  <c:pt idx="24">
                    <c:v>1.4541893503483878</c:v>
                  </c:pt>
                  <c:pt idx="25">
                    <c:v>1.3276545735494101</c:v>
                  </c:pt>
                  <c:pt idx="26">
                    <c:v>1.2601587201618694</c:v>
                  </c:pt>
                  <c:pt idx="27">
                    <c:v>1.2122980931547598</c:v>
                  </c:pt>
                  <c:pt idx="28">
                    <c:v>1.141928193889616</c:v>
                  </c:pt>
                  <c:pt idx="29">
                    <c:v>1.1201190412927851</c:v>
                  </c:pt>
                  <c:pt idx="30">
                    <c:v>1.1583033569262708</c:v>
                  </c:pt>
                  <c:pt idx="31">
                    <c:v>1.3242608000944023</c:v>
                  </c:pt>
                  <c:pt idx="32">
                    <c:v>1.5646085772486356</c:v>
                  </c:pt>
                  <c:pt idx="33">
                    <c:v>1.7581240001774623</c:v>
                  </c:pt>
                  <c:pt idx="34">
                    <c:v>1.8605554726120546</c:v>
                  </c:pt>
                  <c:pt idx="35">
                    <c:v>1.8885620632287066</c:v>
                  </c:pt>
                  <c:pt idx="36">
                    <c:v>1.7949001829256876</c:v>
                  </c:pt>
                  <c:pt idx="37">
                    <c:v>1.5967675681409195</c:v>
                  </c:pt>
                  <c:pt idx="38">
                    <c:v>1.2911235417263525</c:v>
                  </c:pt>
                  <c:pt idx="39">
                    <c:v>0.92610294604145771</c:v>
                  </c:pt>
                  <c:pt idx="40">
                    <c:v>0.59916608715780961</c:v>
                  </c:pt>
                  <c:pt idx="41">
                    <c:v>0.46332134277050885</c:v>
                  </c:pt>
                  <c:pt idx="42">
                    <c:v>0.51153364177409322</c:v>
                  </c:pt>
                  <c:pt idx="43">
                    <c:v>0.57763887219149934</c:v>
                  </c:pt>
                  <c:pt idx="44">
                    <c:v>0.58906705900092537</c:v>
                  </c:pt>
                  <c:pt idx="45">
                    <c:v>0.64394616752230738</c:v>
                  </c:pt>
                  <c:pt idx="46">
                    <c:v>0.74833147735478911</c:v>
                  </c:pt>
                  <c:pt idx="47">
                    <c:v>0.87502380919987932</c:v>
                  </c:pt>
                  <c:pt idx="48">
                    <c:v>0.99532239333125927</c:v>
                  </c:pt>
                  <c:pt idx="49">
                    <c:v>1.076568622986942</c:v>
                  </c:pt>
                  <c:pt idx="50">
                    <c:v>1.0943795807061945</c:v>
                  </c:pt>
                </c:numCache>
              </c:numRef>
            </c:minus>
            <c:spPr>
              <a:ln>
                <a:solidFill>
                  <a:srgbClr val="0000FF"/>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Kinematics'!$IS$461:$IS$511</c:f>
              <c:numCache>
                <c:formatCode>General</c:formatCode>
                <c:ptCount val="51"/>
                <c:pt idx="0">
                  <c:v>26.633333333333336</c:v>
                </c:pt>
                <c:pt idx="1">
                  <c:v>26.099999999999998</c:v>
                </c:pt>
                <c:pt idx="2">
                  <c:v>25.7</c:v>
                </c:pt>
                <c:pt idx="3">
                  <c:v>25.483333333333334</c:v>
                </c:pt>
                <c:pt idx="4">
                  <c:v>25.483333333333334</c:v>
                </c:pt>
                <c:pt idx="5">
                  <c:v>25.733333333333334</c:v>
                </c:pt>
                <c:pt idx="6">
                  <c:v>26.200000000000003</c:v>
                </c:pt>
                <c:pt idx="7">
                  <c:v>26.8</c:v>
                </c:pt>
                <c:pt idx="8">
                  <c:v>27.466666666666665</c:v>
                </c:pt>
                <c:pt idx="9">
                  <c:v>28.05</c:v>
                </c:pt>
                <c:pt idx="10">
                  <c:v>28.566666666666674</c:v>
                </c:pt>
                <c:pt idx="11">
                  <c:v>28.916666666666668</c:v>
                </c:pt>
                <c:pt idx="12">
                  <c:v>29.200000000000003</c:v>
                </c:pt>
                <c:pt idx="13">
                  <c:v>29.366666666666664</c:v>
                </c:pt>
                <c:pt idx="14">
                  <c:v>29.45</c:v>
                </c:pt>
                <c:pt idx="15">
                  <c:v>29.433333333333334</c:v>
                </c:pt>
                <c:pt idx="16">
                  <c:v>29.466666666666669</c:v>
                </c:pt>
                <c:pt idx="17">
                  <c:v>29.516666666666669</c:v>
                </c:pt>
                <c:pt idx="18">
                  <c:v>29.616666666666664</c:v>
                </c:pt>
                <c:pt idx="19">
                  <c:v>29.75</c:v>
                </c:pt>
                <c:pt idx="20">
                  <c:v>29.783333333333331</c:v>
                </c:pt>
                <c:pt idx="21">
                  <c:v>29.633333333333336</c:v>
                </c:pt>
                <c:pt idx="22">
                  <c:v>29.349999999999998</c:v>
                </c:pt>
                <c:pt idx="23">
                  <c:v>28.849999999999998</c:v>
                </c:pt>
                <c:pt idx="24">
                  <c:v>28.233333333333334</c:v>
                </c:pt>
                <c:pt idx="25">
                  <c:v>27.533333333333335</c:v>
                </c:pt>
                <c:pt idx="26">
                  <c:v>26.900000000000002</c:v>
                </c:pt>
                <c:pt idx="27">
                  <c:v>26.383333333333336</c:v>
                </c:pt>
                <c:pt idx="28">
                  <c:v>26</c:v>
                </c:pt>
                <c:pt idx="29">
                  <c:v>25.866666666666664</c:v>
                </c:pt>
                <c:pt idx="30">
                  <c:v>25.983333333333331</c:v>
                </c:pt>
                <c:pt idx="31">
                  <c:v>26.316666666666666</c:v>
                </c:pt>
                <c:pt idx="32">
                  <c:v>26.7</c:v>
                </c:pt>
                <c:pt idx="33">
                  <c:v>27.150000000000002</c:v>
                </c:pt>
                <c:pt idx="34">
                  <c:v>27.483333333333334</c:v>
                </c:pt>
                <c:pt idx="35">
                  <c:v>27.733333333333334</c:v>
                </c:pt>
                <c:pt idx="36">
                  <c:v>27.816666666666666</c:v>
                </c:pt>
                <c:pt idx="37">
                  <c:v>27.783333333333335</c:v>
                </c:pt>
                <c:pt idx="38">
                  <c:v>27.650000000000002</c:v>
                </c:pt>
                <c:pt idx="39">
                  <c:v>27.483333333333334</c:v>
                </c:pt>
                <c:pt idx="40">
                  <c:v>27.349999999999998</c:v>
                </c:pt>
                <c:pt idx="41">
                  <c:v>27.266666666666666</c:v>
                </c:pt>
                <c:pt idx="42">
                  <c:v>27.283333333333331</c:v>
                </c:pt>
                <c:pt idx="43">
                  <c:v>27.383333333333336</c:v>
                </c:pt>
                <c:pt idx="44">
                  <c:v>27.45</c:v>
                </c:pt>
                <c:pt idx="45">
                  <c:v>27.466666666666669</c:v>
                </c:pt>
                <c:pt idx="46">
                  <c:v>27.3</c:v>
                </c:pt>
                <c:pt idx="47">
                  <c:v>27.016666666666666</c:v>
                </c:pt>
                <c:pt idx="48">
                  <c:v>26.633333333333336</c:v>
                </c:pt>
                <c:pt idx="49">
                  <c:v>26.150000000000002</c:v>
                </c:pt>
                <c:pt idx="50">
                  <c:v>25.683333333333334</c:v>
                </c:pt>
              </c:numCache>
            </c:numRef>
          </c:yVal>
          <c:smooth val="1"/>
        </c:ser>
        <c:dLbls>
          <c:showLegendKey val="0"/>
          <c:showVal val="0"/>
          <c:showCatName val="0"/>
          <c:showSerName val="0"/>
          <c:showPercent val="0"/>
          <c:showBubbleSize val="0"/>
        </c:dLbls>
        <c:axId val="334946664"/>
        <c:axId val="334947056"/>
      </c:scatterChart>
      <c:valAx>
        <c:axId val="334946664"/>
        <c:scaling>
          <c:orientation val="minMax"/>
          <c:max val="1"/>
          <c:min val="0"/>
        </c:scaling>
        <c:delete val="0"/>
        <c:axPos val="b"/>
        <c:numFmt formatCode="0%" sourceLinked="0"/>
        <c:majorTickMark val="out"/>
        <c:minorTickMark val="none"/>
        <c:tickLblPos val="nextTo"/>
        <c:spPr>
          <a:ln w="25400">
            <a:solidFill>
              <a:schemeClr val="tx1"/>
            </a:solidFill>
          </a:ln>
        </c:spPr>
        <c:crossAx val="334947056"/>
        <c:crosses val="autoZero"/>
        <c:crossBetween val="midCat"/>
        <c:majorUnit val="0.2"/>
      </c:valAx>
      <c:valAx>
        <c:axId val="334947056"/>
        <c:scaling>
          <c:orientation val="minMax"/>
          <c:max val="60"/>
          <c:min val="0"/>
        </c:scaling>
        <c:delete val="0"/>
        <c:axPos val="l"/>
        <c:numFmt formatCode="0" sourceLinked="0"/>
        <c:majorTickMark val="out"/>
        <c:minorTickMark val="none"/>
        <c:tickLblPos val="nextTo"/>
        <c:spPr>
          <a:ln w="25400">
            <a:solidFill>
              <a:schemeClr val="tx1"/>
            </a:solidFill>
          </a:ln>
        </c:spPr>
        <c:crossAx val="334946664"/>
        <c:crosses val="autoZero"/>
        <c:crossBetween val="midCat"/>
        <c:majorUnit val="10"/>
      </c:valAx>
      <c:spPr>
        <a:ln w="25400">
          <a:solidFill>
            <a:schemeClr val="tx1"/>
          </a:solidFill>
        </a:ln>
      </c:spPr>
    </c:plotArea>
    <c:plotVisOnly val="1"/>
    <c:dispBlanksAs val="gap"/>
    <c:showDLblsOverMax val="0"/>
  </c:chart>
  <c:printSettings>
    <c:headerFooter/>
    <c:pageMargins b="0.75000000000000111" l="0.70000000000000062" r="0.70000000000000062" t="0.75000000000000111"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Pelvis Up/Down</a:t>
            </a:r>
          </a:p>
        </c:rich>
      </c:tx>
      <c:layout>
        <c:manualLayout>
          <c:xMode val="edge"/>
          <c:yMode val="edge"/>
          <c:x val="0.31955736001749846"/>
          <c:y val="6.9204177389378674E-2"/>
        </c:manualLayout>
      </c:layout>
      <c:overlay val="0"/>
    </c:title>
    <c:autoTitleDeleted val="0"/>
    <c:plotArea>
      <c:layout>
        <c:manualLayout>
          <c:layoutTarget val="inner"/>
          <c:xMode val="edge"/>
          <c:yMode val="edge"/>
          <c:x val="0.12125902230971128"/>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Kinematics'!$IT$53:$IT$103</c:f>
                <c:numCache>
                  <c:formatCode>General</c:formatCode>
                  <c:ptCount val="51"/>
                  <c:pt idx="0">
                    <c:v>2.0672529204886492</c:v>
                  </c:pt>
                  <c:pt idx="1">
                    <c:v>2.0862932022481404</c:v>
                  </c:pt>
                  <c:pt idx="2">
                    <c:v>2.0959524768482374</c:v>
                  </c:pt>
                  <c:pt idx="3">
                    <c:v>2.0953994742326594</c:v>
                  </c:pt>
                  <c:pt idx="4">
                    <c:v>2.1114828999980904</c:v>
                  </c:pt>
                  <c:pt idx="5">
                    <c:v>2.1244610729877156</c:v>
                  </c:pt>
                  <c:pt idx="6">
                    <c:v>2.1246897355288668</c:v>
                  </c:pt>
                  <c:pt idx="7">
                    <c:v>2.1237384172409031</c:v>
                  </c:pt>
                  <c:pt idx="8">
                    <c:v>2.1184213371265779</c:v>
                  </c:pt>
                  <c:pt idx="9">
                    <c:v>2.1244724054273973</c:v>
                  </c:pt>
                  <c:pt idx="10">
                    <c:v>2.1437531896803281</c:v>
                  </c:pt>
                  <c:pt idx="11">
                    <c:v>2.1735689473089055</c:v>
                  </c:pt>
                  <c:pt idx="12">
                    <c:v>2.1762981606872085</c:v>
                  </c:pt>
                  <c:pt idx="13">
                    <c:v>2.1692766734369076</c:v>
                  </c:pt>
                  <c:pt idx="14">
                    <c:v>2.1380506675903406</c:v>
                  </c:pt>
                  <c:pt idx="15">
                    <c:v>2.1068218271219692</c:v>
                  </c:pt>
                  <c:pt idx="16">
                    <c:v>2.093468740047189</c:v>
                  </c:pt>
                  <c:pt idx="17">
                    <c:v>2.0879124764333605</c:v>
                  </c:pt>
                  <c:pt idx="18">
                    <c:v>2.1084447985910253</c:v>
                  </c:pt>
                  <c:pt idx="19">
                    <c:v>2.1449343142996313</c:v>
                  </c:pt>
                  <c:pt idx="20">
                    <c:v>2.187868713083557</c:v>
                  </c:pt>
                  <c:pt idx="21">
                    <c:v>2.2236993417381443</c:v>
                  </c:pt>
                  <c:pt idx="22">
                    <c:v>2.2436670560632939</c:v>
                  </c:pt>
                  <c:pt idx="23">
                    <c:v>2.2374019046815321</c:v>
                  </c:pt>
                  <c:pt idx="24">
                    <c:v>2.2079873916033521</c:v>
                  </c:pt>
                  <c:pt idx="25">
                    <c:v>2.1845386890105156</c:v>
                  </c:pt>
                  <c:pt idx="26">
                    <c:v>2.1751671561476593</c:v>
                  </c:pt>
                  <c:pt idx="27">
                    <c:v>2.1567811905338656</c:v>
                  </c:pt>
                  <c:pt idx="28">
                    <c:v>2.1434381157157931</c:v>
                  </c:pt>
                  <c:pt idx="29">
                    <c:v>2.1835278937052531</c:v>
                  </c:pt>
                  <c:pt idx="30">
                    <c:v>2.2798576856585431</c:v>
                  </c:pt>
                  <c:pt idx="31">
                    <c:v>2.4265588323207936</c:v>
                  </c:pt>
                  <c:pt idx="32">
                    <c:v>2.5899868049994192</c:v>
                  </c:pt>
                  <c:pt idx="33">
                    <c:v>2.7187924078869119</c:v>
                  </c:pt>
                  <c:pt idx="34">
                    <c:v>2.812749625400746</c:v>
                  </c:pt>
                  <c:pt idx="35">
                    <c:v>2.8672054212165841</c:v>
                  </c:pt>
                  <c:pt idx="36">
                    <c:v>2.8960125748294683</c:v>
                  </c:pt>
                  <c:pt idx="37">
                    <c:v>2.8965994802656767</c:v>
                  </c:pt>
                  <c:pt idx="38">
                    <c:v>2.8576170016580251</c:v>
                  </c:pt>
                  <c:pt idx="39">
                    <c:v>2.7598992910481908</c:v>
                  </c:pt>
                  <c:pt idx="40">
                    <c:v>2.6203299850667876</c:v>
                  </c:pt>
                  <c:pt idx="41">
                    <c:v>2.4407782864631491</c:v>
                  </c:pt>
                  <c:pt idx="42">
                    <c:v>2.2795692163725336</c:v>
                  </c:pt>
                  <c:pt idx="43">
                    <c:v>2.146328264670299</c:v>
                  </c:pt>
                  <c:pt idx="44">
                    <c:v>2.0503523459473993</c:v>
                  </c:pt>
                  <c:pt idx="45">
                    <c:v>1.9842516531539285</c:v>
                  </c:pt>
                  <c:pt idx="46">
                    <c:v>1.9556396908133398</c:v>
                  </c:pt>
                  <c:pt idx="47">
                    <c:v>1.9471195488966746</c:v>
                  </c:pt>
                  <c:pt idx="48">
                    <c:v>1.9871675267868985</c:v>
                  </c:pt>
                  <c:pt idx="49">
                    <c:v>1.9987601485868549</c:v>
                  </c:pt>
                  <c:pt idx="50">
                    <c:v>2.0413068116500179</c:v>
                  </c:pt>
                </c:numCache>
              </c:numRef>
            </c:plus>
            <c:minus>
              <c:numRef>
                <c:f>'Control Kinematics'!$IT$53:$IT$103</c:f>
                <c:numCache>
                  <c:formatCode>General</c:formatCode>
                  <c:ptCount val="51"/>
                  <c:pt idx="0">
                    <c:v>2.0672529204886492</c:v>
                  </c:pt>
                  <c:pt idx="1">
                    <c:v>2.0862932022481404</c:v>
                  </c:pt>
                  <c:pt idx="2">
                    <c:v>2.0959524768482374</c:v>
                  </c:pt>
                  <c:pt idx="3">
                    <c:v>2.0953994742326594</c:v>
                  </c:pt>
                  <c:pt idx="4">
                    <c:v>2.1114828999980904</c:v>
                  </c:pt>
                  <c:pt idx="5">
                    <c:v>2.1244610729877156</c:v>
                  </c:pt>
                  <c:pt idx="6">
                    <c:v>2.1246897355288668</c:v>
                  </c:pt>
                  <c:pt idx="7">
                    <c:v>2.1237384172409031</c:v>
                  </c:pt>
                  <c:pt idx="8">
                    <c:v>2.1184213371265779</c:v>
                  </c:pt>
                  <c:pt idx="9">
                    <c:v>2.1244724054273973</c:v>
                  </c:pt>
                  <c:pt idx="10">
                    <c:v>2.1437531896803281</c:v>
                  </c:pt>
                  <c:pt idx="11">
                    <c:v>2.1735689473089055</c:v>
                  </c:pt>
                  <c:pt idx="12">
                    <c:v>2.1762981606872085</c:v>
                  </c:pt>
                  <c:pt idx="13">
                    <c:v>2.1692766734369076</c:v>
                  </c:pt>
                  <c:pt idx="14">
                    <c:v>2.1380506675903406</c:v>
                  </c:pt>
                  <c:pt idx="15">
                    <c:v>2.1068218271219692</c:v>
                  </c:pt>
                  <c:pt idx="16">
                    <c:v>2.093468740047189</c:v>
                  </c:pt>
                  <c:pt idx="17">
                    <c:v>2.0879124764333605</c:v>
                  </c:pt>
                  <c:pt idx="18">
                    <c:v>2.1084447985910253</c:v>
                  </c:pt>
                  <c:pt idx="19">
                    <c:v>2.1449343142996313</c:v>
                  </c:pt>
                  <c:pt idx="20">
                    <c:v>2.187868713083557</c:v>
                  </c:pt>
                  <c:pt idx="21">
                    <c:v>2.2236993417381443</c:v>
                  </c:pt>
                  <c:pt idx="22">
                    <c:v>2.2436670560632939</c:v>
                  </c:pt>
                  <c:pt idx="23">
                    <c:v>2.2374019046815321</c:v>
                  </c:pt>
                  <c:pt idx="24">
                    <c:v>2.2079873916033521</c:v>
                  </c:pt>
                  <c:pt idx="25">
                    <c:v>2.1845386890105156</c:v>
                  </c:pt>
                  <c:pt idx="26">
                    <c:v>2.1751671561476593</c:v>
                  </c:pt>
                  <c:pt idx="27">
                    <c:v>2.1567811905338656</c:v>
                  </c:pt>
                  <c:pt idx="28">
                    <c:v>2.1434381157157931</c:v>
                  </c:pt>
                  <c:pt idx="29">
                    <c:v>2.1835278937052531</c:v>
                  </c:pt>
                  <c:pt idx="30">
                    <c:v>2.2798576856585431</c:v>
                  </c:pt>
                  <c:pt idx="31">
                    <c:v>2.4265588323207936</c:v>
                  </c:pt>
                  <c:pt idx="32">
                    <c:v>2.5899868049994192</c:v>
                  </c:pt>
                  <c:pt idx="33">
                    <c:v>2.7187924078869119</c:v>
                  </c:pt>
                  <c:pt idx="34">
                    <c:v>2.812749625400746</c:v>
                  </c:pt>
                  <c:pt idx="35">
                    <c:v>2.8672054212165841</c:v>
                  </c:pt>
                  <c:pt idx="36">
                    <c:v>2.8960125748294683</c:v>
                  </c:pt>
                  <c:pt idx="37">
                    <c:v>2.8965994802656767</c:v>
                  </c:pt>
                  <c:pt idx="38">
                    <c:v>2.8576170016580251</c:v>
                  </c:pt>
                  <c:pt idx="39">
                    <c:v>2.7598992910481908</c:v>
                  </c:pt>
                  <c:pt idx="40">
                    <c:v>2.6203299850667876</c:v>
                  </c:pt>
                  <c:pt idx="41">
                    <c:v>2.4407782864631491</c:v>
                  </c:pt>
                  <c:pt idx="42">
                    <c:v>2.2795692163725336</c:v>
                  </c:pt>
                  <c:pt idx="43">
                    <c:v>2.146328264670299</c:v>
                  </c:pt>
                  <c:pt idx="44">
                    <c:v>2.0503523459473993</c:v>
                  </c:pt>
                  <c:pt idx="45">
                    <c:v>1.9842516531539285</c:v>
                  </c:pt>
                  <c:pt idx="46">
                    <c:v>1.9556396908133398</c:v>
                  </c:pt>
                  <c:pt idx="47">
                    <c:v>1.9471195488966746</c:v>
                  </c:pt>
                  <c:pt idx="48">
                    <c:v>1.9871675267868985</c:v>
                  </c:pt>
                  <c:pt idx="49">
                    <c:v>1.9987601485868549</c:v>
                  </c:pt>
                  <c:pt idx="50">
                    <c:v>2.0413068116500179</c:v>
                  </c:pt>
                </c:numCache>
              </c:numRef>
            </c:minus>
            <c:spPr>
              <a:ln w="63500">
                <a:solidFill>
                  <a:sysClr val="window" lastClr="FFFFFF">
                    <a:lumMod val="75000"/>
                    <a:alpha val="60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Kinematics'!$IS$53:$IS$103</c:f>
              <c:numCache>
                <c:formatCode>General</c:formatCode>
                <c:ptCount val="51"/>
                <c:pt idx="0">
                  <c:v>1.6371052631578944</c:v>
                </c:pt>
                <c:pt idx="1">
                  <c:v>2.2298421052631583</c:v>
                </c:pt>
                <c:pt idx="2">
                  <c:v>2.9031578947368417</c:v>
                </c:pt>
                <c:pt idx="3">
                  <c:v>3.6004473684210527</c:v>
                </c:pt>
                <c:pt idx="4">
                  <c:v>4.2277368421052639</c:v>
                </c:pt>
                <c:pt idx="5">
                  <c:v>4.6994736842105258</c:v>
                </c:pt>
                <c:pt idx="6">
                  <c:v>4.9555263157894744</c:v>
                </c:pt>
                <c:pt idx="7">
                  <c:v>4.9599999999999973</c:v>
                </c:pt>
                <c:pt idx="8">
                  <c:v>4.7278947368421065</c:v>
                </c:pt>
                <c:pt idx="9">
                  <c:v>4.2681578947368424</c:v>
                </c:pt>
                <c:pt idx="10">
                  <c:v>3.6292105263157901</c:v>
                </c:pt>
                <c:pt idx="11">
                  <c:v>2.8786315789473691</c:v>
                </c:pt>
                <c:pt idx="12">
                  <c:v>2.0957894736842104</c:v>
                </c:pt>
                <c:pt idx="13">
                  <c:v>1.3181052631578949</c:v>
                </c:pt>
                <c:pt idx="14">
                  <c:v>0.62121052631578944</c:v>
                </c:pt>
                <c:pt idx="15">
                  <c:v>4.4289473684210524E-2</c:v>
                </c:pt>
                <c:pt idx="16">
                  <c:v>-0.41286578947368424</c:v>
                </c:pt>
                <c:pt idx="17">
                  <c:v>-0.71236842105263143</c:v>
                </c:pt>
                <c:pt idx="18">
                  <c:v>-0.90913157894736829</c:v>
                </c:pt>
                <c:pt idx="19">
                  <c:v>-1.0107631578947369</c:v>
                </c:pt>
                <c:pt idx="20">
                  <c:v>-1.0638157894736842</c:v>
                </c:pt>
                <c:pt idx="21">
                  <c:v>-1.1313157894736845</c:v>
                </c:pt>
                <c:pt idx="22">
                  <c:v>-1.2499210526315789</c:v>
                </c:pt>
                <c:pt idx="23">
                  <c:v>-1.4605263157894735</c:v>
                </c:pt>
                <c:pt idx="24">
                  <c:v>-1.7860526315789471</c:v>
                </c:pt>
                <c:pt idx="25">
                  <c:v>-2.2315000000000005</c:v>
                </c:pt>
                <c:pt idx="26">
                  <c:v>-2.7842894736842112</c:v>
                </c:pt>
                <c:pt idx="27">
                  <c:v>-3.4313684210526314</c:v>
                </c:pt>
                <c:pt idx="28">
                  <c:v>-4.1302631578947375</c:v>
                </c:pt>
                <c:pt idx="29">
                  <c:v>-4.7772105263157902</c:v>
                </c:pt>
                <c:pt idx="30">
                  <c:v>-5.2905263157894735</c:v>
                </c:pt>
                <c:pt idx="31">
                  <c:v>-5.6047368421052655</c:v>
                </c:pt>
                <c:pt idx="32">
                  <c:v>-5.6581578947368429</c:v>
                </c:pt>
                <c:pt idx="33">
                  <c:v>-5.4777105263157884</c:v>
                </c:pt>
                <c:pt idx="34">
                  <c:v>-5.0926315789473682</c:v>
                </c:pt>
                <c:pt idx="35">
                  <c:v>-4.52921052631579</c:v>
                </c:pt>
                <c:pt idx="36">
                  <c:v>-3.8576315789473683</c:v>
                </c:pt>
                <c:pt idx="37">
                  <c:v>-3.1192105263157899</c:v>
                </c:pt>
                <c:pt idx="38">
                  <c:v>-2.3901315789473694</c:v>
                </c:pt>
                <c:pt idx="39">
                  <c:v>-1.722105263157895</c:v>
                </c:pt>
                <c:pt idx="40">
                  <c:v>-1.1656263157894737</c:v>
                </c:pt>
                <c:pt idx="41">
                  <c:v>-0.70271052631578923</c:v>
                </c:pt>
                <c:pt idx="42">
                  <c:v>-0.35115789473684211</c:v>
                </c:pt>
                <c:pt idx="43">
                  <c:v>-8.0202631578947345E-2</c:v>
                </c:pt>
                <c:pt idx="44">
                  <c:v>0.12152631578947359</c:v>
                </c:pt>
                <c:pt idx="45">
                  <c:v>0.30315789473684207</c:v>
                </c:pt>
                <c:pt idx="46">
                  <c:v>0.48631578947368415</c:v>
                </c:pt>
                <c:pt idx="47">
                  <c:v>0.70105263157894737</c:v>
                </c:pt>
                <c:pt idx="48">
                  <c:v>0.96763157894736829</c:v>
                </c:pt>
                <c:pt idx="49">
                  <c:v>1.3682368421052633</c:v>
                </c:pt>
                <c:pt idx="50">
                  <c:v>1.8544736842105267</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Kinematics'!$IT$53:$IT$103</c:f>
                <c:numCache>
                  <c:formatCode>General</c:formatCode>
                  <c:ptCount val="51"/>
                  <c:pt idx="0">
                    <c:v>0.15365302270094636</c:v>
                  </c:pt>
                  <c:pt idx="1">
                    <c:v>4.1140407066153413E-2</c:v>
                  </c:pt>
                  <c:pt idx="2">
                    <c:v>4.6627240480879725E-2</c:v>
                  </c:pt>
                  <c:pt idx="3">
                    <c:v>0.14815534574192149</c:v>
                  </c:pt>
                  <c:pt idx="4">
                    <c:v>0.49539816479290238</c:v>
                  </c:pt>
                  <c:pt idx="5">
                    <c:v>0.86553170585671124</c:v>
                  </c:pt>
                  <c:pt idx="6">
                    <c:v>1.1143910474930363</c:v>
                  </c:pt>
                  <c:pt idx="7">
                    <c:v>1.1578736601275235</c:v>
                  </c:pt>
                  <c:pt idx="8">
                    <c:v>0.9815576298440204</c:v>
                  </c:pt>
                  <c:pt idx="9">
                    <c:v>0.66828763507830202</c:v>
                  </c:pt>
                  <c:pt idx="10">
                    <c:v>0.34645124031723545</c:v>
                  </c:pt>
                  <c:pt idx="11">
                    <c:v>0.15714464396486297</c:v>
                  </c:pt>
                  <c:pt idx="12">
                    <c:v>0.18303902774819855</c:v>
                  </c:pt>
                  <c:pt idx="13">
                    <c:v>0.44167924634121158</c:v>
                  </c:pt>
                  <c:pt idx="14">
                    <c:v>0.86481603193304724</c:v>
                  </c:pt>
                  <c:pt idx="15">
                    <c:v>1.3250485825679272</c:v>
                  </c:pt>
                  <c:pt idx="16">
                    <c:v>1.7276899850823431</c:v>
                  </c:pt>
                  <c:pt idx="17">
                    <c:v>2.0035616799191138</c:v>
                  </c:pt>
                  <c:pt idx="18">
                    <c:v>2.1835319846310126</c:v>
                  </c:pt>
                  <c:pt idx="19">
                    <c:v>2.3037001425401082</c:v>
                  </c:pt>
                  <c:pt idx="20">
                    <c:v>2.4244538518412893</c:v>
                  </c:pt>
                  <c:pt idx="21">
                    <c:v>2.5800044947943643</c:v>
                  </c:pt>
                  <c:pt idx="22">
                    <c:v>2.7689749412735019</c:v>
                  </c:pt>
                  <c:pt idx="23">
                    <c:v>2.9670105907856703</c:v>
                  </c:pt>
                  <c:pt idx="24">
                    <c:v>3.1547123425819552</c:v>
                  </c:pt>
                  <c:pt idx="25">
                    <c:v>3.3094171890797952</c:v>
                  </c:pt>
                  <c:pt idx="26">
                    <c:v>3.417700822438416</c:v>
                  </c:pt>
                  <c:pt idx="27">
                    <c:v>3.4577026573532912</c:v>
                  </c:pt>
                  <c:pt idx="28">
                    <c:v>3.3748362918289003</c:v>
                  </c:pt>
                  <c:pt idx="29">
                    <c:v>3.1181045370323162</c:v>
                  </c:pt>
                  <c:pt idx="30">
                    <c:v>2.6744517656288913</c:v>
                  </c:pt>
                  <c:pt idx="31">
                    <c:v>2.128154003901745</c:v>
                  </c:pt>
                  <c:pt idx="32">
                    <c:v>1.5980131231784374</c:v>
                  </c:pt>
                  <c:pt idx="33">
                    <c:v>1.2104973806051336</c:v>
                  </c:pt>
                  <c:pt idx="34">
                    <c:v>1.0147388753955233</c:v>
                  </c:pt>
                  <c:pt idx="35">
                    <c:v>0.96388265263847117</c:v>
                  </c:pt>
                  <c:pt idx="36">
                    <c:v>0.98795532097976102</c:v>
                  </c:pt>
                  <c:pt idx="37">
                    <c:v>0.99684702730402153</c:v>
                  </c:pt>
                  <c:pt idx="38">
                    <c:v>0.9790961452883945</c:v>
                  </c:pt>
                  <c:pt idx="39">
                    <c:v>0.93623161467887828</c:v>
                  </c:pt>
                  <c:pt idx="40">
                    <c:v>0.91295919990677021</c:v>
                  </c:pt>
                  <c:pt idx="41">
                    <c:v>0.91175773519856484</c:v>
                  </c:pt>
                  <c:pt idx="42">
                    <c:v>0.94820288758373639</c:v>
                  </c:pt>
                  <c:pt idx="43">
                    <c:v>1.0013763757572458</c:v>
                  </c:pt>
                  <c:pt idx="44">
                    <c:v>1.0418694232288159</c:v>
                  </c:pt>
                  <c:pt idx="45">
                    <c:v>1.02471493614957</c:v>
                  </c:pt>
                  <c:pt idx="46">
                    <c:v>0.94100277416994627</c:v>
                  </c:pt>
                  <c:pt idx="47">
                    <c:v>0.78659070336814774</c:v>
                  </c:pt>
                  <c:pt idx="48">
                    <c:v>0.58197302246716998</c:v>
                  </c:pt>
                  <c:pt idx="49">
                    <c:v>0.33861135778987017</c:v>
                  </c:pt>
                  <c:pt idx="50">
                    <c:v>0.12177300246518165</c:v>
                  </c:pt>
                </c:numCache>
              </c:numRef>
            </c:plus>
            <c:minus>
              <c:numRef>
                <c:f>'Subject Kinematics'!$IT$53:$IT$103</c:f>
                <c:numCache>
                  <c:formatCode>General</c:formatCode>
                  <c:ptCount val="51"/>
                  <c:pt idx="0">
                    <c:v>0.15365302270094636</c:v>
                  </c:pt>
                  <c:pt idx="1">
                    <c:v>4.1140407066153413E-2</c:v>
                  </c:pt>
                  <c:pt idx="2">
                    <c:v>4.6627240480879725E-2</c:v>
                  </c:pt>
                  <c:pt idx="3">
                    <c:v>0.14815534574192149</c:v>
                  </c:pt>
                  <c:pt idx="4">
                    <c:v>0.49539816479290238</c:v>
                  </c:pt>
                  <c:pt idx="5">
                    <c:v>0.86553170585671124</c:v>
                  </c:pt>
                  <c:pt idx="6">
                    <c:v>1.1143910474930363</c:v>
                  </c:pt>
                  <c:pt idx="7">
                    <c:v>1.1578736601275235</c:v>
                  </c:pt>
                  <c:pt idx="8">
                    <c:v>0.9815576298440204</c:v>
                  </c:pt>
                  <c:pt idx="9">
                    <c:v>0.66828763507830202</c:v>
                  </c:pt>
                  <c:pt idx="10">
                    <c:v>0.34645124031723545</c:v>
                  </c:pt>
                  <c:pt idx="11">
                    <c:v>0.15714464396486297</c:v>
                  </c:pt>
                  <c:pt idx="12">
                    <c:v>0.18303902774819855</c:v>
                  </c:pt>
                  <c:pt idx="13">
                    <c:v>0.44167924634121158</c:v>
                  </c:pt>
                  <c:pt idx="14">
                    <c:v>0.86481603193304724</c:v>
                  </c:pt>
                  <c:pt idx="15">
                    <c:v>1.3250485825679272</c:v>
                  </c:pt>
                  <c:pt idx="16">
                    <c:v>1.7276899850823431</c:v>
                  </c:pt>
                  <c:pt idx="17">
                    <c:v>2.0035616799191138</c:v>
                  </c:pt>
                  <c:pt idx="18">
                    <c:v>2.1835319846310126</c:v>
                  </c:pt>
                  <c:pt idx="19">
                    <c:v>2.3037001425401082</c:v>
                  </c:pt>
                  <c:pt idx="20">
                    <c:v>2.4244538518412893</c:v>
                  </c:pt>
                  <c:pt idx="21">
                    <c:v>2.5800044947943643</c:v>
                  </c:pt>
                  <c:pt idx="22">
                    <c:v>2.7689749412735019</c:v>
                  </c:pt>
                  <c:pt idx="23">
                    <c:v>2.9670105907856703</c:v>
                  </c:pt>
                  <c:pt idx="24">
                    <c:v>3.1547123425819552</c:v>
                  </c:pt>
                  <c:pt idx="25">
                    <c:v>3.3094171890797952</c:v>
                  </c:pt>
                  <c:pt idx="26">
                    <c:v>3.417700822438416</c:v>
                  </c:pt>
                  <c:pt idx="27">
                    <c:v>3.4577026573532912</c:v>
                  </c:pt>
                  <c:pt idx="28">
                    <c:v>3.3748362918289003</c:v>
                  </c:pt>
                  <c:pt idx="29">
                    <c:v>3.1181045370323162</c:v>
                  </c:pt>
                  <c:pt idx="30">
                    <c:v>2.6744517656288913</c:v>
                  </c:pt>
                  <c:pt idx="31">
                    <c:v>2.128154003901745</c:v>
                  </c:pt>
                  <c:pt idx="32">
                    <c:v>1.5980131231784374</c:v>
                  </c:pt>
                  <c:pt idx="33">
                    <c:v>1.2104973806051336</c:v>
                  </c:pt>
                  <c:pt idx="34">
                    <c:v>1.0147388753955233</c:v>
                  </c:pt>
                  <c:pt idx="35">
                    <c:v>0.96388265263847117</c:v>
                  </c:pt>
                  <c:pt idx="36">
                    <c:v>0.98795532097976102</c:v>
                  </c:pt>
                  <c:pt idx="37">
                    <c:v>0.99684702730402153</c:v>
                  </c:pt>
                  <c:pt idx="38">
                    <c:v>0.9790961452883945</c:v>
                  </c:pt>
                  <c:pt idx="39">
                    <c:v>0.93623161467887828</c:v>
                  </c:pt>
                  <c:pt idx="40">
                    <c:v>0.91295919990677021</c:v>
                  </c:pt>
                  <c:pt idx="41">
                    <c:v>0.91175773519856484</c:v>
                  </c:pt>
                  <c:pt idx="42">
                    <c:v>0.94820288758373639</c:v>
                  </c:pt>
                  <c:pt idx="43">
                    <c:v>1.0013763757572458</c:v>
                  </c:pt>
                  <c:pt idx="44">
                    <c:v>1.0418694232288159</c:v>
                  </c:pt>
                  <c:pt idx="45">
                    <c:v>1.02471493614957</c:v>
                  </c:pt>
                  <c:pt idx="46">
                    <c:v>0.94100277416994627</c:v>
                  </c:pt>
                  <c:pt idx="47">
                    <c:v>0.78659070336814774</c:v>
                  </c:pt>
                  <c:pt idx="48">
                    <c:v>0.58197302246716998</c:v>
                  </c:pt>
                  <c:pt idx="49">
                    <c:v>0.33861135778987017</c:v>
                  </c:pt>
                  <c:pt idx="50">
                    <c:v>0.12177300246518165</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Kinematics'!$IS$53:$IS$103</c:f>
              <c:numCache>
                <c:formatCode>General</c:formatCode>
                <c:ptCount val="51"/>
                <c:pt idx="0">
                  <c:v>1.9262427571770333</c:v>
                </c:pt>
                <c:pt idx="1">
                  <c:v>2.1524258983253586</c:v>
                </c:pt>
                <c:pt idx="2">
                  <c:v>2.8154168062200955</c:v>
                </c:pt>
                <c:pt idx="3">
                  <c:v>3.8792395759569378</c:v>
                </c:pt>
                <c:pt idx="4">
                  <c:v>5.1599553002392353</c:v>
                </c:pt>
                <c:pt idx="5">
                  <c:v>6.3281931459330139</c:v>
                </c:pt>
                <c:pt idx="6">
                  <c:v>7.0525383313397132</c:v>
                </c:pt>
                <c:pt idx="7">
                  <c:v>7.1388356818181817</c:v>
                </c:pt>
                <c:pt idx="8">
                  <c:v>6.574946674641148</c:v>
                </c:pt>
                <c:pt idx="9">
                  <c:v>5.5257121471291848</c:v>
                </c:pt>
                <c:pt idx="10">
                  <c:v>4.2811472188995214</c:v>
                </c:pt>
                <c:pt idx="11">
                  <c:v>3.1743394521531103</c:v>
                </c:pt>
                <c:pt idx="12">
                  <c:v>2.4402242583732057</c:v>
                </c:pt>
                <c:pt idx="13">
                  <c:v>2.1492378253588513</c:v>
                </c:pt>
                <c:pt idx="14">
                  <c:v>2.2485832643540671</c:v>
                </c:pt>
                <c:pt idx="15">
                  <c:v>2.5377075651913876</c:v>
                </c:pt>
                <c:pt idx="16">
                  <c:v>2.8382251682416269</c:v>
                </c:pt>
                <c:pt idx="17">
                  <c:v>3.0578457476076562</c:v>
                </c:pt>
                <c:pt idx="18">
                  <c:v>3.1997427864832533</c:v>
                </c:pt>
                <c:pt idx="19">
                  <c:v>3.3242383570574172</c:v>
                </c:pt>
                <c:pt idx="20">
                  <c:v>3.4984147398325365</c:v>
                </c:pt>
                <c:pt idx="21">
                  <c:v>3.7236230921052638</c:v>
                </c:pt>
                <c:pt idx="22">
                  <c:v>3.9606140962918661</c:v>
                </c:pt>
                <c:pt idx="23">
                  <c:v>4.1226636004784689</c:v>
                </c:pt>
                <c:pt idx="24">
                  <c:v>4.1503461782296656</c:v>
                </c:pt>
                <c:pt idx="25">
                  <c:v>3.9960155795454555</c:v>
                </c:pt>
                <c:pt idx="26">
                  <c:v>3.6469894802631582</c:v>
                </c:pt>
                <c:pt idx="27">
                  <c:v>3.0751842248803825</c:v>
                </c:pt>
                <c:pt idx="28">
                  <c:v>2.2203552093301431</c:v>
                </c:pt>
                <c:pt idx="29">
                  <c:v>1.0903013265550241</c:v>
                </c:pt>
                <c:pt idx="30">
                  <c:v>-0.25786071770334879</c:v>
                </c:pt>
                <c:pt idx="31">
                  <c:v>-1.6000703229665079</c:v>
                </c:pt>
                <c:pt idx="32">
                  <c:v>-2.6510871471291866</c:v>
                </c:pt>
                <c:pt idx="33">
                  <c:v>-3.1998498438995213</c:v>
                </c:pt>
                <c:pt idx="34">
                  <c:v>-3.1831406339712913</c:v>
                </c:pt>
                <c:pt idx="35">
                  <c:v>-2.715418582535885</c:v>
                </c:pt>
                <c:pt idx="36">
                  <c:v>-1.9985407476076553</c:v>
                </c:pt>
                <c:pt idx="37">
                  <c:v>-1.2433876734449767</c:v>
                </c:pt>
                <c:pt idx="38">
                  <c:v>-0.5477115544258373</c:v>
                </c:pt>
                <c:pt idx="39">
                  <c:v>3.965417464114851E-2</c:v>
                </c:pt>
                <c:pt idx="40">
                  <c:v>0.55234011638756009</c:v>
                </c:pt>
                <c:pt idx="41">
                  <c:v>1.0129950424641148</c:v>
                </c:pt>
                <c:pt idx="42">
                  <c:v>1.4331285574162678</c:v>
                </c:pt>
                <c:pt idx="43">
                  <c:v>1.8041433498205743</c:v>
                </c:pt>
                <c:pt idx="44">
                  <c:v>2.0820703313397129</c:v>
                </c:pt>
                <c:pt idx="45">
                  <c:v>2.2314213516746415</c:v>
                </c:pt>
                <c:pt idx="46">
                  <c:v>2.2570533851674637</c:v>
                </c:pt>
                <c:pt idx="47">
                  <c:v>2.1812243899521531</c:v>
                </c:pt>
                <c:pt idx="48">
                  <c:v>2.062762793062201</c:v>
                </c:pt>
                <c:pt idx="49">
                  <c:v>2.0054207888755977</c:v>
                </c:pt>
                <c:pt idx="50">
                  <c:v>2.0836207595693779</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Kinematics'!$IT$512:$IT$562</c:f>
                <c:numCache>
                  <c:formatCode>General</c:formatCode>
                  <c:ptCount val="51"/>
                  <c:pt idx="0">
                    <c:v>11.205121001875289</c:v>
                  </c:pt>
                  <c:pt idx="1">
                    <c:v>11.529224894443974</c:v>
                  </c:pt>
                  <c:pt idx="2">
                    <c:v>12.019786693892145</c:v>
                  </c:pt>
                  <c:pt idx="3">
                    <c:v>12.184171289012644</c:v>
                  </c:pt>
                  <c:pt idx="4">
                    <c:v>11.702439774109784</c:v>
                  </c:pt>
                  <c:pt idx="5">
                    <c:v>10.674925292478633</c:v>
                  </c:pt>
                  <c:pt idx="6">
                    <c:v>9.1609877560592068</c:v>
                  </c:pt>
                  <c:pt idx="7">
                    <c:v>7.4076437999317077</c:v>
                  </c:pt>
                  <c:pt idx="8">
                    <c:v>5.5598621086018545</c:v>
                  </c:pt>
                  <c:pt idx="9">
                    <c:v>3.8549431470083539</c:v>
                  </c:pt>
                  <c:pt idx="10">
                    <c:v>2.5856971980493002</c:v>
                  </c:pt>
                  <c:pt idx="11">
                    <c:v>1.8715266940833801</c:v>
                  </c:pt>
                  <c:pt idx="12">
                    <c:v>1.6233391512558308</c:v>
                  </c:pt>
                  <c:pt idx="13">
                    <c:v>1.623840098860313</c:v>
                  </c:pt>
                  <c:pt idx="14">
                    <c:v>1.7923476225330846</c:v>
                  </c:pt>
                  <c:pt idx="15">
                    <c:v>2.0774664056650023</c:v>
                  </c:pt>
                  <c:pt idx="16">
                    <c:v>2.3434392048155774</c:v>
                  </c:pt>
                  <c:pt idx="17">
                    <c:v>2.4840725968994271</c:v>
                  </c:pt>
                  <c:pt idx="18">
                    <c:v>2.4744245122182775</c:v>
                  </c:pt>
                  <c:pt idx="19">
                    <c:v>2.3601745698147001</c:v>
                  </c:pt>
                  <c:pt idx="20">
                    <c:v>2.2241822467294963</c:v>
                  </c:pt>
                  <c:pt idx="21">
                    <c:v>2.1733545499986873</c:v>
                  </c:pt>
                  <c:pt idx="22">
                    <c:v>2.3072819506943678</c:v>
                  </c:pt>
                  <c:pt idx="23">
                    <c:v>2.8015811012117182</c:v>
                  </c:pt>
                  <c:pt idx="24">
                    <c:v>3.8500047619018174</c:v>
                  </c:pt>
                  <c:pt idx="25">
                    <c:v>5.565163070387066</c:v>
                  </c:pt>
                  <c:pt idx="26">
                    <c:v>7.905184163994325</c:v>
                  </c:pt>
                  <c:pt idx="27">
                    <c:v>10.646230162206088</c:v>
                  </c:pt>
                  <c:pt idx="28">
                    <c:v>13.491162663017596</c:v>
                  </c:pt>
                  <c:pt idx="29">
                    <c:v>16.182006571085882</c:v>
                  </c:pt>
                  <c:pt idx="30">
                    <c:v>18.528377604816527</c:v>
                  </c:pt>
                  <c:pt idx="31">
                    <c:v>20.311827506816478</c:v>
                  </c:pt>
                  <c:pt idx="32">
                    <c:v>21.599408711042688</c:v>
                  </c:pt>
                  <c:pt idx="33">
                    <c:v>22.322625965598224</c:v>
                  </c:pt>
                  <c:pt idx="34">
                    <c:v>22.585800849206123</c:v>
                  </c:pt>
                  <c:pt idx="35">
                    <c:v>22.441645810115322</c:v>
                  </c:pt>
                  <c:pt idx="36">
                    <c:v>21.928446061375773</c:v>
                  </c:pt>
                  <c:pt idx="37">
                    <c:v>21.188431434786924</c:v>
                  </c:pt>
                  <c:pt idx="38">
                    <c:v>20.311195287328612</c:v>
                  </c:pt>
                  <c:pt idx="39">
                    <c:v>19.456003358004097</c:v>
                  </c:pt>
                  <c:pt idx="40">
                    <c:v>18.794736231189837</c:v>
                  </c:pt>
                  <c:pt idx="41">
                    <c:v>18.287465288187608</c:v>
                  </c:pt>
                  <c:pt idx="42">
                    <c:v>17.868343705046268</c:v>
                  </c:pt>
                  <c:pt idx="43">
                    <c:v>17.300531398389662</c:v>
                  </c:pt>
                  <c:pt idx="44">
                    <c:v>16.41539815742118</c:v>
                  </c:pt>
                  <c:pt idx="45">
                    <c:v>15.140739303834099</c:v>
                  </c:pt>
                  <c:pt idx="46">
                    <c:v>13.627285007170968</c:v>
                  </c:pt>
                  <c:pt idx="47">
                    <c:v>12.177260228256053</c:v>
                  </c:pt>
                  <c:pt idx="48">
                    <c:v>11.015299814349131</c:v>
                  </c:pt>
                  <c:pt idx="49">
                    <c:v>10.469252918268174</c:v>
                  </c:pt>
                  <c:pt idx="50">
                    <c:v>10.573515498640932</c:v>
                  </c:pt>
                </c:numCache>
              </c:numRef>
            </c:plus>
            <c:minus>
              <c:numRef>
                <c:f>'Subject Kinematics'!$IT$512:$IT$562</c:f>
                <c:numCache>
                  <c:formatCode>General</c:formatCode>
                  <c:ptCount val="51"/>
                  <c:pt idx="0">
                    <c:v>11.205121001875289</c:v>
                  </c:pt>
                  <c:pt idx="1">
                    <c:v>11.529224894443974</c:v>
                  </c:pt>
                  <c:pt idx="2">
                    <c:v>12.019786693892145</c:v>
                  </c:pt>
                  <c:pt idx="3">
                    <c:v>12.184171289012644</c:v>
                  </c:pt>
                  <c:pt idx="4">
                    <c:v>11.702439774109784</c:v>
                  </c:pt>
                  <c:pt idx="5">
                    <c:v>10.674925292478633</c:v>
                  </c:pt>
                  <c:pt idx="6">
                    <c:v>9.1609877560592068</c:v>
                  </c:pt>
                  <c:pt idx="7">
                    <c:v>7.4076437999317077</c:v>
                  </c:pt>
                  <c:pt idx="8">
                    <c:v>5.5598621086018545</c:v>
                  </c:pt>
                  <c:pt idx="9">
                    <c:v>3.8549431470083539</c:v>
                  </c:pt>
                  <c:pt idx="10">
                    <c:v>2.5856971980493002</c:v>
                  </c:pt>
                  <c:pt idx="11">
                    <c:v>1.8715266940833801</c:v>
                  </c:pt>
                  <c:pt idx="12">
                    <c:v>1.6233391512558308</c:v>
                  </c:pt>
                  <c:pt idx="13">
                    <c:v>1.623840098860313</c:v>
                  </c:pt>
                  <c:pt idx="14">
                    <c:v>1.7923476225330846</c:v>
                  </c:pt>
                  <c:pt idx="15">
                    <c:v>2.0774664056650023</c:v>
                  </c:pt>
                  <c:pt idx="16">
                    <c:v>2.3434392048155774</c:v>
                  </c:pt>
                  <c:pt idx="17">
                    <c:v>2.4840725968994271</c:v>
                  </c:pt>
                  <c:pt idx="18">
                    <c:v>2.4744245122182775</c:v>
                  </c:pt>
                  <c:pt idx="19">
                    <c:v>2.3601745698147001</c:v>
                  </c:pt>
                  <c:pt idx="20">
                    <c:v>2.2241822467294963</c:v>
                  </c:pt>
                  <c:pt idx="21">
                    <c:v>2.1733545499986873</c:v>
                  </c:pt>
                  <c:pt idx="22">
                    <c:v>2.3072819506943678</c:v>
                  </c:pt>
                  <c:pt idx="23">
                    <c:v>2.8015811012117182</c:v>
                  </c:pt>
                  <c:pt idx="24">
                    <c:v>3.8500047619018174</c:v>
                  </c:pt>
                  <c:pt idx="25">
                    <c:v>5.565163070387066</c:v>
                  </c:pt>
                  <c:pt idx="26">
                    <c:v>7.905184163994325</c:v>
                  </c:pt>
                  <c:pt idx="27">
                    <c:v>10.646230162206088</c:v>
                  </c:pt>
                  <c:pt idx="28">
                    <c:v>13.491162663017596</c:v>
                  </c:pt>
                  <c:pt idx="29">
                    <c:v>16.182006571085882</c:v>
                  </c:pt>
                  <c:pt idx="30">
                    <c:v>18.528377604816527</c:v>
                  </c:pt>
                  <c:pt idx="31">
                    <c:v>20.311827506816478</c:v>
                  </c:pt>
                  <c:pt idx="32">
                    <c:v>21.599408711042688</c:v>
                  </c:pt>
                  <c:pt idx="33">
                    <c:v>22.322625965598224</c:v>
                  </c:pt>
                  <c:pt idx="34">
                    <c:v>22.585800849206123</c:v>
                  </c:pt>
                  <c:pt idx="35">
                    <c:v>22.441645810115322</c:v>
                  </c:pt>
                  <c:pt idx="36">
                    <c:v>21.928446061375773</c:v>
                  </c:pt>
                  <c:pt idx="37">
                    <c:v>21.188431434786924</c:v>
                  </c:pt>
                  <c:pt idx="38">
                    <c:v>20.311195287328612</c:v>
                  </c:pt>
                  <c:pt idx="39">
                    <c:v>19.456003358004097</c:v>
                  </c:pt>
                  <c:pt idx="40">
                    <c:v>18.794736231189837</c:v>
                  </c:pt>
                  <c:pt idx="41">
                    <c:v>18.287465288187608</c:v>
                  </c:pt>
                  <c:pt idx="42">
                    <c:v>17.868343705046268</c:v>
                  </c:pt>
                  <c:pt idx="43">
                    <c:v>17.300531398389662</c:v>
                  </c:pt>
                  <c:pt idx="44">
                    <c:v>16.41539815742118</c:v>
                  </c:pt>
                  <c:pt idx="45">
                    <c:v>15.140739303834099</c:v>
                  </c:pt>
                  <c:pt idx="46">
                    <c:v>13.627285007170968</c:v>
                  </c:pt>
                  <c:pt idx="47">
                    <c:v>12.177260228256053</c:v>
                  </c:pt>
                  <c:pt idx="48">
                    <c:v>11.015299814349131</c:v>
                  </c:pt>
                  <c:pt idx="49">
                    <c:v>10.469252918268174</c:v>
                  </c:pt>
                  <c:pt idx="50">
                    <c:v>10.573515498640932</c:v>
                  </c:pt>
                </c:numCache>
              </c:numRef>
            </c:minus>
            <c:spPr>
              <a:ln>
                <a:solidFill>
                  <a:srgbClr val="0000FF"/>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Kinematics'!$IS$512:$IS$562</c:f>
              <c:numCache>
                <c:formatCode>General</c:formatCode>
                <c:ptCount val="51"/>
                <c:pt idx="0">
                  <c:v>3.2616666666666667</c:v>
                </c:pt>
                <c:pt idx="1">
                  <c:v>4.2133333333333338</c:v>
                </c:pt>
                <c:pt idx="2">
                  <c:v>5.4218333333333328</c:v>
                </c:pt>
                <c:pt idx="3">
                  <c:v>6.4950000000000001</c:v>
                </c:pt>
                <c:pt idx="4">
                  <c:v>7.0916666666666659</c:v>
                </c:pt>
                <c:pt idx="5">
                  <c:v>7.1149999999999993</c:v>
                </c:pt>
                <c:pt idx="6">
                  <c:v>6.5483333333333329</c:v>
                </c:pt>
                <c:pt idx="7">
                  <c:v>5.4933333333333332</c:v>
                </c:pt>
                <c:pt idx="8">
                  <c:v>4.0733333333333333</c:v>
                </c:pt>
                <c:pt idx="9">
                  <c:v>2.4433333333333334</c:v>
                </c:pt>
                <c:pt idx="10">
                  <c:v>0.79500000000000004</c:v>
                </c:pt>
                <c:pt idx="11">
                  <c:v>-0.70716666666666672</c:v>
                </c:pt>
                <c:pt idx="12">
                  <c:v>-1.9450000000000001</c:v>
                </c:pt>
                <c:pt idx="13">
                  <c:v>-2.8683333333333327</c:v>
                </c:pt>
                <c:pt idx="14">
                  <c:v>-3.4949999999999997</c:v>
                </c:pt>
                <c:pt idx="15">
                  <c:v>-3.8866666666666672</c:v>
                </c:pt>
                <c:pt idx="16">
                  <c:v>-4.1134666666666666</c:v>
                </c:pt>
                <c:pt idx="17">
                  <c:v>-4.2316666666666665</c:v>
                </c:pt>
                <c:pt idx="18">
                  <c:v>-4.2516666666666669</c:v>
                </c:pt>
                <c:pt idx="19">
                  <c:v>-4.1840000000000002</c:v>
                </c:pt>
                <c:pt idx="20">
                  <c:v>-4.0233333333333325</c:v>
                </c:pt>
                <c:pt idx="21">
                  <c:v>-3.7750000000000004</c:v>
                </c:pt>
                <c:pt idx="22">
                  <c:v>-3.4749999999999996</c:v>
                </c:pt>
                <c:pt idx="23">
                  <c:v>-3.1583333333333337</c:v>
                </c:pt>
                <c:pt idx="24">
                  <c:v>-2.8716666666666666</c:v>
                </c:pt>
                <c:pt idx="25">
                  <c:v>-2.6500000000000004</c:v>
                </c:pt>
                <c:pt idx="26">
                  <c:v>-2.4783333333333331</c:v>
                </c:pt>
                <c:pt idx="27">
                  <c:v>-2.2983333333333333</c:v>
                </c:pt>
                <c:pt idx="28">
                  <c:v>-2.0150000000000006</c:v>
                </c:pt>
                <c:pt idx="29">
                  <c:v>-1.5083333333333329</c:v>
                </c:pt>
                <c:pt idx="30">
                  <c:v>-0.6883333333333338</c:v>
                </c:pt>
                <c:pt idx="31">
                  <c:v>0.39166666666666689</c:v>
                </c:pt>
                <c:pt idx="32">
                  <c:v>1.688333333333335</c:v>
                </c:pt>
                <c:pt idx="33">
                  <c:v>3.0350000000000001</c:v>
                </c:pt>
                <c:pt idx="34">
                  <c:v>4.3099999999999996</c:v>
                </c:pt>
                <c:pt idx="35">
                  <c:v>5.4033333333333333</c:v>
                </c:pt>
                <c:pt idx="36">
                  <c:v>6.2366666666666672</c:v>
                </c:pt>
                <c:pt idx="37">
                  <c:v>6.8266666666666671</c:v>
                </c:pt>
                <c:pt idx="38">
                  <c:v>7.1970000000000001</c:v>
                </c:pt>
                <c:pt idx="39">
                  <c:v>7.4266666666666667</c:v>
                </c:pt>
                <c:pt idx="40">
                  <c:v>7.5650000000000004</c:v>
                </c:pt>
                <c:pt idx="41">
                  <c:v>7.5933333333333337</c:v>
                </c:pt>
                <c:pt idx="42">
                  <c:v>7.4444833333333333</c:v>
                </c:pt>
                <c:pt idx="43">
                  <c:v>7.0013333333333323</c:v>
                </c:pt>
                <c:pt idx="44">
                  <c:v>6.208333333333333</c:v>
                </c:pt>
                <c:pt idx="45">
                  <c:v>5.1133333333333333</c:v>
                </c:pt>
                <c:pt idx="46">
                  <c:v>3.9083333333333332</c:v>
                </c:pt>
                <c:pt idx="47">
                  <c:v>2.8766666666666665</c:v>
                </c:pt>
                <c:pt idx="48">
                  <c:v>2.2650000000000001</c:v>
                </c:pt>
                <c:pt idx="49">
                  <c:v>2.311666666666667</c:v>
                </c:pt>
                <c:pt idx="50">
                  <c:v>3.0449999999999999</c:v>
                </c:pt>
              </c:numCache>
            </c:numRef>
          </c:yVal>
          <c:smooth val="1"/>
        </c:ser>
        <c:dLbls>
          <c:showLegendKey val="0"/>
          <c:showVal val="0"/>
          <c:showCatName val="0"/>
          <c:showSerName val="0"/>
          <c:showPercent val="0"/>
          <c:showBubbleSize val="0"/>
        </c:dLbls>
        <c:axId val="334948232"/>
        <c:axId val="334948624"/>
      </c:scatterChart>
      <c:valAx>
        <c:axId val="334948232"/>
        <c:scaling>
          <c:orientation val="minMax"/>
          <c:max val="1"/>
          <c:min val="0"/>
        </c:scaling>
        <c:delete val="0"/>
        <c:axPos val="b"/>
        <c:numFmt formatCode="0%" sourceLinked="0"/>
        <c:majorTickMark val="out"/>
        <c:minorTickMark val="none"/>
        <c:tickLblPos val="low"/>
        <c:spPr>
          <a:ln w="25400">
            <a:solidFill>
              <a:schemeClr val="tx1"/>
            </a:solidFill>
          </a:ln>
        </c:spPr>
        <c:crossAx val="334948624"/>
        <c:crosses val="autoZero"/>
        <c:crossBetween val="midCat"/>
        <c:majorUnit val="0.2"/>
      </c:valAx>
      <c:valAx>
        <c:axId val="334948624"/>
        <c:scaling>
          <c:orientation val="minMax"/>
          <c:max val="30"/>
          <c:min val="-30"/>
        </c:scaling>
        <c:delete val="0"/>
        <c:axPos val="l"/>
        <c:numFmt formatCode="0" sourceLinked="0"/>
        <c:majorTickMark val="out"/>
        <c:minorTickMark val="none"/>
        <c:tickLblPos val="nextTo"/>
        <c:spPr>
          <a:ln w="25400">
            <a:solidFill>
              <a:schemeClr val="tx1"/>
            </a:solidFill>
          </a:ln>
        </c:spPr>
        <c:crossAx val="334948232"/>
        <c:crosses val="autoZero"/>
        <c:crossBetween val="midCat"/>
        <c:majorUnit val="10"/>
      </c:valAx>
      <c:spPr>
        <a:ln w="25400">
          <a:solidFill>
            <a:schemeClr val="tx1"/>
          </a:solidFill>
        </a:ln>
      </c:spPr>
    </c:plotArea>
    <c:plotVisOnly val="1"/>
    <c:dispBlanksAs val="gap"/>
    <c:showDLblsOverMax val="0"/>
  </c:chart>
  <c:printSettings>
    <c:headerFooter/>
    <c:pageMargins b="0.75000000000000133" l="0.70000000000000062" r="0.70000000000000062" t="0.75000000000000133"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Pelvis Int/Ext</a:t>
            </a:r>
          </a:p>
        </c:rich>
      </c:tx>
      <c:layout>
        <c:manualLayout>
          <c:xMode val="edge"/>
          <c:yMode val="edge"/>
          <c:x val="0.31955736001749857"/>
          <c:y val="6.9204177389378674E-2"/>
        </c:manualLayout>
      </c:layout>
      <c:overlay val="0"/>
    </c:title>
    <c:autoTitleDeleted val="0"/>
    <c:plotArea>
      <c:layout>
        <c:manualLayout>
          <c:layoutTarget val="inner"/>
          <c:xMode val="edge"/>
          <c:yMode val="edge"/>
          <c:x val="0.12125902230971128"/>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Kinematics'!$IT$104:$IT$154</c:f>
                <c:numCache>
                  <c:formatCode>General</c:formatCode>
                  <c:ptCount val="51"/>
                  <c:pt idx="0">
                    <c:v>4.6645171072178222</c:v>
                  </c:pt>
                  <c:pt idx="1">
                    <c:v>4.5783856798936169</c:v>
                  </c:pt>
                  <c:pt idx="2">
                    <c:v>4.4406463781802668</c:v>
                  </c:pt>
                  <c:pt idx="3">
                    <c:v>4.2885440452966677</c:v>
                  </c:pt>
                  <c:pt idx="4">
                    <c:v>4.1145401050372774</c:v>
                  </c:pt>
                  <c:pt idx="5">
                    <c:v>3.9912750505522347</c:v>
                  </c:pt>
                  <c:pt idx="6">
                    <c:v>3.9194469465727648</c:v>
                  </c:pt>
                  <c:pt idx="7">
                    <c:v>3.8741415749027244</c:v>
                  </c:pt>
                  <c:pt idx="8">
                    <c:v>3.822401375570097</c:v>
                  </c:pt>
                  <c:pt idx="9">
                    <c:v>3.7306383946231905</c:v>
                  </c:pt>
                  <c:pt idx="10">
                    <c:v>3.6125882830914247</c:v>
                  </c:pt>
                  <c:pt idx="11">
                    <c:v>3.4747486044537998</c:v>
                  </c:pt>
                  <c:pt idx="12">
                    <c:v>3.3505616288942499</c:v>
                  </c:pt>
                  <c:pt idx="13">
                    <c:v>3.2473045174011625</c:v>
                  </c:pt>
                  <c:pt idx="14">
                    <c:v>3.1818011686933159</c:v>
                  </c:pt>
                  <c:pt idx="15">
                    <c:v>3.1763565218520116</c:v>
                  </c:pt>
                  <c:pt idx="16">
                    <c:v>3.2579392085969352</c:v>
                  </c:pt>
                  <c:pt idx="17">
                    <c:v>3.4142594047717783</c:v>
                  </c:pt>
                  <c:pt idx="18">
                    <c:v>3.6418821435698465</c:v>
                  </c:pt>
                  <c:pt idx="19">
                    <c:v>3.9016955135571627</c:v>
                  </c:pt>
                  <c:pt idx="20">
                    <c:v>4.1326896256509551</c:v>
                  </c:pt>
                  <c:pt idx="21">
                    <c:v>4.3375381904189405</c:v>
                  </c:pt>
                  <c:pt idx="22">
                    <c:v>4.5252943916873187</c:v>
                  </c:pt>
                  <c:pt idx="23">
                    <c:v>4.6305796300047728</c:v>
                  </c:pt>
                  <c:pt idx="24">
                    <c:v>4.6759025189794743</c:v>
                  </c:pt>
                  <c:pt idx="25">
                    <c:v>4.6206551542020637</c:v>
                  </c:pt>
                  <c:pt idx="26">
                    <c:v>4.5507638362805523</c:v>
                  </c:pt>
                  <c:pt idx="27">
                    <c:v>4.4821252388999042</c:v>
                  </c:pt>
                  <c:pt idx="28">
                    <c:v>4.3928447251771132</c:v>
                  </c:pt>
                  <c:pt idx="29">
                    <c:v>4.3127609863922185</c:v>
                  </c:pt>
                  <c:pt idx="30">
                    <c:v>4.2229937959088337</c:v>
                  </c:pt>
                  <c:pt idx="31">
                    <c:v>4.1317497473099039</c:v>
                  </c:pt>
                  <c:pt idx="32">
                    <c:v>4.0639465451760532</c:v>
                  </c:pt>
                  <c:pt idx="33">
                    <c:v>3.9988987815584149</c:v>
                  </c:pt>
                  <c:pt idx="34">
                    <c:v>3.9332535061536502</c:v>
                  </c:pt>
                  <c:pt idx="35">
                    <c:v>3.8498146950657564</c:v>
                  </c:pt>
                  <c:pt idx="36">
                    <c:v>3.756718978339884</c:v>
                  </c:pt>
                  <c:pt idx="37">
                    <c:v>3.6722261282282305</c:v>
                  </c:pt>
                  <c:pt idx="38">
                    <c:v>3.6170989235911275</c:v>
                  </c:pt>
                  <c:pt idx="39">
                    <c:v>3.5835574730292183</c:v>
                  </c:pt>
                  <c:pt idx="40">
                    <c:v>3.577502402451298</c:v>
                  </c:pt>
                  <c:pt idx="41">
                    <c:v>3.6072949243731447</c:v>
                  </c:pt>
                  <c:pt idx="42">
                    <c:v>3.6669307730651735</c:v>
                  </c:pt>
                  <c:pt idx="43">
                    <c:v>3.7687636336679482</c:v>
                  </c:pt>
                  <c:pt idx="44">
                    <c:v>3.9015550304668292</c:v>
                  </c:pt>
                  <c:pt idx="45">
                    <c:v>4.0498105605203829</c:v>
                  </c:pt>
                  <c:pt idx="46">
                    <c:v>4.2016226348033223</c:v>
                  </c:pt>
                  <c:pt idx="47">
                    <c:v>4.3265211518473663</c:v>
                  </c:pt>
                  <c:pt idx="48">
                    <c:v>4.403187945398602</c:v>
                  </c:pt>
                  <c:pt idx="49">
                    <c:v>4.4580165078441025</c:v>
                  </c:pt>
                  <c:pt idx="50">
                    <c:v>4.4615660423777079</c:v>
                  </c:pt>
                </c:numCache>
              </c:numRef>
            </c:plus>
            <c:minus>
              <c:numRef>
                <c:f>'Control Kinematics'!$IT$104:$IT$154</c:f>
                <c:numCache>
                  <c:formatCode>General</c:formatCode>
                  <c:ptCount val="51"/>
                  <c:pt idx="0">
                    <c:v>4.6645171072178222</c:v>
                  </c:pt>
                  <c:pt idx="1">
                    <c:v>4.5783856798936169</c:v>
                  </c:pt>
                  <c:pt idx="2">
                    <c:v>4.4406463781802668</c:v>
                  </c:pt>
                  <c:pt idx="3">
                    <c:v>4.2885440452966677</c:v>
                  </c:pt>
                  <c:pt idx="4">
                    <c:v>4.1145401050372774</c:v>
                  </c:pt>
                  <c:pt idx="5">
                    <c:v>3.9912750505522347</c:v>
                  </c:pt>
                  <c:pt idx="6">
                    <c:v>3.9194469465727648</c:v>
                  </c:pt>
                  <c:pt idx="7">
                    <c:v>3.8741415749027244</c:v>
                  </c:pt>
                  <c:pt idx="8">
                    <c:v>3.822401375570097</c:v>
                  </c:pt>
                  <c:pt idx="9">
                    <c:v>3.7306383946231905</c:v>
                  </c:pt>
                  <c:pt idx="10">
                    <c:v>3.6125882830914247</c:v>
                  </c:pt>
                  <c:pt idx="11">
                    <c:v>3.4747486044537998</c:v>
                  </c:pt>
                  <c:pt idx="12">
                    <c:v>3.3505616288942499</c:v>
                  </c:pt>
                  <c:pt idx="13">
                    <c:v>3.2473045174011625</c:v>
                  </c:pt>
                  <c:pt idx="14">
                    <c:v>3.1818011686933159</c:v>
                  </c:pt>
                  <c:pt idx="15">
                    <c:v>3.1763565218520116</c:v>
                  </c:pt>
                  <c:pt idx="16">
                    <c:v>3.2579392085969352</c:v>
                  </c:pt>
                  <c:pt idx="17">
                    <c:v>3.4142594047717783</c:v>
                  </c:pt>
                  <c:pt idx="18">
                    <c:v>3.6418821435698465</c:v>
                  </c:pt>
                  <c:pt idx="19">
                    <c:v>3.9016955135571627</c:v>
                  </c:pt>
                  <c:pt idx="20">
                    <c:v>4.1326896256509551</c:v>
                  </c:pt>
                  <c:pt idx="21">
                    <c:v>4.3375381904189405</c:v>
                  </c:pt>
                  <c:pt idx="22">
                    <c:v>4.5252943916873187</c:v>
                  </c:pt>
                  <c:pt idx="23">
                    <c:v>4.6305796300047728</c:v>
                  </c:pt>
                  <c:pt idx="24">
                    <c:v>4.6759025189794743</c:v>
                  </c:pt>
                  <c:pt idx="25">
                    <c:v>4.6206551542020637</c:v>
                  </c:pt>
                  <c:pt idx="26">
                    <c:v>4.5507638362805523</c:v>
                  </c:pt>
                  <c:pt idx="27">
                    <c:v>4.4821252388999042</c:v>
                  </c:pt>
                  <c:pt idx="28">
                    <c:v>4.3928447251771132</c:v>
                  </c:pt>
                  <c:pt idx="29">
                    <c:v>4.3127609863922185</c:v>
                  </c:pt>
                  <c:pt idx="30">
                    <c:v>4.2229937959088337</c:v>
                  </c:pt>
                  <c:pt idx="31">
                    <c:v>4.1317497473099039</c:v>
                  </c:pt>
                  <c:pt idx="32">
                    <c:v>4.0639465451760532</c:v>
                  </c:pt>
                  <c:pt idx="33">
                    <c:v>3.9988987815584149</c:v>
                  </c:pt>
                  <c:pt idx="34">
                    <c:v>3.9332535061536502</c:v>
                  </c:pt>
                  <c:pt idx="35">
                    <c:v>3.8498146950657564</c:v>
                  </c:pt>
                  <c:pt idx="36">
                    <c:v>3.756718978339884</c:v>
                  </c:pt>
                  <c:pt idx="37">
                    <c:v>3.6722261282282305</c:v>
                  </c:pt>
                  <c:pt idx="38">
                    <c:v>3.6170989235911275</c:v>
                  </c:pt>
                  <c:pt idx="39">
                    <c:v>3.5835574730292183</c:v>
                  </c:pt>
                  <c:pt idx="40">
                    <c:v>3.577502402451298</c:v>
                  </c:pt>
                  <c:pt idx="41">
                    <c:v>3.6072949243731447</c:v>
                  </c:pt>
                  <c:pt idx="42">
                    <c:v>3.6669307730651735</c:v>
                  </c:pt>
                  <c:pt idx="43">
                    <c:v>3.7687636336679482</c:v>
                  </c:pt>
                  <c:pt idx="44">
                    <c:v>3.9015550304668292</c:v>
                  </c:pt>
                  <c:pt idx="45">
                    <c:v>4.0498105605203829</c:v>
                  </c:pt>
                  <c:pt idx="46">
                    <c:v>4.2016226348033223</c:v>
                  </c:pt>
                  <c:pt idx="47">
                    <c:v>4.3265211518473663</c:v>
                  </c:pt>
                  <c:pt idx="48">
                    <c:v>4.403187945398602</c:v>
                  </c:pt>
                  <c:pt idx="49">
                    <c:v>4.4580165078441025</c:v>
                  </c:pt>
                  <c:pt idx="50">
                    <c:v>4.4615660423777079</c:v>
                  </c:pt>
                </c:numCache>
              </c:numRef>
            </c:minus>
            <c:spPr>
              <a:ln w="63500">
                <a:solidFill>
                  <a:sysClr val="window" lastClr="FFFFFF">
                    <a:lumMod val="75000"/>
                    <a:alpha val="60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Kinematics'!$IS$104:$IS$154</c:f>
              <c:numCache>
                <c:formatCode>General</c:formatCode>
                <c:ptCount val="51"/>
                <c:pt idx="0">
                  <c:v>6.2913157894736846</c:v>
                </c:pt>
                <c:pt idx="1">
                  <c:v>6.0281578947368422</c:v>
                </c:pt>
                <c:pt idx="2">
                  <c:v>5.5805263157894736</c:v>
                </c:pt>
                <c:pt idx="3">
                  <c:v>5.0481578947368417</c:v>
                </c:pt>
                <c:pt idx="4">
                  <c:v>4.5073157894736848</c:v>
                </c:pt>
                <c:pt idx="5">
                  <c:v>4.0121052631578946</c:v>
                </c:pt>
                <c:pt idx="6">
                  <c:v>3.5471052631578952</c:v>
                </c:pt>
                <c:pt idx="7">
                  <c:v>3.1242368421052631</c:v>
                </c:pt>
                <c:pt idx="8">
                  <c:v>2.6986842105263165</c:v>
                </c:pt>
                <c:pt idx="9">
                  <c:v>2.2330789473684205</c:v>
                </c:pt>
                <c:pt idx="10">
                  <c:v>1.7312894736842106</c:v>
                </c:pt>
                <c:pt idx="11">
                  <c:v>1.1699736842105266</c:v>
                </c:pt>
                <c:pt idx="12">
                  <c:v>0.54447368421052644</c:v>
                </c:pt>
                <c:pt idx="13">
                  <c:v>-0.15842105263157896</c:v>
                </c:pt>
                <c:pt idx="14">
                  <c:v>-0.92815789473684218</c:v>
                </c:pt>
                <c:pt idx="15">
                  <c:v>-1.7460526315789473</c:v>
                </c:pt>
                <c:pt idx="16">
                  <c:v>-2.6287105263157904</c:v>
                </c:pt>
                <c:pt idx="17">
                  <c:v>-3.5305263157894742</c:v>
                </c:pt>
                <c:pt idx="18">
                  <c:v>-4.4615789473684222</c:v>
                </c:pt>
                <c:pt idx="19">
                  <c:v>-5.3721052631578949</c:v>
                </c:pt>
                <c:pt idx="20">
                  <c:v>-6.221842105263157</c:v>
                </c:pt>
                <c:pt idx="21">
                  <c:v>-6.9394736842105278</c:v>
                </c:pt>
                <c:pt idx="22">
                  <c:v>-7.4715789473684202</c:v>
                </c:pt>
                <c:pt idx="23">
                  <c:v>-7.7884210526315751</c:v>
                </c:pt>
                <c:pt idx="24">
                  <c:v>-7.8928947368421056</c:v>
                </c:pt>
                <c:pt idx="25">
                  <c:v>-7.81</c:v>
                </c:pt>
                <c:pt idx="26">
                  <c:v>-7.568421052631578</c:v>
                </c:pt>
                <c:pt idx="27">
                  <c:v>-7.1942105263157883</c:v>
                </c:pt>
                <c:pt idx="28">
                  <c:v>-6.7973684210526306</c:v>
                </c:pt>
                <c:pt idx="29">
                  <c:v>-6.4181578947368436</c:v>
                </c:pt>
                <c:pt idx="30">
                  <c:v>-6.1313157894736836</c:v>
                </c:pt>
                <c:pt idx="31">
                  <c:v>-5.9318421052631578</c:v>
                </c:pt>
                <c:pt idx="32">
                  <c:v>-5.72078947368421</c:v>
                </c:pt>
                <c:pt idx="33">
                  <c:v>-5.4663157894736827</c:v>
                </c:pt>
                <c:pt idx="34">
                  <c:v>-5.1492105263157883</c:v>
                </c:pt>
                <c:pt idx="35">
                  <c:v>-4.7439473684210522</c:v>
                </c:pt>
                <c:pt idx="36">
                  <c:v>-4.2476315789473684</c:v>
                </c:pt>
                <c:pt idx="37">
                  <c:v>-3.6265789473684218</c:v>
                </c:pt>
                <c:pt idx="38">
                  <c:v>-2.8818421052631575</c:v>
                </c:pt>
                <c:pt idx="39">
                  <c:v>-2.029757894736842</c:v>
                </c:pt>
                <c:pt idx="40">
                  <c:v>-1.0894210526315791</c:v>
                </c:pt>
                <c:pt idx="41">
                  <c:v>-8.7368421052631692E-2</c:v>
                </c:pt>
                <c:pt idx="42">
                  <c:v>0.94394736842105254</c:v>
                </c:pt>
                <c:pt idx="43">
                  <c:v>1.9643947368421051</c:v>
                </c:pt>
                <c:pt idx="44">
                  <c:v>2.9494210526315783</c:v>
                </c:pt>
                <c:pt idx="45">
                  <c:v>3.8442105263157891</c:v>
                </c:pt>
                <c:pt idx="46">
                  <c:v>4.6147894736842092</c:v>
                </c:pt>
                <c:pt idx="47">
                  <c:v>5.2334210526315772</c:v>
                </c:pt>
                <c:pt idx="48">
                  <c:v>5.6381578947368425</c:v>
                </c:pt>
                <c:pt idx="49">
                  <c:v>5.8717105263157885</c:v>
                </c:pt>
                <c:pt idx="50">
                  <c:v>5.8952631578947363</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Kinematics'!$IT$104:$IT$154</c:f>
                <c:numCache>
                  <c:formatCode>General</c:formatCode>
                  <c:ptCount val="51"/>
                  <c:pt idx="0">
                    <c:v>2.8478400389519778</c:v>
                  </c:pt>
                  <c:pt idx="1">
                    <c:v>2.2737828038222605</c:v>
                  </c:pt>
                  <c:pt idx="2">
                    <c:v>1.8091369306581422</c:v>
                  </c:pt>
                  <c:pt idx="3">
                    <c:v>1.4867583586821971</c:v>
                  </c:pt>
                  <c:pt idx="4">
                    <c:v>1.3092278514373219</c:v>
                  </c:pt>
                  <c:pt idx="5">
                    <c:v>1.2576342676680135</c:v>
                  </c:pt>
                  <c:pt idx="6">
                    <c:v>1.2926589157501627</c:v>
                  </c:pt>
                  <c:pt idx="7">
                    <c:v>1.3986111870847391</c:v>
                  </c:pt>
                  <c:pt idx="8">
                    <c:v>1.5323012447332904</c:v>
                  </c:pt>
                  <c:pt idx="9">
                    <c:v>1.6453668811272752</c:v>
                  </c:pt>
                  <c:pt idx="10">
                    <c:v>1.7023171757797364</c:v>
                  </c:pt>
                  <c:pt idx="11">
                    <c:v>1.6646900770660948</c:v>
                  </c:pt>
                  <c:pt idx="12">
                    <c:v>1.5305662776456288</c:v>
                  </c:pt>
                  <c:pt idx="13">
                    <c:v>1.3233461461131613</c:v>
                  </c:pt>
                  <c:pt idx="14">
                    <c:v>1.096824505730466</c:v>
                  </c:pt>
                  <c:pt idx="15">
                    <c:v>0.92050847544695158</c:v>
                  </c:pt>
                  <c:pt idx="16">
                    <c:v>0.80403796614343603</c:v>
                  </c:pt>
                  <c:pt idx="17">
                    <c:v>0.76620484008813783</c:v>
                  </c:pt>
                  <c:pt idx="18">
                    <c:v>0.76577109831622481</c:v>
                  </c:pt>
                  <c:pt idx="19">
                    <c:v>0.77791586792983813</c:v>
                  </c:pt>
                  <c:pt idx="20">
                    <c:v>0.77802430337282269</c:v>
                  </c:pt>
                  <c:pt idx="21">
                    <c:v>0.78724131602601888</c:v>
                  </c:pt>
                  <c:pt idx="22">
                    <c:v>0.84406148814690651</c:v>
                  </c:pt>
                  <c:pt idx="23">
                    <c:v>0.9937023994576385</c:v>
                  </c:pt>
                  <c:pt idx="24">
                    <c:v>1.3215027435825228</c:v>
                  </c:pt>
                  <c:pt idx="25">
                    <c:v>1.7677145914402421</c:v>
                  </c:pt>
                  <c:pt idx="26">
                    <c:v>2.3205184797461267</c:v>
                  </c:pt>
                  <c:pt idx="27">
                    <c:v>2.8867683629813596</c:v>
                  </c:pt>
                  <c:pt idx="28">
                    <c:v>3.3799327576489162</c:v>
                  </c:pt>
                  <c:pt idx="29">
                    <c:v>3.7010101043091015</c:v>
                  </c:pt>
                  <c:pt idx="30">
                    <c:v>3.654382863828229</c:v>
                  </c:pt>
                  <c:pt idx="31">
                    <c:v>3.4069331829506218</c:v>
                  </c:pt>
                  <c:pt idx="32">
                    <c:v>2.9994327882363256</c:v>
                  </c:pt>
                  <c:pt idx="33">
                    <c:v>2.5686187732815973</c:v>
                  </c:pt>
                  <c:pt idx="34">
                    <c:v>2.2872287987516322</c:v>
                  </c:pt>
                  <c:pt idx="35">
                    <c:v>2.1451783684494146</c:v>
                  </c:pt>
                  <c:pt idx="36">
                    <c:v>2.1312986317481344</c:v>
                  </c:pt>
                  <c:pt idx="37">
                    <c:v>2.2182638570171229</c:v>
                  </c:pt>
                  <c:pt idx="38">
                    <c:v>2.3603142873193388</c:v>
                  </c:pt>
                  <c:pt idx="39">
                    <c:v>2.530115516188685</c:v>
                  </c:pt>
                  <c:pt idx="40">
                    <c:v>2.703317280549844</c:v>
                  </c:pt>
                  <c:pt idx="41">
                    <c:v>2.8813465908324227</c:v>
                  </c:pt>
                  <c:pt idx="42">
                    <c:v>3.0508311882082726</c:v>
                  </c:pt>
                  <c:pt idx="43">
                    <c:v>3.1828730271235481</c:v>
                  </c:pt>
                  <c:pt idx="44">
                    <c:v>3.2632345339151287</c:v>
                  </c:pt>
                  <c:pt idx="45">
                    <c:v>3.2652080589773429</c:v>
                  </c:pt>
                  <c:pt idx="46">
                    <c:v>3.1912767739544026</c:v>
                  </c:pt>
                  <c:pt idx="47">
                    <c:v>3.0588554109887029</c:v>
                  </c:pt>
                  <c:pt idx="48">
                    <c:v>2.8918648288013662</c:v>
                  </c:pt>
                  <c:pt idx="49">
                    <c:v>2.7532301149529821</c:v>
                  </c:pt>
                  <c:pt idx="50">
                    <c:v>2.6475597757701514</c:v>
                  </c:pt>
                </c:numCache>
              </c:numRef>
            </c:plus>
            <c:minus>
              <c:numRef>
                <c:f>'Subject Kinematics'!$IT$104:$IT$154</c:f>
                <c:numCache>
                  <c:formatCode>General</c:formatCode>
                  <c:ptCount val="51"/>
                  <c:pt idx="0">
                    <c:v>2.8478400389519778</c:v>
                  </c:pt>
                  <c:pt idx="1">
                    <c:v>2.2737828038222605</c:v>
                  </c:pt>
                  <c:pt idx="2">
                    <c:v>1.8091369306581422</c:v>
                  </c:pt>
                  <c:pt idx="3">
                    <c:v>1.4867583586821971</c:v>
                  </c:pt>
                  <c:pt idx="4">
                    <c:v>1.3092278514373219</c:v>
                  </c:pt>
                  <c:pt idx="5">
                    <c:v>1.2576342676680135</c:v>
                  </c:pt>
                  <c:pt idx="6">
                    <c:v>1.2926589157501627</c:v>
                  </c:pt>
                  <c:pt idx="7">
                    <c:v>1.3986111870847391</c:v>
                  </c:pt>
                  <c:pt idx="8">
                    <c:v>1.5323012447332904</c:v>
                  </c:pt>
                  <c:pt idx="9">
                    <c:v>1.6453668811272752</c:v>
                  </c:pt>
                  <c:pt idx="10">
                    <c:v>1.7023171757797364</c:v>
                  </c:pt>
                  <c:pt idx="11">
                    <c:v>1.6646900770660948</c:v>
                  </c:pt>
                  <c:pt idx="12">
                    <c:v>1.5305662776456288</c:v>
                  </c:pt>
                  <c:pt idx="13">
                    <c:v>1.3233461461131613</c:v>
                  </c:pt>
                  <c:pt idx="14">
                    <c:v>1.096824505730466</c:v>
                  </c:pt>
                  <c:pt idx="15">
                    <c:v>0.92050847544695158</c:v>
                  </c:pt>
                  <c:pt idx="16">
                    <c:v>0.80403796614343603</c:v>
                  </c:pt>
                  <c:pt idx="17">
                    <c:v>0.76620484008813783</c:v>
                  </c:pt>
                  <c:pt idx="18">
                    <c:v>0.76577109831622481</c:v>
                  </c:pt>
                  <c:pt idx="19">
                    <c:v>0.77791586792983813</c:v>
                  </c:pt>
                  <c:pt idx="20">
                    <c:v>0.77802430337282269</c:v>
                  </c:pt>
                  <c:pt idx="21">
                    <c:v>0.78724131602601888</c:v>
                  </c:pt>
                  <c:pt idx="22">
                    <c:v>0.84406148814690651</c:v>
                  </c:pt>
                  <c:pt idx="23">
                    <c:v>0.9937023994576385</c:v>
                  </c:pt>
                  <c:pt idx="24">
                    <c:v>1.3215027435825228</c:v>
                  </c:pt>
                  <c:pt idx="25">
                    <c:v>1.7677145914402421</c:v>
                  </c:pt>
                  <c:pt idx="26">
                    <c:v>2.3205184797461267</c:v>
                  </c:pt>
                  <c:pt idx="27">
                    <c:v>2.8867683629813596</c:v>
                  </c:pt>
                  <c:pt idx="28">
                    <c:v>3.3799327576489162</c:v>
                  </c:pt>
                  <c:pt idx="29">
                    <c:v>3.7010101043091015</c:v>
                  </c:pt>
                  <c:pt idx="30">
                    <c:v>3.654382863828229</c:v>
                  </c:pt>
                  <c:pt idx="31">
                    <c:v>3.4069331829506218</c:v>
                  </c:pt>
                  <c:pt idx="32">
                    <c:v>2.9994327882363256</c:v>
                  </c:pt>
                  <c:pt idx="33">
                    <c:v>2.5686187732815973</c:v>
                  </c:pt>
                  <c:pt idx="34">
                    <c:v>2.2872287987516322</c:v>
                  </c:pt>
                  <c:pt idx="35">
                    <c:v>2.1451783684494146</c:v>
                  </c:pt>
                  <c:pt idx="36">
                    <c:v>2.1312986317481344</c:v>
                  </c:pt>
                  <c:pt idx="37">
                    <c:v>2.2182638570171229</c:v>
                  </c:pt>
                  <c:pt idx="38">
                    <c:v>2.3603142873193388</c:v>
                  </c:pt>
                  <c:pt idx="39">
                    <c:v>2.530115516188685</c:v>
                  </c:pt>
                  <c:pt idx="40">
                    <c:v>2.703317280549844</c:v>
                  </c:pt>
                  <c:pt idx="41">
                    <c:v>2.8813465908324227</c:v>
                  </c:pt>
                  <c:pt idx="42">
                    <c:v>3.0508311882082726</c:v>
                  </c:pt>
                  <c:pt idx="43">
                    <c:v>3.1828730271235481</c:v>
                  </c:pt>
                  <c:pt idx="44">
                    <c:v>3.2632345339151287</c:v>
                  </c:pt>
                  <c:pt idx="45">
                    <c:v>3.2652080589773429</c:v>
                  </c:pt>
                  <c:pt idx="46">
                    <c:v>3.1912767739544026</c:v>
                  </c:pt>
                  <c:pt idx="47">
                    <c:v>3.0588554109887029</c:v>
                  </c:pt>
                  <c:pt idx="48">
                    <c:v>2.8918648288013662</c:v>
                  </c:pt>
                  <c:pt idx="49">
                    <c:v>2.7532301149529821</c:v>
                  </c:pt>
                  <c:pt idx="50">
                    <c:v>2.6475597757701514</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Kinematics'!$IS$104:$IS$154</c:f>
              <c:numCache>
                <c:formatCode>General</c:formatCode>
                <c:ptCount val="51"/>
                <c:pt idx="0">
                  <c:v>0.93237577153110007</c:v>
                </c:pt>
                <c:pt idx="1">
                  <c:v>1.74945351076555</c:v>
                </c:pt>
                <c:pt idx="2">
                  <c:v>2.1761720813397121</c:v>
                </c:pt>
                <c:pt idx="3">
                  <c:v>2.2504414653110048</c:v>
                </c:pt>
                <c:pt idx="4">
                  <c:v>2.0436684533492824</c:v>
                </c:pt>
                <c:pt idx="5">
                  <c:v>1.6455444617224877</c:v>
                </c:pt>
                <c:pt idx="6">
                  <c:v>1.1146366208133973</c:v>
                </c:pt>
                <c:pt idx="7">
                  <c:v>0.49239187978468879</c:v>
                </c:pt>
                <c:pt idx="8">
                  <c:v>-0.18473281698564589</c:v>
                </c:pt>
                <c:pt idx="9">
                  <c:v>-0.86310001734449804</c:v>
                </c:pt>
                <c:pt idx="10">
                  <c:v>-1.4720560484449763</c:v>
                </c:pt>
                <c:pt idx="11">
                  <c:v>-1.9625668199760766</c:v>
                </c:pt>
                <c:pt idx="12">
                  <c:v>-2.3356785586124404</c:v>
                </c:pt>
                <c:pt idx="13">
                  <c:v>-2.6486355741626793</c:v>
                </c:pt>
                <c:pt idx="14">
                  <c:v>-2.9921139653110056</c:v>
                </c:pt>
                <c:pt idx="15">
                  <c:v>-3.4782249581339713</c:v>
                </c:pt>
                <c:pt idx="16">
                  <c:v>-4.1417137757177036</c:v>
                </c:pt>
                <c:pt idx="17">
                  <c:v>-4.9723368540669846</c:v>
                </c:pt>
                <c:pt idx="18">
                  <c:v>-5.9025732894736844</c:v>
                </c:pt>
                <c:pt idx="19">
                  <c:v>-6.8359530980861249</c:v>
                </c:pt>
                <c:pt idx="20">
                  <c:v>-7.68589398923445</c:v>
                </c:pt>
                <c:pt idx="21">
                  <c:v>-8.4208697368421053</c:v>
                </c:pt>
                <c:pt idx="22">
                  <c:v>-9.0598966985645948</c:v>
                </c:pt>
                <c:pt idx="23">
                  <c:v>-9.6583264832535871</c:v>
                </c:pt>
                <c:pt idx="24">
                  <c:v>-10.379640424641149</c:v>
                </c:pt>
                <c:pt idx="25">
                  <c:v>-11.136407500000001</c:v>
                </c:pt>
                <c:pt idx="26">
                  <c:v>-11.935070574162678</c:v>
                </c:pt>
                <c:pt idx="27">
                  <c:v>-12.626404150717706</c:v>
                </c:pt>
                <c:pt idx="28">
                  <c:v>-13.157577093301432</c:v>
                </c:pt>
                <c:pt idx="29">
                  <c:v>-13.382555783492824</c:v>
                </c:pt>
                <c:pt idx="30">
                  <c:v>-13.007972589712919</c:v>
                </c:pt>
                <c:pt idx="31">
                  <c:v>-12.34285898923445</c:v>
                </c:pt>
                <c:pt idx="32">
                  <c:v>-11.364990053827752</c:v>
                </c:pt>
                <c:pt idx="33">
                  <c:v>-10.299829521531098</c:v>
                </c:pt>
                <c:pt idx="34">
                  <c:v>-9.4532169916267925</c:v>
                </c:pt>
                <c:pt idx="35">
                  <c:v>-8.7806495873205748</c:v>
                </c:pt>
                <c:pt idx="36">
                  <c:v>-8.258215520334927</c:v>
                </c:pt>
                <c:pt idx="37">
                  <c:v>-7.8008102212918651</c:v>
                </c:pt>
                <c:pt idx="38">
                  <c:v>-7.3233776255980851</c:v>
                </c:pt>
                <c:pt idx="39">
                  <c:v>-6.7908178925837319</c:v>
                </c:pt>
                <c:pt idx="40">
                  <c:v>-6.1764045059808632</c:v>
                </c:pt>
                <c:pt idx="41">
                  <c:v>-5.5093595933014363</c:v>
                </c:pt>
                <c:pt idx="42">
                  <c:v>-4.7969724581339719</c:v>
                </c:pt>
                <c:pt idx="43">
                  <c:v>-4.0249956094497605</c:v>
                </c:pt>
                <c:pt idx="44">
                  <c:v>-3.1911900394736845</c:v>
                </c:pt>
                <c:pt idx="45">
                  <c:v>-2.3001142583732066</c:v>
                </c:pt>
                <c:pt idx="46">
                  <c:v>-1.3904146734449767</c:v>
                </c:pt>
                <c:pt idx="47">
                  <c:v>-0.52259840311004824</c:v>
                </c:pt>
                <c:pt idx="48">
                  <c:v>0.19637396531100471</c:v>
                </c:pt>
                <c:pt idx="49">
                  <c:v>0.6908032984449759</c:v>
                </c:pt>
                <c:pt idx="50">
                  <c:v>0.91320172248803755</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Kinematics'!$IT$563:$IT$613</c:f>
                <c:numCache>
                  <c:formatCode>General</c:formatCode>
                  <c:ptCount val="51"/>
                  <c:pt idx="0">
                    <c:v>2.843271749235377</c:v>
                  </c:pt>
                  <c:pt idx="1">
                    <c:v>2.8740453487491573</c:v>
                  </c:pt>
                  <c:pt idx="2">
                    <c:v>3.0363821674266673</c:v>
                  </c:pt>
                  <c:pt idx="3">
                    <c:v>3.3741764427289018</c:v>
                  </c:pt>
                  <c:pt idx="4">
                    <c:v>3.8471701307584509</c:v>
                  </c:pt>
                  <c:pt idx="5">
                    <c:v>4.3074849583796189</c:v>
                  </c:pt>
                  <c:pt idx="6">
                    <c:v>4.6112098918468964</c:v>
                  </c:pt>
                  <c:pt idx="7">
                    <c:v>4.6878200335194888</c:v>
                  </c:pt>
                  <c:pt idx="8">
                    <c:v>4.5553898479347152</c:v>
                  </c:pt>
                  <c:pt idx="9">
                    <c:v>4.2987191890918703</c:v>
                  </c:pt>
                  <c:pt idx="10">
                    <c:v>4.0278666810111776</c:v>
                  </c:pt>
                  <c:pt idx="11">
                    <c:v>3.8289602592174639</c:v>
                  </c:pt>
                  <c:pt idx="12">
                    <c:v>3.7422154757131056</c:v>
                  </c:pt>
                  <c:pt idx="13">
                    <c:v>3.7555439020200527</c:v>
                  </c:pt>
                  <c:pt idx="14">
                    <c:v>3.8387081160202845</c:v>
                  </c:pt>
                  <c:pt idx="15">
                    <c:v>3.9567697262624049</c:v>
                  </c:pt>
                  <c:pt idx="16">
                    <c:v>4.0797585712882567</c:v>
                  </c:pt>
                  <c:pt idx="17">
                    <c:v>4.2112785073735823</c:v>
                  </c:pt>
                  <c:pt idx="18">
                    <c:v>4.3747441829970661</c:v>
                  </c:pt>
                  <c:pt idx="19">
                    <c:v>4.5998235473403399</c:v>
                  </c:pt>
                  <c:pt idx="20">
                    <c:v>4.9118811739156181</c:v>
                  </c:pt>
                  <c:pt idx="21">
                    <c:v>5.2841741707353531</c:v>
                  </c:pt>
                  <c:pt idx="22">
                    <c:v>5.6942488530094995</c:v>
                  </c:pt>
                  <c:pt idx="23">
                    <c:v>6.0556136490587527</c:v>
                  </c:pt>
                  <c:pt idx="24">
                    <c:v>6.3003015800832891</c:v>
                  </c:pt>
                  <c:pt idx="25">
                    <c:v>6.4196749658114829</c:v>
                  </c:pt>
                  <c:pt idx="26">
                    <c:v>6.3745695279498431</c:v>
                  </c:pt>
                  <c:pt idx="27">
                    <c:v>6.1491874802014834</c:v>
                  </c:pt>
                  <c:pt idx="28">
                    <c:v>5.7711477772334554</c:v>
                  </c:pt>
                  <c:pt idx="29">
                    <c:v>5.3351204297560129</c:v>
                  </c:pt>
                  <c:pt idx="30">
                    <c:v>4.9074134395490523</c:v>
                  </c:pt>
                  <c:pt idx="31">
                    <c:v>4.5448626675254671</c:v>
                  </c:pt>
                  <c:pt idx="32">
                    <c:v>4.2834752246277823</c:v>
                  </c:pt>
                  <c:pt idx="33">
                    <c:v>4.0725295169791806</c:v>
                  </c:pt>
                  <c:pt idx="34">
                    <c:v>3.9441133350855928</c:v>
                  </c:pt>
                  <c:pt idx="35">
                    <c:v>3.8734876618709762</c:v>
                  </c:pt>
                  <c:pt idx="36">
                    <c:v>3.8634337059149861</c:v>
                  </c:pt>
                  <c:pt idx="37">
                    <c:v>3.8468606248038979</c:v>
                  </c:pt>
                  <c:pt idx="38">
                    <c:v>3.8149215806706529</c:v>
                  </c:pt>
                  <c:pt idx="39">
                    <c:v>3.7396813589752078</c:v>
                  </c:pt>
                  <c:pt idx="40">
                    <c:v>3.7097205644989826</c:v>
                  </c:pt>
                  <c:pt idx="41">
                    <c:v>3.6983978513224716</c:v>
                  </c:pt>
                  <c:pt idx="42">
                    <c:v>3.6983059184803335</c:v>
                  </c:pt>
                  <c:pt idx="43">
                    <c:v>3.6698283338597744</c:v>
                  </c:pt>
                  <c:pt idx="44">
                    <c:v>3.5931267720468756</c:v>
                  </c:pt>
                  <c:pt idx="45">
                    <c:v>3.4719312589201228</c:v>
                  </c:pt>
                  <c:pt idx="46">
                    <c:v>3.3534981735495246</c:v>
                  </c:pt>
                  <c:pt idx="47">
                    <c:v>3.2744429551706449</c:v>
                  </c:pt>
                  <c:pt idx="48">
                    <c:v>3.2386710237379774</c:v>
                  </c:pt>
                  <c:pt idx="49">
                    <c:v>3.1762472615756265</c:v>
                  </c:pt>
                  <c:pt idx="50">
                    <c:v>3.0362081615067171</c:v>
                  </c:pt>
                </c:numCache>
              </c:numRef>
            </c:plus>
            <c:minus>
              <c:numRef>
                <c:f>'Subject Kinematics'!$IT$563:$IT$613</c:f>
                <c:numCache>
                  <c:formatCode>General</c:formatCode>
                  <c:ptCount val="51"/>
                  <c:pt idx="0">
                    <c:v>2.843271749235377</c:v>
                  </c:pt>
                  <c:pt idx="1">
                    <c:v>2.8740453487491573</c:v>
                  </c:pt>
                  <c:pt idx="2">
                    <c:v>3.0363821674266673</c:v>
                  </c:pt>
                  <c:pt idx="3">
                    <c:v>3.3741764427289018</c:v>
                  </c:pt>
                  <c:pt idx="4">
                    <c:v>3.8471701307584509</c:v>
                  </c:pt>
                  <c:pt idx="5">
                    <c:v>4.3074849583796189</c:v>
                  </c:pt>
                  <c:pt idx="6">
                    <c:v>4.6112098918468964</c:v>
                  </c:pt>
                  <c:pt idx="7">
                    <c:v>4.6878200335194888</c:v>
                  </c:pt>
                  <c:pt idx="8">
                    <c:v>4.5553898479347152</c:v>
                  </c:pt>
                  <c:pt idx="9">
                    <c:v>4.2987191890918703</c:v>
                  </c:pt>
                  <c:pt idx="10">
                    <c:v>4.0278666810111776</c:v>
                  </c:pt>
                  <c:pt idx="11">
                    <c:v>3.8289602592174639</c:v>
                  </c:pt>
                  <c:pt idx="12">
                    <c:v>3.7422154757131056</c:v>
                  </c:pt>
                  <c:pt idx="13">
                    <c:v>3.7555439020200527</c:v>
                  </c:pt>
                  <c:pt idx="14">
                    <c:v>3.8387081160202845</c:v>
                  </c:pt>
                  <c:pt idx="15">
                    <c:v>3.9567697262624049</c:v>
                  </c:pt>
                  <c:pt idx="16">
                    <c:v>4.0797585712882567</c:v>
                  </c:pt>
                  <c:pt idx="17">
                    <c:v>4.2112785073735823</c:v>
                  </c:pt>
                  <c:pt idx="18">
                    <c:v>4.3747441829970661</c:v>
                  </c:pt>
                  <c:pt idx="19">
                    <c:v>4.5998235473403399</c:v>
                  </c:pt>
                  <c:pt idx="20">
                    <c:v>4.9118811739156181</c:v>
                  </c:pt>
                  <c:pt idx="21">
                    <c:v>5.2841741707353531</c:v>
                  </c:pt>
                  <c:pt idx="22">
                    <c:v>5.6942488530094995</c:v>
                  </c:pt>
                  <c:pt idx="23">
                    <c:v>6.0556136490587527</c:v>
                  </c:pt>
                  <c:pt idx="24">
                    <c:v>6.3003015800832891</c:v>
                  </c:pt>
                  <c:pt idx="25">
                    <c:v>6.4196749658114829</c:v>
                  </c:pt>
                  <c:pt idx="26">
                    <c:v>6.3745695279498431</c:v>
                  </c:pt>
                  <c:pt idx="27">
                    <c:v>6.1491874802014834</c:v>
                  </c:pt>
                  <c:pt idx="28">
                    <c:v>5.7711477772334554</c:v>
                  </c:pt>
                  <c:pt idx="29">
                    <c:v>5.3351204297560129</c:v>
                  </c:pt>
                  <c:pt idx="30">
                    <c:v>4.9074134395490523</c:v>
                  </c:pt>
                  <c:pt idx="31">
                    <c:v>4.5448626675254671</c:v>
                  </c:pt>
                  <c:pt idx="32">
                    <c:v>4.2834752246277823</c:v>
                  </c:pt>
                  <c:pt idx="33">
                    <c:v>4.0725295169791806</c:v>
                  </c:pt>
                  <c:pt idx="34">
                    <c:v>3.9441133350855928</c:v>
                  </c:pt>
                  <c:pt idx="35">
                    <c:v>3.8734876618709762</c:v>
                  </c:pt>
                  <c:pt idx="36">
                    <c:v>3.8634337059149861</c:v>
                  </c:pt>
                  <c:pt idx="37">
                    <c:v>3.8468606248038979</c:v>
                  </c:pt>
                  <c:pt idx="38">
                    <c:v>3.8149215806706529</c:v>
                  </c:pt>
                  <c:pt idx="39">
                    <c:v>3.7396813589752078</c:v>
                  </c:pt>
                  <c:pt idx="40">
                    <c:v>3.7097205644989826</c:v>
                  </c:pt>
                  <c:pt idx="41">
                    <c:v>3.6983978513224716</c:v>
                  </c:pt>
                  <c:pt idx="42">
                    <c:v>3.6983059184803335</c:v>
                  </c:pt>
                  <c:pt idx="43">
                    <c:v>3.6698283338597744</c:v>
                  </c:pt>
                  <c:pt idx="44">
                    <c:v>3.5931267720468756</c:v>
                  </c:pt>
                  <c:pt idx="45">
                    <c:v>3.4719312589201228</c:v>
                  </c:pt>
                  <c:pt idx="46">
                    <c:v>3.3534981735495246</c:v>
                  </c:pt>
                  <c:pt idx="47">
                    <c:v>3.2744429551706449</c:v>
                  </c:pt>
                  <c:pt idx="48">
                    <c:v>3.2386710237379774</c:v>
                  </c:pt>
                  <c:pt idx="49">
                    <c:v>3.1762472615756265</c:v>
                  </c:pt>
                  <c:pt idx="50">
                    <c:v>3.0362081615067171</c:v>
                  </c:pt>
                </c:numCache>
              </c:numRef>
            </c:minus>
            <c:spPr>
              <a:ln>
                <a:solidFill>
                  <a:srgbClr val="0000FF"/>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Kinematics'!$IS$563:$IS$613</c:f>
              <c:numCache>
                <c:formatCode>General</c:formatCode>
                <c:ptCount val="51"/>
                <c:pt idx="0">
                  <c:v>-1.1188</c:v>
                </c:pt>
                <c:pt idx="1">
                  <c:v>-0.8616666666666668</c:v>
                </c:pt>
                <c:pt idx="2">
                  <c:v>-0.69166666666666676</c:v>
                </c:pt>
                <c:pt idx="3">
                  <c:v>-0.57333333333333336</c:v>
                </c:pt>
                <c:pt idx="4">
                  <c:v>-0.49084999999999984</c:v>
                </c:pt>
                <c:pt idx="5">
                  <c:v>-0.45333333333333359</c:v>
                </c:pt>
                <c:pt idx="6">
                  <c:v>-0.48166666666666674</c:v>
                </c:pt>
                <c:pt idx="7">
                  <c:v>-0.58833333333333349</c:v>
                </c:pt>
                <c:pt idx="8">
                  <c:v>-0.76833333333333342</c:v>
                </c:pt>
                <c:pt idx="9">
                  <c:v>-1.0033333333333336</c:v>
                </c:pt>
                <c:pt idx="10">
                  <c:v>-1.2649999999999999</c:v>
                </c:pt>
                <c:pt idx="11">
                  <c:v>-1.5116666666666665</c:v>
                </c:pt>
                <c:pt idx="12">
                  <c:v>-1.6983333333333333</c:v>
                </c:pt>
                <c:pt idx="13">
                  <c:v>-1.8049999999999999</c:v>
                </c:pt>
                <c:pt idx="14">
                  <c:v>-1.83</c:v>
                </c:pt>
                <c:pt idx="15">
                  <c:v>-1.8033333333333335</c:v>
                </c:pt>
                <c:pt idx="16">
                  <c:v>-1.7649999999999999</c:v>
                </c:pt>
                <c:pt idx="17">
                  <c:v>-1.7666666666666668</c:v>
                </c:pt>
                <c:pt idx="18">
                  <c:v>-1.8533333333333333</c:v>
                </c:pt>
                <c:pt idx="19">
                  <c:v>-2.0516666666666667</c:v>
                </c:pt>
                <c:pt idx="20">
                  <c:v>-2.3716666666666661</c:v>
                </c:pt>
                <c:pt idx="21">
                  <c:v>-2.7983333333333338</c:v>
                </c:pt>
                <c:pt idx="22">
                  <c:v>-3.3050000000000002</c:v>
                </c:pt>
                <c:pt idx="23">
                  <c:v>-3.8216666666666668</c:v>
                </c:pt>
                <c:pt idx="24">
                  <c:v>-4.3</c:v>
                </c:pt>
                <c:pt idx="25">
                  <c:v>-4.746666666666667</c:v>
                </c:pt>
                <c:pt idx="26">
                  <c:v>-5.1883333333333326</c:v>
                </c:pt>
                <c:pt idx="27">
                  <c:v>-5.663333333333334</c:v>
                </c:pt>
                <c:pt idx="28">
                  <c:v>-6.2266666666666675</c:v>
                </c:pt>
                <c:pt idx="29">
                  <c:v>-6.8950000000000005</c:v>
                </c:pt>
                <c:pt idx="30">
                  <c:v>-7.5933333333333337</c:v>
                </c:pt>
                <c:pt idx="31">
                  <c:v>-8.2083333333333321</c:v>
                </c:pt>
                <c:pt idx="32">
                  <c:v>-8.65</c:v>
                </c:pt>
                <c:pt idx="33">
                  <c:v>-8.8183333333333334</c:v>
                </c:pt>
                <c:pt idx="34">
                  <c:v>-8.7550000000000008</c:v>
                </c:pt>
                <c:pt idx="35">
                  <c:v>-8.4666666666666668</c:v>
                </c:pt>
                <c:pt idx="36">
                  <c:v>-8.0399999999999991</c:v>
                </c:pt>
                <c:pt idx="37">
                  <c:v>-7.5216666666666683</c:v>
                </c:pt>
                <c:pt idx="38">
                  <c:v>-6.9733333333333327</c:v>
                </c:pt>
                <c:pt idx="39">
                  <c:v>-6.371666666666667</c:v>
                </c:pt>
                <c:pt idx="40">
                  <c:v>-5.7566666666666677</c:v>
                </c:pt>
                <c:pt idx="41">
                  <c:v>-5.0766666666666662</c:v>
                </c:pt>
                <c:pt idx="42">
                  <c:v>-4.3266666666666671</c:v>
                </c:pt>
                <c:pt idx="43">
                  <c:v>-3.5099999999999993</c:v>
                </c:pt>
                <c:pt idx="44">
                  <c:v>-2.65</c:v>
                </c:pt>
                <c:pt idx="45">
                  <c:v>-1.7966666666666662</c:v>
                </c:pt>
                <c:pt idx="46">
                  <c:v>-1.0149999999999999</c:v>
                </c:pt>
                <c:pt idx="47">
                  <c:v>-0.35833333333333334</c:v>
                </c:pt>
                <c:pt idx="48">
                  <c:v>0.13500000000000009</c:v>
                </c:pt>
                <c:pt idx="49">
                  <c:v>0.47333333333333333</c:v>
                </c:pt>
                <c:pt idx="50">
                  <c:v>0.69</c:v>
                </c:pt>
              </c:numCache>
            </c:numRef>
          </c:yVal>
          <c:smooth val="1"/>
        </c:ser>
        <c:dLbls>
          <c:showLegendKey val="0"/>
          <c:showVal val="0"/>
          <c:showCatName val="0"/>
          <c:showSerName val="0"/>
          <c:showPercent val="0"/>
          <c:showBubbleSize val="0"/>
        </c:dLbls>
        <c:axId val="334949016"/>
        <c:axId val="334949408"/>
      </c:scatterChart>
      <c:valAx>
        <c:axId val="334949016"/>
        <c:scaling>
          <c:orientation val="minMax"/>
          <c:max val="1"/>
          <c:min val="0"/>
        </c:scaling>
        <c:delete val="0"/>
        <c:axPos val="b"/>
        <c:numFmt formatCode="0%" sourceLinked="0"/>
        <c:majorTickMark val="out"/>
        <c:minorTickMark val="none"/>
        <c:tickLblPos val="low"/>
        <c:spPr>
          <a:ln w="25400">
            <a:solidFill>
              <a:schemeClr val="tx1"/>
            </a:solidFill>
          </a:ln>
        </c:spPr>
        <c:crossAx val="334949408"/>
        <c:crosses val="autoZero"/>
        <c:crossBetween val="midCat"/>
        <c:majorUnit val="0.2"/>
      </c:valAx>
      <c:valAx>
        <c:axId val="334949408"/>
        <c:scaling>
          <c:orientation val="minMax"/>
          <c:max val="30"/>
          <c:min val="-30"/>
        </c:scaling>
        <c:delete val="0"/>
        <c:axPos val="l"/>
        <c:numFmt formatCode="0" sourceLinked="0"/>
        <c:majorTickMark val="out"/>
        <c:minorTickMark val="none"/>
        <c:tickLblPos val="nextTo"/>
        <c:spPr>
          <a:ln w="25400">
            <a:solidFill>
              <a:schemeClr val="tx1"/>
            </a:solidFill>
          </a:ln>
        </c:spPr>
        <c:crossAx val="334949016"/>
        <c:crosses val="autoZero"/>
        <c:crossBetween val="midCat"/>
        <c:majorUnit val="10"/>
      </c:valAx>
      <c:spPr>
        <a:ln w="25400">
          <a:solidFill>
            <a:schemeClr val="tx1"/>
          </a:solidFill>
        </a:ln>
      </c:spPr>
    </c:plotArea>
    <c:plotVisOnly val="1"/>
    <c:dispBlanksAs val="gap"/>
    <c:showDLblsOverMax val="0"/>
  </c:chart>
  <c:printSettings>
    <c:headerFooter/>
    <c:pageMargins b="0.75000000000000155" l="0.70000000000000062" r="0.70000000000000062" t="0.75000000000000155"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Hip Flx/Ext</a:t>
            </a:r>
          </a:p>
        </c:rich>
      </c:tx>
      <c:layout>
        <c:manualLayout>
          <c:xMode val="edge"/>
          <c:yMode val="edge"/>
          <c:x val="0.31955736001749857"/>
          <c:y val="6.9204177389378674E-2"/>
        </c:manualLayout>
      </c:layout>
      <c:overlay val="0"/>
    </c:title>
    <c:autoTitleDeleted val="0"/>
    <c:plotArea>
      <c:layout>
        <c:manualLayout>
          <c:layoutTarget val="inner"/>
          <c:xMode val="edge"/>
          <c:yMode val="edge"/>
          <c:x val="0.12125902230971128"/>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Kinematics'!$IT$155:$IT$205</c:f>
                <c:numCache>
                  <c:formatCode>General</c:formatCode>
                  <c:ptCount val="51"/>
                  <c:pt idx="0">
                    <c:v>6.3298498068693947</c:v>
                  </c:pt>
                  <c:pt idx="1">
                    <c:v>6.4457518512159533</c:v>
                  </c:pt>
                  <c:pt idx="2">
                    <c:v>6.5969479774630342</c:v>
                  </c:pt>
                  <c:pt idx="3">
                    <c:v>6.8130788999342071</c:v>
                  </c:pt>
                  <c:pt idx="4">
                    <c:v>7.027885930657864</c:v>
                  </c:pt>
                  <c:pt idx="5">
                    <c:v>7.2375723671379806</c:v>
                  </c:pt>
                  <c:pt idx="6">
                    <c:v>7.3798450102650053</c:v>
                  </c:pt>
                  <c:pt idx="7">
                    <c:v>7.4434190672764844</c:v>
                  </c:pt>
                  <c:pt idx="8">
                    <c:v>7.411413768914394</c:v>
                  </c:pt>
                  <c:pt idx="9">
                    <c:v>7.30061926191176</c:v>
                  </c:pt>
                  <c:pt idx="10">
                    <c:v>7.124152496325177</c:v>
                  </c:pt>
                  <c:pt idx="11">
                    <c:v>6.9270420470824687</c:v>
                  </c:pt>
                  <c:pt idx="12">
                    <c:v>6.765502134527055</c:v>
                  </c:pt>
                  <c:pt idx="13">
                    <c:v>6.6566683109061762</c:v>
                  </c:pt>
                  <c:pt idx="14">
                    <c:v>6.5931560273618546</c:v>
                  </c:pt>
                  <c:pt idx="15">
                    <c:v>6.5653824943637007</c:v>
                  </c:pt>
                  <c:pt idx="16">
                    <c:v>6.5647864654630332</c:v>
                  </c:pt>
                  <c:pt idx="17">
                    <c:v>6.5729253955940745</c:v>
                  </c:pt>
                  <c:pt idx="18">
                    <c:v>6.5972728361127331</c:v>
                  </c:pt>
                  <c:pt idx="19">
                    <c:v>6.5964553852861858</c:v>
                  </c:pt>
                  <c:pt idx="20">
                    <c:v>6.5469314856402105</c:v>
                  </c:pt>
                  <c:pt idx="21">
                    <c:v>6.4572162594083942</c:v>
                  </c:pt>
                  <c:pt idx="22">
                    <c:v>6.3445465656542659</c:v>
                  </c:pt>
                  <c:pt idx="23">
                    <c:v>6.2172339579746794</c:v>
                  </c:pt>
                  <c:pt idx="24">
                    <c:v>6.0900476674447841</c:v>
                  </c:pt>
                  <c:pt idx="25">
                    <c:v>5.9909641539237128</c:v>
                  </c:pt>
                  <c:pt idx="26">
                    <c:v>5.9658618676275976</c:v>
                  </c:pt>
                  <c:pt idx="27">
                    <c:v>6.0593087712970624</c:v>
                  </c:pt>
                  <c:pt idx="28">
                    <c:v>6.2451169715722843</c:v>
                  </c:pt>
                  <c:pt idx="29">
                    <c:v>6.4919350119318446</c:v>
                  </c:pt>
                  <c:pt idx="30">
                    <c:v>6.7098631039239329</c:v>
                  </c:pt>
                  <c:pt idx="31">
                    <c:v>6.8107403935543287</c:v>
                  </c:pt>
                  <c:pt idx="32">
                    <c:v>6.8886597391236037</c:v>
                  </c:pt>
                  <c:pt idx="33">
                    <c:v>7.000598592573243</c:v>
                  </c:pt>
                  <c:pt idx="34">
                    <c:v>7.0846486815987113</c:v>
                  </c:pt>
                  <c:pt idx="35">
                    <c:v>7.2541352703561852</c:v>
                  </c:pt>
                  <c:pt idx="36">
                    <c:v>7.3956561969317338</c:v>
                  </c:pt>
                  <c:pt idx="37">
                    <c:v>7.5101150377682115</c:v>
                  </c:pt>
                  <c:pt idx="38">
                    <c:v>7.5810255764570726</c:v>
                  </c:pt>
                  <c:pt idx="39">
                    <c:v>7.628618815720281</c:v>
                  </c:pt>
                  <c:pt idx="40">
                    <c:v>7.6491917962053053</c:v>
                  </c:pt>
                  <c:pt idx="41">
                    <c:v>7.6203651118646061</c:v>
                  </c:pt>
                  <c:pt idx="42">
                    <c:v>7.5329810631937502</c:v>
                  </c:pt>
                  <c:pt idx="43">
                    <c:v>7.4111009158697669</c:v>
                  </c:pt>
                  <c:pt idx="44">
                    <c:v>7.2713491032227742</c:v>
                  </c:pt>
                  <c:pt idx="45">
                    <c:v>7.1258809442667612</c:v>
                  </c:pt>
                  <c:pt idx="46">
                    <c:v>7.0104884844706277</c:v>
                  </c:pt>
                  <c:pt idx="47">
                    <c:v>6.9479291715160487</c:v>
                  </c:pt>
                  <c:pt idx="48">
                    <c:v>6.9377520842799116</c:v>
                  </c:pt>
                  <c:pt idx="49">
                    <c:v>6.9275769863530323</c:v>
                  </c:pt>
                  <c:pt idx="50">
                    <c:v>6.9397283306327262</c:v>
                  </c:pt>
                </c:numCache>
              </c:numRef>
            </c:plus>
            <c:minus>
              <c:numRef>
                <c:f>'Control Kinematics'!$IT$155:$IT$205</c:f>
                <c:numCache>
                  <c:formatCode>General</c:formatCode>
                  <c:ptCount val="51"/>
                  <c:pt idx="0">
                    <c:v>6.3298498068693947</c:v>
                  </c:pt>
                  <c:pt idx="1">
                    <c:v>6.4457518512159533</c:v>
                  </c:pt>
                  <c:pt idx="2">
                    <c:v>6.5969479774630342</c:v>
                  </c:pt>
                  <c:pt idx="3">
                    <c:v>6.8130788999342071</c:v>
                  </c:pt>
                  <c:pt idx="4">
                    <c:v>7.027885930657864</c:v>
                  </c:pt>
                  <c:pt idx="5">
                    <c:v>7.2375723671379806</c:v>
                  </c:pt>
                  <c:pt idx="6">
                    <c:v>7.3798450102650053</c:v>
                  </c:pt>
                  <c:pt idx="7">
                    <c:v>7.4434190672764844</c:v>
                  </c:pt>
                  <c:pt idx="8">
                    <c:v>7.411413768914394</c:v>
                  </c:pt>
                  <c:pt idx="9">
                    <c:v>7.30061926191176</c:v>
                  </c:pt>
                  <c:pt idx="10">
                    <c:v>7.124152496325177</c:v>
                  </c:pt>
                  <c:pt idx="11">
                    <c:v>6.9270420470824687</c:v>
                  </c:pt>
                  <c:pt idx="12">
                    <c:v>6.765502134527055</c:v>
                  </c:pt>
                  <c:pt idx="13">
                    <c:v>6.6566683109061762</c:v>
                  </c:pt>
                  <c:pt idx="14">
                    <c:v>6.5931560273618546</c:v>
                  </c:pt>
                  <c:pt idx="15">
                    <c:v>6.5653824943637007</c:v>
                  </c:pt>
                  <c:pt idx="16">
                    <c:v>6.5647864654630332</c:v>
                  </c:pt>
                  <c:pt idx="17">
                    <c:v>6.5729253955940745</c:v>
                  </c:pt>
                  <c:pt idx="18">
                    <c:v>6.5972728361127331</c:v>
                  </c:pt>
                  <c:pt idx="19">
                    <c:v>6.5964553852861858</c:v>
                  </c:pt>
                  <c:pt idx="20">
                    <c:v>6.5469314856402105</c:v>
                  </c:pt>
                  <c:pt idx="21">
                    <c:v>6.4572162594083942</c:v>
                  </c:pt>
                  <c:pt idx="22">
                    <c:v>6.3445465656542659</c:v>
                  </c:pt>
                  <c:pt idx="23">
                    <c:v>6.2172339579746794</c:v>
                  </c:pt>
                  <c:pt idx="24">
                    <c:v>6.0900476674447841</c:v>
                  </c:pt>
                  <c:pt idx="25">
                    <c:v>5.9909641539237128</c:v>
                  </c:pt>
                  <c:pt idx="26">
                    <c:v>5.9658618676275976</c:v>
                  </c:pt>
                  <c:pt idx="27">
                    <c:v>6.0593087712970624</c:v>
                  </c:pt>
                  <c:pt idx="28">
                    <c:v>6.2451169715722843</c:v>
                  </c:pt>
                  <c:pt idx="29">
                    <c:v>6.4919350119318446</c:v>
                  </c:pt>
                  <c:pt idx="30">
                    <c:v>6.7098631039239329</c:v>
                  </c:pt>
                  <c:pt idx="31">
                    <c:v>6.8107403935543287</c:v>
                  </c:pt>
                  <c:pt idx="32">
                    <c:v>6.8886597391236037</c:v>
                  </c:pt>
                  <c:pt idx="33">
                    <c:v>7.000598592573243</c:v>
                  </c:pt>
                  <c:pt idx="34">
                    <c:v>7.0846486815987113</c:v>
                  </c:pt>
                  <c:pt idx="35">
                    <c:v>7.2541352703561852</c:v>
                  </c:pt>
                  <c:pt idx="36">
                    <c:v>7.3956561969317338</c:v>
                  </c:pt>
                  <c:pt idx="37">
                    <c:v>7.5101150377682115</c:v>
                  </c:pt>
                  <c:pt idx="38">
                    <c:v>7.5810255764570726</c:v>
                  </c:pt>
                  <c:pt idx="39">
                    <c:v>7.628618815720281</c:v>
                  </c:pt>
                  <c:pt idx="40">
                    <c:v>7.6491917962053053</c:v>
                  </c:pt>
                  <c:pt idx="41">
                    <c:v>7.6203651118646061</c:v>
                  </c:pt>
                  <c:pt idx="42">
                    <c:v>7.5329810631937502</c:v>
                  </c:pt>
                  <c:pt idx="43">
                    <c:v>7.4111009158697669</c:v>
                  </c:pt>
                  <c:pt idx="44">
                    <c:v>7.2713491032227742</c:v>
                  </c:pt>
                  <c:pt idx="45">
                    <c:v>7.1258809442667612</c:v>
                  </c:pt>
                  <c:pt idx="46">
                    <c:v>7.0104884844706277</c:v>
                  </c:pt>
                  <c:pt idx="47">
                    <c:v>6.9479291715160487</c:v>
                  </c:pt>
                  <c:pt idx="48">
                    <c:v>6.9377520842799116</c:v>
                  </c:pt>
                  <c:pt idx="49">
                    <c:v>6.9275769863530323</c:v>
                  </c:pt>
                  <c:pt idx="50">
                    <c:v>6.9397283306327262</c:v>
                  </c:pt>
                </c:numCache>
              </c:numRef>
            </c:minus>
            <c:spPr>
              <a:ln w="63500">
                <a:solidFill>
                  <a:sysClr val="window" lastClr="FFFFFF">
                    <a:lumMod val="75000"/>
                    <a:alpha val="60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Kinematics'!$IS$155:$IS$205</c:f>
              <c:numCache>
                <c:formatCode>General</c:formatCode>
                <c:ptCount val="51"/>
                <c:pt idx="0">
                  <c:v>36.305263157894743</c:v>
                </c:pt>
                <c:pt idx="1">
                  <c:v>36.13421052631579</c:v>
                </c:pt>
                <c:pt idx="2">
                  <c:v>35.702631578947376</c:v>
                </c:pt>
                <c:pt idx="3">
                  <c:v>34.892105263157895</c:v>
                </c:pt>
                <c:pt idx="4">
                  <c:v>33.673684210526311</c:v>
                </c:pt>
                <c:pt idx="5">
                  <c:v>32.03947368421052</c:v>
                </c:pt>
                <c:pt idx="6">
                  <c:v>30.028947368421058</c:v>
                </c:pt>
                <c:pt idx="7">
                  <c:v>27.738684210526319</c:v>
                </c:pt>
                <c:pt idx="8">
                  <c:v>25.250000000000007</c:v>
                </c:pt>
                <c:pt idx="9">
                  <c:v>22.685526315789474</c:v>
                </c:pt>
                <c:pt idx="10">
                  <c:v>20.12157894736842</c:v>
                </c:pt>
                <c:pt idx="11">
                  <c:v>17.594210526315788</c:v>
                </c:pt>
                <c:pt idx="12">
                  <c:v>15.126052631578949</c:v>
                </c:pt>
                <c:pt idx="13">
                  <c:v>12.743157894736843</c:v>
                </c:pt>
                <c:pt idx="14">
                  <c:v>10.417368421052632</c:v>
                </c:pt>
                <c:pt idx="15">
                  <c:v>8.1749999999999972</c:v>
                </c:pt>
                <c:pt idx="16">
                  <c:v>6.0094736842105254</c:v>
                </c:pt>
                <c:pt idx="17">
                  <c:v>3.9354736842105256</c:v>
                </c:pt>
                <c:pt idx="18">
                  <c:v>1.9421315789473685</c:v>
                </c:pt>
                <c:pt idx="19">
                  <c:v>6.9842105263157775E-2</c:v>
                </c:pt>
                <c:pt idx="20">
                  <c:v>-1.6755263157894742</c:v>
                </c:pt>
                <c:pt idx="21">
                  <c:v>-3.2847368421052643</c:v>
                </c:pt>
                <c:pt idx="22">
                  <c:v>-4.7378947368421054</c:v>
                </c:pt>
                <c:pt idx="23">
                  <c:v>-5.9464210526315782</c:v>
                </c:pt>
                <c:pt idx="24">
                  <c:v>-6.8190526315789466</c:v>
                </c:pt>
                <c:pt idx="25">
                  <c:v>-7.2084210526315777</c:v>
                </c:pt>
                <c:pt idx="26">
                  <c:v>-6.9694736842105289</c:v>
                </c:pt>
                <c:pt idx="27">
                  <c:v>-6.0266052631578946</c:v>
                </c:pt>
                <c:pt idx="28">
                  <c:v>-4.2971052631578956</c:v>
                </c:pt>
                <c:pt idx="29">
                  <c:v>-1.7452631578947362</c:v>
                </c:pt>
                <c:pt idx="30">
                  <c:v>1.5657894736842106</c:v>
                </c:pt>
                <c:pt idx="31">
                  <c:v>5.4813157894736859</c:v>
                </c:pt>
                <c:pt idx="32">
                  <c:v>9.7468421052631573</c:v>
                </c:pt>
                <c:pt idx="33">
                  <c:v>14.053684210526319</c:v>
                </c:pt>
                <c:pt idx="34">
                  <c:v>18.237368421052636</c:v>
                </c:pt>
                <c:pt idx="35">
                  <c:v>22.108421052631581</c:v>
                </c:pt>
                <c:pt idx="36">
                  <c:v>25.612105263157893</c:v>
                </c:pt>
                <c:pt idx="37">
                  <c:v>28.692105263157895</c:v>
                </c:pt>
                <c:pt idx="38">
                  <c:v>31.368421052631579</c:v>
                </c:pt>
                <c:pt idx="39">
                  <c:v>33.534210526315796</c:v>
                </c:pt>
                <c:pt idx="40">
                  <c:v>35.250000000000007</c:v>
                </c:pt>
                <c:pt idx="41">
                  <c:v>36.523684210526305</c:v>
                </c:pt>
                <c:pt idx="42">
                  <c:v>37.347368421052629</c:v>
                </c:pt>
                <c:pt idx="43">
                  <c:v>37.786842105263169</c:v>
                </c:pt>
                <c:pt idx="44">
                  <c:v>37.821052631578951</c:v>
                </c:pt>
                <c:pt idx="45">
                  <c:v>37.542105263157886</c:v>
                </c:pt>
                <c:pt idx="46">
                  <c:v>37.081578947368428</c:v>
                </c:pt>
                <c:pt idx="47">
                  <c:v>36.592105263157897</c:v>
                </c:pt>
                <c:pt idx="48">
                  <c:v>36.194736842105257</c:v>
                </c:pt>
                <c:pt idx="49">
                  <c:v>36.005263157894753</c:v>
                </c:pt>
                <c:pt idx="50">
                  <c:v>35.973684210526322</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Kinematics'!$IT$155:$IT$205</c:f>
                <c:numCache>
                  <c:formatCode>General</c:formatCode>
                  <c:ptCount val="51"/>
                  <c:pt idx="0">
                    <c:v>8.8982124508395799</c:v>
                  </c:pt>
                  <c:pt idx="1">
                    <c:v>8.3094079954646958</c:v>
                  </c:pt>
                  <c:pt idx="2">
                    <c:v>8.1163929069625187</c:v>
                  </c:pt>
                  <c:pt idx="3">
                    <c:v>8.1619357930135603</c:v>
                  </c:pt>
                  <c:pt idx="4">
                    <c:v>8.2931426790179206</c:v>
                  </c:pt>
                  <c:pt idx="5">
                    <c:v>8.3896502232689478</c:v>
                  </c:pt>
                  <c:pt idx="6">
                    <c:v>8.4351931093201316</c:v>
                  </c:pt>
                  <c:pt idx="7">
                    <c:v>8.348770061266011</c:v>
                  </c:pt>
                  <c:pt idx="8">
                    <c:v>8.0556690588943791</c:v>
                  </c:pt>
                  <c:pt idx="9">
                    <c:v>7.5877701224408591</c:v>
                  </c:pt>
                  <c:pt idx="10">
                    <c:v>7.0784488467695317</c:v>
                  </c:pt>
                  <c:pt idx="11">
                    <c:v>6.6364659811879401</c:v>
                  </c:pt>
                  <c:pt idx="12">
                    <c:v>6.3349070142639414</c:v>
                  </c:pt>
                  <c:pt idx="13">
                    <c:v>6.2454477738063998</c:v>
                  </c:pt>
                  <c:pt idx="14">
                    <c:v>6.2972799155502948</c:v>
                  </c:pt>
                  <c:pt idx="15">
                    <c:v>6.3559434902018168</c:v>
                  </c:pt>
                  <c:pt idx="16">
                    <c:v>6.3417384471715819</c:v>
                  </c:pt>
                  <c:pt idx="17">
                    <c:v>6.2898195570733382</c:v>
                  </c:pt>
                  <c:pt idx="18">
                    <c:v>6.2046652037021035</c:v>
                  </c:pt>
                  <c:pt idx="19">
                    <c:v>6.1520414832244947</c:v>
                  </c:pt>
                  <c:pt idx="20">
                    <c:v>6.0471193485982138</c:v>
                  </c:pt>
                  <c:pt idx="21">
                    <c:v>5.9272981841066512</c:v>
                  </c:pt>
                  <c:pt idx="22">
                    <c:v>5.7637775360946346</c:v>
                  </c:pt>
                  <c:pt idx="23">
                    <c:v>5.5859867837866108</c:v>
                  </c:pt>
                  <c:pt idx="24">
                    <c:v>5.3728027028903087</c:v>
                  </c:pt>
                  <c:pt idx="25">
                    <c:v>5.0923452731699648</c:v>
                  </c:pt>
                  <c:pt idx="26">
                    <c:v>4.6930859721220584</c:v>
                  </c:pt>
                  <c:pt idx="27">
                    <c:v>4.1809562184775269</c:v>
                  </c:pt>
                  <c:pt idx="28">
                    <c:v>3.6084062360052149</c:v>
                  </c:pt>
                  <c:pt idx="29">
                    <c:v>3.0760966464223327</c:v>
                  </c:pt>
                  <c:pt idx="30">
                    <c:v>2.7006931428297567</c:v>
                  </c:pt>
                  <c:pt idx="31">
                    <c:v>2.5212324846998588</c:v>
                  </c:pt>
                  <c:pt idx="32">
                    <c:v>2.5354375277300787</c:v>
                  </c:pt>
                  <c:pt idx="33">
                    <c:v>2.6150291428765056</c:v>
                  </c:pt>
                  <c:pt idx="34">
                    <c:v>2.7041630770051222</c:v>
                  </c:pt>
                  <c:pt idx="35">
                    <c:v>2.6748855074008056</c:v>
                  </c:pt>
                  <c:pt idx="36">
                    <c:v>2.4261346012074618</c:v>
                  </c:pt>
                  <c:pt idx="37">
                    <c:v>2.1459374165502645</c:v>
                  </c:pt>
                  <c:pt idx="38">
                    <c:v>1.9084637964267135</c:v>
                  </c:pt>
                  <c:pt idx="39">
                    <c:v>1.9637658723458935</c:v>
                  </c:pt>
                  <c:pt idx="40">
                    <c:v>2.451725365750455</c:v>
                  </c:pt>
                  <c:pt idx="41">
                    <c:v>3.4515001500149105</c:v>
                  </c:pt>
                  <c:pt idx="42">
                    <c:v>4.8839323517647317</c:v>
                  </c:pt>
                  <c:pt idx="43">
                    <c:v>6.6395021735913682</c:v>
                  </c:pt>
                  <c:pt idx="44">
                    <c:v>8.4384461726094955</c:v>
                  </c:pt>
                  <c:pt idx="45">
                    <c:v>9.9955791337849256</c:v>
                  </c:pt>
                  <c:pt idx="46">
                    <c:v>11.009450525636575</c:v>
                  </c:pt>
                  <c:pt idx="47">
                    <c:v>11.375962322904899</c:v>
                  </c:pt>
                  <c:pt idx="48">
                    <c:v>11.210056095147364</c:v>
                  </c:pt>
                  <c:pt idx="49">
                    <c:v>10.793663994108817</c:v>
                  </c:pt>
                  <c:pt idx="50">
                    <c:v>10.394621563946858</c:v>
                  </c:pt>
                </c:numCache>
              </c:numRef>
            </c:plus>
            <c:minus>
              <c:numRef>
                <c:f>'Subject Kinematics'!$IT$155:$IT$205</c:f>
                <c:numCache>
                  <c:formatCode>General</c:formatCode>
                  <c:ptCount val="51"/>
                  <c:pt idx="0">
                    <c:v>8.8982124508395799</c:v>
                  </c:pt>
                  <c:pt idx="1">
                    <c:v>8.3094079954646958</c:v>
                  </c:pt>
                  <c:pt idx="2">
                    <c:v>8.1163929069625187</c:v>
                  </c:pt>
                  <c:pt idx="3">
                    <c:v>8.1619357930135603</c:v>
                  </c:pt>
                  <c:pt idx="4">
                    <c:v>8.2931426790179206</c:v>
                  </c:pt>
                  <c:pt idx="5">
                    <c:v>8.3896502232689478</c:v>
                  </c:pt>
                  <c:pt idx="6">
                    <c:v>8.4351931093201316</c:v>
                  </c:pt>
                  <c:pt idx="7">
                    <c:v>8.348770061266011</c:v>
                  </c:pt>
                  <c:pt idx="8">
                    <c:v>8.0556690588943791</c:v>
                  </c:pt>
                  <c:pt idx="9">
                    <c:v>7.5877701224408591</c:v>
                  </c:pt>
                  <c:pt idx="10">
                    <c:v>7.0784488467695317</c:v>
                  </c:pt>
                  <c:pt idx="11">
                    <c:v>6.6364659811879401</c:v>
                  </c:pt>
                  <c:pt idx="12">
                    <c:v>6.3349070142639414</c:v>
                  </c:pt>
                  <c:pt idx="13">
                    <c:v>6.2454477738063998</c:v>
                  </c:pt>
                  <c:pt idx="14">
                    <c:v>6.2972799155502948</c:v>
                  </c:pt>
                  <c:pt idx="15">
                    <c:v>6.3559434902018168</c:v>
                  </c:pt>
                  <c:pt idx="16">
                    <c:v>6.3417384471715819</c:v>
                  </c:pt>
                  <c:pt idx="17">
                    <c:v>6.2898195570733382</c:v>
                  </c:pt>
                  <c:pt idx="18">
                    <c:v>6.2046652037021035</c:v>
                  </c:pt>
                  <c:pt idx="19">
                    <c:v>6.1520414832244947</c:v>
                  </c:pt>
                  <c:pt idx="20">
                    <c:v>6.0471193485982138</c:v>
                  </c:pt>
                  <c:pt idx="21">
                    <c:v>5.9272981841066512</c:v>
                  </c:pt>
                  <c:pt idx="22">
                    <c:v>5.7637775360946346</c:v>
                  </c:pt>
                  <c:pt idx="23">
                    <c:v>5.5859867837866108</c:v>
                  </c:pt>
                  <c:pt idx="24">
                    <c:v>5.3728027028903087</c:v>
                  </c:pt>
                  <c:pt idx="25">
                    <c:v>5.0923452731699648</c:v>
                  </c:pt>
                  <c:pt idx="26">
                    <c:v>4.6930859721220584</c:v>
                  </c:pt>
                  <c:pt idx="27">
                    <c:v>4.1809562184775269</c:v>
                  </c:pt>
                  <c:pt idx="28">
                    <c:v>3.6084062360052149</c:v>
                  </c:pt>
                  <c:pt idx="29">
                    <c:v>3.0760966464223327</c:v>
                  </c:pt>
                  <c:pt idx="30">
                    <c:v>2.7006931428297567</c:v>
                  </c:pt>
                  <c:pt idx="31">
                    <c:v>2.5212324846998588</c:v>
                  </c:pt>
                  <c:pt idx="32">
                    <c:v>2.5354375277300787</c:v>
                  </c:pt>
                  <c:pt idx="33">
                    <c:v>2.6150291428765056</c:v>
                  </c:pt>
                  <c:pt idx="34">
                    <c:v>2.7041630770051222</c:v>
                  </c:pt>
                  <c:pt idx="35">
                    <c:v>2.6748855074008056</c:v>
                  </c:pt>
                  <c:pt idx="36">
                    <c:v>2.4261346012074618</c:v>
                  </c:pt>
                  <c:pt idx="37">
                    <c:v>2.1459374165502645</c:v>
                  </c:pt>
                  <c:pt idx="38">
                    <c:v>1.9084637964267135</c:v>
                  </c:pt>
                  <c:pt idx="39">
                    <c:v>1.9637658723458935</c:v>
                  </c:pt>
                  <c:pt idx="40">
                    <c:v>2.451725365750455</c:v>
                  </c:pt>
                  <c:pt idx="41">
                    <c:v>3.4515001500149105</c:v>
                  </c:pt>
                  <c:pt idx="42">
                    <c:v>4.8839323517647317</c:v>
                  </c:pt>
                  <c:pt idx="43">
                    <c:v>6.6395021735913682</c:v>
                  </c:pt>
                  <c:pt idx="44">
                    <c:v>8.4384461726094955</c:v>
                  </c:pt>
                  <c:pt idx="45">
                    <c:v>9.9955791337849256</c:v>
                  </c:pt>
                  <c:pt idx="46">
                    <c:v>11.009450525636575</c:v>
                  </c:pt>
                  <c:pt idx="47">
                    <c:v>11.375962322904899</c:v>
                  </c:pt>
                  <c:pt idx="48">
                    <c:v>11.210056095147364</c:v>
                  </c:pt>
                  <c:pt idx="49">
                    <c:v>10.793663994108817</c:v>
                  </c:pt>
                  <c:pt idx="50">
                    <c:v>10.394621563946858</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Kinematics'!$IS$155:$IS$205</c:f>
              <c:numCache>
                <c:formatCode>General</c:formatCode>
                <c:ptCount val="51"/>
                <c:pt idx="0">
                  <c:v>53.04952763157894</c:v>
                </c:pt>
                <c:pt idx="1">
                  <c:v>51.770488696172258</c:v>
                </c:pt>
                <c:pt idx="2">
                  <c:v>50.975702452153108</c:v>
                </c:pt>
                <c:pt idx="3">
                  <c:v>50.250876734449768</c:v>
                </c:pt>
                <c:pt idx="4">
                  <c:v>49.279355023923443</c:v>
                </c:pt>
                <c:pt idx="5">
                  <c:v>47.826748145933017</c:v>
                </c:pt>
                <c:pt idx="6">
                  <c:v>45.901922428229661</c:v>
                </c:pt>
                <c:pt idx="7">
                  <c:v>43.44903218301436</c:v>
                </c:pt>
                <c:pt idx="8">
                  <c:v>40.408803409090908</c:v>
                </c:pt>
                <c:pt idx="9">
                  <c:v>36.963858104066986</c:v>
                </c:pt>
                <c:pt idx="10">
                  <c:v>33.441492380382769</c:v>
                </c:pt>
                <c:pt idx="11">
                  <c:v>30.082420059808616</c:v>
                </c:pt>
                <c:pt idx="12">
                  <c:v>27.046801776315785</c:v>
                </c:pt>
                <c:pt idx="13">
                  <c:v>24.495566578947372</c:v>
                </c:pt>
                <c:pt idx="14">
                  <c:v>22.267312547846888</c:v>
                </c:pt>
                <c:pt idx="15">
                  <c:v>20.135334659090912</c:v>
                </c:pt>
                <c:pt idx="16">
                  <c:v>17.94307791866029</c:v>
                </c:pt>
                <c:pt idx="17">
                  <c:v>15.771379236842108</c:v>
                </c:pt>
                <c:pt idx="18">
                  <c:v>13.617797418062201</c:v>
                </c:pt>
                <c:pt idx="19">
                  <c:v>11.646482943779905</c:v>
                </c:pt>
                <c:pt idx="20">
                  <c:v>9.7036766686602878</c:v>
                </c:pt>
                <c:pt idx="21">
                  <c:v>7.8689919497607654</c:v>
                </c:pt>
                <c:pt idx="22">
                  <c:v>6.1081280980861257</c:v>
                </c:pt>
                <c:pt idx="23">
                  <c:v>4.5650429712918656</c:v>
                </c:pt>
                <c:pt idx="24">
                  <c:v>3.2912509736842122</c:v>
                </c:pt>
                <c:pt idx="25">
                  <c:v>2.3741301076555028</c:v>
                </c:pt>
                <c:pt idx="26">
                  <c:v>1.8617688995215309</c:v>
                </c:pt>
                <c:pt idx="27">
                  <c:v>1.8409340950956945</c:v>
                </c:pt>
                <c:pt idx="28">
                  <c:v>2.4930347428229678</c:v>
                </c:pt>
                <c:pt idx="29">
                  <c:v>4.0432000956937797</c:v>
                </c:pt>
                <c:pt idx="30">
                  <c:v>6.6478349401913874</c:v>
                </c:pt>
                <c:pt idx="31">
                  <c:v>10.225660089712919</c:v>
                </c:pt>
                <c:pt idx="32">
                  <c:v>14.517916830143541</c:v>
                </c:pt>
                <c:pt idx="33">
                  <c:v>18.974530933014353</c:v>
                </c:pt>
                <c:pt idx="34">
                  <c:v>23.325943456937797</c:v>
                </c:pt>
                <c:pt idx="35">
                  <c:v>27.141902846889948</c:v>
                </c:pt>
                <c:pt idx="36">
                  <c:v>30.177498552631583</c:v>
                </c:pt>
                <c:pt idx="37">
                  <c:v>32.730235825358847</c:v>
                </c:pt>
                <c:pt idx="38">
                  <c:v>34.959684210526319</c:v>
                </c:pt>
                <c:pt idx="39">
                  <c:v>37.229538696172249</c:v>
                </c:pt>
                <c:pt idx="40">
                  <c:v>39.863548863636368</c:v>
                </c:pt>
                <c:pt idx="41">
                  <c:v>43.018565251196165</c:v>
                </c:pt>
                <c:pt idx="42">
                  <c:v>46.537737320574166</c:v>
                </c:pt>
                <c:pt idx="43">
                  <c:v>50.280765011961719</c:v>
                </c:pt>
                <c:pt idx="44">
                  <c:v>53.700149162679423</c:v>
                </c:pt>
                <c:pt idx="45">
                  <c:v>56.351346052631577</c:v>
                </c:pt>
                <c:pt idx="46">
                  <c:v>57.798678289473692</c:v>
                </c:pt>
                <c:pt idx="47">
                  <c:v>57.998890370813406</c:v>
                </c:pt>
                <c:pt idx="48">
                  <c:v>57.289326913875591</c:v>
                </c:pt>
                <c:pt idx="49">
                  <c:v>56.316304904306229</c:v>
                </c:pt>
                <c:pt idx="50">
                  <c:v>55.533825478468906</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Kinematics'!$IT$614:$IT$664</c:f>
                <c:numCache>
                  <c:formatCode>General</c:formatCode>
                  <c:ptCount val="51"/>
                  <c:pt idx="0">
                    <c:v>9.5722515637649348</c:v>
                  </c:pt>
                  <c:pt idx="1">
                    <c:v>9.373953274899506</c:v>
                  </c:pt>
                  <c:pt idx="2">
                    <c:v>9.1064263023427614</c:v>
                  </c:pt>
                  <c:pt idx="3">
                    <c:v>8.6127037953633749</c:v>
                  </c:pt>
                  <c:pt idx="4">
                    <c:v>7.8287717214558006</c:v>
                  </c:pt>
                  <c:pt idx="5">
                    <c:v>6.7687517313017169</c:v>
                  </c:pt>
                  <c:pt idx="6">
                    <c:v>5.5754521490787647</c:v>
                  </c:pt>
                  <c:pt idx="7">
                    <c:v>4.353236343993542</c:v>
                  </c:pt>
                  <c:pt idx="8">
                    <c:v>3.3212447465772028</c:v>
                  </c:pt>
                  <c:pt idx="9">
                    <c:v>2.5187298386289863</c:v>
                  </c:pt>
                  <c:pt idx="10">
                    <c:v>1.9755168100187519</c:v>
                  </c:pt>
                  <c:pt idx="11">
                    <c:v>1.6812693617224652</c:v>
                  </c:pt>
                  <c:pt idx="12">
                    <c:v>1.7454703282114734</c:v>
                  </c:pt>
                  <c:pt idx="13">
                    <c:v>1.9916492328386202</c:v>
                  </c:pt>
                  <c:pt idx="14">
                    <c:v>2.2220861069424522</c:v>
                  </c:pt>
                  <c:pt idx="15">
                    <c:v>2.4240462041801103</c:v>
                  </c:pt>
                  <c:pt idx="16">
                    <c:v>2.5721586265236591</c:v>
                  </c:pt>
                  <c:pt idx="17">
                    <c:v>2.8090330483400483</c:v>
                  </c:pt>
                  <c:pt idx="18">
                    <c:v>3.1311339798865196</c:v>
                  </c:pt>
                  <c:pt idx="19">
                    <c:v>3.5689867843222127</c:v>
                  </c:pt>
                  <c:pt idx="20">
                    <c:v>4.2391823110909783</c:v>
                  </c:pt>
                  <c:pt idx="21">
                    <c:v>5.0953573639801419</c:v>
                  </c:pt>
                  <c:pt idx="22">
                    <c:v>6.0650430061679437</c:v>
                  </c:pt>
                  <c:pt idx="23">
                    <c:v>7.0442139376938266</c:v>
                  </c:pt>
                  <c:pt idx="24">
                    <c:v>7.8816639529141721</c:v>
                  </c:pt>
                  <c:pt idx="25">
                    <c:v>8.4528371962712416</c:v>
                  </c:pt>
                  <c:pt idx="26">
                    <c:v>8.6352039157547793</c:v>
                  </c:pt>
                  <c:pt idx="27">
                    <c:v>8.4435026302279717</c:v>
                  </c:pt>
                  <c:pt idx="28">
                    <c:v>7.9325391059021353</c:v>
                  </c:pt>
                  <c:pt idx="29">
                    <c:v>7.113661270166487</c:v>
                  </c:pt>
                  <c:pt idx="30">
                    <c:v>6.1670427813228823</c:v>
                  </c:pt>
                  <c:pt idx="31">
                    <c:v>5.1671075080745101</c:v>
                  </c:pt>
                  <c:pt idx="32">
                    <c:v>4.1369876319209187</c:v>
                  </c:pt>
                  <c:pt idx="33">
                    <c:v>3.1591137997862515</c:v>
                  </c:pt>
                  <c:pt idx="34">
                    <c:v>2.4919202769484143</c:v>
                  </c:pt>
                  <c:pt idx="35">
                    <c:v>2.5421775442849524</c:v>
                  </c:pt>
                  <c:pt idx="36">
                    <c:v>3.4482845976900842</c:v>
                  </c:pt>
                  <c:pt idx="37">
                    <c:v>4.7060599231204137</c:v>
                  </c:pt>
                  <c:pt idx="38">
                    <c:v>6.0744272706706068</c:v>
                  </c:pt>
                  <c:pt idx="39">
                    <c:v>7.3215890807028172</c:v>
                  </c:pt>
                  <c:pt idx="40">
                    <c:v>8.4891499378127726</c:v>
                  </c:pt>
                  <c:pt idx="41">
                    <c:v>9.4608667679023508</c:v>
                  </c:pt>
                  <c:pt idx="42">
                    <c:v>10.266060588171094</c:v>
                  </c:pt>
                  <c:pt idx="43">
                    <c:v>10.75651740419112</c:v>
                  </c:pt>
                  <c:pt idx="44">
                    <c:v>10.980163933202485</c:v>
                  </c:pt>
                  <c:pt idx="45">
                    <c:v>10.880992601780406</c:v>
                  </c:pt>
                  <c:pt idx="46">
                    <c:v>10.488088481701498</c:v>
                  </c:pt>
                  <c:pt idx="47">
                    <c:v>9.9476630421421337</c:v>
                  </c:pt>
                  <c:pt idx="48">
                    <c:v>9.4328503998879913</c:v>
                  </c:pt>
                  <c:pt idx="49">
                    <c:v>9.0103644025459495</c:v>
                  </c:pt>
                  <c:pt idx="50">
                    <c:v>8.8502354017657279</c:v>
                  </c:pt>
                </c:numCache>
              </c:numRef>
            </c:plus>
            <c:minus>
              <c:numRef>
                <c:f>'Subject Kinematics'!$IT$614:$IT$664</c:f>
                <c:numCache>
                  <c:formatCode>General</c:formatCode>
                  <c:ptCount val="51"/>
                  <c:pt idx="0">
                    <c:v>9.5722515637649348</c:v>
                  </c:pt>
                  <c:pt idx="1">
                    <c:v>9.373953274899506</c:v>
                  </c:pt>
                  <c:pt idx="2">
                    <c:v>9.1064263023427614</c:v>
                  </c:pt>
                  <c:pt idx="3">
                    <c:v>8.6127037953633749</c:v>
                  </c:pt>
                  <c:pt idx="4">
                    <c:v>7.8287717214558006</c:v>
                  </c:pt>
                  <c:pt idx="5">
                    <c:v>6.7687517313017169</c:v>
                  </c:pt>
                  <c:pt idx="6">
                    <c:v>5.5754521490787647</c:v>
                  </c:pt>
                  <c:pt idx="7">
                    <c:v>4.353236343993542</c:v>
                  </c:pt>
                  <c:pt idx="8">
                    <c:v>3.3212447465772028</c:v>
                  </c:pt>
                  <c:pt idx="9">
                    <c:v>2.5187298386289863</c:v>
                  </c:pt>
                  <c:pt idx="10">
                    <c:v>1.9755168100187519</c:v>
                  </c:pt>
                  <c:pt idx="11">
                    <c:v>1.6812693617224652</c:v>
                  </c:pt>
                  <c:pt idx="12">
                    <c:v>1.7454703282114734</c:v>
                  </c:pt>
                  <c:pt idx="13">
                    <c:v>1.9916492328386202</c:v>
                  </c:pt>
                  <c:pt idx="14">
                    <c:v>2.2220861069424522</c:v>
                  </c:pt>
                  <c:pt idx="15">
                    <c:v>2.4240462041801103</c:v>
                  </c:pt>
                  <c:pt idx="16">
                    <c:v>2.5721586265236591</c:v>
                  </c:pt>
                  <c:pt idx="17">
                    <c:v>2.8090330483400483</c:v>
                  </c:pt>
                  <c:pt idx="18">
                    <c:v>3.1311339798865196</c:v>
                  </c:pt>
                  <c:pt idx="19">
                    <c:v>3.5689867843222127</c:v>
                  </c:pt>
                  <c:pt idx="20">
                    <c:v>4.2391823110909783</c:v>
                  </c:pt>
                  <c:pt idx="21">
                    <c:v>5.0953573639801419</c:v>
                  </c:pt>
                  <c:pt idx="22">
                    <c:v>6.0650430061679437</c:v>
                  </c:pt>
                  <c:pt idx="23">
                    <c:v>7.0442139376938266</c:v>
                  </c:pt>
                  <c:pt idx="24">
                    <c:v>7.8816639529141721</c:v>
                  </c:pt>
                  <c:pt idx="25">
                    <c:v>8.4528371962712416</c:v>
                  </c:pt>
                  <c:pt idx="26">
                    <c:v>8.6352039157547793</c:v>
                  </c:pt>
                  <c:pt idx="27">
                    <c:v>8.4435026302279717</c:v>
                  </c:pt>
                  <c:pt idx="28">
                    <c:v>7.9325391059021353</c:v>
                  </c:pt>
                  <c:pt idx="29">
                    <c:v>7.113661270166487</c:v>
                  </c:pt>
                  <c:pt idx="30">
                    <c:v>6.1670427813228823</c:v>
                  </c:pt>
                  <c:pt idx="31">
                    <c:v>5.1671075080745101</c:v>
                  </c:pt>
                  <c:pt idx="32">
                    <c:v>4.1369876319209187</c:v>
                  </c:pt>
                  <c:pt idx="33">
                    <c:v>3.1591137997862515</c:v>
                  </c:pt>
                  <c:pt idx="34">
                    <c:v>2.4919202769484143</c:v>
                  </c:pt>
                  <c:pt idx="35">
                    <c:v>2.5421775442849524</c:v>
                  </c:pt>
                  <c:pt idx="36">
                    <c:v>3.4482845976900842</c:v>
                  </c:pt>
                  <c:pt idx="37">
                    <c:v>4.7060599231204137</c:v>
                  </c:pt>
                  <c:pt idx="38">
                    <c:v>6.0744272706706068</c:v>
                  </c:pt>
                  <c:pt idx="39">
                    <c:v>7.3215890807028172</c:v>
                  </c:pt>
                  <c:pt idx="40">
                    <c:v>8.4891499378127726</c:v>
                  </c:pt>
                  <c:pt idx="41">
                    <c:v>9.4608667679023508</c:v>
                  </c:pt>
                  <c:pt idx="42">
                    <c:v>10.266060588171094</c:v>
                  </c:pt>
                  <c:pt idx="43">
                    <c:v>10.75651740419112</c:v>
                  </c:pt>
                  <c:pt idx="44">
                    <c:v>10.980163933202485</c:v>
                  </c:pt>
                  <c:pt idx="45">
                    <c:v>10.880992601780406</c:v>
                  </c:pt>
                  <c:pt idx="46">
                    <c:v>10.488088481701498</c:v>
                  </c:pt>
                  <c:pt idx="47">
                    <c:v>9.9476630421421337</c:v>
                  </c:pt>
                  <c:pt idx="48">
                    <c:v>9.4328503998879913</c:v>
                  </c:pt>
                  <c:pt idx="49">
                    <c:v>9.0103644025459495</c:v>
                  </c:pt>
                  <c:pt idx="50">
                    <c:v>8.8502354017657279</c:v>
                  </c:pt>
                </c:numCache>
              </c:numRef>
            </c:minus>
            <c:spPr>
              <a:ln>
                <a:solidFill>
                  <a:srgbClr val="0000FF"/>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Kinematics'!$IS$614:$IS$664</c:f>
              <c:numCache>
                <c:formatCode>General</c:formatCode>
                <c:ptCount val="51"/>
                <c:pt idx="0">
                  <c:v>45.300000000000004</c:v>
                </c:pt>
                <c:pt idx="1">
                  <c:v>44.35</c:v>
                </c:pt>
                <c:pt idx="2">
                  <c:v>43.65</c:v>
                </c:pt>
                <c:pt idx="3">
                  <c:v>42.866666666666667</c:v>
                </c:pt>
                <c:pt idx="4">
                  <c:v>41.783333333333339</c:v>
                </c:pt>
                <c:pt idx="5">
                  <c:v>40.199999999999996</c:v>
                </c:pt>
                <c:pt idx="6">
                  <c:v>38.216666666666661</c:v>
                </c:pt>
                <c:pt idx="7">
                  <c:v>35.933333333333337</c:v>
                </c:pt>
                <c:pt idx="8">
                  <c:v>33.56666666666667</c:v>
                </c:pt>
                <c:pt idx="9">
                  <c:v>31.3</c:v>
                </c:pt>
                <c:pt idx="10">
                  <c:v>29.333333333333339</c:v>
                </c:pt>
                <c:pt idx="11">
                  <c:v>27.666666666666661</c:v>
                </c:pt>
                <c:pt idx="12">
                  <c:v>26.266666666666669</c:v>
                </c:pt>
                <c:pt idx="13">
                  <c:v>25.033333333333331</c:v>
                </c:pt>
                <c:pt idx="14">
                  <c:v>23.916666666666668</c:v>
                </c:pt>
                <c:pt idx="15">
                  <c:v>22.8</c:v>
                </c:pt>
                <c:pt idx="16">
                  <c:v>21.7</c:v>
                </c:pt>
                <c:pt idx="17">
                  <c:v>20.533333333333335</c:v>
                </c:pt>
                <c:pt idx="18">
                  <c:v>19.3</c:v>
                </c:pt>
                <c:pt idx="19">
                  <c:v>17.916666666666668</c:v>
                </c:pt>
                <c:pt idx="20">
                  <c:v>16.333333333333332</c:v>
                </c:pt>
                <c:pt idx="21">
                  <c:v>14.533333333333333</c:v>
                </c:pt>
                <c:pt idx="22">
                  <c:v>12.593333333333334</c:v>
                </c:pt>
                <c:pt idx="23">
                  <c:v>10.625</c:v>
                </c:pt>
                <c:pt idx="24">
                  <c:v>8.8466666666666658</c:v>
                </c:pt>
                <c:pt idx="25">
                  <c:v>7.5016666666666678</c:v>
                </c:pt>
                <c:pt idx="26">
                  <c:v>6.876666666666666</c:v>
                </c:pt>
                <c:pt idx="27">
                  <c:v>7.2016666666666671</c:v>
                </c:pt>
                <c:pt idx="28">
                  <c:v>8.6283333333333339</c:v>
                </c:pt>
                <c:pt idx="29">
                  <c:v>11.068333333333333</c:v>
                </c:pt>
                <c:pt idx="30">
                  <c:v>14.291666666666666</c:v>
                </c:pt>
                <c:pt idx="31">
                  <c:v>17.95</c:v>
                </c:pt>
                <c:pt idx="32">
                  <c:v>21.733333333333334</c:v>
                </c:pt>
                <c:pt idx="33">
                  <c:v>25.5</c:v>
                </c:pt>
                <c:pt idx="34">
                  <c:v>29.116666666666664</c:v>
                </c:pt>
                <c:pt idx="35">
                  <c:v>32.533333333333339</c:v>
                </c:pt>
                <c:pt idx="36">
                  <c:v>35.766666666666666</c:v>
                </c:pt>
                <c:pt idx="37">
                  <c:v>38.75</c:v>
                </c:pt>
                <c:pt idx="38">
                  <c:v>41.43333333333333</c:v>
                </c:pt>
                <c:pt idx="39">
                  <c:v>43.783333333333331</c:v>
                </c:pt>
                <c:pt idx="40">
                  <c:v>45.816666666666663</c:v>
                </c:pt>
                <c:pt idx="41">
                  <c:v>47.6</c:v>
                </c:pt>
                <c:pt idx="42">
                  <c:v>49</c:v>
                </c:pt>
                <c:pt idx="43">
                  <c:v>50.033333333333331</c:v>
                </c:pt>
                <c:pt idx="44">
                  <c:v>50.599999999999994</c:v>
                </c:pt>
                <c:pt idx="45">
                  <c:v>50.5</c:v>
                </c:pt>
                <c:pt idx="46">
                  <c:v>49.800000000000004</c:v>
                </c:pt>
                <c:pt idx="47">
                  <c:v>48.599999999999994</c:v>
                </c:pt>
                <c:pt idx="48">
                  <c:v>47.166666666666664</c:v>
                </c:pt>
                <c:pt idx="49">
                  <c:v>45.833333333333336</c:v>
                </c:pt>
                <c:pt idx="50">
                  <c:v>44.833333333333321</c:v>
                </c:pt>
              </c:numCache>
            </c:numRef>
          </c:yVal>
          <c:smooth val="1"/>
        </c:ser>
        <c:dLbls>
          <c:showLegendKey val="0"/>
          <c:showVal val="0"/>
          <c:showCatName val="0"/>
          <c:showSerName val="0"/>
          <c:showPercent val="0"/>
          <c:showBubbleSize val="0"/>
        </c:dLbls>
        <c:axId val="335153592"/>
        <c:axId val="335153984"/>
      </c:scatterChart>
      <c:valAx>
        <c:axId val="335153592"/>
        <c:scaling>
          <c:orientation val="minMax"/>
          <c:max val="1"/>
          <c:min val="0"/>
        </c:scaling>
        <c:delete val="0"/>
        <c:axPos val="b"/>
        <c:numFmt formatCode="0%" sourceLinked="0"/>
        <c:majorTickMark val="out"/>
        <c:minorTickMark val="none"/>
        <c:tickLblPos val="low"/>
        <c:spPr>
          <a:ln w="25400">
            <a:solidFill>
              <a:schemeClr val="tx1"/>
            </a:solidFill>
          </a:ln>
        </c:spPr>
        <c:crossAx val="335153984"/>
        <c:crosses val="autoZero"/>
        <c:crossBetween val="midCat"/>
        <c:majorUnit val="0.2"/>
      </c:valAx>
      <c:valAx>
        <c:axId val="335153984"/>
        <c:scaling>
          <c:orientation val="minMax"/>
          <c:max val="70"/>
          <c:min val="-20"/>
        </c:scaling>
        <c:delete val="0"/>
        <c:axPos val="l"/>
        <c:numFmt formatCode="0" sourceLinked="0"/>
        <c:majorTickMark val="out"/>
        <c:minorTickMark val="none"/>
        <c:tickLblPos val="nextTo"/>
        <c:spPr>
          <a:ln w="25400">
            <a:solidFill>
              <a:schemeClr val="tx1"/>
            </a:solidFill>
          </a:ln>
        </c:spPr>
        <c:crossAx val="335153592"/>
        <c:crosses val="autoZero"/>
        <c:crossBetween val="midCat"/>
        <c:majorUnit val="10"/>
      </c:valAx>
      <c:spPr>
        <a:ln w="25400">
          <a:solidFill>
            <a:schemeClr val="tx1"/>
          </a:solidFill>
        </a:ln>
      </c:spPr>
    </c:plotArea>
    <c:plotVisOnly val="1"/>
    <c:dispBlanksAs val="gap"/>
    <c:showDLblsOverMax val="0"/>
  </c:chart>
  <c:printSettings>
    <c:headerFooter/>
    <c:pageMargins b="0.75000000000000155" l="0.70000000000000062" r="0.70000000000000062" t="0.75000000000000155"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Hip Add/Abd</a:t>
            </a:r>
          </a:p>
        </c:rich>
      </c:tx>
      <c:layout>
        <c:manualLayout>
          <c:xMode val="edge"/>
          <c:yMode val="edge"/>
          <c:x val="0.31955736001749857"/>
          <c:y val="6.9204177389378674E-2"/>
        </c:manualLayout>
      </c:layout>
      <c:overlay val="0"/>
    </c:title>
    <c:autoTitleDeleted val="0"/>
    <c:plotArea>
      <c:layout>
        <c:manualLayout>
          <c:layoutTarget val="inner"/>
          <c:xMode val="edge"/>
          <c:yMode val="edge"/>
          <c:x val="0.12125902230971128"/>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Kinematics'!$IT$206:$IT$256</c:f>
                <c:numCache>
                  <c:formatCode>General</c:formatCode>
                  <c:ptCount val="51"/>
                  <c:pt idx="0">
                    <c:v>3.7545938072158345</c:v>
                  </c:pt>
                  <c:pt idx="1">
                    <c:v>3.7639894785257231</c:v>
                  </c:pt>
                  <c:pt idx="2">
                    <c:v>3.700488744391532</c:v>
                  </c:pt>
                  <c:pt idx="3">
                    <c:v>3.5871036688604643</c:v>
                  </c:pt>
                  <c:pt idx="4">
                    <c:v>3.5106929221652399</c:v>
                  </c:pt>
                  <c:pt idx="5">
                    <c:v>3.4837397949255915</c:v>
                  </c:pt>
                  <c:pt idx="6">
                    <c:v>3.4776935281821775</c:v>
                  </c:pt>
                  <c:pt idx="7">
                    <c:v>3.4920719902668473</c:v>
                  </c:pt>
                  <c:pt idx="8">
                    <c:v>3.4904591357961605</c:v>
                  </c:pt>
                  <c:pt idx="9">
                    <c:v>3.4865772791887646</c:v>
                  </c:pt>
                  <c:pt idx="10">
                    <c:v>3.4651422086713528</c:v>
                  </c:pt>
                  <c:pt idx="11">
                    <c:v>3.4607000356636086</c:v>
                  </c:pt>
                  <c:pt idx="12">
                    <c:v>3.4270763659725607</c:v>
                  </c:pt>
                  <c:pt idx="13">
                    <c:v>3.3869440243860431</c:v>
                  </c:pt>
                  <c:pt idx="14">
                    <c:v>3.3078989584331957</c:v>
                  </c:pt>
                  <c:pt idx="15">
                    <c:v>3.2186803261527879</c:v>
                  </c:pt>
                  <c:pt idx="16">
                    <c:v>3.1320922129076054</c:v>
                  </c:pt>
                  <c:pt idx="17">
                    <c:v>3.0288853619049152</c:v>
                  </c:pt>
                  <c:pt idx="18">
                    <c:v>2.9614341668057267</c:v>
                  </c:pt>
                  <c:pt idx="19">
                    <c:v>2.913404498589919</c:v>
                  </c:pt>
                  <c:pt idx="20">
                    <c:v>2.9086149262046113</c:v>
                  </c:pt>
                  <c:pt idx="21">
                    <c:v>2.950531704620635</c:v>
                  </c:pt>
                  <c:pt idx="22">
                    <c:v>3.0303058792646849</c:v>
                  </c:pt>
                  <c:pt idx="23">
                    <c:v>3.117532654644346</c:v>
                  </c:pt>
                  <c:pt idx="24">
                    <c:v>3.1740079178298615</c:v>
                  </c:pt>
                  <c:pt idx="25">
                    <c:v>3.2239968205250036</c:v>
                  </c:pt>
                  <c:pt idx="26">
                    <c:v>3.264540917916495</c:v>
                  </c:pt>
                  <c:pt idx="27">
                    <c:v>3.2297680106410827</c:v>
                  </c:pt>
                  <c:pt idx="28">
                    <c:v>3.1436546874205389</c:v>
                  </c:pt>
                  <c:pt idx="29">
                    <c:v>3.0802539221225018</c:v>
                  </c:pt>
                  <c:pt idx="30">
                    <c:v>3.0912769944821368</c:v>
                  </c:pt>
                  <c:pt idx="31">
                    <c:v>3.2408628204180605</c:v>
                  </c:pt>
                  <c:pt idx="32">
                    <c:v>3.3750813171806398</c:v>
                  </c:pt>
                  <c:pt idx="33">
                    <c:v>3.5334347346713648</c:v>
                  </c:pt>
                  <c:pt idx="34">
                    <c:v>3.6291709706992483</c:v>
                  </c:pt>
                  <c:pt idx="35">
                    <c:v>3.6331100772713216</c:v>
                  </c:pt>
                  <c:pt idx="36">
                    <c:v>3.5952356651419919</c:v>
                  </c:pt>
                  <c:pt idx="37">
                    <c:v>3.5002428012713724</c:v>
                  </c:pt>
                  <c:pt idx="38">
                    <c:v>3.3800822858164965</c:v>
                  </c:pt>
                  <c:pt idx="39">
                    <c:v>3.2761349799463186</c:v>
                  </c:pt>
                  <c:pt idx="40">
                    <c:v>3.2106296396171334</c:v>
                  </c:pt>
                  <c:pt idx="41">
                    <c:v>3.1704280876390283</c:v>
                  </c:pt>
                  <c:pt idx="42">
                    <c:v>3.2150632862458788</c:v>
                  </c:pt>
                  <c:pt idx="43">
                    <c:v>3.3002575872570157</c:v>
                  </c:pt>
                  <c:pt idx="44">
                    <c:v>3.4016176805970151</c:v>
                  </c:pt>
                  <c:pt idx="45">
                    <c:v>3.4894620876935929</c:v>
                  </c:pt>
                  <c:pt idx="46">
                    <c:v>3.5976243643349322</c:v>
                  </c:pt>
                  <c:pt idx="47">
                    <c:v>3.6904709190768497</c:v>
                  </c:pt>
                  <c:pt idx="48">
                    <c:v>3.7890361787114983</c:v>
                  </c:pt>
                  <c:pt idx="49">
                    <c:v>3.8276389477916406</c:v>
                  </c:pt>
                  <c:pt idx="50">
                    <c:v>3.8801878501548521</c:v>
                  </c:pt>
                </c:numCache>
              </c:numRef>
            </c:plus>
            <c:minus>
              <c:numRef>
                <c:f>'Control Kinematics'!$IT$206:$IT$256</c:f>
                <c:numCache>
                  <c:formatCode>General</c:formatCode>
                  <c:ptCount val="51"/>
                  <c:pt idx="0">
                    <c:v>3.7545938072158345</c:v>
                  </c:pt>
                  <c:pt idx="1">
                    <c:v>3.7639894785257231</c:v>
                  </c:pt>
                  <c:pt idx="2">
                    <c:v>3.700488744391532</c:v>
                  </c:pt>
                  <c:pt idx="3">
                    <c:v>3.5871036688604643</c:v>
                  </c:pt>
                  <c:pt idx="4">
                    <c:v>3.5106929221652399</c:v>
                  </c:pt>
                  <c:pt idx="5">
                    <c:v>3.4837397949255915</c:v>
                  </c:pt>
                  <c:pt idx="6">
                    <c:v>3.4776935281821775</c:v>
                  </c:pt>
                  <c:pt idx="7">
                    <c:v>3.4920719902668473</c:v>
                  </c:pt>
                  <c:pt idx="8">
                    <c:v>3.4904591357961605</c:v>
                  </c:pt>
                  <c:pt idx="9">
                    <c:v>3.4865772791887646</c:v>
                  </c:pt>
                  <c:pt idx="10">
                    <c:v>3.4651422086713528</c:v>
                  </c:pt>
                  <c:pt idx="11">
                    <c:v>3.4607000356636086</c:v>
                  </c:pt>
                  <c:pt idx="12">
                    <c:v>3.4270763659725607</c:v>
                  </c:pt>
                  <c:pt idx="13">
                    <c:v>3.3869440243860431</c:v>
                  </c:pt>
                  <c:pt idx="14">
                    <c:v>3.3078989584331957</c:v>
                  </c:pt>
                  <c:pt idx="15">
                    <c:v>3.2186803261527879</c:v>
                  </c:pt>
                  <c:pt idx="16">
                    <c:v>3.1320922129076054</c:v>
                  </c:pt>
                  <c:pt idx="17">
                    <c:v>3.0288853619049152</c:v>
                  </c:pt>
                  <c:pt idx="18">
                    <c:v>2.9614341668057267</c:v>
                  </c:pt>
                  <c:pt idx="19">
                    <c:v>2.913404498589919</c:v>
                  </c:pt>
                  <c:pt idx="20">
                    <c:v>2.9086149262046113</c:v>
                  </c:pt>
                  <c:pt idx="21">
                    <c:v>2.950531704620635</c:v>
                  </c:pt>
                  <c:pt idx="22">
                    <c:v>3.0303058792646849</c:v>
                  </c:pt>
                  <c:pt idx="23">
                    <c:v>3.117532654644346</c:v>
                  </c:pt>
                  <c:pt idx="24">
                    <c:v>3.1740079178298615</c:v>
                  </c:pt>
                  <c:pt idx="25">
                    <c:v>3.2239968205250036</c:v>
                  </c:pt>
                  <c:pt idx="26">
                    <c:v>3.264540917916495</c:v>
                  </c:pt>
                  <c:pt idx="27">
                    <c:v>3.2297680106410827</c:v>
                  </c:pt>
                  <c:pt idx="28">
                    <c:v>3.1436546874205389</c:v>
                  </c:pt>
                  <c:pt idx="29">
                    <c:v>3.0802539221225018</c:v>
                  </c:pt>
                  <c:pt idx="30">
                    <c:v>3.0912769944821368</c:v>
                  </c:pt>
                  <c:pt idx="31">
                    <c:v>3.2408628204180605</c:v>
                  </c:pt>
                  <c:pt idx="32">
                    <c:v>3.3750813171806398</c:v>
                  </c:pt>
                  <c:pt idx="33">
                    <c:v>3.5334347346713648</c:v>
                  </c:pt>
                  <c:pt idx="34">
                    <c:v>3.6291709706992483</c:v>
                  </c:pt>
                  <c:pt idx="35">
                    <c:v>3.6331100772713216</c:v>
                  </c:pt>
                  <c:pt idx="36">
                    <c:v>3.5952356651419919</c:v>
                  </c:pt>
                  <c:pt idx="37">
                    <c:v>3.5002428012713724</c:v>
                  </c:pt>
                  <c:pt idx="38">
                    <c:v>3.3800822858164965</c:v>
                  </c:pt>
                  <c:pt idx="39">
                    <c:v>3.2761349799463186</c:v>
                  </c:pt>
                  <c:pt idx="40">
                    <c:v>3.2106296396171334</c:v>
                  </c:pt>
                  <c:pt idx="41">
                    <c:v>3.1704280876390283</c:v>
                  </c:pt>
                  <c:pt idx="42">
                    <c:v>3.2150632862458788</c:v>
                  </c:pt>
                  <c:pt idx="43">
                    <c:v>3.3002575872570157</c:v>
                  </c:pt>
                  <c:pt idx="44">
                    <c:v>3.4016176805970151</c:v>
                  </c:pt>
                  <c:pt idx="45">
                    <c:v>3.4894620876935929</c:v>
                  </c:pt>
                  <c:pt idx="46">
                    <c:v>3.5976243643349322</c:v>
                  </c:pt>
                  <c:pt idx="47">
                    <c:v>3.6904709190768497</c:v>
                  </c:pt>
                  <c:pt idx="48">
                    <c:v>3.7890361787114983</c:v>
                  </c:pt>
                  <c:pt idx="49">
                    <c:v>3.8276389477916406</c:v>
                  </c:pt>
                  <c:pt idx="50">
                    <c:v>3.8801878501548521</c:v>
                  </c:pt>
                </c:numCache>
              </c:numRef>
            </c:minus>
            <c:spPr>
              <a:ln w="63500">
                <a:solidFill>
                  <a:sysClr val="window" lastClr="FFFFFF">
                    <a:lumMod val="75000"/>
                    <a:alpha val="61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Kinematics'!$IS$206:$IS$256</c:f>
              <c:numCache>
                <c:formatCode>General</c:formatCode>
                <c:ptCount val="51"/>
                <c:pt idx="0">
                  <c:v>-1.2502105263157897</c:v>
                </c:pt>
                <c:pt idx="1">
                  <c:v>-3.0447368421052667E-2</c:v>
                </c:pt>
                <c:pt idx="2">
                  <c:v>1.395842105263158</c:v>
                </c:pt>
                <c:pt idx="3">
                  <c:v>2.9018421052631576</c:v>
                </c:pt>
                <c:pt idx="4">
                  <c:v>4.3102631578947364</c:v>
                </c:pt>
                <c:pt idx="5">
                  <c:v>5.5094736842105263</c:v>
                </c:pt>
                <c:pt idx="6">
                  <c:v>6.411315789473683</c:v>
                </c:pt>
                <c:pt idx="7">
                  <c:v>6.948157894736843</c:v>
                </c:pt>
                <c:pt idx="8">
                  <c:v>7.1436842105263167</c:v>
                </c:pt>
                <c:pt idx="9">
                  <c:v>7.0528947368421049</c:v>
                </c:pt>
                <c:pt idx="10">
                  <c:v>6.7194736842105263</c:v>
                </c:pt>
                <c:pt idx="11">
                  <c:v>6.2234210526315792</c:v>
                </c:pt>
                <c:pt idx="12">
                  <c:v>5.6544736842105268</c:v>
                </c:pt>
                <c:pt idx="13">
                  <c:v>5.0415000000000001</c:v>
                </c:pt>
                <c:pt idx="14">
                  <c:v>4.4486842105263156</c:v>
                </c:pt>
                <c:pt idx="15">
                  <c:v>3.9263421052631577</c:v>
                </c:pt>
                <c:pt idx="16">
                  <c:v>3.4527894736842111</c:v>
                </c:pt>
                <c:pt idx="17">
                  <c:v>3.0717105263157896</c:v>
                </c:pt>
                <c:pt idx="18">
                  <c:v>2.7160000000000002</c:v>
                </c:pt>
                <c:pt idx="19">
                  <c:v>2.3878947368421053</c:v>
                </c:pt>
                <c:pt idx="20">
                  <c:v>2.0389605263157891</c:v>
                </c:pt>
                <c:pt idx="21">
                  <c:v>1.6071052631578946</c:v>
                </c:pt>
                <c:pt idx="22">
                  <c:v>1.0628157894736845</c:v>
                </c:pt>
                <c:pt idx="23">
                  <c:v>0.37034210526315786</c:v>
                </c:pt>
                <c:pt idx="24">
                  <c:v>-0.48118421052631599</c:v>
                </c:pt>
                <c:pt idx="25">
                  <c:v>-1.5016447368421051</c:v>
                </c:pt>
                <c:pt idx="26">
                  <c:v>-2.6476894736842107</c:v>
                </c:pt>
                <c:pt idx="27">
                  <c:v>-3.9159473684210528</c:v>
                </c:pt>
                <c:pt idx="28">
                  <c:v>-5.2697368421052628</c:v>
                </c:pt>
                <c:pt idx="29">
                  <c:v>-6.5307894736842114</c:v>
                </c:pt>
                <c:pt idx="30">
                  <c:v>-7.5489473684210529</c:v>
                </c:pt>
                <c:pt idx="31">
                  <c:v>-8.2097368421052632</c:v>
                </c:pt>
                <c:pt idx="32">
                  <c:v>-8.3813157894736836</c:v>
                </c:pt>
                <c:pt idx="33">
                  <c:v>-8.178947368421051</c:v>
                </c:pt>
                <c:pt idx="34">
                  <c:v>-7.6578947368421071</c:v>
                </c:pt>
                <c:pt idx="35">
                  <c:v>-6.9223684210526315</c:v>
                </c:pt>
                <c:pt idx="36">
                  <c:v>-6.1068421052631567</c:v>
                </c:pt>
                <c:pt idx="37">
                  <c:v>-5.3001842105263153</c:v>
                </c:pt>
                <c:pt idx="38">
                  <c:v>-4.6128947368421054</c:v>
                </c:pt>
                <c:pt idx="39">
                  <c:v>-4.0898421052631582</c:v>
                </c:pt>
                <c:pt idx="40">
                  <c:v>-3.7454210526315794</c:v>
                </c:pt>
                <c:pt idx="41">
                  <c:v>-3.5261052631578953</c:v>
                </c:pt>
                <c:pt idx="42">
                  <c:v>-3.417105263157894</c:v>
                </c:pt>
                <c:pt idx="43">
                  <c:v>-3.3715789473684219</c:v>
                </c:pt>
                <c:pt idx="44">
                  <c:v>-3.3684210526315788</c:v>
                </c:pt>
                <c:pt idx="45">
                  <c:v>-3.3294736842105261</c:v>
                </c:pt>
                <c:pt idx="46">
                  <c:v>-3.2044736842105266</c:v>
                </c:pt>
                <c:pt idx="47">
                  <c:v>-2.9297368421052621</c:v>
                </c:pt>
                <c:pt idx="48">
                  <c:v>-2.4268421052631588</c:v>
                </c:pt>
                <c:pt idx="49">
                  <c:v>-1.6373684210526311</c:v>
                </c:pt>
                <c:pt idx="50">
                  <c:v>-0.61263157894736842</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Kinematics'!$IT$206:$IT$256</c:f>
                <c:numCache>
                  <c:formatCode>General</c:formatCode>
                  <c:ptCount val="51"/>
                  <c:pt idx="0">
                    <c:v>0.79123174032763932</c:v>
                  </c:pt>
                  <c:pt idx="1">
                    <c:v>0.47404722607037875</c:v>
                  </c:pt>
                  <c:pt idx="2">
                    <c:v>0.41788851015166151</c:v>
                  </c:pt>
                  <c:pt idx="3">
                    <c:v>0.59259969587909211</c:v>
                  </c:pt>
                  <c:pt idx="4">
                    <c:v>0.8899296805269401</c:v>
                  </c:pt>
                  <c:pt idx="5">
                    <c:v>1.1539699841802931</c:v>
                  </c:pt>
                  <c:pt idx="6">
                    <c:v>1.2397424195765165</c:v>
                  </c:pt>
                  <c:pt idx="7">
                    <c:v>1.0762217715644804</c:v>
                  </c:pt>
                  <c:pt idx="8">
                    <c:v>0.62892556927698506</c:v>
                  </c:pt>
                  <c:pt idx="9">
                    <c:v>5.063935187109516E-2</c:v>
                  </c:pt>
                  <c:pt idx="10">
                    <c:v>0.81153085525327018</c:v>
                  </c:pt>
                  <c:pt idx="11">
                    <c:v>1.480685973875385</c:v>
                  </c:pt>
                  <c:pt idx="12">
                    <c:v>1.9137771331326756</c:v>
                  </c:pt>
                  <c:pt idx="13">
                    <c:v>2.0155654834568661</c:v>
                  </c:pt>
                  <c:pt idx="14">
                    <c:v>1.834666971353069</c:v>
                  </c:pt>
                  <c:pt idx="15">
                    <c:v>1.5024923414584204</c:v>
                  </c:pt>
                  <c:pt idx="16">
                    <c:v>1.1590230758231015</c:v>
                  </c:pt>
                  <c:pt idx="17">
                    <c:v>0.91546622734843985</c:v>
                  </c:pt>
                  <c:pt idx="18">
                    <c:v>0.78125567957359066</c:v>
                  </c:pt>
                  <c:pt idx="19">
                    <c:v>0.74083094643109737</c:v>
                  </c:pt>
                  <c:pt idx="20">
                    <c:v>0.73714956314196711</c:v>
                  </c:pt>
                  <c:pt idx="21">
                    <c:v>0.7157823591029967</c:v>
                  </c:pt>
                  <c:pt idx="22">
                    <c:v>0.67280939305050214</c:v>
                  </c:pt>
                  <c:pt idx="23">
                    <c:v>0.60998189738859065</c:v>
                  </c:pt>
                  <c:pt idx="24">
                    <c:v>0.55166531615459646</c:v>
                  </c:pt>
                  <c:pt idx="25">
                    <c:v>0.51439063263063445</c:v>
                  </c:pt>
                  <c:pt idx="26">
                    <c:v>0.52838205783818493</c:v>
                  </c:pt>
                  <c:pt idx="27">
                    <c:v>0.5991491966350101</c:v>
                  </c:pt>
                  <c:pt idx="28">
                    <c:v>0.74180686541790286</c:v>
                  </c:pt>
                  <c:pt idx="29">
                    <c:v>0.98036483997123436</c:v>
                  </c:pt>
                  <c:pt idx="30">
                    <c:v>1.2572005258961112</c:v>
                  </c:pt>
                  <c:pt idx="31">
                    <c:v>1.4793847485596354</c:v>
                  </c:pt>
                  <c:pt idx="32">
                    <c:v>1.5323012447332764</c:v>
                  </c:pt>
                  <c:pt idx="33">
                    <c:v>1.2036334170645646</c:v>
                  </c:pt>
                  <c:pt idx="34">
                    <c:v>0.60246732119015978</c:v>
                  </c:pt>
                  <c:pt idx="35">
                    <c:v>0.20700326064651134</c:v>
                  </c:pt>
                  <c:pt idx="36">
                    <c:v>0.99587110831721437</c:v>
                  </c:pt>
                  <c:pt idx="37">
                    <c:v>1.6029686229225677</c:v>
                  </c:pt>
                  <c:pt idx="38">
                    <c:v>2.0326223786374298</c:v>
                  </c:pt>
                  <c:pt idx="39">
                    <c:v>2.3568877273212054</c:v>
                  </c:pt>
                  <c:pt idx="40">
                    <c:v>2.6558659307023267</c:v>
                  </c:pt>
                  <c:pt idx="41">
                    <c:v>2.9239834070116841</c:v>
                  </c:pt>
                  <c:pt idx="42">
                    <c:v>3.0974584286891536</c:v>
                  </c:pt>
                  <c:pt idx="43">
                    <c:v>3.0910607375534056</c:v>
                  </c:pt>
                  <c:pt idx="44">
                    <c:v>2.8754910769115689</c:v>
                  </c:pt>
                  <c:pt idx="45">
                    <c:v>2.4597495885308858</c:v>
                  </c:pt>
                  <c:pt idx="46">
                    <c:v>1.8972949457998991</c:v>
                  </c:pt>
                  <c:pt idx="47">
                    <c:v>1.2690199891807861</c:v>
                  </c:pt>
                  <c:pt idx="48">
                    <c:v>0.66622736166168994</c:v>
                  </c:pt>
                  <c:pt idx="49">
                    <c:v>0.2008224403967184</c:v>
                  </c:pt>
                  <c:pt idx="50">
                    <c:v>2.7759473402570411E-2</c:v>
                  </c:pt>
                </c:numCache>
              </c:numRef>
            </c:plus>
            <c:minus>
              <c:numRef>
                <c:f>'Subject Kinematics'!$IT$206:$IT$256</c:f>
                <c:numCache>
                  <c:formatCode>General</c:formatCode>
                  <c:ptCount val="51"/>
                  <c:pt idx="0">
                    <c:v>0.79123174032763932</c:v>
                  </c:pt>
                  <c:pt idx="1">
                    <c:v>0.47404722607037875</c:v>
                  </c:pt>
                  <c:pt idx="2">
                    <c:v>0.41788851015166151</c:v>
                  </c:pt>
                  <c:pt idx="3">
                    <c:v>0.59259969587909211</c:v>
                  </c:pt>
                  <c:pt idx="4">
                    <c:v>0.8899296805269401</c:v>
                  </c:pt>
                  <c:pt idx="5">
                    <c:v>1.1539699841802931</c:v>
                  </c:pt>
                  <c:pt idx="6">
                    <c:v>1.2397424195765165</c:v>
                  </c:pt>
                  <c:pt idx="7">
                    <c:v>1.0762217715644804</c:v>
                  </c:pt>
                  <c:pt idx="8">
                    <c:v>0.62892556927698506</c:v>
                  </c:pt>
                  <c:pt idx="9">
                    <c:v>5.063935187109516E-2</c:v>
                  </c:pt>
                  <c:pt idx="10">
                    <c:v>0.81153085525327018</c:v>
                  </c:pt>
                  <c:pt idx="11">
                    <c:v>1.480685973875385</c:v>
                  </c:pt>
                  <c:pt idx="12">
                    <c:v>1.9137771331326756</c:v>
                  </c:pt>
                  <c:pt idx="13">
                    <c:v>2.0155654834568661</c:v>
                  </c:pt>
                  <c:pt idx="14">
                    <c:v>1.834666971353069</c:v>
                  </c:pt>
                  <c:pt idx="15">
                    <c:v>1.5024923414584204</c:v>
                  </c:pt>
                  <c:pt idx="16">
                    <c:v>1.1590230758231015</c:v>
                  </c:pt>
                  <c:pt idx="17">
                    <c:v>0.91546622734843985</c:v>
                  </c:pt>
                  <c:pt idx="18">
                    <c:v>0.78125567957359066</c:v>
                  </c:pt>
                  <c:pt idx="19">
                    <c:v>0.74083094643109737</c:v>
                  </c:pt>
                  <c:pt idx="20">
                    <c:v>0.73714956314196711</c:v>
                  </c:pt>
                  <c:pt idx="21">
                    <c:v>0.7157823591029967</c:v>
                  </c:pt>
                  <c:pt idx="22">
                    <c:v>0.67280939305050214</c:v>
                  </c:pt>
                  <c:pt idx="23">
                    <c:v>0.60998189738859065</c:v>
                  </c:pt>
                  <c:pt idx="24">
                    <c:v>0.55166531615459646</c:v>
                  </c:pt>
                  <c:pt idx="25">
                    <c:v>0.51439063263063445</c:v>
                  </c:pt>
                  <c:pt idx="26">
                    <c:v>0.52838205783818493</c:v>
                  </c:pt>
                  <c:pt idx="27">
                    <c:v>0.5991491966350101</c:v>
                  </c:pt>
                  <c:pt idx="28">
                    <c:v>0.74180686541790286</c:v>
                  </c:pt>
                  <c:pt idx="29">
                    <c:v>0.98036483997123436</c:v>
                  </c:pt>
                  <c:pt idx="30">
                    <c:v>1.2572005258961112</c:v>
                  </c:pt>
                  <c:pt idx="31">
                    <c:v>1.4793847485596354</c:v>
                  </c:pt>
                  <c:pt idx="32">
                    <c:v>1.5323012447332764</c:v>
                  </c:pt>
                  <c:pt idx="33">
                    <c:v>1.2036334170645646</c:v>
                  </c:pt>
                  <c:pt idx="34">
                    <c:v>0.60246732119015978</c:v>
                  </c:pt>
                  <c:pt idx="35">
                    <c:v>0.20700326064651134</c:v>
                  </c:pt>
                  <c:pt idx="36">
                    <c:v>0.99587110831721437</c:v>
                  </c:pt>
                  <c:pt idx="37">
                    <c:v>1.6029686229225677</c:v>
                  </c:pt>
                  <c:pt idx="38">
                    <c:v>2.0326223786374298</c:v>
                  </c:pt>
                  <c:pt idx="39">
                    <c:v>2.3568877273212054</c:v>
                  </c:pt>
                  <c:pt idx="40">
                    <c:v>2.6558659307023267</c:v>
                  </c:pt>
                  <c:pt idx="41">
                    <c:v>2.9239834070116841</c:v>
                  </c:pt>
                  <c:pt idx="42">
                    <c:v>3.0974584286891536</c:v>
                  </c:pt>
                  <c:pt idx="43">
                    <c:v>3.0910607375534056</c:v>
                  </c:pt>
                  <c:pt idx="44">
                    <c:v>2.8754910769115689</c:v>
                  </c:pt>
                  <c:pt idx="45">
                    <c:v>2.4597495885308858</c:v>
                  </c:pt>
                  <c:pt idx="46">
                    <c:v>1.8972949457998991</c:v>
                  </c:pt>
                  <c:pt idx="47">
                    <c:v>1.2690199891807861</c:v>
                  </c:pt>
                  <c:pt idx="48">
                    <c:v>0.66622736166168994</c:v>
                  </c:pt>
                  <c:pt idx="49">
                    <c:v>0.2008224403967184</c:v>
                  </c:pt>
                  <c:pt idx="50">
                    <c:v>2.7759473402570411E-2</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Kinematics'!$IS$206:$IS$256</c:f>
              <c:numCache>
                <c:formatCode>General</c:formatCode>
                <c:ptCount val="51"/>
                <c:pt idx="0">
                  <c:v>0.23869453110047847</c:v>
                </c:pt>
                <c:pt idx="1">
                  <c:v>0.86159383313397153</c:v>
                </c:pt>
                <c:pt idx="2">
                  <c:v>2.1822063074162683</c:v>
                </c:pt>
                <c:pt idx="3">
                  <c:v>4.0169701255980854</c:v>
                </c:pt>
                <c:pt idx="4">
                  <c:v>5.9848936543062194</c:v>
                </c:pt>
                <c:pt idx="5">
                  <c:v>7.6809636004784689</c:v>
                </c:pt>
                <c:pt idx="6">
                  <c:v>8.7442084988038271</c:v>
                </c:pt>
                <c:pt idx="7">
                  <c:v>8.9733446471291884</c:v>
                </c:pt>
                <c:pt idx="8">
                  <c:v>8.3271686602870822</c:v>
                </c:pt>
                <c:pt idx="9">
                  <c:v>6.9576038337320565</c:v>
                </c:pt>
                <c:pt idx="10">
                  <c:v>5.1923706459330141</c:v>
                </c:pt>
                <c:pt idx="11">
                  <c:v>3.4371313696172248</c:v>
                </c:pt>
                <c:pt idx="12">
                  <c:v>2.053212123205741</c:v>
                </c:pt>
                <c:pt idx="13">
                  <c:v>1.2486976022727274</c:v>
                </c:pt>
                <c:pt idx="14">
                  <c:v>0.99628866937799032</c:v>
                </c:pt>
                <c:pt idx="15">
                  <c:v>1.099018159688995</c:v>
                </c:pt>
                <c:pt idx="16">
                  <c:v>1.2717908720095694</c:v>
                </c:pt>
                <c:pt idx="17">
                  <c:v>1.3490264802631577</c:v>
                </c:pt>
                <c:pt idx="18">
                  <c:v>1.2458674545454544</c:v>
                </c:pt>
                <c:pt idx="19">
                  <c:v>0.9938316746411483</c:v>
                </c:pt>
                <c:pt idx="20">
                  <c:v>0.65182492912679413</c:v>
                </c:pt>
                <c:pt idx="21">
                  <c:v>0.26017752990430604</c:v>
                </c:pt>
                <c:pt idx="22">
                  <c:v>-0.20324730801435409</c:v>
                </c:pt>
                <c:pt idx="23">
                  <c:v>-0.7774949766746414</c:v>
                </c:pt>
                <c:pt idx="24">
                  <c:v>-1.5192837171052636</c:v>
                </c:pt>
                <c:pt idx="25">
                  <c:v>-2.4696023848684217</c:v>
                </c:pt>
                <c:pt idx="26">
                  <c:v>-3.641975569736843</c:v>
                </c:pt>
                <c:pt idx="27">
                  <c:v>-5.043399950956938</c:v>
                </c:pt>
                <c:pt idx="28">
                  <c:v>-6.6656363456937804</c:v>
                </c:pt>
                <c:pt idx="29">
                  <c:v>-8.3755968720095701</c:v>
                </c:pt>
                <c:pt idx="30">
                  <c:v>-9.9146919736842101</c:v>
                </c:pt>
                <c:pt idx="31">
                  <c:v>-10.993577936602874</c:v>
                </c:pt>
                <c:pt idx="32">
                  <c:v>-11.264732816985648</c:v>
                </c:pt>
                <c:pt idx="33">
                  <c:v>-10.443891746411483</c:v>
                </c:pt>
                <c:pt idx="34">
                  <c:v>-8.7915912200956932</c:v>
                </c:pt>
                <c:pt idx="35">
                  <c:v>-6.5328387978468889</c:v>
                </c:pt>
                <c:pt idx="36">
                  <c:v>-4.2328556937799036</c:v>
                </c:pt>
                <c:pt idx="37">
                  <c:v>-2.2837884216507174</c:v>
                </c:pt>
                <c:pt idx="38">
                  <c:v>-0.78799542464114802</c:v>
                </c:pt>
                <c:pt idx="39">
                  <c:v>0.34524546531100492</c:v>
                </c:pt>
                <c:pt idx="40">
                  <c:v>1.2522705394736844</c:v>
                </c:pt>
                <c:pt idx="41">
                  <c:v>1.9761179928229671</c:v>
                </c:pt>
                <c:pt idx="42">
                  <c:v>2.4115556519138752</c:v>
                </c:pt>
                <c:pt idx="43">
                  <c:v>2.4450430741626801</c:v>
                </c:pt>
                <c:pt idx="44">
                  <c:v>2.042551471291866</c:v>
                </c:pt>
                <c:pt idx="45">
                  <c:v>1.2991748086124404</c:v>
                </c:pt>
                <c:pt idx="46">
                  <c:v>0.36577242224880424</c:v>
                </c:pt>
                <c:pt idx="47">
                  <c:v>-0.54175089114832498</c:v>
                </c:pt>
                <c:pt idx="48">
                  <c:v>-1.1731647846889952</c:v>
                </c:pt>
                <c:pt idx="49">
                  <c:v>-1.2594695933014355</c:v>
                </c:pt>
                <c:pt idx="50">
                  <c:v>-0.66486813397129185</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Kinematics'!$IT$665:$IT$715</c:f>
                <c:numCache>
                  <c:formatCode>General</c:formatCode>
                  <c:ptCount val="51"/>
                  <c:pt idx="0">
                    <c:v>2.2268333270962746</c:v>
                  </c:pt>
                  <c:pt idx="1">
                    <c:v>2.4414640416493265</c:v>
                  </c:pt>
                  <c:pt idx="2">
                    <c:v>2.5758467863338974</c:v>
                  </c:pt>
                  <c:pt idx="3">
                    <c:v>2.502398849104595</c:v>
                  </c:pt>
                  <c:pt idx="4">
                    <c:v>2.21792169985026</c:v>
                  </c:pt>
                  <c:pt idx="5">
                    <c:v>1.8334848422244094</c:v>
                  </c:pt>
                  <c:pt idx="6">
                    <c:v>1.4679611711486118</c:v>
                  </c:pt>
                  <c:pt idx="7">
                    <c:v>1.204718501006218</c:v>
                  </c:pt>
                  <c:pt idx="8">
                    <c:v>1.0681760154581272</c:v>
                  </c:pt>
                  <c:pt idx="9">
                    <c:v>1.0964123311966174</c:v>
                  </c:pt>
                  <c:pt idx="10">
                    <c:v>1.2816958167469641</c:v>
                  </c:pt>
                  <c:pt idx="11">
                    <c:v>1.5122003835471005</c:v>
                  </c:pt>
                  <c:pt idx="12">
                    <c:v>1.6344713722383344</c:v>
                  </c:pt>
                  <c:pt idx="13">
                    <c:v>1.5861609838432769</c:v>
                  </c:pt>
                  <c:pt idx="14">
                    <c:v>1.4328072678021528</c:v>
                  </c:pt>
                  <c:pt idx="15">
                    <c:v>1.2828665817873208</c:v>
                  </c:pt>
                  <c:pt idx="16">
                    <c:v>1.1938634762819416</c:v>
                  </c:pt>
                  <c:pt idx="17">
                    <c:v>1.1333916651655045</c:v>
                  </c:pt>
                  <c:pt idx="18">
                    <c:v>1.0929852088050696</c:v>
                  </c:pt>
                  <c:pt idx="19">
                    <c:v>1.0751868054745992</c:v>
                  </c:pt>
                  <c:pt idx="20">
                    <c:v>1.1341546043933635</c:v>
                  </c:pt>
                  <c:pt idx="21">
                    <c:v>1.4067788264921699</c:v>
                  </c:pt>
                  <c:pt idx="22">
                    <c:v>2.0158116644832331</c:v>
                  </c:pt>
                  <c:pt idx="23">
                    <c:v>2.9089562847637698</c:v>
                  </c:pt>
                  <c:pt idx="24">
                    <c:v>3.9473151212775806</c:v>
                  </c:pt>
                  <c:pt idx="25">
                    <c:v>4.9109741056807348</c:v>
                  </c:pt>
                  <c:pt idx="26">
                    <c:v>5.4920685234860889</c:v>
                  </c:pt>
                  <c:pt idx="27">
                    <c:v>5.4181192923990436</c:v>
                  </c:pt>
                  <c:pt idx="28">
                    <c:v>4.4680215606761156</c:v>
                  </c:pt>
                  <c:pt idx="29">
                    <c:v>2.5343276557435654</c:v>
                  </c:pt>
                  <c:pt idx="30">
                    <c:v>0.44271887242357322</c:v>
                  </c:pt>
                  <c:pt idx="31">
                    <c:v>3.0742478754973659</c:v>
                  </c:pt>
                  <c:pt idx="32">
                    <c:v>5.1965373086315889</c:v>
                  </c:pt>
                  <c:pt idx="33">
                    <c:v>6.0322546917936588</c:v>
                  </c:pt>
                  <c:pt idx="34">
                    <c:v>5.5009477971224827</c:v>
                  </c:pt>
                  <c:pt idx="35">
                    <c:v>4.2185337105049481</c:v>
                  </c:pt>
                  <c:pt idx="36">
                    <c:v>3.1175995038918418</c:v>
                  </c:pt>
                  <c:pt idx="37">
                    <c:v>2.511238738152946</c:v>
                  </c:pt>
                  <c:pt idx="38">
                    <c:v>2.2672692826393606</c:v>
                  </c:pt>
                  <c:pt idx="39">
                    <c:v>2.1704600126854827</c:v>
                  </c:pt>
                  <c:pt idx="40">
                    <c:v>2.0160755607532832</c:v>
                  </c:pt>
                  <c:pt idx="41">
                    <c:v>1.7962590755975782</c:v>
                  </c:pt>
                  <c:pt idx="42">
                    <c:v>1.6274694057544266</c:v>
                  </c:pt>
                  <c:pt idx="43">
                    <c:v>1.5367316508312918</c:v>
                  </c:pt>
                  <c:pt idx="44">
                    <c:v>1.4872337296695053</c:v>
                  </c:pt>
                  <c:pt idx="45">
                    <c:v>1.5672991631040538</c:v>
                  </c:pt>
                  <c:pt idx="46">
                    <c:v>1.9152441097677337</c:v>
                  </c:pt>
                  <c:pt idx="47">
                    <c:v>2.4100262792481475</c:v>
                  </c:pt>
                  <c:pt idx="48">
                    <c:v>2.8170747238935627</c:v>
                  </c:pt>
                  <c:pt idx="49">
                    <c:v>2.9764167494937035</c:v>
                  </c:pt>
                  <c:pt idx="50">
                    <c:v>3.022321955053763</c:v>
                  </c:pt>
                </c:numCache>
              </c:numRef>
            </c:plus>
            <c:minus>
              <c:numRef>
                <c:f>'Subject Kinematics'!$IT$665:$IT$715</c:f>
                <c:numCache>
                  <c:formatCode>General</c:formatCode>
                  <c:ptCount val="51"/>
                  <c:pt idx="0">
                    <c:v>2.2268333270962746</c:v>
                  </c:pt>
                  <c:pt idx="1">
                    <c:v>2.4414640416493265</c:v>
                  </c:pt>
                  <c:pt idx="2">
                    <c:v>2.5758467863338974</c:v>
                  </c:pt>
                  <c:pt idx="3">
                    <c:v>2.502398849104595</c:v>
                  </c:pt>
                  <c:pt idx="4">
                    <c:v>2.21792169985026</c:v>
                  </c:pt>
                  <c:pt idx="5">
                    <c:v>1.8334848422244094</c:v>
                  </c:pt>
                  <c:pt idx="6">
                    <c:v>1.4679611711486118</c:v>
                  </c:pt>
                  <c:pt idx="7">
                    <c:v>1.204718501006218</c:v>
                  </c:pt>
                  <c:pt idx="8">
                    <c:v>1.0681760154581272</c:v>
                  </c:pt>
                  <c:pt idx="9">
                    <c:v>1.0964123311966174</c:v>
                  </c:pt>
                  <c:pt idx="10">
                    <c:v>1.2816958167469641</c:v>
                  </c:pt>
                  <c:pt idx="11">
                    <c:v>1.5122003835471005</c:v>
                  </c:pt>
                  <c:pt idx="12">
                    <c:v>1.6344713722383344</c:v>
                  </c:pt>
                  <c:pt idx="13">
                    <c:v>1.5861609838432769</c:v>
                  </c:pt>
                  <c:pt idx="14">
                    <c:v>1.4328072678021528</c:v>
                  </c:pt>
                  <c:pt idx="15">
                    <c:v>1.2828665817873208</c:v>
                  </c:pt>
                  <c:pt idx="16">
                    <c:v>1.1938634762819416</c:v>
                  </c:pt>
                  <c:pt idx="17">
                    <c:v>1.1333916651655045</c:v>
                  </c:pt>
                  <c:pt idx="18">
                    <c:v>1.0929852088050696</c:v>
                  </c:pt>
                  <c:pt idx="19">
                    <c:v>1.0751868054745992</c:v>
                  </c:pt>
                  <c:pt idx="20">
                    <c:v>1.1341546043933635</c:v>
                  </c:pt>
                  <c:pt idx="21">
                    <c:v>1.4067788264921699</c:v>
                  </c:pt>
                  <c:pt idx="22">
                    <c:v>2.0158116644832331</c:v>
                  </c:pt>
                  <c:pt idx="23">
                    <c:v>2.9089562847637698</c:v>
                  </c:pt>
                  <c:pt idx="24">
                    <c:v>3.9473151212775806</c:v>
                  </c:pt>
                  <c:pt idx="25">
                    <c:v>4.9109741056807348</c:v>
                  </c:pt>
                  <c:pt idx="26">
                    <c:v>5.4920685234860889</c:v>
                  </c:pt>
                  <c:pt idx="27">
                    <c:v>5.4181192923990436</c:v>
                  </c:pt>
                  <c:pt idx="28">
                    <c:v>4.4680215606761156</c:v>
                  </c:pt>
                  <c:pt idx="29">
                    <c:v>2.5343276557435654</c:v>
                  </c:pt>
                  <c:pt idx="30">
                    <c:v>0.44271887242357322</c:v>
                  </c:pt>
                  <c:pt idx="31">
                    <c:v>3.0742478754973659</c:v>
                  </c:pt>
                  <c:pt idx="32">
                    <c:v>5.1965373086315889</c:v>
                  </c:pt>
                  <c:pt idx="33">
                    <c:v>6.0322546917936588</c:v>
                  </c:pt>
                  <c:pt idx="34">
                    <c:v>5.5009477971224827</c:v>
                  </c:pt>
                  <c:pt idx="35">
                    <c:v>4.2185337105049481</c:v>
                  </c:pt>
                  <c:pt idx="36">
                    <c:v>3.1175995038918418</c:v>
                  </c:pt>
                  <c:pt idx="37">
                    <c:v>2.511238738152946</c:v>
                  </c:pt>
                  <c:pt idx="38">
                    <c:v>2.2672692826393606</c:v>
                  </c:pt>
                  <c:pt idx="39">
                    <c:v>2.1704600126854827</c:v>
                  </c:pt>
                  <c:pt idx="40">
                    <c:v>2.0160755607532832</c:v>
                  </c:pt>
                  <c:pt idx="41">
                    <c:v>1.7962590755975782</c:v>
                  </c:pt>
                  <c:pt idx="42">
                    <c:v>1.6274694057544266</c:v>
                  </c:pt>
                  <c:pt idx="43">
                    <c:v>1.5367316508312918</c:v>
                  </c:pt>
                  <c:pt idx="44">
                    <c:v>1.4872337296695053</c:v>
                  </c:pt>
                  <c:pt idx="45">
                    <c:v>1.5672991631040538</c:v>
                  </c:pt>
                  <c:pt idx="46">
                    <c:v>1.9152441097677337</c:v>
                  </c:pt>
                  <c:pt idx="47">
                    <c:v>2.4100262792481475</c:v>
                  </c:pt>
                  <c:pt idx="48">
                    <c:v>2.8170747238935627</c:v>
                  </c:pt>
                  <c:pt idx="49">
                    <c:v>2.9764167494937035</c:v>
                  </c:pt>
                  <c:pt idx="50">
                    <c:v>3.022321955053763</c:v>
                  </c:pt>
                </c:numCache>
              </c:numRef>
            </c:minus>
            <c:spPr>
              <a:ln>
                <a:solidFill>
                  <a:srgbClr val="0000FF"/>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Kinematics'!$IS$665:$IS$715</c:f>
              <c:numCache>
                <c:formatCode>General</c:formatCode>
                <c:ptCount val="51"/>
                <c:pt idx="0">
                  <c:v>-2.8033333333333332</c:v>
                </c:pt>
                <c:pt idx="1">
                  <c:v>-1.3866666666666667</c:v>
                </c:pt>
                <c:pt idx="2">
                  <c:v>0.3666666666666667</c:v>
                </c:pt>
                <c:pt idx="3">
                  <c:v>2.0799999999999996</c:v>
                </c:pt>
                <c:pt idx="4">
                  <c:v>3.3983333333333334</c:v>
                </c:pt>
                <c:pt idx="5">
                  <c:v>4.1066666666666665</c:v>
                </c:pt>
                <c:pt idx="6">
                  <c:v>4.1449999999999996</c:v>
                </c:pt>
                <c:pt idx="7">
                  <c:v>3.5366666666666666</c:v>
                </c:pt>
                <c:pt idx="8">
                  <c:v>2.38</c:v>
                </c:pt>
                <c:pt idx="9">
                  <c:v>0.82999999999999974</c:v>
                </c:pt>
                <c:pt idx="10">
                  <c:v>-0.91516666666666657</c:v>
                </c:pt>
                <c:pt idx="11">
                  <c:v>-2.6350000000000002</c:v>
                </c:pt>
                <c:pt idx="12">
                  <c:v>-4.128333333333333</c:v>
                </c:pt>
                <c:pt idx="13">
                  <c:v>-5.2866666666666662</c:v>
                </c:pt>
                <c:pt idx="14">
                  <c:v>-6.1016666666666666</c:v>
                </c:pt>
                <c:pt idx="15">
                  <c:v>-6.6366666666666658</c:v>
                </c:pt>
                <c:pt idx="16">
                  <c:v>-7.0049999999999999</c:v>
                </c:pt>
                <c:pt idx="17">
                  <c:v>-7.2816666666666672</c:v>
                </c:pt>
                <c:pt idx="18">
                  <c:v>-7.5083333333333337</c:v>
                </c:pt>
                <c:pt idx="19">
                  <c:v>-7.706666666666667</c:v>
                </c:pt>
                <c:pt idx="20">
                  <c:v>-7.8533333333333326</c:v>
                </c:pt>
                <c:pt idx="21">
                  <c:v>-7.9666666666666659</c:v>
                </c:pt>
                <c:pt idx="22">
                  <c:v>-8.0983333333333327</c:v>
                </c:pt>
                <c:pt idx="23">
                  <c:v>-8.3233333333333341</c:v>
                </c:pt>
                <c:pt idx="24">
                  <c:v>-8.7416666666666671</c:v>
                </c:pt>
                <c:pt idx="25">
                  <c:v>-9.4833333333333325</c:v>
                </c:pt>
                <c:pt idx="26">
                  <c:v>-10.548333333333334</c:v>
                </c:pt>
                <c:pt idx="27">
                  <c:v>-11.921666666666665</c:v>
                </c:pt>
                <c:pt idx="28">
                  <c:v>-13.468333333333334</c:v>
                </c:pt>
                <c:pt idx="29">
                  <c:v>-14.868333333333332</c:v>
                </c:pt>
                <c:pt idx="30">
                  <c:v>-15.799999999999999</c:v>
                </c:pt>
                <c:pt idx="31">
                  <c:v>-15.949999999999998</c:v>
                </c:pt>
                <c:pt idx="32">
                  <c:v>-15.1</c:v>
                </c:pt>
                <c:pt idx="33">
                  <c:v>-13.301666666666668</c:v>
                </c:pt>
                <c:pt idx="34">
                  <c:v>-10.843333333333334</c:v>
                </c:pt>
                <c:pt idx="35">
                  <c:v>-8.2233333333333345</c:v>
                </c:pt>
                <c:pt idx="36">
                  <c:v>-6.0333333333333341</c:v>
                </c:pt>
                <c:pt idx="37">
                  <c:v>-4.47</c:v>
                </c:pt>
                <c:pt idx="38">
                  <c:v>-3.4150000000000005</c:v>
                </c:pt>
                <c:pt idx="39">
                  <c:v>-2.6416666666666666</c:v>
                </c:pt>
                <c:pt idx="40">
                  <c:v>-1.9776666666666667</c:v>
                </c:pt>
                <c:pt idx="41">
                  <c:v>-1.3866666666666667</c:v>
                </c:pt>
                <c:pt idx="42">
                  <c:v>-0.95166666666666666</c:v>
                </c:pt>
                <c:pt idx="43">
                  <c:v>-0.7941666666666668</c:v>
                </c:pt>
                <c:pt idx="44">
                  <c:v>-1.0348333333333335</c:v>
                </c:pt>
                <c:pt idx="45">
                  <c:v>-1.6933333333333334</c:v>
                </c:pt>
                <c:pt idx="46">
                  <c:v>-2.6300000000000003</c:v>
                </c:pt>
                <c:pt idx="47">
                  <c:v>-3.5166666666666671</c:v>
                </c:pt>
                <c:pt idx="48">
                  <c:v>-3.9250000000000003</c:v>
                </c:pt>
                <c:pt idx="49">
                  <c:v>-3.5316666666666667</c:v>
                </c:pt>
                <c:pt idx="50">
                  <c:v>-2.2750000000000004</c:v>
                </c:pt>
              </c:numCache>
            </c:numRef>
          </c:yVal>
          <c:smooth val="1"/>
        </c:ser>
        <c:dLbls>
          <c:showLegendKey val="0"/>
          <c:showVal val="0"/>
          <c:showCatName val="0"/>
          <c:showSerName val="0"/>
          <c:showPercent val="0"/>
          <c:showBubbleSize val="0"/>
        </c:dLbls>
        <c:axId val="335154768"/>
        <c:axId val="335155160"/>
      </c:scatterChart>
      <c:valAx>
        <c:axId val="335154768"/>
        <c:scaling>
          <c:orientation val="minMax"/>
          <c:max val="1"/>
          <c:min val="0"/>
        </c:scaling>
        <c:delete val="0"/>
        <c:axPos val="b"/>
        <c:numFmt formatCode="0%" sourceLinked="0"/>
        <c:majorTickMark val="out"/>
        <c:minorTickMark val="none"/>
        <c:tickLblPos val="low"/>
        <c:spPr>
          <a:ln w="25400">
            <a:solidFill>
              <a:schemeClr val="tx1"/>
            </a:solidFill>
          </a:ln>
        </c:spPr>
        <c:crossAx val="335155160"/>
        <c:crosses val="autoZero"/>
        <c:crossBetween val="midCat"/>
        <c:majorUnit val="0.2"/>
      </c:valAx>
      <c:valAx>
        <c:axId val="335155160"/>
        <c:scaling>
          <c:orientation val="minMax"/>
          <c:max val="30"/>
          <c:min val="-30"/>
        </c:scaling>
        <c:delete val="0"/>
        <c:axPos val="l"/>
        <c:numFmt formatCode="0" sourceLinked="0"/>
        <c:majorTickMark val="out"/>
        <c:minorTickMark val="none"/>
        <c:tickLblPos val="nextTo"/>
        <c:spPr>
          <a:ln w="25400">
            <a:solidFill>
              <a:schemeClr val="tx1"/>
            </a:solidFill>
          </a:ln>
        </c:spPr>
        <c:crossAx val="335154768"/>
        <c:crosses val="autoZero"/>
        <c:crossBetween val="midCat"/>
        <c:majorUnit val="10"/>
      </c:valAx>
      <c:spPr>
        <a:ln w="25400">
          <a:solidFill>
            <a:schemeClr val="tx1"/>
          </a:solidFill>
        </a:ln>
      </c:spPr>
    </c:plotArea>
    <c:plotVisOnly val="1"/>
    <c:dispBlanksAs val="gap"/>
    <c:showDLblsOverMax val="0"/>
  </c:chart>
  <c:printSettings>
    <c:headerFooter/>
    <c:pageMargins b="0.75000000000000155" l="0.70000000000000062" r="0.70000000000000062" t="0.75000000000000155"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Hip Int/Ext</a:t>
            </a:r>
          </a:p>
        </c:rich>
      </c:tx>
      <c:layout>
        <c:manualLayout>
          <c:xMode val="edge"/>
          <c:yMode val="edge"/>
          <c:x val="0.34386291557305404"/>
          <c:y val="6.9204177389378674E-2"/>
        </c:manualLayout>
      </c:layout>
      <c:overlay val="0"/>
    </c:title>
    <c:autoTitleDeleted val="0"/>
    <c:plotArea>
      <c:layout>
        <c:manualLayout>
          <c:layoutTarget val="inner"/>
          <c:xMode val="edge"/>
          <c:yMode val="edge"/>
          <c:x val="0.12125902230971128"/>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Kinematics'!$IT$257:$IT$307</c:f>
                <c:numCache>
                  <c:formatCode>General</c:formatCode>
                  <c:ptCount val="51"/>
                  <c:pt idx="0">
                    <c:v>6.9414395840696308</c:v>
                  </c:pt>
                  <c:pt idx="1">
                    <c:v>6.9051945318034571</c:v>
                  </c:pt>
                  <c:pt idx="2">
                    <c:v>6.8818873118478887</c:v>
                  </c:pt>
                  <c:pt idx="3">
                    <c:v>6.8695774218274002</c:v>
                  </c:pt>
                  <c:pt idx="4">
                    <c:v>7.10955957426137</c:v>
                  </c:pt>
                  <c:pt idx="5">
                    <c:v>7.1453483474993993</c:v>
                  </c:pt>
                  <c:pt idx="6">
                    <c:v>6.9583535584695397</c:v>
                  </c:pt>
                  <c:pt idx="7">
                    <c:v>6.9634742436489994</c:v>
                  </c:pt>
                  <c:pt idx="8">
                    <c:v>7.1749919650928176</c:v>
                  </c:pt>
                  <c:pt idx="9">
                    <c:v>7.3181545978230522</c:v>
                  </c:pt>
                  <c:pt idx="10">
                    <c:v>7.3350721488043327</c:v>
                  </c:pt>
                  <c:pt idx="11">
                    <c:v>7.3057589889548211</c:v>
                  </c:pt>
                  <c:pt idx="12">
                    <c:v>7.2044393813419658</c:v>
                  </c:pt>
                  <c:pt idx="13">
                    <c:v>7.1366667502700212</c:v>
                  </c:pt>
                  <c:pt idx="14">
                    <c:v>7.102084786981874</c:v>
                  </c:pt>
                  <c:pt idx="15">
                    <c:v>7.1445078081536275</c:v>
                  </c:pt>
                  <c:pt idx="16">
                    <c:v>7.1814962760170431</c:v>
                  </c:pt>
                  <c:pt idx="17">
                    <c:v>7.2021506389729204</c:v>
                  </c:pt>
                  <c:pt idx="18">
                    <c:v>7.199809287026917</c:v>
                  </c:pt>
                  <c:pt idx="19">
                    <c:v>7.1764322126657909</c:v>
                  </c:pt>
                  <c:pt idx="20">
                    <c:v>7.1624283357179825</c:v>
                  </c:pt>
                  <c:pt idx="21">
                    <c:v>7.1858574933442343</c:v>
                  </c:pt>
                  <c:pt idx="22">
                    <c:v>7.2524025989057241</c:v>
                  </c:pt>
                  <c:pt idx="23">
                    <c:v>7.3507465751411116</c:v>
                  </c:pt>
                  <c:pt idx="24">
                    <c:v>7.3877081822195034</c:v>
                  </c:pt>
                  <c:pt idx="25">
                    <c:v>7.3629975844193387</c:v>
                  </c:pt>
                  <c:pt idx="26">
                    <c:v>7.2713100944891966</c:v>
                  </c:pt>
                  <c:pt idx="27">
                    <c:v>7.0763429579554709</c:v>
                  </c:pt>
                  <c:pt idx="28">
                    <c:v>6.8651118312225634</c:v>
                  </c:pt>
                  <c:pt idx="29">
                    <c:v>6.6216858104996925</c:v>
                  </c:pt>
                  <c:pt idx="30">
                    <c:v>6.4162548829771868</c:v>
                  </c:pt>
                  <c:pt idx="31">
                    <c:v>6.3003090815824923</c:v>
                  </c:pt>
                  <c:pt idx="32">
                    <c:v>6.3199194900970603</c:v>
                  </c:pt>
                  <c:pt idx="33">
                    <c:v>6.5013215615158151</c:v>
                  </c:pt>
                  <c:pt idx="34">
                    <c:v>6.8243675033491664</c:v>
                  </c:pt>
                  <c:pt idx="35">
                    <c:v>7.1693311871259651</c:v>
                  </c:pt>
                  <c:pt idx="36">
                    <c:v>7.4876465924614024</c:v>
                  </c:pt>
                  <c:pt idx="37">
                    <c:v>7.6389409689636603</c:v>
                  </c:pt>
                  <c:pt idx="38">
                    <c:v>7.6347519501272334</c:v>
                  </c:pt>
                  <c:pt idx="39">
                    <c:v>7.501523335102271</c:v>
                  </c:pt>
                  <c:pt idx="40">
                    <c:v>7.2608489338642945</c:v>
                  </c:pt>
                  <c:pt idx="41">
                    <c:v>6.9938708840742132</c:v>
                  </c:pt>
                  <c:pt idx="42">
                    <c:v>6.9053311913346977</c:v>
                  </c:pt>
                  <c:pt idx="43">
                    <c:v>7.1428520570242009</c:v>
                  </c:pt>
                  <c:pt idx="44">
                    <c:v>7.4986202773110282</c:v>
                  </c:pt>
                  <c:pt idx="45">
                    <c:v>7.6638036055293819</c:v>
                  </c:pt>
                  <c:pt idx="46">
                    <c:v>7.529726239405937</c:v>
                  </c:pt>
                  <c:pt idx="47">
                    <c:v>7.3387013290993144</c:v>
                  </c:pt>
                  <c:pt idx="48">
                    <c:v>7.1063023538032759</c:v>
                  </c:pt>
                  <c:pt idx="49">
                    <c:v>6.7606081438807468</c:v>
                  </c:pt>
                  <c:pt idx="50">
                    <c:v>6.5038703435135226</c:v>
                  </c:pt>
                </c:numCache>
              </c:numRef>
            </c:plus>
            <c:minus>
              <c:numRef>
                <c:f>'Control Kinematics'!$IT$257:$IT$307</c:f>
                <c:numCache>
                  <c:formatCode>General</c:formatCode>
                  <c:ptCount val="51"/>
                  <c:pt idx="0">
                    <c:v>6.9414395840696308</c:v>
                  </c:pt>
                  <c:pt idx="1">
                    <c:v>6.9051945318034571</c:v>
                  </c:pt>
                  <c:pt idx="2">
                    <c:v>6.8818873118478887</c:v>
                  </c:pt>
                  <c:pt idx="3">
                    <c:v>6.8695774218274002</c:v>
                  </c:pt>
                  <c:pt idx="4">
                    <c:v>7.10955957426137</c:v>
                  </c:pt>
                  <c:pt idx="5">
                    <c:v>7.1453483474993993</c:v>
                  </c:pt>
                  <c:pt idx="6">
                    <c:v>6.9583535584695397</c:v>
                  </c:pt>
                  <c:pt idx="7">
                    <c:v>6.9634742436489994</c:v>
                  </c:pt>
                  <c:pt idx="8">
                    <c:v>7.1749919650928176</c:v>
                  </c:pt>
                  <c:pt idx="9">
                    <c:v>7.3181545978230522</c:v>
                  </c:pt>
                  <c:pt idx="10">
                    <c:v>7.3350721488043327</c:v>
                  </c:pt>
                  <c:pt idx="11">
                    <c:v>7.3057589889548211</c:v>
                  </c:pt>
                  <c:pt idx="12">
                    <c:v>7.2044393813419658</c:v>
                  </c:pt>
                  <c:pt idx="13">
                    <c:v>7.1366667502700212</c:v>
                  </c:pt>
                  <c:pt idx="14">
                    <c:v>7.102084786981874</c:v>
                  </c:pt>
                  <c:pt idx="15">
                    <c:v>7.1445078081536275</c:v>
                  </c:pt>
                  <c:pt idx="16">
                    <c:v>7.1814962760170431</c:v>
                  </c:pt>
                  <c:pt idx="17">
                    <c:v>7.2021506389729204</c:v>
                  </c:pt>
                  <c:pt idx="18">
                    <c:v>7.199809287026917</c:v>
                  </c:pt>
                  <c:pt idx="19">
                    <c:v>7.1764322126657909</c:v>
                  </c:pt>
                  <c:pt idx="20">
                    <c:v>7.1624283357179825</c:v>
                  </c:pt>
                  <c:pt idx="21">
                    <c:v>7.1858574933442343</c:v>
                  </c:pt>
                  <c:pt idx="22">
                    <c:v>7.2524025989057241</c:v>
                  </c:pt>
                  <c:pt idx="23">
                    <c:v>7.3507465751411116</c:v>
                  </c:pt>
                  <c:pt idx="24">
                    <c:v>7.3877081822195034</c:v>
                  </c:pt>
                  <c:pt idx="25">
                    <c:v>7.3629975844193387</c:v>
                  </c:pt>
                  <c:pt idx="26">
                    <c:v>7.2713100944891966</c:v>
                  </c:pt>
                  <c:pt idx="27">
                    <c:v>7.0763429579554709</c:v>
                  </c:pt>
                  <c:pt idx="28">
                    <c:v>6.8651118312225634</c:v>
                  </c:pt>
                  <c:pt idx="29">
                    <c:v>6.6216858104996925</c:v>
                  </c:pt>
                  <c:pt idx="30">
                    <c:v>6.4162548829771868</c:v>
                  </c:pt>
                  <c:pt idx="31">
                    <c:v>6.3003090815824923</c:v>
                  </c:pt>
                  <c:pt idx="32">
                    <c:v>6.3199194900970603</c:v>
                  </c:pt>
                  <c:pt idx="33">
                    <c:v>6.5013215615158151</c:v>
                  </c:pt>
                  <c:pt idx="34">
                    <c:v>6.8243675033491664</c:v>
                  </c:pt>
                  <c:pt idx="35">
                    <c:v>7.1693311871259651</c:v>
                  </c:pt>
                  <c:pt idx="36">
                    <c:v>7.4876465924614024</c:v>
                  </c:pt>
                  <c:pt idx="37">
                    <c:v>7.6389409689636603</c:v>
                  </c:pt>
                  <c:pt idx="38">
                    <c:v>7.6347519501272334</c:v>
                  </c:pt>
                  <c:pt idx="39">
                    <c:v>7.501523335102271</c:v>
                  </c:pt>
                  <c:pt idx="40">
                    <c:v>7.2608489338642945</c:v>
                  </c:pt>
                  <c:pt idx="41">
                    <c:v>6.9938708840742132</c:v>
                  </c:pt>
                  <c:pt idx="42">
                    <c:v>6.9053311913346977</c:v>
                  </c:pt>
                  <c:pt idx="43">
                    <c:v>7.1428520570242009</c:v>
                  </c:pt>
                  <c:pt idx="44">
                    <c:v>7.4986202773110282</c:v>
                  </c:pt>
                  <c:pt idx="45">
                    <c:v>7.6638036055293819</c:v>
                  </c:pt>
                  <c:pt idx="46">
                    <c:v>7.529726239405937</c:v>
                  </c:pt>
                  <c:pt idx="47">
                    <c:v>7.3387013290993144</c:v>
                  </c:pt>
                  <c:pt idx="48">
                    <c:v>7.1063023538032759</c:v>
                  </c:pt>
                  <c:pt idx="49">
                    <c:v>6.7606081438807468</c:v>
                  </c:pt>
                  <c:pt idx="50">
                    <c:v>6.5038703435135226</c:v>
                  </c:pt>
                </c:numCache>
              </c:numRef>
            </c:minus>
            <c:spPr>
              <a:ln w="63500">
                <a:solidFill>
                  <a:sysClr val="window" lastClr="FFFFFF">
                    <a:lumMod val="75000"/>
                    <a:alpha val="60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Kinematics'!$IS$257:$IS$307</c:f>
              <c:numCache>
                <c:formatCode>General</c:formatCode>
                <c:ptCount val="51"/>
                <c:pt idx="0">
                  <c:v>-0.88947368421052642</c:v>
                </c:pt>
                <c:pt idx="1">
                  <c:v>2.578947368421021E-2</c:v>
                </c:pt>
                <c:pt idx="2">
                  <c:v>1.45</c:v>
                </c:pt>
                <c:pt idx="3">
                  <c:v>3.2392105263157887</c:v>
                </c:pt>
                <c:pt idx="4">
                  <c:v>5.0071052631578965</c:v>
                </c:pt>
                <c:pt idx="5">
                  <c:v>6.0905789473684209</c:v>
                </c:pt>
                <c:pt idx="6">
                  <c:v>6.3691578947368415</c:v>
                </c:pt>
                <c:pt idx="7">
                  <c:v>6.1831578947368424</c:v>
                </c:pt>
                <c:pt idx="8">
                  <c:v>5.8307631578947392</c:v>
                </c:pt>
                <c:pt idx="9">
                  <c:v>5.4456578947368426</c:v>
                </c:pt>
                <c:pt idx="10">
                  <c:v>5.1223684210526308</c:v>
                </c:pt>
                <c:pt idx="11">
                  <c:v>4.9609736842105265</c:v>
                </c:pt>
                <c:pt idx="12">
                  <c:v>4.9378947368421047</c:v>
                </c:pt>
                <c:pt idx="13">
                  <c:v>5.0765789473684206</c:v>
                </c:pt>
                <c:pt idx="14">
                  <c:v>5.2939473684210512</c:v>
                </c:pt>
                <c:pt idx="15">
                  <c:v>5.5597368421052638</c:v>
                </c:pt>
                <c:pt idx="16">
                  <c:v>5.7663157894736852</c:v>
                </c:pt>
                <c:pt idx="17">
                  <c:v>5.8378947368421059</c:v>
                </c:pt>
                <c:pt idx="18">
                  <c:v>5.7605263157894724</c:v>
                </c:pt>
                <c:pt idx="19">
                  <c:v>5.5213157894736833</c:v>
                </c:pt>
                <c:pt idx="20">
                  <c:v>5.1281052631578943</c:v>
                </c:pt>
                <c:pt idx="21">
                  <c:v>4.6066315789473675</c:v>
                </c:pt>
                <c:pt idx="22">
                  <c:v>4.0360526315789471</c:v>
                </c:pt>
                <c:pt idx="23">
                  <c:v>3.4963684210526313</c:v>
                </c:pt>
                <c:pt idx="24">
                  <c:v>3.0412368421052633</c:v>
                </c:pt>
                <c:pt idx="25">
                  <c:v>2.7373684210526319</c:v>
                </c:pt>
                <c:pt idx="26">
                  <c:v>2.6088289473684201</c:v>
                </c:pt>
                <c:pt idx="27">
                  <c:v>2.6402631578947364</c:v>
                </c:pt>
                <c:pt idx="28">
                  <c:v>2.8073684210526317</c:v>
                </c:pt>
                <c:pt idx="29">
                  <c:v>2.9250000000000003</c:v>
                </c:pt>
                <c:pt idx="30">
                  <c:v>2.8799210526315786</c:v>
                </c:pt>
                <c:pt idx="31">
                  <c:v>2.6102631578947366</c:v>
                </c:pt>
                <c:pt idx="32">
                  <c:v>2.2352631578947366</c:v>
                </c:pt>
                <c:pt idx="33">
                  <c:v>2.0441842105263159</c:v>
                </c:pt>
                <c:pt idx="34">
                  <c:v>2.3497368421052629</c:v>
                </c:pt>
                <c:pt idx="35">
                  <c:v>3.2112894736842108</c:v>
                </c:pt>
                <c:pt idx="36">
                  <c:v>4.5815789473684205</c:v>
                </c:pt>
                <c:pt idx="37">
                  <c:v>6.2321842105263174</c:v>
                </c:pt>
                <c:pt idx="38">
                  <c:v>7.8928947368421039</c:v>
                </c:pt>
                <c:pt idx="39">
                  <c:v>9.2826315789473686</c:v>
                </c:pt>
                <c:pt idx="40">
                  <c:v>10.056052631578948</c:v>
                </c:pt>
                <c:pt idx="41">
                  <c:v>9.9339473684210535</c:v>
                </c:pt>
                <c:pt idx="42">
                  <c:v>8.821052631578949</c:v>
                </c:pt>
                <c:pt idx="43">
                  <c:v>6.9217105263157901</c:v>
                </c:pt>
                <c:pt idx="44">
                  <c:v>4.660131578947369</c:v>
                </c:pt>
                <c:pt idx="45">
                  <c:v>2.5218421052631586</c:v>
                </c:pt>
                <c:pt idx="46">
                  <c:v>0.82894736842105265</c:v>
                </c:pt>
                <c:pt idx="47">
                  <c:v>-0.20078947368421068</c:v>
                </c:pt>
                <c:pt idx="48">
                  <c:v>-0.6657894736842106</c:v>
                </c:pt>
                <c:pt idx="49">
                  <c:v>-0.79789473684210499</c:v>
                </c:pt>
                <c:pt idx="50">
                  <c:v>-0.51052631578947349</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Kinematics'!$IT$257:$IT$307</c:f>
                <c:numCache>
                  <c:formatCode>General</c:formatCode>
                  <c:ptCount val="51"/>
                  <c:pt idx="0">
                    <c:v>3.2138096590053964</c:v>
                  </c:pt>
                  <c:pt idx="1">
                    <c:v>3.1086272793159693</c:v>
                  </c:pt>
                  <c:pt idx="2">
                    <c:v>2.7813691124059781</c:v>
                  </c:pt>
                  <c:pt idx="3">
                    <c:v>2.3243137202503794</c:v>
                  </c:pt>
                  <c:pt idx="4">
                    <c:v>1.8101128496449517</c:v>
                  </c:pt>
                  <c:pt idx="5">
                    <c:v>1.425470646310582</c:v>
                  </c:pt>
                  <c:pt idx="6">
                    <c:v>1.2406315902089364</c:v>
                  </c:pt>
                  <c:pt idx="7">
                    <c:v>1.2142600904764984</c:v>
                  </c:pt>
                  <c:pt idx="8">
                    <c:v>1.2811756023387015</c:v>
                  </c:pt>
                  <c:pt idx="9">
                    <c:v>1.3862929207623429</c:v>
                  </c:pt>
                  <c:pt idx="10">
                    <c:v>1.4535771131306974</c:v>
                  </c:pt>
                  <c:pt idx="11">
                    <c:v>1.4211874463129273</c:v>
                  </c:pt>
                  <c:pt idx="12">
                    <c:v>1.3235630169991262</c:v>
                  </c:pt>
                  <c:pt idx="13">
                    <c:v>1.1922476955517936</c:v>
                  </c:pt>
                  <c:pt idx="14">
                    <c:v>1.1150416601509032</c:v>
                  </c:pt>
                  <c:pt idx="15">
                    <c:v>1.0920533462394038</c:v>
                  </c:pt>
                  <c:pt idx="16">
                    <c:v>1.1429095689964524</c:v>
                  </c:pt>
                  <c:pt idx="17">
                    <c:v>1.2741164550007893</c:v>
                  </c:pt>
                  <c:pt idx="18">
                    <c:v>1.5408676447286216</c:v>
                  </c:pt>
                  <c:pt idx="19">
                    <c:v>1.9690792090518612</c:v>
                  </c:pt>
                  <c:pt idx="20">
                    <c:v>2.5843635996021082</c:v>
                  </c:pt>
                  <c:pt idx="21">
                    <c:v>3.2112939567282863</c:v>
                  </c:pt>
                  <c:pt idx="22">
                    <c:v>3.7348419625184865</c:v>
                  </c:pt>
                  <c:pt idx="23">
                    <c:v>4.1220432423071482</c:v>
                  </c:pt>
                  <c:pt idx="24">
                    <c:v>4.3095823409389684</c:v>
                  </c:pt>
                  <c:pt idx="25">
                    <c:v>4.3935872786146364</c:v>
                  </c:pt>
                  <c:pt idx="26">
                    <c:v>4.3229361657418055</c:v>
                  </c:pt>
                  <c:pt idx="27">
                    <c:v>4.0627507420863465</c:v>
                  </c:pt>
                  <c:pt idx="28">
                    <c:v>3.705455957471234</c:v>
                  </c:pt>
                  <c:pt idx="29">
                    <c:v>3.2037251628083712</c:v>
                  </c:pt>
                  <c:pt idx="30">
                    <c:v>2.6866290658754193</c:v>
                  </c:pt>
                  <c:pt idx="31">
                    <c:v>2.2785539633133234</c:v>
                  </c:pt>
                  <c:pt idx="32">
                    <c:v>2.1569978317341052</c:v>
                  </c:pt>
                  <c:pt idx="33">
                    <c:v>2.4706039763730652</c:v>
                  </c:pt>
                  <c:pt idx="34">
                    <c:v>3.3171486361641782</c:v>
                  </c:pt>
                  <c:pt idx="35">
                    <c:v>4.7751824460013008</c:v>
                  </c:pt>
                  <c:pt idx="36">
                    <c:v>6.6004654141189931</c:v>
                  </c:pt>
                  <c:pt idx="37">
                    <c:v>8.3102429483756559</c:v>
                  </c:pt>
                  <c:pt idx="38">
                    <c:v>9.3153635999789639</c:v>
                  </c:pt>
                  <c:pt idx="39">
                    <c:v>9.1959761772593023</c:v>
                  </c:pt>
                  <c:pt idx="40">
                    <c:v>7.9707641070419504</c:v>
                  </c:pt>
                  <c:pt idx="41">
                    <c:v>5.9608047359871099</c:v>
                  </c:pt>
                  <c:pt idx="42">
                    <c:v>3.741022782768272</c:v>
                  </c:pt>
                  <c:pt idx="43">
                    <c:v>1.9689165558873927</c:v>
                  </c:pt>
                  <c:pt idx="44">
                    <c:v>1.0177208500774342</c:v>
                  </c:pt>
                  <c:pt idx="45">
                    <c:v>1.0499803943636272</c:v>
                  </c:pt>
                  <c:pt idx="46">
                    <c:v>1.9206085660403376</c:v>
                  </c:pt>
                  <c:pt idx="47">
                    <c:v>3.148423086889184</c:v>
                  </c:pt>
                  <c:pt idx="48">
                    <c:v>4.2094638964366498</c:v>
                  </c:pt>
                  <c:pt idx="49">
                    <c:v>4.6553504379654393</c:v>
                  </c:pt>
                  <c:pt idx="50">
                    <c:v>4.1537280787455506</c:v>
                  </c:pt>
                </c:numCache>
              </c:numRef>
            </c:plus>
            <c:minus>
              <c:numRef>
                <c:f>'Subject Kinematics'!$IT$257:$IT$307</c:f>
                <c:numCache>
                  <c:formatCode>General</c:formatCode>
                  <c:ptCount val="51"/>
                  <c:pt idx="0">
                    <c:v>3.2138096590053964</c:v>
                  </c:pt>
                  <c:pt idx="1">
                    <c:v>3.1086272793159693</c:v>
                  </c:pt>
                  <c:pt idx="2">
                    <c:v>2.7813691124059781</c:v>
                  </c:pt>
                  <c:pt idx="3">
                    <c:v>2.3243137202503794</c:v>
                  </c:pt>
                  <c:pt idx="4">
                    <c:v>1.8101128496449517</c:v>
                  </c:pt>
                  <c:pt idx="5">
                    <c:v>1.425470646310582</c:v>
                  </c:pt>
                  <c:pt idx="6">
                    <c:v>1.2406315902089364</c:v>
                  </c:pt>
                  <c:pt idx="7">
                    <c:v>1.2142600904764984</c:v>
                  </c:pt>
                  <c:pt idx="8">
                    <c:v>1.2811756023387015</c:v>
                  </c:pt>
                  <c:pt idx="9">
                    <c:v>1.3862929207623429</c:v>
                  </c:pt>
                  <c:pt idx="10">
                    <c:v>1.4535771131306974</c:v>
                  </c:pt>
                  <c:pt idx="11">
                    <c:v>1.4211874463129273</c:v>
                  </c:pt>
                  <c:pt idx="12">
                    <c:v>1.3235630169991262</c:v>
                  </c:pt>
                  <c:pt idx="13">
                    <c:v>1.1922476955517936</c:v>
                  </c:pt>
                  <c:pt idx="14">
                    <c:v>1.1150416601509032</c:v>
                  </c:pt>
                  <c:pt idx="15">
                    <c:v>1.0920533462394038</c:v>
                  </c:pt>
                  <c:pt idx="16">
                    <c:v>1.1429095689964524</c:v>
                  </c:pt>
                  <c:pt idx="17">
                    <c:v>1.2741164550007893</c:v>
                  </c:pt>
                  <c:pt idx="18">
                    <c:v>1.5408676447286216</c:v>
                  </c:pt>
                  <c:pt idx="19">
                    <c:v>1.9690792090518612</c:v>
                  </c:pt>
                  <c:pt idx="20">
                    <c:v>2.5843635996021082</c:v>
                  </c:pt>
                  <c:pt idx="21">
                    <c:v>3.2112939567282863</c:v>
                  </c:pt>
                  <c:pt idx="22">
                    <c:v>3.7348419625184865</c:v>
                  </c:pt>
                  <c:pt idx="23">
                    <c:v>4.1220432423071482</c:v>
                  </c:pt>
                  <c:pt idx="24">
                    <c:v>4.3095823409389684</c:v>
                  </c:pt>
                  <c:pt idx="25">
                    <c:v>4.3935872786146364</c:v>
                  </c:pt>
                  <c:pt idx="26">
                    <c:v>4.3229361657418055</c:v>
                  </c:pt>
                  <c:pt idx="27">
                    <c:v>4.0627507420863465</c:v>
                  </c:pt>
                  <c:pt idx="28">
                    <c:v>3.705455957471234</c:v>
                  </c:pt>
                  <c:pt idx="29">
                    <c:v>3.2037251628083712</c:v>
                  </c:pt>
                  <c:pt idx="30">
                    <c:v>2.6866290658754193</c:v>
                  </c:pt>
                  <c:pt idx="31">
                    <c:v>2.2785539633133234</c:v>
                  </c:pt>
                  <c:pt idx="32">
                    <c:v>2.1569978317341052</c:v>
                  </c:pt>
                  <c:pt idx="33">
                    <c:v>2.4706039763730652</c:v>
                  </c:pt>
                  <c:pt idx="34">
                    <c:v>3.3171486361641782</c:v>
                  </c:pt>
                  <c:pt idx="35">
                    <c:v>4.7751824460013008</c:v>
                  </c:pt>
                  <c:pt idx="36">
                    <c:v>6.6004654141189931</c:v>
                  </c:pt>
                  <c:pt idx="37">
                    <c:v>8.3102429483756559</c:v>
                  </c:pt>
                  <c:pt idx="38">
                    <c:v>9.3153635999789639</c:v>
                  </c:pt>
                  <c:pt idx="39">
                    <c:v>9.1959761772593023</c:v>
                  </c:pt>
                  <c:pt idx="40">
                    <c:v>7.9707641070419504</c:v>
                  </c:pt>
                  <c:pt idx="41">
                    <c:v>5.9608047359871099</c:v>
                  </c:pt>
                  <c:pt idx="42">
                    <c:v>3.741022782768272</c:v>
                  </c:pt>
                  <c:pt idx="43">
                    <c:v>1.9689165558873927</c:v>
                  </c:pt>
                  <c:pt idx="44">
                    <c:v>1.0177208500774342</c:v>
                  </c:pt>
                  <c:pt idx="45">
                    <c:v>1.0499803943636272</c:v>
                  </c:pt>
                  <c:pt idx="46">
                    <c:v>1.9206085660403376</c:v>
                  </c:pt>
                  <c:pt idx="47">
                    <c:v>3.148423086889184</c:v>
                  </c:pt>
                  <c:pt idx="48">
                    <c:v>4.2094638964366498</c:v>
                  </c:pt>
                  <c:pt idx="49">
                    <c:v>4.6553504379654393</c:v>
                  </c:pt>
                  <c:pt idx="50">
                    <c:v>4.1537280787455506</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Kinematics'!$IS$257:$IS$307</c:f>
              <c:numCache>
                <c:formatCode>General</c:formatCode>
                <c:ptCount val="51"/>
                <c:pt idx="0">
                  <c:v>5.158131854066986</c:v>
                </c:pt>
                <c:pt idx="1">
                  <c:v>5.8754674401913869</c:v>
                </c:pt>
                <c:pt idx="2">
                  <c:v>6.6838579545454539</c:v>
                </c:pt>
                <c:pt idx="3">
                  <c:v>7.6130017643540668</c:v>
                </c:pt>
                <c:pt idx="4">
                  <c:v>8.4132959389952173</c:v>
                </c:pt>
                <c:pt idx="5">
                  <c:v>8.7729668576555042</c:v>
                </c:pt>
                <c:pt idx="6">
                  <c:v>8.703723806220097</c:v>
                </c:pt>
                <c:pt idx="7">
                  <c:v>8.4680990789473682</c:v>
                </c:pt>
                <c:pt idx="8">
                  <c:v>8.2416230065789478</c:v>
                </c:pt>
                <c:pt idx="9">
                  <c:v>8.0543228857655524</c:v>
                </c:pt>
                <c:pt idx="10">
                  <c:v>7.8576458433014347</c:v>
                </c:pt>
                <c:pt idx="11">
                  <c:v>7.635301657296651</c:v>
                </c:pt>
                <c:pt idx="12">
                  <c:v>7.428517356459329</c:v>
                </c:pt>
                <c:pt idx="13">
                  <c:v>7.3200981758373214</c:v>
                </c:pt>
                <c:pt idx="14">
                  <c:v>7.3921836782296646</c:v>
                </c:pt>
                <c:pt idx="15">
                  <c:v>7.6147147547846892</c:v>
                </c:pt>
                <c:pt idx="16">
                  <c:v>7.9169927033492824</c:v>
                </c:pt>
                <c:pt idx="17">
                  <c:v>8.2354709928229664</c:v>
                </c:pt>
                <c:pt idx="18">
                  <c:v>8.6600632177033496</c:v>
                </c:pt>
                <c:pt idx="19">
                  <c:v>9.2266423624401916</c:v>
                </c:pt>
                <c:pt idx="20">
                  <c:v>9.9912469162679436</c:v>
                </c:pt>
                <c:pt idx="21">
                  <c:v>10.649503179425837</c:v>
                </c:pt>
                <c:pt idx="22">
                  <c:v>11.064113821770334</c:v>
                </c:pt>
                <c:pt idx="23">
                  <c:v>11.253047934210526</c:v>
                </c:pt>
                <c:pt idx="24">
                  <c:v>11.150819175239233</c:v>
                </c:pt>
                <c:pt idx="25">
                  <c:v>11.005027547846892</c:v>
                </c:pt>
                <c:pt idx="26">
                  <c:v>10.743539920155502</c:v>
                </c:pt>
                <c:pt idx="27">
                  <c:v>10.28536865430622</c:v>
                </c:pt>
                <c:pt idx="28">
                  <c:v>9.7801323205741646</c:v>
                </c:pt>
                <c:pt idx="29">
                  <c:v>8.9536289772727269</c:v>
                </c:pt>
                <c:pt idx="30">
                  <c:v>7.935501358253588</c:v>
                </c:pt>
                <c:pt idx="31">
                  <c:v>6.8979456997607675</c:v>
                </c:pt>
                <c:pt idx="32">
                  <c:v>6.2942067224880383</c:v>
                </c:pt>
                <c:pt idx="33">
                  <c:v>6.6932580125598085</c:v>
                </c:pt>
                <c:pt idx="34">
                  <c:v>8.5918011184210528</c:v>
                </c:pt>
                <c:pt idx="35">
                  <c:v>12.197017587918662</c:v>
                </c:pt>
                <c:pt idx="36">
                  <c:v>17.002044198564594</c:v>
                </c:pt>
                <c:pt idx="37">
                  <c:v>21.870033558014356</c:v>
                </c:pt>
                <c:pt idx="38">
                  <c:v>25.422135879186609</c:v>
                </c:pt>
                <c:pt idx="39">
                  <c:v>26.58721472488039</c:v>
                </c:pt>
                <c:pt idx="40">
                  <c:v>25.055085639952154</c:v>
                </c:pt>
                <c:pt idx="41">
                  <c:v>21.150727314593301</c:v>
                </c:pt>
                <c:pt idx="42">
                  <c:v>15.86074461722488</c:v>
                </c:pt>
                <c:pt idx="43">
                  <c:v>10.626731025717703</c:v>
                </c:pt>
                <c:pt idx="44">
                  <c:v>6.5752338726076553</c:v>
                </c:pt>
                <c:pt idx="45">
                  <c:v>4.4976489892344498</c:v>
                </c:pt>
                <c:pt idx="46">
                  <c:v>4.443064019138756</c:v>
                </c:pt>
                <c:pt idx="47">
                  <c:v>5.7237744916267959</c:v>
                </c:pt>
                <c:pt idx="48">
                  <c:v>7.2553943779904326</c:v>
                </c:pt>
                <c:pt idx="49">
                  <c:v>7.9623387799043064</c:v>
                </c:pt>
                <c:pt idx="50">
                  <c:v>7.3057763277511976</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Kinematics'!$IT$716:$IT$766</c:f>
                <c:numCache>
                  <c:formatCode>General</c:formatCode>
                  <c:ptCount val="51"/>
                  <c:pt idx="0">
                    <c:v>2.1893286642256342</c:v>
                  </c:pt>
                  <c:pt idx="1">
                    <c:v>1.8228841616149576</c:v>
                  </c:pt>
                  <c:pt idx="2">
                    <c:v>1.7372324734089755</c:v>
                  </c:pt>
                  <c:pt idx="3">
                    <c:v>2.2030070736760394</c:v>
                  </c:pt>
                  <c:pt idx="4">
                    <c:v>3.2944802321458844</c:v>
                  </c:pt>
                  <c:pt idx="5">
                    <c:v>4.2708453495765912</c:v>
                  </c:pt>
                  <c:pt idx="6">
                    <c:v>4.571589074563315</c:v>
                  </c:pt>
                  <c:pt idx="7">
                    <c:v>4.0940972346375295</c:v>
                  </c:pt>
                  <c:pt idx="8">
                    <c:v>3.2043200006657679</c:v>
                  </c:pt>
                  <c:pt idx="9">
                    <c:v>2.4459517574964553</c:v>
                  </c:pt>
                  <c:pt idx="10">
                    <c:v>2.0772992482227175</c:v>
                  </c:pt>
                  <c:pt idx="11">
                    <c:v>1.8066257682947695</c:v>
                  </c:pt>
                  <c:pt idx="12">
                    <c:v>1.4454307316506045</c:v>
                  </c:pt>
                  <c:pt idx="13">
                    <c:v>1.2340502420890322</c:v>
                  </c:pt>
                  <c:pt idx="14">
                    <c:v>1.2611581978483104</c:v>
                  </c:pt>
                  <c:pt idx="15">
                    <c:v>1.2976851184577354</c:v>
                  </c:pt>
                  <c:pt idx="16">
                    <c:v>1.2807927232772682</c:v>
                  </c:pt>
                  <c:pt idx="17">
                    <c:v>1.2960041152198034</c:v>
                  </c:pt>
                  <c:pt idx="18">
                    <c:v>1.34925164443109</c:v>
                  </c:pt>
                  <c:pt idx="19">
                    <c:v>1.3927478833825833</c:v>
                  </c:pt>
                  <c:pt idx="20">
                    <c:v>1.3831184572069977</c:v>
                  </c:pt>
                  <c:pt idx="21">
                    <c:v>1.303238274453294</c:v>
                  </c:pt>
                  <c:pt idx="22">
                    <c:v>1.1523656827008812</c:v>
                  </c:pt>
                  <c:pt idx="23">
                    <c:v>0.95705102615621629</c:v>
                  </c:pt>
                  <c:pt idx="24">
                    <c:v>0.78413646771464496</c:v>
                  </c:pt>
                  <c:pt idx="25">
                    <c:v>0.72378864318252334</c:v>
                  </c:pt>
                  <c:pt idx="26">
                    <c:v>0.75537187309739562</c:v>
                  </c:pt>
                  <c:pt idx="27">
                    <c:v>0.78211891678951362</c:v>
                  </c:pt>
                  <c:pt idx="28">
                    <c:v>0.91936934906488932</c:v>
                  </c:pt>
                  <c:pt idx="29">
                    <c:v>1.4767452951225772</c:v>
                  </c:pt>
                  <c:pt idx="30">
                    <c:v>2.3605140683051813</c:v>
                  </c:pt>
                  <c:pt idx="31">
                    <c:v>3.2678519958325332</c:v>
                  </c:pt>
                  <c:pt idx="32">
                    <c:v>3.867802563041018</c:v>
                  </c:pt>
                  <c:pt idx="33">
                    <c:v>3.9716629598527957</c:v>
                  </c:pt>
                  <c:pt idx="34">
                    <c:v>3.5238312483242824</c:v>
                  </c:pt>
                  <c:pt idx="35">
                    <c:v>2.7365044612912048</c:v>
                  </c:pt>
                  <c:pt idx="36">
                    <c:v>1.9464223590988676</c:v>
                  </c:pt>
                  <c:pt idx="37">
                    <c:v>1.5675160817888489</c:v>
                  </c:pt>
                  <c:pt idx="38">
                    <c:v>1.703850541176269</c:v>
                  </c:pt>
                  <c:pt idx="39">
                    <c:v>1.9035930937746812</c:v>
                  </c:pt>
                  <c:pt idx="40">
                    <c:v>1.7968861956172957</c:v>
                  </c:pt>
                  <c:pt idx="41">
                    <c:v>1.2905412301304677</c:v>
                  </c:pt>
                  <c:pt idx="42">
                    <c:v>0.74475946900100931</c:v>
                  </c:pt>
                  <c:pt idx="43">
                    <c:v>1.5072314575627284</c:v>
                  </c:pt>
                  <c:pt idx="44">
                    <c:v>2.6790570480425879</c:v>
                  </c:pt>
                  <c:pt idx="45">
                    <c:v>3.4916395384785446</c:v>
                  </c:pt>
                  <c:pt idx="46">
                    <c:v>3.7308229655131058</c:v>
                  </c:pt>
                  <c:pt idx="47">
                    <c:v>3.5319895243332762</c:v>
                  </c:pt>
                  <c:pt idx="48">
                    <c:v>3.1366335456983148</c:v>
                  </c:pt>
                  <c:pt idx="49">
                    <c:v>2.6498377308808929</c:v>
                  </c:pt>
                  <c:pt idx="50">
                    <c:v>2.1074971332523007</c:v>
                  </c:pt>
                </c:numCache>
              </c:numRef>
            </c:plus>
            <c:minus>
              <c:numRef>
                <c:f>'Subject Kinematics'!$IT$716:$IT$766</c:f>
                <c:numCache>
                  <c:formatCode>General</c:formatCode>
                  <c:ptCount val="51"/>
                  <c:pt idx="0">
                    <c:v>2.1893286642256342</c:v>
                  </c:pt>
                  <c:pt idx="1">
                    <c:v>1.8228841616149576</c:v>
                  </c:pt>
                  <c:pt idx="2">
                    <c:v>1.7372324734089755</c:v>
                  </c:pt>
                  <c:pt idx="3">
                    <c:v>2.2030070736760394</c:v>
                  </c:pt>
                  <c:pt idx="4">
                    <c:v>3.2944802321458844</c:v>
                  </c:pt>
                  <c:pt idx="5">
                    <c:v>4.2708453495765912</c:v>
                  </c:pt>
                  <c:pt idx="6">
                    <c:v>4.571589074563315</c:v>
                  </c:pt>
                  <c:pt idx="7">
                    <c:v>4.0940972346375295</c:v>
                  </c:pt>
                  <c:pt idx="8">
                    <c:v>3.2043200006657679</c:v>
                  </c:pt>
                  <c:pt idx="9">
                    <c:v>2.4459517574964553</c:v>
                  </c:pt>
                  <c:pt idx="10">
                    <c:v>2.0772992482227175</c:v>
                  </c:pt>
                  <c:pt idx="11">
                    <c:v>1.8066257682947695</c:v>
                  </c:pt>
                  <c:pt idx="12">
                    <c:v>1.4454307316506045</c:v>
                  </c:pt>
                  <c:pt idx="13">
                    <c:v>1.2340502420890322</c:v>
                  </c:pt>
                  <c:pt idx="14">
                    <c:v>1.2611581978483104</c:v>
                  </c:pt>
                  <c:pt idx="15">
                    <c:v>1.2976851184577354</c:v>
                  </c:pt>
                  <c:pt idx="16">
                    <c:v>1.2807927232772682</c:v>
                  </c:pt>
                  <c:pt idx="17">
                    <c:v>1.2960041152198034</c:v>
                  </c:pt>
                  <c:pt idx="18">
                    <c:v>1.34925164443109</c:v>
                  </c:pt>
                  <c:pt idx="19">
                    <c:v>1.3927478833825833</c:v>
                  </c:pt>
                  <c:pt idx="20">
                    <c:v>1.3831184572069977</c:v>
                  </c:pt>
                  <c:pt idx="21">
                    <c:v>1.303238274453294</c:v>
                  </c:pt>
                  <c:pt idx="22">
                    <c:v>1.1523656827008812</c:v>
                  </c:pt>
                  <c:pt idx="23">
                    <c:v>0.95705102615621629</c:v>
                  </c:pt>
                  <c:pt idx="24">
                    <c:v>0.78413646771464496</c:v>
                  </c:pt>
                  <c:pt idx="25">
                    <c:v>0.72378864318252334</c:v>
                  </c:pt>
                  <c:pt idx="26">
                    <c:v>0.75537187309739562</c:v>
                  </c:pt>
                  <c:pt idx="27">
                    <c:v>0.78211891678951362</c:v>
                  </c:pt>
                  <c:pt idx="28">
                    <c:v>0.91936934906488932</c:v>
                  </c:pt>
                  <c:pt idx="29">
                    <c:v>1.4767452951225772</c:v>
                  </c:pt>
                  <c:pt idx="30">
                    <c:v>2.3605140683051813</c:v>
                  </c:pt>
                  <c:pt idx="31">
                    <c:v>3.2678519958325332</c:v>
                  </c:pt>
                  <c:pt idx="32">
                    <c:v>3.867802563041018</c:v>
                  </c:pt>
                  <c:pt idx="33">
                    <c:v>3.9716629598527957</c:v>
                  </c:pt>
                  <c:pt idx="34">
                    <c:v>3.5238312483242824</c:v>
                  </c:pt>
                  <c:pt idx="35">
                    <c:v>2.7365044612912048</c:v>
                  </c:pt>
                  <c:pt idx="36">
                    <c:v>1.9464223590988676</c:v>
                  </c:pt>
                  <c:pt idx="37">
                    <c:v>1.5675160817888489</c:v>
                  </c:pt>
                  <c:pt idx="38">
                    <c:v>1.703850541176269</c:v>
                  </c:pt>
                  <c:pt idx="39">
                    <c:v>1.9035930937746812</c:v>
                  </c:pt>
                  <c:pt idx="40">
                    <c:v>1.7968861956172957</c:v>
                  </c:pt>
                  <c:pt idx="41">
                    <c:v>1.2905412301304677</c:v>
                  </c:pt>
                  <c:pt idx="42">
                    <c:v>0.74475946900100931</c:v>
                  </c:pt>
                  <c:pt idx="43">
                    <c:v>1.5072314575627284</c:v>
                  </c:pt>
                  <c:pt idx="44">
                    <c:v>2.6790570480425879</c:v>
                  </c:pt>
                  <c:pt idx="45">
                    <c:v>3.4916395384785446</c:v>
                  </c:pt>
                  <c:pt idx="46">
                    <c:v>3.7308229655131058</c:v>
                  </c:pt>
                  <c:pt idx="47">
                    <c:v>3.5319895243332762</c:v>
                  </c:pt>
                  <c:pt idx="48">
                    <c:v>3.1366335456983148</c:v>
                  </c:pt>
                  <c:pt idx="49">
                    <c:v>2.6498377308808929</c:v>
                  </c:pt>
                  <c:pt idx="50">
                    <c:v>2.1074971332523007</c:v>
                  </c:pt>
                </c:numCache>
              </c:numRef>
            </c:minus>
            <c:spPr>
              <a:ln>
                <a:solidFill>
                  <a:srgbClr val="0000FF"/>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Kinematics'!$IS$716:$IS$766</c:f>
              <c:numCache>
                <c:formatCode>General</c:formatCode>
                <c:ptCount val="51"/>
                <c:pt idx="0">
                  <c:v>-1.66</c:v>
                </c:pt>
                <c:pt idx="1">
                  <c:v>0.51333333333333331</c:v>
                </c:pt>
                <c:pt idx="2">
                  <c:v>1.6223333333333334</c:v>
                </c:pt>
                <c:pt idx="3">
                  <c:v>1.5728333333333333</c:v>
                </c:pt>
                <c:pt idx="4">
                  <c:v>0.79999999999999982</c:v>
                </c:pt>
                <c:pt idx="5">
                  <c:v>0.11000000000000003</c:v>
                </c:pt>
                <c:pt idx="6">
                  <c:v>6.6666666666665248E-3</c:v>
                </c:pt>
                <c:pt idx="7">
                  <c:v>0.38383333333333347</c:v>
                </c:pt>
                <c:pt idx="8">
                  <c:v>0.67666666666666675</c:v>
                </c:pt>
                <c:pt idx="9">
                  <c:v>0.42999999999999994</c:v>
                </c:pt>
                <c:pt idx="10">
                  <c:v>-0.41516666666666663</c:v>
                </c:pt>
                <c:pt idx="11">
                  <c:v>-1.5416666666666667</c:v>
                </c:pt>
                <c:pt idx="12">
                  <c:v>-2.4949999999999997</c:v>
                </c:pt>
                <c:pt idx="13">
                  <c:v>-2.99</c:v>
                </c:pt>
                <c:pt idx="14">
                  <c:v>-3.0100000000000002</c:v>
                </c:pt>
                <c:pt idx="15">
                  <c:v>-2.7833333333333337</c:v>
                </c:pt>
                <c:pt idx="16">
                  <c:v>-2.585</c:v>
                </c:pt>
                <c:pt idx="17">
                  <c:v>-2.5566666666666671</c:v>
                </c:pt>
                <c:pt idx="18">
                  <c:v>-2.67</c:v>
                </c:pt>
                <c:pt idx="19">
                  <c:v>-2.7733333333333334</c:v>
                </c:pt>
                <c:pt idx="20">
                  <c:v>-2.7483333333333335</c:v>
                </c:pt>
                <c:pt idx="21">
                  <c:v>-2.5750000000000002</c:v>
                </c:pt>
                <c:pt idx="22">
                  <c:v>-2.3533333333333331</c:v>
                </c:pt>
                <c:pt idx="23">
                  <c:v>-2.2466666666666666</c:v>
                </c:pt>
                <c:pt idx="24">
                  <c:v>-2.375</c:v>
                </c:pt>
                <c:pt idx="25">
                  <c:v>-2.7750000000000004</c:v>
                </c:pt>
                <c:pt idx="26">
                  <c:v>-3.3733333333333331</c:v>
                </c:pt>
                <c:pt idx="27">
                  <c:v>-4.0350000000000001</c:v>
                </c:pt>
                <c:pt idx="28">
                  <c:v>-4.5900000000000007</c:v>
                </c:pt>
                <c:pt idx="29">
                  <c:v>-4.8383333333333338</c:v>
                </c:pt>
                <c:pt idx="30">
                  <c:v>-4.6033333333333326</c:v>
                </c:pt>
                <c:pt idx="31">
                  <c:v>-3.7983333333333333</c:v>
                </c:pt>
                <c:pt idx="32">
                  <c:v>-2.5083333333333333</c:v>
                </c:pt>
                <c:pt idx="33">
                  <c:v>-1.0166666666666666</c:v>
                </c:pt>
                <c:pt idx="34">
                  <c:v>0.32333333333333325</c:v>
                </c:pt>
                <c:pt idx="35">
                  <c:v>1.2716666666666665</c:v>
                </c:pt>
                <c:pt idx="36">
                  <c:v>1.8099999999999998</c:v>
                </c:pt>
                <c:pt idx="37">
                  <c:v>2.1533333333333333</c:v>
                </c:pt>
                <c:pt idx="38">
                  <c:v>2.5633333333333335</c:v>
                </c:pt>
                <c:pt idx="39">
                  <c:v>3.0966666666666676</c:v>
                </c:pt>
                <c:pt idx="40">
                  <c:v>3.56</c:v>
                </c:pt>
                <c:pt idx="41">
                  <c:v>3.5783333333333336</c:v>
                </c:pt>
                <c:pt idx="42">
                  <c:v>2.7733333333333334</c:v>
                </c:pt>
                <c:pt idx="43">
                  <c:v>0.95666666666666667</c:v>
                </c:pt>
                <c:pt idx="44">
                  <c:v>-1.6866666666666668</c:v>
                </c:pt>
                <c:pt idx="45">
                  <c:v>-4.496666666666667</c:v>
                </c:pt>
                <c:pt idx="46">
                  <c:v>-6.56</c:v>
                </c:pt>
                <c:pt idx="47">
                  <c:v>-7.1450000000000005</c:v>
                </c:pt>
                <c:pt idx="48">
                  <c:v>-6.1150000000000011</c:v>
                </c:pt>
                <c:pt idx="49">
                  <c:v>-3.94</c:v>
                </c:pt>
                <c:pt idx="50">
                  <c:v>-1.4858333333333336</c:v>
                </c:pt>
              </c:numCache>
            </c:numRef>
          </c:yVal>
          <c:smooth val="1"/>
        </c:ser>
        <c:dLbls>
          <c:showLegendKey val="0"/>
          <c:showVal val="0"/>
          <c:showCatName val="0"/>
          <c:showSerName val="0"/>
          <c:showPercent val="0"/>
          <c:showBubbleSize val="0"/>
        </c:dLbls>
        <c:axId val="335155944"/>
        <c:axId val="335156336"/>
      </c:scatterChart>
      <c:valAx>
        <c:axId val="335155944"/>
        <c:scaling>
          <c:orientation val="minMax"/>
          <c:max val="1"/>
          <c:min val="0"/>
        </c:scaling>
        <c:delete val="0"/>
        <c:axPos val="b"/>
        <c:numFmt formatCode="0%" sourceLinked="0"/>
        <c:majorTickMark val="out"/>
        <c:minorTickMark val="none"/>
        <c:tickLblPos val="low"/>
        <c:spPr>
          <a:ln w="25400">
            <a:solidFill>
              <a:schemeClr val="tx1"/>
            </a:solidFill>
          </a:ln>
        </c:spPr>
        <c:crossAx val="335156336"/>
        <c:crosses val="autoZero"/>
        <c:crossBetween val="midCat"/>
        <c:majorUnit val="0.2"/>
      </c:valAx>
      <c:valAx>
        <c:axId val="335156336"/>
        <c:scaling>
          <c:orientation val="minMax"/>
          <c:max val="30"/>
          <c:min val="-30"/>
        </c:scaling>
        <c:delete val="0"/>
        <c:axPos val="l"/>
        <c:numFmt formatCode="0" sourceLinked="0"/>
        <c:majorTickMark val="out"/>
        <c:minorTickMark val="none"/>
        <c:tickLblPos val="nextTo"/>
        <c:spPr>
          <a:ln w="25400">
            <a:solidFill>
              <a:schemeClr val="tx1"/>
            </a:solidFill>
          </a:ln>
        </c:spPr>
        <c:crossAx val="335155944"/>
        <c:crosses val="autoZero"/>
        <c:crossBetween val="midCat"/>
        <c:majorUnit val="10"/>
      </c:valAx>
      <c:spPr>
        <a:ln w="25400">
          <a:solidFill>
            <a:schemeClr val="tx1"/>
          </a:solidFill>
        </a:ln>
      </c:spPr>
    </c:plotArea>
    <c:plotVisOnly val="1"/>
    <c:dispBlanksAs val="gap"/>
    <c:showDLblsOverMax val="0"/>
  </c:chart>
  <c:printSettings>
    <c:headerFooter/>
    <c:pageMargins b="0.75000000000000178" l="0.70000000000000062" r="0.70000000000000062" t="0.75000000000000178"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Knee Flx/Ext</a:t>
            </a:r>
          </a:p>
        </c:rich>
      </c:tx>
      <c:layout>
        <c:manualLayout>
          <c:xMode val="edge"/>
          <c:yMode val="edge"/>
          <c:x val="0.31955736001749874"/>
          <c:y val="6.9204177389378674E-2"/>
        </c:manualLayout>
      </c:layout>
      <c:overlay val="0"/>
    </c:title>
    <c:autoTitleDeleted val="0"/>
    <c:plotArea>
      <c:layout>
        <c:manualLayout>
          <c:layoutTarget val="inner"/>
          <c:xMode val="edge"/>
          <c:yMode val="edge"/>
          <c:x val="0.12125902230971128"/>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Kinematics'!$IT$308:$IT$358</c:f>
                <c:numCache>
                  <c:formatCode>General</c:formatCode>
                  <c:ptCount val="51"/>
                  <c:pt idx="0">
                    <c:v>4.68734898946893</c:v>
                  </c:pt>
                  <c:pt idx="1">
                    <c:v>4.8211347477586184</c:v>
                  </c:pt>
                  <c:pt idx="2">
                    <c:v>5.0223908111037545</c:v>
                  </c:pt>
                  <c:pt idx="3">
                    <c:v>5.1524481330595702</c:v>
                  </c:pt>
                  <c:pt idx="4">
                    <c:v>5.4415145486541423</c:v>
                  </c:pt>
                  <c:pt idx="5">
                    <c:v>5.7821169591388415</c:v>
                  </c:pt>
                  <c:pt idx="6">
                    <c:v>6.0915827767060868</c:v>
                  </c:pt>
                  <c:pt idx="7">
                    <c:v>6.3221302251072622</c:v>
                  </c:pt>
                  <c:pt idx="8">
                    <c:v>6.4248204971853129</c:v>
                  </c:pt>
                  <c:pt idx="9">
                    <c:v>6.3383903795150953</c:v>
                  </c:pt>
                  <c:pt idx="10">
                    <c:v>6.1632598152680433</c:v>
                  </c:pt>
                  <c:pt idx="11">
                    <c:v>6.0213711677397086</c:v>
                  </c:pt>
                  <c:pt idx="12">
                    <c:v>5.9110074765927738</c:v>
                  </c:pt>
                  <c:pt idx="13">
                    <c:v>5.8406629721702634</c:v>
                  </c:pt>
                  <c:pt idx="14">
                    <c:v>5.824914873705664</c:v>
                  </c:pt>
                  <c:pt idx="15">
                    <c:v>5.8437863074232865</c:v>
                  </c:pt>
                  <c:pt idx="16">
                    <c:v>5.8897394748054062</c:v>
                  </c:pt>
                  <c:pt idx="17">
                    <c:v>5.9740093328128356</c:v>
                  </c:pt>
                  <c:pt idx="18">
                    <c:v>6.0747680142910623</c:v>
                  </c:pt>
                  <c:pt idx="19">
                    <c:v>6.1405043613886701</c:v>
                  </c:pt>
                  <c:pt idx="20">
                    <c:v>6.126767021160421</c:v>
                  </c:pt>
                  <c:pt idx="21">
                    <c:v>6.0634700159581811</c:v>
                  </c:pt>
                  <c:pt idx="22">
                    <c:v>5.9298760238816088</c:v>
                  </c:pt>
                  <c:pt idx="23">
                    <c:v>5.7730101410090615</c:v>
                  </c:pt>
                  <c:pt idx="24">
                    <c:v>5.6715650522803243</c:v>
                  </c:pt>
                  <c:pt idx="25">
                    <c:v>5.6819199918461569</c:v>
                  </c:pt>
                  <c:pt idx="26">
                    <c:v>5.8103216394054016</c:v>
                  </c:pt>
                  <c:pt idx="27">
                    <c:v>6.0590883032726932</c:v>
                  </c:pt>
                  <c:pt idx="28">
                    <c:v>6.3560792910787747</c:v>
                  </c:pt>
                  <c:pt idx="29">
                    <c:v>6.6414556494544099</c:v>
                  </c:pt>
                  <c:pt idx="30">
                    <c:v>6.7198338096702628</c:v>
                  </c:pt>
                  <c:pt idx="31">
                    <c:v>6.4889998834880611</c:v>
                  </c:pt>
                  <c:pt idx="32">
                    <c:v>6.092560115620242</c:v>
                  </c:pt>
                  <c:pt idx="33">
                    <c:v>5.7915497376914251</c:v>
                  </c:pt>
                  <c:pt idx="34">
                    <c:v>5.8139584084798388</c:v>
                  </c:pt>
                  <c:pt idx="35">
                    <c:v>6.2465034315935828</c:v>
                  </c:pt>
                  <c:pt idx="36">
                    <c:v>6.9771650509313652</c:v>
                  </c:pt>
                  <c:pt idx="37">
                    <c:v>7.8498031614067729</c:v>
                  </c:pt>
                  <c:pt idx="38">
                    <c:v>8.7176579684680462</c:v>
                  </c:pt>
                  <c:pt idx="39">
                    <c:v>9.4686020033361284</c:v>
                  </c:pt>
                  <c:pt idx="40">
                    <c:v>9.95423667995248</c:v>
                  </c:pt>
                  <c:pt idx="41">
                    <c:v>10.114625060465544</c:v>
                  </c:pt>
                  <c:pt idx="42">
                    <c:v>9.8715480813319072</c:v>
                  </c:pt>
                  <c:pt idx="43">
                    <c:v>9.2058338428700779</c:v>
                  </c:pt>
                  <c:pt idx="44">
                    <c:v>8.148135764062074</c:v>
                  </c:pt>
                  <c:pt idx="45">
                    <c:v>6.8430162091917071</c:v>
                  </c:pt>
                  <c:pt idx="46">
                    <c:v>5.7376009313447733</c:v>
                  </c:pt>
                  <c:pt idx="47">
                    <c:v>4.8472219610501712</c:v>
                  </c:pt>
                  <c:pt idx="48">
                    <c:v>4.930707854162625</c:v>
                  </c:pt>
                  <c:pt idx="49">
                    <c:v>5.5259421034668561</c:v>
                  </c:pt>
                  <c:pt idx="50">
                    <c:v>5.9223465708023362</c:v>
                  </c:pt>
                </c:numCache>
              </c:numRef>
            </c:plus>
            <c:minus>
              <c:numRef>
                <c:f>'Control Kinematics'!$IT$308:$IT$358</c:f>
                <c:numCache>
                  <c:formatCode>General</c:formatCode>
                  <c:ptCount val="51"/>
                  <c:pt idx="0">
                    <c:v>4.68734898946893</c:v>
                  </c:pt>
                  <c:pt idx="1">
                    <c:v>4.8211347477586184</c:v>
                  </c:pt>
                  <c:pt idx="2">
                    <c:v>5.0223908111037545</c:v>
                  </c:pt>
                  <c:pt idx="3">
                    <c:v>5.1524481330595702</c:v>
                  </c:pt>
                  <c:pt idx="4">
                    <c:v>5.4415145486541423</c:v>
                  </c:pt>
                  <c:pt idx="5">
                    <c:v>5.7821169591388415</c:v>
                  </c:pt>
                  <c:pt idx="6">
                    <c:v>6.0915827767060868</c:v>
                  </c:pt>
                  <c:pt idx="7">
                    <c:v>6.3221302251072622</c:v>
                  </c:pt>
                  <c:pt idx="8">
                    <c:v>6.4248204971853129</c:v>
                  </c:pt>
                  <c:pt idx="9">
                    <c:v>6.3383903795150953</c:v>
                  </c:pt>
                  <c:pt idx="10">
                    <c:v>6.1632598152680433</c:v>
                  </c:pt>
                  <c:pt idx="11">
                    <c:v>6.0213711677397086</c:v>
                  </c:pt>
                  <c:pt idx="12">
                    <c:v>5.9110074765927738</c:v>
                  </c:pt>
                  <c:pt idx="13">
                    <c:v>5.8406629721702634</c:v>
                  </c:pt>
                  <c:pt idx="14">
                    <c:v>5.824914873705664</c:v>
                  </c:pt>
                  <c:pt idx="15">
                    <c:v>5.8437863074232865</c:v>
                  </c:pt>
                  <c:pt idx="16">
                    <c:v>5.8897394748054062</c:v>
                  </c:pt>
                  <c:pt idx="17">
                    <c:v>5.9740093328128356</c:v>
                  </c:pt>
                  <c:pt idx="18">
                    <c:v>6.0747680142910623</c:v>
                  </c:pt>
                  <c:pt idx="19">
                    <c:v>6.1405043613886701</c:v>
                  </c:pt>
                  <c:pt idx="20">
                    <c:v>6.126767021160421</c:v>
                  </c:pt>
                  <c:pt idx="21">
                    <c:v>6.0634700159581811</c:v>
                  </c:pt>
                  <c:pt idx="22">
                    <c:v>5.9298760238816088</c:v>
                  </c:pt>
                  <c:pt idx="23">
                    <c:v>5.7730101410090615</c:v>
                  </c:pt>
                  <c:pt idx="24">
                    <c:v>5.6715650522803243</c:v>
                  </c:pt>
                  <c:pt idx="25">
                    <c:v>5.6819199918461569</c:v>
                  </c:pt>
                  <c:pt idx="26">
                    <c:v>5.8103216394054016</c:v>
                  </c:pt>
                  <c:pt idx="27">
                    <c:v>6.0590883032726932</c:v>
                  </c:pt>
                  <c:pt idx="28">
                    <c:v>6.3560792910787747</c:v>
                  </c:pt>
                  <c:pt idx="29">
                    <c:v>6.6414556494544099</c:v>
                  </c:pt>
                  <c:pt idx="30">
                    <c:v>6.7198338096702628</c:v>
                  </c:pt>
                  <c:pt idx="31">
                    <c:v>6.4889998834880611</c:v>
                  </c:pt>
                  <c:pt idx="32">
                    <c:v>6.092560115620242</c:v>
                  </c:pt>
                  <c:pt idx="33">
                    <c:v>5.7915497376914251</c:v>
                  </c:pt>
                  <c:pt idx="34">
                    <c:v>5.8139584084798388</c:v>
                  </c:pt>
                  <c:pt idx="35">
                    <c:v>6.2465034315935828</c:v>
                  </c:pt>
                  <c:pt idx="36">
                    <c:v>6.9771650509313652</c:v>
                  </c:pt>
                  <c:pt idx="37">
                    <c:v>7.8498031614067729</c:v>
                  </c:pt>
                  <c:pt idx="38">
                    <c:v>8.7176579684680462</c:v>
                  </c:pt>
                  <c:pt idx="39">
                    <c:v>9.4686020033361284</c:v>
                  </c:pt>
                  <c:pt idx="40">
                    <c:v>9.95423667995248</c:v>
                  </c:pt>
                  <c:pt idx="41">
                    <c:v>10.114625060465544</c:v>
                  </c:pt>
                  <c:pt idx="42">
                    <c:v>9.8715480813319072</c:v>
                  </c:pt>
                  <c:pt idx="43">
                    <c:v>9.2058338428700779</c:v>
                  </c:pt>
                  <c:pt idx="44">
                    <c:v>8.148135764062074</c:v>
                  </c:pt>
                  <c:pt idx="45">
                    <c:v>6.8430162091917071</c:v>
                  </c:pt>
                  <c:pt idx="46">
                    <c:v>5.7376009313447733</c:v>
                  </c:pt>
                  <c:pt idx="47">
                    <c:v>4.8472219610501712</c:v>
                  </c:pt>
                  <c:pt idx="48">
                    <c:v>4.930707854162625</c:v>
                  </c:pt>
                  <c:pt idx="49">
                    <c:v>5.5259421034668561</c:v>
                  </c:pt>
                  <c:pt idx="50">
                    <c:v>5.9223465708023362</c:v>
                  </c:pt>
                </c:numCache>
              </c:numRef>
            </c:minus>
            <c:spPr>
              <a:ln w="63500">
                <a:solidFill>
                  <a:sysClr val="window" lastClr="FFFFFF">
                    <a:lumMod val="75000"/>
                    <a:alpha val="60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Kinematics'!$IS$308:$IS$358</c:f>
              <c:numCache>
                <c:formatCode>General</c:formatCode>
                <c:ptCount val="51"/>
                <c:pt idx="0">
                  <c:v>6.0087894736842111</c:v>
                </c:pt>
                <c:pt idx="1">
                  <c:v>9.1194736842105257</c:v>
                </c:pt>
                <c:pt idx="2">
                  <c:v>12.454999999999998</c:v>
                </c:pt>
                <c:pt idx="3">
                  <c:v>15.508421052631583</c:v>
                </c:pt>
                <c:pt idx="4">
                  <c:v>17.702894736842108</c:v>
                </c:pt>
                <c:pt idx="5">
                  <c:v>18.907894736842099</c:v>
                </c:pt>
                <c:pt idx="6">
                  <c:v>19.152368421052632</c:v>
                </c:pt>
                <c:pt idx="7">
                  <c:v>18.557894736842105</c:v>
                </c:pt>
                <c:pt idx="8">
                  <c:v>17.362894736842112</c:v>
                </c:pt>
                <c:pt idx="9">
                  <c:v>15.894210526315787</c:v>
                </c:pt>
                <c:pt idx="10">
                  <c:v>14.304736842105264</c:v>
                </c:pt>
                <c:pt idx="11">
                  <c:v>12.660263157894738</c:v>
                </c:pt>
                <c:pt idx="12">
                  <c:v>11.084736842105263</c:v>
                </c:pt>
                <c:pt idx="13">
                  <c:v>9.65421052631579</c:v>
                </c:pt>
                <c:pt idx="14">
                  <c:v>8.3278947368421061</c:v>
                </c:pt>
                <c:pt idx="15">
                  <c:v>7.1431578947368424</c:v>
                </c:pt>
                <c:pt idx="16">
                  <c:v>6.1449999999999996</c:v>
                </c:pt>
                <c:pt idx="17">
                  <c:v>5.350289473684211</c:v>
                </c:pt>
                <c:pt idx="18">
                  <c:v>4.7947105263157894</c:v>
                </c:pt>
                <c:pt idx="19">
                  <c:v>4.5418421052631581</c:v>
                </c:pt>
                <c:pt idx="20">
                  <c:v>4.6907631578947377</c:v>
                </c:pt>
                <c:pt idx="21">
                  <c:v>5.275526315789473</c:v>
                </c:pt>
                <c:pt idx="22">
                  <c:v>6.3702631578947377</c:v>
                </c:pt>
                <c:pt idx="23">
                  <c:v>8.0484210526315803</c:v>
                </c:pt>
                <c:pt idx="24">
                  <c:v>10.393421052631581</c:v>
                </c:pt>
                <c:pt idx="25">
                  <c:v>13.475263157894739</c:v>
                </c:pt>
                <c:pt idx="26">
                  <c:v>17.389473684210532</c:v>
                </c:pt>
                <c:pt idx="27">
                  <c:v>22.120526315789476</c:v>
                </c:pt>
                <c:pt idx="28">
                  <c:v>27.684210526315795</c:v>
                </c:pt>
                <c:pt idx="29">
                  <c:v>33.915789473684214</c:v>
                </c:pt>
                <c:pt idx="30">
                  <c:v>40.571052631578944</c:v>
                </c:pt>
                <c:pt idx="31">
                  <c:v>47.213157894736852</c:v>
                </c:pt>
                <c:pt idx="32">
                  <c:v>53.226315789473681</c:v>
                </c:pt>
                <c:pt idx="33">
                  <c:v>57.989473684210537</c:v>
                </c:pt>
                <c:pt idx="34">
                  <c:v>61.171052631578959</c:v>
                </c:pt>
                <c:pt idx="35">
                  <c:v>62.610526315789471</c:v>
                </c:pt>
                <c:pt idx="36">
                  <c:v>62.360526315789471</c:v>
                </c:pt>
                <c:pt idx="37">
                  <c:v>60.571052631578944</c:v>
                </c:pt>
                <c:pt idx="38">
                  <c:v>57.402631578947364</c:v>
                </c:pt>
                <c:pt idx="39">
                  <c:v>53.026315789473699</c:v>
                </c:pt>
                <c:pt idx="40">
                  <c:v>47.642105263157895</c:v>
                </c:pt>
                <c:pt idx="41">
                  <c:v>41.423684210526318</c:v>
                </c:pt>
                <c:pt idx="42">
                  <c:v>34.620789473684226</c:v>
                </c:pt>
                <c:pt idx="43">
                  <c:v>27.474473684210526</c:v>
                </c:pt>
                <c:pt idx="44">
                  <c:v>20.373947368421049</c:v>
                </c:pt>
                <c:pt idx="45">
                  <c:v>13.843157894736839</c:v>
                </c:pt>
                <c:pt idx="46">
                  <c:v>8.2066578947368427</c:v>
                </c:pt>
                <c:pt idx="47">
                  <c:v>4.6147368421052626</c:v>
                </c:pt>
                <c:pt idx="48">
                  <c:v>3.0710526315789468</c:v>
                </c:pt>
                <c:pt idx="49">
                  <c:v>3.6173684210526327</c:v>
                </c:pt>
                <c:pt idx="50">
                  <c:v>5.8905263157894732</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Kinematics'!$IT$308:$IT$358</c:f>
                <c:numCache>
                  <c:formatCode>General</c:formatCode>
                  <c:ptCount val="51"/>
                  <c:pt idx="0">
                    <c:v>8.3198828592564791</c:v>
                  </c:pt>
                  <c:pt idx="1">
                    <c:v>7.7798092919562922</c:v>
                  </c:pt>
                  <c:pt idx="2">
                    <c:v>7.6827595704903056</c:v>
                  </c:pt>
                  <c:pt idx="3">
                    <c:v>7.6607471755656036</c:v>
                  </c:pt>
                  <c:pt idx="4">
                    <c:v>7.3745860415445916</c:v>
                  </c:pt>
                  <c:pt idx="5">
                    <c:v>6.630827338153062</c:v>
                  </c:pt>
                  <c:pt idx="6">
                    <c:v>5.4999541033272408</c:v>
                  </c:pt>
                  <c:pt idx="7">
                    <c:v>4.220307440734544</c:v>
                  </c:pt>
                  <c:pt idx="8">
                    <c:v>2.9408776490277924</c:v>
                  </c:pt>
                  <c:pt idx="9">
                    <c:v>1.6506043130231509</c:v>
                  </c:pt>
                  <c:pt idx="10">
                    <c:v>0.53371925034160705</c:v>
                  </c:pt>
                  <c:pt idx="11">
                    <c:v>0.39568093142960764</c:v>
                  </c:pt>
                  <c:pt idx="12">
                    <c:v>1.040329639938504</c:v>
                  </c:pt>
                  <c:pt idx="13">
                    <c:v>1.3656359688748965</c:v>
                  </c:pt>
                  <c:pt idx="14">
                    <c:v>1.3465513309106203</c:v>
                  </c:pt>
                  <c:pt idx="15">
                    <c:v>1.0479201209470317</c:v>
                  </c:pt>
                  <c:pt idx="16">
                    <c:v>0.60778065789612223</c:v>
                  </c:pt>
                  <c:pt idx="17">
                    <c:v>0.17730279281462077</c:v>
                  </c:pt>
                  <c:pt idx="18">
                    <c:v>0.12579595739969487</c:v>
                  </c:pt>
                  <c:pt idx="19">
                    <c:v>0.20114774672565658</c:v>
                  </c:pt>
                  <c:pt idx="20">
                    <c:v>1.2047177714943179E-2</c:v>
                  </c:pt>
                  <c:pt idx="21">
                    <c:v>0.38960854662279443</c:v>
                  </c:pt>
                  <c:pt idx="22">
                    <c:v>0.92723147291164243</c:v>
                  </c:pt>
                  <c:pt idx="23">
                    <c:v>1.5157106219575369</c:v>
                  </c:pt>
                  <c:pt idx="24">
                    <c:v>2.0987679988544929</c:v>
                  </c:pt>
                  <c:pt idx="25">
                    <c:v>2.6516803226033461</c:v>
                  </c:pt>
                  <c:pt idx="26">
                    <c:v>3.197327471672621</c:v>
                  </c:pt>
                  <c:pt idx="27">
                    <c:v>3.7169501144270032</c:v>
                  </c:pt>
                  <c:pt idx="28">
                    <c:v>4.2788625799430937</c:v>
                  </c:pt>
                  <c:pt idx="29">
                    <c:v>4.745134984751882</c:v>
                  </c:pt>
                  <c:pt idx="30">
                    <c:v>5.0975501744329659</c:v>
                  </c:pt>
                  <c:pt idx="31">
                    <c:v>5.3209271869692643</c:v>
                  </c:pt>
                  <c:pt idx="32">
                    <c:v>5.3675544274501856</c:v>
                  </c:pt>
                  <c:pt idx="33">
                    <c:v>5.2287570604373563</c:v>
                  </c:pt>
                  <c:pt idx="34">
                    <c:v>4.932728301105187</c:v>
                  </c:pt>
                  <c:pt idx="35">
                    <c:v>4.5369389342325981</c:v>
                  </c:pt>
                  <c:pt idx="36">
                    <c:v>4.0218705800833412</c:v>
                  </c:pt>
                  <c:pt idx="37">
                    <c:v>3.2845095678275662</c:v>
                  </c:pt>
                  <c:pt idx="38">
                    <c:v>2.184974176022628</c:v>
                  </c:pt>
                  <c:pt idx="39">
                    <c:v>0.4641036959492299</c:v>
                  </c:pt>
                  <c:pt idx="40">
                    <c:v>1.9605128090565349</c:v>
                  </c:pt>
                  <c:pt idx="41">
                    <c:v>5.0173079466286392</c:v>
                  </c:pt>
                  <c:pt idx="42">
                    <c:v>8.3149382030566272</c:v>
                  </c:pt>
                  <c:pt idx="43">
                    <c:v>11.506843902580297</c:v>
                  </c:pt>
                  <c:pt idx="44">
                    <c:v>14.185416215042446</c:v>
                  </c:pt>
                  <c:pt idx="45">
                    <c:v>16.052349236808215</c:v>
                  </c:pt>
                  <c:pt idx="46">
                    <c:v>16.809087662724334</c:v>
                  </c:pt>
                  <c:pt idx="47">
                    <c:v>16.187676669645761</c:v>
                  </c:pt>
                  <c:pt idx="48">
                    <c:v>14.598663688234598</c:v>
                  </c:pt>
                  <c:pt idx="49">
                    <c:v>12.76653844366494</c:v>
                  </c:pt>
                  <c:pt idx="50">
                    <c:v>11.459023872226679</c:v>
                  </c:pt>
                </c:numCache>
              </c:numRef>
            </c:plus>
            <c:minus>
              <c:numRef>
                <c:f>'Subject Kinematics'!$IT$308:$IT$358</c:f>
                <c:numCache>
                  <c:formatCode>General</c:formatCode>
                  <c:ptCount val="51"/>
                  <c:pt idx="0">
                    <c:v>8.3198828592564791</c:v>
                  </c:pt>
                  <c:pt idx="1">
                    <c:v>7.7798092919562922</c:v>
                  </c:pt>
                  <c:pt idx="2">
                    <c:v>7.6827595704903056</c:v>
                  </c:pt>
                  <c:pt idx="3">
                    <c:v>7.6607471755656036</c:v>
                  </c:pt>
                  <c:pt idx="4">
                    <c:v>7.3745860415445916</c:v>
                  </c:pt>
                  <c:pt idx="5">
                    <c:v>6.630827338153062</c:v>
                  </c:pt>
                  <c:pt idx="6">
                    <c:v>5.4999541033272408</c:v>
                  </c:pt>
                  <c:pt idx="7">
                    <c:v>4.220307440734544</c:v>
                  </c:pt>
                  <c:pt idx="8">
                    <c:v>2.9408776490277924</c:v>
                  </c:pt>
                  <c:pt idx="9">
                    <c:v>1.6506043130231509</c:v>
                  </c:pt>
                  <c:pt idx="10">
                    <c:v>0.53371925034160705</c:v>
                  </c:pt>
                  <c:pt idx="11">
                    <c:v>0.39568093142960764</c:v>
                  </c:pt>
                  <c:pt idx="12">
                    <c:v>1.040329639938504</c:v>
                  </c:pt>
                  <c:pt idx="13">
                    <c:v>1.3656359688748965</c:v>
                  </c:pt>
                  <c:pt idx="14">
                    <c:v>1.3465513309106203</c:v>
                  </c:pt>
                  <c:pt idx="15">
                    <c:v>1.0479201209470317</c:v>
                  </c:pt>
                  <c:pt idx="16">
                    <c:v>0.60778065789612223</c:v>
                  </c:pt>
                  <c:pt idx="17">
                    <c:v>0.17730279281462077</c:v>
                  </c:pt>
                  <c:pt idx="18">
                    <c:v>0.12579595739969487</c:v>
                  </c:pt>
                  <c:pt idx="19">
                    <c:v>0.20114774672565658</c:v>
                  </c:pt>
                  <c:pt idx="20">
                    <c:v>1.2047177714943179E-2</c:v>
                  </c:pt>
                  <c:pt idx="21">
                    <c:v>0.38960854662279443</c:v>
                  </c:pt>
                  <c:pt idx="22">
                    <c:v>0.92723147291164243</c:v>
                  </c:pt>
                  <c:pt idx="23">
                    <c:v>1.5157106219575369</c:v>
                  </c:pt>
                  <c:pt idx="24">
                    <c:v>2.0987679988544929</c:v>
                  </c:pt>
                  <c:pt idx="25">
                    <c:v>2.6516803226033461</c:v>
                  </c:pt>
                  <c:pt idx="26">
                    <c:v>3.197327471672621</c:v>
                  </c:pt>
                  <c:pt idx="27">
                    <c:v>3.7169501144270032</c:v>
                  </c:pt>
                  <c:pt idx="28">
                    <c:v>4.2788625799430937</c:v>
                  </c:pt>
                  <c:pt idx="29">
                    <c:v>4.745134984751882</c:v>
                  </c:pt>
                  <c:pt idx="30">
                    <c:v>5.0975501744329659</c:v>
                  </c:pt>
                  <c:pt idx="31">
                    <c:v>5.3209271869692643</c:v>
                  </c:pt>
                  <c:pt idx="32">
                    <c:v>5.3675544274501856</c:v>
                  </c:pt>
                  <c:pt idx="33">
                    <c:v>5.2287570604373563</c:v>
                  </c:pt>
                  <c:pt idx="34">
                    <c:v>4.932728301105187</c:v>
                  </c:pt>
                  <c:pt idx="35">
                    <c:v>4.5369389342325981</c:v>
                  </c:pt>
                  <c:pt idx="36">
                    <c:v>4.0218705800833412</c:v>
                  </c:pt>
                  <c:pt idx="37">
                    <c:v>3.2845095678275662</c:v>
                  </c:pt>
                  <c:pt idx="38">
                    <c:v>2.184974176022628</c:v>
                  </c:pt>
                  <c:pt idx="39">
                    <c:v>0.4641036959492299</c:v>
                  </c:pt>
                  <c:pt idx="40">
                    <c:v>1.9605128090565349</c:v>
                  </c:pt>
                  <c:pt idx="41">
                    <c:v>5.0173079466286392</c:v>
                  </c:pt>
                  <c:pt idx="42">
                    <c:v>8.3149382030566272</c:v>
                  </c:pt>
                  <c:pt idx="43">
                    <c:v>11.506843902580297</c:v>
                  </c:pt>
                  <c:pt idx="44">
                    <c:v>14.185416215042446</c:v>
                  </c:pt>
                  <c:pt idx="45">
                    <c:v>16.052349236808215</c:v>
                  </c:pt>
                  <c:pt idx="46">
                    <c:v>16.809087662724334</c:v>
                  </c:pt>
                  <c:pt idx="47">
                    <c:v>16.187676669645761</c:v>
                  </c:pt>
                  <c:pt idx="48">
                    <c:v>14.598663688234598</c:v>
                  </c:pt>
                  <c:pt idx="49">
                    <c:v>12.76653844366494</c:v>
                  </c:pt>
                  <c:pt idx="50">
                    <c:v>11.459023872226679</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Kinematics'!$IS$308:$IS$358</c:f>
              <c:numCache>
                <c:formatCode>General</c:formatCode>
                <c:ptCount val="51"/>
                <c:pt idx="0">
                  <c:v>21.66477878110048</c:v>
                </c:pt>
                <c:pt idx="1">
                  <c:v>23.759176327751199</c:v>
                </c:pt>
                <c:pt idx="2">
                  <c:v>26.912078749999999</c:v>
                </c:pt>
                <c:pt idx="3">
                  <c:v>29.924077846889954</c:v>
                </c:pt>
                <c:pt idx="4">
                  <c:v>31.580066106459331</c:v>
                </c:pt>
                <c:pt idx="5">
                  <c:v>31.385493720095692</c:v>
                </c:pt>
                <c:pt idx="6">
                  <c:v>29.50193993421053</c:v>
                </c:pt>
                <c:pt idx="7">
                  <c:v>26.499483492822968</c:v>
                </c:pt>
                <c:pt idx="8">
                  <c:v>22.896908833732056</c:v>
                </c:pt>
                <c:pt idx="9">
                  <c:v>19.000245059808609</c:v>
                </c:pt>
                <c:pt idx="10">
                  <c:v>15.309066232057415</c:v>
                </c:pt>
                <c:pt idx="11">
                  <c:v>11.915688199760764</c:v>
                </c:pt>
                <c:pt idx="12">
                  <c:v>9.1270903229665077</c:v>
                </c:pt>
                <c:pt idx="13">
                  <c:v>7.0844168779904297</c:v>
                </c:pt>
                <c:pt idx="14">
                  <c:v>5.7940137200956938</c:v>
                </c:pt>
                <c:pt idx="15">
                  <c:v>5.171227942583732</c:v>
                </c:pt>
                <c:pt idx="16">
                  <c:v>5.0013051136363629</c:v>
                </c:pt>
                <c:pt idx="17">
                  <c:v>5.0166488833732057</c:v>
                </c:pt>
                <c:pt idx="18">
                  <c:v>5.0314278211722483</c:v>
                </c:pt>
                <c:pt idx="19">
                  <c:v>4.9203530801435402</c:v>
                </c:pt>
                <c:pt idx="20">
                  <c:v>4.7134330065789465</c:v>
                </c:pt>
                <c:pt idx="21">
                  <c:v>4.5423781040669855</c:v>
                </c:pt>
                <c:pt idx="22">
                  <c:v>4.6254397906698559</c:v>
                </c:pt>
                <c:pt idx="23">
                  <c:v>5.196223528708134</c:v>
                </c:pt>
                <c:pt idx="24">
                  <c:v>6.4440518241626794</c:v>
                </c:pt>
                <c:pt idx="25">
                  <c:v>8.4854478588516749</c:v>
                </c:pt>
                <c:pt idx="26">
                  <c:v>11.37288360047847</c:v>
                </c:pt>
                <c:pt idx="27">
                  <c:v>15.126133217703346</c:v>
                </c:pt>
                <c:pt idx="28">
                  <c:v>19.632435287081339</c:v>
                </c:pt>
                <c:pt idx="29">
                  <c:v>24.986603349282294</c:v>
                </c:pt>
                <c:pt idx="30">
                  <c:v>30.978707117224875</c:v>
                </c:pt>
                <c:pt idx="31">
                  <c:v>37.200471351674643</c:v>
                </c:pt>
                <c:pt idx="32">
                  <c:v>43.125888157894728</c:v>
                </c:pt>
                <c:pt idx="33">
                  <c:v>48.150228827751192</c:v>
                </c:pt>
                <c:pt idx="34">
                  <c:v>51.888861662679439</c:v>
                </c:pt>
                <c:pt idx="35">
                  <c:v>54.073114354066981</c:v>
                </c:pt>
                <c:pt idx="36">
                  <c:v>54.792347308612442</c:v>
                </c:pt>
                <c:pt idx="37">
                  <c:v>54.390407117224875</c:v>
                </c:pt>
                <c:pt idx="38">
                  <c:v>53.291043361244014</c:v>
                </c:pt>
                <c:pt idx="39">
                  <c:v>52.15298588516746</c:v>
                </c:pt>
                <c:pt idx="40">
                  <c:v>51.331311961722491</c:v>
                </c:pt>
                <c:pt idx="41">
                  <c:v>50.865033433014361</c:v>
                </c:pt>
                <c:pt idx="42">
                  <c:v>50.267474144736845</c:v>
                </c:pt>
                <c:pt idx="43">
                  <c:v>49.127545986842115</c:v>
                </c:pt>
                <c:pt idx="44">
                  <c:v>47.067439132775114</c:v>
                </c:pt>
                <c:pt idx="45">
                  <c:v>44.049762033492819</c:v>
                </c:pt>
                <c:pt idx="46">
                  <c:v>39.837259090311008</c:v>
                </c:pt>
                <c:pt idx="47">
                  <c:v>35.075994186602877</c:v>
                </c:pt>
                <c:pt idx="48">
                  <c:v>30.542175299043063</c:v>
                </c:pt>
                <c:pt idx="49">
                  <c:v>27.640878456937799</c:v>
                </c:pt>
                <c:pt idx="50">
                  <c:v>27.453612990430624</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Kinematics'!$IT$767:$IT$817</c:f>
                <c:numCache>
                  <c:formatCode>General</c:formatCode>
                  <c:ptCount val="51"/>
                  <c:pt idx="0">
                    <c:v>7.2806226839925277</c:v>
                  </c:pt>
                  <c:pt idx="1">
                    <c:v>5.9703992049666708</c:v>
                  </c:pt>
                  <c:pt idx="2">
                    <c:v>4.5217990519998468</c:v>
                  </c:pt>
                  <c:pt idx="3">
                    <c:v>3.3844743560361814</c:v>
                  </c:pt>
                  <c:pt idx="4">
                    <c:v>3.2277959456363794</c:v>
                  </c:pt>
                  <c:pt idx="5">
                    <c:v>4.0554490092549091</c:v>
                  </c:pt>
                  <c:pt idx="6">
                    <c:v>5.4590902783034201</c:v>
                  </c:pt>
                  <c:pt idx="7">
                    <c:v>7.0836901870894087</c:v>
                  </c:pt>
                  <c:pt idx="8">
                    <c:v>8.6120535684972719</c:v>
                  </c:pt>
                  <c:pt idx="9">
                    <c:v>9.775177577244655</c:v>
                  </c:pt>
                  <c:pt idx="10">
                    <c:v>10.573664927545227</c:v>
                  </c:pt>
                  <c:pt idx="11">
                    <c:v>10.931556918694916</c:v>
                  </c:pt>
                  <c:pt idx="12">
                    <c:v>11.026523326355713</c:v>
                  </c:pt>
                  <c:pt idx="13">
                    <c:v>10.895861140818562</c:v>
                  </c:pt>
                  <c:pt idx="14">
                    <c:v>10.597360048615883</c:v>
                  </c:pt>
                  <c:pt idx="15">
                    <c:v>10.195366431211125</c:v>
                  </c:pt>
                  <c:pt idx="16">
                    <c:v>9.8215424789931376</c:v>
                  </c:pt>
                  <c:pt idx="17">
                    <c:v>9.5037290926597162</c:v>
                  </c:pt>
                  <c:pt idx="18">
                    <c:v>9.3368645700791877</c:v>
                  </c:pt>
                  <c:pt idx="19">
                    <c:v>9.3302875982826308</c:v>
                  </c:pt>
                  <c:pt idx="20">
                    <c:v>9.3765588926144261</c:v>
                  </c:pt>
                  <c:pt idx="21">
                    <c:v>9.336512018236073</c:v>
                  </c:pt>
                  <c:pt idx="22">
                    <c:v>9.1813680897783403</c:v>
                  </c:pt>
                  <c:pt idx="23">
                    <c:v>8.7492294898846197</c:v>
                  </c:pt>
                  <c:pt idx="24">
                    <c:v>8.0379275936027188</c:v>
                  </c:pt>
                  <c:pt idx="25">
                    <c:v>7.0118433144692185</c:v>
                  </c:pt>
                  <c:pt idx="26">
                    <c:v>5.7971119246282159</c:v>
                  </c:pt>
                  <c:pt idx="27">
                    <c:v>4.5732920309116603</c:v>
                  </c:pt>
                  <c:pt idx="28">
                    <c:v>3.9510758028668556</c:v>
                  </c:pt>
                  <c:pt idx="29">
                    <c:v>4.3875581667559054</c:v>
                  </c:pt>
                  <c:pt idx="30">
                    <c:v>5.6706260677283362</c:v>
                  </c:pt>
                  <c:pt idx="31">
                    <c:v>7.2569047579988748</c:v>
                  </c:pt>
                  <c:pt idx="32">
                    <c:v>8.8453377549983383</c:v>
                  </c:pt>
                  <c:pt idx="33">
                    <c:v>10.338084929037883</c:v>
                  </c:pt>
                  <c:pt idx="34">
                    <c:v>11.663747253777409</c:v>
                  </c:pt>
                  <c:pt idx="35">
                    <c:v>12.745142865682826</c:v>
                  </c:pt>
                  <c:pt idx="36">
                    <c:v>13.508614535423961</c:v>
                  </c:pt>
                  <c:pt idx="37">
                    <c:v>13.887464371391422</c:v>
                  </c:pt>
                  <c:pt idx="38">
                    <c:v>13.757131483949196</c:v>
                  </c:pt>
                  <c:pt idx="39">
                    <c:v>12.987686476043358</c:v>
                  </c:pt>
                  <c:pt idx="40">
                    <c:v>11.667976116990777</c:v>
                  </c:pt>
                  <c:pt idx="41">
                    <c:v>9.7598497256190839</c:v>
                  </c:pt>
                  <c:pt idx="42">
                    <c:v>7.4733303597971679</c:v>
                  </c:pt>
                  <c:pt idx="43">
                    <c:v>5.1797361580168237</c:v>
                  </c:pt>
                  <c:pt idx="44">
                    <c:v>3.5924457778325496</c:v>
                  </c:pt>
                  <c:pt idx="45">
                    <c:v>3.9251326941476221</c:v>
                  </c:pt>
                  <c:pt idx="46">
                    <c:v>5.4660467128141681</c:v>
                  </c:pt>
                  <c:pt idx="47">
                    <c:v>6.8787838072341376</c:v>
                  </c:pt>
                  <c:pt idx="48">
                    <c:v>7.6416097780506984</c:v>
                  </c:pt>
                  <c:pt idx="49">
                    <c:v>7.68859003112187</c:v>
                  </c:pt>
                  <c:pt idx="50">
                    <c:v>7.1406173869397787</c:v>
                  </c:pt>
                </c:numCache>
              </c:numRef>
            </c:plus>
            <c:minus>
              <c:numRef>
                <c:f>'Subject Kinematics'!$IT$767:$IT$817</c:f>
                <c:numCache>
                  <c:formatCode>General</c:formatCode>
                  <c:ptCount val="51"/>
                  <c:pt idx="0">
                    <c:v>7.2806226839925277</c:v>
                  </c:pt>
                  <c:pt idx="1">
                    <c:v>5.9703992049666708</c:v>
                  </c:pt>
                  <c:pt idx="2">
                    <c:v>4.5217990519998468</c:v>
                  </c:pt>
                  <c:pt idx="3">
                    <c:v>3.3844743560361814</c:v>
                  </c:pt>
                  <c:pt idx="4">
                    <c:v>3.2277959456363794</c:v>
                  </c:pt>
                  <c:pt idx="5">
                    <c:v>4.0554490092549091</c:v>
                  </c:pt>
                  <c:pt idx="6">
                    <c:v>5.4590902783034201</c:v>
                  </c:pt>
                  <c:pt idx="7">
                    <c:v>7.0836901870894087</c:v>
                  </c:pt>
                  <c:pt idx="8">
                    <c:v>8.6120535684972719</c:v>
                  </c:pt>
                  <c:pt idx="9">
                    <c:v>9.775177577244655</c:v>
                  </c:pt>
                  <c:pt idx="10">
                    <c:v>10.573664927545227</c:v>
                  </c:pt>
                  <c:pt idx="11">
                    <c:v>10.931556918694916</c:v>
                  </c:pt>
                  <c:pt idx="12">
                    <c:v>11.026523326355713</c:v>
                  </c:pt>
                  <c:pt idx="13">
                    <c:v>10.895861140818562</c:v>
                  </c:pt>
                  <c:pt idx="14">
                    <c:v>10.597360048615883</c:v>
                  </c:pt>
                  <c:pt idx="15">
                    <c:v>10.195366431211125</c:v>
                  </c:pt>
                  <c:pt idx="16">
                    <c:v>9.8215424789931376</c:v>
                  </c:pt>
                  <c:pt idx="17">
                    <c:v>9.5037290926597162</c:v>
                  </c:pt>
                  <c:pt idx="18">
                    <c:v>9.3368645700791877</c:v>
                  </c:pt>
                  <c:pt idx="19">
                    <c:v>9.3302875982826308</c:v>
                  </c:pt>
                  <c:pt idx="20">
                    <c:v>9.3765588926144261</c:v>
                  </c:pt>
                  <c:pt idx="21">
                    <c:v>9.336512018236073</c:v>
                  </c:pt>
                  <c:pt idx="22">
                    <c:v>9.1813680897783403</c:v>
                  </c:pt>
                  <c:pt idx="23">
                    <c:v>8.7492294898846197</c:v>
                  </c:pt>
                  <c:pt idx="24">
                    <c:v>8.0379275936027188</c:v>
                  </c:pt>
                  <c:pt idx="25">
                    <c:v>7.0118433144692185</c:v>
                  </c:pt>
                  <c:pt idx="26">
                    <c:v>5.7971119246282159</c:v>
                  </c:pt>
                  <c:pt idx="27">
                    <c:v>4.5732920309116603</c:v>
                  </c:pt>
                  <c:pt idx="28">
                    <c:v>3.9510758028668556</c:v>
                  </c:pt>
                  <c:pt idx="29">
                    <c:v>4.3875581667559054</c:v>
                  </c:pt>
                  <c:pt idx="30">
                    <c:v>5.6706260677283362</c:v>
                  </c:pt>
                  <c:pt idx="31">
                    <c:v>7.2569047579988748</c:v>
                  </c:pt>
                  <c:pt idx="32">
                    <c:v>8.8453377549983383</c:v>
                  </c:pt>
                  <c:pt idx="33">
                    <c:v>10.338084929037883</c:v>
                  </c:pt>
                  <c:pt idx="34">
                    <c:v>11.663747253777409</c:v>
                  </c:pt>
                  <c:pt idx="35">
                    <c:v>12.745142865682826</c:v>
                  </c:pt>
                  <c:pt idx="36">
                    <c:v>13.508614535423961</c:v>
                  </c:pt>
                  <c:pt idx="37">
                    <c:v>13.887464371391422</c:v>
                  </c:pt>
                  <c:pt idx="38">
                    <c:v>13.757131483949196</c:v>
                  </c:pt>
                  <c:pt idx="39">
                    <c:v>12.987686476043358</c:v>
                  </c:pt>
                  <c:pt idx="40">
                    <c:v>11.667976116990777</c:v>
                  </c:pt>
                  <c:pt idx="41">
                    <c:v>9.7598497256190839</c:v>
                  </c:pt>
                  <c:pt idx="42">
                    <c:v>7.4733303597971679</c:v>
                  </c:pt>
                  <c:pt idx="43">
                    <c:v>5.1797361580168237</c:v>
                  </c:pt>
                  <c:pt idx="44">
                    <c:v>3.5924457778325496</c:v>
                  </c:pt>
                  <c:pt idx="45">
                    <c:v>3.9251326941476221</c:v>
                  </c:pt>
                  <c:pt idx="46">
                    <c:v>5.4660467128141681</c:v>
                  </c:pt>
                  <c:pt idx="47">
                    <c:v>6.8787838072341376</c:v>
                  </c:pt>
                  <c:pt idx="48">
                    <c:v>7.6416097780506984</c:v>
                  </c:pt>
                  <c:pt idx="49">
                    <c:v>7.68859003112187</c:v>
                  </c:pt>
                  <c:pt idx="50">
                    <c:v>7.1406173869397787</c:v>
                  </c:pt>
                </c:numCache>
              </c:numRef>
            </c:minus>
            <c:spPr>
              <a:ln>
                <a:solidFill>
                  <a:srgbClr val="0000FF"/>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Kinematics'!$IS$767:$IS$817</c:f>
              <c:numCache>
                <c:formatCode>General</c:formatCode>
                <c:ptCount val="51"/>
                <c:pt idx="0">
                  <c:v>15.646666666666668</c:v>
                </c:pt>
                <c:pt idx="1">
                  <c:v>17.783333333333335</c:v>
                </c:pt>
                <c:pt idx="2">
                  <c:v>20.533333333333331</c:v>
                </c:pt>
                <c:pt idx="3">
                  <c:v>22.966666666666669</c:v>
                </c:pt>
                <c:pt idx="4">
                  <c:v>24.166666666666668</c:v>
                </c:pt>
                <c:pt idx="5">
                  <c:v>23.933333333333334</c:v>
                </c:pt>
                <c:pt idx="6">
                  <c:v>22.383333333333329</c:v>
                </c:pt>
                <c:pt idx="7">
                  <c:v>19.933333333333334</c:v>
                </c:pt>
                <c:pt idx="8">
                  <c:v>17.046666666666667</c:v>
                </c:pt>
                <c:pt idx="9">
                  <c:v>14.231666666666667</c:v>
                </c:pt>
                <c:pt idx="10">
                  <c:v>11.885</c:v>
                </c:pt>
                <c:pt idx="11">
                  <c:v>10.178333333333333</c:v>
                </c:pt>
                <c:pt idx="12">
                  <c:v>9.1483333333333334</c:v>
                </c:pt>
                <c:pt idx="13">
                  <c:v>8.6749999999999989</c:v>
                </c:pt>
                <c:pt idx="14">
                  <c:v>8.58</c:v>
                </c:pt>
                <c:pt idx="15">
                  <c:v>8.6816666666666666</c:v>
                </c:pt>
                <c:pt idx="16">
                  <c:v>8.8483333333333345</c:v>
                </c:pt>
                <c:pt idx="17">
                  <c:v>8.9433333333333334</c:v>
                </c:pt>
                <c:pt idx="18">
                  <c:v>8.93</c:v>
                </c:pt>
                <c:pt idx="19">
                  <c:v>8.8166666666666664</c:v>
                </c:pt>
                <c:pt idx="20">
                  <c:v>8.6183333333333341</c:v>
                </c:pt>
                <c:pt idx="21">
                  <c:v>8.418333333333333</c:v>
                </c:pt>
                <c:pt idx="22">
                  <c:v>8.39</c:v>
                </c:pt>
                <c:pt idx="23">
                  <c:v>8.6916666666666664</c:v>
                </c:pt>
                <c:pt idx="24">
                  <c:v>9.57</c:v>
                </c:pt>
                <c:pt idx="25">
                  <c:v>11.276666666666666</c:v>
                </c:pt>
                <c:pt idx="26">
                  <c:v>14.093333333333334</c:v>
                </c:pt>
                <c:pt idx="27">
                  <c:v>18.05</c:v>
                </c:pt>
                <c:pt idx="28">
                  <c:v>23.150000000000002</c:v>
                </c:pt>
                <c:pt idx="29">
                  <c:v>29.033333333333335</c:v>
                </c:pt>
                <c:pt idx="30">
                  <c:v>35.1</c:v>
                </c:pt>
                <c:pt idx="31">
                  <c:v>40.766666666666666</c:v>
                </c:pt>
                <c:pt idx="32">
                  <c:v>45.70000000000001</c:v>
                </c:pt>
                <c:pt idx="33">
                  <c:v>49.699999999999996</c:v>
                </c:pt>
                <c:pt idx="34">
                  <c:v>52.65</c:v>
                </c:pt>
                <c:pt idx="35">
                  <c:v>54.666666666666664</c:v>
                </c:pt>
                <c:pt idx="36">
                  <c:v>55.766666666666659</c:v>
                </c:pt>
                <c:pt idx="37">
                  <c:v>55.883333333333333</c:v>
                </c:pt>
                <c:pt idx="38">
                  <c:v>54.966666666666669</c:v>
                </c:pt>
                <c:pt idx="39">
                  <c:v>53</c:v>
                </c:pt>
                <c:pt idx="40">
                  <c:v>50.083333333333336</c:v>
                </c:pt>
                <c:pt idx="41">
                  <c:v>46.333333333333336</c:v>
                </c:pt>
                <c:pt idx="42">
                  <c:v>42.06666666666667</c:v>
                </c:pt>
                <c:pt idx="43">
                  <c:v>37.31666666666667</c:v>
                </c:pt>
                <c:pt idx="44">
                  <c:v>32.316666666666663</c:v>
                </c:pt>
                <c:pt idx="45">
                  <c:v>27.166666666666668</c:v>
                </c:pt>
                <c:pt idx="46">
                  <c:v>22.316666666666666</c:v>
                </c:pt>
                <c:pt idx="47">
                  <c:v>18.383333333333336</c:v>
                </c:pt>
                <c:pt idx="48">
                  <c:v>16.069999999999997</c:v>
                </c:pt>
                <c:pt idx="49">
                  <c:v>15.721666666666669</c:v>
                </c:pt>
                <c:pt idx="50">
                  <c:v>17.208333333333332</c:v>
                </c:pt>
              </c:numCache>
            </c:numRef>
          </c:yVal>
          <c:smooth val="1"/>
        </c:ser>
        <c:dLbls>
          <c:showLegendKey val="0"/>
          <c:showVal val="0"/>
          <c:showCatName val="0"/>
          <c:showSerName val="0"/>
          <c:showPercent val="0"/>
          <c:showBubbleSize val="0"/>
        </c:dLbls>
        <c:axId val="335157120"/>
        <c:axId val="333946640"/>
      </c:scatterChart>
      <c:valAx>
        <c:axId val="335157120"/>
        <c:scaling>
          <c:orientation val="minMax"/>
          <c:max val="1"/>
          <c:min val="0"/>
        </c:scaling>
        <c:delete val="0"/>
        <c:axPos val="b"/>
        <c:numFmt formatCode="0%" sourceLinked="0"/>
        <c:majorTickMark val="out"/>
        <c:minorTickMark val="none"/>
        <c:tickLblPos val="low"/>
        <c:spPr>
          <a:ln w="25400">
            <a:solidFill>
              <a:schemeClr val="tx1"/>
            </a:solidFill>
          </a:ln>
        </c:spPr>
        <c:crossAx val="333946640"/>
        <c:crosses val="autoZero"/>
        <c:crossBetween val="midCat"/>
        <c:majorUnit val="0.2"/>
      </c:valAx>
      <c:valAx>
        <c:axId val="333946640"/>
        <c:scaling>
          <c:orientation val="minMax"/>
          <c:max val="70"/>
          <c:min val="-20"/>
        </c:scaling>
        <c:delete val="0"/>
        <c:axPos val="l"/>
        <c:numFmt formatCode="0" sourceLinked="0"/>
        <c:majorTickMark val="out"/>
        <c:minorTickMark val="none"/>
        <c:tickLblPos val="nextTo"/>
        <c:spPr>
          <a:ln w="25400">
            <a:solidFill>
              <a:schemeClr val="tx1"/>
            </a:solidFill>
          </a:ln>
        </c:spPr>
        <c:crossAx val="335157120"/>
        <c:crosses val="autoZero"/>
        <c:crossBetween val="midCat"/>
        <c:majorUnit val="10"/>
      </c:valAx>
      <c:spPr>
        <a:ln w="25400">
          <a:solidFill>
            <a:schemeClr val="tx1"/>
          </a:solidFill>
        </a:ln>
      </c:spPr>
    </c:plotArea>
    <c:plotVisOnly val="1"/>
    <c:dispBlanksAs val="gap"/>
    <c:showDLblsOverMax val="0"/>
  </c:chart>
  <c:printSettings>
    <c:headerFooter/>
    <c:pageMargins b="0.75000000000000178" l="0.70000000000000062" r="0.70000000000000062" t="0.75000000000000178"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Ankle</a:t>
            </a:r>
            <a:r>
              <a:rPr lang="en-US" baseline="0"/>
              <a:t> Dor/Pla</a:t>
            </a:r>
            <a:endParaRPr lang="en-US"/>
          </a:p>
        </c:rich>
      </c:tx>
      <c:layout>
        <c:manualLayout>
          <c:xMode val="edge"/>
          <c:yMode val="edge"/>
          <c:x val="0.31955736001749857"/>
          <c:y val="6.9204177389378674E-2"/>
        </c:manualLayout>
      </c:layout>
      <c:overlay val="0"/>
    </c:title>
    <c:autoTitleDeleted val="0"/>
    <c:plotArea>
      <c:layout>
        <c:manualLayout>
          <c:layoutTarget val="inner"/>
          <c:xMode val="edge"/>
          <c:yMode val="edge"/>
          <c:x val="0.12125902230971128"/>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Kinematics'!$IT$359:$IT$409</c:f>
                <c:numCache>
                  <c:formatCode>General</c:formatCode>
                  <c:ptCount val="51"/>
                  <c:pt idx="0">
                    <c:v>4.059784660988667</c:v>
                  </c:pt>
                  <c:pt idx="1">
                    <c:v>4.1704222013036771</c:v>
                  </c:pt>
                  <c:pt idx="2">
                    <c:v>4.3643941228702019</c:v>
                  </c:pt>
                  <c:pt idx="3">
                    <c:v>4.3192730566918973</c:v>
                  </c:pt>
                  <c:pt idx="4">
                    <c:v>4.2058976745675993</c:v>
                  </c:pt>
                  <c:pt idx="5">
                    <c:v>4.1020360017784094</c:v>
                  </c:pt>
                  <c:pt idx="6">
                    <c:v>3.9907939020582788</c:v>
                  </c:pt>
                  <c:pt idx="7">
                    <c:v>4.0031161048707284</c:v>
                  </c:pt>
                  <c:pt idx="8">
                    <c:v>3.960275505165475</c:v>
                  </c:pt>
                  <c:pt idx="9">
                    <c:v>3.8619895421050248</c:v>
                  </c:pt>
                  <c:pt idx="10">
                    <c:v>3.7493009685125727</c:v>
                  </c:pt>
                  <c:pt idx="11">
                    <c:v>3.7289374447115424</c:v>
                  </c:pt>
                  <c:pt idx="12">
                    <c:v>3.6237261557377738</c:v>
                  </c:pt>
                  <c:pt idx="13">
                    <c:v>3.5332427410843565</c:v>
                  </c:pt>
                  <c:pt idx="14">
                    <c:v>3.4356880464870221</c:v>
                  </c:pt>
                  <c:pt idx="15">
                    <c:v>3.3813204660137419</c:v>
                  </c:pt>
                  <c:pt idx="16">
                    <c:v>3.3583151723127558</c:v>
                  </c:pt>
                  <c:pt idx="17">
                    <c:v>3.4148494340429614</c:v>
                  </c:pt>
                  <c:pt idx="18">
                    <c:v>3.5374746981990253</c:v>
                  </c:pt>
                  <c:pt idx="19">
                    <c:v>3.6928253551773529</c:v>
                  </c:pt>
                  <c:pt idx="20">
                    <c:v>3.8523534031202353</c:v>
                  </c:pt>
                  <c:pt idx="21">
                    <c:v>4.0018784351798287</c:v>
                  </c:pt>
                  <c:pt idx="22">
                    <c:v>4.1793230784453135</c:v>
                  </c:pt>
                  <c:pt idx="23">
                    <c:v>4.4693249772744661</c:v>
                  </c:pt>
                  <c:pt idx="24">
                    <c:v>5.0628991702911561</c:v>
                  </c:pt>
                  <c:pt idx="25">
                    <c:v>6.0942792298545596</c:v>
                  </c:pt>
                  <c:pt idx="26">
                    <c:v>7.3458827167076679</c:v>
                  </c:pt>
                  <c:pt idx="27">
                    <c:v>8.3063104683564717</c:v>
                  </c:pt>
                  <c:pt idx="28">
                    <c:v>8.336934245713719</c:v>
                  </c:pt>
                  <c:pt idx="29">
                    <c:v>7.5167357183522041</c:v>
                  </c:pt>
                  <c:pt idx="30">
                    <c:v>6.7640304422446933</c:v>
                  </c:pt>
                  <c:pt idx="31">
                    <c:v>6.6108731074831049</c:v>
                  </c:pt>
                  <c:pt idx="32">
                    <c:v>6.5263202803063605</c:v>
                  </c:pt>
                  <c:pt idx="33">
                    <c:v>6.3136372811834791</c:v>
                  </c:pt>
                  <c:pt idx="34">
                    <c:v>5.8511013662150804</c:v>
                  </c:pt>
                  <c:pt idx="35">
                    <c:v>5.29371900964325</c:v>
                  </c:pt>
                  <c:pt idx="36">
                    <c:v>4.7669954170139661</c:v>
                  </c:pt>
                  <c:pt idx="37">
                    <c:v>4.3613138705094547</c:v>
                  </c:pt>
                  <c:pt idx="38">
                    <c:v>4.0982722166116448</c:v>
                  </c:pt>
                  <c:pt idx="39">
                    <c:v>3.863944213834416</c:v>
                  </c:pt>
                  <c:pt idx="40">
                    <c:v>3.750537562228899</c:v>
                  </c:pt>
                  <c:pt idx="41">
                    <c:v>3.6626832191924041</c:v>
                  </c:pt>
                  <c:pt idx="42">
                    <c:v>3.5019428056352182</c:v>
                  </c:pt>
                  <c:pt idx="43">
                    <c:v>3.3848968899958054</c:v>
                  </c:pt>
                  <c:pt idx="44">
                    <c:v>3.3680266877741682</c:v>
                  </c:pt>
                  <c:pt idx="45">
                    <c:v>3.4990782061894352</c:v>
                  </c:pt>
                  <c:pt idx="46">
                    <c:v>3.6880926001155427</c:v>
                  </c:pt>
                  <c:pt idx="47">
                    <c:v>4.1597234023623182</c:v>
                  </c:pt>
                  <c:pt idx="48">
                    <c:v>4.5262869810687967</c:v>
                  </c:pt>
                  <c:pt idx="49">
                    <c:v>4.5586688691397335</c:v>
                  </c:pt>
                  <c:pt idx="50">
                    <c:v>4.6419810481311847</c:v>
                  </c:pt>
                </c:numCache>
              </c:numRef>
            </c:plus>
            <c:minus>
              <c:numRef>
                <c:f>'Control Kinematics'!$IT$359:$IT$409</c:f>
                <c:numCache>
                  <c:formatCode>General</c:formatCode>
                  <c:ptCount val="51"/>
                  <c:pt idx="0">
                    <c:v>4.059784660988667</c:v>
                  </c:pt>
                  <c:pt idx="1">
                    <c:v>4.1704222013036771</c:v>
                  </c:pt>
                  <c:pt idx="2">
                    <c:v>4.3643941228702019</c:v>
                  </c:pt>
                  <c:pt idx="3">
                    <c:v>4.3192730566918973</c:v>
                  </c:pt>
                  <c:pt idx="4">
                    <c:v>4.2058976745675993</c:v>
                  </c:pt>
                  <c:pt idx="5">
                    <c:v>4.1020360017784094</c:v>
                  </c:pt>
                  <c:pt idx="6">
                    <c:v>3.9907939020582788</c:v>
                  </c:pt>
                  <c:pt idx="7">
                    <c:v>4.0031161048707284</c:v>
                  </c:pt>
                  <c:pt idx="8">
                    <c:v>3.960275505165475</c:v>
                  </c:pt>
                  <c:pt idx="9">
                    <c:v>3.8619895421050248</c:v>
                  </c:pt>
                  <c:pt idx="10">
                    <c:v>3.7493009685125727</c:v>
                  </c:pt>
                  <c:pt idx="11">
                    <c:v>3.7289374447115424</c:v>
                  </c:pt>
                  <c:pt idx="12">
                    <c:v>3.6237261557377738</c:v>
                  </c:pt>
                  <c:pt idx="13">
                    <c:v>3.5332427410843565</c:v>
                  </c:pt>
                  <c:pt idx="14">
                    <c:v>3.4356880464870221</c:v>
                  </c:pt>
                  <c:pt idx="15">
                    <c:v>3.3813204660137419</c:v>
                  </c:pt>
                  <c:pt idx="16">
                    <c:v>3.3583151723127558</c:v>
                  </c:pt>
                  <c:pt idx="17">
                    <c:v>3.4148494340429614</c:v>
                  </c:pt>
                  <c:pt idx="18">
                    <c:v>3.5374746981990253</c:v>
                  </c:pt>
                  <c:pt idx="19">
                    <c:v>3.6928253551773529</c:v>
                  </c:pt>
                  <c:pt idx="20">
                    <c:v>3.8523534031202353</c:v>
                  </c:pt>
                  <c:pt idx="21">
                    <c:v>4.0018784351798287</c:v>
                  </c:pt>
                  <c:pt idx="22">
                    <c:v>4.1793230784453135</c:v>
                  </c:pt>
                  <c:pt idx="23">
                    <c:v>4.4693249772744661</c:v>
                  </c:pt>
                  <c:pt idx="24">
                    <c:v>5.0628991702911561</c:v>
                  </c:pt>
                  <c:pt idx="25">
                    <c:v>6.0942792298545596</c:v>
                  </c:pt>
                  <c:pt idx="26">
                    <c:v>7.3458827167076679</c:v>
                  </c:pt>
                  <c:pt idx="27">
                    <c:v>8.3063104683564717</c:v>
                  </c:pt>
                  <c:pt idx="28">
                    <c:v>8.336934245713719</c:v>
                  </c:pt>
                  <c:pt idx="29">
                    <c:v>7.5167357183522041</c:v>
                  </c:pt>
                  <c:pt idx="30">
                    <c:v>6.7640304422446933</c:v>
                  </c:pt>
                  <c:pt idx="31">
                    <c:v>6.6108731074831049</c:v>
                  </c:pt>
                  <c:pt idx="32">
                    <c:v>6.5263202803063605</c:v>
                  </c:pt>
                  <c:pt idx="33">
                    <c:v>6.3136372811834791</c:v>
                  </c:pt>
                  <c:pt idx="34">
                    <c:v>5.8511013662150804</c:v>
                  </c:pt>
                  <c:pt idx="35">
                    <c:v>5.29371900964325</c:v>
                  </c:pt>
                  <c:pt idx="36">
                    <c:v>4.7669954170139661</c:v>
                  </c:pt>
                  <c:pt idx="37">
                    <c:v>4.3613138705094547</c:v>
                  </c:pt>
                  <c:pt idx="38">
                    <c:v>4.0982722166116448</c:v>
                  </c:pt>
                  <c:pt idx="39">
                    <c:v>3.863944213834416</c:v>
                  </c:pt>
                  <c:pt idx="40">
                    <c:v>3.750537562228899</c:v>
                  </c:pt>
                  <c:pt idx="41">
                    <c:v>3.6626832191924041</c:v>
                  </c:pt>
                  <c:pt idx="42">
                    <c:v>3.5019428056352182</c:v>
                  </c:pt>
                  <c:pt idx="43">
                    <c:v>3.3848968899958054</c:v>
                  </c:pt>
                  <c:pt idx="44">
                    <c:v>3.3680266877741682</c:v>
                  </c:pt>
                  <c:pt idx="45">
                    <c:v>3.4990782061894352</c:v>
                  </c:pt>
                  <c:pt idx="46">
                    <c:v>3.6880926001155427</c:v>
                  </c:pt>
                  <c:pt idx="47">
                    <c:v>4.1597234023623182</c:v>
                  </c:pt>
                  <c:pt idx="48">
                    <c:v>4.5262869810687967</c:v>
                  </c:pt>
                  <c:pt idx="49">
                    <c:v>4.5586688691397335</c:v>
                  </c:pt>
                  <c:pt idx="50">
                    <c:v>4.6419810481311847</c:v>
                  </c:pt>
                </c:numCache>
              </c:numRef>
            </c:minus>
            <c:spPr>
              <a:ln w="63500">
                <a:solidFill>
                  <a:sysClr val="window" lastClr="FFFFFF">
                    <a:lumMod val="75000"/>
                    <a:alpha val="60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Kinematics'!$IS$359:$IS$409</c:f>
              <c:numCache>
                <c:formatCode>General</c:formatCode>
                <c:ptCount val="51"/>
                <c:pt idx="0">
                  <c:v>-2.2015789473684206</c:v>
                </c:pt>
                <c:pt idx="1">
                  <c:v>-3.9894736842105263</c:v>
                </c:pt>
                <c:pt idx="2">
                  <c:v>-4.9586842105263145</c:v>
                </c:pt>
                <c:pt idx="3">
                  <c:v>-4.5637894736842117</c:v>
                </c:pt>
                <c:pt idx="4">
                  <c:v>-3.1936842105263161</c:v>
                </c:pt>
                <c:pt idx="5">
                  <c:v>-1.3792105263157892</c:v>
                </c:pt>
                <c:pt idx="6">
                  <c:v>0.48536842105263167</c:v>
                </c:pt>
                <c:pt idx="7">
                  <c:v>2.0857894736842111</c:v>
                </c:pt>
                <c:pt idx="8">
                  <c:v>3.412631578947368</c:v>
                </c:pt>
                <c:pt idx="9">
                  <c:v>4.4745789473684212</c:v>
                </c:pt>
                <c:pt idx="10">
                  <c:v>5.3273684210526335</c:v>
                </c:pt>
                <c:pt idx="11">
                  <c:v>6.0065789473684204</c:v>
                </c:pt>
                <c:pt idx="12">
                  <c:v>6.6407894736842108</c:v>
                </c:pt>
                <c:pt idx="13">
                  <c:v>7.2389473684210541</c:v>
                </c:pt>
                <c:pt idx="14">
                  <c:v>7.8471578947368421</c:v>
                </c:pt>
                <c:pt idx="15">
                  <c:v>8.4355263157894704</c:v>
                </c:pt>
                <c:pt idx="16">
                  <c:v>9.0394736842105257</c:v>
                </c:pt>
                <c:pt idx="17">
                  <c:v>9.6392105263157877</c:v>
                </c:pt>
                <c:pt idx="18">
                  <c:v>10.243947368421054</c:v>
                </c:pt>
                <c:pt idx="19">
                  <c:v>10.867631578947366</c:v>
                </c:pt>
                <c:pt idx="20">
                  <c:v>11.479473684210523</c:v>
                </c:pt>
                <c:pt idx="21">
                  <c:v>12.024736842105263</c:v>
                </c:pt>
                <c:pt idx="22">
                  <c:v>12.307894736842107</c:v>
                </c:pt>
                <c:pt idx="23">
                  <c:v>12.108631578947366</c:v>
                </c:pt>
                <c:pt idx="24">
                  <c:v>11.05078947368421</c:v>
                </c:pt>
                <c:pt idx="25">
                  <c:v>8.7134210526315794</c:v>
                </c:pt>
                <c:pt idx="26">
                  <c:v>4.8126315789473706</c:v>
                </c:pt>
                <c:pt idx="27">
                  <c:v>-0.63739473684210524</c:v>
                </c:pt>
                <c:pt idx="28">
                  <c:v>-6.8723684210526326</c:v>
                </c:pt>
                <c:pt idx="29">
                  <c:v>-12.655886842105266</c:v>
                </c:pt>
                <c:pt idx="30">
                  <c:v>-16.439473684210526</c:v>
                </c:pt>
                <c:pt idx="31">
                  <c:v>-17.47</c:v>
                </c:pt>
                <c:pt idx="32">
                  <c:v>-15.922368421052628</c:v>
                </c:pt>
                <c:pt idx="33">
                  <c:v>-12.902894736842107</c:v>
                </c:pt>
                <c:pt idx="34">
                  <c:v>-9.3557894736842115</c:v>
                </c:pt>
                <c:pt idx="35">
                  <c:v>-6.023421052631579</c:v>
                </c:pt>
                <c:pt idx="36">
                  <c:v>-3.2892105263157885</c:v>
                </c:pt>
                <c:pt idx="37">
                  <c:v>-1.2381578947368421</c:v>
                </c:pt>
                <c:pt idx="38">
                  <c:v>0.18897368421052632</c:v>
                </c:pt>
                <c:pt idx="39">
                  <c:v>1.2153684210526317</c:v>
                </c:pt>
                <c:pt idx="40">
                  <c:v>1.8463157894736846</c:v>
                </c:pt>
                <c:pt idx="41">
                  <c:v>2.0894736842105255</c:v>
                </c:pt>
                <c:pt idx="42">
                  <c:v>2.1042105263157893</c:v>
                </c:pt>
                <c:pt idx="43">
                  <c:v>2.0097368421052626</c:v>
                </c:pt>
                <c:pt idx="44">
                  <c:v>1.8655263157894741</c:v>
                </c:pt>
                <c:pt idx="45">
                  <c:v>1.7076315789473684</c:v>
                </c:pt>
                <c:pt idx="46">
                  <c:v>1.3499999999999996</c:v>
                </c:pt>
                <c:pt idx="47">
                  <c:v>0.93474473684210546</c:v>
                </c:pt>
                <c:pt idx="48">
                  <c:v>0.15194736842105266</c:v>
                </c:pt>
                <c:pt idx="49">
                  <c:v>-1.0999210526315788</c:v>
                </c:pt>
                <c:pt idx="50">
                  <c:v>-2.7810526315789481</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Kinematics'!$IT$359:$IT$409</c:f>
                <c:numCache>
                  <c:formatCode>General</c:formatCode>
                  <c:ptCount val="51"/>
                  <c:pt idx="0">
                    <c:v>2.4345925657598038</c:v>
                  </c:pt>
                  <c:pt idx="1">
                    <c:v>0.33354742260275988</c:v>
                  </c:pt>
                  <c:pt idx="2">
                    <c:v>2.8343940440226074</c:v>
                  </c:pt>
                  <c:pt idx="3">
                    <c:v>4.2745685364011177</c:v>
                  </c:pt>
                  <c:pt idx="4">
                    <c:v>4.6082894557126437</c:v>
                  </c:pt>
                  <c:pt idx="5">
                    <c:v>4.182029729363018</c:v>
                  </c:pt>
                  <c:pt idx="6">
                    <c:v>3.3477924923499911</c:v>
                  </c:pt>
                  <c:pt idx="7">
                    <c:v>2.3998932240065907</c:v>
                  </c:pt>
                  <c:pt idx="8">
                    <c:v>1.424624849855348</c:v>
                  </c:pt>
                  <c:pt idx="9">
                    <c:v>0.43901173444393154</c:v>
                  </c:pt>
                  <c:pt idx="10">
                    <c:v>0.60875657688293616</c:v>
                  </c:pt>
                  <c:pt idx="11">
                    <c:v>1.7292200091827723</c:v>
                  </c:pt>
                  <c:pt idx="12">
                    <c:v>2.9011902768975428</c:v>
                  </c:pt>
                  <c:pt idx="13">
                    <c:v>3.9758939522603365</c:v>
                  </c:pt>
                  <c:pt idx="14">
                    <c:v>4.8239892388860532</c:v>
                  </c:pt>
                  <c:pt idx="15">
                    <c:v>5.3466263869552266</c:v>
                  </c:pt>
                  <c:pt idx="16">
                    <c:v>5.5913651817583583</c:v>
                  </c:pt>
                  <c:pt idx="17">
                    <c:v>5.6201005741477381</c:v>
                  </c:pt>
                  <c:pt idx="18">
                    <c:v>5.5231592881247007</c:v>
                  </c:pt>
                  <c:pt idx="19">
                    <c:v>5.3804582451646104</c:v>
                  </c:pt>
                  <c:pt idx="20">
                    <c:v>5.2328776072704759</c:v>
                  </c:pt>
                  <c:pt idx="21">
                    <c:v>5.1114299111342314</c:v>
                  </c:pt>
                  <c:pt idx="22">
                    <c:v>4.9643914504549915</c:v>
                  </c:pt>
                  <c:pt idx="23">
                    <c:v>4.696859525537719</c:v>
                  </c:pt>
                  <c:pt idx="24">
                    <c:v>4.1455954205221444</c:v>
                  </c:pt>
                  <c:pt idx="25">
                    <c:v>3.1742307223181374</c:v>
                  </c:pt>
                  <c:pt idx="26">
                    <c:v>1.7399551180376751</c:v>
                  </c:pt>
                  <c:pt idx="27">
                    <c:v>1.9529223280480183E-2</c:v>
                  </c:pt>
                  <c:pt idx="28">
                    <c:v>1.6697973864303957</c:v>
                  </c:pt>
                  <c:pt idx="29">
                    <c:v>2.6189729399376547</c:v>
                  </c:pt>
                  <c:pt idx="30">
                    <c:v>2.241360606371595</c:v>
                  </c:pt>
                  <c:pt idx="31">
                    <c:v>0.52330944781564293</c:v>
                  </c:pt>
                  <c:pt idx="32">
                    <c:v>1.9686454672799445</c:v>
                  </c:pt>
                  <c:pt idx="33">
                    <c:v>4.2017649799851533</c:v>
                  </c:pt>
                  <c:pt idx="34">
                    <c:v>5.4573389742365697</c:v>
                  </c:pt>
                  <c:pt idx="35">
                    <c:v>5.4294710653910379</c:v>
                  </c:pt>
                  <c:pt idx="36">
                    <c:v>4.6194583063394585</c:v>
                  </c:pt>
                  <c:pt idx="37">
                    <c:v>3.8163854156385346</c:v>
                  </c:pt>
                  <c:pt idx="38">
                    <c:v>3.4690775353217709</c:v>
                  </c:pt>
                  <c:pt idx="39">
                    <c:v>3.4634714229197634</c:v>
                  </c:pt>
                  <c:pt idx="40">
                    <c:v>3.4968261651800385</c:v>
                  </c:pt>
                  <c:pt idx="41">
                    <c:v>3.2756178615033069</c:v>
                  </c:pt>
                  <c:pt idx="42">
                    <c:v>2.7666218921608632</c:v>
                  </c:pt>
                  <c:pt idx="43">
                    <c:v>2.1425759178179229</c:v>
                  </c:pt>
                  <c:pt idx="44">
                    <c:v>1.6628575180797542</c:v>
                  </c:pt>
                  <c:pt idx="45">
                    <c:v>1.5854346117928972</c:v>
                  </c:pt>
                  <c:pt idx="46">
                    <c:v>1.9613802926003649</c:v>
                  </c:pt>
                  <c:pt idx="47">
                    <c:v>2.7009132667790059</c:v>
                  </c:pt>
                  <c:pt idx="48">
                    <c:v>3.2395522331685607</c:v>
                  </c:pt>
                  <c:pt idx="49">
                    <c:v>2.9173796885342758</c:v>
                  </c:pt>
                  <c:pt idx="50">
                    <c:v>1.3016590575173999</c:v>
                  </c:pt>
                </c:numCache>
              </c:numRef>
            </c:plus>
            <c:minus>
              <c:numRef>
                <c:f>'Subject Kinematics'!$IT$359:$IT$409</c:f>
                <c:numCache>
                  <c:formatCode>General</c:formatCode>
                  <c:ptCount val="51"/>
                  <c:pt idx="0">
                    <c:v>2.4345925657598038</c:v>
                  </c:pt>
                  <c:pt idx="1">
                    <c:v>0.33354742260275988</c:v>
                  </c:pt>
                  <c:pt idx="2">
                    <c:v>2.8343940440226074</c:v>
                  </c:pt>
                  <c:pt idx="3">
                    <c:v>4.2745685364011177</c:v>
                  </c:pt>
                  <c:pt idx="4">
                    <c:v>4.6082894557126437</c:v>
                  </c:pt>
                  <c:pt idx="5">
                    <c:v>4.182029729363018</c:v>
                  </c:pt>
                  <c:pt idx="6">
                    <c:v>3.3477924923499911</c:v>
                  </c:pt>
                  <c:pt idx="7">
                    <c:v>2.3998932240065907</c:v>
                  </c:pt>
                  <c:pt idx="8">
                    <c:v>1.424624849855348</c:v>
                  </c:pt>
                  <c:pt idx="9">
                    <c:v>0.43901173444393154</c:v>
                  </c:pt>
                  <c:pt idx="10">
                    <c:v>0.60875657688293616</c:v>
                  </c:pt>
                  <c:pt idx="11">
                    <c:v>1.7292200091827723</c:v>
                  </c:pt>
                  <c:pt idx="12">
                    <c:v>2.9011902768975428</c:v>
                  </c:pt>
                  <c:pt idx="13">
                    <c:v>3.9758939522603365</c:v>
                  </c:pt>
                  <c:pt idx="14">
                    <c:v>4.8239892388860532</c:v>
                  </c:pt>
                  <c:pt idx="15">
                    <c:v>5.3466263869552266</c:v>
                  </c:pt>
                  <c:pt idx="16">
                    <c:v>5.5913651817583583</c:v>
                  </c:pt>
                  <c:pt idx="17">
                    <c:v>5.6201005741477381</c:v>
                  </c:pt>
                  <c:pt idx="18">
                    <c:v>5.5231592881247007</c:v>
                  </c:pt>
                  <c:pt idx="19">
                    <c:v>5.3804582451646104</c:v>
                  </c:pt>
                  <c:pt idx="20">
                    <c:v>5.2328776072704759</c:v>
                  </c:pt>
                  <c:pt idx="21">
                    <c:v>5.1114299111342314</c:v>
                  </c:pt>
                  <c:pt idx="22">
                    <c:v>4.9643914504549915</c:v>
                  </c:pt>
                  <c:pt idx="23">
                    <c:v>4.696859525537719</c:v>
                  </c:pt>
                  <c:pt idx="24">
                    <c:v>4.1455954205221444</c:v>
                  </c:pt>
                  <c:pt idx="25">
                    <c:v>3.1742307223181374</c:v>
                  </c:pt>
                  <c:pt idx="26">
                    <c:v>1.7399551180376751</c:v>
                  </c:pt>
                  <c:pt idx="27">
                    <c:v>1.9529223280480183E-2</c:v>
                  </c:pt>
                  <c:pt idx="28">
                    <c:v>1.6697973864303957</c:v>
                  </c:pt>
                  <c:pt idx="29">
                    <c:v>2.6189729399376547</c:v>
                  </c:pt>
                  <c:pt idx="30">
                    <c:v>2.241360606371595</c:v>
                  </c:pt>
                  <c:pt idx="31">
                    <c:v>0.52330944781564293</c:v>
                  </c:pt>
                  <c:pt idx="32">
                    <c:v>1.9686454672799445</c:v>
                  </c:pt>
                  <c:pt idx="33">
                    <c:v>4.2017649799851533</c:v>
                  </c:pt>
                  <c:pt idx="34">
                    <c:v>5.4573389742365697</c:v>
                  </c:pt>
                  <c:pt idx="35">
                    <c:v>5.4294710653910379</c:v>
                  </c:pt>
                  <c:pt idx="36">
                    <c:v>4.6194583063394585</c:v>
                  </c:pt>
                  <c:pt idx="37">
                    <c:v>3.8163854156385346</c:v>
                  </c:pt>
                  <c:pt idx="38">
                    <c:v>3.4690775353217709</c:v>
                  </c:pt>
                  <c:pt idx="39">
                    <c:v>3.4634714229197634</c:v>
                  </c:pt>
                  <c:pt idx="40">
                    <c:v>3.4968261651800385</c:v>
                  </c:pt>
                  <c:pt idx="41">
                    <c:v>3.2756178615033069</c:v>
                  </c:pt>
                  <c:pt idx="42">
                    <c:v>2.7666218921608632</c:v>
                  </c:pt>
                  <c:pt idx="43">
                    <c:v>2.1425759178179229</c:v>
                  </c:pt>
                  <c:pt idx="44">
                    <c:v>1.6628575180797542</c:v>
                  </c:pt>
                  <c:pt idx="45">
                    <c:v>1.5854346117928972</c:v>
                  </c:pt>
                  <c:pt idx="46">
                    <c:v>1.9613802926003649</c:v>
                  </c:pt>
                  <c:pt idx="47">
                    <c:v>2.7009132667790059</c:v>
                  </c:pt>
                  <c:pt idx="48">
                    <c:v>3.2395522331685607</c:v>
                  </c:pt>
                  <c:pt idx="49">
                    <c:v>2.9173796885342758</c:v>
                  </c:pt>
                  <c:pt idx="50">
                    <c:v>1.3016590575173999</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Kinematics'!$IS$359:$IS$409</c:f>
              <c:numCache>
                <c:formatCode>General</c:formatCode>
                <c:ptCount val="51"/>
                <c:pt idx="0">
                  <c:v>-6.7828880622009571</c:v>
                </c:pt>
                <c:pt idx="1">
                  <c:v>-3.3618188277511964</c:v>
                </c:pt>
                <c:pt idx="2">
                  <c:v>0.37495372607655564</c:v>
                </c:pt>
                <c:pt idx="3">
                  <c:v>3.4799054234449769</c:v>
                </c:pt>
                <c:pt idx="4">
                  <c:v>5.4779920215311009</c:v>
                </c:pt>
                <c:pt idx="5">
                  <c:v>6.4903489174641154</c:v>
                </c:pt>
                <c:pt idx="6">
                  <c:v>6.7850969569377986</c:v>
                </c:pt>
                <c:pt idx="7">
                  <c:v>6.6018028947368439</c:v>
                </c:pt>
                <c:pt idx="8">
                  <c:v>6.0934279066985653</c:v>
                </c:pt>
                <c:pt idx="9">
                  <c:v>5.3006919031100486</c:v>
                </c:pt>
                <c:pt idx="10">
                  <c:v>4.1818370933014357</c:v>
                </c:pt>
                <c:pt idx="11">
                  <c:v>2.7526088576555021</c:v>
                </c:pt>
                <c:pt idx="12">
                  <c:v>1.1814573265550232</c:v>
                </c:pt>
                <c:pt idx="13">
                  <c:v>-0.24271484449760841</c:v>
                </c:pt>
                <c:pt idx="14">
                  <c:v>-1.2304126937799045</c:v>
                </c:pt>
                <c:pt idx="15">
                  <c:v>-1.6255198504784696</c:v>
                </c:pt>
                <c:pt idx="16">
                  <c:v>-1.4821111722488041</c:v>
                </c:pt>
                <c:pt idx="17">
                  <c:v>-0.93644732655502494</c:v>
                </c:pt>
                <c:pt idx="18">
                  <c:v>-0.14929063995215344</c:v>
                </c:pt>
                <c:pt idx="19">
                  <c:v>0.74292211124401852</c:v>
                </c:pt>
                <c:pt idx="20">
                  <c:v>1.6324749641148311</c:v>
                </c:pt>
                <c:pt idx="21">
                  <c:v>2.4062730502392338</c:v>
                </c:pt>
                <c:pt idx="22">
                  <c:v>2.9661214473684208</c:v>
                </c:pt>
                <c:pt idx="23">
                  <c:v>3.2702880885167436</c:v>
                </c:pt>
                <c:pt idx="24">
                  <c:v>3.2497905083732053</c:v>
                </c:pt>
                <c:pt idx="25">
                  <c:v>2.7402934150717702</c:v>
                </c:pt>
                <c:pt idx="26">
                  <c:v>1.5384606339712923</c:v>
                </c:pt>
                <c:pt idx="27">
                  <c:v>-0.6006455041866029</c:v>
                </c:pt>
                <c:pt idx="28">
                  <c:v>-3.7302172069377999</c:v>
                </c:pt>
                <c:pt idx="29">
                  <c:v>-7.7276188559210537</c:v>
                </c:pt>
                <c:pt idx="30">
                  <c:v>-12.221779964114832</c:v>
                </c:pt>
                <c:pt idx="31">
                  <c:v>-16.485259318181814</c:v>
                </c:pt>
                <c:pt idx="32">
                  <c:v>-19.626878797846892</c:v>
                </c:pt>
                <c:pt idx="33">
                  <c:v>-20.809591106459333</c:v>
                </c:pt>
                <c:pt idx="34">
                  <c:v>-19.625169712918662</c:v>
                </c:pt>
                <c:pt idx="35">
                  <c:v>-16.24036068779904</c:v>
                </c:pt>
                <c:pt idx="36">
                  <c:v>-11.981903809808614</c:v>
                </c:pt>
                <c:pt idx="37">
                  <c:v>-8.4196639653110044</c:v>
                </c:pt>
                <c:pt idx="38">
                  <c:v>-6.3389837063397128</c:v>
                </c:pt>
                <c:pt idx="39">
                  <c:v>-5.302039633971293</c:v>
                </c:pt>
                <c:pt idx="40">
                  <c:v>-4.7338577511961724</c:v>
                </c:pt>
                <c:pt idx="41">
                  <c:v>-4.07443980861244</c:v>
                </c:pt>
                <c:pt idx="42">
                  <c:v>-3.1018967583732064</c:v>
                </c:pt>
                <c:pt idx="43">
                  <c:v>-2.0220681997607666</c:v>
                </c:pt>
                <c:pt idx="44">
                  <c:v>-1.2635657595693777</c:v>
                </c:pt>
                <c:pt idx="45">
                  <c:v>-1.2757694796650723</c:v>
                </c:pt>
                <c:pt idx="46">
                  <c:v>-2.3408390909090913</c:v>
                </c:pt>
                <c:pt idx="47">
                  <c:v>-4.1477149492224887</c:v>
                </c:pt>
                <c:pt idx="48">
                  <c:v>-5.9440994126794262</c:v>
                </c:pt>
                <c:pt idx="49">
                  <c:v>-6.5897177218899516</c:v>
                </c:pt>
                <c:pt idx="50">
                  <c:v>-5.2304573444976086</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Kinematics'!$IT$818:$IT$868</c:f>
                <c:numCache>
                  <c:formatCode>General</c:formatCode>
                  <c:ptCount val="51"/>
                  <c:pt idx="0">
                    <c:v>28.646277943216287</c:v>
                  </c:pt>
                  <c:pt idx="1">
                    <c:v>27.648408091606289</c:v>
                  </c:pt>
                  <c:pt idx="2">
                    <c:v>26.139159448357677</c:v>
                  </c:pt>
                  <c:pt idx="3">
                    <c:v>24.29516906712114</c:v>
                  </c:pt>
                  <c:pt idx="4">
                    <c:v>22.367214772221121</c:v>
                  </c:pt>
                  <c:pt idx="5">
                    <c:v>20.566070520803596</c:v>
                  </c:pt>
                  <c:pt idx="6">
                    <c:v>19.007277202868032</c:v>
                  </c:pt>
                  <c:pt idx="7">
                    <c:v>17.575466328569114</c:v>
                  </c:pt>
                  <c:pt idx="8">
                    <c:v>16.234180812922673</c:v>
                  </c:pt>
                  <c:pt idx="9">
                    <c:v>14.852665417358596</c:v>
                  </c:pt>
                  <c:pt idx="10">
                    <c:v>13.430441541513071</c:v>
                  </c:pt>
                  <c:pt idx="11">
                    <c:v>12.006985744418399</c:v>
                  </c:pt>
                  <c:pt idx="12">
                    <c:v>10.657548342215796</c:v>
                  </c:pt>
                  <c:pt idx="13">
                    <c:v>9.4242058905069896</c:v>
                  </c:pt>
                  <c:pt idx="14">
                    <c:v>8.1958151923202056</c:v>
                  </c:pt>
                  <c:pt idx="15">
                    <c:v>7.0708075917818602</c:v>
                  </c:pt>
                  <c:pt idx="16">
                    <c:v>5.9099125769055716</c:v>
                  </c:pt>
                  <c:pt idx="17">
                    <c:v>4.7790152402630675</c:v>
                  </c:pt>
                  <c:pt idx="18">
                    <c:v>3.669154761885451</c:v>
                  </c:pt>
                  <c:pt idx="19">
                    <c:v>2.6093830688498043</c:v>
                  </c:pt>
                  <c:pt idx="20">
                    <c:v>1.6677579760464845</c:v>
                  </c:pt>
                  <c:pt idx="21">
                    <c:v>0.82935316160648165</c:v>
                  </c:pt>
                  <c:pt idx="22">
                    <c:v>0.67916615541903047</c:v>
                  </c:pt>
                  <c:pt idx="23">
                    <c:v>1.1992733911275886</c:v>
                  </c:pt>
                  <c:pt idx="24">
                    <c:v>1.6586098596917436</c:v>
                  </c:pt>
                  <c:pt idx="25">
                    <c:v>1.9757833889371559</c:v>
                  </c:pt>
                  <c:pt idx="26">
                    <c:v>2.446936179524644</c:v>
                  </c:pt>
                  <c:pt idx="27">
                    <c:v>3.4878302710997851</c:v>
                  </c:pt>
                  <c:pt idx="28">
                    <c:v>5.1417610472158914</c:v>
                  </c:pt>
                  <c:pt idx="29">
                    <c:v>7.1547485397228785</c:v>
                  </c:pt>
                  <c:pt idx="30">
                    <c:v>9.3157128909529341</c:v>
                  </c:pt>
                  <c:pt idx="31">
                    <c:v>11.338821220332679</c:v>
                  </c:pt>
                  <c:pt idx="32">
                    <c:v>13.050676227690271</c:v>
                  </c:pt>
                  <c:pt idx="33">
                    <c:v>14.268178113083209</c:v>
                  </c:pt>
                  <c:pt idx="34">
                    <c:v>15.014227141836727</c:v>
                  </c:pt>
                  <c:pt idx="35">
                    <c:v>15.379145619962117</c:v>
                  </c:pt>
                  <c:pt idx="36">
                    <c:v>15.570851828550252</c:v>
                  </c:pt>
                  <c:pt idx="37">
                    <c:v>15.844031052734023</c:v>
                  </c:pt>
                  <c:pt idx="38">
                    <c:v>16.326084650031678</c:v>
                  </c:pt>
                  <c:pt idx="39">
                    <c:v>17.076682835570459</c:v>
                  </c:pt>
                  <c:pt idx="40">
                    <c:v>18.168509478398789</c:v>
                  </c:pt>
                  <c:pt idx="41">
                    <c:v>19.533369844960188</c:v>
                  </c:pt>
                  <c:pt idx="42">
                    <c:v>21.170956205770835</c:v>
                  </c:pt>
                  <c:pt idx="43">
                    <c:v>22.830614899004946</c:v>
                  </c:pt>
                  <c:pt idx="44">
                    <c:v>24.370975360046632</c:v>
                  </c:pt>
                  <c:pt idx="45">
                    <c:v>25.674546928816486</c:v>
                  </c:pt>
                  <c:pt idx="46">
                    <c:v>26.759240460072853</c:v>
                  </c:pt>
                  <c:pt idx="47">
                    <c:v>27.602339755897503</c:v>
                  </c:pt>
                  <c:pt idx="48">
                    <c:v>28.107647891632624</c:v>
                  </c:pt>
                  <c:pt idx="49">
                    <c:v>28.239493385446323</c:v>
                  </c:pt>
                  <c:pt idx="50">
                    <c:v>26.67720575072784</c:v>
                  </c:pt>
                </c:numCache>
              </c:numRef>
            </c:plus>
            <c:minus>
              <c:numRef>
                <c:f>'Subject Kinematics'!$IT$818:$IT$868</c:f>
                <c:numCache>
                  <c:formatCode>General</c:formatCode>
                  <c:ptCount val="51"/>
                  <c:pt idx="0">
                    <c:v>28.646277943216287</c:v>
                  </c:pt>
                  <c:pt idx="1">
                    <c:v>27.648408091606289</c:v>
                  </c:pt>
                  <c:pt idx="2">
                    <c:v>26.139159448357677</c:v>
                  </c:pt>
                  <c:pt idx="3">
                    <c:v>24.29516906712114</c:v>
                  </c:pt>
                  <c:pt idx="4">
                    <c:v>22.367214772221121</c:v>
                  </c:pt>
                  <c:pt idx="5">
                    <c:v>20.566070520803596</c:v>
                  </c:pt>
                  <c:pt idx="6">
                    <c:v>19.007277202868032</c:v>
                  </c:pt>
                  <c:pt idx="7">
                    <c:v>17.575466328569114</c:v>
                  </c:pt>
                  <c:pt idx="8">
                    <c:v>16.234180812922673</c:v>
                  </c:pt>
                  <c:pt idx="9">
                    <c:v>14.852665417358596</c:v>
                  </c:pt>
                  <c:pt idx="10">
                    <c:v>13.430441541513071</c:v>
                  </c:pt>
                  <c:pt idx="11">
                    <c:v>12.006985744418399</c:v>
                  </c:pt>
                  <c:pt idx="12">
                    <c:v>10.657548342215796</c:v>
                  </c:pt>
                  <c:pt idx="13">
                    <c:v>9.4242058905069896</c:v>
                  </c:pt>
                  <c:pt idx="14">
                    <c:v>8.1958151923202056</c:v>
                  </c:pt>
                  <c:pt idx="15">
                    <c:v>7.0708075917818602</c:v>
                  </c:pt>
                  <c:pt idx="16">
                    <c:v>5.9099125769055716</c:v>
                  </c:pt>
                  <c:pt idx="17">
                    <c:v>4.7790152402630675</c:v>
                  </c:pt>
                  <c:pt idx="18">
                    <c:v>3.669154761885451</c:v>
                  </c:pt>
                  <c:pt idx="19">
                    <c:v>2.6093830688498043</c:v>
                  </c:pt>
                  <c:pt idx="20">
                    <c:v>1.6677579760464845</c:v>
                  </c:pt>
                  <c:pt idx="21">
                    <c:v>0.82935316160648165</c:v>
                  </c:pt>
                  <c:pt idx="22">
                    <c:v>0.67916615541903047</c:v>
                  </c:pt>
                  <c:pt idx="23">
                    <c:v>1.1992733911275886</c:v>
                  </c:pt>
                  <c:pt idx="24">
                    <c:v>1.6586098596917436</c:v>
                  </c:pt>
                  <c:pt idx="25">
                    <c:v>1.9757833889371559</c:v>
                  </c:pt>
                  <c:pt idx="26">
                    <c:v>2.446936179524644</c:v>
                  </c:pt>
                  <c:pt idx="27">
                    <c:v>3.4878302710997851</c:v>
                  </c:pt>
                  <c:pt idx="28">
                    <c:v>5.1417610472158914</c:v>
                  </c:pt>
                  <c:pt idx="29">
                    <c:v>7.1547485397228785</c:v>
                  </c:pt>
                  <c:pt idx="30">
                    <c:v>9.3157128909529341</c:v>
                  </c:pt>
                  <c:pt idx="31">
                    <c:v>11.338821220332679</c:v>
                  </c:pt>
                  <c:pt idx="32">
                    <c:v>13.050676227690271</c:v>
                  </c:pt>
                  <c:pt idx="33">
                    <c:v>14.268178113083209</c:v>
                  </c:pt>
                  <c:pt idx="34">
                    <c:v>15.014227141836727</c:v>
                  </c:pt>
                  <c:pt idx="35">
                    <c:v>15.379145619962117</c:v>
                  </c:pt>
                  <c:pt idx="36">
                    <c:v>15.570851828550252</c:v>
                  </c:pt>
                  <c:pt idx="37">
                    <c:v>15.844031052734023</c:v>
                  </c:pt>
                  <c:pt idx="38">
                    <c:v>16.326084650031678</c:v>
                  </c:pt>
                  <c:pt idx="39">
                    <c:v>17.076682835570459</c:v>
                  </c:pt>
                  <c:pt idx="40">
                    <c:v>18.168509478398789</c:v>
                  </c:pt>
                  <c:pt idx="41">
                    <c:v>19.533369844960188</c:v>
                  </c:pt>
                  <c:pt idx="42">
                    <c:v>21.170956205770835</c:v>
                  </c:pt>
                  <c:pt idx="43">
                    <c:v>22.830614899004946</c:v>
                  </c:pt>
                  <c:pt idx="44">
                    <c:v>24.370975360046632</c:v>
                  </c:pt>
                  <c:pt idx="45">
                    <c:v>25.674546928816486</c:v>
                  </c:pt>
                  <c:pt idx="46">
                    <c:v>26.759240460072853</c:v>
                  </c:pt>
                  <c:pt idx="47">
                    <c:v>27.602339755897503</c:v>
                  </c:pt>
                  <c:pt idx="48">
                    <c:v>28.107647891632624</c:v>
                  </c:pt>
                  <c:pt idx="49">
                    <c:v>28.239493385446323</c:v>
                  </c:pt>
                  <c:pt idx="50">
                    <c:v>26.67720575072784</c:v>
                  </c:pt>
                </c:numCache>
              </c:numRef>
            </c:minus>
            <c:spPr>
              <a:ln>
                <a:solidFill>
                  <a:srgbClr val="0000FF"/>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Kinematics'!$IS$818:$IS$868</c:f>
              <c:numCache>
                <c:formatCode>General</c:formatCode>
                <c:ptCount val="51"/>
                <c:pt idx="0">
                  <c:v>2.4799999999999991</c:v>
                </c:pt>
                <c:pt idx="1">
                  <c:v>2.6950000000000003</c:v>
                </c:pt>
                <c:pt idx="2">
                  <c:v>3.988333333333332</c:v>
                </c:pt>
                <c:pt idx="3">
                  <c:v>5.7600000000000007</c:v>
                </c:pt>
                <c:pt idx="4">
                  <c:v>7.3916666666666666</c:v>
                </c:pt>
                <c:pt idx="5">
                  <c:v>8.4716666666666658</c:v>
                </c:pt>
                <c:pt idx="6">
                  <c:v>8.8833333333333346</c:v>
                </c:pt>
                <c:pt idx="7">
                  <c:v>8.6516666666666655</c:v>
                </c:pt>
                <c:pt idx="8">
                  <c:v>8.0233333333333334</c:v>
                </c:pt>
                <c:pt idx="9">
                  <c:v>7.2450000000000001</c:v>
                </c:pt>
                <c:pt idx="10">
                  <c:v>6.52</c:v>
                </c:pt>
                <c:pt idx="11">
                  <c:v>5.9833333333333334</c:v>
                </c:pt>
                <c:pt idx="12">
                  <c:v>5.6983333333333333</c:v>
                </c:pt>
                <c:pt idx="13">
                  <c:v>5.6883333333333326</c:v>
                </c:pt>
                <c:pt idx="14">
                  <c:v>5.8833333333333337</c:v>
                </c:pt>
                <c:pt idx="15">
                  <c:v>6.28</c:v>
                </c:pt>
                <c:pt idx="16">
                  <c:v>6.7566666666666677</c:v>
                </c:pt>
                <c:pt idx="17">
                  <c:v>7.2733333333333334</c:v>
                </c:pt>
                <c:pt idx="18">
                  <c:v>7.7483333333333322</c:v>
                </c:pt>
                <c:pt idx="19">
                  <c:v>8.129999999999999</c:v>
                </c:pt>
                <c:pt idx="20">
                  <c:v>8.4016666666666655</c:v>
                </c:pt>
                <c:pt idx="21">
                  <c:v>8.4933333333333341</c:v>
                </c:pt>
                <c:pt idx="22">
                  <c:v>8.3766666666666669</c:v>
                </c:pt>
                <c:pt idx="23">
                  <c:v>7.9683333333333337</c:v>
                </c:pt>
                <c:pt idx="24">
                  <c:v>7.1566666666666663</c:v>
                </c:pt>
                <c:pt idx="25">
                  <c:v>5.830000000000001</c:v>
                </c:pt>
                <c:pt idx="26">
                  <c:v>3.9483333333333337</c:v>
                </c:pt>
                <c:pt idx="27">
                  <c:v>1.6800000000000004</c:v>
                </c:pt>
                <c:pt idx="28">
                  <c:v>-0.68333333333333313</c:v>
                </c:pt>
                <c:pt idx="29">
                  <c:v>-2.7466666666666666</c:v>
                </c:pt>
                <c:pt idx="30">
                  <c:v>-4.1433333333333335</c:v>
                </c:pt>
                <c:pt idx="31">
                  <c:v>-4.6933333333333342</c:v>
                </c:pt>
                <c:pt idx="32">
                  <c:v>-4.3350000000000009</c:v>
                </c:pt>
                <c:pt idx="33">
                  <c:v>-3.2966666666666655</c:v>
                </c:pt>
                <c:pt idx="34">
                  <c:v>-1.8783333333333327</c:v>
                </c:pt>
                <c:pt idx="35">
                  <c:v>-0.38000000000000017</c:v>
                </c:pt>
                <c:pt idx="36">
                  <c:v>0.98333333333333428</c:v>
                </c:pt>
                <c:pt idx="37">
                  <c:v>2.1999999999999997</c:v>
                </c:pt>
                <c:pt idx="38">
                  <c:v>3.31</c:v>
                </c:pt>
                <c:pt idx="39">
                  <c:v>4.3883333333333345</c:v>
                </c:pt>
                <c:pt idx="40">
                  <c:v>5.4816666666666665</c:v>
                </c:pt>
                <c:pt idx="41">
                  <c:v>6.5164999999999997</c:v>
                </c:pt>
                <c:pt idx="42">
                  <c:v>7.4833333333333343</c:v>
                </c:pt>
                <c:pt idx="43">
                  <c:v>8.2916666666666661</c:v>
                </c:pt>
                <c:pt idx="44">
                  <c:v>8.84</c:v>
                </c:pt>
                <c:pt idx="45">
                  <c:v>8.89</c:v>
                </c:pt>
                <c:pt idx="46">
                  <c:v>8.2249999999999996</c:v>
                </c:pt>
                <c:pt idx="47">
                  <c:v>6.7599999999999989</c:v>
                </c:pt>
                <c:pt idx="48">
                  <c:v>4.8250000000000002</c:v>
                </c:pt>
                <c:pt idx="49">
                  <c:v>2.9766666666666652</c:v>
                </c:pt>
                <c:pt idx="50">
                  <c:v>4.8033333333333328</c:v>
                </c:pt>
              </c:numCache>
            </c:numRef>
          </c:yVal>
          <c:smooth val="1"/>
        </c:ser>
        <c:dLbls>
          <c:showLegendKey val="0"/>
          <c:showVal val="0"/>
          <c:showCatName val="0"/>
          <c:showSerName val="0"/>
          <c:showPercent val="0"/>
          <c:showBubbleSize val="0"/>
        </c:dLbls>
        <c:axId val="333947424"/>
        <c:axId val="333947816"/>
      </c:scatterChart>
      <c:valAx>
        <c:axId val="333947424"/>
        <c:scaling>
          <c:orientation val="minMax"/>
          <c:max val="1"/>
          <c:min val="0"/>
        </c:scaling>
        <c:delete val="0"/>
        <c:axPos val="b"/>
        <c:numFmt formatCode="0%" sourceLinked="0"/>
        <c:majorTickMark val="out"/>
        <c:minorTickMark val="none"/>
        <c:tickLblPos val="low"/>
        <c:spPr>
          <a:ln w="25400">
            <a:solidFill>
              <a:schemeClr val="tx1"/>
            </a:solidFill>
          </a:ln>
        </c:spPr>
        <c:crossAx val="333947816"/>
        <c:crosses val="autoZero"/>
        <c:crossBetween val="midCat"/>
        <c:majorUnit val="0.2"/>
      </c:valAx>
      <c:valAx>
        <c:axId val="333947816"/>
        <c:scaling>
          <c:orientation val="minMax"/>
          <c:max val="30"/>
          <c:min val="-30"/>
        </c:scaling>
        <c:delete val="0"/>
        <c:axPos val="l"/>
        <c:numFmt formatCode="0" sourceLinked="0"/>
        <c:majorTickMark val="out"/>
        <c:minorTickMark val="none"/>
        <c:tickLblPos val="nextTo"/>
        <c:spPr>
          <a:ln w="25400">
            <a:solidFill>
              <a:schemeClr val="tx1"/>
            </a:solidFill>
          </a:ln>
        </c:spPr>
        <c:crossAx val="333947424"/>
        <c:crosses val="autoZero"/>
        <c:crossBetween val="midCat"/>
        <c:majorUnit val="10"/>
      </c:valAx>
      <c:spPr>
        <a:ln w="25400">
          <a:solidFill>
            <a:schemeClr val="tx1"/>
          </a:solidFill>
        </a:ln>
      </c:spPr>
    </c:plotArea>
    <c:plotVisOnly val="1"/>
    <c:dispBlanksAs val="gap"/>
    <c:showDLblsOverMax val="0"/>
  </c:chart>
  <c:printSettings>
    <c:headerFooter/>
    <c:pageMargins b="0.75000000000000155" l="0.70000000000000062" r="0.70000000000000062" t="0.75000000000000155"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Foot Int/Ext</a:t>
            </a:r>
          </a:p>
        </c:rich>
      </c:tx>
      <c:layout>
        <c:manualLayout>
          <c:xMode val="edge"/>
          <c:yMode val="edge"/>
          <c:x val="0.31955736001749874"/>
          <c:y val="6.9204177389378674E-2"/>
        </c:manualLayout>
      </c:layout>
      <c:overlay val="0"/>
    </c:title>
    <c:autoTitleDeleted val="0"/>
    <c:plotArea>
      <c:layout>
        <c:manualLayout>
          <c:layoutTarget val="inner"/>
          <c:xMode val="edge"/>
          <c:yMode val="edge"/>
          <c:x val="0.12125902230971128"/>
          <c:y val="6.0449939768752695E-2"/>
          <c:w val="0.81909694881889761"/>
          <c:h val="0.81276401121216668"/>
        </c:manualLayout>
      </c:layout>
      <c:scatterChart>
        <c:scatterStyle val="smoothMarker"/>
        <c:varyColors val="0"/>
        <c:ser>
          <c:idx val="0"/>
          <c:order val="0"/>
          <c:tx>
            <c:v>Control left</c:v>
          </c:tx>
          <c:spPr>
            <a:ln>
              <a:solidFill>
                <a:schemeClr val="bg1">
                  <a:lumMod val="65000"/>
                </a:schemeClr>
              </a:solidFill>
            </a:ln>
          </c:spPr>
          <c:marker>
            <c:symbol val="none"/>
          </c:marker>
          <c:errBars>
            <c:errDir val="y"/>
            <c:errBarType val="both"/>
            <c:errValType val="cust"/>
            <c:noEndCap val="1"/>
            <c:plus>
              <c:numRef>
                <c:f>'Control Kinematics'!$IT$410:$IT$460</c:f>
                <c:numCache>
                  <c:formatCode>General</c:formatCode>
                  <c:ptCount val="51"/>
                  <c:pt idx="0">
                    <c:v>6.3481207499130496</c:v>
                  </c:pt>
                  <c:pt idx="1">
                    <c:v>6.2197530573072832</c:v>
                  </c:pt>
                  <c:pt idx="2">
                    <c:v>6.1096963021654531</c:v>
                  </c:pt>
                  <c:pt idx="3">
                    <c:v>6.0647436544245892</c:v>
                  </c:pt>
                  <c:pt idx="4">
                    <c:v>6.034844630601933</c:v>
                  </c:pt>
                  <c:pt idx="5">
                    <c:v>5.991526573652834</c:v>
                  </c:pt>
                  <c:pt idx="6">
                    <c:v>5.9592021671878834</c:v>
                  </c:pt>
                  <c:pt idx="7">
                    <c:v>5.8917782299775618</c:v>
                  </c:pt>
                  <c:pt idx="8">
                    <c:v>5.8912768228228289</c:v>
                  </c:pt>
                  <c:pt idx="9">
                    <c:v>5.9135452200605751</c:v>
                  </c:pt>
                  <c:pt idx="10">
                    <c:v>5.9432628939378098</c:v>
                  </c:pt>
                  <c:pt idx="11">
                    <c:v>5.988385035573585</c:v>
                  </c:pt>
                  <c:pt idx="12">
                    <c:v>6.043093850497236</c:v>
                  </c:pt>
                  <c:pt idx="13">
                    <c:v>6.1229248582148799</c:v>
                  </c:pt>
                  <c:pt idx="14">
                    <c:v>6.233128555404055</c:v>
                  </c:pt>
                  <c:pt idx="15">
                    <c:v>6.3400800081107889</c:v>
                  </c:pt>
                  <c:pt idx="16">
                    <c:v>6.4469968583966617</c:v>
                  </c:pt>
                  <c:pt idx="17">
                    <c:v>6.5136517159806901</c:v>
                  </c:pt>
                  <c:pt idx="18">
                    <c:v>6.570624814672656</c:v>
                  </c:pt>
                  <c:pt idx="19">
                    <c:v>6.6038825881646757</c:v>
                  </c:pt>
                  <c:pt idx="20">
                    <c:v>6.6669172831034844</c:v>
                  </c:pt>
                  <c:pt idx="21">
                    <c:v>6.7427757092529461</c:v>
                  </c:pt>
                  <c:pt idx="22">
                    <c:v>6.8112625332824503</c:v>
                  </c:pt>
                  <c:pt idx="23">
                    <c:v>6.8962828753208596</c:v>
                  </c:pt>
                  <c:pt idx="24">
                    <c:v>6.9556610641448238</c:v>
                  </c:pt>
                  <c:pt idx="25">
                    <c:v>6.9351997410369988</c:v>
                  </c:pt>
                  <c:pt idx="26">
                    <c:v>6.8321179827976994</c:v>
                  </c:pt>
                  <c:pt idx="27">
                    <c:v>6.6582777708202965</c:v>
                  </c:pt>
                  <c:pt idx="28">
                    <c:v>6.4694273239929654</c:v>
                  </c:pt>
                  <c:pt idx="29">
                    <c:v>6.4540770358021202</c:v>
                  </c:pt>
                  <c:pt idx="30">
                    <c:v>6.7300361958702766</c:v>
                  </c:pt>
                  <c:pt idx="31">
                    <c:v>7.0976735915733542</c:v>
                  </c:pt>
                  <c:pt idx="32">
                    <c:v>7.3427050548663351</c:v>
                  </c:pt>
                  <c:pt idx="33">
                    <c:v>7.5360506351114971</c:v>
                  </c:pt>
                  <c:pt idx="34">
                    <c:v>7.8406315607668216</c:v>
                  </c:pt>
                  <c:pt idx="35">
                    <c:v>8.2038461342242126</c:v>
                  </c:pt>
                  <c:pt idx="36">
                    <c:v>8.4623122989662143</c:v>
                  </c:pt>
                  <c:pt idx="37">
                    <c:v>8.5650859189754094</c:v>
                  </c:pt>
                  <c:pt idx="38">
                    <c:v>8.5419884186934141</c:v>
                  </c:pt>
                  <c:pt idx="39">
                    <c:v>8.4624571664766801</c:v>
                  </c:pt>
                  <c:pt idx="40">
                    <c:v>8.3836941751688308</c:v>
                  </c:pt>
                  <c:pt idx="41">
                    <c:v>8.330952261062496</c:v>
                  </c:pt>
                  <c:pt idx="42">
                    <c:v>8.2832395687007168</c:v>
                  </c:pt>
                  <c:pt idx="43">
                    <c:v>8.2274026267668763</c:v>
                  </c:pt>
                  <c:pt idx="44">
                    <c:v>8.2033777174036988</c:v>
                  </c:pt>
                  <c:pt idx="45">
                    <c:v>8.1286872539335508</c:v>
                  </c:pt>
                  <c:pt idx="46">
                    <c:v>8.2742668019305814</c:v>
                  </c:pt>
                  <c:pt idx="47">
                    <c:v>8.0140581494496033</c:v>
                  </c:pt>
                  <c:pt idx="48">
                    <c:v>7.7752687996968382</c:v>
                  </c:pt>
                  <c:pt idx="49">
                    <c:v>7.7784812773129302</c:v>
                  </c:pt>
                  <c:pt idx="50">
                    <c:v>7.8084996227485188</c:v>
                  </c:pt>
                </c:numCache>
              </c:numRef>
            </c:plus>
            <c:minus>
              <c:numRef>
                <c:f>'Control Kinematics'!$IT$410:$IT$460</c:f>
                <c:numCache>
                  <c:formatCode>General</c:formatCode>
                  <c:ptCount val="51"/>
                  <c:pt idx="0">
                    <c:v>6.3481207499130496</c:v>
                  </c:pt>
                  <c:pt idx="1">
                    <c:v>6.2197530573072832</c:v>
                  </c:pt>
                  <c:pt idx="2">
                    <c:v>6.1096963021654531</c:v>
                  </c:pt>
                  <c:pt idx="3">
                    <c:v>6.0647436544245892</c:v>
                  </c:pt>
                  <c:pt idx="4">
                    <c:v>6.034844630601933</c:v>
                  </c:pt>
                  <c:pt idx="5">
                    <c:v>5.991526573652834</c:v>
                  </c:pt>
                  <c:pt idx="6">
                    <c:v>5.9592021671878834</c:v>
                  </c:pt>
                  <c:pt idx="7">
                    <c:v>5.8917782299775618</c:v>
                  </c:pt>
                  <c:pt idx="8">
                    <c:v>5.8912768228228289</c:v>
                  </c:pt>
                  <c:pt idx="9">
                    <c:v>5.9135452200605751</c:v>
                  </c:pt>
                  <c:pt idx="10">
                    <c:v>5.9432628939378098</c:v>
                  </c:pt>
                  <c:pt idx="11">
                    <c:v>5.988385035573585</c:v>
                  </c:pt>
                  <c:pt idx="12">
                    <c:v>6.043093850497236</c:v>
                  </c:pt>
                  <c:pt idx="13">
                    <c:v>6.1229248582148799</c:v>
                  </c:pt>
                  <c:pt idx="14">
                    <c:v>6.233128555404055</c:v>
                  </c:pt>
                  <c:pt idx="15">
                    <c:v>6.3400800081107889</c:v>
                  </c:pt>
                  <c:pt idx="16">
                    <c:v>6.4469968583966617</c:v>
                  </c:pt>
                  <c:pt idx="17">
                    <c:v>6.5136517159806901</c:v>
                  </c:pt>
                  <c:pt idx="18">
                    <c:v>6.570624814672656</c:v>
                  </c:pt>
                  <c:pt idx="19">
                    <c:v>6.6038825881646757</c:v>
                  </c:pt>
                  <c:pt idx="20">
                    <c:v>6.6669172831034844</c:v>
                  </c:pt>
                  <c:pt idx="21">
                    <c:v>6.7427757092529461</c:v>
                  </c:pt>
                  <c:pt idx="22">
                    <c:v>6.8112625332824503</c:v>
                  </c:pt>
                  <c:pt idx="23">
                    <c:v>6.8962828753208596</c:v>
                  </c:pt>
                  <c:pt idx="24">
                    <c:v>6.9556610641448238</c:v>
                  </c:pt>
                  <c:pt idx="25">
                    <c:v>6.9351997410369988</c:v>
                  </c:pt>
                  <c:pt idx="26">
                    <c:v>6.8321179827976994</c:v>
                  </c:pt>
                  <c:pt idx="27">
                    <c:v>6.6582777708202965</c:v>
                  </c:pt>
                  <c:pt idx="28">
                    <c:v>6.4694273239929654</c:v>
                  </c:pt>
                  <c:pt idx="29">
                    <c:v>6.4540770358021202</c:v>
                  </c:pt>
                  <c:pt idx="30">
                    <c:v>6.7300361958702766</c:v>
                  </c:pt>
                  <c:pt idx="31">
                    <c:v>7.0976735915733542</c:v>
                  </c:pt>
                  <c:pt idx="32">
                    <c:v>7.3427050548663351</c:v>
                  </c:pt>
                  <c:pt idx="33">
                    <c:v>7.5360506351114971</c:v>
                  </c:pt>
                  <c:pt idx="34">
                    <c:v>7.8406315607668216</c:v>
                  </c:pt>
                  <c:pt idx="35">
                    <c:v>8.2038461342242126</c:v>
                  </c:pt>
                  <c:pt idx="36">
                    <c:v>8.4623122989662143</c:v>
                  </c:pt>
                  <c:pt idx="37">
                    <c:v>8.5650859189754094</c:v>
                  </c:pt>
                  <c:pt idx="38">
                    <c:v>8.5419884186934141</c:v>
                  </c:pt>
                  <c:pt idx="39">
                    <c:v>8.4624571664766801</c:v>
                  </c:pt>
                  <c:pt idx="40">
                    <c:v>8.3836941751688308</c:v>
                  </c:pt>
                  <c:pt idx="41">
                    <c:v>8.330952261062496</c:v>
                  </c:pt>
                  <c:pt idx="42">
                    <c:v>8.2832395687007168</c:v>
                  </c:pt>
                  <c:pt idx="43">
                    <c:v>8.2274026267668763</c:v>
                  </c:pt>
                  <c:pt idx="44">
                    <c:v>8.2033777174036988</c:v>
                  </c:pt>
                  <c:pt idx="45">
                    <c:v>8.1286872539335508</c:v>
                  </c:pt>
                  <c:pt idx="46">
                    <c:v>8.2742668019305814</c:v>
                  </c:pt>
                  <c:pt idx="47">
                    <c:v>8.0140581494496033</c:v>
                  </c:pt>
                  <c:pt idx="48">
                    <c:v>7.7752687996968382</c:v>
                  </c:pt>
                  <c:pt idx="49">
                    <c:v>7.7784812773129302</c:v>
                  </c:pt>
                  <c:pt idx="50">
                    <c:v>7.8084996227485188</c:v>
                  </c:pt>
                </c:numCache>
              </c:numRef>
            </c:minus>
            <c:spPr>
              <a:ln w="63500">
                <a:solidFill>
                  <a:sysClr val="window" lastClr="FFFFFF">
                    <a:lumMod val="75000"/>
                    <a:alpha val="60000"/>
                  </a:sysClr>
                </a:solidFill>
              </a:ln>
            </c:spPr>
          </c:errBars>
          <c:xVal>
            <c:numRef>
              <c:f>'Control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'Control Kinematics'!$IS$410:$IS$460</c:f>
              <c:numCache>
                <c:formatCode>General</c:formatCode>
                <c:ptCount val="51"/>
                <c:pt idx="0">
                  <c:v>-11.718157894736839</c:v>
                </c:pt>
                <c:pt idx="1">
                  <c:v>-10.514473684210529</c:v>
                </c:pt>
                <c:pt idx="2">
                  <c:v>-9.1105263157894711</c:v>
                </c:pt>
                <c:pt idx="3">
                  <c:v>-7.8769736842105278</c:v>
                </c:pt>
                <c:pt idx="4">
                  <c:v>-7.0155263157894732</c:v>
                </c:pt>
                <c:pt idx="5">
                  <c:v>-6.5765789473684206</c:v>
                </c:pt>
                <c:pt idx="6">
                  <c:v>-6.5152631578947373</c:v>
                </c:pt>
                <c:pt idx="7">
                  <c:v>-6.5792105263157916</c:v>
                </c:pt>
                <c:pt idx="8">
                  <c:v>-6.7692105263157902</c:v>
                </c:pt>
                <c:pt idx="9">
                  <c:v>-6.9278947368421049</c:v>
                </c:pt>
                <c:pt idx="10">
                  <c:v>-7.1221052631578958</c:v>
                </c:pt>
                <c:pt idx="11">
                  <c:v>-7.3947368421052628</c:v>
                </c:pt>
                <c:pt idx="12">
                  <c:v>-7.7128947368421059</c:v>
                </c:pt>
                <c:pt idx="13">
                  <c:v>-8.0457894736842093</c:v>
                </c:pt>
                <c:pt idx="14">
                  <c:v>-8.4269210526315792</c:v>
                </c:pt>
                <c:pt idx="15">
                  <c:v>-8.7973684210526315</c:v>
                </c:pt>
                <c:pt idx="16">
                  <c:v>-9.2013157894736821</c:v>
                </c:pt>
                <c:pt idx="17">
                  <c:v>-9.6218421052631573</c:v>
                </c:pt>
                <c:pt idx="18">
                  <c:v>-10.027631578947366</c:v>
                </c:pt>
                <c:pt idx="19">
                  <c:v>-10.37328947368421</c:v>
                </c:pt>
                <c:pt idx="20">
                  <c:v>-10.573684210526318</c:v>
                </c:pt>
                <c:pt idx="21">
                  <c:v>-10.610289473684212</c:v>
                </c:pt>
                <c:pt idx="22">
                  <c:v>-10.420000000000002</c:v>
                </c:pt>
                <c:pt idx="23">
                  <c:v>-10.125263157894738</c:v>
                </c:pt>
                <c:pt idx="24">
                  <c:v>-9.7418421052631601</c:v>
                </c:pt>
                <c:pt idx="25">
                  <c:v>-9.2621052631578955</c:v>
                </c:pt>
                <c:pt idx="26">
                  <c:v>-8.7173684210526314</c:v>
                </c:pt>
                <c:pt idx="27">
                  <c:v>-8.1042105263157911</c:v>
                </c:pt>
                <c:pt idx="28">
                  <c:v>-7.4442105263157883</c:v>
                </c:pt>
                <c:pt idx="29">
                  <c:v>-6.9936842105263155</c:v>
                </c:pt>
                <c:pt idx="30">
                  <c:v>-7.0657894736842088</c:v>
                </c:pt>
                <c:pt idx="31">
                  <c:v>-7.9884210526315771</c:v>
                </c:pt>
                <c:pt idx="32">
                  <c:v>-9.7178684210526303</c:v>
                </c:pt>
                <c:pt idx="33">
                  <c:v>-11.969473684210525</c:v>
                </c:pt>
                <c:pt idx="34">
                  <c:v>-14.13315789473684</c:v>
                </c:pt>
                <c:pt idx="35">
                  <c:v>-15.827105263157897</c:v>
                </c:pt>
                <c:pt idx="36">
                  <c:v>-16.940526315789473</c:v>
                </c:pt>
                <c:pt idx="37">
                  <c:v>-17.632894736842108</c:v>
                </c:pt>
                <c:pt idx="38">
                  <c:v>-18.104736842105268</c:v>
                </c:pt>
                <c:pt idx="39">
                  <c:v>-18.486052631578943</c:v>
                </c:pt>
                <c:pt idx="40">
                  <c:v>-18.757368421052629</c:v>
                </c:pt>
                <c:pt idx="41">
                  <c:v>-18.844210526315791</c:v>
                </c:pt>
                <c:pt idx="42">
                  <c:v>-18.577368421052633</c:v>
                </c:pt>
                <c:pt idx="43">
                  <c:v>-17.820263157894733</c:v>
                </c:pt>
                <c:pt idx="44">
                  <c:v>-16.796842105263156</c:v>
                </c:pt>
                <c:pt idx="45">
                  <c:v>-15.599473684210523</c:v>
                </c:pt>
                <c:pt idx="46">
                  <c:v>-14.068157894736842</c:v>
                </c:pt>
                <c:pt idx="47">
                  <c:v>-13.20736842105263</c:v>
                </c:pt>
                <c:pt idx="48">
                  <c:v>-12.332894736842107</c:v>
                </c:pt>
                <c:pt idx="49">
                  <c:v>-11.49421052631579</c:v>
                </c:pt>
                <c:pt idx="50">
                  <c:v>-10.373421052631578</c:v>
                </c:pt>
              </c:numCache>
            </c:numRef>
          </c:yVal>
          <c:smooth val="1"/>
        </c:ser>
        <c:ser>
          <c:idx val="2"/>
          <c:order val="1"/>
          <c:tx>
            <c:v>Subject left</c:v>
          </c:tx>
          <c:spPr>
            <a:ln>
              <a:solidFill>
                <a:srgbClr val="FF0000"/>
              </a:solidFill>
            </a:ln>
          </c:spPr>
          <c:marker>
            <c:symbol val="none"/>
          </c:marker>
          <c:errBars>
            <c:errDir val="y"/>
            <c:errBarType val="both"/>
            <c:errValType val="cust"/>
            <c:noEndCap val="0"/>
            <c:plus>
              <c:numRef>
                <c:f>'Subject Kinematics'!$IT$410:$IT$460</c:f>
                <c:numCache>
                  <c:formatCode>General</c:formatCode>
                  <c:ptCount val="51"/>
                  <c:pt idx="0">
                    <c:v>9.8967944452312366</c:v>
                  </c:pt>
                  <c:pt idx="1">
                    <c:v>9.8952763490295368</c:v>
                  </c:pt>
                  <c:pt idx="2">
                    <c:v>9.687622475725151</c:v>
                  </c:pt>
                  <c:pt idx="3">
                    <c:v>9.4265641467537176</c:v>
                  </c:pt>
                  <c:pt idx="4">
                    <c:v>9.3188335341542832</c:v>
                  </c:pt>
                  <c:pt idx="5">
                    <c:v>9.4676069619211862</c:v>
                  </c:pt>
                  <c:pt idx="6">
                    <c:v>9.7307797820307069</c:v>
                  </c:pt>
                  <c:pt idx="7">
                    <c:v>10.004362404666205</c:v>
                  </c:pt>
                  <c:pt idx="8">
                    <c:v>10.247474667824649</c:v>
                  </c:pt>
                  <c:pt idx="9">
                    <c:v>10.312861239940863</c:v>
                  </c:pt>
                  <c:pt idx="10">
                    <c:v>10.351681128527263</c:v>
                  </c:pt>
                  <c:pt idx="11">
                    <c:v>10.340403842457473</c:v>
                  </c:pt>
                  <c:pt idx="12">
                    <c:v>10.43029682468689</c:v>
                  </c:pt>
                  <c:pt idx="13">
                    <c:v>10.526262191723113</c:v>
                  </c:pt>
                  <c:pt idx="14">
                    <c:v>10.724514712121245</c:v>
                  </c:pt>
                  <c:pt idx="15">
                    <c:v>10.95957022186637</c:v>
                  </c:pt>
                  <c:pt idx="16">
                    <c:v>11.249635031834634</c:v>
                  </c:pt>
                  <c:pt idx="17">
                    <c:v>11.505325806378618</c:v>
                  </c:pt>
                  <c:pt idx="18">
                    <c:v>11.713738727783852</c:v>
                  </c:pt>
                  <c:pt idx="19">
                    <c:v>11.814963213804559</c:v>
                  </c:pt>
                  <c:pt idx="20">
                    <c:v>11.773920398637085</c:v>
                  </c:pt>
                  <c:pt idx="21">
                    <c:v>11.624181895427675</c:v>
                  </c:pt>
                  <c:pt idx="22">
                    <c:v>11.422155821613892</c:v>
                  </c:pt>
                  <c:pt idx="23">
                    <c:v>11.218297188813761</c:v>
                  </c:pt>
                  <c:pt idx="24">
                    <c:v>11.060306748393662</c:v>
                  </c:pt>
                  <c:pt idx="25">
                    <c:v>10.945039872507209</c:v>
                  </c:pt>
                  <c:pt idx="26">
                    <c:v>10.720578505541116</c:v>
                  </c:pt>
                  <c:pt idx="27">
                    <c:v>10.426718455068595</c:v>
                  </c:pt>
                  <c:pt idx="28">
                    <c:v>9.907529554086139</c:v>
                  </c:pt>
                  <c:pt idx="29">
                    <c:v>9.4746552657148069</c:v>
                  </c:pt>
                  <c:pt idx="30">
                    <c:v>9.2983392354312908</c:v>
                  </c:pt>
                  <c:pt idx="31">
                    <c:v>9.6373084301829941</c:v>
                  </c:pt>
                  <c:pt idx="32">
                    <c:v>10.597168127886949</c:v>
                  </c:pt>
                  <c:pt idx="33">
                    <c:v>12.266651051532707</c:v>
                  </c:pt>
                  <c:pt idx="34">
                    <c:v>14.353165845330595</c:v>
                  </c:pt>
                  <c:pt idx="35">
                    <c:v>16.410945246739107</c:v>
                  </c:pt>
                  <c:pt idx="36">
                    <c:v>17.652639504289237</c:v>
                  </c:pt>
                  <c:pt idx="37">
                    <c:v>17.525878471447037</c:v>
                  </c:pt>
                  <c:pt idx="38">
                    <c:v>16.319317297422032</c:v>
                  </c:pt>
                  <c:pt idx="39">
                    <c:v>14.622194179360971</c:v>
                  </c:pt>
                  <c:pt idx="40">
                    <c:v>13.044566919462552</c:v>
                  </c:pt>
                  <c:pt idx="41">
                    <c:v>11.967802970683163</c:v>
                  </c:pt>
                  <c:pt idx="42">
                    <c:v>11.231526312857175</c:v>
                  </c:pt>
                  <c:pt idx="43">
                    <c:v>10.606395984084442</c:v>
                  </c:pt>
                  <c:pt idx="44">
                    <c:v>9.9374577363482839</c:v>
                  </c:pt>
                  <c:pt idx="45">
                    <c:v>9.1103121773060689</c:v>
                  </c:pt>
                  <c:pt idx="46">
                    <c:v>8.0219456361279509</c:v>
                  </c:pt>
                  <c:pt idx="47">
                    <c:v>7.1563054948282652</c:v>
                  </c:pt>
                  <c:pt idx="48">
                    <c:v>6.4168842091558931</c:v>
                  </c:pt>
                  <c:pt idx="49">
                    <c:v>6.0177333435509635</c:v>
                  </c:pt>
                  <c:pt idx="50">
                    <c:v>5.8937916322262049</c:v>
                  </c:pt>
                </c:numCache>
              </c:numRef>
            </c:plus>
            <c:minus>
              <c:numRef>
                <c:f>'Subject Kinematics'!$IT$410:$IT$460</c:f>
                <c:numCache>
                  <c:formatCode>General</c:formatCode>
                  <c:ptCount val="51"/>
                  <c:pt idx="0">
                    <c:v>9.8967944452312366</c:v>
                  </c:pt>
                  <c:pt idx="1">
                    <c:v>9.8952763490295368</c:v>
                  </c:pt>
                  <c:pt idx="2">
                    <c:v>9.687622475725151</c:v>
                  </c:pt>
                  <c:pt idx="3">
                    <c:v>9.4265641467537176</c:v>
                  </c:pt>
                  <c:pt idx="4">
                    <c:v>9.3188335341542832</c:v>
                  </c:pt>
                  <c:pt idx="5">
                    <c:v>9.4676069619211862</c:v>
                  </c:pt>
                  <c:pt idx="6">
                    <c:v>9.7307797820307069</c:v>
                  </c:pt>
                  <c:pt idx="7">
                    <c:v>10.004362404666205</c:v>
                  </c:pt>
                  <c:pt idx="8">
                    <c:v>10.247474667824649</c:v>
                  </c:pt>
                  <c:pt idx="9">
                    <c:v>10.312861239940863</c:v>
                  </c:pt>
                  <c:pt idx="10">
                    <c:v>10.351681128527263</c:v>
                  </c:pt>
                  <c:pt idx="11">
                    <c:v>10.340403842457473</c:v>
                  </c:pt>
                  <c:pt idx="12">
                    <c:v>10.43029682468689</c:v>
                  </c:pt>
                  <c:pt idx="13">
                    <c:v>10.526262191723113</c:v>
                  </c:pt>
                  <c:pt idx="14">
                    <c:v>10.724514712121245</c:v>
                  </c:pt>
                  <c:pt idx="15">
                    <c:v>10.95957022186637</c:v>
                  </c:pt>
                  <c:pt idx="16">
                    <c:v>11.249635031834634</c:v>
                  </c:pt>
                  <c:pt idx="17">
                    <c:v>11.505325806378618</c:v>
                  </c:pt>
                  <c:pt idx="18">
                    <c:v>11.713738727783852</c:v>
                  </c:pt>
                  <c:pt idx="19">
                    <c:v>11.814963213804559</c:v>
                  </c:pt>
                  <c:pt idx="20">
                    <c:v>11.773920398637085</c:v>
                  </c:pt>
                  <c:pt idx="21">
                    <c:v>11.624181895427675</c:v>
                  </c:pt>
                  <c:pt idx="22">
                    <c:v>11.422155821613892</c:v>
                  </c:pt>
                  <c:pt idx="23">
                    <c:v>11.218297188813761</c:v>
                  </c:pt>
                  <c:pt idx="24">
                    <c:v>11.060306748393662</c:v>
                  </c:pt>
                  <c:pt idx="25">
                    <c:v>10.945039872507209</c:v>
                  </c:pt>
                  <c:pt idx="26">
                    <c:v>10.720578505541116</c:v>
                  </c:pt>
                  <c:pt idx="27">
                    <c:v>10.426718455068595</c:v>
                  </c:pt>
                  <c:pt idx="28">
                    <c:v>9.907529554086139</c:v>
                  </c:pt>
                  <c:pt idx="29">
                    <c:v>9.4746552657148069</c:v>
                  </c:pt>
                  <c:pt idx="30">
                    <c:v>9.2983392354312908</c:v>
                  </c:pt>
                  <c:pt idx="31">
                    <c:v>9.6373084301829941</c:v>
                  </c:pt>
                  <c:pt idx="32">
                    <c:v>10.597168127886949</c:v>
                  </c:pt>
                  <c:pt idx="33">
                    <c:v>12.266651051532707</c:v>
                  </c:pt>
                  <c:pt idx="34">
                    <c:v>14.353165845330595</c:v>
                  </c:pt>
                  <c:pt idx="35">
                    <c:v>16.410945246739107</c:v>
                  </c:pt>
                  <c:pt idx="36">
                    <c:v>17.652639504289237</c:v>
                  </c:pt>
                  <c:pt idx="37">
                    <c:v>17.525878471447037</c:v>
                  </c:pt>
                  <c:pt idx="38">
                    <c:v>16.319317297422032</c:v>
                  </c:pt>
                  <c:pt idx="39">
                    <c:v>14.622194179360971</c:v>
                  </c:pt>
                  <c:pt idx="40">
                    <c:v>13.044566919462552</c:v>
                  </c:pt>
                  <c:pt idx="41">
                    <c:v>11.967802970683163</c:v>
                  </c:pt>
                  <c:pt idx="42">
                    <c:v>11.231526312857175</c:v>
                  </c:pt>
                  <c:pt idx="43">
                    <c:v>10.606395984084442</c:v>
                  </c:pt>
                  <c:pt idx="44">
                    <c:v>9.9374577363482839</c:v>
                  </c:pt>
                  <c:pt idx="45">
                    <c:v>9.1103121773060689</c:v>
                  </c:pt>
                  <c:pt idx="46">
                    <c:v>8.0219456361279509</c:v>
                  </c:pt>
                  <c:pt idx="47">
                    <c:v>7.1563054948282652</c:v>
                  </c:pt>
                  <c:pt idx="48">
                    <c:v>6.4168842091558931</c:v>
                  </c:pt>
                  <c:pt idx="49">
                    <c:v>6.0177333435509635</c:v>
                  </c:pt>
                  <c:pt idx="50">
                    <c:v>5.8937916322262049</c:v>
                  </c:pt>
                </c:numCache>
              </c:numRef>
            </c:minus>
            <c:spPr>
              <a:ln>
                <a:solidFill>
                  <a:srgbClr val="FF0000"/>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Kinematics'!$IS$410:$IS$460</c:f>
              <c:numCache>
                <c:formatCode>General</c:formatCode>
                <c:ptCount val="51"/>
                <c:pt idx="0">
                  <c:v>6.9051942165071774</c:v>
                </c:pt>
                <c:pt idx="1">
                  <c:v>8.1060217404306218</c:v>
                </c:pt>
                <c:pt idx="2">
                  <c:v>9.1192151913875605</c:v>
                </c:pt>
                <c:pt idx="3">
                  <c:v>9.8615197517942565</c:v>
                </c:pt>
                <c:pt idx="4">
                  <c:v>10.520244395933018</c:v>
                </c:pt>
                <c:pt idx="5">
                  <c:v>11.239147051435408</c:v>
                </c:pt>
                <c:pt idx="6">
                  <c:v>11.795689868421055</c:v>
                </c:pt>
                <c:pt idx="7">
                  <c:v>12.246558235645931</c:v>
                </c:pt>
                <c:pt idx="8">
                  <c:v>12.514036190191389</c:v>
                </c:pt>
                <c:pt idx="9">
                  <c:v>12.478393552631582</c:v>
                </c:pt>
                <c:pt idx="10">
                  <c:v>12.35723258373206</c:v>
                </c:pt>
                <c:pt idx="11">
                  <c:v>12.06337990430622</c:v>
                </c:pt>
                <c:pt idx="12">
                  <c:v>11.914378666267943</c:v>
                </c:pt>
                <c:pt idx="13">
                  <c:v>11.762067332535889</c:v>
                </c:pt>
                <c:pt idx="14">
                  <c:v>11.753998619019137</c:v>
                </c:pt>
                <c:pt idx="15">
                  <c:v>11.825868361244018</c:v>
                </c:pt>
                <c:pt idx="16">
                  <c:v>11.967752183014357</c:v>
                </c:pt>
                <c:pt idx="17">
                  <c:v>12.028373510765556</c:v>
                </c:pt>
                <c:pt idx="18">
                  <c:v>12.014766297846888</c:v>
                </c:pt>
                <c:pt idx="19">
                  <c:v>11.859588184808615</c:v>
                </c:pt>
                <c:pt idx="20">
                  <c:v>11.581960885167463</c:v>
                </c:pt>
                <c:pt idx="21">
                  <c:v>11.263584298444981</c:v>
                </c:pt>
                <c:pt idx="22">
                  <c:v>11.07371</c:v>
                </c:pt>
                <c:pt idx="23">
                  <c:v>10.984834641148327</c:v>
                </c:pt>
                <c:pt idx="24">
                  <c:v>11.07095623803828</c:v>
                </c:pt>
                <c:pt idx="25">
                  <c:v>11.333788947368422</c:v>
                </c:pt>
                <c:pt idx="26">
                  <c:v>11.456144270334928</c:v>
                </c:pt>
                <c:pt idx="27">
                  <c:v>11.516329258373206</c:v>
                </c:pt>
                <c:pt idx="28">
                  <c:v>11.199342440191391</c:v>
                </c:pt>
                <c:pt idx="29">
                  <c:v>10.835304976076555</c:v>
                </c:pt>
                <c:pt idx="30">
                  <c:v>10.431415968899524</c:v>
                </c:pt>
                <c:pt idx="31">
                  <c:v>10.146641698564595</c:v>
                </c:pt>
                <c:pt idx="32">
                  <c:v>10.223416054425838</c:v>
                </c:pt>
                <c:pt idx="33">
                  <c:v>11.113370263157893</c:v>
                </c:pt>
                <c:pt idx="34">
                  <c:v>12.875997739234453</c:v>
                </c:pt>
                <c:pt idx="35">
                  <c:v>15.054289061004784</c:v>
                </c:pt>
                <c:pt idx="36">
                  <c:v>16.277433600478474</c:v>
                </c:pt>
                <c:pt idx="37">
                  <c:v>15.346531848086128</c:v>
                </c:pt>
                <c:pt idx="38">
                  <c:v>12.604236040669859</c:v>
                </c:pt>
                <c:pt idx="39">
                  <c:v>9.0293486782296686</c:v>
                </c:pt>
                <c:pt idx="40">
                  <c:v>5.7893233612440236</c:v>
                </c:pt>
                <c:pt idx="41">
                  <c:v>3.6762742583732053</c:v>
                </c:pt>
                <c:pt idx="42">
                  <c:v>2.5576233612440196</c:v>
                </c:pt>
                <c:pt idx="43">
                  <c:v>2.1383858911483262</c:v>
                </c:pt>
                <c:pt idx="44">
                  <c:v>1.9030283971291875</c:v>
                </c:pt>
                <c:pt idx="45">
                  <c:v>1.5439107177033493</c:v>
                </c:pt>
                <c:pt idx="46">
                  <c:v>1.0271862619617225</c:v>
                </c:pt>
                <c:pt idx="47">
                  <c:v>0.25905222488038504</c:v>
                </c:pt>
                <c:pt idx="48">
                  <c:v>-0.25788451555023872</c:v>
                </c:pt>
                <c:pt idx="49">
                  <c:v>-0.17030483253588502</c:v>
                </c:pt>
                <c:pt idx="50">
                  <c:v>0.7172565849282303</c:v>
                </c:pt>
              </c:numCache>
            </c:numRef>
          </c:yVal>
          <c:smooth val="1"/>
        </c:ser>
        <c:ser>
          <c:idx val="1"/>
          <c:order val="2"/>
          <c:tx>
            <c:v>Subject right</c:v>
          </c:tx>
          <c:spPr>
            <a:ln>
              <a:solidFill>
                <a:srgbClr val="0000FF"/>
              </a:solidFill>
            </a:ln>
          </c:spPr>
          <c:marker>
            <c:symbol val="none"/>
          </c:marker>
          <c:errBars>
            <c:errDir val="y"/>
            <c:errBarType val="both"/>
            <c:errValType val="cust"/>
            <c:noEndCap val="0"/>
            <c:plus>
              <c:numRef>
                <c:f>'Subject Kinematics'!$IT$869:$IT$919</c:f>
                <c:numCache>
                  <c:formatCode>General</c:formatCode>
                  <c:ptCount val="51"/>
                  <c:pt idx="0">
                    <c:v>9.2513215272197726</c:v>
                  </c:pt>
                  <c:pt idx="1">
                    <c:v>9.4745351688970256</c:v>
                  </c:pt>
                  <c:pt idx="2">
                    <c:v>9.7145389322739621</c:v>
                  </c:pt>
                  <c:pt idx="3">
                    <c:v>9.9526378412961414</c:v>
                  </c:pt>
                  <c:pt idx="4">
                    <c:v>10.163582865636847</c:v>
                  </c:pt>
                  <c:pt idx="5">
                    <c:v>10.341840584086892</c:v>
                  </c:pt>
                  <c:pt idx="6">
                    <c:v>10.42729191433072</c:v>
                  </c:pt>
                  <c:pt idx="7">
                    <c:v>10.493315332470791</c:v>
                  </c:pt>
                  <c:pt idx="8">
                    <c:v>10.503987338149258</c:v>
                  </c:pt>
                  <c:pt idx="9">
                    <c:v>10.47302566914961</c:v>
                  </c:pt>
                  <c:pt idx="10">
                    <c:v>10.465193102215869</c:v>
                  </c:pt>
                  <c:pt idx="11">
                    <c:v>10.488749528264393</c:v>
                  </c:pt>
                  <c:pt idx="12">
                    <c:v>10.512247618849162</c:v>
                  </c:pt>
                  <c:pt idx="13">
                    <c:v>10.587854677254812</c:v>
                  </c:pt>
                  <c:pt idx="14">
                    <c:v>10.6304476230621</c:v>
                  </c:pt>
                  <c:pt idx="15">
                    <c:v>10.610203422492267</c:v>
                  </c:pt>
                  <c:pt idx="16">
                    <c:v>10.506322699530344</c:v>
                  </c:pt>
                  <c:pt idx="17">
                    <c:v>10.311365897235277</c:v>
                  </c:pt>
                  <c:pt idx="18">
                    <c:v>10.024370304413136</c:v>
                  </c:pt>
                  <c:pt idx="19">
                    <c:v>9.7322967484556298</c:v>
                  </c:pt>
                  <c:pt idx="20">
                    <c:v>9.4113867203510466</c:v>
                  </c:pt>
                  <c:pt idx="21">
                    <c:v>9.1444299986385218</c:v>
                  </c:pt>
                  <c:pt idx="22">
                    <c:v>8.9078850838269492</c:v>
                  </c:pt>
                  <c:pt idx="23">
                    <c:v>8.7368796870889067</c:v>
                  </c:pt>
                  <c:pt idx="24">
                    <c:v>8.5762550102011303</c:v>
                  </c:pt>
                  <c:pt idx="25">
                    <c:v>8.4812980531677145</c:v>
                  </c:pt>
                  <c:pt idx="26">
                    <c:v>8.4843385128128883</c:v>
                  </c:pt>
                  <c:pt idx="27">
                    <c:v>8.6031622093274382</c:v>
                  </c:pt>
                  <c:pt idx="28">
                    <c:v>8.813876370057999</c:v>
                  </c:pt>
                  <c:pt idx="29">
                    <c:v>9.0211344445511319</c:v>
                  </c:pt>
                  <c:pt idx="30">
                    <c:v>9.131952146173349</c:v>
                  </c:pt>
                  <c:pt idx="31">
                    <c:v>9.0256117059547201</c:v>
                  </c:pt>
                  <c:pt idx="32">
                    <c:v>8.6669371752655415</c:v>
                  </c:pt>
                  <c:pt idx="33">
                    <c:v>8.0274041051056209</c:v>
                  </c:pt>
                  <c:pt idx="34">
                    <c:v>7.2658103470982605</c:v>
                  </c:pt>
                  <c:pt idx="35">
                    <c:v>6.560773582436747</c:v>
                  </c:pt>
                  <c:pt idx="36">
                    <c:v>6.1813712071028375</c:v>
                  </c:pt>
                  <c:pt idx="37">
                    <c:v>6.2718418347404112</c:v>
                  </c:pt>
                  <c:pt idx="38">
                    <c:v>6.8331593473785448</c:v>
                  </c:pt>
                  <c:pt idx="39">
                    <c:v>7.6563971074302728</c:v>
                  </c:pt>
                  <c:pt idx="40">
                    <c:v>8.5604672769656673</c:v>
                  </c:pt>
                  <c:pt idx="41">
                    <c:v>9.2983152595869001</c:v>
                  </c:pt>
                  <c:pt idx="42">
                    <c:v>9.8140927582057635</c:v>
                  </c:pt>
                  <c:pt idx="43">
                    <c:v>10.082988974836113</c:v>
                  </c:pt>
                  <c:pt idx="44">
                    <c:v>10.172237544742396</c:v>
                  </c:pt>
                  <c:pt idx="45">
                    <c:v>10.176443386566843</c:v>
                  </c:pt>
                  <c:pt idx="46">
                    <c:v>10.159960629844978</c:v>
                  </c:pt>
                  <c:pt idx="47">
                    <c:v>10.215217406725454</c:v>
                  </c:pt>
                  <c:pt idx="48">
                    <c:v>10.349892108938461</c:v>
                  </c:pt>
                  <c:pt idx="49">
                    <c:v>10.519698981751651</c:v>
                  </c:pt>
                  <c:pt idx="50">
                    <c:v>11.021191708098842</c:v>
                  </c:pt>
                </c:numCache>
              </c:numRef>
            </c:plus>
            <c:minus>
              <c:numRef>
                <c:f>'Subject Kinematics'!$IT$869:$IT$919</c:f>
                <c:numCache>
                  <c:formatCode>General</c:formatCode>
                  <c:ptCount val="51"/>
                  <c:pt idx="0">
                    <c:v>9.2513215272197726</c:v>
                  </c:pt>
                  <c:pt idx="1">
                    <c:v>9.4745351688970256</c:v>
                  </c:pt>
                  <c:pt idx="2">
                    <c:v>9.7145389322739621</c:v>
                  </c:pt>
                  <c:pt idx="3">
                    <c:v>9.9526378412961414</c:v>
                  </c:pt>
                  <c:pt idx="4">
                    <c:v>10.163582865636847</c:v>
                  </c:pt>
                  <c:pt idx="5">
                    <c:v>10.341840584086892</c:v>
                  </c:pt>
                  <c:pt idx="6">
                    <c:v>10.42729191433072</c:v>
                  </c:pt>
                  <c:pt idx="7">
                    <c:v>10.493315332470791</c:v>
                  </c:pt>
                  <c:pt idx="8">
                    <c:v>10.503987338149258</c:v>
                  </c:pt>
                  <c:pt idx="9">
                    <c:v>10.47302566914961</c:v>
                  </c:pt>
                  <c:pt idx="10">
                    <c:v>10.465193102215869</c:v>
                  </c:pt>
                  <c:pt idx="11">
                    <c:v>10.488749528264393</c:v>
                  </c:pt>
                  <c:pt idx="12">
                    <c:v>10.512247618849162</c:v>
                  </c:pt>
                  <c:pt idx="13">
                    <c:v>10.587854677254812</c:v>
                  </c:pt>
                  <c:pt idx="14">
                    <c:v>10.6304476230621</c:v>
                  </c:pt>
                  <c:pt idx="15">
                    <c:v>10.610203422492267</c:v>
                  </c:pt>
                  <c:pt idx="16">
                    <c:v>10.506322699530344</c:v>
                  </c:pt>
                  <c:pt idx="17">
                    <c:v>10.311365897235277</c:v>
                  </c:pt>
                  <c:pt idx="18">
                    <c:v>10.024370304413136</c:v>
                  </c:pt>
                  <c:pt idx="19">
                    <c:v>9.7322967484556298</c:v>
                  </c:pt>
                  <c:pt idx="20">
                    <c:v>9.4113867203510466</c:v>
                  </c:pt>
                  <c:pt idx="21">
                    <c:v>9.1444299986385218</c:v>
                  </c:pt>
                  <c:pt idx="22">
                    <c:v>8.9078850838269492</c:v>
                  </c:pt>
                  <c:pt idx="23">
                    <c:v>8.7368796870889067</c:v>
                  </c:pt>
                  <c:pt idx="24">
                    <c:v>8.5762550102011303</c:v>
                  </c:pt>
                  <c:pt idx="25">
                    <c:v>8.4812980531677145</c:v>
                  </c:pt>
                  <c:pt idx="26">
                    <c:v>8.4843385128128883</c:v>
                  </c:pt>
                  <c:pt idx="27">
                    <c:v>8.6031622093274382</c:v>
                  </c:pt>
                  <c:pt idx="28">
                    <c:v>8.813876370057999</c:v>
                  </c:pt>
                  <c:pt idx="29">
                    <c:v>9.0211344445511319</c:v>
                  </c:pt>
                  <c:pt idx="30">
                    <c:v>9.131952146173349</c:v>
                  </c:pt>
                  <c:pt idx="31">
                    <c:v>9.0256117059547201</c:v>
                  </c:pt>
                  <c:pt idx="32">
                    <c:v>8.6669371752655415</c:v>
                  </c:pt>
                  <c:pt idx="33">
                    <c:v>8.0274041051056209</c:v>
                  </c:pt>
                  <c:pt idx="34">
                    <c:v>7.2658103470982605</c:v>
                  </c:pt>
                  <c:pt idx="35">
                    <c:v>6.560773582436747</c:v>
                  </c:pt>
                  <c:pt idx="36">
                    <c:v>6.1813712071028375</c:v>
                  </c:pt>
                  <c:pt idx="37">
                    <c:v>6.2718418347404112</c:v>
                  </c:pt>
                  <c:pt idx="38">
                    <c:v>6.8331593473785448</c:v>
                  </c:pt>
                  <c:pt idx="39">
                    <c:v>7.6563971074302728</c:v>
                  </c:pt>
                  <c:pt idx="40">
                    <c:v>8.5604672769656673</c:v>
                  </c:pt>
                  <c:pt idx="41">
                    <c:v>9.2983152595869001</c:v>
                  </c:pt>
                  <c:pt idx="42">
                    <c:v>9.8140927582057635</c:v>
                  </c:pt>
                  <c:pt idx="43">
                    <c:v>10.082988974836113</c:v>
                  </c:pt>
                  <c:pt idx="44">
                    <c:v>10.172237544742396</c:v>
                  </c:pt>
                  <c:pt idx="45">
                    <c:v>10.176443386566843</c:v>
                  </c:pt>
                  <c:pt idx="46">
                    <c:v>10.159960629844978</c:v>
                  </c:pt>
                  <c:pt idx="47">
                    <c:v>10.215217406725454</c:v>
                  </c:pt>
                  <c:pt idx="48">
                    <c:v>10.349892108938461</c:v>
                  </c:pt>
                  <c:pt idx="49">
                    <c:v>10.519698981751651</c:v>
                  </c:pt>
                  <c:pt idx="50">
                    <c:v>11.021191708098842</c:v>
                  </c:pt>
                </c:numCache>
              </c:numRef>
            </c:minus>
            <c:spPr>
              <a:ln>
                <a:solidFill>
                  <a:srgbClr val="0000FF"/>
                </a:solidFill>
              </a:ln>
            </c:spPr>
          </c:errBars>
          <c:xVal>
            <c:numRef>
              <c:f>'Subject Kinematics'!$B$2:$B$52</c:f>
              <c:numCache>
                <c:formatCode>0.00</c:formatCode>
                <c:ptCount val="51"/>
                <c:pt idx="0">
                  <c:v>0</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numCache>
            </c:numRef>
          </c:xVal>
          <c:yVal>
            <c:numRef>
              <c:f>'Subject Kinematics'!$IS$869:$IS$919</c:f>
              <c:numCache>
                <c:formatCode>General</c:formatCode>
                <c:ptCount val="51"/>
                <c:pt idx="0">
                  <c:v>-17.504999999999999</c:v>
                </c:pt>
                <c:pt idx="1">
                  <c:v>-17.011666666666667</c:v>
                </c:pt>
                <c:pt idx="2">
                  <c:v>-16.613333333333333</c:v>
                </c:pt>
                <c:pt idx="3">
                  <c:v>-16.350000000000001</c:v>
                </c:pt>
                <c:pt idx="4">
                  <c:v>-16.208333333333332</c:v>
                </c:pt>
                <c:pt idx="5">
                  <c:v>-16.176666666666666</c:v>
                </c:pt>
                <c:pt idx="6">
                  <c:v>-16.191666666666666</c:v>
                </c:pt>
                <c:pt idx="7">
                  <c:v>-16.283333333333335</c:v>
                </c:pt>
                <c:pt idx="8">
                  <c:v>-16.375000000000004</c:v>
                </c:pt>
                <c:pt idx="9">
                  <c:v>-16.426666666666666</c:v>
                </c:pt>
                <c:pt idx="10">
                  <c:v>-16.513333333333335</c:v>
                </c:pt>
                <c:pt idx="11">
                  <c:v>-16.646666666666668</c:v>
                </c:pt>
                <c:pt idx="12">
                  <c:v>-16.815000000000001</c:v>
                </c:pt>
                <c:pt idx="13">
                  <c:v>-17.106666666666666</c:v>
                </c:pt>
                <c:pt idx="14">
                  <c:v>-17.428333333333331</c:v>
                </c:pt>
                <c:pt idx="15">
                  <c:v>-17.791666666666668</c:v>
                </c:pt>
                <c:pt idx="16">
                  <c:v>-18.111666666666668</c:v>
                </c:pt>
                <c:pt idx="17">
                  <c:v>-18.393333333333334</c:v>
                </c:pt>
                <c:pt idx="18">
                  <c:v>-18.600000000000001</c:v>
                </c:pt>
                <c:pt idx="19">
                  <c:v>-18.86</c:v>
                </c:pt>
                <c:pt idx="20">
                  <c:v>-19.190000000000001</c:v>
                </c:pt>
                <c:pt idx="21">
                  <c:v>-19.669999999999998</c:v>
                </c:pt>
                <c:pt idx="22">
                  <c:v>-20.298333333333332</c:v>
                </c:pt>
                <c:pt idx="23">
                  <c:v>-21.086666666666666</c:v>
                </c:pt>
                <c:pt idx="24">
                  <c:v>-22.015000000000001</c:v>
                </c:pt>
                <c:pt idx="25">
                  <c:v>-23.018333333333334</c:v>
                </c:pt>
                <c:pt idx="26">
                  <c:v>-24.02</c:v>
                </c:pt>
                <c:pt idx="27">
                  <c:v>-24.92</c:v>
                </c:pt>
                <c:pt idx="28">
                  <c:v>-25.558333333333334</c:v>
                </c:pt>
                <c:pt idx="29">
                  <c:v>-25.756666666666661</c:v>
                </c:pt>
                <c:pt idx="30">
                  <c:v>-25.385000000000002</c:v>
                </c:pt>
                <c:pt idx="31">
                  <c:v>-24.27666666666666</c:v>
                </c:pt>
                <c:pt idx="32">
                  <c:v>-22.51</c:v>
                </c:pt>
                <c:pt idx="33">
                  <c:v>-20.148333333333337</c:v>
                </c:pt>
                <c:pt idx="34">
                  <c:v>-17.599999999999998</c:v>
                </c:pt>
                <c:pt idx="35">
                  <c:v>-15.355000000000002</c:v>
                </c:pt>
                <c:pt idx="36">
                  <c:v>-13.905000000000001</c:v>
                </c:pt>
                <c:pt idx="37">
                  <c:v>-13.520000000000001</c:v>
                </c:pt>
                <c:pt idx="38">
                  <c:v>-14.203333333333331</c:v>
                </c:pt>
                <c:pt idx="39">
                  <c:v>-15.608333333333334</c:v>
                </c:pt>
                <c:pt idx="40">
                  <c:v>-17.260000000000002</c:v>
                </c:pt>
                <c:pt idx="41">
                  <c:v>-18.633333333333336</c:v>
                </c:pt>
                <c:pt idx="42">
                  <c:v>-19.458333333333332</c:v>
                </c:pt>
                <c:pt idx="43">
                  <c:v>-19.633333333333333</c:v>
                </c:pt>
                <c:pt idx="44">
                  <c:v>-19.291666666666664</c:v>
                </c:pt>
                <c:pt idx="45">
                  <c:v>-18.7</c:v>
                </c:pt>
                <c:pt idx="46">
                  <c:v>-18.080000000000002</c:v>
                </c:pt>
                <c:pt idx="47">
                  <c:v>-17.606666666666666</c:v>
                </c:pt>
                <c:pt idx="48">
                  <c:v>-17.253333333333334</c:v>
                </c:pt>
                <c:pt idx="49">
                  <c:v>-16.923333333333332</c:v>
                </c:pt>
                <c:pt idx="50">
                  <c:v>-12.033333333333333</c:v>
                </c:pt>
              </c:numCache>
            </c:numRef>
          </c:yVal>
          <c:smooth val="1"/>
        </c:ser>
        <c:dLbls>
          <c:showLegendKey val="0"/>
          <c:showVal val="0"/>
          <c:showCatName val="0"/>
          <c:showSerName val="0"/>
          <c:showPercent val="0"/>
          <c:showBubbleSize val="0"/>
        </c:dLbls>
        <c:axId val="333948600"/>
        <c:axId val="333948992"/>
      </c:scatterChart>
      <c:valAx>
        <c:axId val="333948600"/>
        <c:scaling>
          <c:orientation val="minMax"/>
          <c:max val="1"/>
          <c:min val="0"/>
        </c:scaling>
        <c:delete val="0"/>
        <c:axPos val="b"/>
        <c:numFmt formatCode="0%" sourceLinked="0"/>
        <c:majorTickMark val="out"/>
        <c:minorTickMark val="none"/>
        <c:tickLblPos val="low"/>
        <c:spPr>
          <a:ln w="25400">
            <a:solidFill>
              <a:schemeClr val="tx1"/>
            </a:solidFill>
          </a:ln>
        </c:spPr>
        <c:crossAx val="333948992"/>
        <c:crosses val="autoZero"/>
        <c:crossBetween val="midCat"/>
        <c:majorUnit val="0.2"/>
      </c:valAx>
      <c:valAx>
        <c:axId val="333948992"/>
        <c:scaling>
          <c:orientation val="minMax"/>
          <c:max val="30"/>
          <c:min val="-30"/>
        </c:scaling>
        <c:delete val="0"/>
        <c:axPos val="l"/>
        <c:numFmt formatCode="0" sourceLinked="0"/>
        <c:majorTickMark val="out"/>
        <c:minorTickMark val="none"/>
        <c:tickLblPos val="nextTo"/>
        <c:spPr>
          <a:ln w="25400">
            <a:solidFill>
              <a:schemeClr val="tx1"/>
            </a:solidFill>
          </a:ln>
        </c:spPr>
        <c:crossAx val="333948600"/>
        <c:crosses val="autoZero"/>
        <c:crossBetween val="midCat"/>
        <c:majorUnit val="10"/>
      </c:valAx>
      <c:spPr>
        <a:ln w="25400">
          <a:solidFill>
            <a:schemeClr val="tx1"/>
          </a:solidFill>
        </a:ln>
      </c:spPr>
    </c:plotArea>
    <c:plotVisOnly val="1"/>
    <c:dispBlanksAs val="gap"/>
    <c:showDLblsOverMax val="0"/>
  </c:chart>
  <c:printSettings>
    <c:headerFooter/>
    <c:pageMargins b="0.75000000000000178" l="0.70000000000000062" r="0.70000000000000062" t="0.75000000000000178"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Gillette)'!$A$2</c:f>
              <c:strCache>
                <c:ptCount val="1"/>
                <c:pt idx="0">
                  <c:v>f1</c:v>
                </c:pt>
              </c:strCache>
            </c:strRef>
          </c:tx>
          <c:spPr>
            <a:ln>
              <a:solidFill>
                <a:sysClr val="windowText" lastClr="000000"/>
              </a:solidFill>
            </a:ln>
          </c:spPr>
          <c:marker>
            <c:symbol val="none"/>
          </c:marker>
          <c:val>
            <c:numRef>
              <c:f>'Features (from Gillette)'!$A$3:$A$461</c:f>
              <c:numCache>
                <c:formatCode>0.0000</c:formatCode>
                <c:ptCount val="459"/>
                <c:pt idx="0">
                  <c:v>-4.4959423549496599E-2</c:v>
                </c:pt>
                <c:pt idx="1">
                  <c:v>-4.4990949658402599E-2</c:v>
                </c:pt>
                <c:pt idx="2">
                  <c:v>-4.5203329791209897E-2</c:v>
                </c:pt>
                <c:pt idx="3">
                  <c:v>-4.5503825341087399E-2</c:v>
                </c:pt>
                <c:pt idx="4">
                  <c:v>-4.5910894576642103E-2</c:v>
                </c:pt>
                <c:pt idx="5">
                  <c:v>-4.6476333610269802E-2</c:v>
                </c:pt>
                <c:pt idx="6">
                  <c:v>-4.7177713955742599E-2</c:v>
                </c:pt>
                <c:pt idx="7">
                  <c:v>-4.79453459318437E-2</c:v>
                </c:pt>
                <c:pt idx="8">
                  <c:v>-4.8727050665904298E-2</c:v>
                </c:pt>
                <c:pt idx="9">
                  <c:v>-4.9478028693030397E-2</c:v>
                </c:pt>
                <c:pt idx="10">
                  <c:v>-5.0140493390370099E-2</c:v>
                </c:pt>
                <c:pt idx="11">
                  <c:v>-5.0654387264635198E-2</c:v>
                </c:pt>
                <c:pt idx="12">
                  <c:v>-5.09751727966226E-2</c:v>
                </c:pt>
                <c:pt idx="13">
                  <c:v>-5.1078367907298299E-2</c:v>
                </c:pt>
                <c:pt idx="14">
                  <c:v>-5.0963074226828102E-2</c:v>
                </c:pt>
                <c:pt idx="15">
                  <c:v>-5.0659918081902802E-2</c:v>
                </c:pt>
                <c:pt idx="16">
                  <c:v>-5.02219660777799E-2</c:v>
                </c:pt>
                <c:pt idx="17">
                  <c:v>-4.9694620573412E-2</c:v>
                </c:pt>
                <c:pt idx="18">
                  <c:v>-4.9098909963450899E-2</c:v>
                </c:pt>
                <c:pt idx="19">
                  <c:v>-4.8453865724732599E-2</c:v>
                </c:pt>
                <c:pt idx="20">
                  <c:v>-4.7772651339662298E-2</c:v>
                </c:pt>
                <c:pt idx="21">
                  <c:v>-4.7066538871548803E-2</c:v>
                </c:pt>
                <c:pt idx="22">
                  <c:v>-4.6369112021973899E-2</c:v>
                </c:pt>
                <c:pt idx="23">
                  <c:v>-4.57374303664944E-2</c:v>
                </c:pt>
                <c:pt idx="24">
                  <c:v>-4.5236191015882603E-2</c:v>
                </c:pt>
                <c:pt idx="25">
                  <c:v>-4.4920673262926203E-2</c:v>
                </c:pt>
                <c:pt idx="26">
                  <c:v>-4.4813006931365897E-2</c:v>
                </c:pt>
                <c:pt idx="27">
                  <c:v>-4.4886760866580402E-2</c:v>
                </c:pt>
                <c:pt idx="28">
                  <c:v>-4.5095730698393899E-2</c:v>
                </c:pt>
                <c:pt idx="29">
                  <c:v>-4.54188228672949E-2</c:v>
                </c:pt>
                <c:pt idx="30">
                  <c:v>-4.5867701289781099E-2</c:v>
                </c:pt>
                <c:pt idx="31">
                  <c:v>-4.6428671595660602E-2</c:v>
                </c:pt>
                <c:pt idx="32">
                  <c:v>-4.7075926449845103E-2</c:v>
                </c:pt>
                <c:pt idx="33">
                  <c:v>-4.7777483057241998E-2</c:v>
                </c:pt>
                <c:pt idx="34">
                  <c:v>-4.8484828559475002E-2</c:v>
                </c:pt>
                <c:pt idx="35">
                  <c:v>-4.9133528596623899E-2</c:v>
                </c:pt>
                <c:pt idx="36">
                  <c:v>-4.96633009853827E-2</c:v>
                </c:pt>
                <c:pt idx="37">
                  <c:v>-5.0010822496539598E-2</c:v>
                </c:pt>
                <c:pt idx="38">
                  <c:v>-5.0137995298245801E-2</c:v>
                </c:pt>
                <c:pt idx="39">
                  <c:v>-5.00428879317193E-2</c:v>
                </c:pt>
                <c:pt idx="40">
                  <c:v>-4.9754543132026798E-2</c:v>
                </c:pt>
                <c:pt idx="41">
                  <c:v>-4.9325571995076603E-2</c:v>
                </c:pt>
                <c:pt idx="42">
                  <c:v>-4.8808798892102399E-2</c:v>
                </c:pt>
                <c:pt idx="43">
                  <c:v>-4.8248647448381803E-2</c:v>
                </c:pt>
                <c:pt idx="44">
                  <c:v>-4.7663408706149303E-2</c:v>
                </c:pt>
                <c:pt idx="45">
                  <c:v>-4.7054983629409901E-2</c:v>
                </c:pt>
                <c:pt idx="46">
                  <c:v>-4.6429429522336897E-2</c:v>
                </c:pt>
                <c:pt idx="47">
                  <c:v>-4.5806698507446703E-2</c:v>
                </c:pt>
                <c:pt idx="48">
                  <c:v>-4.52224024261648E-2</c:v>
                </c:pt>
                <c:pt idx="49">
                  <c:v>-4.4755832296930698E-2</c:v>
                </c:pt>
                <c:pt idx="50">
                  <c:v>-4.4510300241314797E-2</c:v>
                </c:pt>
                <c:pt idx="51">
                  <c:v>-1.6462361086487199E-3</c:v>
                </c:pt>
                <c:pt idx="52">
                  <c:v>-1.8669233349331599E-3</c:v>
                </c:pt>
                <c:pt idx="53">
                  <c:v>-2.4736544179744199E-3</c:v>
                </c:pt>
                <c:pt idx="54">
                  <c:v>-3.5589833655202598E-3</c:v>
                </c:pt>
                <c:pt idx="55">
                  <c:v>-4.9454133447608102E-3</c:v>
                </c:pt>
                <c:pt idx="56">
                  <c:v>-6.3186551822619697E-3</c:v>
                </c:pt>
                <c:pt idx="57">
                  <c:v>-7.4213120272061802E-3</c:v>
                </c:pt>
                <c:pt idx="58">
                  <c:v>-8.0986813725382398E-3</c:v>
                </c:pt>
                <c:pt idx="59">
                  <c:v>-8.2912824281899302E-3</c:v>
                </c:pt>
                <c:pt idx="60">
                  <c:v>-8.0341543495250998E-3</c:v>
                </c:pt>
                <c:pt idx="61">
                  <c:v>-7.4209408754794398E-3</c:v>
                </c:pt>
                <c:pt idx="62">
                  <c:v>-6.5591799598323898E-3</c:v>
                </c:pt>
                <c:pt idx="63">
                  <c:v>-5.5632786008817199E-3</c:v>
                </c:pt>
                <c:pt idx="64">
                  <c:v>-4.5180670895819302E-3</c:v>
                </c:pt>
                <c:pt idx="65">
                  <c:v>-3.4768674879029002E-3</c:v>
                </c:pt>
                <c:pt idx="66">
                  <c:v>-2.4826760370550501E-3</c:v>
                </c:pt>
                <c:pt idx="67">
                  <c:v>-1.5614949818030101E-3</c:v>
                </c:pt>
                <c:pt idx="68">
                  <c:v>-7.3162954568231696E-4</c:v>
                </c:pt>
                <c:pt idx="69">
                  <c:v>-1.61499632065114E-6</c:v>
                </c:pt>
                <c:pt idx="70">
                  <c:v>6.1736350439840499E-4</c:v>
                </c:pt>
                <c:pt idx="71">
                  <c:v>1.1195886890160299E-3</c:v>
                </c:pt>
                <c:pt idx="72">
                  <c:v>1.51641346184999E-3</c:v>
                </c:pt>
                <c:pt idx="73">
                  <c:v>1.82484131420455E-3</c:v>
                </c:pt>
                <c:pt idx="74">
                  <c:v>2.0663601235718699E-3</c:v>
                </c:pt>
                <c:pt idx="75">
                  <c:v>2.2809304887139998E-3</c:v>
                </c:pt>
                <c:pt idx="76">
                  <c:v>2.5373777284486598E-3</c:v>
                </c:pt>
                <c:pt idx="77">
                  <c:v>2.9326360906845798E-3</c:v>
                </c:pt>
                <c:pt idx="78">
                  <c:v>3.5778794122247799E-3</c:v>
                </c:pt>
                <c:pt idx="79">
                  <c:v>4.5215945011327597E-3</c:v>
                </c:pt>
                <c:pt idx="80">
                  <c:v>5.6839582810963504E-3</c:v>
                </c:pt>
                <c:pt idx="81">
                  <c:v>6.8971712253821302E-3</c:v>
                </c:pt>
                <c:pt idx="82">
                  <c:v>7.96220359135065E-3</c:v>
                </c:pt>
                <c:pt idx="83">
                  <c:v>8.7145785671055801E-3</c:v>
                </c:pt>
                <c:pt idx="84">
                  <c:v>9.0545595381542904E-3</c:v>
                </c:pt>
                <c:pt idx="85">
                  <c:v>8.9673523678963397E-3</c:v>
                </c:pt>
                <c:pt idx="86">
                  <c:v>8.5053760209423401E-3</c:v>
                </c:pt>
                <c:pt idx="87">
                  <c:v>7.7444295860779801E-3</c:v>
                </c:pt>
                <c:pt idx="88">
                  <c:v>6.79063022233912E-3</c:v>
                </c:pt>
                <c:pt idx="89">
                  <c:v>5.7419990920991697E-3</c:v>
                </c:pt>
                <c:pt idx="90">
                  <c:v>4.6751251178674498E-3</c:v>
                </c:pt>
                <c:pt idx="91">
                  <c:v>3.6404693620735598E-3</c:v>
                </c:pt>
                <c:pt idx="92">
                  <c:v>2.6682711065976702E-3</c:v>
                </c:pt>
                <c:pt idx="93">
                  <c:v>1.7745898694994701E-3</c:v>
                </c:pt>
                <c:pt idx="94">
                  <c:v>9.7392735142979897E-4</c:v>
                </c:pt>
                <c:pt idx="95">
                  <c:v>2.7838342051011799E-4</c:v>
                </c:pt>
                <c:pt idx="96">
                  <c:v>-3.0085058615892399E-4</c:v>
                </c:pt>
                <c:pt idx="97">
                  <c:v>-7.4973350814588197E-4</c:v>
                </c:pt>
                <c:pt idx="98">
                  <c:v>-1.0699489548599401E-3</c:v>
                </c:pt>
                <c:pt idx="99">
                  <c:v>-1.2673209072076399E-3</c:v>
                </c:pt>
                <c:pt idx="100">
                  <c:v>-1.36100209883129E-3</c:v>
                </c:pt>
                <c:pt idx="101">
                  <c:v>-1.43258762111265E-3</c:v>
                </c:pt>
                <c:pt idx="102">
                  <c:v>-1.2280246769457499E-2</c:v>
                </c:pt>
                <c:pt idx="103">
                  <c:v>-1.31841745027589E-2</c:v>
                </c:pt>
                <c:pt idx="104">
                  <c:v>-1.3429460698480101E-2</c:v>
                </c:pt>
                <c:pt idx="105">
                  <c:v>-1.31862751843185E-2</c:v>
                </c:pt>
                <c:pt idx="106">
                  <c:v>-1.2717329663874099E-2</c:v>
                </c:pt>
                <c:pt idx="107">
                  <c:v>-1.22030145451726E-2</c:v>
                </c:pt>
                <c:pt idx="108">
                  <c:v>-1.17234935925381E-2</c:v>
                </c:pt>
                <c:pt idx="109">
                  <c:v>-1.1277902144433799E-2</c:v>
                </c:pt>
                <c:pt idx="110">
                  <c:v>-1.0821071195116799E-2</c:v>
                </c:pt>
                <c:pt idx="111">
                  <c:v>-1.03287617993625E-2</c:v>
                </c:pt>
                <c:pt idx="112">
                  <c:v>-9.7845350058989901E-3</c:v>
                </c:pt>
                <c:pt idx="113">
                  <c:v>-9.1408905814767093E-3</c:v>
                </c:pt>
                <c:pt idx="114">
                  <c:v>-8.3767581923539398E-3</c:v>
                </c:pt>
                <c:pt idx="115">
                  <c:v>-7.4597921148132299E-3</c:v>
                </c:pt>
                <c:pt idx="116">
                  <c:v>-6.3433284171679899E-3</c:v>
                </c:pt>
                <c:pt idx="117">
                  <c:v>-5.0034087298369999E-3</c:v>
                </c:pt>
                <c:pt idx="118">
                  <c:v>-3.4494283507765702E-3</c:v>
                </c:pt>
                <c:pt idx="119">
                  <c:v>-1.72411133062784E-3</c:v>
                </c:pt>
                <c:pt idx="120">
                  <c:v>1.35795556619489E-4</c:v>
                </c:pt>
                <c:pt idx="121">
                  <c:v>2.0842343805540699E-3</c:v>
                </c:pt>
                <c:pt idx="122">
                  <c:v>4.0692779999569701E-3</c:v>
                </c:pt>
                <c:pt idx="123">
                  <c:v>6.0216692891939903E-3</c:v>
                </c:pt>
                <c:pt idx="124">
                  <c:v>7.89428540237847E-3</c:v>
                </c:pt>
                <c:pt idx="125">
                  <c:v>9.6263555750739898E-3</c:v>
                </c:pt>
                <c:pt idx="126">
                  <c:v>1.1130759494690501E-2</c:v>
                </c:pt>
                <c:pt idx="127">
                  <c:v>1.23326857073922E-2</c:v>
                </c:pt>
                <c:pt idx="128">
                  <c:v>1.3147180143784701E-2</c:v>
                </c:pt>
                <c:pt idx="129">
                  <c:v>1.35352228572312E-2</c:v>
                </c:pt>
                <c:pt idx="130">
                  <c:v>1.35558741896125E-2</c:v>
                </c:pt>
                <c:pt idx="131">
                  <c:v>1.3350416685714701E-2</c:v>
                </c:pt>
                <c:pt idx="132">
                  <c:v>1.30300510898376E-2</c:v>
                </c:pt>
                <c:pt idx="133">
                  <c:v>1.26561522642532E-2</c:v>
                </c:pt>
                <c:pt idx="134">
                  <c:v>1.22697854404826E-2</c:v>
                </c:pt>
                <c:pt idx="135">
                  <c:v>1.18666911206166E-2</c:v>
                </c:pt>
                <c:pt idx="136">
                  <c:v>1.1409034179646799E-2</c:v>
                </c:pt>
                <c:pt idx="137">
                  <c:v>1.08707682563189E-2</c:v>
                </c:pt>
                <c:pt idx="138">
                  <c:v>1.02207014547268E-2</c:v>
                </c:pt>
                <c:pt idx="139">
                  <c:v>9.4230282624346295E-3</c:v>
                </c:pt>
                <c:pt idx="140">
                  <c:v>8.4534030012977292E-3</c:v>
                </c:pt>
                <c:pt idx="141">
                  <c:v>7.2962163939597896E-3</c:v>
                </c:pt>
                <c:pt idx="142">
                  <c:v>5.9393423975963597E-3</c:v>
                </c:pt>
                <c:pt idx="143">
                  <c:v>4.3906734319609101E-3</c:v>
                </c:pt>
                <c:pt idx="144">
                  <c:v>2.6671443847634002E-3</c:v>
                </c:pt>
                <c:pt idx="145">
                  <c:v>7.9594089340731099E-4</c:v>
                </c:pt>
                <c:pt idx="146">
                  <c:v>-1.1715400183240101E-3</c:v>
                </c:pt>
                <c:pt idx="147">
                  <c:v>-3.17882130325404E-3</c:v>
                </c:pt>
                <c:pt idx="148">
                  <c:v>-5.1851282698421796E-3</c:v>
                </c:pt>
                <c:pt idx="149">
                  <c:v>-7.1676939910371804E-3</c:v>
                </c:pt>
                <c:pt idx="150">
                  <c:v>-9.0772588668067093E-3</c:v>
                </c:pt>
                <c:pt idx="151">
                  <c:v>-1.0835108375519801E-2</c:v>
                </c:pt>
                <c:pt idx="152">
                  <c:v>-1.22698978529626E-2</c:v>
                </c:pt>
                <c:pt idx="153">
                  <c:v>-0.12284552196212201</c:v>
                </c:pt>
                <c:pt idx="154">
                  <c:v>-0.12034784966869801</c:v>
                </c:pt>
                <c:pt idx="155">
                  <c:v>-0.11830877050959</c:v>
                </c:pt>
                <c:pt idx="156">
                  <c:v>-0.11614742601358299</c:v>
                </c:pt>
                <c:pt idx="157">
                  <c:v>-0.11324106991423299</c:v>
                </c:pt>
                <c:pt idx="158">
                  <c:v>-0.10945944918841299</c:v>
                </c:pt>
                <c:pt idx="159">
                  <c:v>-0.104984223531188</c:v>
                </c:pt>
                <c:pt idx="160">
                  <c:v>-0.100072820738057</c:v>
                </c:pt>
                <c:pt idx="161">
                  <c:v>-9.4947045372491296E-2</c:v>
                </c:pt>
                <c:pt idx="162">
                  <c:v>-8.9727984168885694E-2</c:v>
                </c:pt>
                <c:pt idx="163">
                  <c:v>-8.4475676797487298E-2</c:v>
                </c:pt>
                <c:pt idx="164">
                  <c:v>-7.9224010882636794E-2</c:v>
                </c:pt>
                <c:pt idx="165">
                  <c:v>-7.4003136334134703E-2</c:v>
                </c:pt>
                <c:pt idx="166">
                  <c:v>-6.8829624339356299E-2</c:v>
                </c:pt>
                <c:pt idx="167">
                  <c:v>-6.3718127966141194E-2</c:v>
                </c:pt>
                <c:pt idx="168">
                  <c:v>-5.8679485830533097E-2</c:v>
                </c:pt>
                <c:pt idx="169">
                  <c:v>-5.3731999972009198E-2</c:v>
                </c:pt>
                <c:pt idx="170">
                  <c:v>-4.8883859586438802E-2</c:v>
                </c:pt>
                <c:pt idx="171">
                  <c:v>-4.4125204975775198E-2</c:v>
                </c:pt>
                <c:pt idx="172">
                  <c:v>-3.9452943072585303E-2</c:v>
                </c:pt>
                <c:pt idx="173">
                  <c:v>-3.4874871264729303E-2</c:v>
                </c:pt>
                <c:pt idx="174">
                  <c:v>-3.0428486814746001E-2</c:v>
                </c:pt>
                <c:pt idx="175">
                  <c:v>-2.6209698852281901E-2</c:v>
                </c:pt>
                <c:pt idx="176">
                  <c:v>-2.2358593784951201E-2</c:v>
                </c:pt>
                <c:pt idx="177">
                  <c:v>-1.9060698346915799E-2</c:v>
                </c:pt>
                <c:pt idx="178">
                  <c:v>-1.6545469606574499E-2</c:v>
                </c:pt>
                <c:pt idx="179">
                  <c:v>-1.50542318984427E-2</c:v>
                </c:pt>
                <c:pt idx="180">
                  <c:v>-1.4810497485690299E-2</c:v>
                </c:pt>
                <c:pt idx="181">
                  <c:v>-1.599886019515E-2</c:v>
                </c:pt>
                <c:pt idx="182">
                  <c:v>-1.87146592177703E-2</c:v>
                </c:pt>
                <c:pt idx="183">
                  <c:v>-2.2958614280620501E-2</c:v>
                </c:pt>
                <c:pt idx="184">
                  <c:v>-2.8577377653949899E-2</c:v>
                </c:pt>
                <c:pt idx="185">
                  <c:v>-3.5322931354645003E-2</c:v>
                </c:pt>
                <c:pt idx="186">
                  <c:v>-4.29145477109385E-2</c:v>
                </c:pt>
                <c:pt idx="187">
                  <c:v>-5.1083833209316101E-2</c:v>
                </c:pt>
                <c:pt idx="188">
                  <c:v>-5.95922149290413E-2</c:v>
                </c:pt>
                <c:pt idx="189">
                  <c:v>-6.8247374534612604E-2</c:v>
                </c:pt>
                <c:pt idx="190">
                  <c:v>-7.6869000102247398E-2</c:v>
                </c:pt>
                <c:pt idx="191">
                  <c:v>-8.5306100442714194E-2</c:v>
                </c:pt>
                <c:pt idx="192">
                  <c:v>-9.3431625110279207E-2</c:v>
                </c:pt>
                <c:pt idx="193">
                  <c:v>-0.101111839451588</c:v>
                </c:pt>
                <c:pt idx="194">
                  <c:v>-0.108205469648522</c:v>
                </c:pt>
                <c:pt idx="195">
                  <c:v>-0.114558470425494</c:v>
                </c:pt>
                <c:pt idx="196">
                  <c:v>-0.12000599407307801</c:v>
                </c:pt>
                <c:pt idx="197">
                  <c:v>-0.124357227143943</c:v>
                </c:pt>
                <c:pt idx="198">
                  <c:v>-0.127414230198102</c:v>
                </c:pt>
                <c:pt idx="199">
                  <c:v>-0.129032849039214</c:v>
                </c:pt>
                <c:pt idx="200">
                  <c:v>-0.12917321047736699</c:v>
                </c:pt>
                <c:pt idx="201">
                  <c:v>-0.12793983948182699</c:v>
                </c:pt>
                <c:pt idx="202">
                  <c:v>-0.12564413790368401</c:v>
                </c:pt>
                <c:pt idx="203">
                  <c:v>-0.122879451654249</c:v>
                </c:pt>
                <c:pt idx="204">
                  <c:v>8.6100083530082205E-3</c:v>
                </c:pt>
                <c:pt idx="205">
                  <c:v>6.6461952085209997E-3</c:v>
                </c:pt>
                <c:pt idx="206">
                  <c:v>4.2104575834206398E-3</c:v>
                </c:pt>
                <c:pt idx="207">
                  <c:v>1.4846259080865201E-3</c:v>
                </c:pt>
                <c:pt idx="208">
                  <c:v>-1.1873676610076999E-3</c:v>
                </c:pt>
                <c:pt idx="209">
                  <c:v>-3.5156837188660599E-3</c:v>
                </c:pt>
                <c:pt idx="210">
                  <c:v>-5.3735774836657004E-3</c:v>
                </c:pt>
                <c:pt idx="211">
                  <c:v>-6.7420247956033099E-3</c:v>
                </c:pt>
                <c:pt idx="212">
                  <c:v>-7.6410935548377702E-3</c:v>
                </c:pt>
                <c:pt idx="213">
                  <c:v>-8.1017418028151399E-3</c:v>
                </c:pt>
                <c:pt idx="214">
                  <c:v>-8.1801390423479493E-3</c:v>
                </c:pt>
                <c:pt idx="215">
                  <c:v>-7.9750049762064307E-3</c:v>
                </c:pt>
                <c:pt idx="216">
                  <c:v>-7.5966885675653297E-3</c:v>
                </c:pt>
                <c:pt idx="217">
                  <c:v>-7.1458068277594697E-3</c:v>
                </c:pt>
                <c:pt idx="218">
                  <c:v>-6.6952434812841896E-3</c:v>
                </c:pt>
                <c:pt idx="219">
                  <c:v>-6.2931890869280102E-3</c:v>
                </c:pt>
                <c:pt idx="220">
                  <c:v>-5.9529610834336702E-3</c:v>
                </c:pt>
                <c:pt idx="221">
                  <c:v>-5.6659210072207101E-3</c:v>
                </c:pt>
                <c:pt idx="222">
                  <c:v>-5.4103931572601904E-3</c:v>
                </c:pt>
                <c:pt idx="223">
                  <c:v>-5.1697312142350901E-3</c:v>
                </c:pt>
                <c:pt idx="224">
                  <c:v>-4.9261181804547E-3</c:v>
                </c:pt>
                <c:pt idx="225">
                  <c:v>-4.6375432170581397E-3</c:v>
                </c:pt>
                <c:pt idx="226">
                  <c:v>-4.2772931849175298E-3</c:v>
                </c:pt>
                <c:pt idx="227">
                  <c:v>-3.8210649349912701E-3</c:v>
                </c:pt>
                <c:pt idx="228">
                  <c:v>-3.2312137513071E-3</c:v>
                </c:pt>
                <c:pt idx="229">
                  <c:v>-2.4751121263341101E-3</c:v>
                </c:pt>
                <c:pt idx="230">
                  <c:v>-1.4792034666553499E-3</c:v>
                </c:pt>
                <c:pt idx="231">
                  <c:v>-1.5515947320203399E-4</c:v>
                </c:pt>
                <c:pt idx="232">
                  <c:v>1.5337495738533399E-3</c:v>
                </c:pt>
                <c:pt idx="233">
                  <c:v>3.4848606091191598E-3</c:v>
                </c:pt>
                <c:pt idx="234">
                  <c:v>5.5009133520352799E-3</c:v>
                </c:pt>
                <c:pt idx="235">
                  <c:v>7.3533312898299997E-3</c:v>
                </c:pt>
                <c:pt idx="236">
                  <c:v>8.8332246353881507E-3</c:v>
                </c:pt>
                <c:pt idx="237">
                  <c:v>9.8294392906005598E-3</c:v>
                </c:pt>
                <c:pt idx="238">
                  <c:v>1.03620393108886E-2</c:v>
                </c:pt>
                <c:pt idx="239">
                  <c:v>1.05312239681926E-2</c:v>
                </c:pt>
                <c:pt idx="240">
                  <c:v>1.0465530152551099E-2</c:v>
                </c:pt>
                <c:pt idx="241">
                  <c:v>1.03048509151584E-2</c:v>
                </c:pt>
                <c:pt idx="242">
                  <c:v>1.01734781069163E-2</c:v>
                </c:pt>
                <c:pt idx="243">
                  <c:v>1.01513150719759E-2</c:v>
                </c:pt>
                <c:pt idx="244">
                  <c:v>1.02726669343919E-2</c:v>
                </c:pt>
                <c:pt idx="245">
                  <c:v>1.0527836727320499E-2</c:v>
                </c:pt>
                <c:pt idx="246">
                  <c:v>1.08822755005284E-2</c:v>
                </c:pt>
                <c:pt idx="247">
                  <c:v>1.1284428308280799E-2</c:v>
                </c:pt>
                <c:pt idx="248">
                  <c:v>1.16580356155095E-2</c:v>
                </c:pt>
                <c:pt idx="249">
                  <c:v>1.19104237052796E-2</c:v>
                </c:pt>
                <c:pt idx="250">
                  <c:v>1.19625263246544E-2</c:v>
                </c:pt>
                <c:pt idx="251">
                  <c:v>1.17406179866264E-2</c:v>
                </c:pt>
                <c:pt idx="252">
                  <c:v>1.11680534834507E-2</c:v>
                </c:pt>
                <c:pt idx="253">
                  <c:v>1.0189398989537499E-2</c:v>
                </c:pt>
                <c:pt idx="254">
                  <c:v>8.7362895825861906E-3</c:v>
                </c:pt>
                <c:pt idx="255">
                  <c:v>-1.74208810671087E-2</c:v>
                </c:pt>
                <c:pt idx="256">
                  <c:v>-1.8135150962398702E-2</c:v>
                </c:pt>
                <c:pt idx="257">
                  <c:v>-1.9722626021295299E-2</c:v>
                </c:pt>
                <c:pt idx="258">
                  <c:v>-2.1580628479773701E-2</c:v>
                </c:pt>
                <c:pt idx="259">
                  <c:v>-2.2907413655828698E-2</c:v>
                </c:pt>
                <c:pt idx="260">
                  <c:v>-2.3241916871892799E-2</c:v>
                </c:pt>
                <c:pt idx="261">
                  <c:v>-2.2708171595112799E-2</c:v>
                </c:pt>
                <c:pt idx="262">
                  <c:v>-2.1758419222685801E-2</c:v>
                </c:pt>
                <c:pt idx="263">
                  <c:v>-2.0868389205814099E-2</c:v>
                </c:pt>
                <c:pt idx="264">
                  <c:v>-2.0253373354381501E-2</c:v>
                </c:pt>
                <c:pt idx="265">
                  <c:v>-1.98827800587307E-2</c:v>
                </c:pt>
                <c:pt idx="266">
                  <c:v>-1.9661436454591699E-2</c:v>
                </c:pt>
                <c:pt idx="267">
                  <c:v>-1.9513960643558498E-2</c:v>
                </c:pt>
                <c:pt idx="268">
                  <c:v>-1.94363429102988E-2</c:v>
                </c:pt>
                <c:pt idx="269">
                  <c:v>-1.94750167396524E-2</c:v>
                </c:pt>
                <c:pt idx="270">
                  <c:v>-1.9653529984433898E-2</c:v>
                </c:pt>
                <c:pt idx="271">
                  <c:v>-1.99653629616664E-2</c:v>
                </c:pt>
                <c:pt idx="272">
                  <c:v>-2.0396063568812399E-2</c:v>
                </c:pt>
                <c:pt idx="273">
                  <c:v>-2.09325135462286E-2</c:v>
                </c:pt>
                <c:pt idx="274">
                  <c:v>-2.1577998455531801E-2</c:v>
                </c:pt>
                <c:pt idx="275">
                  <c:v>-2.2304220194264399E-2</c:v>
                </c:pt>
                <c:pt idx="276">
                  <c:v>-2.3071302475810199E-2</c:v>
                </c:pt>
                <c:pt idx="277">
                  <c:v>-2.3818458256781801E-2</c:v>
                </c:pt>
                <c:pt idx="278">
                  <c:v>-2.4481462648945299E-2</c:v>
                </c:pt>
                <c:pt idx="279">
                  <c:v>-2.5006312068276401E-2</c:v>
                </c:pt>
                <c:pt idx="280">
                  <c:v>-2.53783404336623E-2</c:v>
                </c:pt>
                <c:pt idx="281">
                  <c:v>-2.56309315058952E-2</c:v>
                </c:pt>
                <c:pt idx="282">
                  <c:v>-2.58269346397118E-2</c:v>
                </c:pt>
                <c:pt idx="283">
                  <c:v>-2.60208757515927E-2</c:v>
                </c:pt>
                <c:pt idx="284">
                  <c:v>-2.6246533123712099E-2</c:v>
                </c:pt>
                <c:pt idx="285">
                  <c:v>-2.6445884098998201E-2</c:v>
                </c:pt>
                <c:pt idx="286">
                  <c:v>-2.6581545564484301E-2</c:v>
                </c:pt>
                <c:pt idx="287">
                  <c:v>-2.6701571410759899E-2</c:v>
                </c:pt>
                <c:pt idx="288">
                  <c:v>-2.6898030408532399E-2</c:v>
                </c:pt>
                <c:pt idx="289">
                  <c:v>-2.72391834766098E-2</c:v>
                </c:pt>
                <c:pt idx="290">
                  <c:v>-2.78016596428502E-2</c:v>
                </c:pt>
                <c:pt idx="291">
                  <c:v>-2.8566011472019998E-2</c:v>
                </c:pt>
                <c:pt idx="292">
                  <c:v>-2.9421272448608499E-2</c:v>
                </c:pt>
                <c:pt idx="293">
                  <c:v>-3.0222934741524401E-2</c:v>
                </c:pt>
                <c:pt idx="294">
                  <c:v>-3.0781894829833199E-2</c:v>
                </c:pt>
                <c:pt idx="295">
                  <c:v>-3.0949522251619899E-2</c:v>
                </c:pt>
                <c:pt idx="296">
                  <c:v>-3.0629466761842101E-2</c:v>
                </c:pt>
                <c:pt idx="297">
                  <c:v>-2.9733371270663E-2</c:v>
                </c:pt>
                <c:pt idx="298">
                  <c:v>-2.8222105642734599E-2</c:v>
                </c:pt>
                <c:pt idx="299">
                  <c:v>-2.6183387071035399E-2</c:v>
                </c:pt>
                <c:pt idx="300">
                  <c:v>-2.3875535918856501E-2</c:v>
                </c:pt>
                <c:pt idx="301">
                  <c:v>-2.1644371976099301E-2</c:v>
                </c:pt>
                <c:pt idx="302">
                  <c:v>-1.9780859357473101E-2</c:v>
                </c:pt>
                <c:pt idx="303">
                  <c:v>-1.8464520185033698E-2</c:v>
                </c:pt>
                <c:pt idx="304">
                  <c:v>-1.7762999847887099E-2</c:v>
                </c:pt>
                <c:pt idx="305">
                  <c:v>-1.77236200559562E-2</c:v>
                </c:pt>
                <c:pt idx="306">
                  <c:v>-7.0938652629201807E-2</c:v>
                </c:pt>
                <c:pt idx="307">
                  <c:v>-7.1591199811124995E-2</c:v>
                </c:pt>
                <c:pt idx="308">
                  <c:v>-7.4934715372618199E-2</c:v>
                </c:pt>
                <c:pt idx="309">
                  <c:v>-7.8765163754381404E-2</c:v>
                </c:pt>
                <c:pt idx="310">
                  <c:v>-8.1130263858096796E-2</c:v>
                </c:pt>
                <c:pt idx="311">
                  <c:v>-8.1300162419612104E-2</c:v>
                </c:pt>
                <c:pt idx="312">
                  <c:v>-7.9524864790423005E-2</c:v>
                </c:pt>
                <c:pt idx="313">
                  <c:v>-7.6476069043333206E-2</c:v>
                </c:pt>
                <c:pt idx="314">
                  <c:v>-7.2740950987242495E-2</c:v>
                </c:pt>
                <c:pt idx="315">
                  <c:v>-6.8692033863176294E-2</c:v>
                </c:pt>
                <c:pt idx="316">
                  <c:v>-6.4579674944122201E-2</c:v>
                </c:pt>
                <c:pt idx="317">
                  <c:v>-6.05988658048182E-2</c:v>
                </c:pt>
                <c:pt idx="318">
                  <c:v>-5.69141774581804E-2</c:v>
                </c:pt>
                <c:pt idx="319">
                  <c:v>-5.3638162116876401E-2</c:v>
                </c:pt>
                <c:pt idx="320">
                  <c:v>-5.0842514878656701E-2</c:v>
                </c:pt>
                <c:pt idx="321">
                  <c:v>-4.8537027964629602E-2</c:v>
                </c:pt>
                <c:pt idx="322">
                  <c:v>-4.6697138176010997E-2</c:v>
                </c:pt>
                <c:pt idx="323">
                  <c:v>-4.5307871738788003E-2</c:v>
                </c:pt>
                <c:pt idx="324">
                  <c:v>-4.4359668536041001E-2</c:v>
                </c:pt>
                <c:pt idx="325">
                  <c:v>-4.3852192456651402E-2</c:v>
                </c:pt>
                <c:pt idx="326">
                  <c:v>-4.38112300931272E-2</c:v>
                </c:pt>
                <c:pt idx="327">
                  <c:v>-4.4300482671655803E-2</c:v>
                </c:pt>
                <c:pt idx="328">
                  <c:v>-4.54280113673299E-2</c:v>
                </c:pt>
                <c:pt idx="329">
                  <c:v>-4.7311951369520301E-2</c:v>
                </c:pt>
                <c:pt idx="330">
                  <c:v>-5.0091536280337898E-2</c:v>
                </c:pt>
                <c:pt idx="331">
                  <c:v>-5.3927679310478802E-2</c:v>
                </c:pt>
                <c:pt idx="332">
                  <c:v>-5.8980160830423602E-2</c:v>
                </c:pt>
                <c:pt idx="333">
                  <c:v>-6.5391207933428105E-2</c:v>
                </c:pt>
                <c:pt idx="334">
                  <c:v>-7.3239612492772499E-2</c:v>
                </c:pt>
                <c:pt idx="335">
                  <c:v>-8.2416606403138401E-2</c:v>
                </c:pt>
                <c:pt idx="336">
                  <c:v>-9.2636782005280097E-2</c:v>
                </c:pt>
                <c:pt idx="337">
                  <c:v>-0.10342748160594099</c:v>
                </c:pt>
                <c:pt idx="338">
                  <c:v>-0.11422681240869299</c:v>
                </c:pt>
                <c:pt idx="339">
                  <c:v>-0.124378702542562</c:v>
                </c:pt>
                <c:pt idx="340">
                  <c:v>-0.13333010256962499</c:v>
                </c:pt>
                <c:pt idx="341">
                  <c:v>-0.140713451689498</c:v>
                </c:pt>
                <c:pt idx="342">
                  <c:v>-0.14634074185183399</c:v>
                </c:pt>
                <c:pt idx="343">
                  <c:v>-0.150127470951156</c:v>
                </c:pt>
                <c:pt idx="344">
                  <c:v>-0.15203713974455099</c:v>
                </c:pt>
                <c:pt idx="345">
                  <c:v>-0.152054191410676</c:v>
                </c:pt>
                <c:pt idx="346">
                  <c:v>-0.150120637038133</c:v>
                </c:pt>
                <c:pt idx="347">
                  <c:v>-0.14620606484087001</c:v>
                </c:pt>
                <c:pt idx="348">
                  <c:v>-0.14033410998191601</c:v>
                </c:pt>
                <c:pt idx="349">
                  <c:v>-0.132595921945074</c:v>
                </c:pt>
                <c:pt idx="350">
                  <c:v>-0.123212239641095</c:v>
                </c:pt>
                <c:pt idx="351">
                  <c:v>-0.11255906649666</c:v>
                </c:pt>
                <c:pt idx="352">
                  <c:v>-0.101269540201196</c:v>
                </c:pt>
                <c:pt idx="353">
                  <c:v>-9.0308683823620506E-2</c:v>
                </c:pt>
                <c:pt idx="354">
                  <c:v>-8.0884913346586401E-2</c:v>
                </c:pt>
                <c:pt idx="355">
                  <c:v>-7.4168177577413993E-2</c:v>
                </c:pt>
                <c:pt idx="356">
                  <c:v>-7.1092456995964198E-2</c:v>
                </c:pt>
                <c:pt idx="357">
                  <c:v>4.7596833309126703E-3</c:v>
                </c:pt>
                <c:pt idx="358">
                  <c:v>2.74871172428383E-3</c:v>
                </c:pt>
                <c:pt idx="359">
                  <c:v>-7.0815780186763496E-4</c:v>
                </c:pt>
                <c:pt idx="360">
                  <c:v>-4.9682750082462503E-3</c:v>
                </c:pt>
                <c:pt idx="361">
                  <c:v>-9.1488782044505806E-3</c:v>
                </c:pt>
                <c:pt idx="362">
                  <c:v>-1.26801631639465E-2</c:v>
                </c:pt>
                <c:pt idx="363">
                  <c:v>-1.539385568002E-2</c:v>
                </c:pt>
                <c:pt idx="364">
                  <c:v>-1.73643116706074E-2</c:v>
                </c:pt>
                <c:pt idx="365">
                  <c:v>-1.8717440190278201E-2</c:v>
                </c:pt>
                <c:pt idx="366">
                  <c:v>-1.9560883802865001E-2</c:v>
                </c:pt>
                <c:pt idx="367">
                  <c:v>-2.0040049393402499E-2</c:v>
                </c:pt>
                <c:pt idx="368">
                  <c:v>-2.0261479004773899E-2</c:v>
                </c:pt>
                <c:pt idx="369">
                  <c:v>-2.0340537911980001E-2</c:v>
                </c:pt>
                <c:pt idx="370">
                  <c:v>-2.04112361945748E-2</c:v>
                </c:pt>
                <c:pt idx="371">
                  <c:v>-2.0566379246216099E-2</c:v>
                </c:pt>
                <c:pt idx="372">
                  <c:v>-2.08585011255338E-2</c:v>
                </c:pt>
                <c:pt idx="373">
                  <c:v>-2.1290647666880502E-2</c:v>
                </c:pt>
                <c:pt idx="374">
                  <c:v>-2.1841984509008799E-2</c:v>
                </c:pt>
                <c:pt idx="375">
                  <c:v>-2.2436075447324899E-2</c:v>
                </c:pt>
                <c:pt idx="376">
                  <c:v>-2.3003906945575501E-2</c:v>
                </c:pt>
                <c:pt idx="377">
                  <c:v>-2.3452048182914E-2</c:v>
                </c:pt>
                <c:pt idx="378">
                  <c:v>-2.3672441428058799E-2</c:v>
                </c:pt>
                <c:pt idx="379">
                  <c:v>-2.3542673372390601E-2</c:v>
                </c:pt>
                <c:pt idx="380">
                  <c:v>-2.2865579853140701E-2</c:v>
                </c:pt>
                <c:pt idx="381">
                  <c:v>-2.14331429146465E-2</c:v>
                </c:pt>
                <c:pt idx="382">
                  <c:v>-1.89952423221115E-2</c:v>
                </c:pt>
                <c:pt idx="383">
                  <c:v>-1.52283121767216E-2</c:v>
                </c:pt>
                <c:pt idx="384">
                  <c:v>-9.8995989236870599E-3</c:v>
                </c:pt>
                <c:pt idx="385">
                  <c:v>-3.0346903429665298E-3</c:v>
                </c:pt>
                <c:pt idx="386">
                  <c:v>4.9639258157132601E-3</c:v>
                </c:pt>
                <c:pt idx="387">
                  <c:v>1.3221115680099101E-2</c:v>
                </c:pt>
                <c:pt idx="388">
                  <c:v>2.03918854437137E-2</c:v>
                </c:pt>
                <c:pt idx="389">
                  <c:v>2.5364418819513901E-2</c:v>
                </c:pt>
                <c:pt idx="390">
                  <c:v>2.7589429976658301E-2</c:v>
                </c:pt>
                <c:pt idx="391">
                  <c:v>2.7273975101225E-2</c:v>
                </c:pt>
                <c:pt idx="392">
                  <c:v>2.5049002495201599E-2</c:v>
                </c:pt>
                <c:pt idx="393">
                  <c:v>2.1687210016232701E-2</c:v>
                </c:pt>
                <c:pt idx="394">
                  <c:v>1.7774288725550098E-2</c:v>
                </c:pt>
                <c:pt idx="395">
                  <c:v>1.37655680757431E-2</c:v>
                </c:pt>
                <c:pt idx="396">
                  <c:v>9.9430853183176196E-3</c:v>
                </c:pt>
                <c:pt idx="397">
                  <c:v>6.5219898525421304E-3</c:v>
                </c:pt>
                <c:pt idx="398">
                  <c:v>3.6280752781321399E-3</c:v>
                </c:pt>
                <c:pt idx="399">
                  <c:v>1.36738895186278E-3</c:v>
                </c:pt>
                <c:pt idx="400">
                  <c:v>-1.22505351194916E-4</c:v>
                </c:pt>
                <c:pt idx="401">
                  <c:v>-7.6471812993023297E-4</c:v>
                </c:pt>
                <c:pt idx="402">
                  <c:v>-5.4305839162605495E-4</c:v>
                </c:pt>
                <c:pt idx="403">
                  <c:v>5.2393527061823605E-4</c:v>
                </c:pt>
                <c:pt idx="404">
                  <c:v>2.2343821985121299E-3</c:v>
                </c:pt>
                <c:pt idx="405">
                  <c:v>4.1417658148266197E-3</c:v>
                </c:pt>
                <c:pt idx="406">
                  <c:v>5.3955855239543804E-3</c:v>
                </c:pt>
                <c:pt idx="407">
                  <c:v>5.1091346352338399E-3</c:v>
                </c:pt>
                <c:pt idx="408">
                  <c:v>2.2945072419566899E-2</c:v>
                </c:pt>
                <c:pt idx="409">
                  <c:v>2.1869014769154298E-2</c:v>
                </c:pt>
                <c:pt idx="410">
                  <c:v>2.0924431657800099E-2</c:v>
                </c:pt>
                <c:pt idx="411">
                  <c:v>2.0116904126823602E-2</c:v>
                </c:pt>
                <c:pt idx="412">
                  <c:v>1.9567115576528901E-2</c:v>
                </c:pt>
                <c:pt idx="413">
                  <c:v>1.9299602667890998E-2</c:v>
                </c:pt>
                <c:pt idx="414">
                  <c:v>1.92185682106462E-2</c:v>
                </c:pt>
                <c:pt idx="415">
                  <c:v>1.9234695893332401E-2</c:v>
                </c:pt>
                <c:pt idx="416">
                  <c:v>1.9257744223270298E-2</c:v>
                </c:pt>
                <c:pt idx="417">
                  <c:v>1.9255088564077399E-2</c:v>
                </c:pt>
                <c:pt idx="418">
                  <c:v>1.9252280590738399E-2</c:v>
                </c:pt>
                <c:pt idx="419">
                  <c:v>1.9281413092643401E-2</c:v>
                </c:pt>
                <c:pt idx="420">
                  <c:v>1.9388354159471599E-2</c:v>
                </c:pt>
                <c:pt idx="421">
                  <c:v>1.9598496946668501E-2</c:v>
                </c:pt>
                <c:pt idx="422">
                  <c:v>1.9913623188611899E-2</c:v>
                </c:pt>
                <c:pt idx="423">
                  <c:v>2.0337275382049099E-2</c:v>
                </c:pt>
                <c:pt idx="424">
                  <c:v>2.0860855213329099E-2</c:v>
                </c:pt>
                <c:pt idx="425">
                  <c:v>2.1477802781714E-2</c:v>
                </c:pt>
                <c:pt idx="426">
                  <c:v>2.2129166281468399E-2</c:v>
                </c:pt>
                <c:pt idx="427">
                  <c:v>2.27677941612901E-2</c:v>
                </c:pt>
                <c:pt idx="428">
                  <c:v>2.3364952023711201E-2</c:v>
                </c:pt>
                <c:pt idx="429">
                  <c:v>2.3877029043609499E-2</c:v>
                </c:pt>
                <c:pt idx="430">
                  <c:v>2.4261204370782E-2</c:v>
                </c:pt>
                <c:pt idx="431">
                  <c:v>2.4459054949577699E-2</c:v>
                </c:pt>
                <c:pt idx="432">
                  <c:v>2.44233732638903E-2</c:v>
                </c:pt>
                <c:pt idx="433">
                  <c:v>2.4157582032951899E-2</c:v>
                </c:pt>
                <c:pt idx="434">
                  <c:v>2.3661481402311099E-2</c:v>
                </c:pt>
                <c:pt idx="435">
                  <c:v>2.2997640147850801E-2</c:v>
                </c:pt>
                <c:pt idx="436">
                  <c:v>2.2261925058674199E-2</c:v>
                </c:pt>
                <c:pt idx="437">
                  <c:v>2.1568980587540601E-2</c:v>
                </c:pt>
                <c:pt idx="438">
                  <c:v>2.1026115979371599E-2</c:v>
                </c:pt>
                <c:pt idx="439">
                  <c:v>2.07396306795989E-2</c:v>
                </c:pt>
                <c:pt idx="440">
                  <c:v>2.0762974784155501E-2</c:v>
                </c:pt>
                <c:pt idx="441">
                  <c:v>2.1137313142329101E-2</c:v>
                </c:pt>
                <c:pt idx="442">
                  <c:v>2.1876408566662599E-2</c:v>
                </c:pt>
                <c:pt idx="443">
                  <c:v>2.2986763961037899E-2</c:v>
                </c:pt>
                <c:pt idx="444">
                  <c:v>2.44417180519634E-2</c:v>
                </c:pt>
                <c:pt idx="445">
                  <c:v>2.62002789671405E-2</c:v>
                </c:pt>
                <c:pt idx="446">
                  <c:v>2.8202629313491202E-2</c:v>
                </c:pt>
                <c:pt idx="447">
                  <c:v>3.0331307968565601E-2</c:v>
                </c:pt>
                <c:pt idx="448">
                  <c:v>3.2398333961964398E-2</c:v>
                </c:pt>
                <c:pt idx="449">
                  <c:v>3.4139729735302299E-2</c:v>
                </c:pt>
                <c:pt idx="450">
                  <c:v>3.5242659595058699E-2</c:v>
                </c:pt>
                <c:pt idx="451">
                  <c:v>3.5487047582551397E-2</c:v>
                </c:pt>
                <c:pt idx="452">
                  <c:v>3.4777737064416302E-2</c:v>
                </c:pt>
                <c:pt idx="453">
                  <c:v>3.3230345265592001E-2</c:v>
                </c:pt>
                <c:pt idx="454">
                  <c:v>3.1042317404209398E-2</c:v>
                </c:pt>
                <c:pt idx="455">
                  <c:v>2.8570499062751602E-2</c:v>
                </c:pt>
                <c:pt idx="456">
                  <c:v>2.6134485561212801E-2</c:v>
                </c:pt>
                <c:pt idx="457">
                  <c:v>2.4012429171434198E-2</c:v>
                </c:pt>
                <c:pt idx="458">
                  <c:v>2.2436584618452701E-2</c:v>
                </c:pt>
              </c:numCache>
            </c:numRef>
          </c:val>
          <c:smooth val="0"/>
        </c:ser>
        <c:dLbls>
          <c:showLegendKey val="0"/>
          <c:showVal val="0"/>
          <c:showCatName val="0"/>
          <c:showSerName val="0"/>
          <c:showPercent val="0"/>
          <c:showBubbleSize val="0"/>
        </c:dLbls>
        <c:smooth val="0"/>
        <c:axId val="333949776"/>
        <c:axId val="333950168"/>
      </c:lineChart>
      <c:catAx>
        <c:axId val="333949776"/>
        <c:scaling>
          <c:orientation val="minMax"/>
        </c:scaling>
        <c:delete val="0"/>
        <c:axPos val="b"/>
        <c:majorTickMark val="none"/>
        <c:minorTickMark val="none"/>
        <c:tickLblPos val="none"/>
        <c:spPr>
          <a:ln w="19050">
            <a:solidFill>
              <a:schemeClr val="bg1">
                <a:lumMod val="65000"/>
              </a:schemeClr>
            </a:solidFill>
          </a:ln>
        </c:spPr>
        <c:crossAx val="333950168"/>
        <c:crosses val="autoZero"/>
        <c:auto val="1"/>
        <c:lblAlgn val="ctr"/>
        <c:lblOffset val="100"/>
        <c:noMultiLvlLbl val="0"/>
      </c:catAx>
      <c:valAx>
        <c:axId val="333950168"/>
        <c:scaling>
          <c:orientation val="minMax"/>
          <c:max val="0.2"/>
          <c:min val="-0.2"/>
        </c:scaling>
        <c:delete val="0"/>
        <c:axPos val="l"/>
        <c:numFmt formatCode="0.0000" sourceLinked="1"/>
        <c:majorTickMark val="none"/>
        <c:minorTickMark val="none"/>
        <c:tickLblPos val="none"/>
        <c:crossAx val="333949776"/>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Gillette)'!$B$2</c:f>
              <c:strCache>
                <c:ptCount val="1"/>
                <c:pt idx="0">
                  <c:v>f2</c:v>
                </c:pt>
              </c:strCache>
            </c:strRef>
          </c:tx>
          <c:spPr>
            <a:ln>
              <a:solidFill>
                <a:sysClr val="windowText" lastClr="000000"/>
              </a:solidFill>
            </a:ln>
          </c:spPr>
          <c:marker>
            <c:symbol val="none"/>
          </c:marker>
          <c:val>
            <c:numRef>
              <c:f>'Features (from Gillette)'!$B$3:$B$461</c:f>
              <c:numCache>
                <c:formatCode>0.0000</c:formatCode>
                <c:ptCount val="459"/>
                <c:pt idx="0">
                  <c:v>-6.7567039660307998E-3</c:v>
                </c:pt>
                <c:pt idx="1">
                  <c:v>-7.0579732168165703E-3</c:v>
                </c:pt>
                <c:pt idx="2">
                  <c:v>-7.4409261711992497E-3</c:v>
                </c:pt>
                <c:pt idx="3">
                  <c:v>-7.8800272001763993E-3</c:v>
                </c:pt>
                <c:pt idx="4">
                  <c:v>-8.3663111794981797E-3</c:v>
                </c:pt>
                <c:pt idx="5">
                  <c:v>-8.8843225928148598E-3</c:v>
                </c:pt>
                <c:pt idx="6">
                  <c:v>-9.4259742631185202E-3</c:v>
                </c:pt>
                <c:pt idx="7">
                  <c:v>-9.9355272606069193E-3</c:v>
                </c:pt>
                <c:pt idx="8">
                  <c:v>-1.03769443543997E-2</c:v>
                </c:pt>
                <c:pt idx="9">
                  <c:v>-1.0710430351574899E-2</c:v>
                </c:pt>
                <c:pt idx="10">
                  <c:v>-1.0917181227139101E-2</c:v>
                </c:pt>
                <c:pt idx="11">
                  <c:v>-1.1007121894003101E-2</c:v>
                </c:pt>
                <c:pt idx="12">
                  <c:v>-1.09828180103191E-2</c:v>
                </c:pt>
                <c:pt idx="13">
                  <c:v>-1.0872264138778001E-2</c:v>
                </c:pt>
                <c:pt idx="14">
                  <c:v>-1.0699878613508899E-2</c:v>
                </c:pt>
                <c:pt idx="15">
                  <c:v>-1.04512070741321E-2</c:v>
                </c:pt>
                <c:pt idx="16">
                  <c:v>-1.01502096048739E-2</c:v>
                </c:pt>
                <c:pt idx="17">
                  <c:v>-9.83189979082515E-3</c:v>
                </c:pt>
                <c:pt idx="18">
                  <c:v>-9.5228078675466208E-3</c:v>
                </c:pt>
                <c:pt idx="19">
                  <c:v>-9.2237088899883805E-3</c:v>
                </c:pt>
                <c:pt idx="20">
                  <c:v>-8.9303654911437706E-3</c:v>
                </c:pt>
                <c:pt idx="21">
                  <c:v>-8.68014545758586E-3</c:v>
                </c:pt>
                <c:pt idx="22">
                  <c:v>-8.5068079701390298E-3</c:v>
                </c:pt>
                <c:pt idx="23">
                  <c:v>-8.4143444414983802E-3</c:v>
                </c:pt>
                <c:pt idx="24">
                  <c:v>-8.4196638300262396E-3</c:v>
                </c:pt>
                <c:pt idx="25">
                  <c:v>-8.5097111241001794E-3</c:v>
                </c:pt>
                <c:pt idx="26">
                  <c:v>-8.7132373327363892E-3</c:v>
                </c:pt>
                <c:pt idx="27">
                  <c:v>-9.0133907905644104E-3</c:v>
                </c:pt>
                <c:pt idx="28">
                  <c:v>-9.3485659337462605E-3</c:v>
                </c:pt>
                <c:pt idx="29">
                  <c:v>-9.7177324426217897E-3</c:v>
                </c:pt>
                <c:pt idx="30">
                  <c:v>-1.01300438580256E-2</c:v>
                </c:pt>
                <c:pt idx="31">
                  <c:v>-1.05484272751405E-2</c:v>
                </c:pt>
                <c:pt idx="32">
                  <c:v>-1.09180548454775E-2</c:v>
                </c:pt>
                <c:pt idx="33">
                  <c:v>-1.11971666557714E-2</c:v>
                </c:pt>
                <c:pt idx="34">
                  <c:v>-1.1375410208957E-2</c:v>
                </c:pt>
                <c:pt idx="35">
                  <c:v>-1.14503070098289E-2</c:v>
                </c:pt>
                <c:pt idx="36">
                  <c:v>-1.1398409423963401E-2</c:v>
                </c:pt>
                <c:pt idx="37">
                  <c:v>-1.12418803588018E-2</c:v>
                </c:pt>
                <c:pt idx="38">
                  <c:v>-1.0987866553224101E-2</c:v>
                </c:pt>
                <c:pt idx="39">
                  <c:v>-1.0657194408733301E-2</c:v>
                </c:pt>
                <c:pt idx="40">
                  <c:v>-1.0271225886558299E-2</c:v>
                </c:pt>
                <c:pt idx="41">
                  <c:v>-9.8255634639603396E-3</c:v>
                </c:pt>
                <c:pt idx="42">
                  <c:v>-9.33205883199811E-3</c:v>
                </c:pt>
                <c:pt idx="43">
                  <c:v>-8.8094061682196297E-3</c:v>
                </c:pt>
                <c:pt idx="44">
                  <c:v>-8.3014416830471706E-3</c:v>
                </c:pt>
                <c:pt idx="45">
                  <c:v>-7.8196449139953505E-3</c:v>
                </c:pt>
                <c:pt idx="46">
                  <c:v>-7.3820200154730798E-3</c:v>
                </c:pt>
                <c:pt idx="47">
                  <c:v>-7.0408219672276097E-3</c:v>
                </c:pt>
                <c:pt idx="48">
                  <c:v>-6.8252960833315897E-3</c:v>
                </c:pt>
                <c:pt idx="49">
                  <c:v>-6.78123969694416E-3</c:v>
                </c:pt>
                <c:pt idx="50">
                  <c:v>-6.9134867207064996E-3</c:v>
                </c:pt>
                <c:pt idx="51">
                  <c:v>-6.5148268775605796E-5</c:v>
                </c:pt>
                <c:pt idx="52">
                  <c:v>-4.3136466258106E-4</c:v>
                </c:pt>
                <c:pt idx="53">
                  <c:v>-9.0013363402017198E-4</c:v>
                </c:pt>
                <c:pt idx="54">
                  <c:v>-1.50189125259853E-3</c:v>
                </c:pt>
                <c:pt idx="55">
                  <c:v>-2.2932426150805698E-3</c:v>
                </c:pt>
                <c:pt idx="56">
                  <c:v>-3.2144036604736599E-3</c:v>
                </c:pt>
                <c:pt idx="57">
                  <c:v>-4.0973588666763303E-3</c:v>
                </c:pt>
                <c:pt idx="58">
                  <c:v>-4.8171949404670596E-3</c:v>
                </c:pt>
                <c:pt idx="59">
                  <c:v>-5.3276847168370204E-3</c:v>
                </c:pt>
                <c:pt idx="60">
                  <c:v>-5.6603161983713301E-3</c:v>
                </c:pt>
                <c:pt idx="61">
                  <c:v>-5.8816903415754296E-3</c:v>
                </c:pt>
                <c:pt idx="62">
                  <c:v>-6.04577157530721E-3</c:v>
                </c:pt>
                <c:pt idx="63">
                  <c:v>-6.1855503732474396E-3</c:v>
                </c:pt>
                <c:pt idx="64">
                  <c:v>-6.2976380085154101E-3</c:v>
                </c:pt>
                <c:pt idx="65">
                  <c:v>-6.35973367863107E-3</c:v>
                </c:pt>
                <c:pt idx="66">
                  <c:v>-6.4044942482916903E-3</c:v>
                </c:pt>
                <c:pt idx="67">
                  <c:v>-6.4233188997278702E-3</c:v>
                </c:pt>
                <c:pt idx="68">
                  <c:v>-6.4276964180905597E-3</c:v>
                </c:pt>
                <c:pt idx="69">
                  <c:v>-6.3937388150620304E-3</c:v>
                </c:pt>
                <c:pt idx="70">
                  <c:v>-6.3249235343105503E-3</c:v>
                </c:pt>
                <c:pt idx="71">
                  <c:v>-6.2296314895416999E-3</c:v>
                </c:pt>
                <c:pt idx="72">
                  <c:v>-6.1298184820893697E-3</c:v>
                </c:pt>
                <c:pt idx="73">
                  <c:v>-6.0250638970514398E-3</c:v>
                </c:pt>
                <c:pt idx="74">
                  <c:v>-5.9293999799566802E-3</c:v>
                </c:pt>
                <c:pt idx="75">
                  <c:v>-5.8222176624841797E-3</c:v>
                </c:pt>
                <c:pt idx="76">
                  <c:v>-5.65407958475254E-3</c:v>
                </c:pt>
                <c:pt idx="77">
                  <c:v>-5.3359953025847798E-3</c:v>
                </c:pt>
                <c:pt idx="78">
                  <c:v>-4.8516531952809104E-3</c:v>
                </c:pt>
                <c:pt idx="79">
                  <c:v>-4.2095662563350301E-3</c:v>
                </c:pt>
                <c:pt idx="80">
                  <c:v>-3.42177669003814E-3</c:v>
                </c:pt>
                <c:pt idx="81">
                  <c:v>-2.5518605292023299E-3</c:v>
                </c:pt>
                <c:pt idx="82">
                  <c:v>-1.7076143216192201E-3</c:v>
                </c:pt>
                <c:pt idx="83">
                  <c:v>-9.4855619422857097E-4</c:v>
                </c:pt>
                <c:pt idx="84">
                  <c:v>-3.0989424183461002E-4</c:v>
                </c:pt>
                <c:pt idx="85">
                  <c:v>1.61334989535239E-4</c:v>
                </c:pt>
                <c:pt idx="86">
                  <c:v>4.8859815446246205E-4</c:v>
                </c:pt>
                <c:pt idx="87">
                  <c:v>7.1357802586451797E-4</c:v>
                </c:pt>
                <c:pt idx="88">
                  <c:v>8.5958423695225604E-4</c:v>
                </c:pt>
                <c:pt idx="89">
                  <c:v>9.3717576978409698E-4</c:v>
                </c:pt>
                <c:pt idx="90">
                  <c:v>9.8073338015383605E-4</c:v>
                </c:pt>
                <c:pt idx="91">
                  <c:v>9.8096398907577599E-4</c:v>
                </c:pt>
                <c:pt idx="92">
                  <c:v>9.4331318125246203E-4</c:v>
                </c:pt>
                <c:pt idx="93">
                  <c:v>8.7616162819135601E-4</c:v>
                </c:pt>
                <c:pt idx="94">
                  <c:v>7.9815305269747303E-4</c:v>
                </c:pt>
                <c:pt idx="95">
                  <c:v>7.0015727463278599E-4</c:v>
                </c:pt>
                <c:pt idx="96">
                  <c:v>5.9848906679657197E-4</c:v>
                </c:pt>
                <c:pt idx="97">
                  <c:v>4.9221847761309501E-4</c:v>
                </c:pt>
                <c:pt idx="98">
                  <c:v>3.9423168218826398E-4</c:v>
                </c:pt>
                <c:pt idx="99">
                  <c:v>2.9740996335988302E-4</c:v>
                </c:pt>
                <c:pt idx="100">
                  <c:v>1.7612436160480699E-4</c:v>
                </c:pt>
                <c:pt idx="101">
                  <c:v>1.2620788031994E-5</c:v>
                </c:pt>
                <c:pt idx="102">
                  <c:v>-2.89549618110806E-3</c:v>
                </c:pt>
                <c:pt idx="103">
                  <c:v>-2.5909643921206201E-3</c:v>
                </c:pt>
                <c:pt idx="104">
                  <c:v>-2.17820102144914E-3</c:v>
                </c:pt>
                <c:pt idx="105">
                  <c:v>-1.63396960082675E-3</c:v>
                </c:pt>
                <c:pt idx="106">
                  <c:v>-9.5103388016538296E-4</c:v>
                </c:pt>
                <c:pt idx="107">
                  <c:v>-1.8924453833134999E-4</c:v>
                </c:pt>
                <c:pt idx="108">
                  <c:v>5.94522816196694E-4</c:v>
                </c:pt>
                <c:pt idx="109">
                  <c:v>1.36332806749752E-3</c:v>
                </c:pt>
                <c:pt idx="110">
                  <c:v>2.0385936541638099E-3</c:v>
                </c:pt>
                <c:pt idx="111">
                  <c:v>2.5812514988049502E-3</c:v>
                </c:pt>
                <c:pt idx="112">
                  <c:v>3.0097625611017402E-3</c:v>
                </c:pt>
                <c:pt idx="113">
                  <c:v>3.3773589350382101E-3</c:v>
                </c:pt>
                <c:pt idx="114">
                  <c:v>3.7195357908635599E-3</c:v>
                </c:pt>
                <c:pt idx="115">
                  <c:v>4.0532494165449696E-3</c:v>
                </c:pt>
                <c:pt idx="116">
                  <c:v>4.3664526840622598E-3</c:v>
                </c:pt>
                <c:pt idx="117">
                  <c:v>4.6221520012451603E-3</c:v>
                </c:pt>
                <c:pt idx="118">
                  <c:v>4.81333802647896E-3</c:v>
                </c:pt>
                <c:pt idx="119">
                  <c:v>4.9150254033448696E-3</c:v>
                </c:pt>
                <c:pt idx="120">
                  <c:v>4.8772194002820396E-3</c:v>
                </c:pt>
                <c:pt idx="121">
                  <c:v>4.7112115359621096E-3</c:v>
                </c:pt>
                <c:pt idx="122">
                  <c:v>4.4465240327742298E-3</c:v>
                </c:pt>
                <c:pt idx="123">
                  <c:v>4.0984874383913203E-3</c:v>
                </c:pt>
                <c:pt idx="124">
                  <c:v>3.66548183230004E-3</c:v>
                </c:pt>
                <c:pt idx="125">
                  <c:v>3.17890047964401E-3</c:v>
                </c:pt>
                <c:pt idx="126">
                  <c:v>2.6737635488409402E-3</c:v>
                </c:pt>
                <c:pt idx="127">
                  <c:v>2.1265610303371099E-3</c:v>
                </c:pt>
                <c:pt idx="128">
                  <c:v>1.57216276306188E-3</c:v>
                </c:pt>
                <c:pt idx="129">
                  <c:v>9.8737162590560091E-4</c:v>
                </c:pt>
                <c:pt idx="130">
                  <c:v>3.6715596702022602E-4</c:v>
                </c:pt>
                <c:pt idx="131">
                  <c:v>-2.6468683731441001E-4</c:v>
                </c:pt>
                <c:pt idx="132">
                  <c:v>-8.9249751594742998E-4</c:v>
                </c:pt>
                <c:pt idx="133">
                  <c:v>-1.52568953474913E-3</c:v>
                </c:pt>
                <c:pt idx="134">
                  <c:v>-2.1507484920363601E-3</c:v>
                </c:pt>
                <c:pt idx="135">
                  <c:v>-2.7303853387631999E-3</c:v>
                </c:pt>
                <c:pt idx="136">
                  <c:v>-3.2391248096601002E-3</c:v>
                </c:pt>
                <c:pt idx="137">
                  <c:v>-3.6493956002835001E-3</c:v>
                </c:pt>
                <c:pt idx="138">
                  <c:v>-3.9835505173037699E-3</c:v>
                </c:pt>
                <c:pt idx="139">
                  <c:v>-4.3014816543106996E-3</c:v>
                </c:pt>
                <c:pt idx="140">
                  <c:v>-4.6244559816754202E-3</c:v>
                </c:pt>
                <c:pt idx="141">
                  <c:v>-4.9115407933850302E-3</c:v>
                </c:pt>
                <c:pt idx="142">
                  <c:v>-5.15989697889072E-3</c:v>
                </c:pt>
                <c:pt idx="143">
                  <c:v>-5.3574775501421404E-3</c:v>
                </c:pt>
                <c:pt idx="144">
                  <c:v>-5.4818007184453902E-3</c:v>
                </c:pt>
                <c:pt idx="145">
                  <c:v>-5.4468079949409496E-3</c:v>
                </c:pt>
                <c:pt idx="146">
                  <c:v>-5.2196066668579802E-3</c:v>
                </c:pt>
                <c:pt idx="147">
                  <c:v>-4.7988309336391699E-3</c:v>
                </c:pt>
                <c:pt idx="148">
                  <c:v>-4.2357735449770799E-3</c:v>
                </c:pt>
                <c:pt idx="149">
                  <c:v>-3.6306050311159101E-3</c:v>
                </c:pt>
                <c:pt idx="150">
                  <c:v>-3.0880884092807999E-3</c:v>
                </c:pt>
                <c:pt idx="151">
                  <c:v>-2.65740860472369E-3</c:v>
                </c:pt>
                <c:pt idx="152">
                  <c:v>-2.27702413274868E-3</c:v>
                </c:pt>
                <c:pt idx="153">
                  <c:v>-1.14526910174858E-2</c:v>
                </c:pt>
                <c:pt idx="154">
                  <c:v>-9.6298921942910599E-3</c:v>
                </c:pt>
                <c:pt idx="155">
                  <c:v>-7.8515228807407196E-3</c:v>
                </c:pt>
                <c:pt idx="156">
                  <c:v>-6.3826970904163902E-3</c:v>
                </c:pt>
                <c:pt idx="157">
                  <c:v>-5.31405534203583E-3</c:v>
                </c:pt>
                <c:pt idx="158">
                  <c:v>-4.4235935039907701E-3</c:v>
                </c:pt>
                <c:pt idx="159">
                  <c:v>-3.5392905362882201E-3</c:v>
                </c:pt>
                <c:pt idx="160">
                  <c:v>-2.58792113057892E-3</c:v>
                </c:pt>
                <c:pt idx="161">
                  <c:v>-1.59919998196701E-3</c:v>
                </c:pt>
                <c:pt idx="162">
                  <c:v>-5.8994569858029E-4</c:v>
                </c:pt>
                <c:pt idx="163">
                  <c:v>3.9725852272233801E-4</c:v>
                </c:pt>
                <c:pt idx="164">
                  <c:v>1.3222740838985301E-3</c:v>
                </c:pt>
                <c:pt idx="165">
                  <c:v>2.1914987023737599E-3</c:v>
                </c:pt>
                <c:pt idx="166">
                  <c:v>2.95847416929445E-3</c:v>
                </c:pt>
                <c:pt idx="167">
                  <c:v>3.6045180914926599E-3</c:v>
                </c:pt>
                <c:pt idx="168">
                  <c:v>4.2085329664856798E-3</c:v>
                </c:pt>
                <c:pt idx="169">
                  <c:v>4.7460379153240499E-3</c:v>
                </c:pt>
                <c:pt idx="170">
                  <c:v>5.2304783270908E-3</c:v>
                </c:pt>
                <c:pt idx="171">
                  <c:v>5.6766912942637004E-3</c:v>
                </c:pt>
                <c:pt idx="172">
                  <c:v>6.0903542145845299E-3</c:v>
                </c:pt>
                <c:pt idx="173">
                  <c:v>6.4723249010816301E-3</c:v>
                </c:pt>
                <c:pt idx="174">
                  <c:v>6.7497789321415399E-3</c:v>
                </c:pt>
                <c:pt idx="175">
                  <c:v>6.8503893730075703E-3</c:v>
                </c:pt>
                <c:pt idx="176">
                  <c:v>6.7271499595792502E-3</c:v>
                </c:pt>
                <c:pt idx="177">
                  <c:v>6.3173539118168602E-3</c:v>
                </c:pt>
                <c:pt idx="178">
                  <c:v>5.6229793172357196E-3</c:v>
                </c:pt>
                <c:pt idx="179">
                  <c:v>4.5804895706439402E-3</c:v>
                </c:pt>
                <c:pt idx="180">
                  <c:v>3.2228255485914998E-3</c:v>
                </c:pt>
                <c:pt idx="181">
                  <c:v>1.6681895885876301E-3</c:v>
                </c:pt>
                <c:pt idx="182">
                  <c:v>-4.9996496453155299E-5</c:v>
                </c:pt>
                <c:pt idx="183">
                  <c:v>-1.8602191759702501E-3</c:v>
                </c:pt>
                <c:pt idx="184">
                  <c:v>-3.63985854209352E-3</c:v>
                </c:pt>
                <c:pt idx="185">
                  <c:v>-5.3020313831221898E-3</c:v>
                </c:pt>
                <c:pt idx="186">
                  <c:v>-6.7769325769625501E-3</c:v>
                </c:pt>
                <c:pt idx="187">
                  <c:v>-8.0508242831601792E-3</c:v>
                </c:pt>
                <c:pt idx="188">
                  <c:v>-9.1478889976568303E-3</c:v>
                </c:pt>
                <c:pt idx="189">
                  <c:v>-1.00970904735156E-2</c:v>
                </c:pt>
                <c:pt idx="190">
                  <c:v>-1.0995318641677699E-2</c:v>
                </c:pt>
                <c:pt idx="191">
                  <c:v>-1.1923329746775201E-2</c:v>
                </c:pt>
                <c:pt idx="192">
                  <c:v>-1.2927148603328401E-2</c:v>
                </c:pt>
                <c:pt idx="193">
                  <c:v>-1.39755536344475E-2</c:v>
                </c:pt>
                <c:pt idx="194">
                  <c:v>-1.5009111254970099E-2</c:v>
                </c:pt>
                <c:pt idx="195">
                  <c:v>-1.5960466900373199E-2</c:v>
                </c:pt>
                <c:pt idx="196">
                  <c:v>-1.6700978820595999E-2</c:v>
                </c:pt>
                <c:pt idx="197">
                  <c:v>-1.7144542014743702E-2</c:v>
                </c:pt>
                <c:pt idx="198">
                  <c:v>-1.7211020208688799E-2</c:v>
                </c:pt>
                <c:pt idx="199">
                  <c:v>-1.6832019567807201E-2</c:v>
                </c:pt>
                <c:pt idx="200">
                  <c:v>-1.5987059203911899E-2</c:v>
                </c:pt>
                <c:pt idx="201">
                  <c:v>-1.4688555601392201E-2</c:v>
                </c:pt>
                <c:pt idx="202">
                  <c:v>-1.3056772943753601E-2</c:v>
                </c:pt>
                <c:pt idx="203">
                  <c:v>-1.1307064609840101E-2</c:v>
                </c:pt>
                <c:pt idx="204">
                  <c:v>-7.1835473926563998E-3</c:v>
                </c:pt>
                <c:pt idx="205">
                  <c:v>-8.1647116312025293E-3</c:v>
                </c:pt>
                <c:pt idx="206">
                  <c:v>-9.0477813748303E-3</c:v>
                </c:pt>
                <c:pt idx="207">
                  <c:v>-9.7141979387940208E-3</c:v>
                </c:pt>
                <c:pt idx="208">
                  <c:v>-1.0148000788611399E-2</c:v>
                </c:pt>
                <c:pt idx="209">
                  <c:v>-1.03304356360532E-2</c:v>
                </c:pt>
                <c:pt idx="210">
                  <c:v>-1.0298979324223601E-2</c:v>
                </c:pt>
                <c:pt idx="211">
                  <c:v>-1.0147114857218901E-2</c:v>
                </c:pt>
                <c:pt idx="212">
                  <c:v>-9.8834644659472407E-3</c:v>
                </c:pt>
                <c:pt idx="213">
                  <c:v>-9.5099675695406501E-3</c:v>
                </c:pt>
                <c:pt idx="214">
                  <c:v>-9.0327449386700693E-3</c:v>
                </c:pt>
                <c:pt idx="215">
                  <c:v>-8.49255176683077E-3</c:v>
                </c:pt>
                <c:pt idx="216">
                  <c:v>-7.9506349355275095E-3</c:v>
                </c:pt>
                <c:pt idx="217">
                  <c:v>-7.4276616935904797E-3</c:v>
                </c:pt>
                <c:pt idx="218">
                  <c:v>-6.8884796070470301E-3</c:v>
                </c:pt>
                <c:pt idx="219">
                  <c:v>-6.3632897499310602E-3</c:v>
                </c:pt>
                <c:pt idx="220">
                  <c:v>-5.84489908733024E-3</c:v>
                </c:pt>
                <c:pt idx="221">
                  <c:v>-5.3337958056066297E-3</c:v>
                </c:pt>
                <c:pt idx="222">
                  <c:v>-4.8004617875581799E-3</c:v>
                </c:pt>
                <c:pt idx="223">
                  <c:v>-4.2446599942915601E-3</c:v>
                </c:pt>
                <c:pt idx="224">
                  <c:v>-3.6974448456965499E-3</c:v>
                </c:pt>
                <c:pt idx="225">
                  <c:v>-3.2069002757938898E-3</c:v>
                </c:pt>
                <c:pt idx="226">
                  <c:v>-2.79978903823628E-3</c:v>
                </c:pt>
                <c:pt idx="227">
                  <c:v>-2.5200654629877698E-3</c:v>
                </c:pt>
                <c:pt idx="228">
                  <c:v>-2.3824330051682198E-3</c:v>
                </c:pt>
                <c:pt idx="229">
                  <c:v>-2.4009050765498598E-3</c:v>
                </c:pt>
                <c:pt idx="230">
                  <c:v>-2.51782623972576E-3</c:v>
                </c:pt>
                <c:pt idx="231">
                  <c:v>-2.7082211847789298E-3</c:v>
                </c:pt>
                <c:pt idx="232">
                  <c:v>-2.9808016096870998E-3</c:v>
                </c:pt>
                <c:pt idx="233">
                  <c:v>-3.2840117491944E-3</c:v>
                </c:pt>
                <c:pt idx="234">
                  <c:v>-3.64780178235508E-3</c:v>
                </c:pt>
                <c:pt idx="235">
                  <c:v>-4.1033664286602798E-3</c:v>
                </c:pt>
                <c:pt idx="236">
                  <c:v>-4.6042250337747096E-3</c:v>
                </c:pt>
                <c:pt idx="237">
                  <c:v>-5.0775407099600796E-3</c:v>
                </c:pt>
                <c:pt idx="238">
                  <c:v>-5.4935953138915599E-3</c:v>
                </c:pt>
                <c:pt idx="239">
                  <c:v>-5.7915644721778497E-3</c:v>
                </c:pt>
                <c:pt idx="240">
                  <c:v>-5.9287609991841399E-3</c:v>
                </c:pt>
                <c:pt idx="241">
                  <c:v>-5.8912962512808901E-3</c:v>
                </c:pt>
                <c:pt idx="242">
                  <c:v>-5.7114331081522399E-3</c:v>
                </c:pt>
                <c:pt idx="243">
                  <c:v>-5.3899592156362803E-3</c:v>
                </c:pt>
                <c:pt idx="244">
                  <c:v>-4.9587212067584898E-3</c:v>
                </c:pt>
                <c:pt idx="245">
                  <c:v>-4.4239590663866096E-3</c:v>
                </c:pt>
                <c:pt idx="246">
                  <c:v>-3.8627051311663899E-3</c:v>
                </c:pt>
                <c:pt idx="247">
                  <c:v>-3.3912165120440398E-3</c:v>
                </c:pt>
                <c:pt idx="248">
                  <c:v>-3.12885672852861E-3</c:v>
                </c:pt>
                <c:pt idx="249">
                  <c:v>-3.1329349745323198E-3</c:v>
                </c:pt>
                <c:pt idx="250">
                  <c:v>-3.4515859292349798E-3</c:v>
                </c:pt>
                <c:pt idx="251">
                  <c:v>-4.0720368399271801E-3</c:v>
                </c:pt>
                <c:pt idx="252">
                  <c:v>-4.8997513708023202E-3</c:v>
                </c:pt>
                <c:pt idx="253">
                  <c:v>-5.8333237808641499E-3</c:v>
                </c:pt>
                <c:pt idx="254">
                  <c:v>-6.7757348524798396E-3</c:v>
                </c:pt>
                <c:pt idx="255">
                  <c:v>-5.81225602138562E-2</c:v>
                </c:pt>
                <c:pt idx="256">
                  <c:v>-5.8142682579847199E-2</c:v>
                </c:pt>
                <c:pt idx="257">
                  <c:v>-5.7629029434659598E-2</c:v>
                </c:pt>
                <c:pt idx="258">
                  <c:v>-5.6662690400331901E-2</c:v>
                </c:pt>
                <c:pt idx="259">
                  <c:v>-5.5693974288829703E-2</c:v>
                </c:pt>
                <c:pt idx="260">
                  <c:v>-5.5063512195467602E-2</c:v>
                </c:pt>
                <c:pt idx="261">
                  <c:v>-5.4797013831039403E-2</c:v>
                </c:pt>
                <c:pt idx="262">
                  <c:v>-5.4771846735291202E-2</c:v>
                </c:pt>
                <c:pt idx="263">
                  <c:v>-5.4830040989699499E-2</c:v>
                </c:pt>
                <c:pt idx="264">
                  <c:v>-5.4939693264935099E-2</c:v>
                </c:pt>
                <c:pt idx="265">
                  <c:v>-5.5021053053514998E-2</c:v>
                </c:pt>
                <c:pt idx="266">
                  <c:v>-5.5113603414066001E-2</c:v>
                </c:pt>
                <c:pt idx="267">
                  <c:v>-5.5266544362233903E-2</c:v>
                </c:pt>
                <c:pt idx="268">
                  <c:v>-5.5410106652506202E-2</c:v>
                </c:pt>
                <c:pt idx="269">
                  <c:v>-5.5513569684403297E-2</c:v>
                </c:pt>
                <c:pt idx="270">
                  <c:v>-5.5580920973522303E-2</c:v>
                </c:pt>
                <c:pt idx="271">
                  <c:v>-5.5588837345422797E-2</c:v>
                </c:pt>
                <c:pt idx="272">
                  <c:v>-5.5567696277903603E-2</c:v>
                </c:pt>
                <c:pt idx="273">
                  <c:v>-5.5496919366801602E-2</c:v>
                </c:pt>
                <c:pt idx="274">
                  <c:v>-5.5453857456463897E-2</c:v>
                </c:pt>
                <c:pt idx="275">
                  <c:v>-5.5496794802263598E-2</c:v>
                </c:pt>
                <c:pt idx="276">
                  <c:v>-5.5615181517007999E-2</c:v>
                </c:pt>
                <c:pt idx="277">
                  <c:v>-5.5805153018243202E-2</c:v>
                </c:pt>
                <c:pt idx="278">
                  <c:v>-5.6026914853912299E-2</c:v>
                </c:pt>
                <c:pt idx="279">
                  <c:v>-5.6273340258192597E-2</c:v>
                </c:pt>
                <c:pt idx="280">
                  <c:v>-5.6501333929403798E-2</c:v>
                </c:pt>
                <c:pt idx="281">
                  <c:v>-5.6755254304538497E-2</c:v>
                </c:pt>
                <c:pt idx="282">
                  <c:v>-5.7054003592563199E-2</c:v>
                </c:pt>
                <c:pt idx="283">
                  <c:v>-5.7400389465220102E-2</c:v>
                </c:pt>
                <c:pt idx="284">
                  <c:v>-5.7722988091080098E-2</c:v>
                </c:pt>
                <c:pt idx="285">
                  <c:v>-5.7989703343164403E-2</c:v>
                </c:pt>
                <c:pt idx="286">
                  <c:v>-5.8132604458887002E-2</c:v>
                </c:pt>
                <c:pt idx="287">
                  <c:v>-5.8125768284943799E-2</c:v>
                </c:pt>
                <c:pt idx="288">
                  <c:v>-5.8024721628327502E-2</c:v>
                </c:pt>
                <c:pt idx="289">
                  <c:v>-5.7886004215212297E-2</c:v>
                </c:pt>
                <c:pt idx="290">
                  <c:v>-5.7655130838566798E-2</c:v>
                </c:pt>
                <c:pt idx="291">
                  <c:v>-5.7218840255780203E-2</c:v>
                </c:pt>
                <c:pt idx="292">
                  <c:v>-5.6449266874182502E-2</c:v>
                </c:pt>
                <c:pt idx="293">
                  <c:v>-5.53978589530673E-2</c:v>
                </c:pt>
                <c:pt idx="294">
                  <c:v>-5.4413169626529402E-2</c:v>
                </c:pt>
                <c:pt idx="295">
                  <c:v>-5.3697290300541101E-2</c:v>
                </c:pt>
                <c:pt idx="296">
                  <c:v>-5.3227771769259601E-2</c:v>
                </c:pt>
                <c:pt idx="297">
                  <c:v>-5.2968118045899397E-2</c:v>
                </c:pt>
                <c:pt idx="298">
                  <c:v>-5.3021717993752597E-2</c:v>
                </c:pt>
                <c:pt idx="299">
                  <c:v>-5.3369197198900202E-2</c:v>
                </c:pt>
                <c:pt idx="300">
                  <c:v>-5.4034329852498002E-2</c:v>
                </c:pt>
                <c:pt idx="301">
                  <c:v>-5.4877802829095303E-2</c:v>
                </c:pt>
                <c:pt idx="302">
                  <c:v>-5.57492435372492E-2</c:v>
                </c:pt>
                <c:pt idx="303">
                  <c:v>-5.65037313783689E-2</c:v>
                </c:pt>
                <c:pt idx="304">
                  <c:v>-5.7039388408787403E-2</c:v>
                </c:pt>
                <c:pt idx="305">
                  <c:v>-5.7287436344390298E-2</c:v>
                </c:pt>
                <c:pt idx="306">
                  <c:v>-2.24548118904901E-2</c:v>
                </c:pt>
                <c:pt idx="307">
                  <c:v>-2.0280023049480001E-2</c:v>
                </c:pt>
                <c:pt idx="308">
                  <c:v>-1.7778148845009799E-2</c:v>
                </c:pt>
                <c:pt idx="309">
                  <c:v>-1.5139776927903401E-2</c:v>
                </c:pt>
                <c:pt idx="310">
                  <c:v>-1.25187424193322E-2</c:v>
                </c:pt>
                <c:pt idx="311">
                  <c:v>-9.7535527248582398E-3</c:v>
                </c:pt>
                <c:pt idx="312">
                  <c:v>-6.8457615287405597E-3</c:v>
                </c:pt>
                <c:pt idx="313">
                  <c:v>-3.9256215799958897E-3</c:v>
                </c:pt>
                <c:pt idx="314">
                  <c:v>-1.16306071416731E-3</c:v>
                </c:pt>
                <c:pt idx="315">
                  <c:v>1.35839458972574E-3</c:v>
                </c:pt>
                <c:pt idx="316">
                  <c:v>3.5636791907019999E-3</c:v>
                </c:pt>
                <c:pt idx="317">
                  <c:v>5.4262699476933102E-3</c:v>
                </c:pt>
                <c:pt idx="318">
                  <c:v>6.9224323761204699E-3</c:v>
                </c:pt>
                <c:pt idx="319">
                  <c:v>7.99948317879705E-3</c:v>
                </c:pt>
                <c:pt idx="320">
                  <c:v>8.6862521290455193E-3</c:v>
                </c:pt>
                <c:pt idx="321">
                  <c:v>9.0816563867139894E-3</c:v>
                </c:pt>
                <c:pt idx="322">
                  <c:v>9.1972424974365707E-3</c:v>
                </c:pt>
                <c:pt idx="323">
                  <c:v>9.1388289509281902E-3</c:v>
                </c:pt>
                <c:pt idx="324">
                  <c:v>8.9938188750899699E-3</c:v>
                </c:pt>
                <c:pt idx="325">
                  <c:v>8.7691473285546901E-3</c:v>
                </c:pt>
                <c:pt idx="326">
                  <c:v>8.4598040171059794E-3</c:v>
                </c:pt>
                <c:pt idx="327">
                  <c:v>8.0297889908531005E-3</c:v>
                </c:pt>
                <c:pt idx="328">
                  <c:v>7.4642719867126896E-3</c:v>
                </c:pt>
                <c:pt idx="329">
                  <c:v>6.7430540527362399E-3</c:v>
                </c:pt>
                <c:pt idx="330">
                  <c:v>5.83675889378931E-3</c:v>
                </c:pt>
                <c:pt idx="331">
                  <c:v>4.7959334913205203E-3</c:v>
                </c:pt>
                <c:pt idx="332">
                  <c:v>3.7004288688154601E-3</c:v>
                </c:pt>
                <c:pt idx="333">
                  <c:v>2.6648693196208301E-3</c:v>
                </c:pt>
                <c:pt idx="334">
                  <c:v>1.8253181354243001E-3</c:v>
                </c:pt>
                <c:pt idx="335">
                  <c:v>1.26166390140545E-3</c:v>
                </c:pt>
                <c:pt idx="336">
                  <c:v>9.7318174473183603E-4</c:v>
                </c:pt>
                <c:pt idx="337">
                  <c:v>9.3582014041731902E-4</c:v>
                </c:pt>
                <c:pt idx="338">
                  <c:v>9.8314208424227592E-4</c:v>
                </c:pt>
                <c:pt idx="339">
                  <c:v>9.921247589846549E-4</c:v>
                </c:pt>
                <c:pt idx="340">
                  <c:v>8.10100611949177E-4</c:v>
                </c:pt>
                <c:pt idx="341">
                  <c:v>3.0565309305878699E-4</c:v>
                </c:pt>
                <c:pt idx="342">
                  <c:v>-6.97089796744336E-4</c:v>
                </c:pt>
                <c:pt idx="343">
                  <c:v>-2.4020898725721101E-3</c:v>
                </c:pt>
                <c:pt idx="344">
                  <c:v>-4.9184647800248303E-3</c:v>
                </c:pt>
                <c:pt idx="345">
                  <c:v>-8.16099005617941E-3</c:v>
                </c:pt>
                <c:pt idx="346">
                  <c:v>-1.1859180359665201E-2</c:v>
                </c:pt>
                <c:pt idx="347">
                  <c:v>-1.5775817751312201E-2</c:v>
                </c:pt>
                <c:pt idx="348">
                  <c:v>-1.9586988789013899E-2</c:v>
                </c:pt>
                <c:pt idx="349">
                  <c:v>-2.29712446885307E-2</c:v>
                </c:pt>
                <c:pt idx="350">
                  <c:v>-2.5666272850238502E-2</c:v>
                </c:pt>
                <c:pt idx="351">
                  <c:v>-2.7422275924541901E-2</c:v>
                </c:pt>
                <c:pt idx="352">
                  <c:v>-2.8121409885164501E-2</c:v>
                </c:pt>
                <c:pt idx="353">
                  <c:v>-2.77408837972585E-2</c:v>
                </c:pt>
                <c:pt idx="354">
                  <c:v>-2.6452117355883601E-2</c:v>
                </c:pt>
                <c:pt idx="355">
                  <c:v>-2.4537851266246601E-2</c:v>
                </c:pt>
                <c:pt idx="356">
                  <c:v>-2.2427917810318099E-2</c:v>
                </c:pt>
                <c:pt idx="357">
                  <c:v>1.9295030594670901E-2</c:v>
                </c:pt>
                <c:pt idx="358">
                  <c:v>1.5847913376921201E-2</c:v>
                </c:pt>
                <c:pt idx="359">
                  <c:v>1.26937141596616E-2</c:v>
                </c:pt>
                <c:pt idx="360">
                  <c:v>1.10274408375102E-2</c:v>
                </c:pt>
                <c:pt idx="361">
                  <c:v>1.0857988686762901E-2</c:v>
                </c:pt>
                <c:pt idx="362">
                  <c:v>1.16188891647401E-2</c:v>
                </c:pt>
                <c:pt idx="363">
                  <c:v>1.2871228010615E-2</c:v>
                </c:pt>
                <c:pt idx="364">
                  <c:v>1.44046596885454E-2</c:v>
                </c:pt>
                <c:pt idx="365">
                  <c:v>1.6160304477814399E-2</c:v>
                </c:pt>
                <c:pt idx="366">
                  <c:v>1.8094920996063302E-2</c:v>
                </c:pt>
                <c:pt idx="367">
                  <c:v>2.0196580771285302E-2</c:v>
                </c:pt>
                <c:pt idx="368">
                  <c:v>2.2342930177211399E-2</c:v>
                </c:pt>
                <c:pt idx="369">
                  <c:v>2.43929295259207E-2</c:v>
                </c:pt>
                <c:pt idx="370">
                  <c:v>2.6262316717987601E-2</c:v>
                </c:pt>
                <c:pt idx="371">
                  <c:v>2.7969168482906301E-2</c:v>
                </c:pt>
                <c:pt idx="372">
                  <c:v>2.9522581548778199E-2</c:v>
                </c:pt>
                <c:pt idx="373">
                  <c:v>3.0898541275576601E-2</c:v>
                </c:pt>
                <c:pt idx="374">
                  <c:v>3.2187510810110599E-2</c:v>
                </c:pt>
                <c:pt idx="375">
                  <c:v>3.35017200748687E-2</c:v>
                </c:pt>
                <c:pt idx="376">
                  <c:v>3.4843699914185899E-2</c:v>
                </c:pt>
                <c:pt idx="377">
                  <c:v>3.62403133898445E-2</c:v>
                </c:pt>
                <c:pt idx="378">
                  <c:v>3.7703204882124801E-2</c:v>
                </c:pt>
                <c:pt idx="379">
                  <c:v>3.93610942929093E-2</c:v>
                </c:pt>
                <c:pt idx="380">
                  <c:v>4.1121334232999497E-2</c:v>
                </c:pt>
                <c:pt idx="381">
                  <c:v>4.31604282990522E-2</c:v>
                </c:pt>
                <c:pt idx="382">
                  <c:v>4.5518853087734602E-2</c:v>
                </c:pt>
                <c:pt idx="383">
                  <c:v>4.8139094465658297E-2</c:v>
                </c:pt>
                <c:pt idx="384">
                  <c:v>5.0939463596699298E-2</c:v>
                </c:pt>
                <c:pt idx="385">
                  <c:v>5.3673584590411098E-2</c:v>
                </c:pt>
                <c:pt idx="386">
                  <c:v>5.6004446917869398E-2</c:v>
                </c:pt>
                <c:pt idx="387">
                  <c:v>5.7595413205307297E-2</c:v>
                </c:pt>
                <c:pt idx="388">
                  <c:v>5.8210047542720203E-2</c:v>
                </c:pt>
                <c:pt idx="389">
                  <c:v>5.7834230575864197E-2</c:v>
                </c:pt>
                <c:pt idx="390">
                  <c:v>5.64467616350669E-2</c:v>
                </c:pt>
                <c:pt idx="391">
                  <c:v>5.4181623614620901E-2</c:v>
                </c:pt>
                <c:pt idx="392">
                  <c:v>5.1525653243873697E-2</c:v>
                </c:pt>
                <c:pt idx="393">
                  <c:v>4.8793981684192397E-2</c:v>
                </c:pt>
                <c:pt idx="394">
                  <c:v>4.6246806275490999E-2</c:v>
                </c:pt>
                <c:pt idx="395">
                  <c:v>4.3855636354887401E-2</c:v>
                </c:pt>
                <c:pt idx="396">
                  <c:v>4.1523848334773898E-2</c:v>
                </c:pt>
                <c:pt idx="397">
                  <c:v>3.9169441325718597E-2</c:v>
                </c:pt>
                <c:pt idx="398">
                  <c:v>3.6836638909908598E-2</c:v>
                </c:pt>
                <c:pt idx="399">
                  <c:v>3.4512342199795001E-2</c:v>
                </c:pt>
                <c:pt idx="400">
                  <c:v>3.2140085463915703E-2</c:v>
                </c:pt>
                <c:pt idx="401">
                  <c:v>2.9860187061195701E-2</c:v>
                </c:pt>
                <c:pt idx="402">
                  <c:v>2.7785057721250402E-2</c:v>
                </c:pt>
                <c:pt idx="403">
                  <c:v>2.5978712699033801E-2</c:v>
                </c:pt>
                <c:pt idx="404">
                  <c:v>2.44732767184472E-2</c:v>
                </c:pt>
                <c:pt idx="405">
                  <c:v>2.3118166168236799E-2</c:v>
                </c:pt>
                <c:pt idx="406">
                  <c:v>2.1394565974868499E-2</c:v>
                </c:pt>
                <c:pt idx="407">
                  <c:v>1.85502375486126E-2</c:v>
                </c:pt>
                <c:pt idx="408">
                  <c:v>-0.116004964699765</c:v>
                </c:pt>
                <c:pt idx="409">
                  <c:v>-0.116653432359518</c:v>
                </c:pt>
                <c:pt idx="410">
                  <c:v>-0.116636285936445</c:v>
                </c:pt>
                <c:pt idx="411">
                  <c:v>-0.11662878207190799</c:v>
                </c:pt>
                <c:pt idx="412">
                  <c:v>-0.116935388050611</c:v>
                </c:pt>
                <c:pt idx="413">
                  <c:v>-0.117368878944712</c:v>
                </c:pt>
                <c:pt idx="414">
                  <c:v>-0.117775611132416</c:v>
                </c:pt>
                <c:pt idx="415">
                  <c:v>-0.118145168700464</c:v>
                </c:pt>
                <c:pt idx="416">
                  <c:v>-0.118366024699651</c:v>
                </c:pt>
                <c:pt idx="417">
                  <c:v>-0.11847146733555</c:v>
                </c:pt>
                <c:pt idx="418">
                  <c:v>-0.118533382722231</c:v>
                </c:pt>
                <c:pt idx="419">
                  <c:v>-0.118577172823554</c:v>
                </c:pt>
                <c:pt idx="420">
                  <c:v>-0.11863024052388001</c:v>
                </c:pt>
                <c:pt idx="421">
                  <c:v>-0.118764396148791</c:v>
                </c:pt>
                <c:pt idx="422">
                  <c:v>-0.118930623639689</c:v>
                </c:pt>
                <c:pt idx="423">
                  <c:v>-0.11910763102057099</c:v>
                </c:pt>
                <c:pt idx="424">
                  <c:v>-0.11936588153998599</c:v>
                </c:pt>
                <c:pt idx="425">
                  <c:v>-0.11970476620025799</c:v>
                </c:pt>
                <c:pt idx="426">
                  <c:v>-0.120117429811655</c:v>
                </c:pt>
                <c:pt idx="427">
                  <c:v>-0.12065275437013299</c:v>
                </c:pt>
                <c:pt idx="428">
                  <c:v>-0.121329671127283</c:v>
                </c:pt>
                <c:pt idx="429">
                  <c:v>-0.12221171497698601</c:v>
                </c:pt>
                <c:pt idx="430">
                  <c:v>-0.123332813792725</c:v>
                </c:pt>
                <c:pt idx="431">
                  <c:v>-0.12470033231238301</c:v>
                </c:pt>
                <c:pt idx="432">
                  <c:v>-0.12629098789589799</c:v>
                </c:pt>
                <c:pt idx="433">
                  <c:v>-0.12810737029087699</c:v>
                </c:pt>
                <c:pt idx="434">
                  <c:v>-0.13003236069184701</c:v>
                </c:pt>
                <c:pt idx="435">
                  <c:v>-0.13185324227595999</c:v>
                </c:pt>
                <c:pt idx="436">
                  <c:v>-0.13345775597102</c:v>
                </c:pt>
                <c:pt idx="437">
                  <c:v>-0.13468099370014899</c:v>
                </c:pt>
                <c:pt idx="438">
                  <c:v>-0.135407330879417</c:v>
                </c:pt>
                <c:pt idx="439">
                  <c:v>-0.135532621900364</c:v>
                </c:pt>
                <c:pt idx="440">
                  <c:v>-0.13500623087767999</c:v>
                </c:pt>
                <c:pt idx="441">
                  <c:v>-0.133817709188571</c:v>
                </c:pt>
                <c:pt idx="442">
                  <c:v>-0.13210145640929499</c:v>
                </c:pt>
                <c:pt idx="443">
                  <c:v>-0.130023785291079</c:v>
                </c:pt>
                <c:pt idx="444">
                  <c:v>-0.12775898053705501</c:v>
                </c:pt>
                <c:pt idx="445">
                  <c:v>-0.125471890660246</c:v>
                </c:pt>
                <c:pt idx="446">
                  <c:v>-0.12326009551401</c:v>
                </c:pt>
                <c:pt idx="447">
                  <c:v>-0.121064012908252</c:v>
                </c:pt>
                <c:pt idx="448">
                  <c:v>-0.118801731182514</c:v>
                </c:pt>
                <c:pt idx="449">
                  <c:v>-0.116415426135828</c:v>
                </c:pt>
                <c:pt idx="450">
                  <c:v>-0.114096196285649</c:v>
                </c:pt>
                <c:pt idx="451">
                  <c:v>-0.112096779543104</c:v>
                </c:pt>
                <c:pt idx="452">
                  <c:v>-0.11061438337896801</c:v>
                </c:pt>
                <c:pt idx="453">
                  <c:v>-0.10980635306867099</c:v>
                </c:pt>
                <c:pt idx="454">
                  <c:v>-0.10969883359463201</c:v>
                </c:pt>
                <c:pt idx="455">
                  <c:v>-0.11037146135598699</c:v>
                </c:pt>
                <c:pt idx="456">
                  <c:v>-0.111564865459056</c:v>
                </c:pt>
                <c:pt idx="457">
                  <c:v>-0.11280711950559499</c:v>
                </c:pt>
                <c:pt idx="458">
                  <c:v>-0.113538307536855</c:v>
                </c:pt>
              </c:numCache>
            </c:numRef>
          </c:val>
          <c:smooth val="0"/>
        </c:ser>
        <c:dLbls>
          <c:showLegendKey val="0"/>
          <c:showVal val="0"/>
          <c:showCatName val="0"/>
          <c:showSerName val="0"/>
          <c:showPercent val="0"/>
          <c:showBubbleSize val="0"/>
        </c:dLbls>
        <c:smooth val="0"/>
        <c:axId val="352510616"/>
        <c:axId val="352511008"/>
      </c:lineChart>
      <c:catAx>
        <c:axId val="352510616"/>
        <c:scaling>
          <c:orientation val="minMax"/>
        </c:scaling>
        <c:delete val="0"/>
        <c:axPos val="b"/>
        <c:majorTickMark val="none"/>
        <c:minorTickMark val="none"/>
        <c:tickLblPos val="none"/>
        <c:spPr>
          <a:ln w="19050">
            <a:solidFill>
              <a:schemeClr val="bg1">
                <a:lumMod val="65000"/>
              </a:schemeClr>
            </a:solidFill>
          </a:ln>
        </c:spPr>
        <c:crossAx val="352511008"/>
        <c:crosses val="autoZero"/>
        <c:auto val="1"/>
        <c:lblAlgn val="ctr"/>
        <c:lblOffset val="100"/>
        <c:noMultiLvlLbl val="0"/>
      </c:catAx>
      <c:valAx>
        <c:axId val="352511008"/>
        <c:scaling>
          <c:orientation val="minMax"/>
          <c:max val="0.2"/>
          <c:min val="-0.2"/>
        </c:scaling>
        <c:delete val="0"/>
        <c:axPos val="l"/>
        <c:numFmt formatCode="0.0000" sourceLinked="1"/>
        <c:majorTickMark val="none"/>
        <c:minorTickMark val="none"/>
        <c:tickLblPos val="none"/>
        <c:crossAx val="352510616"/>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Gillette)'!$C$2</c:f>
              <c:strCache>
                <c:ptCount val="1"/>
                <c:pt idx="0">
                  <c:v>f3</c:v>
                </c:pt>
              </c:strCache>
            </c:strRef>
          </c:tx>
          <c:spPr>
            <a:ln>
              <a:solidFill>
                <a:sysClr val="windowText" lastClr="000000"/>
              </a:solidFill>
            </a:ln>
          </c:spPr>
          <c:marker>
            <c:symbol val="none"/>
          </c:marker>
          <c:val>
            <c:numRef>
              <c:f>'Features (from Gillette)'!$C$3:$C$461</c:f>
              <c:numCache>
                <c:formatCode>0.0000</c:formatCode>
                <c:ptCount val="459"/>
                <c:pt idx="0">
                  <c:v>-1.96802390979335E-2</c:v>
                </c:pt>
                <c:pt idx="1">
                  <c:v>-1.90569549440066E-2</c:v>
                </c:pt>
                <c:pt idx="2">
                  <c:v>-1.8262919734630598E-2</c:v>
                </c:pt>
                <c:pt idx="3">
                  <c:v>-1.7254695172883101E-2</c:v>
                </c:pt>
                <c:pt idx="4">
                  <c:v>-1.6089866567309499E-2</c:v>
                </c:pt>
                <c:pt idx="5">
                  <c:v>-1.49671362695993E-2</c:v>
                </c:pt>
                <c:pt idx="6">
                  <c:v>-1.40189449756954E-2</c:v>
                </c:pt>
                <c:pt idx="7">
                  <c:v>-1.32910155354937E-2</c:v>
                </c:pt>
                <c:pt idx="8">
                  <c:v>-1.27753402818719E-2</c:v>
                </c:pt>
                <c:pt idx="9">
                  <c:v>-1.2463106303134099E-2</c:v>
                </c:pt>
                <c:pt idx="10">
                  <c:v>-1.22916765426826E-2</c:v>
                </c:pt>
                <c:pt idx="11">
                  <c:v>-1.2178123356257601E-2</c:v>
                </c:pt>
                <c:pt idx="12">
                  <c:v>-1.2055243101915299E-2</c:v>
                </c:pt>
                <c:pt idx="13">
                  <c:v>-1.1881526927664801E-2</c:v>
                </c:pt>
                <c:pt idx="14">
                  <c:v>-1.1638946935326499E-2</c:v>
                </c:pt>
                <c:pt idx="15">
                  <c:v>-1.13096405258789E-2</c:v>
                </c:pt>
                <c:pt idx="16">
                  <c:v>-1.09119362549105E-2</c:v>
                </c:pt>
                <c:pt idx="17">
                  <c:v>-1.04957436031983E-2</c:v>
                </c:pt>
                <c:pt idx="18">
                  <c:v>-1.0140448054530401E-2</c:v>
                </c:pt>
                <c:pt idx="19">
                  <c:v>-9.8806930325745397E-3</c:v>
                </c:pt>
                <c:pt idx="20">
                  <c:v>-9.6803218729860294E-3</c:v>
                </c:pt>
                <c:pt idx="21">
                  <c:v>-9.4879897854374205E-3</c:v>
                </c:pt>
                <c:pt idx="22">
                  <c:v>-9.2559401377315092E-3</c:v>
                </c:pt>
                <c:pt idx="23">
                  <c:v>-8.9366081588753594E-3</c:v>
                </c:pt>
                <c:pt idx="24">
                  <c:v>-8.5585373082567792E-3</c:v>
                </c:pt>
                <c:pt idx="25">
                  <c:v>-8.1948468863982799E-3</c:v>
                </c:pt>
                <c:pt idx="26">
                  <c:v>-7.8986466397067395E-3</c:v>
                </c:pt>
                <c:pt idx="27">
                  <c:v>-7.6651904469432399E-3</c:v>
                </c:pt>
                <c:pt idx="28">
                  <c:v>-7.5082954575590999E-3</c:v>
                </c:pt>
                <c:pt idx="29">
                  <c:v>-7.4407333542634898E-3</c:v>
                </c:pt>
                <c:pt idx="30">
                  <c:v>-7.5368951268606999E-3</c:v>
                </c:pt>
                <c:pt idx="31">
                  <c:v>-7.81058810866037E-3</c:v>
                </c:pt>
                <c:pt idx="32">
                  <c:v>-8.2254315502203693E-3</c:v>
                </c:pt>
                <c:pt idx="33">
                  <c:v>-8.7633959198684698E-3</c:v>
                </c:pt>
                <c:pt idx="34">
                  <c:v>-9.4159644753298403E-3</c:v>
                </c:pt>
                <c:pt idx="35">
                  <c:v>-1.01437573028607E-2</c:v>
                </c:pt>
                <c:pt idx="36">
                  <c:v>-1.09000734943984E-2</c:v>
                </c:pt>
                <c:pt idx="37">
                  <c:v>-1.16607593789732E-2</c:v>
                </c:pt>
                <c:pt idx="38">
                  <c:v>-1.24194121872297E-2</c:v>
                </c:pt>
                <c:pt idx="39">
                  <c:v>-1.3178764277344501E-2</c:v>
                </c:pt>
                <c:pt idx="40">
                  <c:v>-1.3964679492133199E-2</c:v>
                </c:pt>
                <c:pt idx="41">
                  <c:v>-1.4804481997017499E-2</c:v>
                </c:pt>
                <c:pt idx="42">
                  <c:v>-1.5733253648007799E-2</c:v>
                </c:pt>
                <c:pt idx="43">
                  <c:v>-1.6762147479035198E-2</c:v>
                </c:pt>
                <c:pt idx="44">
                  <c:v>-1.7851966228502901E-2</c:v>
                </c:pt>
                <c:pt idx="45">
                  <c:v>-1.88937061241259E-2</c:v>
                </c:pt>
                <c:pt idx="46">
                  <c:v>-1.97501058487565E-2</c:v>
                </c:pt>
                <c:pt idx="47">
                  <c:v>-2.0287961369927901E-2</c:v>
                </c:pt>
                <c:pt idx="48">
                  <c:v>-2.0447764217931499E-2</c:v>
                </c:pt>
                <c:pt idx="49">
                  <c:v>-2.0199317357112199E-2</c:v>
                </c:pt>
                <c:pt idx="50">
                  <c:v>-1.9645946975465699E-2</c:v>
                </c:pt>
                <c:pt idx="51">
                  <c:v>-9.6788364807079905E-3</c:v>
                </c:pt>
                <c:pt idx="52">
                  <c:v>-9.3612561462063301E-3</c:v>
                </c:pt>
                <c:pt idx="53">
                  <c:v>-9.1512392943303607E-3</c:v>
                </c:pt>
                <c:pt idx="54">
                  <c:v>-9.1736039982133095E-3</c:v>
                </c:pt>
                <c:pt idx="55">
                  <c:v>-9.4473788924614704E-3</c:v>
                </c:pt>
                <c:pt idx="56">
                  <c:v>-9.8474307975676099E-3</c:v>
                </c:pt>
                <c:pt idx="57">
                  <c:v>-1.02142129339516E-2</c:v>
                </c:pt>
                <c:pt idx="58">
                  <c:v>-1.0471051880306601E-2</c:v>
                </c:pt>
                <c:pt idx="59">
                  <c:v>-1.06028827982359E-2</c:v>
                </c:pt>
                <c:pt idx="60">
                  <c:v>-1.05850036975439E-2</c:v>
                </c:pt>
                <c:pt idx="61">
                  <c:v>-1.04182214467057E-2</c:v>
                </c:pt>
                <c:pt idx="62">
                  <c:v>-1.01251201725842E-2</c:v>
                </c:pt>
                <c:pt idx="63">
                  <c:v>-9.7481185348830407E-3</c:v>
                </c:pt>
                <c:pt idx="64">
                  <c:v>-9.3356618820248094E-3</c:v>
                </c:pt>
                <c:pt idx="65">
                  <c:v>-8.9220149057944002E-3</c:v>
                </c:pt>
                <c:pt idx="66">
                  <c:v>-8.5601598186830601E-3</c:v>
                </c:pt>
                <c:pt idx="67">
                  <c:v>-8.2674396817366599E-3</c:v>
                </c:pt>
                <c:pt idx="68">
                  <c:v>-8.0248319501601603E-3</c:v>
                </c:pt>
                <c:pt idx="69">
                  <c:v>-7.8514642419102599E-3</c:v>
                </c:pt>
                <c:pt idx="70">
                  <c:v>-7.7375822382789701E-3</c:v>
                </c:pt>
                <c:pt idx="71">
                  <c:v>-7.6720299623898296E-3</c:v>
                </c:pt>
                <c:pt idx="72">
                  <c:v>-7.6524284908423201E-3</c:v>
                </c:pt>
                <c:pt idx="73">
                  <c:v>-7.6868051261505801E-3</c:v>
                </c:pt>
                <c:pt idx="74">
                  <c:v>-7.7737330185158101E-3</c:v>
                </c:pt>
                <c:pt idx="75">
                  <c:v>-7.9210384869863298E-3</c:v>
                </c:pt>
                <c:pt idx="76">
                  <c:v>-8.1895186053019594E-3</c:v>
                </c:pt>
                <c:pt idx="77">
                  <c:v>-8.5126162539871705E-3</c:v>
                </c:pt>
                <c:pt idx="78">
                  <c:v>-8.7793051778085295E-3</c:v>
                </c:pt>
                <c:pt idx="79">
                  <c:v>-8.8517551830067792E-3</c:v>
                </c:pt>
                <c:pt idx="80">
                  <c:v>-8.7142824235058296E-3</c:v>
                </c:pt>
                <c:pt idx="81">
                  <c:v>-8.4821340654379195E-3</c:v>
                </c:pt>
                <c:pt idx="82">
                  <c:v>-8.2808047602708594E-3</c:v>
                </c:pt>
                <c:pt idx="83">
                  <c:v>-8.1771111810463003E-3</c:v>
                </c:pt>
                <c:pt idx="84">
                  <c:v>-8.2546854503664103E-3</c:v>
                </c:pt>
                <c:pt idx="85">
                  <c:v>-8.5676809581572699E-3</c:v>
                </c:pt>
                <c:pt idx="86">
                  <c:v>-9.1169149988140994E-3</c:v>
                </c:pt>
                <c:pt idx="87">
                  <c:v>-9.8516819174356406E-3</c:v>
                </c:pt>
                <c:pt idx="88">
                  <c:v>-1.06664101388152E-2</c:v>
                </c:pt>
                <c:pt idx="89">
                  <c:v>-1.14598593335004E-2</c:v>
                </c:pt>
                <c:pt idx="90">
                  <c:v>-1.21285121324254E-2</c:v>
                </c:pt>
                <c:pt idx="91">
                  <c:v>-1.2611304367075899E-2</c:v>
                </c:pt>
                <c:pt idx="92">
                  <c:v>-1.28731244671909E-2</c:v>
                </c:pt>
                <c:pt idx="93">
                  <c:v>-1.2921084402606199E-2</c:v>
                </c:pt>
                <c:pt idx="94">
                  <c:v>-1.2778385223683599E-2</c:v>
                </c:pt>
                <c:pt idx="95">
                  <c:v>-1.24714389468852E-2</c:v>
                </c:pt>
                <c:pt idx="96">
                  <c:v>-1.20396333689783E-2</c:v>
                </c:pt>
                <c:pt idx="97">
                  <c:v>-1.1557760730182699E-2</c:v>
                </c:pt>
                <c:pt idx="98">
                  <c:v>-1.1068657886730201E-2</c:v>
                </c:pt>
                <c:pt idx="99">
                  <c:v>-1.06099035674439E-2</c:v>
                </c:pt>
                <c:pt idx="100">
                  <c:v>-1.0208398436082001E-2</c:v>
                </c:pt>
                <c:pt idx="101">
                  <c:v>-9.8495226828207195E-3</c:v>
                </c:pt>
                <c:pt idx="102">
                  <c:v>-4.7507683677843401E-2</c:v>
                </c:pt>
                <c:pt idx="103">
                  <c:v>-4.7799123792459597E-2</c:v>
                </c:pt>
                <c:pt idx="104">
                  <c:v>-4.7759332762155299E-2</c:v>
                </c:pt>
                <c:pt idx="105">
                  <c:v>-4.7363630987866098E-2</c:v>
                </c:pt>
                <c:pt idx="106">
                  <c:v>-4.6805844217224502E-2</c:v>
                </c:pt>
                <c:pt idx="107">
                  <c:v>-4.6291706874046698E-2</c:v>
                </c:pt>
                <c:pt idx="108">
                  <c:v>-4.5886257598786402E-2</c:v>
                </c:pt>
                <c:pt idx="109">
                  <c:v>-4.5584102664605997E-2</c:v>
                </c:pt>
                <c:pt idx="110">
                  <c:v>-4.5306936269780197E-2</c:v>
                </c:pt>
                <c:pt idx="111">
                  <c:v>-4.4971425873415502E-2</c:v>
                </c:pt>
                <c:pt idx="112">
                  <c:v>-4.4565259572777703E-2</c:v>
                </c:pt>
                <c:pt idx="113">
                  <c:v>-4.4100408681737299E-2</c:v>
                </c:pt>
                <c:pt idx="114">
                  <c:v>-4.35361779129122E-2</c:v>
                </c:pt>
                <c:pt idx="115">
                  <c:v>-4.2959587381024102E-2</c:v>
                </c:pt>
                <c:pt idx="116">
                  <c:v>-4.2429677521978501E-2</c:v>
                </c:pt>
                <c:pt idx="117">
                  <c:v>-4.1962567949051198E-2</c:v>
                </c:pt>
                <c:pt idx="118">
                  <c:v>-4.1508108652182803E-2</c:v>
                </c:pt>
                <c:pt idx="119">
                  <c:v>-4.1082936680183597E-2</c:v>
                </c:pt>
                <c:pt idx="120">
                  <c:v>-4.0732009599663298E-2</c:v>
                </c:pt>
                <c:pt idx="121">
                  <c:v>-4.04362533732293E-2</c:v>
                </c:pt>
                <c:pt idx="122">
                  <c:v>-4.0238425625403598E-2</c:v>
                </c:pt>
                <c:pt idx="123">
                  <c:v>-4.00995463982661E-2</c:v>
                </c:pt>
                <c:pt idx="124">
                  <c:v>-3.9983704662007201E-2</c:v>
                </c:pt>
                <c:pt idx="125">
                  <c:v>-3.9821933531042797E-2</c:v>
                </c:pt>
                <c:pt idx="126">
                  <c:v>-3.9514757695253297E-2</c:v>
                </c:pt>
                <c:pt idx="127">
                  <c:v>-3.9155116818895698E-2</c:v>
                </c:pt>
                <c:pt idx="128">
                  <c:v>-3.8906615205959297E-2</c:v>
                </c:pt>
                <c:pt idx="129">
                  <c:v>-3.8950536725989297E-2</c:v>
                </c:pt>
                <c:pt idx="130">
                  <c:v>-3.93416132834188E-2</c:v>
                </c:pt>
                <c:pt idx="131">
                  <c:v>-4.0020707520192801E-2</c:v>
                </c:pt>
                <c:pt idx="132">
                  <c:v>-4.08714533663041E-2</c:v>
                </c:pt>
                <c:pt idx="133">
                  <c:v>-4.1805960166316297E-2</c:v>
                </c:pt>
                <c:pt idx="134">
                  <c:v>-4.2751966202975299E-2</c:v>
                </c:pt>
                <c:pt idx="135">
                  <c:v>-4.3675725857163498E-2</c:v>
                </c:pt>
                <c:pt idx="136">
                  <c:v>-4.4503549395138897E-2</c:v>
                </c:pt>
                <c:pt idx="137">
                  <c:v>-4.5229596072196503E-2</c:v>
                </c:pt>
                <c:pt idx="138">
                  <c:v>-4.5870406605931502E-2</c:v>
                </c:pt>
                <c:pt idx="139">
                  <c:v>-4.6413539999849297E-2</c:v>
                </c:pt>
                <c:pt idx="140">
                  <c:v>-4.6856727316714898E-2</c:v>
                </c:pt>
                <c:pt idx="141">
                  <c:v>-4.7162618821147299E-2</c:v>
                </c:pt>
                <c:pt idx="142">
                  <c:v>-4.7313067490460797E-2</c:v>
                </c:pt>
                <c:pt idx="143">
                  <c:v>-4.7319415806443103E-2</c:v>
                </c:pt>
                <c:pt idx="144">
                  <c:v>-4.7220796192619797E-2</c:v>
                </c:pt>
                <c:pt idx="145">
                  <c:v>-4.7122857831774001E-2</c:v>
                </c:pt>
                <c:pt idx="146">
                  <c:v>-4.7044077399784903E-2</c:v>
                </c:pt>
                <c:pt idx="147">
                  <c:v>-4.7011089647254402E-2</c:v>
                </c:pt>
                <c:pt idx="148">
                  <c:v>-4.7049761181413602E-2</c:v>
                </c:pt>
                <c:pt idx="149">
                  <c:v>-4.7103762658064201E-2</c:v>
                </c:pt>
                <c:pt idx="150">
                  <c:v>-4.7155381856412201E-2</c:v>
                </c:pt>
                <c:pt idx="151">
                  <c:v>-4.72144205434731E-2</c:v>
                </c:pt>
                <c:pt idx="152">
                  <c:v>-4.7318571000559598E-2</c:v>
                </c:pt>
                <c:pt idx="153">
                  <c:v>-2.9643636186344299E-2</c:v>
                </c:pt>
                <c:pt idx="154">
                  <c:v>-3.0283651807958299E-2</c:v>
                </c:pt>
                <c:pt idx="155">
                  <c:v>-3.1473361552926397E-2</c:v>
                </c:pt>
                <c:pt idx="156">
                  <c:v>-3.2658811866190102E-2</c:v>
                </c:pt>
                <c:pt idx="157">
                  <c:v>-3.3006036766169998E-2</c:v>
                </c:pt>
                <c:pt idx="158">
                  <c:v>-3.2323522351656198E-2</c:v>
                </c:pt>
                <c:pt idx="159">
                  <c:v>-3.09500385049289E-2</c:v>
                </c:pt>
                <c:pt idx="160">
                  <c:v>-2.9261861699243299E-2</c:v>
                </c:pt>
                <c:pt idx="161">
                  <c:v>-2.7475834319214298E-2</c:v>
                </c:pt>
                <c:pt idx="162">
                  <c:v>-2.5632319786814801E-2</c:v>
                </c:pt>
                <c:pt idx="163">
                  <c:v>-2.3691710051446001E-2</c:v>
                </c:pt>
                <c:pt idx="164">
                  <c:v>-2.1666083176898301E-2</c:v>
                </c:pt>
                <c:pt idx="165">
                  <c:v>-1.9577949071122001E-2</c:v>
                </c:pt>
                <c:pt idx="166">
                  <c:v>-1.74483511138042E-2</c:v>
                </c:pt>
                <c:pt idx="167">
                  <c:v>-1.53289442038099E-2</c:v>
                </c:pt>
                <c:pt idx="168">
                  <c:v>-1.3197453394391399E-2</c:v>
                </c:pt>
                <c:pt idx="169">
                  <c:v>-1.10660545949729E-2</c:v>
                </c:pt>
                <c:pt idx="170">
                  <c:v>-8.9655384412040701E-3</c:v>
                </c:pt>
                <c:pt idx="171">
                  <c:v>-6.9641834175928801E-3</c:v>
                </c:pt>
                <c:pt idx="172">
                  <c:v>-5.0958809500225499E-3</c:v>
                </c:pt>
                <c:pt idx="173">
                  <c:v>-3.2932469605736598E-3</c:v>
                </c:pt>
                <c:pt idx="174">
                  <c:v>-1.51041592143864E-3</c:v>
                </c:pt>
                <c:pt idx="175">
                  <c:v>3.2123286882894598E-4</c:v>
                </c:pt>
                <c:pt idx="176">
                  <c:v>2.2253523111513398E-3</c:v>
                </c:pt>
                <c:pt idx="177">
                  <c:v>4.1200780568445101E-3</c:v>
                </c:pt>
                <c:pt idx="178">
                  <c:v>5.9783082504612003E-3</c:v>
                </c:pt>
                <c:pt idx="179">
                  <c:v>7.6480157244145303E-3</c:v>
                </c:pt>
                <c:pt idx="180">
                  <c:v>8.9868145405507492E-3</c:v>
                </c:pt>
                <c:pt idx="181">
                  <c:v>9.7316065163697597E-3</c:v>
                </c:pt>
                <c:pt idx="182">
                  <c:v>9.62384515921225E-3</c:v>
                </c:pt>
                <c:pt idx="183">
                  <c:v>8.4733999024215606E-3</c:v>
                </c:pt>
                <c:pt idx="184">
                  <c:v>6.3179737382487097E-3</c:v>
                </c:pt>
                <c:pt idx="185">
                  <c:v>3.3308389766145202E-3</c:v>
                </c:pt>
                <c:pt idx="186">
                  <c:v>-2.17552553172951E-4</c:v>
                </c:pt>
                <c:pt idx="187">
                  <c:v>-4.0554614798856102E-3</c:v>
                </c:pt>
                <c:pt idx="188">
                  <c:v>-7.9296135362283398E-3</c:v>
                </c:pt>
                <c:pt idx="189">
                  <c:v>-1.16037193835563E-2</c:v>
                </c:pt>
                <c:pt idx="190">
                  <c:v>-1.49261442601109E-2</c:v>
                </c:pt>
                <c:pt idx="191">
                  <c:v>-1.7835672749021401E-2</c:v>
                </c:pt>
                <c:pt idx="192">
                  <c:v>-2.0319580960176099E-2</c:v>
                </c:pt>
                <c:pt idx="193">
                  <c:v>-2.2391977482579799E-2</c:v>
                </c:pt>
                <c:pt idx="194">
                  <c:v>-2.4097534032824799E-2</c:v>
                </c:pt>
                <c:pt idx="195">
                  <c:v>-2.5483298874216902E-2</c:v>
                </c:pt>
                <c:pt idx="196">
                  <c:v>-2.6596166373189501E-2</c:v>
                </c:pt>
                <c:pt idx="197">
                  <c:v>-2.7471021263431501E-2</c:v>
                </c:pt>
                <c:pt idx="198">
                  <c:v>-2.80782687623366E-2</c:v>
                </c:pt>
                <c:pt idx="199">
                  <c:v>-2.8426618261316101E-2</c:v>
                </c:pt>
                <c:pt idx="200">
                  <c:v>-2.8626488275604701E-2</c:v>
                </c:pt>
                <c:pt idx="201">
                  <c:v>-2.8817297867466101E-2</c:v>
                </c:pt>
                <c:pt idx="202">
                  <c:v>-2.9064774209136401E-2</c:v>
                </c:pt>
                <c:pt idx="203">
                  <c:v>-2.93925284656841E-2</c:v>
                </c:pt>
                <c:pt idx="204">
                  <c:v>2.5136629467382599E-2</c:v>
                </c:pt>
                <c:pt idx="205">
                  <c:v>2.5846920959974099E-2</c:v>
                </c:pt>
                <c:pt idx="206">
                  <c:v>2.5967397663697801E-2</c:v>
                </c:pt>
                <c:pt idx="207">
                  <c:v>2.5330519336537301E-2</c:v>
                </c:pt>
                <c:pt idx="208">
                  <c:v>2.4089425623277799E-2</c:v>
                </c:pt>
                <c:pt idx="209">
                  <c:v>2.2557235621611701E-2</c:v>
                </c:pt>
                <c:pt idx="210">
                  <c:v>2.08994279937347E-2</c:v>
                </c:pt>
                <c:pt idx="211">
                  <c:v>1.9218805310163501E-2</c:v>
                </c:pt>
                <c:pt idx="212">
                  <c:v>1.7550199379843898E-2</c:v>
                </c:pt>
                <c:pt idx="213">
                  <c:v>1.59469415322647E-2</c:v>
                </c:pt>
                <c:pt idx="214">
                  <c:v>1.44558619194731E-2</c:v>
                </c:pt>
                <c:pt idx="215">
                  <c:v>1.3104422096266E-2</c:v>
                </c:pt>
                <c:pt idx="216">
                  <c:v>1.18365426518781E-2</c:v>
                </c:pt>
                <c:pt idx="217">
                  <c:v>1.0623370629113799E-2</c:v>
                </c:pt>
                <c:pt idx="218">
                  <c:v>9.4885845518273195E-3</c:v>
                </c:pt>
                <c:pt idx="219">
                  <c:v>8.3896308847823901E-3</c:v>
                </c:pt>
                <c:pt idx="220">
                  <c:v>7.2720811894790597E-3</c:v>
                </c:pt>
                <c:pt idx="221">
                  <c:v>6.1957667021484402E-3</c:v>
                </c:pt>
                <c:pt idx="222">
                  <c:v>5.1647884211268201E-3</c:v>
                </c:pt>
                <c:pt idx="223">
                  <c:v>4.1519852471580696E-3</c:v>
                </c:pt>
                <c:pt idx="224">
                  <c:v>3.1932287169197E-3</c:v>
                </c:pt>
                <c:pt idx="225">
                  <c:v>2.2868941756638899E-3</c:v>
                </c:pt>
                <c:pt idx="226">
                  <c:v>1.44736477151233E-3</c:v>
                </c:pt>
                <c:pt idx="227">
                  <c:v>7.1308178148267898E-4</c:v>
                </c:pt>
                <c:pt idx="228">
                  <c:v>9.8584361952147999E-5</c:v>
                </c:pt>
                <c:pt idx="229">
                  <c:v>-4.4603463356430399E-4</c:v>
                </c:pt>
                <c:pt idx="230">
                  <c:v>-8.1369263497135097E-4</c:v>
                </c:pt>
                <c:pt idx="231">
                  <c:v>-8.3592820418414604E-4</c:v>
                </c:pt>
                <c:pt idx="232">
                  <c:v>-3.2583678617940302E-4</c:v>
                </c:pt>
                <c:pt idx="233">
                  <c:v>7.4109637480401205E-4</c:v>
                </c:pt>
                <c:pt idx="234">
                  <c:v>2.1481269630254899E-3</c:v>
                </c:pt>
                <c:pt idx="235">
                  <c:v>3.6264254370680701E-3</c:v>
                </c:pt>
                <c:pt idx="236">
                  <c:v>5.0199928701421502E-3</c:v>
                </c:pt>
                <c:pt idx="237">
                  <c:v>6.1483470999857699E-3</c:v>
                </c:pt>
                <c:pt idx="238">
                  <c:v>6.9361582742389401E-3</c:v>
                </c:pt>
                <c:pt idx="239">
                  <c:v>7.4061954192124997E-3</c:v>
                </c:pt>
                <c:pt idx="240">
                  <c:v>7.6767309635134597E-3</c:v>
                </c:pt>
                <c:pt idx="241">
                  <c:v>7.9593333736102199E-3</c:v>
                </c:pt>
                <c:pt idx="242">
                  <c:v>8.4035823987109199E-3</c:v>
                </c:pt>
                <c:pt idx="243">
                  <c:v>9.0827284344276102E-3</c:v>
                </c:pt>
                <c:pt idx="244">
                  <c:v>1.0002135351686699E-2</c:v>
                </c:pt>
                <c:pt idx="245">
                  <c:v>1.1161159213662701E-2</c:v>
                </c:pt>
                <c:pt idx="246">
                  <c:v>1.2504507903372699E-2</c:v>
                </c:pt>
                <c:pt idx="247">
                  <c:v>1.40631731361095E-2</c:v>
                </c:pt>
                <c:pt idx="248">
                  <c:v>1.5772462997958901E-2</c:v>
                </c:pt>
                <c:pt idx="249">
                  <c:v>1.7542731487891001E-2</c:v>
                </c:pt>
                <c:pt idx="250">
                  <c:v>1.92731973022006E-2</c:v>
                </c:pt>
                <c:pt idx="251">
                  <c:v>2.0863558384157599E-2</c:v>
                </c:pt>
                <c:pt idx="252">
                  <c:v>2.2277485090252999E-2</c:v>
                </c:pt>
                <c:pt idx="253">
                  <c:v>2.3478341794534199E-2</c:v>
                </c:pt>
                <c:pt idx="254">
                  <c:v>2.4454285690499698E-2</c:v>
                </c:pt>
                <c:pt idx="255">
                  <c:v>0.120843916743897</c:v>
                </c:pt>
                <c:pt idx="256">
                  <c:v>0.121136279508939</c:v>
                </c:pt>
                <c:pt idx="257">
                  <c:v>0.120979848549428</c:v>
                </c:pt>
                <c:pt idx="258">
                  <c:v>0.12008431413059199</c:v>
                </c:pt>
                <c:pt idx="259">
                  <c:v>0.119110911632212</c:v>
                </c:pt>
                <c:pt idx="260">
                  <c:v>0.118872907427819</c:v>
                </c:pt>
                <c:pt idx="261">
                  <c:v>0.11921377858796001</c:v>
                </c:pt>
                <c:pt idx="262">
                  <c:v>0.119681276625206</c:v>
                </c:pt>
                <c:pt idx="263">
                  <c:v>0.119992052080582</c:v>
                </c:pt>
                <c:pt idx="264">
                  <c:v>0.120078218979337</c:v>
                </c:pt>
                <c:pt idx="265">
                  <c:v>0.120133457423256</c:v>
                </c:pt>
                <c:pt idx="266">
                  <c:v>0.120329250912522</c:v>
                </c:pt>
                <c:pt idx="267">
                  <c:v>0.12065539222225601</c:v>
                </c:pt>
                <c:pt idx="268">
                  <c:v>0.120956915345271</c:v>
                </c:pt>
                <c:pt idx="269">
                  <c:v>0.121148609014383</c:v>
                </c:pt>
                <c:pt idx="270">
                  <c:v>0.121234091215931</c:v>
                </c:pt>
                <c:pt idx="271">
                  <c:v>0.121050251161887</c:v>
                </c:pt>
                <c:pt idx="272">
                  <c:v>0.120716912184318</c:v>
                </c:pt>
                <c:pt idx="273">
                  <c:v>0.120370121711817</c:v>
                </c:pt>
                <c:pt idx="274">
                  <c:v>0.11999693706445801</c:v>
                </c:pt>
                <c:pt idx="275">
                  <c:v>0.119644693128345</c:v>
                </c:pt>
                <c:pt idx="276">
                  <c:v>0.11938695616146899</c:v>
                </c:pt>
                <c:pt idx="277">
                  <c:v>0.119088885662553</c:v>
                </c:pt>
                <c:pt idx="278">
                  <c:v>0.11874047828678801</c:v>
                </c:pt>
                <c:pt idx="279">
                  <c:v>0.118416008625814</c:v>
                </c:pt>
                <c:pt idx="280">
                  <c:v>0.118178586418713</c:v>
                </c:pt>
                <c:pt idx="281">
                  <c:v>0.118039325139686</c:v>
                </c:pt>
                <c:pt idx="282">
                  <c:v>0.11772672952666299</c:v>
                </c:pt>
                <c:pt idx="283">
                  <c:v>0.11703457196112101</c:v>
                </c:pt>
                <c:pt idx="284">
                  <c:v>0.11605904553004399</c:v>
                </c:pt>
                <c:pt idx="285">
                  <c:v>0.114865226012427</c:v>
                </c:pt>
                <c:pt idx="286">
                  <c:v>0.113526579128314</c:v>
                </c:pt>
                <c:pt idx="287">
                  <c:v>0.11214054483453301</c:v>
                </c:pt>
                <c:pt idx="288">
                  <c:v>0.110792960028767</c:v>
                </c:pt>
                <c:pt idx="289">
                  <c:v>0.109517926546243</c:v>
                </c:pt>
                <c:pt idx="290">
                  <c:v>0.10840642059804</c:v>
                </c:pt>
                <c:pt idx="291">
                  <c:v>0.107483143119527</c:v>
                </c:pt>
                <c:pt idx="292">
                  <c:v>0.10674777140287101</c:v>
                </c:pt>
                <c:pt idx="293">
                  <c:v>0.106289442857052</c:v>
                </c:pt>
                <c:pt idx="294">
                  <c:v>0.106120692105479</c:v>
                </c:pt>
                <c:pt idx="295">
                  <c:v>0.10622139551302701</c:v>
                </c:pt>
                <c:pt idx="296">
                  <c:v>0.10667242915931301</c:v>
                </c:pt>
                <c:pt idx="297">
                  <c:v>0.10760452240111799</c:v>
                </c:pt>
                <c:pt idx="298">
                  <c:v>0.109175930230304</c:v>
                </c:pt>
                <c:pt idx="299">
                  <c:v>0.11135413232892399</c:v>
                </c:pt>
                <c:pt idx="300">
                  <c:v>0.114001652269119</c:v>
                </c:pt>
                <c:pt idx="301">
                  <c:v>0.11675452401831</c:v>
                </c:pt>
                <c:pt idx="302">
                  <c:v>0.11899256295794</c:v>
                </c:pt>
                <c:pt idx="303">
                  <c:v>0.120354376694408</c:v>
                </c:pt>
                <c:pt idx="304">
                  <c:v>0.12097022390543399</c:v>
                </c:pt>
                <c:pt idx="305">
                  <c:v>0.121091223499148</c:v>
                </c:pt>
                <c:pt idx="306">
                  <c:v>1.9270445517510699E-3</c:v>
                </c:pt>
                <c:pt idx="307">
                  <c:v>3.7531975231069902E-4</c:v>
                </c:pt>
                <c:pt idx="308">
                  <c:v>-3.59032394506367E-3</c:v>
                </c:pt>
                <c:pt idx="309">
                  <c:v>-8.6542845869690306E-3</c:v>
                </c:pt>
                <c:pt idx="310">
                  <c:v>-1.2885160478281499E-2</c:v>
                </c:pt>
                <c:pt idx="311">
                  <c:v>-1.5305241927988E-2</c:v>
                </c:pt>
                <c:pt idx="312">
                  <c:v>-1.6010770857884601E-2</c:v>
                </c:pt>
                <c:pt idx="313">
                  <c:v>-1.56309182221126E-2</c:v>
                </c:pt>
                <c:pt idx="314">
                  <c:v>-1.46802211917737E-2</c:v>
                </c:pt>
                <c:pt idx="315">
                  <c:v>-1.3321759044263E-2</c:v>
                </c:pt>
                <c:pt idx="316">
                  <c:v>-1.1636148672894E-2</c:v>
                </c:pt>
                <c:pt idx="317">
                  <c:v>-9.7480949297569595E-3</c:v>
                </c:pt>
                <c:pt idx="318">
                  <c:v>-7.8043067579406898E-3</c:v>
                </c:pt>
                <c:pt idx="319">
                  <c:v>-5.91308554091282E-3</c:v>
                </c:pt>
                <c:pt idx="320">
                  <c:v>-4.1767823518520202E-3</c:v>
                </c:pt>
                <c:pt idx="321">
                  <c:v>-2.5815329312610601E-3</c:v>
                </c:pt>
                <c:pt idx="322">
                  <c:v>-1.10745480126322E-3</c:v>
                </c:pt>
                <c:pt idx="323">
                  <c:v>2.8584555480823501E-4</c:v>
                </c:pt>
                <c:pt idx="324">
                  <c:v>1.6245173958696301E-3</c:v>
                </c:pt>
                <c:pt idx="325">
                  <c:v>2.9143070922260299E-3</c:v>
                </c:pt>
                <c:pt idx="326">
                  <c:v>4.1785837824700996E-3</c:v>
                </c:pt>
                <c:pt idx="327">
                  <c:v>5.34607610736862E-3</c:v>
                </c:pt>
                <c:pt idx="328">
                  <c:v>6.3592987624399499E-3</c:v>
                </c:pt>
                <c:pt idx="329">
                  <c:v>7.1009829421052198E-3</c:v>
                </c:pt>
                <c:pt idx="330">
                  <c:v>7.4224182399192998E-3</c:v>
                </c:pt>
                <c:pt idx="331">
                  <c:v>7.3046333678155996E-3</c:v>
                </c:pt>
                <c:pt idx="332">
                  <c:v>6.5425037881437498E-3</c:v>
                </c:pt>
                <c:pt idx="333">
                  <c:v>4.9067690710494303E-3</c:v>
                </c:pt>
                <c:pt idx="334">
                  <c:v>2.0710163201030801E-3</c:v>
                </c:pt>
                <c:pt idx="335">
                  <c:v>-2.1610797147243901E-3</c:v>
                </c:pt>
                <c:pt idx="336">
                  <c:v>-7.6532818072644303E-3</c:v>
                </c:pt>
                <c:pt idx="337">
                  <c:v>-1.40494993460693E-2</c:v>
                </c:pt>
                <c:pt idx="338">
                  <c:v>-2.0916723279159902E-2</c:v>
                </c:pt>
                <c:pt idx="339">
                  <c:v>-2.7740217751463399E-2</c:v>
                </c:pt>
                <c:pt idx="340">
                  <c:v>-3.3986126711572799E-2</c:v>
                </c:pt>
                <c:pt idx="341">
                  <c:v>-3.9179533109033597E-2</c:v>
                </c:pt>
                <c:pt idx="342">
                  <c:v>-4.3021892539713801E-2</c:v>
                </c:pt>
                <c:pt idx="343">
                  <c:v>-4.5350852962273397E-2</c:v>
                </c:pt>
                <c:pt idx="344">
                  <c:v>-4.6183705924527897E-2</c:v>
                </c:pt>
                <c:pt idx="345">
                  <c:v>-4.5553993118567102E-2</c:v>
                </c:pt>
                <c:pt idx="346">
                  <c:v>-4.3602591056877298E-2</c:v>
                </c:pt>
                <c:pt idx="347">
                  <c:v>-4.04711050411143E-2</c:v>
                </c:pt>
                <c:pt idx="348">
                  <c:v>-3.6215874451048E-2</c:v>
                </c:pt>
                <c:pt idx="349">
                  <c:v>-3.0897216912306801E-2</c:v>
                </c:pt>
                <c:pt idx="350">
                  <c:v>-2.4641110319758699E-2</c:v>
                </c:pt>
                <c:pt idx="351">
                  <c:v>-1.7819900196017799E-2</c:v>
                </c:pt>
                <c:pt idx="352">
                  <c:v>-1.10306007017266E-2</c:v>
                </c:pt>
                <c:pt idx="353">
                  <c:v>-5.0442771529571303E-3</c:v>
                </c:pt>
                <c:pt idx="354">
                  <c:v>-5.3423862468538505E-4</c:v>
                </c:pt>
                <c:pt idx="355">
                  <c:v>2.0031968779733898E-3</c:v>
                </c:pt>
                <c:pt idx="356">
                  <c:v>2.34771969670927E-3</c:v>
                </c:pt>
                <c:pt idx="357">
                  <c:v>-3.2405312017678501E-4</c:v>
                </c:pt>
                <c:pt idx="358">
                  <c:v>3.4086851577642399E-3</c:v>
                </c:pt>
                <c:pt idx="359">
                  <c:v>5.2313008737484498E-3</c:v>
                </c:pt>
                <c:pt idx="360">
                  <c:v>3.8512598843899598E-3</c:v>
                </c:pt>
                <c:pt idx="361">
                  <c:v>1.3036629406634099E-3</c:v>
                </c:pt>
                <c:pt idx="362">
                  <c:v>-7.7551427959992301E-4</c:v>
                </c:pt>
                <c:pt idx="363">
                  <c:v>-2.0838661552208498E-3</c:v>
                </c:pt>
                <c:pt idx="364">
                  <c:v>-2.8656900570664099E-3</c:v>
                </c:pt>
                <c:pt idx="365">
                  <c:v>-3.4307064927667301E-3</c:v>
                </c:pt>
                <c:pt idx="366">
                  <c:v>-3.9083867739828802E-3</c:v>
                </c:pt>
                <c:pt idx="367">
                  <c:v>-4.2543658529847397E-3</c:v>
                </c:pt>
                <c:pt idx="368">
                  <c:v>-4.4239852700575302E-3</c:v>
                </c:pt>
                <c:pt idx="369">
                  <c:v>-4.4564250478305104E-3</c:v>
                </c:pt>
                <c:pt idx="370">
                  <c:v>-4.3806837981207299E-3</c:v>
                </c:pt>
                <c:pt idx="371">
                  <c:v>-4.2899655133200303E-3</c:v>
                </c:pt>
                <c:pt idx="372">
                  <c:v>-4.2167763223914297E-3</c:v>
                </c:pt>
                <c:pt idx="373">
                  <c:v>-4.1704171565477097E-3</c:v>
                </c:pt>
                <c:pt idx="374">
                  <c:v>-4.1966054957840197E-3</c:v>
                </c:pt>
                <c:pt idx="375">
                  <c:v>-4.5340150575521598E-3</c:v>
                </c:pt>
                <c:pt idx="376">
                  <c:v>-5.0081440455094304E-3</c:v>
                </c:pt>
                <c:pt idx="377">
                  <c:v>-5.6277926600709401E-3</c:v>
                </c:pt>
                <c:pt idx="378">
                  <c:v>-6.4413996253563904E-3</c:v>
                </c:pt>
                <c:pt idx="379">
                  <c:v>-7.5120627307184397E-3</c:v>
                </c:pt>
                <c:pt idx="380">
                  <c:v>-8.8230640390651802E-3</c:v>
                </c:pt>
                <c:pt idx="381">
                  <c:v>-1.02198672932733E-2</c:v>
                </c:pt>
                <c:pt idx="382">
                  <c:v>-1.12869243903049E-2</c:v>
                </c:pt>
                <c:pt idx="383">
                  <c:v>-1.17031453618801E-2</c:v>
                </c:pt>
                <c:pt idx="384">
                  <c:v>-1.1006228057781601E-2</c:v>
                </c:pt>
                <c:pt idx="385">
                  <c:v>-8.4870804503244697E-3</c:v>
                </c:pt>
                <c:pt idx="386">
                  <c:v>-4.17818906408175E-3</c:v>
                </c:pt>
                <c:pt idx="387">
                  <c:v>1.1543501287377301E-3</c:v>
                </c:pt>
                <c:pt idx="388">
                  <c:v>7.0918894747452098E-3</c:v>
                </c:pt>
                <c:pt idx="389">
                  <c:v>1.18283556270646E-2</c:v>
                </c:pt>
                <c:pt idx="390">
                  <c:v>1.42825291715455E-2</c:v>
                </c:pt>
                <c:pt idx="391">
                  <c:v>1.4256262257738401E-2</c:v>
                </c:pt>
                <c:pt idx="392">
                  <c:v>1.25332012308653E-2</c:v>
                </c:pt>
                <c:pt idx="393">
                  <c:v>9.7616247876955494E-3</c:v>
                </c:pt>
                <c:pt idx="394">
                  <c:v>6.7164436898520504E-3</c:v>
                </c:pt>
                <c:pt idx="395">
                  <c:v>3.72085665940469E-3</c:v>
                </c:pt>
                <c:pt idx="396">
                  <c:v>1.2264891056647999E-3</c:v>
                </c:pt>
                <c:pt idx="397">
                  <c:v>-7.2911255924254796E-4</c:v>
                </c:pt>
                <c:pt idx="398">
                  <c:v>-2.2789791901154698E-3</c:v>
                </c:pt>
                <c:pt idx="399">
                  <c:v>-3.54259001473949E-3</c:v>
                </c:pt>
                <c:pt idx="400">
                  <c:v>-4.5716609196703398E-3</c:v>
                </c:pt>
                <c:pt idx="401">
                  <c:v>-5.2092744368374298E-3</c:v>
                </c:pt>
                <c:pt idx="402">
                  <c:v>-5.5052381278753596E-3</c:v>
                </c:pt>
                <c:pt idx="403">
                  <c:v>-5.5195695013646401E-3</c:v>
                </c:pt>
                <c:pt idx="404">
                  <c:v>-5.1806821989632303E-3</c:v>
                </c:pt>
                <c:pt idx="405">
                  <c:v>-4.36396801880837E-3</c:v>
                </c:pt>
                <c:pt idx="406">
                  <c:v>-2.6823385237969102E-3</c:v>
                </c:pt>
                <c:pt idx="407">
                  <c:v>1.90412341526753E-4</c:v>
                </c:pt>
                <c:pt idx="408">
                  <c:v>-3.7396730697458497E-2</c:v>
                </c:pt>
                <c:pt idx="409">
                  <c:v>-3.8146205022806301E-2</c:v>
                </c:pt>
                <c:pt idx="410">
                  <c:v>-3.9267960702943902E-2</c:v>
                </c:pt>
                <c:pt idx="411">
                  <c:v>-3.9917096777109799E-2</c:v>
                </c:pt>
                <c:pt idx="412">
                  <c:v>-4.0345256572505497E-2</c:v>
                </c:pt>
                <c:pt idx="413">
                  <c:v>-4.0792281935668397E-2</c:v>
                </c:pt>
                <c:pt idx="414">
                  <c:v>-4.1333579303629603E-2</c:v>
                </c:pt>
                <c:pt idx="415">
                  <c:v>-4.1916361466627403E-2</c:v>
                </c:pt>
                <c:pt idx="416">
                  <c:v>-4.2485222700249799E-2</c:v>
                </c:pt>
                <c:pt idx="417">
                  <c:v>-4.3015818805994498E-2</c:v>
                </c:pt>
                <c:pt idx="418">
                  <c:v>-4.3440132531322E-2</c:v>
                </c:pt>
                <c:pt idx="419">
                  <c:v>-4.3748778216938497E-2</c:v>
                </c:pt>
                <c:pt idx="420">
                  <c:v>-4.4042354259055401E-2</c:v>
                </c:pt>
                <c:pt idx="421">
                  <c:v>-4.4311531523079699E-2</c:v>
                </c:pt>
                <c:pt idx="422">
                  <c:v>-4.4504567463772897E-2</c:v>
                </c:pt>
                <c:pt idx="423">
                  <c:v>-4.4622779392309103E-2</c:v>
                </c:pt>
                <c:pt idx="424">
                  <c:v>-4.4714623023805702E-2</c:v>
                </c:pt>
                <c:pt idx="425">
                  <c:v>-4.4990231016911998E-2</c:v>
                </c:pt>
                <c:pt idx="426">
                  <c:v>-4.5208919893709197E-2</c:v>
                </c:pt>
                <c:pt idx="427">
                  <c:v>-4.5487593904226901E-2</c:v>
                </c:pt>
                <c:pt idx="428">
                  <c:v>-4.5873209618323203E-2</c:v>
                </c:pt>
                <c:pt idx="429">
                  <c:v>-4.6395581355523102E-2</c:v>
                </c:pt>
                <c:pt idx="430">
                  <c:v>-4.7116085269403599E-2</c:v>
                </c:pt>
                <c:pt idx="431">
                  <c:v>-4.7989724502416398E-2</c:v>
                </c:pt>
                <c:pt idx="432">
                  <c:v>-4.9071785005842902E-2</c:v>
                </c:pt>
                <c:pt idx="433">
                  <c:v>-5.0430328647052998E-2</c:v>
                </c:pt>
                <c:pt idx="434">
                  <c:v>-5.2073226736849103E-2</c:v>
                </c:pt>
                <c:pt idx="435">
                  <c:v>-5.4014770235253903E-2</c:v>
                </c:pt>
                <c:pt idx="436">
                  <c:v>-5.6262813924004298E-2</c:v>
                </c:pt>
                <c:pt idx="437">
                  <c:v>-5.86235629199394E-2</c:v>
                </c:pt>
                <c:pt idx="438">
                  <c:v>-6.0950912462608101E-2</c:v>
                </c:pt>
                <c:pt idx="439">
                  <c:v>-6.3468015668855196E-2</c:v>
                </c:pt>
                <c:pt idx="440">
                  <c:v>-6.5989028802859007E-2</c:v>
                </c:pt>
                <c:pt idx="441">
                  <c:v>-6.8255719834494799E-2</c:v>
                </c:pt>
                <c:pt idx="442">
                  <c:v>-6.9972765511162896E-2</c:v>
                </c:pt>
                <c:pt idx="443">
                  <c:v>-7.0940027363407196E-2</c:v>
                </c:pt>
                <c:pt idx="444">
                  <c:v>-7.1245659596376507E-2</c:v>
                </c:pt>
                <c:pt idx="445">
                  <c:v>-7.0934712916012804E-2</c:v>
                </c:pt>
                <c:pt idx="446">
                  <c:v>-6.9910341374779694E-2</c:v>
                </c:pt>
                <c:pt idx="447">
                  <c:v>-6.8283574450758597E-2</c:v>
                </c:pt>
                <c:pt idx="448">
                  <c:v>-6.6243818320486703E-2</c:v>
                </c:pt>
                <c:pt idx="449">
                  <c:v>-6.3816540546369996E-2</c:v>
                </c:pt>
                <c:pt idx="450">
                  <c:v>-6.1139363111679897E-2</c:v>
                </c:pt>
                <c:pt idx="451">
                  <c:v>-5.8392219274163402E-2</c:v>
                </c:pt>
                <c:pt idx="452">
                  <c:v>-5.5477873242698997E-2</c:v>
                </c:pt>
                <c:pt idx="453">
                  <c:v>-5.2353285745619801E-2</c:v>
                </c:pt>
                <c:pt idx="454">
                  <c:v>-4.8678746087373798E-2</c:v>
                </c:pt>
                <c:pt idx="455">
                  <c:v>-4.44442785597913E-2</c:v>
                </c:pt>
                <c:pt idx="456">
                  <c:v>-4.0332793060276102E-2</c:v>
                </c:pt>
                <c:pt idx="457">
                  <c:v>-3.7365765441743602E-2</c:v>
                </c:pt>
                <c:pt idx="458">
                  <c:v>-3.6445042778481603E-2</c:v>
                </c:pt>
              </c:numCache>
            </c:numRef>
          </c:val>
          <c:smooth val="0"/>
        </c:ser>
        <c:dLbls>
          <c:showLegendKey val="0"/>
          <c:showVal val="0"/>
          <c:showCatName val="0"/>
          <c:showSerName val="0"/>
          <c:showPercent val="0"/>
          <c:showBubbleSize val="0"/>
        </c:dLbls>
        <c:smooth val="0"/>
        <c:axId val="352511792"/>
        <c:axId val="352512184"/>
      </c:lineChart>
      <c:catAx>
        <c:axId val="352511792"/>
        <c:scaling>
          <c:orientation val="minMax"/>
        </c:scaling>
        <c:delete val="0"/>
        <c:axPos val="b"/>
        <c:majorTickMark val="none"/>
        <c:minorTickMark val="none"/>
        <c:tickLblPos val="none"/>
        <c:spPr>
          <a:ln w="19050">
            <a:solidFill>
              <a:schemeClr val="bg1">
                <a:lumMod val="65000"/>
              </a:schemeClr>
            </a:solidFill>
          </a:ln>
        </c:spPr>
        <c:crossAx val="352512184"/>
        <c:crosses val="autoZero"/>
        <c:auto val="1"/>
        <c:lblAlgn val="ctr"/>
        <c:lblOffset val="100"/>
        <c:noMultiLvlLbl val="0"/>
      </c:catAx>
      <c:valAx>
        <c:axId val="352512184"/>
        <c:scaling>
          <c:orientation val="minMax"/>
          <c:max val="0.2"/>
          <c:min val="-0.2"/>
        </c:scaling>
        <c:delete val="0"/>
        <c:axPos val="l"/>
        <c:numFmt formatCode="0.0000" sourceLinked="1"/>
        <c:majorTickMark val="none"/>
        <c:minorTickMark val="none"/>
        <c:tickLblPos val="none"/>
        <c:crossAx val="352511792"/>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Gillette)'!$D$2</c:f>
              <c:strCache>
                <c:ptCount val="1"/>
                <c:pt idx="0">
                  <c:v>f4</c:v>
                </c:pt>
              </c:strCache>
            </c:strRef>
          </c:tx>
          <c:spPr>
            <a:ln>
              <a:solidFill>
                <a:sysClr val="windowText" lastClr="000000"/>
              </a:solidFill>
            </a:ln>
          </c:spPr>
          <c:marker>
            <c:symbol val="none"/>
          </c:marker>
          <c:val>
            <c:numRef>
              <c:f>'Features (from Gillette)'!$D$3:$D$461</c:f>
              <c:numCache>
                <c:formatCode>0.0000</c:formatCode>
                <c:ptCount val="459"/>
                <c:pt idx="0">
                  <c:v>-3.6091802901827598E-2</c:v>
                </c:pt>
                <c:pt idx="1">
                  <c:v>-3.6404035036807801E-2</c:v>
                </c:pt>
                <c:pt idx="2">
                  <c:v>-3.6633076875381303E-2</c:v>
                </c:pt>
                <c:pt idx="3">
                  <c:v>-3.6755604652552197E-2</c:v>
                </c:pt>
                <c:pt idx="4">
                  <c:v>-3.6835811635223203E-2</c:v>
                </c:pt>
                <c:pt idx="5">
                  <c:v>-3.6871573669885999E-2</c:v>
                </c:pt>
                <c:pt idx="6">
                  <c:v>-3.6952097082249703E-2</c:v>
                </c:pt>
                <c:pt idx="7">
                  <c:v>-3.7106124061912098E-2</c:v>
                </c:pt>
                <c:pt idx="8">
                  <c:v>-3.7328594757142897E-2</c:v>
                </c:pt>
                <c:pt idx="9">
                  <c:v>-3.75874139273931E-2</c:v>
                </c:pt>
                <c:pt idx="10">
                  <c:v>-3.7812285866632697E-2</c:v>
                </c:pt>
                <c:pt idx="11">
                  <c:v>-3.7976388358968299E-2</c:v>
                </c:pt>
                <c:pt idx="12">
                  <c:v>-3.8065545210907603E-2</c:v>
                </c:pt>
                <c:pt idx="13">
                  <c:v>-3.8094465797106798E-2</c:v>
                </c:pt>
                <c:pt idx="14">
                  <c:v>-3.8119639801093598E-2</c:v>
                </c:pt>
                <c:pt idx="15">
                  <c:v>-3.8215664811540102E-2</c:v>
                </c:pt>
                <c:pt idx="16">
                  <c:v>-3.8422835366013798E-2</c:v>
                </c:pt>
                <c:pt idx="17">
                  <c:v>-3.8756548474302703E-2</c:v>
                </c:pt>
                <c:pt idx="18">
                  <c:v>-3.9215715138296303E-2</c:v>
                </c:pt>
                <c:pt idx="19">
                  <c:v>-3.9788468585078597E-2</c:v>
                </c:pt>
                <c:pt idx="20">
                  <c:v>-4.0417300111772497E-2</c:v>
                </c:pt>
                <c:pt idx="21">
                  <c:v>-4.10047562158804E-2</c:v>
                </c:pt>
                <c:pt idx="22">
                  <c:v>-4.14941336740378E-2</c:v>
                </c:pt>
                <c:pt idx="23">
                  <c:v>-4.18620735958063E-2</c:v>
                </c:pt>
                <c:pt idx="24">
                  <c:v>-4.2061915348812602E-2</c:v>
                </c:pt>
                <c:pt idx="25">
                  <c:v>-4.2069949310667799E-2</c:v>
                </c:pt>
                <c:pt idx="26">
                  <c:v>-4.1859432575267898E-2</c:v>
                </c:pt>
                <c:pt idx="27">
                  <c:v>-4.1469336293622198E-2</c:v>
                </c:pt>
                <c:pt idx="28">
                  <c:v>-4.0949951953007602E-2</c:v>
                </c:pt>
                <c:pt idx="29">
                  <c:v>-4.0368595349125999E-2</c:v>
                </c:pt>
                <c:pt idx="30">
                  <c:v>-3.97752269862921E-2</c:v>
                </c:pt>
                <c:pt idx="31">
                  <c:v>-3.9203558435526399E-2</c:v>
                </c:pt>
                <c:pt idx="32">
                  <c:v>-3.8672871414412897E-2</c:v>
                </c:pt>
                <c:pt idx="33">
                  <c:v>-3.8236446917637099E-2</c:v>
                </c:pt>
                <c:pt idx="34">
                  <c:v>-3.7862759130556201E-2</c:v>
                </c:pt>
                <c:pt idx="35">
                  <c:v>-3.7534030392438897E-2</c:v>
                </c:pt>
                <c:pt idx="36">
                  <c:v>-3.72029635395041E-2</c:v>
                </c:pt>
                <c:pt idx="37">
                  <c:v>-3.6795902756082799E-2</c:v>
                </c:pt>
                <c:pt idx="38">
                  <c:v>-3.6285395653614202E-2</c:v>
                </c:pt>
                <c:pt idx="39">
                  <c:v>-3.5711850152935397E-2</c:v>
                </c:pt>
                <c:pt idx="40">
                  <c:v>-3.5175964141401402E-2</c:v>
                </c:pt>
                <c:pt idx="41">
                  <c:v>-3.4710460909431598E-2</c:v>
                </c:pt>
                <c:pt idx="42">
                  <c:v>-3.4385830349067399E-2</c:v>
                </c:pt>
                <c:pt idx="43">
                  <c:v>-3.4222636520061897E-2</c:v>
                </c:pt>
                <c:pt idx="44">
                  <c:v>-3.4219103224220997E-2</c:v>
                </c:pt>
                <c:pt idx="45">
                  <c:v>-3.4367292001176199E-2</c:v>
                </c:pt>
                <c:pt idx="46">
                  <c:v>-3.4672135870853202E-2</c:v>
                </c:pt>
                <c:pt idx="47">
                  <c:v>-3.5069608718708498E-2</c:v>
                </c:pt>
                <c:pt idx="48">
                  <c:v>-3.5484029474793399E-2</c:v>
                </c:pt>
                <c:pt idx="49">
                  <c:v>-3.58428121761864E-2</c:v>
                </c:pt>
                <c:pt idx="50">
                  <c:v>-3.6148953387535702E-2</c:v>
                </c:pt>
                <c:pt idx="51">
                  <c:v>-1.75726836641435E-3</c:v>
                </c:pt>
                <c:pt idx="52">
                  <c:v>-2.0904813975179499E-3</c:v>
                </c:pt>
                <c:pt idx="53">
                  <c:v>-2.8353145164997698E-3</c:v>
                </c:pt>
                <c:pt idx="54">
                  <c:v>-3.9378116664423998E-3</c:v>
                </c:pt>
                <c:pt idx="55">
                  <c:v>-5.0983160528064696E-3</c:v>
                </c:pt>
                <c:pt idx="56">
                  <c:v>-5.96964019824958E-3</c:v>
                </c:pt>
                <c:pt idx="57">
                  <c:v>-6.37482124567225E-3</c:v>
                </c:pt>
                <c:pt idx="58">
                  <c:v>-6.3576288145789804E-3</c:v>
                </c:pt>
                <c:pt idx="59">
                  <c:v>-5.9361591051684502E-3</c:v>
                </c:pt>
                <c:pt idx="60">
                  <c:v>-5.1894477815084801E-3</c:v>
                </c:pt>
                <c:pt idx="61">
                  <c:v>-4.2319128018303703E-3</c:v>
                </c:pt>
                <c:pt idx="62">
                  <c:v>-3.1660436086330601E-3</c:v>
                </c:pt>
                <c:pt idx="63">
                  <c:v>-2.07747945621838E-3</c:v>
                </c:pt>
                <c:pt idx="64">
                  <c:v>-1.03642332188082E-3</c:v>
                </c:pt>
                <c:pt idx="65">
                  <c:v>-8.5878653725771602E-5</c:v>
                </c:pt>
                <c:pt idx="66">
                  <c:v>7.5647255722288101E-4</c:v>
                </c:pt>
                <c:pt idx="67">
                  <c:v>1.4403294472377999E-3</c:v>
                </c:pt>
                <c:pt idx="68">
                  <c:v>1.9897454381865298E-3</c:v>
                </c:pt>
                <c:pt idx="69">
                  <c:v>2.3534803131640301E-3</c:v>
                </c:pt>
                <c:pt idx="70">
                  <c:v>2.5194225760895202E-3</c:v>
                </c:pt>
                <c:pt idx="71">
                  <c:v>2.4860700192478602E-3</c:v>
                </c:pt>
                <c:pt idx="72">
                  <c:v>2.3318231627296E-3</c:v>
                </c:pt>
                <c:pt idx="73">
                  <c:v>2.12296747482963E-3</c:v>
                </c:pt>
                <c:pt idx="74">
                  <c:v>1.9415608208364599E-3</c:v>
                </c:pt>
                <c:pt idx="75">
                  <c:v>1.8722334066245E-3</c:v>
                </c:pt>
                <c:pt idx="76">
                  <c:v>1.9985058907483499E-3</c:v>
                </c:pt>
                <c:pt idx="77">
                  <c:v>2.3880351722463601E-3</c:v>
                </c:pt>
                <c:pt idx="78">
                  <c:v>3.0097937698025101E-3</c:v>
                </c:pt>
                <c:pt idx="79">
                  <c:v>3.7677436362600699E-3</c:v>
                </c:pt>
                <c:pt idx="80">
                  <c:v>4.5075537050092403E-3</c:v>
                </c:pt>
                <c:pt idx="81">
                  <c:v>5.1416298262926402E-3</c:v>
                </c:pt>
                <c:pt idx="82">
                  <c:v>5.5624765294610299E-3</c:v>
                </c:pt>
                <c:pt idx="83">
                  <c:v>5.6467642267391998E-3</c:v>
                </c:pt>
                <c:pt idx="84">
                  <c:v>5.3981239559357901E-3</c:v>
                </c:pt>
                <c:pt idx="85">
                  <c:v>4.8699785511917004E-3</c:v>
                </c:pt>
                <c:pt idx="86">
                  <c:v>4.1208480492707297E-3</c:v>
                </c:pt>
                <c:pt idx="87">
                  <c:v>3.24087720360404E-3</c:v>
                </c:pt>
                <c:pt idx="88">
                  <c:v>2.2812759825046199E-3</c:v>
                </c:pt>
                <c:pt idx="89">
                  <c:v>1.24797413463424E-3</c:v>
                </c:pt>
                <c:pt idx="90">
                  <c:v>2.0110434301816001E-4</c:v>
                </c:pt>
                <c:pt idx="91">
                  <c:v>-7.8276654530890497E-4</c:v>
                </c:pt>
                <c:pt idx="92">
                  <c:v>-1.6741383700365901E-3</c:v>
                </c:pt>
                <c:pt idx="93">
                  <c:v>-2.41548350793072E-3</c:v>
                </c:pt>
                <c:pt idx="94">
                  <c:v>-2.9632651402130799E-3</c:v>
                </c:pt>
                <c:pt idx="95">
                  <c:v>-3.3081664410721601E-3</c:v>
                </c:pt>
                <c:pt idx="96">
                  <c:v>-3.4119223742251699E-3</c:v>
                </c:pt>
                <c:pt idx="97">
                  <c:v>-3.32983312815415E-3</c:v>
                </c:pt>
                <c:pt idx="98">
                  <c:v>-3.1135777611925302E-3</c:v>
                </c:pt>
                <c:pt idx="99">
                  <c:v>-2.85436746142081E-3</c:v>
                </c:pt>
                <c:pt idx="100">
                  <c:v>-2.6429042359767301E-3</c:v>
                </c:pt>
                <c:pt idx="101">
                  <c:v>-2.6215344303310499E-3</c:v>
                </c:pt>
                <c:pt idx="102">
                  <c:v>1.3991965012897199E-3</c:v>
                </c:pt>
                <c:pt idx="103">
                  <c:v>1.8377135974566299E-3</c:v>
                </c:pt>
                <c:pt idx="104">
                  <c:v>3.3059679754078E-3</c:v>
                </c:pt>
                <c:pt idx="105">
                  <c:v>5.5808602141988297E-3</c:v>
                </c:pt>
                <c:pt idx="106">
                  <c:v>8.2365859976753792E-3</c:v>
                </c:pt>
                <c:pt idx="107">
                  <c:v>1.07343088757407E-2</c:v>
                </c:pt>
                <c:pt idx="108">
                  <c:v>1.2797993965841499E-2</c:v>
                </c:pt>
                <c:pt idx="109">
                  <c:v>1.4375105069939199E-2</c:v>
                </c:pt>
                <c:pt idx="110">
                  <c:v>1.55770052389209E-2</c:v>
                </c:pt>
                <c:pt idx="111">
                  <c:v>1.66082202135386E-2</c:v>
                </c:pt>
                <c:pt idx="112">
                  <c:v>1.7641824748544699E-2</c:v>
                </c:pt>
                <c:pt idx="113">
                  <c:v>1.8746457320006401E-2</c:v>
                </c:pt>
                <c:pt idx="114">
                  <c:v>1.9946516787524099E-2</c:v>
                </c:pt>
                <c:pt idx="115">
                  <c:v>2.12472980919549E-2</c:v>
                </c:pt>
                <c:pt idx="116">
                  <c:v>2.2626888900624299E-2</c:v>
                </c:pt>
                <c:pt idx="117">
                  <c:v>2.4047277081096802E-2</c:v>
                </c:pt>
                <c:pt idx="118">
                  <c:v>2.5467999025744301E-2</c:v>
                </c:pt>
                <c:pt idx="119">
                  <c:v>2.6915118006838702E-2</c:v>
                </c:pt>
                <c:pt idx="120">
                  <c:v>2.8320400681406999E-2</c:v>
                </c:pt>
                <c:pt idx="121">
                  <c:v>2.96373284735796E-2</c:v>
                </c:pt>
                <c:pt idx="122">
                  <c:v>3.0809447712702099E-2</c:v>
                </c:pt>
                <c:pt idx="123">
                  <c:v>3.1820665205981598E-2</c:v>
                </c:pt>
                <c:pt idx="124">
                  <c:v>3.2611951679267101E-2</c:v>
                </c:pt>
                <c:pt idx="125">
                  <c:v>3.3147325877473002E-2</c:v>
                </c:pt>
                <c:pt idx="126">
                  <c:v>3.3345561661578801E-2</c:v>
                </c:pt>
                <c:pt idx="127">
                  <c:v>3.3152310844327099E-2</c:v>
                </c:pt>
                <c:pt idx="128">
                  <c:v>3.24860834326373E-2</c:v>
                </c:pt>
                <c:pt idx="129">
                  <c:v>3.1366575172449999E-2</c:v>
                </c:pt>
                <c:pt idx="130">
                  <c:v>2.9870110951598399E-2</c:v>
                </c:pt>
                <c:pt idx="131">
                  <c:v>2.8073261950820699E-2</c:v>
                </c:pt>
                <c:pt idx="132">
                  <c:v>2.6310886498685002E-2</c:v>
                </c:pt>
                <c:pt idx="133">
                  <c:v>2.4729693644664701E-2</c:v>
                </c:pt>
                <c:pt idx="134">
                  <c:v>2.3405153473377901E-2</c:v>
                </c:pt>
                <c:pt idx="135">
                  <c:v>2.2313710651546199E-2</c:v>
                </c:pt>
                <c:pt idx="136">
                  <c:v>2.1404251891179199E-2</c:v>
                </c:pt>
                <c:pt idx="137">
                  <c:v>2.0491345301044302E-2</c:v>
                </c:pt>
                <c:pt idx="138">
                  <c:v>1.9418120980977099E-2</c:v>
                </c:pt>
                <c:pt idx="139">
                  <c:v>1.8136984541170301E-2</c:v>
                </c:pt>
                <c:pt idx="140">
                  <c:v>1.66225416379529E-2</c:v>
                </c:pt>
                <c:pt idx="141">
                  <c:v>1.4874982671107701E-2</c:v>
                </c:pt>
                <c:pt idx="142">
                  <c:v>1.29953992190178E-2</c:v>
                </c:pt>
                <c:pt idx="143">
                  <c:v>1.1069222884429099E-2</c:v>
                </c:pt>
                <c:pt idx="144">
                  <c:v>9.1857556565348199E-3</c:v>
                </c:pt>
                <c:pt idx="145">
                  <c:v>7.4117111102554901E-3</c:v>
                </c:pt>
                <c:pt idx="146">
                  <c:v>5.8251200666042096E-3</c:v>
                </c:pt>
                <c:pt idx="147">
                  <c:v>4.3717921616362098E-3</c:v>
                </c:pt>
                <c:pt idx="148">
                  <c:v>3.0542274347048399E-3</c:v>
                </c:pt>
                <c:pt idx="149">
                  <c:v>1.9181722335197399E-3</c:v>
                </c:pt>
                <c:pt idx="150">
                  <c:v>8.8530849528654497E-4</c:v>
                </c:pt>
                <c:pt idx="151">
                  <c:v>1.37159166283473E-5</c:v>
                </c:pt>
                <c:pt idx="152">
                  <c:v>-5.3938213953998702E-4</c:v>
                </c:pt>
                <c:pt idx="153">
                  <c:v>-2.6714634922865001E-2</c:v>
                </c:pt>
                <c:pt idx="154">
                  <c:v>-2.3107937312516501E-2</c:v>
                </c:pt>
                <c:pt idx="155">
                  <c:v>-1.9482025644115698E-2</c:v>
                </c:pt>
                <c:pt idx="156">
                  <c:v>-1.5903057943025201E-2</c:v>
                </c:pt>
                <c:pt idx="157">
                  <c:v>-1.23504684009946E-2</c:v>
                </c:pt>
                <c:pt idx="158">
                  <c:v>-8.6966021861326105E-3</c:v>
                </c:pt>
                <c:pt idx="159">
                  <c:v>-5.0025846764705896E-3</c:v>
                </c:pt>
                <c:pt idx="160">
                  <c:v>-1.37409460129674E-3</c:v>
                </c:pt>
                <c:pt idx="161">
                  <c:v>1.9819520982422801E-3</c:v>
                </c:pt>
                <c:pt idx="162">
                  <c:v>5.0129484654183702E-3</c:v>
                </c:pt>
                <c:pt idx="163">
                  <c:v>7.7874565530527302E-3</c:v>
                </c:pt>
                <c:pt idx="164">
                  <c:v>1.0270196016736699E-2</c:v>
                </c:pt>
                <c:pt idx="165">
                  <c:v>1.2485159398334E-2</c:v>
                </c:pt>
                <c:pt idx="166">
                  <c:v>1.45129896184139E-2</c:v>
                </c:pt>
                <c:pt idx="167">
                  <c:v>1.6372435466411799E-2</c:v>
                </c:pt>
                <c:pt idx="168">
                  <c:v>1.8031577339336299E-2</c:v>
                </c:pt>
                <c:pt idx="169">
                  <c:v>1.9481656007585099E-2</c:v>
                </c:pt>
                <c:pt idx="170">
                  <c:v>2.07376371181059E-2</c:v>
                </c:pt>
                <c:pt idx="171">
                  <c:v>2.1838377081868299E-2</c:v>
                </c:pt>
                <c:pt idx="172">
                  <c:v>2.2762556991805401E-2</c:v>
                </c:pt>
                <c:pt idx="173">
                  <c:v>2.3519030495783699E-2</c:v>
                </c:pt>
                <c:pt idx="174">
                  <c:v>2.4145603731760602E-2</c:v>
                </c:pt>
                <c:pt idx="175">
                  <c:v>2.4562220579210099E-2</c:v>
                </c:pt>
                <c:pt idx="176">
                  <c:v>2.4604899438399899E-2</c:v>
                </c:pt>
                <c:pt idx="177">
                  <c:v>2.4128731484528401E-2</c:v>
                </c:pt>
                <c:pt idx="178">
                  <c:v>2.2974872584832801E-2</c:v>
                </c:pt>
                <c:pt idx="179">
                  <c:v>2.09699629534272E-2</c:v>
                </c:pt>
                <c:pt idx="180">
                  <c:v>1.7887052735808699E-2</c:v>
                </c:pt>
                <c:pt idx="181">
                  <c:v>1.3630878150888801E-2</c:v>
                </c:pt>
                <c:pt idx="182">
                  <c:v>8.2070678398970601E-3</c:v>
                </c:pt>
                <c:pt idx="183">
                  <c:v>1.7548193112540201E-3</c:v>
                </c:pt>
                <c:pt idx="184">
                  <c:v>-5.3848134666357999E-3</c:v>
                </c:pt>
                <c:pt idx="185">
                  <c:v>-1.28586776486123E-2</c:v>
                </c:pt>
                <c:pt idx="186">
                  <c:v>-2.03983448243636E-2</c:v>
                </c:pt>
                <c:pt idx="187">
                  <c:v>-2.7685292212049701E-2</c:v>
                </c:pt>
                <c:pt idx="188">
                  <c:v>-3.44668142817725E-2</c:v>
                </c:pt>
                <c:pt idx="189">
                  <c:v>-4.05856547887413E-2</c:v>
                </c:pt>
                <c:pt idx="190">
                  <c:v>-4.5814035628654097E-2</c:v>
                </c:pt>
                <c:pt idx="191">
                  <c:v>-4.9939918437156998E-2</c:v>
                </c:pt>
                <c:pt idx="192">
                  <c:v>-5.28665083529525E-2</c:v>
                </c:pt>
                <c:pt idx="193">
                  <c:v>-5.4658154420843902E-2</c:v>
                </c:pt>
                <c:pt idx="194">
                  <c:v>-5.5317331352521398E-2</c:v>
                </c:pt>
                <c:pt idx="195">
                  <c:v>-5.49060607844684E-2</c:v>
                </c:pt>
                <c:pt idx="196">
                  <c:v>-5.34004598851485E-2</c:v>
                </c:pt>
                <c:pt idx="197">
                  <c:v>-5.0838682930844002E-2</c:v>
                </c:pt>
                <c:pt idx="198">
                  <c:v>-4.7452874343790703E-2</c:v>
                </c:pt>
                <c:pt idx="199">
                  <c:v>-4.3501280501149001E-2</c:v>
                </c:pt>
                <c:pt idx="200">
                  <c:v>-3.9275814133374602E-2</c:v>
                </c:pt>
                <c:pt idx="201">
                  <c:v>-3.5111937342991499E-2</c:v>
                </c:pt>
                <c:pt idx="202">
                  <c:v>-3.1211531755057802E-2</c:v>
                </c:pt>
                <c:pt idx="203">
                  <c:v>-2.7507034541600601E-2</c:v>
                </c:pt>
                <c:pt idx="204">
                  <c:v>9.05449864644248E-5</c:v>
                </c:pt>
                <c:pt idx="205">
                  <c:v>-7.0522260130026699E-4</c:v>
                </c:pt>
                <c:pt idx="206">
                  <c:v>-2.1219963056483201E-3</c:v>
                </c:pt>
                <c:pt idx="207">
                  <c:v>-4.0634589251768299E-3</c:v>
                </c:pt>
                <c:pt idx="208">
                  <c:v>-6.2199641962834302E-3</c:v>
                </c:pt>
                <c:pt idx="209">
                  <c:v>-7.9989589078058605E-3</c:v>
                </c:pt>
                <c:pt idx="210">
                  <c:v>-9.07157227560456E-3</c:v>
                </c:pt>
                <c:pt idx="211">
                  <c:v>-9.4993483917958001E-3</c:v>
                </c:pt>
                <c:pt idx="212">
                  <c:v>-9.3696287460884493E-3</c:v>
                </c:pt>
                <c:pt idx="213">
                  <c:v>-8.8203899985333702E-3</c:v>
                </c:pt>
                <c:pt idx="214">
                  <c:v>-8.0190857275248308E-3</c:v>
                </c:pt>
                <c:pt idx="215">
                  <c:v>-7.0997999712346998E-3</c:v>
                </c:pt>
                <c:pt idx="216">
                  <c:v>-6.1547701158015597E-3</c:v>
                </c:pt>
                <c:pt idx="217">
                  <c:v>-5.2256109659802596E-3</c:v>
                </c:pt>
                <c:pt idx="218">
                  <c:v>-4.3315075943782099E-3</c:v>
                </c:pt>
                <c:pt idx="219">
                  <c:v>-3.4737829126502101E-3</c:v>
                </c:pt>
                <c:pt idx="220">
                  <c:v>-2.6510887322694198E-3</c:v>
                </c:pt>
                <c:pt idx="221">
                  <c:v>-1.8244496930598299E-3</c:v>
                </c:pt>
                <c:pt idx="222">
                  <c:v>-1.06653387765905E-3</c:v>
                </c:pt>
                <c:pt idx="223">
                  <c:v>-4.0938958129818701E-4</c:v>
                </c:pt>
                <c:pt idx="224">
                  <c:v>1.4279003875144501E-4</c:v>
                </c:pt>
                <c:pt idx="225">
                  <c:v>6.5524763825592204E-4</c:v>
                </c:pt>
                <c:pt idx="226">
                  <c:v>1.1826670444872E-3</c:v>
                </c:pt>
                <c:pt idx="227">
                  <c:v>1.77119440214853E-3</c:v>
                </c:pt>
                <c:pt idx="228">
                  <c:v>2.4501547500124501E-3</c:v>
                </c:pt>
                <c:pt idx="229">
                  <c:v>3.2572875530559398E-3</c:v>
                </c:pt>
                <c:pt idx="230">
                  <c:v>4.2376770957143397E-3</c:v>
                </c:pt>
                <c:pt idx="231">
                  <c:v>5.4006139611400602E-3</c:v>
                </c:pt>
                <c:pt idx="232">
                  <c:v>6.7111142534195299E-3</c:v>
                </c:pt>
                <c:pt idx="233">
                  <c:v>8.0585261397259304E-3</c:v>
                </c:pt>
                <c:pt idx="234">
                  <c:v>9.3111517524764494E-3</c:v>
                </c:pt>
                <c:pt idx="235">
                  <c:v>1.02636513635959E-2</c:v>
                </c:pt>
                <c:pt idx="236">
                  <c:v>1.07700995879445E-2</c:v>
                </c:pt>
                <c:pt idx="237">
                  <c:v>1.0781523895156899E-2</c:v>
                </c:pt>
                <c:pt idx="238">
                  <c:v>1.03132374231061E-2</c:v>
                </c:pt>
                <c:pt idx="239">
                  <c:v>9.5199586472741703E-3</c:v>
                </c:pt>
                <c:pt idx="240">
                  <c:v>8.6067189651029101E-3</c:v>
                </c:pt>
                <c:pt idx="241">
                  <c:v>7.70676749209462E-3</c:v>
                </c:pt>
                <c:pt idx="242">
                  <c:v>6.8303422155144003E-3</c:v>
                </c:pt>
                <c:pt idx="243">
                  <c:v>6.04262776008098E-3</c:v>
                </c:pt>
                <c:pt idx="244">
                  <c:v>5.3982934708869997E-3</c:v>
                </c:pt>
                <c:pt idx="245">
                  <c:v>4.8400570534205302E-3</c:v>
                </c:pt>
                <c:pt idx="246">
                  <c:v>4.3504684964484003E-3</c:v>
                </c:pt>
                <c:pt idx="247">
                  <c:v>3.9260919142012499E-3</c:v>
                </c:pt>
                <c:pt idx="248">
                  <c:v>3.4911719922293498E-3</c:v>
                </c:pt>
                <c:pt idx="249">
                  <c:v>3.08370062852116E-3</c:v>
                </c:pt>
                <c:pt idx="250">
                  <c:v>2.6529973609817599E-3</c:v>
                </c:pt>
                <c:pt idx="251">
                  <c:v>2.1764643629092499E-3</c:v>
                </c:pt>
                <c:pt idx="252">
                  <c:v>1.6996112468058999E-3</c:v>
                </c:pt>
                <c:pt idx="253">
                  <c:v>1.2262852636164101E-3</c:v>
                </c:pt>
                <c:pt idx="254">
                  <c:v>7.2669237835847403E-4</c:v>
                </c:pt>
                <c:pt idx="255">
                  <c:v>1.6904695025195801E-2</c:v>
                </c:pt>
                <c:pt idx="256">
                  <c:v>1.6995294821106802E-2</c:v>
                </c:pt>
                <c:pt idx="257">
                  <c:v>1.6712862230221399E-2</c:v>
                </c:pt>
                <c:pt idx="258">
                  <c:v>1.60356881373531E-2</c:v>
                </c:pt>
                <c:pt idx="259">
                  <c:v>1.5187929904889199E-2</c:v>
                </c:pt>
                <c:pt idx="260">
                  <c:v>1.4871328288109199E-2</c:v>
                </c:pt>
                <c:pt idx="261">
                  <c:v>1.53111035601451E-2</c:v>
                </c:pt>
                <c:pt idx="262">
                  <c:v>1.61893577039454E-2</c:v>
                </c:pt>
                <c:pt idx="263">
                  <c:v>1.69525872118216E-2</c:v>
                </c:pt>
                <c:pt idx="264">
                  <c:v>1.7185004487027901E-2</c:v>
                </c:pt>
                <c:pt idx="265">
                  <c:v>1.6854952485874399E-2</c:v>
                </c:pt>
                <c:pt idx="266">
                  <c:v>1.6325440630276099E-2</c:v>
                </c:pt>
                <c:pt idx="267">
                  <c:v>1.58358088070795E-2</c:v>
                </c:pt>
                <c:pt idx="268">
                  <c:v>1.53114646502899E-2</c:v>
                </c:pt>
                <c:pt idx="269">
                  <c:v>1.48236196255892E-2</c:v>
                </c:pt>
                <c:pt idx="270">
                  <c:v>1.4396666000502399E-2</c:v>
                </c:pt>
                <c:pt idx="271">
                  <c:v>1.41462883903569E-2</c:v>
                </c:pt>
                <c:pt idx="272">
                  <c:v>1.3969917998565401E-2</c:v>
                </c:pt>
                <c:pt idx="273">
                  <c:v>1.3777271431554199E-2</c:v>
                </c:pt>
                <c:pt idx="274">
                  <c:v>1.3702266382067301E-2</c:v>
                </c:pt>
                <c:pt idx="275">
                  <c:v>1.3797001298745599E-2</c:v>
                </c:pt>
                <c:pt idx="276">
                  <c:v>1.39614337910771E-2</c:v>
                </c:pt>
                <c:pt idx="277">
                  <c:v>1.42363952482671E-2</c:v>
                </c:pt>
                <c:pt idx="278">
                  <c:v>1.4609113154408999E-2</c:v>
                </c:pt>
                <c:pt idx="279">
                  <c:v>1.50845348149658E-2</c:v>
                </c:pt>
                <c:pt idx="280">
                  <c:v>1.55729002937476E-2</c:v>
                </c:pt>
                <c:pt idx="281">
                  <c:v>1.6080989678293599E-2</c:v>
                </c:pt>
                <c:pt idx="282">
                  <c:v>1.6514865338559798E-2</c:v>
                </c:pt>
                <c:pt idx="283">
                  <c:v>1.6749860624390499E-2</c:v>
                </c:pt>
                <c:pt idx="284">
                  <c:v>1.6785469564352801E-2</c:v>
                </c:pt>
                <c:pt idx="285">
                  <c:v>1.6455255304467099E-2</c:v>
                </c:pt>
                <c:pt idx="286">
                  <c:v>1.5751722038231299E-2</c:v>
                </c:pt>
                <c:pt idx="287">
                  <c:v>1.47849008218342E-2</c:v>
                </c:pt>
                <c:pt idx="288">
                  <c:v>1.3805824345026699E-2</c:v>
                </c:pt>
                <c:pt idx="289">
                  <c:v>1.29072809636588E-2</c:v>
                </c:pt>
                <c:pt idx="290">
                  <c:v>1.2062373070647E-2</c:v>
                </c:pt>
                <c:pt idx="291">
                  <c:v>1.14017938859484E-2</c:v>
                </c:pt>
                <c:pt idx="292">
                  <c:v>1.0943721385303201E-2</c:v>
                </c:pt>
                <c:pt idx="293">
                  <c:v>1.04417617481422E-2</c:v>
                </c:pt>
                <c:pt idx="294">
                  <c:v>9.7763413785311101E-3</c:v>
                </c:pt>
                <c:pt idx="295">
                  <c:v>9.0354549953693495E-3</c:v>
                </c:pt>
                <c:pt idx="296">
                  <c:v>8.5032063493417891E-3</c:v>
                </c:pt>
                <c:pt idx="297">
                  <c:v>8.43105490525131E-3</c:v>
                </c:pt>
                <c:pt idx="298">
                  <c:v>8.8710528366379403E-3</c:v>
                </c:pt>
                <c:pt idx="299">
                  <c:v>9.7504840858684497E-3</c:v>
                </c:pt>
                <c:pt idx="300">
                  <c:v>1.11681445267598E-2</c:v>
                </c:pt>
                <c:pt idx="301">
                  <c:v>1.28333930056676E-2</c:v>
                </c:pt>
                <c:pt idx="302">
                  <c:v>1.44244582012824E-2</c:v>
                </c:pt>
                <c:pt idx="303">
                  <c:v>1.5745976889804201E-2</c:v>
                </c:pt>
                <c:pt idx="304">
                  <c:v>1.6500983447981499E-2</c:v>
                </c:pt>
                <c:pt idx="305">
                  <c:v>1.6729199814359701E-2</c:v>
                </c:pt>
                <c:pt idx="306">
                  <c:v>5.5353303489205703E-2</c:v>
                </c:pt>
                <c:pt idx="307">
                  <c:v>5.8266982579444099E-2</c:v>
                </c:pt>
                <c:pt idx="308">
                  <c:v>6.1664911012595899E-2</c:v>
                </c:pt>
                <c:pt idx="309">
                  <c:v>6.5059764750328195E-2</c:v>
                </c:pt>
                <c:pt idx="310">
                  <c:v>6.8654084475928301E-2</c:v>
                </c:pt>
                <c:pt idx="311">
                  <c:v>7.26520381713463E-2</c:v>
                </c:pt>
                <c:pt idx="312">
                  <c:v>7.6911721639249295E-2</c:v>
                </c:pt>
                <c:pt idx="313">
                  <c:v>8.1177227458912399E-2</c:v>
                </c:pt>
                <c:pt idx="314">
                  <c:v>8.5076959514720205E-2</c:v>
                </c:pt>
                <c:pt idx="315">
                  <c:v>8.8486466919918905E-2</c:v>
                </c:pt>
                <c:pt idx="316">
                  <c:v>9.1390247497650401E-2</c:v>
                </c:pt>
                <c:pt idx="317">
                  <c:v>9.3678565318202803E-2</c:v>
                </c:pt>
                <c:pt idx="318">
                  <c:v>9.5340954099980099E-2</c:v>
                </c:pt>
                <c:pt idx="319">
                  <c:v>9.6517866150401505E-2</c:v>
                </c:pt>
                <c:pt idx="320">
                  <c:v>9.7328825088807303E-2</c:v>
                </c:pt>
                <c:pt idx="321">
                  <c:v>9.7875402769073597E-2</c:v>
                </c:pt>
                <c:pt idx="322">
                  <c:v>9.8186016062329198E-2</c:v>
                </c:pt>
                <c:pt idx="323">
                  <c:v>9.8328997318750305E-2</c:v>
                </c:pt>
                <c:pt idx="324">
                  <c:v>9.8343273418881702E-2</c:v>
                </c:pt>
                <c:pt idx="325">
                  <c:v>9.8121957004745602E-2</c:v>
                </c:pt>
                <c:pt idx="326">
                  <c:v>9.7586341782239003E-2</c:v>
                </c:pt>
                <c:pt idx="327">
                  <c:v>9.6588805261635602E-2</c:v>
                </c:pt>
                <c:pt idx="328">
                  <c:v>9.4935181596610699E-2</c:v>
                </c:pt>
                <c:pt idx="329">
                  <c:v>9.2379659396016403E-2</c:v>
                </c:pt>
                <c:pt idx="330">
                  <c:v>8.8704265169365998E-2</c:v>
                </c:pt>
                <c:pt idx="331">
                  <c:v>8.3813667470199193E-2</c:v>
                </c:pt>
                <c:pt idx="332">
                  <c:v>7.7597429629318204E-2</c:v>
                </c:pt>
                <c:pt idx="333">
                  <c:v>6.9925445001667502E-2</c:v>
                </c:pt>
                <c:pt idx="334">
                  <c:v>6.0881779187574397E-2</c:v>
                </c:pt>
                <c:pt idx="335">
                  <c:v>5.0688542252846101E-2</c:v>
                </c:pt>
                <c:pt idx="336">
                  <c:v>3.9763030526368502E-2</c:v>
                </c:pt>
                <c:pt idx="337">
                  <c:v>2.88767862299181E-2</c:v>
                </c:pt>
                <c:pt idx="338">
                  <c:v>1.85269236329208E-2</c:v>
                </c:pt>
                <c:pt idx="339">
                  <c:v>9.2705279387930491E-3</c:v>
                </c:pt>
                <c:pt idx="340">
                  <c:v>1.4963020625908001E-3</c:v>
                </c:pt>
                <c:pt idx="341">
                  <c:v>-4.5228509235111999E-3</c:v>
                </c:pt>
                <c:pt idx="342">
                  <c:v>-8.8453491882283797E-3</c:v>
                </c:pt>
                <c:pt idx="343">
                  <c:v>-1.1366847372647799E-2</c:v>
                </c:pt>
                <c:pt idx="344">
                  <c:v>-1.18465661147768E-2</c:v>
                </c:pt>
                <c:pt idx="345">
                  <c:v>-1.0247161317860701E-2</c:v>
                </c:pt>
                <c:pt idx="346">
                  <c:v>-6.7223779223175798E-3</c:v>
                </c:pt>
                <c:pt idx="347">
                  <c:v>-1.58255179175228E-3</c:v>
                </c:pt>
                <c:pt idx="348">
                  <c:v>4.8469793594803998E-3</c:v>
                </c:pt>
                <c:pt idx="349">
                  <c:v>1.24400285571819E-2</c:v>
                </c:pt>
                <c:pt idx="350">
                  <c:v>2.0949582964640098E-2</c:v>
                </c:pt>
                <c:pt idx="351">
                  <c:v>2.9634611846706901E-2</c:v>
                </c:pt>
                <c:pt idx="352">
                  <c:v>3.7645769905525497E-2</c:v>
                </c:pt>
                <c:pt idx="353">
                  <c:v>4.4202193982890402E-2</c:v>
                </c:pt>
                <c:pt idx="354">
                  <c:v>4.8837862675072098E-2</c:v>
                </c:pt>
                <c:pt idx="355">
                  <c:v>5.1713315321697297E-2</c:v>
                </c:pt>
                <c:pt idx="356">
                  <c:v>5.4134067061631201E-2</c:v>
                </c:pt>
                <c:pt idx="357">
                  <c:v>8.8803697796124195E-2</c:v>
                </c:pt>
                <c:pt idx="358">
                  <c:v>8.4372062727947506E-2</c:v>
                </c:pt>
                <c:pt idx="359">
                  <c:v>8.0195588145058297E-2</c:v>
                </c:pt>
                <c:pt idx="360">
                  <c:v>7.7767005887338897E-2</c:v>
                </c:pt>
                <c:pt idx="361">
                  <c:v>7.7242855970553304E-2</c:v>
                </c:pt>
                <c:pt idx="362">
                  <c:v>7.8038272642267106E-2</c:v>
                </c:pt>
                <c:pt idx="363">
                  <c:v>7.9595864400125296E-2</c:v>
                </c:pt>
                <c:pt idx="364">
                  <c:v>8.1521929465361104E-2</c:v>
                </c:pt>
                <c:pt idx="365">
                  <c:v>8.3595666786457606E-2</c:v>
                </c:pt>
                <c:pt idx="366">
                  <c:v>8.5715034310131402E-2</c:v>
                </c:pt>
                <c:pt idx="367">
                  <c:v>8.7831810356689494E-2</c:v>
                </c:pt>
                <c:pt idx="368">
                  <c:v>8.9916762710578996E-2</c:v>
                </c:pt>
                <c:pt idx="369">
                  <c:v>9.1941746547118799E-2</c:v>
                </c:pt>
                <c:pt idx="370">
                  <c:v>9.3855526229563502E-2</c:v>
                </c:pt>
                <c:pt idx="371">
                  <c:v>9.5617840226788195E-2</c:v>
                </c:pt>
                <c:pt idx="372">
                  <c:v>9.7305628494963103E-2</c:v>
                </c:pt>
                <c:pt idx="373">
                  <c:v>9.8994808094579403E-2</c:v>
                </c:pt>
                <c:pt idx="374">
                  <c:v>0.100793695994573</c:v>
                </c:pt>
                <c:pt idx="375">
                  <c:v>0.10266732580690301</c:v>
                </c:pt>
                <c:pt idx="376">
                  <c:v>0.10455838717810401</c:v>
                </c:pt>
                <c:pt idx="377">
                  <c:v>0.106544944045603</c:v>
                </c:pt>
                <c:pt idx="378">
                  <c:v>0.108594844048814</c:v>
                </c:pt>
                <c:pt idx="379">
                  <c:v>0.11082080716262099</c:v>
                </c:pt>
                <c:pt idx="380">
                  <c:v>0.11340886292247999</c:v>
                </c:pt>
                <c:pt idx="381">
                  <c:v>0.116426040761049</c:v>
                </c:pt>
                <c:pt idx="382">
                  <c:v>0.119927690122916</c:v>
                </c:pt>
                <c:pt idx="383">
                  <c:v>0.12401197135653499</c:v>
                </c:pt>
                <c:pt idx="384">
                  <c:v>0.12856612923190999</c:v>
                </c:pt>
                <c:pt idx="385">
                  <c:v>0.13333374760949401</c:v>
                </c:pt>
                <c:pt idx="386">
                  <c:v>0.137621611892594</c:v>
                </c:pt>
                <c:pt idx="387">
                  <c:v>0.14047683624044899</c:v>
                </c:pt>
                <c:pt idx="388">
                  <c:v>0.14085994095462601</c:v>
                </c:pt>
                <c:pt idx="389">
                  <c:v>0.139116401680734</c:v>
                </c:pt>
                <c:pt idx="390">
                  <c:v>0.13549127742334899</c:v>
                </c:pt>
                <c:pt idx="391">
                  <c:v>0.13075237275030499</c:v>
                </c:pt>
                <c:pt idx="392">
                  <c:v>0.12563095424691001</c:v>
                </c:pt>
                <c:pt idx="393">
                  <c:v>0.120450052642383</c:v>
                </c:pt>
                <c:pt idx="394">
                  <c:v>0.115671573490325</c:v>
                </c:pt>
                <c:pt idx="395">
                  <c:v>0.111475199078888</c:v>
                </c:pt>
                <c:pt idx="396">
                  <c:v>0.107822516911358</c:v>
                </c:pt>
                <c:pt idx="397">
                  <c:v>0.104986136959204</c:v>
                </c:pt>
                <c:pt idx="398">
                  <c:v>0.102723208655883</c:v>
                </c:pt>
                <c:pt idx="399">
                  <c:v>0.100713412366742</c:v>
                </c:pt>
                <c:pt idx="400">
                  <c:v>9.9138737439710398E-2</c:v>
                </c:pt>
                <c:pt idx="401">
                  <c:v>9.8120929704851007E-2</c:v>
                </c:pt>
                <c:pt idx="402">
                  <c:v>9.7696419672882895E-2</c:v>
                </c:pt>
                <c:pt idx="403">
                  <c:v>9.7491392697712106E-2</c:v>
                </c:pt>
                <c:pt idx="404">
                  <c:v>9.6983697086900203E-2</c:v>
                </c:pt>
                <c:pt idx="405">
                  <c:v>9.5702239128919397E-2</c:v>
                </c:pt>
                <c:pt idx="406">
                  <c:v>9.3024674178099301E-2</c:v>
                </c:pt>
                <c:pt idx="407">
                  <c:v>8.9056816214866094E-2</c:v>
                </c:pt>
                <c:pt idx="408">
                  <c:v>2.9436733934540198E-2</c:v>
                </c:pt>
                <c:pt idx="409">
                  <c:v>3.2047494376804597E-2</c:v>
                </c:pt>
                <c:pt idx="410">
                  <c:v>3.4113238700999297E-2</c:v>
                </c:pt>
                <c:pt idx="411">
                  <c:v>3.5072329343903898E-2</c:v>
                </c:pt>
                <c:pt idx="412">
                  <c:v>3.5313655048893201E-2</c:v>
                </c:pt>
                <c:pt idx="413">
                  <c:v>3.5262297570700402E-2</c:v>
                </c:pt>
                <c:pt idx="414">
                  <c:v>3.5063418793857201E-2</c:v>
                </c:pt>
                <c:pt idx="415">
                  <c:v>3.4860574088829498E-2</c:v>
                </c:pt>
                <c:pt idx="416">
                  <c:v>3.46128534293344E-2</c:v>
                </c:pt>
                <c:pt idx="417">
                  <c:v>3.4350464212354097E-2</c:v>
                </c:pt>
                <c:pt idx="418">
                  <c:v>3.4124337578681198E-2</c:v>
                </c:pt>
                <c:pt idx="419">
                  <c:v>3.3988975515589097E-2</c:v>
                </c:pt>
                <c:pt idx="420">
                  <c:v>3.3942034529949303E-2</c:v>
                </c:pt>
                <c:pt idx="421">
                  <c:v>3.4016900667060403E-2</c:v>
                </c:pt>
                <c:pt idx="422">
                  <c:v>3.4207495396178803E-2</c:v>
                </c:pt>
                <c:pt idx="423">
                  <c:v>3.4450261282843897E-2</c:v>
                </c:pt>
                <c:pt idx="424">
                  <c:v>3.4758502870913498E-2</c:v>
                </c:pt>
                <c:pt idx="425">
                  <c:v>3.5078004074696301E-2</c:v>
                </c:pt>
                <c:pt idx="426">
                  <c:v>3.5369072388230997E-2</c:v>
                </c:pt>
                <c:pt idx="427">
                  <c:v>3.5624838974098599E-2</c:v>
                </c:pt>
                <c:pt idx="428">
                  <c:v>3.5747176210168798E-2</c:v>
                </c:pt>
                <c:pt idx="429">
                  <c:v>3.56055590131771E-2</c:v>
                </c:pt>
                <c:pt idx="430">
                  <c:v>3.51787407384858E-2</c:v>
                </c:pt>
                <c:pt idx="431">
                  <c:v>3.4507063316350298E-2</c:v>
                </c:pt>
                <c:pt idx="432">
                  <c:v>3.3602985132961602E-2</c:v>
                </c:pt>
                <c:pt idx="433">
                  <c:v>3.2464700212579002E-2</c:v>
                </c:pt>
                <c:pt idx="434">
                  <c:v>3.1112947818260801E-2</c:v>
                </c:pt>
                <c:pt idx="435">
                  <c:v>2.9729134092866899E-2</c:v>
                </c:pt>
                <c:pt idx="436">
                  <c:v>2.8465138625683801E-2</c:v>
                </c:pt>
                <c:pt idx="437">
                  <c:v>2.72497697996111E-2</c:v>
                </c:pt>
                <c:pt idx="438">
                  <c:v>2.6052391441251301E-2</c:v>
                </c:pt>
                <c:pt idx="439">
                  <c:v>2.49385200681074E-2</c:v>
                </c:pt>
                <c:pt idx="440">
                  <c:v>2.3753443584081199E-2</c:v>
                </c:pt>
                <c:pt idx="441">
                  <c:v>2.2411725434585798E-2</c:v>
                </c:pt>
                <c:pt idx="442">
                  <c:v>2.0886370990415799E-2</c:v>
                </c:pt>
                <c:pt idx="443">
                  <c:v>1.93778554610823E-2</c:v>
                </c:pt>
                <c:pt idx="444">
                  <c:v>1.84543867315979E-2</c:v>
                </c:pt>
                <c:pt idx="445">
                  <c:v>1.8501181832455499E-2</c:v>
                </c:pt>
                <c:pt idx="446">
                  <c:v>1.9328307666699501E-2</c:v>
                </c:pt>
                <c:pt idx="447">
                  <c:v>2.0534734279410501E-2</c:v>
                </c:pt>
                <c:pt idx="448">
                  <c:v>2.1847904899075999E-2</c:v>
                </c:pt>
                <c:pt idx="449">
                  <c:v>2.2932130440152802E-2</c:v>
                </c:pt>
                <c:pt idx="450">
                  <c:v>2.37596323407534E-2</c:v>
                </c:pt>
                <c:pt idx="451">
                  <c:v>2.4395488392990002E-2</c:v>
                </c:pt>
                <c:pt idx="452">
                  <c:v>2.48038102794155E-2</c:v>
                </c:pt>
                <c:pt idx="453">
                  <c:v>2.4903541750229099E-2</c:v>
                </c:pt>
                <c:pt idx="454">
                  <c:v>2.4825397334508399E-2</c:v>
                </c:pt>
                <c:pt idx="455">
                  <c:v>2.47285346023947E-2</c:v>
                </c:pt>
                <c:pt idx="456">
                  <c:v>2.4991705023581501E-2</c:v>
                </c:pt>
                <c:pt idx="457">
                  <c:v>2.58687854296086E-2</c:v>
                </c:pt>
                <c:pt idx="458">
                  <c:v>2.7462186776436099E-2</c:v>
                </c:pt>
              </c:numCache>
            </c:numRef>
          </c:val>
          <c:smooth val="0"/>
        </c:ser>
        <c:dLbls>
          <c:showLegendKey val="0"/>
          <c:showVal val="0"/>
          <c:showCatName val="0"/>
          <c:showSerName val="0"/>
          <c:showPercent val="0"/>
          <c:showBubbleSize val="0"/>
        </c:dLbls>
        <c:smooth val="0"/>
        <c:axId val="352512968"/>
        <c:axId val="352513360"/>
      </c:lineChart>
      <c:catAx>
        <c:axId val="352512968"/>
        <c:scaling>
          <c:orientation val="minMax"/>
        </c:scaling>
        <c:delete val="0"/>
        <c:axPos val="b"/>
        <c:majorTickMark val="none"/>
        <c:minorTickMark val="none"/>
        <c:tickLblPos val="none"/>
        <c:spPr>
          <a:ln w="19050">
            <a:solidFill>
              <a:schemeClr val="bg1">
                <a:lumMod val="65000"/>
              </a:schemeClr>
            </a:solidFill>
          </a:ln>
        </c:spPr>
        <c:crossAx val="352513360"/>
        <c:crosses val="autoZero"/>
        <c:auto val="1"/>
        <c:lblAlgn val="ctr"/>
        <c:lblOffset val="100"/>
        <c:noMultiLvlLbl val="0"/>
      </c:catAx>
      <c:valAx>
        <c:axId val="352513360"/>
        <c:scaling>
          <c:orientation val="minMax"/>
          <c:max val="0.2"/>
          <c:min val="-0.2"/>
        </c:scaling>
        <c:delete val="0"/>
        <c:axPos val="l"/>
        <c:numFmt formatCode="0.0000" sourceLinked="1"/>
        <c:majorTickMark val="none"/>
        <c:minorTickMark val="none"/>
        <c:tickLblPos val="none"/>
        <c:crossAx val="352512968"/>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Gillette)'!$E$2</c:f>
              <c:strCache>
                <c:ptCount val="1"/>
                <c:pt idx="0">
                  <c:v>f5</c:v>
                </c:pt>
              </c:strCache>
            </c:strRef>
          </c:tx>
          <c:spPr>
            <a:ln>
              <a:solidFill>
                <a:sysClr val="windowText" lastClr="000000"/>
              </a:solidFill>
            </a:ln>
          </c:spPr>
          <c:marker>
            <c:symbol val="none"/>
          </c:marker>
          <c:val>
            <c:numRef>
              <c:f>'Features (from Gillette)'!$E$3:$E$461</c:f>
              <c:numCache>
                <c:formatCode>0.0000</c:formatCode>
                <c:ptCount val="459"/>
                <c:pt idx="0">
                  <c:v>-6.9569083028072395E-2</c:v>
                </c:pt>
                <c:pt idx="1">
                  <c:v>-6.9120393572913302E-2</c:v>
                </c:pt>
                <c:pt idx="2">
                  <c:v>-6.8749763194827604E-2</c:v>
                </c:pt>
                <c:pt idx="3">
                  <c:v>-6.8422966703462401E-2</c:v>
                </c:pt>
                <c:pt idx="4">
                  <c:v>-6.80419434518785E-2</c:v>
                </c:pt>
                <c:pt idx="5">
                  <c:v>-6.7476739725742793E-2</c:v>
                </c:pt>
                <c:pt idx="6">
                  <c:v>-6.6728826060045501E-2</c:v>
                </c:pt>
                <c:pt idx="7">
                  <c:v>-6.5975270955722601E-2</c:v>
                </c:pt>
                <c:pt idx="8">
                  <c:v>-6.53567859373161E-2</c:v>
                </c:pt>
                <c:pt idx="9">
                  <c:v>-6.4885267578829398E-2</c:v>
                </c:pt>
                <c:pt idx="10">
                  <c:v>-6.45730951907761E-2</c:v>
                </c:pt>
                <c:pt idx="11">
                  <c:v>-6.4396999189407597E-2</c:v>
                </c:pt>
                <c:pt idx="12">
                  <c:v>-6.4322067783657899E-2</c:v>
                </c:pt>
                <c:pt idx="13">
                  <c:v>-6.4353758081675996E-2</c:v>
                </c:pt>
                <c:pt idx="14">
                  <c:v>-6.4521283073833105E-2</c:v>
                </c:pt>
                <c:pt idx="15">
                  <c:v>-6.4810252943074895E-2</c:v>
                </c:pt>
                <c:pt idx="16">
                  <c:v>-6.5184093748776498E-2</c:v>
                </c:pt>
                <c:pt idx="17">
                  <c:v>-6.55768315016034E-2</c:v>
                </c:pt>
                <c:pt idx="18">
                  <c:v>-6.5991864330846903E-2</c:v>
                </c:pt>
                <c:pt idx="19">
                  <c:v>-6.6417851934426606E-2</c:v>
                </c:pt>
                <c:pt idx="20">
                  <c:v>-6.6745617894543502E-2</c:v>
                </c:pt>
                <c:pt idx="21">
                  <c:v>-6.6906989379190804E-2</c:v>
                </c:pt>
                <c:pt idx="22">
                  <c:v>-6.6904821524376004E-2</c:v>
                </c:pt>
                <c:pt idx="23">
                  <c:v>-6.6766096633888106E-2</c:v>
                </c:pt>
                <c:pt idx="24">
                  <c:v>-6.6510001518365697E-2</c:v>
                </c:pt>
                <c:pt idx="25">
                  <c:v>-6.6218160873187895E-2</c:v>
                </c:pt>
                <c:pt idx="26">
                  <c:v>-6.5942010871876594E-2</c:v>
                </c:pt>
                <c:pt idx="27">
                  <c:v>-6.5743669831151999E-2</c:v>
                </c:pt>
                <c:pt idx="28">
                  <c:v>-6.5591950689899606E-2</c:v>
                </c:pt>
                <c:pt idx="29">
                  <c:v>-6.5365956897457805E-2</c:v>
                </c:pt>
                <c:pt idx="30">
                  <c:v>-6.5062557528903095E-2</c:v>
                </c:pt>
                <c:pt idx="31">
                  <c:v>-6.4634597921958303E-2</c:v>
                </c:pt>
                <c:pt idx="32">
                  <c:v>-6.4182168002809306E-2</c:v>
                </c:pt>
                <c:pt idx="33">
                  <c:v>-6.3914892884595703E-2</c:v>
                </c:pt>
                <c:pt idx="34">
                  <c:v>-6.38801341170884E-2</c:v>
                </c:pt>
                <c:pt idx="35">
                  <c:v>-6.3997233074165896E-2</c:v>
                </c:pt>
                <c:pt idx="36">
                  <c:v>-6.4237639214349398E-2</c:v>
                </c:pt>
                <c:pt idx="37">
                  <c:v>-6.4602306508846796E-2</c:v>
                </c:pt>
                <c:pt idx="38">
                  <c:v>-6.5076839569022105E-2</c:v>
                </c:pt>
                <c:pt idx="39">
                  <c:v>-6.5635194768325605E-2</c:v>
                </c:pt>
                <c:pt idx="40">
                  <c:v>-6.6256222564083297E-2</c:v>
                </c:pt>
                <c:pt idx="41">
                  <c:v>-6.6986392832929398E-2</c:v>
                </c:pt>
                <c:pt idx="42">
                  <c:v>-6.7800820408852006E-2</c:v>
                </c:pt>
                <c:pt idx="43">
                  <c:v>-6.8695249513592696E-2</c:v>
                </c:pt>
                <c:pt idx="44">
                  <c:v>-6.9583182945021402E-2</c:v>
                </c:pt>
                <c:pt idx="45">
                  <c:v>-7.0347362323035595E-2</c:v>
                </c:pt>
                <c:pt idx="46">
                  <c:v>-7.0837750952826906E-2</c:v>
                </c:pt>
                <c:pt idx="47">
                  <c:v>-7.0954488045338798E-2</c:v>
                </c:pt>
                <c:pt idx="48">
                  <c:v>-7.0667402327336107E-2</c:v>
                </c:pt>
                <c:pt idx="49">
                  <c:v>-7.0012933066783994E-2</c:v>
                </c:pt>
                <c:pt idx="50">
                  <c:v>-6.9184927116070799E-2</c:v>
                </c:pt>
                <c:pt idx="51">
                  <c:v>-5.6854648731624897E-3</c:v>
                </c:pt>
                <c:pt idx="52">
                  <c:v>-6.7613888322184601E-3</c:v>
                </c:pt>
                <c:pt idx="53">
                  <c:v>-7.9210918021710708E-3</c:v>
                </c:pt>
                <c:pt idx="54">
                  <c:v>-8.9670664675156296E-3</c:v>
                </c:pt>
                <c:pt idx="55">
                  <c:v>-9.7049692170891703E-3</c:v>
                </c:pt>
                <c:pt idx="56">
                  <c:v>-1.02122380613135E-2</c:v>
                </c:pt>
                <c:pt idx="57">
                  <c:v>-1.0565517532185801E-2</c:v>
                </c:pt>
                <c:pt idx="58">
                  <c:v>-1.08554326884099E-2</c:v>
                </c:pt>
                <c:pt idx="59">
                  <c:v>-1.10000569529733E-2</c:v>
                </c:pt>
                <c:pt idx="60">
                  <c:v>-1.0993919464036101E-2</c:v>
                </c:pt>
                <c:pt idx="61">
                  <c:v>-1.08410840841804E-2</c:v>
                </c:pt>
                <c:pt idx="62">
                  <c:v>-1.0533760289801601E-2</c:v>
                </c:pt>
                <c:pt idx="63">
                  <c:v>-1.00820960234899E-2</c:v>
                </c:pt>
                <c:pt idx="64">
                  <c:v>-9.4389593384810403E-3</c:v>
                </c:pt>
                <c:pt idx="65">
                  <c:v>-8.6141321151091202E-3</c:v>
                </c:pt>
                <c:pt idx="66">
                  <c:v>-7.6746189513846397E-3</c:v>
                </c:pt>
                <c:pt idx="67">
                  <c:v>-6.7105658075917E-3</c:v>
                </c:pt>
                <c:pt idx="68">
                  <c:v>-5.7453429797407803E-3</c:v>
                </c:pt>
                <c:pt idx="69">
                  <c:v>-4.7910757975134803E-3</c:v>
                </c:pt>
                <c:pt idx="70">
                  <c:v>-3.8213394487741502E-3</c:v>
                </c:pt>
                <c:pt idx="71">
                  <c:v>-2.8611195578731501E-3</c:v>
                </c:pt>
                <c:pt idx="72">
                  <c:v>-1.93902786345297E-3</c:v>
                </c:pt>
                <c:pt idx="73">
                  <c:v>-1.0592286379134601E-3</c:v>
                </c:pt>
                <c:pt idx="74">
                  <c:v>-1.6692543951198001E-4</c:v>
                </c:pt>
                <c:pt idx="75">
                  <c:v>7.93707256950061E-4</c:v>
                </c:pt>
                <c:pt idx="76">
                  <c:v>1.71379279414397E-3</c:v>
                </c:pt>
                <c:pt idx="77">
                  <c:v>2.5651951423399902E-3</c:v>
                </c:pt>
                <c:pt idx="78">
                  <c:v>3.3322178389953798E-3</c:v>
                </c:pt>
                <c:pt idx="79">
                  <c:v>3.9666327693172899E-3</c:v>
                </c:pt>
                <c:pt idx="80">
                  <c:v>4.4811049335316197E-3</c:v>
                </c:pt>
                <c:pt idx="81">
                  <c:v>4.9906476375707696E-3</c:v>
                </c:pt>
                <c:pt idx="82">
                  <c:v>5.5657974067158302E-3</c:v>
                </c:pt>
                <c:pt idx="83">
                  <c:v>6.1620799577352002E-3</c:v>
                </c:pt>
                <c:pt idx="84">
                  <c:v>6.7297189452927304E-3</c:v>
                </c:pt>
                <c:pt idx="85">
                  <c:v>7.1852634760466803E-3</c:v>
                </c:pt>
                <c:pt idx="86">
                  <c:v>7.4124981310168103E-3</c:v>
                </c:pt>
                <c:pt idx="87">
                  <c:v>7.3299437081865903E-3</c:v>
                </c:pt>
                <c:pt idx="88">
                  <c:v>6.9509183474745599E-3</c:v>
                </c:pt>
                <c:pt idx="89">
                  <c:v>6.2887988725360104E-3</c:v>
                </c:pt>
                <c:pt idx="90">
                  <c:v>5.4098881118221703E-3</c:v>
                </c:pt>
                <c:pt idx="91">
                  <c:v>4.4220690527750801E-3</c:v>
                </c:pt>
                <c:pt idx="92">
                  <c:v>3.3492092171362501E-3</c:v>
                </c:pt>
                <c:pt idx="93">
                  <c:v>2.27910211257635E-3</c:v>
                </c:pt>
                <c:pt idx="94">
                  <c:v>1.2229542723842001E-3</c:v>
                </c:pt>
                <c:pt idx="95">
                  <c:v>1.9218086365869799E-4</c:v>
                </c:pt>
                <c:pt idx="96">
                  <c:v>-7.6619443809805305E-4</c:v>
                </c:pt>
                <c:pt idx="97">
                  <c:v>-1.6515500035724801E-3</c:v>
                </c:pt>
                <c:pt idx="98">
                  <c:v>-2.4388600608844699E-3</c:v>
                </c:pt>
                <c:pt idx="99">
                  <c:v>-3.2175915006279398E-3</c:v>
                </c:pt>
                <c:pt idx="100">
                  <c:v>-4.0466145742348702E-3</c:v>
                </c:pt>
                <c:pt idx="101">
                  <c:v>-4.9757794180321597E-3</c:v>
                </c:pt>
                <c:pt idx="102">
                  <c:v>-1.7925634434349299E-2</c:v>
                </c:pt>
                <c:pt idx="103">
                  <c:v>-1.9121594539464399E-2</c:v>
                </c:pt>
                <c:pt idx="104">
                  <c:v>-1.9615535812745898E-2</c:v>
                </c:pt>
                <c:pt idx="105">
                  <c:v>-1.9529308656186399E-2</c:v>
                </c:pt>
                <c:pt idx="106">
                  <c:v>-1.9228263475133799E-2</c:v>
                </c:pt>
                <c:pt idx="107">
                  <c:v>-1.91406268773027E-2</c:v>
                </c:pt>
                <c:pt idx="108">
                  <c:v>-1.9399771680778801E-2</c:v>
                </c:pt>
                <c:pt idx="109">
                  <c:v>-2.0161242044350301E-2</c:v>
                </c:pt>
                <c:pt idx="110">
                  <c:v>-2.1279300132665099E-2</c:v>
                </c:pt>
                <c:pt idx="111">
                  <c:v>-2.2488043756533901E-2</c:v>
                </c:pt>
                <c:pt idx="112">
                  <c:v>-2.3518111784219399E-2</c:v>
                </c:pt>
                <c:pt idx="113">
                  <c:v>-2.4251465136546801E-2</c:v>
                </c:pt>
                <c:pt idx="114">
                  <c:v>-2.4700240895394101E-2</c:v>
                </c:pt>
                <c:pt idx="115">
                  <c:v>-2.4790754501258099E-2</c:v>
                </c:pt>
                <c:pt idx="116">
                  <c:v>-2.4459661455188301E-2</c:v>
                </c:pt>
                <c:pt idx="117">
                  <c:v>-2.3964480069788598E-2</c:v>
                </c:pt>
                <c:pt idx="118">
                  <c:v>-2.3397276584396099E-2</c:v>
                </c:pt>
                <c:pt idx="119">
                  <c:v>-2.2654208109205501E-2</c:v>
                </c:pt>
                <c:pt idx="120">
                  <c:v>-2.1617532877451499E-2</c:v>
                </c:pt>
                <c:pt idx="121">
                  <c:v>-2.0230355394666701E-2</c:v>
                </c:pt>
                <c:pt idx="122">
                  <c:v>-1.8557430174692201E-2</c:v>
                </c:pt>
                <c:pt idx="123">
                  <c:v>-1.6770535502839901E-2</c:v>
                </c:pt>
                <c:pt idx="124">
                  <c:v>-1.49238960470426E-2</c:v>
                </c:pt>
                <c:pt idx="125">
                  <c:v>-1.30088355789751E-2</c:v>
                </c:pt>
                <c:pt idx="126">
                  <c:v>-1.1086218574713501E-2</c:v>
                </c:pt>
                <c:pt idx="127">
                  <c:v>-9.2848654632554997E-3</c:v>
                </c:pt>
                <c:pt idx="128">
                  <c:v>-7.7236173722572002E-3</c:v>
                </c:pt>
                <c:pt idx="129">
                  <c:v>-6.65036814703838E-3</c:v>
                </c:pt>
                <c:pt idx="130">
                  <c:v>-6.0689633233410997E-3</c:v>
                </c:pt>
                <c:pt idx="131">
                  <c:v>-5.8500359437003704E-3</c:v>
                </c:pt>
                <c:pt idx="132">
                  <c:v>-5.7978501116263403E-3</c:v>
                </c:pt>
                <c:pt idx="133">
                  <c:v>-5.6518148333777E-3</c:v>
                </c:pt>
                <c:pt idx="134">
                  <c:v>-5.20600887676613E-3</c:v>
                </c:pt>
                <c:pt idx="135">
                  <c:v>-4.4880407965712001E-3</c:v>
                </c:pt>
                <c:pt idx="136">
                  <c:v>-3.7167518080562E-3</c:v>
                </c:pt>
                <c:pt idx="137">
                  <c:v>-3.0344938677015999E-3</c:v>
                </c:pt>
                <c:pt idx="138">
                  <c:v>-2.3888161861042902E-3</c:v>
                </c:pt>
                <c:pt idx="139">
                  <c:v>-1.7360384348815E-3</c:v>
                </c:pt>
                <c:pt idx="140">
                  <c:v>-1.19985139230436E-3</c:v>
                </c:pt>
                <c:pt idx="141">
                  <c:v>-9.16932063859796E-4</c:v>
                </c:pt>
                <c:pt idx="142">
                  <c:v>-9.2087168648038195E-4</c:v>
                </c:pt>
                <c:pt idx="143">
                  <c:v>-1.1762175357622E-3</c:v>
                </c:pt>
                <c:pt idx="144">
                  <c:v>-1.74986728807528E-3</c:v>
                </c:pt>
                <c:pt idx="145">
                  <c:v>-2.7871406038617202E-3</c:v>
                </c:pt>
                <c:pt idx="146">
                  <c:v>-4.2222217772783796E-3</c:v>
                </c:pt>
                <c:pt idx="147">
                  <c:v>-6.07778639545342E-3</c:v>
                </c:pt>
                <c:pt idx="148">
                  <c:v>-8.2855485709141096E-3</c:v>
                </c:pt>
                <c:pt idx="149">
                  <c:v>-1.0630630593273901E-2</c:v>
                </c:pt>
                <c:pt idx="150">
                  <c:v>-1.29827655763422E-2</c:v>
                </c:pt>
                <c:pt idx="151">
                  <c:v>-1.52740155163001E-2</c:v>
                </c:pt>
                <c:pt idx="152">
                  <c:v>-1.7343413928441399E-2</c:v>
                </c:pt>
                <c:pt idx="153">
                  <c:v>-4.4661824671635798E-2</c:v>
                </c:pt>
                <c:pt idx="154">
                  <c:v>-4.6553447851040999E-2</c:v>
                </c:pt>
                <c:pt idx="155">
                  <c:v>-4.83310892298741E-2</c:v>
                </c:pt>
                <c:pt idx="156">
                  <c:v>-4.9326633390123401E-2</c:v>
                </c:pt>
                <c:pt idx="157">
                  <c:v>-4.9231219388825999E-2</c:v>
                </c:pt>
                <c:pt idx="158">
                  <c:v>-4.8139101232080102E-2</c:v>
                </c:pt>
                <c:pt idx="159">
                  <c:v>-4.6421715419258901E-2</c:v>
                </c:pt>
                <c:pt idx="160">
                  <c:v>-4.4484804599719097E-2</c:v>
                </c:pt>
                <c:pt idx="161">
                  <c:v>-4.25928738164148E-2</c:v>
                </c:pt>
                <c:pt idx="162">
                  <c:v>-4.0718330286305303E-2</c:v>
                </c:pt>
                <c:pt idx="163">
                  <c:v>-3.8817095976967399E-2</c:v>
                </c:pt>
                <c:pt idx="164">
                  <c:v>-3.6871335591520199E-2</c:v>
                </c:pt>
                <c:pt idx="165">
                  <c:v>-3.4892111226423599E-2</c:v>
                </c:pt>
                <c:pt idx="166">
                  <c:v>-3.29937531964382E-2</c:v>
                </c:pt>
                <c:pt idx="167">
                  <c:v>-3.12801592154155E-2</c:v>
                </c:pt>
                <c:pt idx="168">
                  <c:v>-2.9679136501288499E-2</c:v>
                </c:pt>
                <c:pt idx="169">
                  <c:v>-2.8139479627750201E-2</c:v>
                </c:pt>
                <c:pt idx="170">
                  <c:v>-2.6621811937743201E-2</c:v>
                </c:pt>
                <c:pt idx="171">
                  <c:v>-2.51616066033644E-2</c:v>
                </c:pt>
                <c:pt idx="172">
                  <c:v>-2.3795615640176401E-2</c:v>
                </c:pt>
                <c:pt idx="173">
                  <c:v>-2.2345666534606599E-2</c:v>
                </c:pt>
                <c:pt idx="174">
                  <c:v>-2.0697088900193401E-2</c:v>
                </c:pt>
                <c:pt idx="175">
                  <c:v>-1.8888426248167198E-2</c:v>
                </c:pt>
                <c:pt idx="176">
                  <c:v>-1.69927198096924E-2</c:v>
                </c:pt>
                <c:pt idx="177">
                  <c:v>-1.51684601005764E-2</c:v>
                </c:pt>
                <c:pt idx="178">
                  <c:v>-1.3587500640753701E-2</c:v>
                </c:pt>
                <c:pt idx="179">
                  <c:v>-1.23899634627988E-2</c:v>
                </c:pt>
                <c:pt idx="180">
                  <c:v>-1.18077757568539E-2</c:v>
                </c:pt>
                <c:pt idx="181">
                  <c:v>-1.1884629018429E-2</c:v>
                </c:pt>
                <c:pt idx="182">
                  <c:v>-1.26615929083604E-2</c:v>
                </c:pt>
                <c:pt idx="183">
                  <c:v>-1.4247015758608501E-2</c:v>
                </c:pt>
                <c:pt idx="184">
                  <c:v>-1.6572319334786301E-2</c:v>
                </c:pt>
                <c:pt idx="185">
                  <c:v>-1.9580167677651899E-2</c:v>
                </c:pt>
                <c:pt idx="186">
                  <c:v>-2.3213255127173101E-2</c:v>
                </c:pt>
                <c:pt idx="187">
                  <c:v>-2.7146571415420401E-2</c:v>
                </c:pt>
                <c:pt idx="188">
                  <c:v>-3.0903235689309701E-2</c:v>
                </c:pt>
                <c:pt idx="189">
                  <c:v>-3.4143391252665897E-2</c:v>
                </c:pt>
                <c:pt idx="190">
                  <c:v>-3.6659455382038998E-2</c:v>
                </c:pt>
                <c:pt idx="191">
                  <c:v>-3.8417368375931397E-2</c:v>
                </c:pt>
                <c:pt idx="192">
                  <c:v>-3.9479769294682401E-2</c:v>
                </c:pt>
                <c:pt idx="193">
                  <c:v>-3.9976819023875801E-2</c:v>
                </c:pt>
                <c:pt idx="194">
                  <c:v>-4.0143925607658698E-2</c:v>
                </c:pt>
                <c:pt idx="195">
                  <c:v>-4.0170311136618099E-2</c:v>
                </c:pt>
                <c:pt idx="196">
                  <c:v>-4.0209561994071698E-2</c:v>
                </c:pt>
                <c:pt idx="197">
                  <c:v>-4.0296324658112302E-2</c:v>
                </c:pt>
                <c:pt idx="198">
                  <c:v>-4.0413625914607301E-2</c:v>
                </c:pt>
                <c:pt idx="199">
                  <c:v>-4.0600581267801701E-2</c:v>
                </c:pt>
                <c:pt idx="200">
                  <c:v>-4.09814987126235E-2</c:v>
                </c:pt>
                <c:pt idx="201">
                  <c:v>-4.1768374568226199E-2</c:v>
                </c:pt>
                <c:pt idx="202">
                  <c:v>-4.2947900711056898E-2</c:v>
                </c:pt>
                <c:pt idx="203">
                  <c:v>-4.43291531890945E-2</c:v>
                </c:pt>
                <c:pt idx="204">
                  <c:v>1.31091897285571E-2</c:v>
                </c:pt>
                <c:pt idx="205">
                  <c:v>1.46053889068186E-2</c:v>
                </c:pt>
                <c:pt idx="206">
                  <c:v>1.50174604288172E-2</c:v>
                </c:pt>
                <c:pt idx="207">
                  <c:v>1.45665256559487E-2</c:v>
                </c:pt>
                <c:pt idx="208">
                  <c:v>1.35139487759718E-2</c:v>
                </c:pt>
                <c:pt idx="209">
                  <c:v>1.21978372822552E-2</c:v>
                </c:pt>
                <c:pt idx="210">
                  <c:v>1.093326845879E-2</c:v>
                </c:pt>
                <c:pt idx="211">
                  <c:v>9.9924466359472795E-3</c:v>
                </c:pt>
                <c:pt idx="212">
                  <c:v>9.5188191843488291E-3</c:v>
                </c:pt>
                <c:pt idx="213">
                  <c:v>9.4289375485446698E-3</c:v>
                </c:pt>
                <c:pt idx="214">
                  <c:v>9.5278957300835593E-3</c:v>
                </c:pt>
                <c:pt idx="215">
                  <c:v>9.6231520436107394E-3</c:v>
                </c:pt>
                <c:pt idx="216">
                  <c:v>9.6659012659615299E-3</c:v>
                </c:pt>
                <c:pt idx="217">
                  <c:v>9.66719779107501E-3</c:v>
                </c:pt>
                <c:pt idx="218">
                  <c:v>9.6009390657206106E-3</c:v>
                </c:pt>
                <c:pt idx="219">
                  <c:v>9.5483083101730801E-3</c:v>
                </c:pt>
                <c:pt idx="220">
                  <c:v>9.46366721690085E-3</c:v>
                </c:pt>
                <c:pt idx="221">
                  <c:v>9.3087140985704999E-3</c:v>
                </c:pt>
                <c:pt idx="222">
                  <c:v>8.9741820966206306E-3</c:v>
                </c:pt>
                <c:pt idx="223">
                  <c:v>8.4979881214353806E-3</c:v>
                </c:pt>
                <c:pt idx="224">
                  <c:v>7.9422254013056595E-3</c:v>
                </c:pt>
                <c:pt idx="225">
                  <c:v>7.3616932772602901E-3</c:v>
                </c:pt>
                <c:pt idx="226">
                  <c:v>6.7786848767094196E-3</c:v>
                </c:pt>
                <c:pt idx="227">
                  <c:v>6.2201172965314E-3</c:v>
                </c:pt>
                <c:pt idx="228">
                  <c:v>5.67293112786046E-3</c:v>
                </c:pt>
                <c:pt idx="229">
                  <c:v>5.0666030821965398E-3</c:v>
                </c:pt>
                <c:pt idx="230">
                  <c:v>4.5057617675316099E-3</c:v>
                </c:pt>
                <c:pt idx="231">
                  <c:v>4.1600597558213402E-3</c:v>
                </c:pt>
                <c:pt idx="232">
                  <c:v>4.0498977783209296E-3</c:v>
                </c:pt>
                <c:pt idx="233">
                  <c:v>4.2638561679170699E-3</c:v>
                </c:pt>
                <c:pt idx="234">
                  <c:v>4.7881869019202597E-3</c:v>
                </c:pt>
                <c:pt idx="235">
                  <c:v>5.4639746692477101E-3</c:v>
                </c:pt>
                <c:pt idx="236">
                  <c:v>6.1063125886780404E-3</c:v>
                </c:pt>
                <c:pt idx="237">
                  <c:v>6.4695902683369099E-3</c:v>
                </c:pt>
                <c:pt idx="238">
                  <c:v>6.4539398373914796E-3</c:v>
                </c:pt>
                <c:pt idx="239">
                  <c:v>5.9678575038132203E-3</c:v>
                </c:pt>
                <c:pt idx="240">
                  <c:v>4.9456783144007799E-3</c:v>
                </c:pt>
                <c:pt idx="241">
                  <c:v>3.5032357688536001E-3</c:v>
                </c:pt>
                <c:pt idx="242">
                  <c:v>1.82740409641303E-3</c:v>
                </c:pt>
                <c:pt idx="243">
                  <c:v>1.68763752387045E-4</c:v>
                </c:pt>
                <c:pt idx="244">
                  <c:v>-1.2533284084123701E-3</c:v>
                </c:pt>
                <c:pt idx="245">
                  <c:v>-2.3933714534881698E-3</c:v>
                </c:pt>
                <c:pt idx="246">
                  <c:v>-3.0797462006297602E-3</c:v>
                </c:pt>
                <c:pt idx="247">
                  <c:v>-3.13142965934821E-3</c:v>
                </c:pt>
                <c:pt idx="248">
                  <c:v>-2.4706558184126701E-3</c:v>
                </c:pt>
                <c:pt idx="249">
                  <c:v>-9.7112960070608095E-4</c:v>
                </c:pt>
                <c:pt idx="250">
                  <c:v>1.2891692592496601E-3</c:v>
                </c:pt>
                <c:pt idx="251">
                  <c:v>4.15958128776228E-3</c:v>
                </c:pt>
                <c:pt idx="252">
                  <c:v>7.3372452776963304E-3</c:v>
                </c:pt>
                <c:pt idx="253">
                  <c:v>1.04985609818496E-2</c:v>
                </c:pt>
                <c:pt idx="254">
                  <c:v>1.3142926564139399E-2</c:v>
                </c:pt>
                <c:pt idx="255">
                  <c:v>-4.0920968863857304E-3</c:v>
                </c:pt>
                <c:pt idx="256">
                  <c:v>-5.0087537964787201E-3</c:v>
                </c:pt>
                <c:pt idx="257">
                  <c:v>-6.8017285275482602E-3</c:v>
                </c:pt>
                <c:pt idx="258">
                  <c:v>-8.9451776137313508E-3</c:v>
                </c:pt>
                <c:pt idx="259">
                  <c:v>-1.1065854448638E-2</c:v>
                </c:pt>
                <c:pt idx="260">
                  <c:v>-1.2498973844457299E-2</c:v>
                </c:pt>
                <c:pt idx="261">
                  <c:v>-1.3479693128519699E-2</c:v>
                </c:pt>
                <c:pt idx="262">
                  <c:v>-1.42143055681125E-2</c:v>
                </c:pt>
                <c:pt idx="263">
                  <c:v>-1.47568869070738E-2</c:v>
                </c:pt>
                <c:pt idx="264">
                  <c:v>-1.5049242865928601E-2</c:v>
                </c:pt>
                <c:pt idx="265">
                  <c:v>-1.5213556616226E-2</c:v>
                </c:pt>
                <c:pt idx="266">
                  <c:v>-1.5305901796304601E-2</c:v>
                </c:pt>
                <c:pt idx="267">
                  <c:v>-1.5387386814251801E-2</c:v>
                </c:pt>
                <c:pt idx="268">
                  <c:v>-1.56926108254331E-2</c:v>
                </c:pt>
                <c:pt idx="269">
                  <c:v>-1.63180154880035E-2</c:v>
                </c:pt>
                <c:pt idx="270">
                  <c:v>-1.70626199046475E-2</c:v>
                </c:pt>
                <c:pt idx="271">
                  <c:v>-1.7879573305481299E-2</c:v>
                </c:pt>
                <c:pt idx="272">
                  <c:v>-1.8840037637301899E-2</c:v>
                </c:pt>
                <c:pt idx="273">
                  <c:v>-1.9983944741608001E-2</c:v>
                </c:pt>
                <c:pt idx="274">
                  <c:v>-2.1274285069247102E-2</c:v>
                </c:pt>
                <c:pt idx="275">
                  <c:v>-2.2648175878184299E-2</c:v>
                </c:pt>
                <c:pt idx="276">
                  <c:v>-2.4102169067993201E-2</c:v>
                </c:pt>
                <c:pt idx="277">
                  <c:v>-2.5452139965087599E-2</c:v>
                </c:pt>
                <c:pt idx="278">
                  <c:v>-2.67779858653002E-2</c:v>
                </c:pt>
                <c:pt idx="279">
                  <c:v>-2.7969442628314699E-2</c:v>
                </c:pt>
                <c:pt idx="280">
                  <c:v>-2.8821076110481399E-2</c:v>
                </c:pt>
                <c:pt idx="281">
                  <c:v>-2.9414558550297901E-2</c:v>
                </c:pt>
                <c:pt idx="282">
                  <c:v>-2.9556551328015199E-2</c:v>
                </c:pt>
                <c:pt idx="283">
                  <c:v>-2.9330372494682799E-2</c:v>
                </c:pt>
                <c:pt idx="284">
                  <c:v>-2.8711555829691499E-2</c:v>
                </c:pt>
                <c:pt idx="285">
                  <c:v>-2.77450728138041E-2</c:v>
                </c:pt>
                <c:pt idx="286">
                  <c:v>-2.6404683983218501E-2</c:v>
                </c:pt>
                <c:pt idx="287">
                  <c:v>-2.4873138577722501E-2</c:v>
                </c:pt>
                <c:pt idx="288">
                  <c:v>-2.3424742766254201E-2</c:v>
                </c:pt>
                <c:pt idx="289">
                  <c:v>-2.2100384501924999E-2</c:v>
                </c:pt>
                <c:pt idx="290">
                  <c:v>-2.1214564068183801E-2</c:v>
                </c:pt>
                <c:pt idx="291">
                  <c:v>-2.1122120130246901E-2</c:v>
                </c:pt>
                <c:pt idx="292">
                  <c:v>-2.1726288703286498E-2</c:v>
                </c:pt>
                <c:pt idx="293">
                  <c:v>-2.2646758352437402E-2</c:v>
                </c:pt>
                <c:pt idx="294">
                  <c:v>-2.3332672569769099E-2</c:v>
                </c:pt>
                <c:pt idx="295">
                  <c:v>-2.3419572422716001E-2</c:v>
                </c:pt>
                <c:pt idx="296">
                  <c:v>-2.2809940691622801E-2</c:v>
                </c:pt>
                <c:pt idx="297">
                  <c:v>-2.1297713049214899E-2</c:v>
                </c:pt>
                <c:pt idx="298">
                  <c:v>-1.8771279648881901E-2</c:v>
                </c:pt>
                <c:pt idx="299">
                  <c:v>-1.54357260597666E-2</c:v>
                </c:pt>
                <c:pt idx="300">
                  <c:v>-1.15584511991459E-2</c:v>
                </c:pt>
                <c:pt idx="301">
                  <c:v>-7.8460322102207498E-3</c:v>
                </c:pt>
                <c:pt idx="302">
                  <c:v>-5.1546989480774196E-3</c:v>
                </c:pt>
                <c:pt idx="303">
                  <c:v>-3.7126187841387101E-3</c:v>
                </c:pt>
                <c:pt idx="304">
                  <c:v>-3.4258224507277102E-3</c:v>
                </c:pt>
                <c:pt idx="305">
                  <c:v>-3.8924607155685601E-3</c:v>
                </c:pt>
                <c:pt idx="306">
                  <c:v>9.3731766314262902E-2</c:v>
                </c:pt>
                <c:pt idx="307">
                  <c:v>9.0612802344019305E-2</c:v>
                </c:pt>
                <c:pt idx="308">
                  <c:v>8.7489029017907505E-2</c:v>
                </c:pt>
                <c:pt idx="309">
                  <c:v>8.5033445591144799E-2</c:v>
                </c:pt>
                <c:pt idx="310">
                  <c:v>8.3674958661032695E-2</c:v>
                </c:pt>
                <c:pt idx="311">
                  <c:v>8.3309954827052807E-2</c:v>
                </c:pt>
                <c:pt idx="312">
                  <c:v>8.36038532205826E-2</c:v>
                </c:pt>
                <c:pt idx="313">
                  <c:v>8.4254298525556007E-2</c:v>
                </c:pt>
                <c:pt idx="314">
                  <c:v>8.5050128125531699E-2</c:v>
                </c:pt>
                <c:pt idx="315">
                  <c:v>8.6072545090046901E-2</c:v>
                </c:pt>
                <c:pt idx="316">
                  <c:v>8.7411373301551701E-2</c:v>
                </c:pt>
                <c:pt idx="317">
                  <c:v>8.9019993773259198E-2</c:v>
                </c:pt>
                <c:pt idx="318">
                  <c:v>9.0833210506321399E-2</c:v>
                </c:pt>
                <c:pt idx="319">
                  <c:v>9.2790200220849203E-2</c:v>
                </c:pt>
                <c:pt idx="320">
                  <c:v>9.4772270105730805E-2</c:v>
                </c:pt>
                <c:pt idx="321">
                  <c:v>9.6833397558729994E-2</c:v>
                </c:pt>
                <c:pt idx="322">
                  <c:v>9.9006425717530294E-2</c:v>
                </c:pt>
                <c:pt idx="323">
                  <c:v>0.101288036184579</c:v>
                </c:pt>
                <c:pt idx="324">
                  <c:v>0.103487519802606</c:v>
                </c:pt>
                <c:pt idx="325">
                  <c:v>0.105518596761463</c:v>
                </c:pt>
                <c:pt idx="326">
                  <c:v>0.107483735311556</c:v>
                </c:pt>
                <c:pt idx="327">
                  <c:v>0.109350111873612</c:v>
                </c:pt>
                <c:pt idx="328">
                  <c:v>0.11092280457864399</c:v>
                </c:pt>
                <c:pt idx="329">
                  <c:v>0.112067628762358</c:v>
                </c:pt>
                <c:pt idx="330">
                  <c:v>0.112497839484893</c:v>
                </c:pt>
                <c:pt idx="331">
                  <c:v>0.111939815648203</c:v>
                </c:pt>
                <c:pt idx="332">
                  <c:v>0.110129753828638</c:v>
                </c:pt>
                <c:pt idx="333">
                  <c:v>0.10668756223576201</c:v>
                </c:pt>
                <c:pt idx="334">
                  <c:v>0.10151055479330599</c:v>
                </c:pt>
                <c:pt idx="335">
                  <c:v>9.4475131974703197E-2</c:v>
                </c:pt>
                <c:pt idx="336">
                  <c:v>8.5517453168313898E-2</c:v>
                </c:pt>
                <c:pt idx="337">
                  <c:v>7.4923195801182105E-2</c:v>
                </c:pt>
                <c:pt idx="338">
                  <c:v>6.3612136372476105E-2</c:v>
                </c:pt>
                <c:pt idx="339">
                  <c:v>5.25276366215566E-2</c:v>
                </c:pt>
                <c:pt idx="340">
                  <c:v>4.2820847236921297E-2</c:v>
                </c:pt>
                <c:pt idx="341">
                  <c:v>3.55166337786793E-2</c:v>
                </c:pt>
                <c:pt idx="342">
                  <c:v>3.1272396626963503E-2</c:v>
                </c:pt>
                <c:pt idx="343">
                  <c:v>3.0414513355667801E-2</c:v>
                </c:pt>
                <c:pt idx="344">
                  <c:v>3.2784171151513102E-2</c:v>
                </c:pt>
                <c:pt idx="345">
                  <c:v>3.7913657786645502E-2</c:v>
                </c:pt>
                <c:pt idx="346">
                  <c:v>4.5240548773128997E-2</c:v>
                </c:pt>
                <c:pt idx="347">
                  <c:v>5.40122449625575E-2</c:v>
                </c:pt>
                <c:pt idx="348">
                  <c:v>6.3301533201753898E-2</c:v>
                </c:pt>
                <c:pt idx="349">
                  <c:v>7.2371852979380993E-2</c:v>
                </c:pt>
                <c:pt idx="350">
                  <c:v>8.0733291781500002E-2</c:v>
                </c:pt>
                <c:pt idx="351">
                  <c:v>8.8064181358301005E-2</c:v>
                </c:pt>
                <c:pt idx="352">
                  <c:v>9.3766909377350993E-2</c:v>
                </c:pt>
                <c:pt idx="353">
                  <c:v>9.7181784016817901E-2</c:v>
                </c:pt>
                <c:pt idx="354">
                  <c:v>9.7778907294281001E-2</c:v>
                </c:pt>
                <c:pt idx="355">
                  <c:v>9.5887109802551496E-2</c:v>
                </c:pt>
                <c:pt idx="356">
                  <c:v>9.2855919536178499E-2</c:v>
                </c:pt>
                <c:pt idx="357">
                  <c:v>-4.3315153863269201E-2</c:v>
                </c:pt>
                <c:pt idx="358">
                  <c:v>-3.2237354680616899E-2</c:v>
                </c:pt>
                <c:pt idx="359">
                  <c:v>-2.2815420147740299E-2</c:v>
                </c:pt>
                <c:pt idx="360">
                  <c:v>-1.7957432561229499E-2</c:v>
                </c:pt>
                <c:pt idx="361">
                  <c:v>-1.6979545936628E-2</c:v>
                </c:pt>
                <c:pt idx="362">
                  <c:v>-1.8740294735715798E-2</c:v>
                </c:pt>
                <c:pt idx="363">
                  <c:v>-2.1489084504007501E-2</c:v>
                </c:pt>
                <c:pt idx="364">
                  <c:v>-2.44333892114546E-2</c:v>
                </c:pt>
                <c:pt idx="365">
                  <c:v>-2.75103979785974E-2</c:v>
                </c:pt>
                <c:pt idx="366">
                  <c:v>-3.06998091406947E-2</c:v>
                </c:pt>
                <c:pt idx="367">
                  <c:v>-3.4106315978728E-2</c:v>
                </c:pt>
                <c:pt idx="368">
                  <c:v>-3.7675352397250401E-2</c:v>
                </c:pt>
                <c:pt idx="369">
                  <c:v>-4.1246243506828997E-2</c:v>
                </c:pt>
                <c:pt idx="370">
                  <c:v>-4.4790454540639901E-2</c:v>
                </c:pt>
                <c:pt idx="371">
                  <c:v>-4.8350579257328503E-2</c:v>
                </c:pt>
                <c:pt idx="372">
                  <c:v>-5.19707859225653E-2</c:v>
                </c:pt>
                <c:pt idx="373">
                  <c:v>-5.5668352920606401E-2</c:v>
                </c:pt>
                <c:pt idx="374">
                  <c:v>-5.9443672962898701E-2</c:v>
                </c:pt>
                <c:pt idx="375">
                  <c:v>-6.3520073008929395E-2</c:v>
                </c:pt>
                <c:pt idx="376">
                  <c:v>-6.7883789836484104E-2</c:v>
                </c:pt>
                <c:pt idx="377">
                  <c:v>-7.2438138652226397E-2</c:v>
                </c:pt>
                <c:pt idx="378">
                  <c:v>-7.7369250239218701E-2</c:v>
                </c:pt>
                <c:pt idx="379">
                  <c:v>-8.2841585106688306E-2</c:v>
                </c:pt>
                <c:pt idx="380">
                  <c:v>-8.8560575085644799E-2</c:v>
                </c:pt>
                <c:pt idx="381">
                  <c:v>-9.4609537547797801E-2</c:v>
                </c:pt>
                <c:pt idx="382">
                  <c:v>-0.100575448719617</c:v>
                </c:pt>
                <c:pt idx="383">
                  <c:v>-0.106027393897557</c:v>
                </c:pt>
                <c:pt idx="384">
                  <c:v>-0.11039659140189199</c:v>
                </c:pt>
                <c:pt idx="385">
                  <c:v>-0.113436797298044</c:v>
                </c:pt>
                <c:pt idx="386">
                  <c:v>-0.114412623625594</c:v>
                </c:pt>
                <c:pt idx="387">
                  <c:v>-0.11321706911877299</c:v>
                </c:pt>
                <c:pt idx="388">
                  <c:v>-0.110862752275921</c:v>
                </c:pt>
                <c:pt idx="389">
                  <c:v>-0.1081731560671</c:v>
                </c:pt>
                <c:pt idx="390">
                  <c:v>-0.10545210027287499</c:v>
                </c:pt>
                <c:pt idx="391">
                  <c:v>-0.10284650669727199</c:v>
                </c:pt>
                <c:pt idx="392">
                  <c:v>-0.100239995040284</c:v>
                </c:pt>
                <c:pt idx="393">
                  <c:v>-9.7424518119047607E-2</c:v>
                </c:pt>
                <c:pt idx="394">
                  <c:v>-9.4732637691278099E-2</c:v>
                </c:pt>
                <c:pt idx="395">
                  <c:v>-9.1852708229571894E-2</c:v>
                </c:pt>
                <c:pt idx="396">
                  <c:v>-8.8736260630571204E-2</c:v>
                </c:pt>
                <c:pt idx="397">
                  <c:v>-8.5144846745204006E-2</c:v>
                </c:pt>
                <c:pt idx="398">
                  <c:v>-8.1331132608606402E-2</c:v>
                </c:pt>
                <c:pt idx="399">
                  <c:v>-7.7458540192360106E-2</c:v>
                </c:pt>
                <c:pt idx="400">
                  <c:v>-7.3431514930773906E-2</c:v>
                </c:pt>
                <c:pt idx="401">
                  <c:v>-6.9495223388608598E-2</c:v>
                </c:pt>
                <c:pt idx="402">
                  <c:v>-6.6123955534832898E-2</c:v>
                </c:pt>
                <c:pt idx="403">
                  <c:v>-6.3381274203656995E-2</c:v>
                </c:pt>
                <c:pt idx="404">
                  <c:v>-6.0946787050359601E-2</c:v>
                </c:pt>
                <c:pt idx="405">
                  <c:v>-5.8043218642186201E-2</c:v>
                </c:pt>
                <c:pt idx="406">
                  <c:v>-5.2999002590169597E-2</c:v>
                </c:pt>
                <c:pt idx="407">
                  <c:v>-4.4152540752373501E-2</c:v>
                </c:pt>
                <c:pt idx="408">
                  <c:v>-6.9976428612536102E-3</c:v>
                </c:pt>
                <c:pt idx="409">
                  <c:v>-1.04888506406843E-2</c:v>
                </c:pt>
                <c:pt idx="410">
                  <c:v>-1.4778956502664101E-2</c:v>
                </c:pt>
                <c:pt idx="411">
                  <c:v>-1.79787243989342E-2</c:v>
                </c:pt>
                <c:pt idx="412">
                  <c:v>-1.9346909863928299E-2</c:v>
                </c:pt>
                <c:pt idx="413">
                  <c:v>-1.9671245971802798E-2</c:v>
                </c:pt>
                <c:pt idx="414">
                  <c:v>-1.95514080728263E-2</c:v>
                </c:pt>
                <c:pt idx="415">
                  <c:v>-1.9361857147410601E-2</c:v>
                </c:pt>
                <c:pt idx="416">
                  <c:v>-1.9196472206531898E-2</c:v>
                </c:pt>
                <c:pt idx="417">
                  <c:v>-1.90157424951664E-2</c:v>
                </c:pt>
                <c:pt idx="418">
                  <c:v>-1.8852711326215299E-2</c:v>
                </c:pt>
                <c:pt idx="419">
                  <c:v>-1.87153546545267E-2</c:v>
                </c:pt>
                <c:pt idx="420">
                  <c:v>-1.8561008790899901E-2</c:v>
                </c:pt>
                <c:pt idx="421">
                  <c:v>-1.83828332327804E-2</c:v>
                </c:pt>
                <c:pt idx="422">
                  <c:v>-1.8213100996962502E-2</c:v>
                </c:pt>
                <c:pt idx="423">
                  <c:v>-1.80017477561033E-2</c:v>
                </c:pt>
                <c:pt idx="424">
                  <c:v>-1.7785150511128001E-2</c:v>
                </c:pt>
                <c:pt idx="425">
                  <c:v>-1.75007415800244E-2</c:v>
                </c:pt>
                <c:pt idx="426">
                  <c:v>-1.7340674086822602E-2</c:v>
                </c:pt>
                <c:pt idx="427">
                  <c:v>-1.7191512097408799E-2</c:v>
                </c:pt>
                <c:pt idx="428">
                  <c:v>-1.6996221520368299E-2</c:v>
                </c:pt>
                <c:pt idx="429">
                  <c:v>-1.6918730890851101E-2</c:v>
                </c:pt>
                <c:pt idx="430">
                  <c:v>-1.6936966558564099E-2</c:v>
                </c:pt>
                <c:pt idx="431">
                  <c:v>-1.7121694011616201E-2</c:v>
                </c:pt>
                <c:pt idx="432">
                  <c:v>-1.7168988746865999E-2</c:v>
                </c:pt>
                <c:pt idx="433">
                  <c:v>-1.7032605545706202E-2</c:v>
                </c:pt>
                <c:pt idx="434">
                  <c:v>-1.66450456736215E-2</c:v>
                </c:pt>
                <c:pt idx="435">
                  <c:v>-1.5969440520839501E-2</c:v>
                </c:pt>
                <c:pt idx="436">
                  <c:v>-1.47197433885992E-2</c:v>
                </c:pt>
                <c:pt idx="437">
                  <c:v>-1.28079738160274E-2</c:v>
                </c:pt>
                <c:pt idx="438">
                  <c:v>-1.0378712831499E-2</c:v>
                </c:pt>
                <c:pt idx="439">
                  <c:v>-7.4529177079802802E-3</c:v>
                </c:pt>
                <c:pt idx="440">
                  <c:v>-4.2800238342479398E-3</c:v>
                </c:pt>
                <c:pt idx="441">
                  <c:v>-1.1584205800833399E-3</c:v>
                </c:pt>
                <c:pt idx="442">
                  <c:v>1.56858711111338E-3</c:v>
                </c:pt>
                <c:pt idx="443">
                  <c:v>3.3846520668817E-3</c:v>
                </c:pt>
                <c:pt idx="444">
                  <c:v>4.3324162257882201E-3</c:v>
                </c:pt>
                <c:pt idx="445">
                  <c:v>4.8356192770121296E-3</c:v>
                </c:pt>
                <c:pt idx="446">
                  <c:v>5.0211667380024704E-3</c:v>
                </c:pt>
                <c:pt idx="447">
                  <c:v>4.7660417504982802E-3</c:v>
                </c:pt>
                <c:pt idx="448">
                  <c:v>3.9820054072089604E-3</c:v>
                </c:pt>
                <c:pt idx="449">
                  <c:v>2.52032660309292E-3</c:v>
                </c:pt>
                <c:pt idx="450">
                  <c:v>4.9128762797551705E-4</c:v>
                </c:pt>
                <c:pt idx="451">
                  <c:v>-1.8037030686702299E-3</c:v>
                </c:pt>
                <c:pt idx="452">
                  <c:v>-3.6572696699659398E-3</c:v>
                </c:pt>
                <c:pt idx="453">
                  <c:v>-4.4788580736491099E-3</c:v>
                </c:pt>
                <c:pt idx="454">
                  <c:v>-4.3582675194532303E-3</c:v>
                </c:pt>
                <c:pt idx="455">
                  <c:v>-3.7572220263067798E-3</c:v>
                </c:pt>
                <c:pt idx="456">
                  <c:v>-2.8864306520721599E-3</c:v>
                </c:pt>
                <c:pt idx="457">
                  <c:v>-2.8239149508367798E-3</c:v>
                </c:pt>
                <c:pt idx="458">
                  <c:v>-4.61039544836476E-3</c:v>
                </c:pt>
              </c:numCache>
            </c:numRef>
          </c:val>
          <c:smooth val="0"/>
        </c:ser>
        <c:dLbls>
          <c:showLegendKey val="0"/>
          <c:showVal val="0"/>
          <c:showCatName val="0"/>
          <c:showSerName val="0"/>
          <c:showPercent val="0"/>
          <c:showBubbleSize val="0"/>
        </c:dLbls>
        <c:smooth val="0"/>
        <c:axId val="334109192"/>
        <c:axId val="334109584"/>
      </c:lineChart>
      <c:catAx>
        <c:axId val="334109192"/>
        <c:scaling>
          <c:orientation val="minMax"/>
        </c:scaling>
        <c:delete val="0"/>
        <c:axPos val="b"/>
        <c:majorTickMark val="none"/>
        <c:minorTickMark val="none"/>
        <c:tickLblPos val="none"/>
        <c:spPr>
          <a:ln w="19050">
            <a:solidFill>
              <a:schemeClr val="bg1">
                <a:lumMod val="65000"/>
              </a:schemeClr>
            </a:solidFill>
          </a:ln>
        </c:spPr>
        <c:crossAx val="334109584"/>
        <c:crosses val="autoZero"/>
        <c:auto val="1"/>
        <c:lblAlgn val="ctr"/>
        <c:lblOffset val="100"/>
        <c:noMultiLvlLbl val="0"/>
      </c:catAx>
      <c:valAx>
        <c:axId val="334109584"/>
        <c:scaling>
          <c:orientation val="minMax"/>
          <c:max val="0.2"/>
          <c:min val="-0.2"/>
        </c:scaling>
        <c:delete val="0"/>
        <c:axPos val="l"/>
        <c:numFmt formatCode="0.0000" sourceLinked="1"/>
        <c:majorTickMark val="none"/>
        <c:minorTickMark val="none"/>
        <c:tickLblPos val="none"/>
        <c:crossAx val="334109192"/>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Gillette)'!$F$2</c:f>
              <c:strCache>
                <c:ptCount val="1"/>
                <c:pt idx="0">
                  <c:v>f6</c:v>
                </c:pt>
              </c:strCache>
            </c:strRef>
          </c:tx>
          <c:spPr>
            <a:ln>
              <a:solidFill>
                <a:sysClr val="windowText" lastClr="000000"/>
              </a:solidFill>
            </a:ln>
          </c:spPr>
          <c:marker>
            <c:symbol val="none"/>
          </c:marker>
          <c:val>
            <c:numRef>
              <c:f>'Features (from Gillette)'!$F$3:$F$461</c:f>
              <c:numCache>
                <c:formatCode>0.0000</c:formatCode>
                <c:ptCount val="459"/>
                <c:pt idx="0">
                  <c:v>-2.4723121297757299E-2</c:v>
                </c:pt>
                <c:pt idx="1">
                  <c:v>-2.5732973851662601E-2</c:v>
                </c:pt>
                <c:pt idx="2">
                  <c:v>-2.7308988339522298E-2</c:v>
                </c:pt>
                <c:pt idx="3">
                  <c:v>-2.94249705788221E-2</c:v>
                </c:pt>
                <c:pt idx="4">
                  <c:v>-3.1829982600756201E-2</c:v>
                </c:pt>
                <c:pt idx="5">
                  <c:v>-3.4136297812516703E-2</c:v>
                </c:pt>
                <c:pt idx="6">
                  <c:v>-3.5936259560268698E-2</c:v>
                </c:pt>
                <c:pt idx="7">
                  <c:v>-3.7085196316201198E-2</c:v>
                </c:pt>
                <c:pt idx="8">
                  <c:v>-3.7649632402615797E-2</c:v>
                </c:pt>
                <c:pt idx="9">
                  <c:v>-3.7750463371207299E-2</c:v>
                </c:pt>
                <c:pt idx="10">
                  <c:v>-3.7521430385938102E-2</c:v>
                </c:pt>
                <c:pt idx="11">
                  <c:v>-3.7181410409721401E-2</c:v>
                </c:pt>
                <c:pt idx="12">
                  <c:v>-3.6974542383380299E-2</c:v>
                </c:pt>
                <c:pt idx="13">
                  <c:v>-3.6954610538707799E-2</c:v>
                </c:pt>
                <c:pt idx="14">
                  <c:v>-3.7106084901395699E-2</c:v>
                </c:pt>
                <c:pt idx="15">
                  <c:v>-3.7342247040066501E-2</c:v>
                </c:pt>
                <c:pt idx="16">
                  <c:v>-3.76112940730816E-2</c:v>
                </c:pt>
                <c:pt idx="17">
                  <c:v>-3.7830646763516003E-2</c:v>
                </c:pt>
                <c:pt idx="18">
                  <c:v>-3.7897433433387397E-2</c:v>
                </c:pt>
                <c:pt idx="19">
                  <c:v>-3.78958941305566E-2</c:v>
                </c:pt>
                <c:pt idx="20">
                  <c:v>-3.78868310125519E-2</c:v>
                </c:pt>
                <c:pt idx="21">
                  <c:v>-3.7889385992026299E-2</c:v>
                </c:pt>
                <c:pt idx="22">
                  <c:v>-3.7926774334680197E-2</c:v>
                </c:pt>
                <c:pt idx="23">
                  <c:v>-3.7967312849319299E-2</c:v>
                </c:pt>
                <c:pt idx="24">
                  <c:v>-3.8017881200439599E-2</c:v>
                </c:pt>
                <c:pt idx="25">
                  <c:v>-3.8084981008262297E-2</c:v>
                </c:pt>
                <c:pt idx="26">
                  <c:v>-3.8275882547463898E-2</c:v>
                </c:pt>
                <c:pt idx="27">
                  <c:v>-3.8676603324899403E-2</c:v>
                </c:pt>
                <c:pt idx="28">
                  <c:v>-3.9295071406539699E-2</c:v>
                </c:pt>
                <c:pt idx="29">
                  <c:v>-3.9969644836117202E-2</c:v>
                </c:pt>
                <c:pt idx="30">
                  <c:v>-4.0523345436112398E-2</c:v>
                </c:pt>
                <c:pt idx="31">
                  <c:v>-4.070525785088E-2</c:v>
                </c:pt>
                <c:pt idx="32">
                  <c:v>-4.04317234493752E-2</c:v>
                </c:pt>
                <c:pt idx="33">
                  <c:v>-3.9707933928221202E-2</c:v>
                </c:pt>
                <c:pt idx="34">
                  <c:v>-3.8622803321286502E-2</c:v>
                </c:pt>
                <c:pt idx="35">
                  <c:v>-3.7352448568789699E-2</c:v>
                </c:pt>
                <c:pt idx="36">
                  <c:v>-3.6030788602084002E-2</c:v>
                </c:pt>
                <c:pt idx="37">
                  <c:v>-3.4761451696705102E-2</c:v>
                </c:pt>
                <c:pt idx="38">
                  <c:v>-3.3605729624491799E-2</c:v>
                </c:pt>
                <c:pt idx="39">
                  <c:v>-3.2636380940433599E-2</c:v>
                </c:pt>
                <c:pt idx="40">
                  <c:v>-3.1757570778739898E-2</c:v>
                </c:pt>
                <c:pt idx="41">
                  <c:v>-3.0862416487066498E-2</c:v>
                </c:pt>
                <c:pt idx="42">
                  <c:v>-2.9849753134877501E-2</c:v>
                </c:pt>
                <c:pt idx="43">
                  <c:v>-2.8692333607625901E-2</c:v>
                </c:pt>
                <c:pt idx="44">
                  <c:v>-2.7369513983058699E-2</c:v>
                </c:pt>
                <c:pt idx="45">
                  <c:v>-2.60423260362843E-2</c:v>
                </c:pt>
                <c:pt idx="46">
                  <c:v>-2.49481559112582E-2</c:v>
                </c:pt>
                <c:pt idx="47">
                  <c:v>-2.4270223318635601E-2</c:v>
                </c:pt>
                <c:pt idx="48">
                  <c:v>-2.3998180896461201E-2</c:v>
                </c:pt>
                <c:pt idx="49">
                  <c:v>-2.41259238691111E-2</c:v>
                </c:pt>
                <c:pt idx="50">
                  <c:v>-2.46629213114638E-2</c:v>
                </c:pt>
                <c:pt idx="51">
                  <c:v>2.9203584894232598E-3</c:v>
                </c:pt>
                <c:pt idx="52">
                  <c:v>4.22000117338092E-3</c:v>
                </c:pt>
                <c:pt idx="53">
                  <c:v>5.8308025575697304E-3</c:v>
                </c:pt>
                <c:pt idx="54">
                  <c:v>7.9326401614560494E-3</c:v>
                </c:pt>
                <c:pt idx="55">
                  <c:v>1.04733054950938E-2</c:v>
                </c:pt>
                <c:pt idx="56">
                  <c:v>1.3180824919835001E-2</c:v>
                </c:pt>
                <c:pt idx="57">
                  <c:v>1.5574487187684401E-2</c:v>
                </c:pt>
                <c:pt idx="58">
                  <c:v>1.7193352367117099E-2</c:v>
                </c:pt>
                <c:pt idx="59">
                  <c:v>1.7853571147988499E-2</c:v>
                </c:pt>
                <c:pt idx="60">
                  <c:v>1.7511506159047702E-2</c:v>
                </c:pt>
                <c:pt idx="61">
                  <c:v>1.6316155314150298E-2</c:v>
                </c:pt>
                <c:pt idx="62">
                  <c:v>1.4521407027128499E-2</c:v>
                </c:pt>
                <c:pt idx="63">
                  <c:v>1.2334602522288501E-2</c:v>
                </c:pt>
                <c:pt idx="64">
                  <c:v>1.0100749067408901E-2</c:v>
                </c:pt>
                <c:pt idx="65">
                  <c:v>8.0461396195170305E-3</c:v>
                </c:pt>
                <c:pt idx="66">
                  <c:v>6.2560411448203002E-3</c:v>
                </c:pt>
                <c:pt idx="67">
                  <c:v>4.79159291946847E-3</c:v>
                </c:pt>
                <c:pt idx="68">
                  <c:v>3.6749008517329199E-3</c:v>
                </c:pt>
                <c:pt idx="69">
                  <c:v>2.9118309360482699E-3</c:v>
                </c:pt>
                <c:pt idx="70">
                  <c:v>2.40243933400279E-3</c:v>
                </c:pt>
                <c:pt idx="71">
                  <c:v>2.1129899046497401E-3</c:v>
                </c:pt>
                <c:pt idx="72">
                  <c:v>1.9712973732626199E-3</c:v>
                </c:pt>
                <c:pt idx="73">
                  <c:v>1.9123636604802001E-3</c:v>
                </c:pt>
                <c:pt idx="74">
                  <c:v>1.7537117433847E-3</c:v>
                </c:pt>
                <c:pt idx="75">
                  <c:v>1.33533330830506E-3</c:v>
                </c:pt>
                <c:pt idx="76">
                  <c:v>5.3778019809593903E-4</c:v>
                </c:pt>
                <c:pt idx="77">
                  <c:v>-7.6536851839089097E-4</c:v>
                </c:pt>
                <c:pt idx="78">
                  <c:v>-2.5638082105680598E-3</c:v>
                </c:pt>
                <c:pt idx="79">
                  <c:v>-4.8817215847619397E-3</c:v>
                </c:pt>
                <c:pt idx="80">
                  <c:v>-7.6552612846960601E-3</c:v>
                </c:pt>
                <c:pt idx="81">
                  <c:v>-1.05364853896778E-2</c:v>
                </c:pt>
                <c:pt idx="82">
                  <c:v>-1.30783904189749E-2</c:v>
                </c:pt>
                <c:pt idx="83">
                  <c:v>-1.4901977233624601E-2</c:v>
                </c:pt>
                <c:pt idx="84">
                  <c:v>-1.56834240543282E-2</c:v>
                </c:pt>
                <c:pt idx="85">
                  <c:v>-1.53671658312843E-2</c:v>
                </c:pt>
                <c:pt idx="86">
                  <c:v>-1.4076343844251099E-2</c:v>
                </c:pt>
                <c:pt idx="87">
                  <c:v>-1.2127591303420299E-2</c:v>
                </c:pt>
                <c:pt idx="88">
                  <c:v>-9.7639709774276703E-3</c:v>
                </c:pt>
                <c:pt idx="89">
                  <c:v>-7.2952940825583203E-3</c:v>
                </c:pt>
                <c:pt idx="90">
                  <c:v>-4.8709950133040804E-3</c:v>
                </c:pt>
                <c:pt idx="91">
                  <c:v>-2.6604562928874398E-3</c:v>
                </c:pt>
                <c:pt idx="92">
                  <c:v>-8.34752409289504E-4</c:v>
                </c:pt>
                <c:pt idx="93">
                  <c:v>4.8833837047904398E-4</c:v>
                </c:pt>
                <c:pt idx="94">
                  <c:v>1.2543790200866599E-3</c:v>
                </c:pt>
                <c:pt idx="95">
                  <c:v>1.4842872586989201E-3</c:v>
                </c:pt>
                <c:pt idx="96">
                  <c:v>1.33017727531656E-3</c:v>
                </c:pt>
                <c:pt idx="97">
                  <c:v>1.01071754526867E-3</c:v>
                </c:pt>
                <c:pt idx="98">
                  <c:v>6.9379848542004295E-4</c:v>
                </c:pt>
                <c:pt idx="99">
                  <c:v>5.3085433369714596E-4</c:v>
                </c:pt>
                <c:pt idx="100">
                  <c:v>7.3727146571519401E-4</c:v>
                </c:pt>
                <c:pt idx="101">
                  <c:v>1.51477676269187E-3</c:v>
                </c:pt>
                <c:pt idx="102">
                  <c:v>6.4496104534654694E-2</c:v>
                </c:pt>
                <c:pt idx="103">
                  <c:v>6.4893366455910803E-2</c:v>
                </c:pt>
                <c:pt idx="104">
                  <c:v>6.5304643135527293E-2</c:v>
                </c:pt>
                <c:pt idx="105">
                  <c:v>6.5887337119686501E-2</c:v>
                </c:pt>
                <c:pt idx="106">
                  <c:v>6.6820859168795696E-2</c:v>
                </c:pt>
                <c:pt idx="107">
                  <c:v>6.8139861875660193E-2</c:v>
                </c:pt>
                <c:pt idx="108">
                  <c:v>6.9513028781320998E-2</c:v>
                </c:pt>
                <c:pt idx="109">
                  <c:v>7.0437821658949601E-2</c:v>
                </c:pt>
                <c:pt idx="110">
                  <c:v>7.0606229536157694E-2</c:v>
                </c:pt>
                <c:pt idx="111">
                  <c:v>6.9858581922266003E-2</c:v>
                </c:pt>
                <c:pt idx="112">
                  <c:v>6.8266729348673394E-2</c:v>
                </c:pt>
                <c:pt idx="113">
                  <c:v>6.6102228065402599E-2</c:v>
                </c:pt>
                <c:pt idx="114">
                  <c:v>6.3363405515214605E-2</c:v>
                </c:pt>
                <c:pt idx="115">
                  <c:v>6.0174818966366103E-2</c:v>
                </c:pt>
                <c:pt idx="116">
                  <c:v>5.6720219311084903E-2</c:v>
                </c:pt>
                <c:pt idx="117">
                  <c:v>5.3140316694220903E-2</c:v>
                </c:pt>
                <c:pt idx="118">
                  <c:v>4.95727859252078E-2</c:v>
                </c:pt>
                <c:pt idx="119">
                  <c:v>4.61116390200942E-2</c:v>
                </c:pt>
                <c:pt idx="120">
                  <c:v>4.2877051671385502E-2</c:v>
                </c:pt>
                <c:pt idx="121">
                  <c:v>3.9985639134386498E-2</c:v>
                </c:pt>
                <c:pt idx="122">
                  <c:v>3.7496043141518297E-2</c:v>
                </c:pt>
                <c:pt idx="123">
                  <c:v>3.5319502066148499E-2</c:v>
                </c:pt>
                <c:pt idx="124">
                  <c:v>3.3523891892396802E-2</c:v>
                </c:pt>
                <c:pt idx="125">
                  <c:v>3.2045759400982803E-2</c:v>
                </c:pt>
                <c:pt idx="126">
                  <c:v>3.0681177910632601E-2</c:v>
                </c:pt>
                <c:pt idx="127">
                  <c:v>2.9610822522891701E-2</c:v>
                </c:pt>
                <c:pt idx="128">
                  <c:v>2.8858073827797599E-2</c:v>
                </c:pt>
                <c:pt idx="129">
                  <c:v>2.8240869149771801E-2</c:v>
                </c:pt>
                <c:pt idx="130">
                  <c:v>2.76737239415502E-2</c:v>
                </c:pt>
                <c:pt idx="131">
                  <c:v>2.7222191523457999E-2</c:v>
                </c:pt>
                <c:pt idx="132">
                  <c:v>2.6844999636778898E-2</c:v>
                </c:pt>
                <c:pt idx="133">
                  <c:v>2.6430802433497599E-2</c:v>
                </c:pt>
                <c:pt idx="134">
                  <c:v>2.6212162047266001E-2</c:v>
                </c:pt>
                <c:pt idx="135">
                  <c:v>2.6447214675458498E-2</c:v>
                </c:pt>
                <c:pt idx="136">
                  <c:v>2.7152941823893901E-2</c:v>
                </c:pt>
                <c:pt idx="137">
                  <c:v>2.8431782223069201E-2</c:v>
                </c:pt>
                <c:pt idx="138">
                  <c:v>3.0264235588007699E-2</c:v>
                </c:pt>
                <c:pt idx="139">
                  <c:v>3.2526725622821599E-2</c:v>
                </c:pt>
                <c:pt idx="140">
                  <c:v>3.5164653465335899E-2</c:v>
                </c:pt>
                <c:pt idx="141">
                  <c:v>3.82129290988662E-2</c:v>
                </c:pt>
                <c:pt idx="142">
                  <c:v>4.1530918972691101E-2</c:v>
                </c:pt>
                <c:pt idx="143">
                  <c:v>4.4990743956900399E-2</c:v>
                </c:pt>
                <c:pt idx="144">
                  <c:v>4.83873308619997E-2</c:v>
                </c:pt>
                <c:pt idx="145">
                  <c:v>5.14755518076353E-2</c:v>
                </c:pt>
                <c:pt idx="146">
                  <c:v>5.4203731664400699E-2</c:v>
                </c:pt>
                <c:pt idx="147">
                  <c:v>5.66868484489794E-2</c:v>
                </c:pt>
                <c:pt idx="148">
                  <c:v>5.89240321484195E-2</c:v>
                </c:pt>
                <c:pt idx="149">
                  <c:v>6.0752978681123698E-2</c:v>
                </c:pt>
                <c:pt idx="150">
                  <c:v>6.20443740579101E-2</c:v>
                </c:pt>
                <c:pt idx="151">
                  <c:v>6.2710497948448199E-2</c:v>
                </c:pt>
                <c:pt idx="152">
                  <c:v>6.2908525813137703E-2</c:v>
                </c:pt>
                <c:pt idx="153">
                  <c:v>-5.2104473741825096E-3</c:v>
                </c:pt>
                <c:pt idx="154">
                  <c:v>-5.9502295292189599E-3</c:v>
                </c:pt>
                <c:pt idx="155">
                  <c:v>-7.9606071427878698E-3</c:v>
                </c:pt>
                <c:pt idx="156">
                  <c:v>-1.1425722739820199E-2</c:v>
                </c:pt>
                <c:pt idx="157">
                  <c:v>-1.6747239800076801E-2</c:v>
                </c:pt>
                <c:pt idx="158">
                  <c:v>-2.3968730794100002E-2</c:v>
                </c:pt>
                <c:pt idx="159">
                  <c:v>-3.2443698497404E-2</c:v>
                </c:pt>
                <c:pt idx="160">
                  <c:v>-4.1487477063395402E-2</c:v>
                </c:pt>
                <c:pt idx="161">
                  <c:v>-5.0788341151862301E-2</c:v>
                </c:pt>
                <c:pt idx="162">
                  <c:v>-6.0062442833231602E-2</c:v>
                </c:pt>
                <c:pt idx="163">
                  <c:v>-6.8987873496013097E-2</c:v>
                </c:pt>
                <c:pt idx="164">
                  <c:v>-7.7508253689845097E-2</c:v>
                </c:pt>
                <c:pt idx="165">
                  <c:v>-8.5731240270520495E-2</c:v>
                </c:pt>
                <c:pt idx="166">
                  <c:v>-9.3660121149078804E-2</c:v>
                </c:pt>
                <c:pt idx="167">
                  <c:v>-0.10134738055438799</c:v>
                </c:pt>
                <c:pt idx="168">
                  <c:v>-0.108699320749623</c:v>
                </c:pt>
                <c:pt idx="169">
                  <c:v>-0.11575909352593899</c:v>
                </c:pt>
                <c:pt idx="170">
                  <c:v>-0.122529027893005</c:v>
                </c:pt>
                <c:pt idx="171">
                  <c:v>-0.12893839142791599</c:v>
                </c:pt>
                <c:pt idx="172">
                  <c:v>-0.13505522457357899</c:v>
                </c:pt>
                <c:pt idx="173">
                  <c:v>-0.14086856942467901</c:v>
                </c:pt>
                <c:pt idx="174">
                  <c:v>-0.14620289062391001</c:v>
                </c:pt>
                <c:pt idx="175">
                  <c:v>-0.15089831689768299</c:v>
                </c:pt>
                <c:pt idx="176">
                  <c:v>-0.15462738814239399</c:v>
                </c:pt>
                <c:pt idx="177">
                  <c:v>-0.15710342390729501</c:v>
                </c:pt>
                <c:pt idx="178">
                  <c:v>-0.15801174906894899</c:v>
                </c:pt>
                <c:pt idx="179">
                  <c:v>-0.15699076694111</c:v>
                </c:pt>
                <c:pt idx="180">
                  <c:v>-0.153629404600306</c:v>
                </c:pt>
                <c:pt idx="181">
                  <c:v>-0.14753405080743401</c:v>
                </c:pt>
                <c:pt idx="182">
                  <c:v>-0.13837474367542199</c:v>
                </c:pt>
                <c:pt idx="183">
                  <c:v>-0.126219954239982</c:v>
                </c:pt>
                <c:pt idx="184">
                  <c:v>-0.11147592551755001</c:v>
                </c:pt>
                <c:pt idx="185">
                  <c:v>-9.4923745210435201E-2</c:v>
                </c:pt>
                <c:pt idx="186">
                  <c:v>-7.7515528776979606E-2</c:v>
                </c:pt>
                <c:pt idx="187">
                  <c:v>-6.0138060369920303E-2</c:v>
                </c:pt>
                <c:pt idx="188">
                  <c:v>-4.3599618300514002E-2</c:v>
                </c:pt>
                <c:pt idx="189">
                  <c:v>-2.8491952745949799E-2</c:v>
                </c:pt>
                <c:pt idx="190">
                  <c:v>-1.51354291717749E-2</c:v>
                </c:pt>
                <c:pt idx="191">
                  <c:v>-3.7458140611281599E-3</c:v>
                </c:pt>
                <c:pt idx="192">
                  <c:v>5.3967048608255901E-3</c:v>
                </c:pt>
                <c:pt idx="193">
                  <c:v>1.22522430258282E-2</c:v>
                </c:pt>
                <c:pt idx="194">
                  <c:v>1.6853395908845398E-2</c:v>
                </c:pt>
                <c:pt idx="195">
                  <c:v>1.9208155078398102E-2</c:v>
                </c:pt>
                <c:pt idx="196">
                  <c:v>1.9263125876792901E-2</c:v>
                </c:pt>
                <c:pt idx="197">
                  <c:v>1.71753328955234E-2</c:v>
                </c:pt>
                <c:pt idx="198">
                  <c:v>1.33749952586026E-2</c:v>
                </c:pt>
                <c:pt idx="199">
                  <c:v>8.5907414663503896E-3</c:v>
                </c:pt>
                <c:pt idx="200">
                  <c:v>3.7883972218235801E-3</c:v>
                </c:pt>
                <c:pt idx="201">
                  <c:v>1.5308281642738499E-5</c:v>
                </c:pt>
                <c:pt idx="202">
                  <c:v>-1.9706577745079402E-3</c:v>
                </c:pt>
                <c:pt idx="203">
                  <c:v>-2.3933943675846598E-3</c:v>
                </c:pt>
                <c:pt idx="204">
                  <c:v>-3.0962224097831201E-2</c:v>
                </c:pt>
                <c:pt idx="205">
                  <c:v>-2.9171751711633099E-2</c:v>
                </c:pt>
                <c:pt idx="206">
                  <c:v>-2.61187020284285E-2</c:v>
                </c:pt>
                <c:pt idx="207">
                  <c:v>-2.1981321744919201E-2</c:v>
                </c:pt>
                <c:pt idx="208">
                  <c:v>-1.7468846466546801E-2</c:v>
                </c:pt>
                <c:pt idx="209">
                  <c:v>-1.32405809093111E-2</c:v>
                </c:pt>
                <c:pt idx="210">
                  <c:v>-9.5548406773438704E-3</c:v>
                </c:pt>
                <c:pt idx="211">
                  <c:v>-6.5175735032540301E-3</c:v>
                </c:pt>
                <c:pt idx="212">
                  <c:v>-4.2557833226489396E-3</c:v>
                </c:pt>
                <c:pt idx="213">
                  <c:v>-2.8471496587334699E-3</c:v>
                </c:pt>
                <c:pt idx="214">
                  <c:v>-2.1860150032430498E-3</c:v>
                </c:pt>
                <c:pt idx="215">
                  <c:v>-2.12531862326674E-3</c:v>
                </c:pt>
                <c:pt idx="216">
                  <c:v>-2.40517957802199E-3</c:v>
                </c:pt>
                <c:pt idx="217">
                  <c:v>-2.7977396886839801E-3</c:v>
                </c:pt>
                <c:pt idx="218">
                  <c:v>-3.1927981646325599E-3</c:v>
                </c:pt>
                <c:pt idx="219">
                  <c:v>-3.5565477702025798E-3</c:v>
                </c:pt>
                <c:pt idx="220">
                  <c:v>-3.8647270918015599E-3</c:v>
                </c:pt>
                <c:pt idx="221">
                  <c:v>-4.1557808295392398E-3</c:v>
                </c:pt>
                <c:pt idx="222">
                  <c:v>-4.4450220643832399E-3</c:v>
                </c:pt>
                <c:pt idx="223">
                  <c:v>-4.80876406411785E-3</c:v>
                </c:pt>
                <c:pt idx="224">
                  <c:v>-5.27458038920137E-3</c:v>
                </c:pt>
                <c:pt idx="225">
                  <c:v>-5.82479297985539E-3</c:v>
                </c:pt>
                <c:pt idx="226">
                  <c:v>-6.5554381435636699E-3</c:v>
                </c:pt>
                <c:pt idx="227">
                  <c:v>-7.6268657431503599E-3</c:v>
                </c:pt>
                <c:pt idx="228">
                  <c:v>-9.0046975348869393E-3</c:v>
                </c:pt>
                <c:pt idx="229">
                  <c:v>-1.0827195831416701E-2</c:v>
                </c:pt>
                <c:pt idx="230">
                  <c:v>-1.3181887450280001E-2</c:v>
                </c:pt>
                <c:pt idx="231">
                  <c:v>-1.6124849641697001E-2</c:v>
                </c:pt>
                <c:pt idx="232">
                  <c:v>-1.98058767767249E-2</c:v>
                </c:pt>
                <c:pt idx="233">
                  <c:v>-2.4319091018823499E-2</c:v>
                </c:pt>
                <c:pt idx="234">
                  <c:v>-2.9212224051552601E-2</c:v>
                </c:pt>
                <c:pt idx="235">
                  <c:v>-3.3679430834907702E-2</c:v>
                </c:pt>
                <c:pt idx="236">
                  <c:v>-3.7145941539918403E-2</c:v>
                </c:pt>
                <c:pt idx="237">
                  <c:v>-3.9168421958102301E-2</c:v>
                </c:pt>
                <c:pt idx="238">
                  <c:v>-3.9649557205816199E-2</c:v>
                </c:pt>
                <c:pt idx="239">
                  <c:v>-3.8809283995183901E-2</c:v>
                </c:pt>
                <c:pt idx="240">
                  <c:v>-3.7123512673834499E-2</c:v>
                </c:pt>
                <c:pt idx="241">
                  <c:v>-3.50837580508606E-2</c:v>
                </c:pt>
                <c:pt idx="242">
                  <c:v>-3.3147032449249603E-2</c:v>
                </c:pt>
                <c:pt idx="243">
                  <c:v>-3.1488654344691697E-2</c:v>
                </c:pt>
                <c:pt idx="244">
                  <c:v>-3.02920303596067E-2</c:v>
                </c:pt>
                <c:pt idx="245">
                  <c:v>-2.96826314048396E-2</c:v>
                </c:pt>
                <c:pt idx="246">
                  <c:v>-2.9574919270687901E-2</c:v>
                </c:pt>
                <c:pt idx="247">
                  <c:v>-2.98086266393103E-2</c:v>
                </c:pt>
                <c:pt idx="248">
                  <c:v>-3.0277836868843E-2</c:v>
                </c:pt>
                <c:pt idx="249">
                  <c:v>-3.0937266076638201E-2</c:v>
                </c:pt>
                <c:pt idx="250">
                  <c:v>-3.1647870284336597E-2</c:v>
                </c:pt>
                <c:pt idx="251">
                  <c:v>-3.2278001914229998E-2</c:v>
                </c:pt>
                <c:pt idx="252">
                  <c:v>-3.2739007781019999E-2</c:v>
                </c:pt>
                <c:pt idx="253">
                  <c:v>-3.2730041185515903E-2</c:v>
                </c:pt>
                <c:pt idx="254">
                  <c:v>-3.1959139639208697E-2</c:v>
                </c:pt>
                <c:pt idx="255">
                  <c:v>1.61151417456777E-2</c:v>
                </c:pt>
                <c:pt idx="256">
                  <c:v>1.6405032769858802E-2</c:v>
                </c:pt>
                <c:pt idx="257">
                  <c:v>1.6909438690635999E-2</c:v>
                </c:pt>
                <c:pt idx="258">
                  <c:v>1.8521620913013001E-2</c:v>
                </c:pt>
                <c:pt idx="259">
                  <c:v>2.10638866448951E-2</c:v>
                </c:pt>
                <c:pt idx="260">
                  <c:v>2.3270564580107199E-2</c:v>
                </c:pt>
                <c:pt idx="261">
                  <c:v>2.4101742500598201E-2</c:v>
                </c:pt>
                <c:pt idx="262">
                  <c:v>2.40665289436175E-2</c:v>
                </c:pt>
                <c:pt idx="263">
                  <c:v>2.4141151209265799E-2</c:v>
                </c:pt>
                <c:pt idx="264">
                  <c:v>2.4425874635091001E-2</c:v>
                </c:pt>
                <c:pt idx="265">
                  <c:v>2.4533563917823301E-2</c:v>
                </c:pt>
                <c:pt idx="266">
                  <c:v>2.4422891704908301E-2</c:v>
                </c:pt>
                <c:pt idx="267">
                  <c:v>2.42249337345866E-2</c:v>
                </c:pt>
                <c:pt idx="268">
                  <c:v>2.3910017876637199E-2</c:v>
                </c:pt>
                <c:pt idx="269">
                  <c:v>2.3653790284273599E-2</c:v>
                </c:pt>
                <c:pt idx="270">
                  <c:v>2.35903893557118E-2</c:v>
                </c:pt>
                <c:pt idx="271">
                  <c:v>2.3822598248250001E-2</c:v>
                </c:pt>
                <c:pt idx="272">
                  <c:v>2.42735493807682E-2</c:v>
                </c:pt>
                <c:pt idx="273">
                  <c:v>2.4954476597153202E-2</c:v>
                </c:pt>
                <c:pt idx="274">
                  <c:v>2.5634457737612401E-2</c:v>
                </c:pt>
                <c:pt idx="275">
                  <c:v>2.6322168547026101E-2</c:v>
                </c:pt>
                <c:pt idx="276">
                  <c:v>2.690159160125E-2</c:v>
                </c:pt>
                <c:pt idx="277">
                  <c:v>2.71236406303038E-2</c:v>
                </c:pt>
                <c:pt idx="278">
                  <c:v>2.69802098482207E-2</c:v>
                </c:pt>
                <c:pt idx="279">
                  <c:v>2.6516748343660801E-2</c:v>
                </c:pt>
                <c:pt idx="280">
                  <c:v>2.5653263975425802E-2</c:v>
                </c:pt>
                <c:pt idx="281">
                  <c:v>2.4457699295586999E-2</c:v>
                </c:pt>
                <c:pt idx="282">
                  <c:v>2.3172218693501698E-2</c:v>
                </c:pt>
                <c:pt idx="283">
                  <c:v>2.2036429797191701E-2</c:v>
                </c:pt>
                <c:pt idx="284">
                  <c:v>2.1074138016881301E-2</c:v>
                </c:pt>
                <c:pt idx="285">
                  <c:v>2.0151868458865602E-2</c:v>
                </c:pt>
                <c:pt idx="286">
                  <c:v>1.9273354237383501E-2</c:v>
                </c:pt>
                <c:pt idx="287">
                  <c:v>1.8232717713904101E-2</c:v>
                </c:pt>
                <c:pt idx="288">
                  <c:v>1.7181663749404601E-2</c:v>
                </c:pt>
                <c:pt idx="289">
                  <c:v>1.6780497029581998E-2</c:v>
                </c:pt>
                <c:pt idx="290">
                  <c:v>1.7310978343372599E-2</c:v>
                </c:pt>
                <c:pt idx="291">
                  <c:v>1.91072611816131E-2</c:v>
                </c:pt>
                <c:pt idx="292">
                  <c:v>2.1958344889322499E-2</c:v>
                </c:pt>
                <c:pt idx="293">
                  <c:v>2.53719378098635E-2</c:v>
                </c:pt>
                <c:pt idx="294">
                  <c:v>2.8806700951107701E-2</c:v>
                </c:pt>
                <c:pt idx="295">
                  <c:v>3.1423598456685298E-2</c:v>
                </c:pt>
                <c:pt idx="296">
                  <c:v>3.2356304747077E-2</c:v>
                </c:pt>
                <c:pt idx="297">
                  <c:v>3.13461027958385E-2</c:v>
                </c:pt>
                <c:pt idx="298">
                  <c:v>2.8921129609088402E-2</c:v>
                </c:pt>
                <c:pt idx="299">
                  <c:v>2.5639466570165598E-2</c:v>
                </c:pt>
                <c:pt idx="300">
                  <c:v>2.18848003658055E-2</c:v>
                </c:pt>
                <c:pt idx="301">
                  <c:v>1.8583238611290201E-2</c:v>
                </c:pt>
                <c:pt idx="302">
                  <c:v>1.6718423803880601E-2</c:v>
                </c:pt>
                <c:pt idx="303">
                  <c:v>1.64849680134572E-2</c:v>
                </c:pt>
                <c:pt idx="304">
                  <c:v>1.69678241741778E-2</c:v>
                </c:pt>
                <c:pt idx="305">
                  <c:v>1.7494768918821499E-2</c:v>
                </c:pt>
                <c:pt idx="306">
                  <c:v>-3.58869127585177E-2</c:v>
                </c:pt>
                <c:pt idx="307">
                  <c:v>-3.0452895273862499E-2</c:v>
                </c:pt>
                <c:pt idx="308">
                  <c:v>-2.3900766161031602E-2</c:v>
                </c:pt>
                <c:pt idx="309">
                  <c:v>-1.7156378344866201E-2</c:v>
                </c:pt>
                <c:pt idx="310">
                  <c:v>-1.24543246688524E-2</c:v>
                </c:pt>
                <c:pt idx="311">
                  <c:v>-1.14211496242411E-2</c:v>
                </c:pt>
                <c:pt idx="312">
                  <c:v>-1.40565448672043E-2</c:v>
                </c:pt>
                <c:pt idx="313">
                  <c:v>-1.9379322831358101E-2</c:v>
                </c:pt>
                <c:pt idx="314">
                  <c:v>-2.6461853945764301E-2</c:v>
                </c:pt>
                <c:pt idx="315">
                  <c:v>-3.44368276735465E-2</c:v>
                </c:pt>
                <c:pt idx="316">
                  <c:v>-4.2469127115256598E-2</c:v>
                </c:pt>
                <c:pt idx="317">
                  <c:v>-5.0059952856298898E-2</c:v>
                </c:pt>
                <c:pt idx="318">
                  <c:v>-5.6930377149704503E-2</c:v>
                </c:pt>
                <c:pt idx="319">
                  <c:v>-6.3022329403778402E-2</c:v>
                </c:pt>
                <c:pt idx="320">
                  <c:v>-6.8368994215594003E-2</c:v>
                </c:pt>
                <c:pt idx="321">
                  <c:v>-7.2894080295724695E-2</c:v>
                </c:pt>
                <c:pt idx="322">
                  <c:v>-7.6637088098944706E-2</c:v>
                </c:pt>
                <c:pt idx="323">
                  <c:v>-7.9723978458609498E-2</c:v>
                </c:pt>
                <c:pt idx="324">
                  <c:v>-8.2239276977033302E-2</c:v>
                </c:pt>
                <c:pt idx="325">
                  <c:v>-8.4086331263335007E-2</c:v>
                </c:pt>
                <c:pt idx="326">
                  <c:v>-8.5080641686136799E-2</c:v>
                </c:pt>
                <c:pt idx="327">
                  <c:v>-8.4819163474321502E-2</c:v>
                </c:pt>
                <c:pt idx="328">
                  <c:v>-8.2897100357051098E-2</c:v>
                </c:pt>
                <c:pt idx="329">
                  <c:v>-7.8779742193830396E-2</c:v>
                </c:pt>
                <c:pt idx="330">
                  <c:v>-7.2123078520846901E-2</c:v>
                </c:pt>
                <c:pt idx="331">
                  <c:v>-6.2613265631764101E-2</c:v>
                </c:pt>
                <c:pt idx="332">
                  <c:v>-4.9812845906178703E-2</c:v>
                </c:pt>
                <c:pt idx="333">
                  <c:v>-3.3325575802116598E-2</c:v>
                </c:pt>
                <c:pt idx="334">
                  <c:v>-1.3005084939399E-2</c:v>
                </c:pt>
                <c:pt idx="335">
                  <c:v>1.08706176355796E-2</c:v>
                </c:pt>
                <c:pt idx="336">
                  <c:v>3.7366450819008003E-2</c:v>
                </c:pt>
                <c:pt idx="337">
                  <c:v>6.5258865368085395E-2</c:v>
                </c:pt>
                <c:pt idx="338">
                  <c:v>9.19095784841409E-2</c:v>
                </c:pt>
                <c:pt idx="339">
                  <c:v>0.115503104342462</c:v>
                </c:pt>
                <c:pt idx="340">
                  <c:v>0.13436343897366701</c:v>
                </c:pt>
                <c:pt idx="341">
                  <c:v>0.147457918813405</c:v>
                </c:pt>
                <c:pt idx="342">
                  <c:v>0.15431176411952299</c:v>
                </c:pt>
                <c:pt idx="343">
                  <c:v>0.155095057171486</c:v>
                </c:pt>
                <c:pt idx="344">
                  <c:v>0.150211732231008</c:v>
                </c:pt>
                <c:pt idx="345">
                  <c:v>0.13996832398161799</c:v>
                </c:pt>
                <c:pt idx="346">
                  <c:v>0.124988577121826</c:v>
                </c:pt>
                <c:pt idx="347">
                  <c:v>0.10604304761300801</c:v>
                </c:pt>
                <c:pt idx="348">
                  <c:v>8.3985218006239704E-2</c:v>
                </c:pt>
                <c:pt idx="349">
                  <c:v>5.9758413715895999E-2</c:v>
                </c:pt>
                <c:pt idx="350">
                  <c:v>3.4539448078075297E-2</c:v>
                </c:pt>
                <c:pt idx="351">
                  <c:v>1.0242793820381599E-2</c:v>
                </c:pt>
                <c:pt idx="352">
                  <c:v>-1.06910776626309E-2</c:v>
                </c:pt>
                <c:pt idx="353">
                  <c:v>-2.6113802830384499E-2</c:v>
                </c:pt>
                <c:pt idx="354">
                  <c:v>-3.4890880746084998E-2</c:v>
                </c:pt>
                <c:pt idx="355">
                  <c:v>-3.6777157483739303E-2</c:v>
                </c:pt>
                <c:pt idx="356">
                  <c:v>-3.3719255811409998E-2</c:v>
                </c:pt>
                <c:pt idx="357">
                  <c:v>1.4715394599901699E-2</c:v>
                </c:pt>
                <c:pt idx="358">
                  <c:v>1.04988929254084E-2</c:v>
                </c:pt>
                <c:pt idx="359">
                  <c:v>9.4953321949209097E-3</c:v>
                </c:pt>
                <c:pt idx="360">
                  <c:v>1.2930585880507399E-2</c:v>
                </c:pt>
                <c:pt idx="361">
                  <c:v>1.9047364271568501E-2</c:v>
                </c:pt>
                <c:pt idx="362">
                  <c:v>2.51871632984828E-2</c:v>
                </c:pt>
                <c:pt idx="363">
                  <c:v>3.0073087977056601E-2</c:v>
                </c:pt>
                <c:pt idx="364">
                  <c:v>3.3459415809571298E-2</c:v>
                </c:pt>
                <c:pt idx="365">
                  <c:v>3.5520379444449003E-2</c:v>
                </c:pt>
                <c:pt idx="366">
                  <c:v>3.6633411587146801E-2</c:v>
                </c:pt>
                <c:pt idx="367">
                  <c:v>3.6941899257660601E-2</c:v>
                </c:pt>
                <c:pt idx="368">
                  <c:v>3.69531525451346E-2</c:v>
                </c:pt>
                <c:pt idx="369">
                  <c:v>3.6975276249122099E-2</c:v>
                </c:pt>
                <c:pt idx="370">
                  <c:v>3.6984738702574897E-2</c:v>
                </c:pt>
                <c:pt idx="371">
                  <c:v>3.71986097027069E-2</c:v>
                </c:pt>
                <c:pt idx="372">
                  <c:v>3.7735261624520601E-2</c:v>
                </c:pt>
                <c:pt idx="373">
                  <c:v>3.8556024902301998E-2</c:v>
                </c:pt>
                <c:pt idx="374">
                  <c:v>3.9506564822741598E-2</c:v>
                </c:pt>
                <c:pt idx="375">
                  <c:v>4.0405390975529198E-2</c:v>
                </c:pt>
                <c:pt idx="376">
                  <c:v>4.1091256178623102E-2</c:v>
                </c:pt>
                <c:pt idx="377">
                  <c:v>4.1437685649136399E-2</c:v>
                </c:pt>
                <c:pt idx="378">
                  <c:v>4.1294348687020803E-2</c:v>
                </c:pt>
                <c:pt idx="379">
                  <c:v>4.03557178957651E-2</c:v>
                </c:pt>
                <c:pt idx="380">
                  <c:v>3.8860836273306103E-2</c:v>
                </c:pt>
                <c:pt idx="381">
                  <c:v>3.6060781495918501E-2</c:v>
                </c:pt>
                <c:pt idx="382">
                  <c:v>3.1175169251140999E-2</c:v>
                </c:pt>
                <c:pt idx="383">
                  <c:v>2.3605523072911201E-2</c:v>
                </c:pt>
                <c:pt idx="384">
                  <c:v>1.2812197027839801E-2</c:v>
                </c:pt>
                <c:pt idx="385">
                  <c:v>-1.2175962779318501E-3</c:v>
                </c:pt>
                <c:pt idx="386">
                  <c:v>-1.7075189640631601E-2</c:v>
                </c:pt>
                <c:pt idx="387">
                  <c:v>-3.2055320639520997E-2</c:v>
                </c:pt>
                <c:pt idx="388">
                  <c:v>-4.3183661626620198E-2</c:v>
                </c:pt>
                <c:pt idx="389">
                  <c:v>-4.7204001642479697E-2</c:v>
                </c:pt>
                <c:pt idx="390">
                  <c:v>-4.4259032650365397E-2</c:v>
                </c:pt>
                <c:pt idx="391">
                  <c:v>-3.5913771851910102E-2</c:v>
                </c:pt>
                <c:pt idx="392">
                  <c:v>-2.4643260894091801E-2</c:v>
                </c:pt>
                <c:pt idx="393">
                  <c:v>-1.2374842882151699E-2</c:v>
                </c:pt>
                <c:pt idx="394">
                  <c:v>-8.50430124598376E-4</c:v>
                </c:pt>
                <c:pt idx="395">
                  <c:v>9.5061137958457192E-3</c:v>
                </c:pt>
                <c:pt idx="396">
                  <c:v>1.8024314076653301E-2</c:v>
                </c:pt>
                <c:pt idx="397">
                  <c:v>2.4472952551044001E-2</c:v>
                </c:pt>
                <c:pt idx="398">
                  <c:v>2.8519205888842599E-2</c:v>
                </c:pt>
                <c:pt idx="399">
                  <c:v>3.0215180941150398E-2</c:v>
                </c:pt>
                <c:pt idx="400">
                  <c:v>3.0026469934348401E-2</c:v>
                </c:pt>
                <c:pt idx="401">
                  <c:v>2.81901928856544E-2</c:v>
                </c:pt>
                <c:pt idx="402">
                  <c:v>2.5333886171323101E-2</c:v>
                </c:pt>
                <c:pt idx="403">
                  <c:v>2.2420614363581701E-2</c:v>
                </c:pt>
                <c:pt idx="404">
                  <c:v>2.0059530591580301E-2</c:v>
                </c:pt>
                <c:pt idx="405">
                  <c:v>1.87339827999621E-2</c:v>
                </c:pt>
                <c:pt idx="406">
                  <c:v>1.7784774505546701E-2</c:v>
                </c:pt>
                <c:pt idx="407">
                  <c:v>1.48361008054181E-2</c:v>
                </c:pt>
                <c:pt idx="408">
                  <c:v>-7.2777950281321599E-3</c:v>
                </c:pt>
                <c:pt idx="409">
                  <c:v>-5.6802059128093401E-3</c:v>
                </c:pt>
                <c:pt idx="410">
                  <c:v>-3.7294751345315E-3</c:v>
                </c:pt>
                <c:pt idx="411">
                  <c:v>-2.1201989584296302E-3</c:v>
                </c:pt>
                <c:pt idx="412">
                  <c:v>-8.6953678683177299E-4</c:v>
                </c:pt>
                <c:pt idx="413">
                  <c:v>-1.83526390976706E-4</c:v>
                </c:pt>
                <c:pt idx="414">
                  <c:v>-1.33640741951885E-4</c:v>
                </c:pt>
                <c:pt idx="415">
                  <c:v>-5.7883315092830203E-4</c:v>
                </c:pt>
                <c:pt idx="416">
                  <c:v>-1.1620459726021601E-3</c:v>
                </c:pt>
                <c:pt idx="417">
                  <c:v>-1.7722042626133899E-3</c:v>
                </c:pt>
                <c:pt idx="418">
                  <c:v>-2.3805447439858899E-3</c:v>
                </c:pt>
                <c:pt idx="419">
                  <c:v>-3.1215186400034701E-3</c:v>
                </c:pt>
                <c:pt idx="420">
                  <c:v>-3.9658454419740398E-3</c:v>
                </c:pt>
                <c:pt idx="421">
                  <c:v>-4.9909951050093396E-3</c:v>
                </c:pt>
                <c:pt idx="422">
                  <c:v>-6.2314632569658301E-3</c:v>
                </c:pt>
                <c:pt idx="423">
                  <c:v>-7.5862064241909799E-3</c:v>
                </c:pt>
                <c:pt idx="424">
                  <c:v>-8.9251217390305202E-3</c:v>
                </c:pt>
                <c:pt idx="425">
                  <c:v>-1.01227783436634E-2</c:v>
                </c:pt>
                <c:pt idx="426">
                  <c:v>-1.11723760859324E-2</c:v>
                </c:pt>
                <c:pt idx="427">
                  <c:v>-1.2156731692840801E-2</c:v>
                </c:pt>
                <c:pt idx="428">
                  <c:v>-1.2835695566500299E-2</c:v>
                </c:pt>
                <c:pt idx="429">
                  <c:v>-1.2946499917333701E-2</c:v>
                </c:pt>
                <c:pt idx="430">
                  <c:v>-1.2179637823631601E-2</c:v>
                </c:pt>
                <c:pt idx="431">
                  <c:v>-1.05935526665243E-2</c:v>
                </c:pt>
                <c:pt idx="432">
                  <c:v>-8.3992512712738904E-3</c:v>
                </c:pt>
                <c:pt idx="433">
                  <c:v>-5.6282970466884604E-3</c:v>
                </c:pt>
                <c:pt idx="434">
                  <c:v>-2.6644274553223098E-3</c:v>
                </c:pt>
                <c:pt idx="435">
                  <c:v>2.5067259309026301E-4</c:v>
                </c:pt>
                <c:pt idx="436">
                  <c:v>2.8762311401937701E-3</c:v>
                </c:pt>
                <c:pt idx="437">
                  <c:v>5.0774672782255802E-3</c:v>
                </c:pt>
                <c:pt idx="438">
                  <c:v>6.5600231474824498E-3</c:v>
                </c:pt>
                <c:pt idx="439">
                  <c:v>6.87855573304784E-3</c:v>
                </c:pt>
                <c:pt idx="440">
                  <c:v>5.5220849823132802E-3</c:v>
                </c:pt>
                <c:pt idx="441">
                  <c:v>2.7260923487074E-3</c:v>
                </c:pt>
                <c:pt idx="442">
                  <c:v>-9.7487626019925001E-4</c:v>
                </c:pt>
                <c:pt idx="443">
                  <c:v>-4.9372107692034302E-3</c:v>
                </c:pt>
                <c:pt idx="444">
                  <c:v>-8.8110090687813798E-3</c:v>
                </c:pt>
                <c:pt idx="445">
                  <c:v>-1.29003230076723E-2</c:v>
                </c:pt>
                <c:pt idx="446">
                  <c:v>-1.7339233271104301E-2</c:v>
                </c:pt>
                <c:pt idx="447">
                  <c:v>-2.1875010150974799E-2</c:v>
                </c:pt>
                <c:pt idx="448">
                  <c:v>-2.58795216815563E-2</c:v>
                </c:pt>
                <c:pt idx="449">
                  <c:v>-2.8665201188432899E-2</c:v>
                </c:pt>
                <c:pt idx="450">
                  <c:v>-2.9374256414605102E-2</c:v>
                </c:pt>
                <c:pt idx="451">
                  <c:v>-2.7345591537408301E-2</c:v>
                </c:pt>
                <c:pt idx="452">
                  <c:v>-2.33415590823144E-2</c:v>
                </c:pt>
                <c:pt idx="453">
                  <c:v>-1.7985088201506901E-2</c:v>
                </c:pt>
                <c:pt idx="454">
                  <c:v>-1.30426861254943E-2</c:v>
                </c:pt>
                <c:pt idx="455">
                  <c:v>-9.7008501229039808E-3</c:v>
                </c:pt>
                <c:pt idx="456">
                  <c:v>-8.52042361897579E-3</c:v>
                </c:pt>
                <c:pt idx="457">
                  <c:v>-9.0645154359705795E-3</c:v>
                </c:pt>
                <c:pt idx="458">
                  <c:v>-9.1690626477869998E-3</c:v>
                </c:pt>
              </c:numCache>
            </c:numRef>
          </c:val>
          <c:smooth val="0"/>
        </c:ser>
        <c:dLbls>
          <c:showLegendKey val="0"/>
          <c:showVal val="0"/>
          <c:showCatName val="0"/>
          <c:showSerName val="0"/>
          <c:showPercent val="0"/>
          <c:showBubbleSize val="0"/>
        </c:dLbls>
        <c:smooth val="0"/>
        <c:axId val="334110368"/>
        <c:axId val="334110760"/>
      </c:lineChart>
      <c:catAx>
        <c:axId val="334110368"/>
        <c:scaling>
          <c:orientation val="minMax"/>
        </c:scaling>
        <c:delete val="0"/>
        <c:axPos val="b"/>
        <c:majorTickMark val="none"/>
        <c:minorTickMark val="none"/>
        <c:tickLblPos val="none"/>
        <c:spPr>
          <a:ln w="19050">
            <a:solidFill>
              <a:schemeClr val="bg1">
                <a:lumMod val="65000"/>
              </a:schemeClr>
            </a:solidFill>
          </a:ln>
        </c:spPr>
        <c:crossAx val="334110760"/>
        <c:crosses val="autoZero"/>
        <c:auto val="1"/>
        <c:lblAlgn val="ctr"/>
        <c:lblOffset val="100"/>
        <c:noMultiLvlLbl val="0"/>
      </c:catAx>
      <c:valAx>
        <c:axId val="334110760"/>
        <c:scaling>
          <c:orientation val="minMax"/>
          <c:max val="0.2"/>
          <c:min val="-0.2"/>
        </c:scaling>
        <c:delete val="0"/>
        <c:axPos val="l"/>
        <c:numFmt formatCode="0.0000" sourceLinked="1"/>
        <c:majorTickMark val="none"/>
        <c:minorTickMark val="none"/>
        <c:tickLblPos val="none"/>
        <c:crossAx val="334110368"/>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Gillette)'!$G$2</c:f>
              <c:strCache>
                <c:ptCount val="1"/>
                <c:pt idx="0">
                  <c:v>f7</c:v>
                </c:pt>
              </c:strCache>
            </c:strRef>
          </c:tx>
          <c:spPr>
            <a:ln>
              <a:solidFill>
                <a:sysClr val="windowText" lastClr="000000"/>
              </a:solidFill>
            </a:ln>
          </c:spPr>
          <c:marker>
            <c:symbol val="none"/>
          </c:marker>
          <c:val>
            <c:numRef>
              <c:f>'Features (from Gillette)'!$G$3:$G$461</c:f>
              <c:numCache>
                <c:formatCode>0.0000</c:formatCode>
                <c:ptCount val="459"/>
                <c:pt idx="0">
                  <c:v>-1.81243861089922E-2</c:v>
                </c:pt>
                <c:pt idx="1">
                  <c:v>-1.8760162179312999E-2</c:v>
                </c:pt>
                <c:pt idx="2">
                  <c:v>-1.9665073966538899E-2</c:v>
                </c:pt>
                <c:pt idx="3">
                  <c:v>-2.0737710053595301E-2</c:v>
                </c:pt>
                <c:pt idx="4">
                  <c:v>-2.16813964733505E-2</c:v>
                </c:pt>
                <c:pt idx="5">
                  <c:v>-2.2249680693839698E-2</c:v>
                </c:pt>
                <c:pt idx="6">
                  <c:v>-2.2315415784740399E-2</c:v>
                </c:pt>
                <c:pt idx="7">
                  <c:v>-2.18831068679405E-2</c:v>
                </c:pt>
                <c:pt idx="8">
                  <c:v>-2.1068975901904399E-2</c:v>
                </c:pt>
                <c:pt idx="9">
                  <c:v>-1.9984586555690399E-2</c:v>
                </c:pt>
                <c:pt idx="10">
                  <c:v>-1.8771041289301699E-2</c:v>
                </c:pt>
                <c:pt idx="11">
                  <c:v>-1.7650176963714199E-2</c:v>
                </c:pt>
                <c:pt idx="12">
                  <c:v>-1.6617925706288301E-2</c:v>
                </c:pt>
                <c:pt idx="13">
                  <c:v>-1.5677628641748601E-2</c:v>
                </c:pt>
                <c:pt idx="14">
                  <c:v>-1.4777678747545099E-2</c:v>
                </c:pt>
                <c:pt idx="15">
                  <c:v>-1.3741073210595599E-2</c:v>
                </c:pt>
                <c:pt idx="16">
                  <c:v>-1.2473956604450999E-2</c:v>
                </c:pt>
                <c:pt idx="17">
                  <c:v>-1.0946728111396501E-2</c:v>
                </c:pt>
                <c:pt idx="18">
                  <c:v>-9.2623003885144595E-3</c:v>
                </c:pt>
                <c:pt idx="19">
                  <c:v>-7.5557463875896898E-3</c:v>
                </c:pt>
                <c:pt idx="20">
                  <c:v>-6.0996240843830003E-3</c:v>
                </c:pt>
                <c:pt idx="21">
                  <c:v>-5.0927371001947197E-3</c:v>
                </c:pt>
                <c:pt idx="22">
                  <c:v>-4.6227450541910103E-3</c:v>
                </c:pt>
                <c:pt idx="23">
                  <c:v>-4.7408789303405897E-3</c:v>
                </c:pt>
                <c:pt idx="24">
                  <c:v>-5.3688783029671398E-3</c:v>
                </c:pt>
                <c:pt idx="25">
                  <c:v>-6.4067609830123296E-3</c:v>
                </c:pt>
                <c:pt idx="26">
                  <c:v>-7.9372903553246998E-3</c:v>
                </c:pt>
                <c:pt idx="27">
                  <c:v>-1.00188246382174E-2</c:v>
                </c:pt>
                <c:pt idx="28">
                  <c:v>-1.2603631987741899E-2</c:v>
                </c:pt>
                <c:pt idx="29">
                  <c:v>-1.5478999038267599E-2</c:v>
                </c:pt>
                <c:pt idx="30">
                  <c:v>-1.8356860075660598E-2</c:v>
                </c:pt>
                <c:pt idx="31">
                  <c:v>-2.09101364878061E-2</c:v>
                </c:pt>
                <c:pt idx="32">
                  <c:v>-2.2980383736534701E-2</c:v>
                </c:pt>
                <c:pt idx="33">
                  <c:v>-2.4456472865073599E-2</c:v>
                </c:pt>
                <c:pt idx="34">
                  <c:v>-2.5382021381233799E-2</c:v>
                </c:pt>
                <c:pt idx="35">
                  <c:v>-2.5902380273988699E-2</c:v>
                </c:pt>
                <c:pt idx="36">
                  <c:v>-2.63042478839619E-2</c:v>
                </c:pt>
                <c:pt idx="37">
                  <c:v>-2.6594484161478599E-2</c:v>
                </c:pt>
                <c:pt idx="38">
                  <c:v>-2.6833847636133501E-2</c:v>
                </c:pt>
                <c:pt idx="39">
                  <c:v>-2.7031882986036E-2</c:v>
                </c:pt>
                <c:pt idx="40">
                  <c:v>-2.7136050431037201E-2</c:v>
                </c:pt>
                <c:pt idx="41">
                  <c:v>-2.7077206855001701E-2</c:v>
                </c:pt>
                <c:pt idx="42">
                  <c:v>-2.6739209916536701E-2</c:v>
                </c:pt>
                <c:pt idx="43">
                  <c:v>-2.6091761484080801E-2</c:v>
                </c:pt>
                <c:pt idx="44">
                  <c:v>-2.5170580132474502E-2</c:v>
                </c:pt>
                <c:pt idx="45">
                  <c:v>-2.4039015277906702E-2</c:v>
                </c:pt>
                <c:pt idx="46">
                  <c:v>-2.28305634985955E-2</c:v>
                </c:pt>
                <c:pt idx="47">
                  <c:v>-2.1720655982312102E-2</c:v>
                </c:pt>
                <c:pt idx="48">
                  <c:v>-2.08834468775904E-2</c:v>
                </c:pt>
                <c:pt idx="49">
                  <c:v>-2.0521112245281699E-2</c:v>
                </c:pt>
                <c:pt idx="50">
                  <c:v>-2.0641594484414699E-2</c:v>
                </c:pt>
                <c:pt idx="51">
                  <c:v>-5.6965213415293599E-3</c:v>
                </c:pt>
                <c:pt idx="52">
                  <c:v>-4.4334335988127299E-3</c:v>
                </c:pt>
                <c:pt idx="53">
                  <c:v>-3.0312353249076201E-3</c:v>
                </c:pt>
                <c:pt idx="54">
                  <c:v>-1.38408042418065E-3</c:v>
                </c:pt>
                <c:pt idx="55">
                  <c:v>2.09292619517305E-4</c:v>
                </c:pt>
                <c:pt idx="56">
                  <c:v>1.31441661496312E-3</c:v>
                </c:pt>
                <c:pt idx="57">
                  <c:v>1.6078789303802399E-3</c:v>
                </c:pt>
                <c:pt idx="58">
                  <c:v>8.6895178525464903E-4</c:v>
                </c:pt>
                <c:pt idx="59">
                  <c:v>-8.1196117814056495E-4</c:v>
                </c:pt>
                <c:pt idx="60">
                  <c:v>-3.2691949306702501E-3</c:v>
                </c:pt>
                <c:pt idx="61">
                  <c:v>-6.3693787945237803E-3</c:v>
                </c:pt>
                <c:pt idx="62">
                  <c:v>-9.8290310988484505E-3</c:v>
                </c:pt>
                <c:pt idx="63">
                  <c:v>-1.3266661531984501E-2</c:v>
                </c:pt>
                <c:pt idx="64">
                  <c:v>-1.6328755888657401E-2</c:v>
                </c:pt>
                <c:pt idx="65">
                  <c:v>-1.8867099801080402E-2</c:v>
                </c:pt>
                <c:pt idx="66">
                  <c:v>-2.08139021838529E-2</c:v>
                </c:pt>
                <c:pt idx="67">
                  <c:v>-2.2169628697039302E-2</c:v>
                </c:pt>
                <c:pt idx="68">
                  <c:v>-2.2935125361203901E-2</c:v>
                </c:pt>
                <c:pt idx="69">
                  <c:v>-2.3143862243160299E-2</c:v>
                </c:pt>
                <c:pt idx="70">
                  <c:v>-2.2932304213810401E-2</c:v>
                </c:pt>
                <c:pt idx="71">
                  <c:v>-2.2406496378203002E-2</c:v>
                </c:pt>
                <c:pt idx="72">
                  <c:v>-2.1737141517486801E-2</c:v>
                </c:pt>
                <c:pt idx="73">
                  <c:v>-2.1127823808138501E-2</c:v>
                </c:pt>
                <c:pt idx="74">
                  <c:v>-2.07801644818893E-2</c:v>
                </c:pt>
                <c:pt idx="75">
                  <c:v>-2.07089451666661E-2</c:v>
                </c:pt>
                <c:pt idx="76">
                  <c:v>-2.09735030200866E-2</c:v>
                </c:pt>
                <c:pt idx="77">
                  <c:v>-2.15792602875798E-2</c:v>
                </c:pt>
                <c:pt idx="78">
                  <c:v>-2.2511112997776202E-2</c:v>
                </c:pt>
                <c:pt idx="79">
                  <c:v>-2.3784353874447502E-2</c:v>
                </c:pt>
                <c:pt idx="80">
                  <c:v>-2.5188825346083101E-2</c:v>
                </c:pt>
                <c:pt idx="81">
                  <c:v>-2.6369120586895101E-2</c:v>
                </c:pt>
                <c:pt idx="82">
                  <c:v>-2.7048476383855699E-2</c:v>
                </c:pt>
                <c:pt idx="83">
                  <c:v>-2.7041192871553502E-2</c:v>
                </c:pt>
                <c:pt idx="84">
                  <c:v>-2.63522549214305E-2</c:v>
                </c:pt>
                <c:pt idx="85">
                  <c:v>-2.5019481133422599E-2</c:v>
                </c:pt>
                <c:pt idx="86">
                  <c:v>-2.3072330001456601E-2</c:v>
                </c:pt>
                <c:pt idx="87">
                  <c:v>-2.07379076848681E-2</c:v>
                </c:pt>
                <c:pt idx="88">
                  <c:v>-1.8217795035785401E-2</c:v>
                </c:pt>
                <c:pt idx="89">
                  <c:v>-1.5719330713726901E-2</c:v>
                </c:pt>
                <c:pt idx="90">
                  <c:v>-1.3394210325658899E-2</c:v>
                </c:pt>
                <c:pt idx="91">
                  <c:v>-1.13812711487497E-2</c:v>
                </c:pt>
                <c:pt idx="92">
                  <c:v>-9.8127013322422997E-3</c:v>
                </c:pt>
                <c:pt idx="93">
                  <c:v>-8.7343376275290305E-3</c:v>
                </c:pt>
                <c:pt idx="94">
                  <c:v>-8.1553943137821997E-3</c:v>
                </c:pt>
                <c:pt idx="95">
                  <c:v>-7.9865050282109298E-3</c:v>
                </c:pt>
                <c:pt idx="96">
                  <c:v>-8.0942738347688902E-3</c:v>
                </c:pt>
                <c:pt idx="97">
                  <c:v>-8.3291746539031104E-3</c:v>
                </c:pt>
                <c:pt idx="98">
                  <c:v>-8.5121321257771703E-3</c:v>
                </c:pt>
                <c:pt idx="99">
                  <c:v>-8.4231058222594395E-3</c:v>
                </c:pt>
                <c:pt idx="100">
                  <c:v>-7.7719212054372802E-3</c:v>
                </c:pt>
                <c:pt idx="101">
                  <c:v>-6.5396928244958602E-3</c:v>
                </c:pt>
                <c:pt idx="102">
                  <c:v>-8.3760577400451994E-2</c:v>
                </c:pt>
                <c:pt idx="103">
                  <c:v>-8.4473492722411697E-2</c:v>
                </c:pt>
                <c:pt idx="104">
                  <c:v>-8.5174444091324297E-2</c:v>
                </c:pt>
                <c:pt idx="105">
                  <c:v>-8.6126203349719904E-2</c:v>
                </c:pt>
                <c:pt idx="106">
                  <c:v>-8.7277109315441595E-2</c:v>
                </c:pt>
                <c:pt idx="107">
                  <c:v>-8.8493139541864593E-2</c:v>
                </c:pt>
                <c:pt idx="108">
                  <c:v>-8.9789782066575993E-2</c:v>
                </c:pt>
                <c:pt idx="109">
                  <c:v>-9.1464548624704906E-2</c:v>
                </c:pt>
                <c:pt idx="110">
                  <c:v>-9.3568276471268599E-2</c:v>
                </c:pt>
                <c:pt idx="111">
                  <c:v>-9.6150268251052898E-2</c:v>
                </c:pt>
                <c:pt idx="112">
                  <c:v>-9.9132528185492605E-2</c:v>
                </c:pt>
                <c:pt idx="113">
                  <c:v>-0.10226096321672</c:v>
                </c:pt>
                <c:pt idx="114">
                  <c:v>-0.105542916967721</c:v>
                </c:pt>
                <c:pt idx="115">
                  <c:v>-0.10879578531939101</c:v>
                </c:pt>
                <c:pt idx="116">
                  <c:v>-0.111832706451975</c:v>
                </c:pt>
                <c:pt idx="117">
                  <c:v>-0.11458226999898501</c:v>
                </c:pt>
                <c:pt idx="118">
                  <c:v>-0.11705271823841799</c:v>
                </c:pt>
                <c:pt idx="119">
                  <c:v>-0.119238539270398</c:v>
                </c:pt>
                <c:pt idx="120">
                  <c:v>-0.121090010129441</c:v>
                </c:pt>
                <c:pt idx="121">
                  <c:v>-0.12265649561509701</c:v>
                </c:pt>
                <c:pt idx="122">
                  <c:v>-0.123847377284855</c:v>
                </c:pt>
                <c:pt idx="123">
                  <c:v>-0.124784458859037</c:v>
                </c:pt>
                <c:pt idx="124">
                  <c:v>-0.12533898266781399</c:v>
                </c:pt>
                <c:pt idx="125">
                  <c:v>-0.125474571322506</c:v>
                </c:pt>
                <c:pt idx="126">
                  <c:v>-0.12512518539926401</c:v>
                </c:pt>
                <c:pt idx="127">
                  <c:v>-0.124321435665321</c:v>
                </c:pt>
                <c:pt idx="128">
                  <c:v>-0.123195134458816</c:v>
                </c:pt>
                <c:pt idx="129">
                  <c:v>-0.12196360429332399</c:v>
                </c:pt>
                <c:pt idx="130">
                  <c:v>-0.121047552762944</c:v>
                </c:pt>
                <c:pt idx="131">
                  <c:v>-0.120583031514786</c:v>
                </c:pt>
                <c:pt idx="132">
                  <c:v>-0.12061379199538901</c:v>
                </c:pt>
                <c:pt idx="133">
                  <c:v>-0.120972380480189</c:v>
                </c:pt>
                <c:pt idx="134">
                  <c:v>-0.121163874626649</c:v>
                </c:pt>
                <c:pt idx="135">
                  <c:v>-0.12072229684129</c:v>
                </c:pt>
                <c:pt idx="136">
                  <c:v>-0.119400904857005</c:v>
                </c:pt>
                <c:pt idx="137">
                  <c:v>-0.117252050157613</c:v>
                </c:pt>
                <c:pt idx="138">
                  <c:v>-0.114405860773918</c:v>
                </c:pt>
                <c:pt idx="139">
                  <c:v>-0.11106277931431099</c:v>
                </c:pt>
                <c:pt idx="140">
                  <c:v>-0.10736947292393299</c:v>
                </c:pt>
                <c:pt idx="141">
                  <c:v>-0.103511738484776</c:v>
                </c:pt>
                <c:pt idx="142">
                  <c:v>-9.9722486869394597E-2</c:v>
                </c:pt>
                <c:pt idx="143">
                  <c:v>-9.62301562871333E-2</c:v>
                </c:pt>
                <c:pt idx="144">
                  <c:v>-9.3123362841914303E-2</c:v>
                </c:pt>
                <c:pt idx="145">
                  <c:v>-9.0526314971665606E-2</c:v>
                </c:pt>
                <c:pt idx="146">
                  <c:v>-8.8366573078247301E-2</c:v>
                </c:pt>
                <c:pt idx="147">
                  <c:v>-8.6569291268841997E-2</c:v>
                </c:pt>
                <c:pt idx="148">
                  <c:v>-8.5270175029559997E-2</c:v>
                </c:pt>
                <c:pt idx="149">
                  <c:v>-8.4479766525618005E-2</c:v>
                </c:pt>
                <c:pt idx="150">
                  <c:v>-8.4066303681552698E-2</c:v>
                </c:pt>
                <c:pt idx="151">
                  <c:v>-8.3898367283476993E-2</c:v>
                </c:pt>
                <c:pt idx="152">
                  <c:v>-8.3792552592261899E-2</c:v>
                </c:pt>
                <c:pt idx="153">
                  <c:v>-2.89962828070178E-3</c:v>
                </c:pt>
                <c:pt idx="154">
                  <c:v>1.2786071744418101E-4</c:v>
                </c:pt>
                <c:pt idx="155">
                  <c:v>1.9612290124634501E-3</c:v>
                </c:pt>
                <c:pt idx="156">
                  <c:v>2.6932175376931499E-3</c:v>
                </c:pt>
                <c:pt idx="157">
                  <c:v>1.9616957288594002E-3</c:v>
                </c:pt>
                <c:pt idx="158">
                  <c:v>-5.1320557123313998E-5</c:v>
                </c:pt>
                <c:pt idx="159">
                  <c:v>-2.5294236964319601E-3</c:v>
                </c:pt>
                <c:pt idx="160">
                  <c:v>-4.93780554417438E-3</c:v>
                </c:pt>
                <c:pt idx="161">
                  <c:v>-7.2225659945766296E-3</c:v>
                </c:pt>
                <c:pt idx="162">
                  <c:v>-9.3612370384414095E-3</c:v>
                </c:pt>
                <c:pt idx="163">
                  <c:v>-1.1440654442907001E-2</c:v>
                </c:pt>
                <c:pt idx="164">
                  <c:v>-1.35727161230606E-2</c:v>
                </c:pt>
                <c:pt idx="165">
                  <c:v>-1.5634078386092098E-2</c:v>
                </c:pt>
                <c:pt idx="166">
                  <c:v>-1.7686270990913602E-2</c:v>
                </c:pt>
                <c:pt idx="167">
                  <c:v>-1.98326687026389E-2</c:v>
                </c:pt>
                <c:pt idx="168">
                  <c:v>-2.18243797466494E-2</c:v>
                </c:pt>
                <c:pt idx="169">
                  <c:v>-2.35312683071306E-2</c:v>
                </c:pt>
                <c:pt idx="170">
                  <c:v>-2.4938208231471901E-2</c:v>
                </c:pt>
                <c:pt idx="171">
                  <c:v>-2.6198983642042699E-2</c:v>
                </c:pt>
                <c:pt idx="172">
                  <c:v>-2.74432087841954E-2</c:v>
                </c:pt>
                <c:pt idx="173">
                  <c:v>-2.8798310116952702E-2</c:v>
                </c:pt>
                <c:pt idx="174">
                  <c:v>-3.03627990877758E-2</c:v>
                </c:pt>
                <c:pt idx="175">
                  <c:v>-3.19743285007573E-2</c:v>
                </c:pt>
                <c:pt idx="176">
                  <c:v>-3.3346942360542899E-2</c:v>
                </c:pt>
                <c:pt idx="177">
                  <c:v>-3.4056183543557099E-2</c:v>
                </c:pt>
                <c:pt idx="178">
                  <c:v>-3.3539265382428303E-2</c:v>
                </c:pt>
                <c:pt idx="179">
                  <c:v>-3.1428923715292198E-2</c:v>
                </c:pt>
                <c:pt idx="180">
                  <c:v>-2.7426286639962699E-2</c:v>
                </c:pt>
                <c:pt idx="181">
                  <c:v>-2.1188181715239899E-2</c:v>
                </c:pt>
                <c:pt idx="182">
                  <c:v>-1.26645921373209E-2</c:v>
                </c:pt>
                <c:pt idx="183">
                  <c:v>-2.3667386311144998E-3</c:v>
                </c:pt>
                <c:pt idx="184">
                  <c:v>8.8674713764482199E-3</c:v>
                </c:pt>
                <c:pt idx="185">
                  <c:v>2.0075650867687998E-2</c:v>
                </c:pt>
                <c:pt idx="186">
                  <c:v>3.0431924912601702E-2</c:v>
                </c:pt>
                <c:pt idx="187">
                  <c:v>3.9277465615562501E-2</c:v>
                </c:pt>
                <c:pt idx="188">
                  <c:v>4.6202687361132998E-2</c:v>
                </c:pt>
                <c:pt idx="189">
                  <c:v>5.07809642723294E-2</c:v>
                </c:pt>
                <c:pt idx="190">
                  <c:v>5.3039847522061402E-2</c:v>
                </c:pt>
                <c:pt idx="191">
                  <c:v>5.2908585296299403E-2</c:v>
                </c:pt>
                <c:pt idx="192">
                  <c:v>5.0376162844306099E-2</c:v>
                </c:pt>
                <c:pt idx="193">
                  <c:v>4.5644242804062998E-2</c:v>
                </c:pt>
                <c:pt idx="194">
                  <c:v>3.9093300648749399E-2</c:v>
                </c:pt>
                <c:pt idx="195">
                  <c:v>3.1131076696918201E-2</c:v>
                </c:pt>
                <c:pt idx="196">
                  <c:v>2.22049093029618E-2</c:v>
                </c:pt>
                <c:pt idx="197">
                  <c:v>1.28756144886704E-2</c:v>
                </c:pt>
                <c:pt idx="198">
                  <c:v>3.9542003021864301E-3</c:v>
                </c:pt>
                <c:pt idx="199">
                  <c:v>-3.4866010463744999E-3</c:v>
                </c:pt>
                <c:pt idx="200">
                  <c:v>-8.5146075514202692E-3</c:v>
                </c:pt>
                <c:pt idx="201">
                  <c:v>-1.04192092716749E-2</c:v>
                </c:pt>
                <c:pt idx="202">
                  <c:v>-9.1435647484694998E-3</c:v>
                </c:pt>
                <c:pt idx="203">
                  <c:v>-5.9478633698047999E-3</c:v>
                </c:pt>
                <c:pt idx="204">
                  <c:v>4.32009597780455E-2</c:v>
                </c:pt>
                <c:pt idx="205">
                  <c:v>4.2480215295273897E-2</c:v>
                </c:pt>
                <c:pt idx="206">
                  <c:v>4.26190378364825E-2</c:v>
                </c:pt>
                <c:pt idx="207">
                  <c:v>4.35934489606387E-2</c:v>
                </c:pt>
                <c:pt idx="208">
                  <c:v>4.45544986579159E-2</c:v>
                </c:pt>
                <c:pt idx="209">
                  <c:v>4.4834097869980397E-2</c:v>
                </c:pt>
                <c:pt idx="210">
                  <c:v>4.4211072401304702E-2</c:v>
                </c:pt>
                <c:pt idx="211">
                  <c:v>4.2759358070842197E-2</c:v>
                </c:pt>
                <c:pt idx="212">
                  <c:v>4.0593336015639997E-2</c:v>
                </c:pt>
                <c:pt idx="213">
                  <c:v>3.7877847014196803E-2</c:v>
                </c:pt>
                <c:pt idx="214">
                  <c:v>3.4614050715634802E-2</c:v>
                </c:pt>
                <c:pt idx="215">
                  <c:v>3.0810937353020498E-2</c:v>
                </c:pt>
                <c:pt idx="216">
                  <c:v>2.67514407210213E-2</c:v>
                </c:pt>
                <c:pt idx="217">
                  <c:v>2.2616761828723402E-2</c:v>
                </c:pt>
                <c:pt idx="218">
                  <c:v>1.8473753066797001E-2</c:v>
                </c:pt>
                <c:pt idx="219">
                  <c:v>1.43738796618442E-2</c:v>
                </c:pt>
                <c:pt idx="220">
                  <c:v>1.04302369389545E-2</c:v>
                </c:pt>
                <c:pt idx="221">
                  <c:v>6.69764101338737E-3</c:v>
                </c:pt>
                <c:pt idx="222">
                  <c:v>3.2016029275593102E-3</c:v>
                </c:pt>
                <c:pt idx="223">
                  <c:v>-1.3419273443348901E-4</c:v>
                </c:pt>
                <c:pt idx="224">
                  <c:v>-3.3791919286044001E-3</c:v>
                </c:pt>
                <c:pt idx="225">
                  <c:v>-6.56323473694776E-3</c:v>
                </c:pt>
                <c:pt idx="226">
                  <c:v>-9.8848535786205203E-3</c:v>
                </c:pt>
                <c:pt idx="227">
                  <c:v>-1.3444066488047E-2</c:v>
                </c:pt>
                <c:pt idx="228">
                  <c:v>-1.7060082385608601E-2</c:v>
                </c:pt>
                <c:pt idx="229">
                  <c:v>-2.0670259430934899E-2</c:v>
                </c:pt>
                <c:pt idx="230">
                  <c:v>-2.4170274839364701E-2</c:v>
                </c:pt>
                <c:pt idx="231">
                  <c:v>-2.7467281559329301E-2</c:v>
                </c:pt>
                <c:pt idx="232">
                  <c:v>-3.06052473785417E-2</c:v>
                </c:pt>
                <c:pt idx="233">
                  <c:v>-3.3350600835489803E-2</c:v>
                </c:pt>
                <c:pt idx="234">
                  <c:v>-3.5130115156832703E-2</c:v>
                </c:pt>
                <c:pt idx="235">
                  <c:v>-3.5300061360362602E-2</c:v>
                </c:pt>
                <c:pt idx="236">
                  <c:v>-3.3493561058931899E-2</c:v>
                </c:pt>
                <c:pt idx="237">
                  <c:v>-2.9829712516576599E-2</c:v>
                </c:pt>
                <c:pt idx="238">
                  <c:v>-2.4629340373359399E-2</c:v>
                </c:pt>
                <c:pt idx="239">
                  <c:v>-1.8274325603227198E-2</c:v>
                </c:pt>
                <c:pt idx="240">
                  <c:v>-1.1290741602886E-2</c:v>
                </c:pt>
                <c:pt idx="241">
                  <c:v>-4.1479936634493597E-3</c:v>
                </c:pt>
                <c:pt idx="242">
                  <c:v>2.79789687489293E-3</c:v>
                </c:pt>
                <c:pt idx="243">
                  <c:v>9.4039928338976401E-3</c:v>
                </c:pt>
                <c:pt idx="244">
                  <c:v>1.55451253307181E-2</c:v>
                </c:pt>
                <c:pt idx="245">
                  <c:v>2.119938659195E-2</c:v>
                </c:pt>
                <c:pt idx="246">
                  <c:v>2.6378973810661701E-2</c:v>
                </c:pt>
                <c:pt idx="247">
                  <c:v>3.1082668247006999E-2</c:v>
                </c:pt>
                <c:pt idx="248">
                  <c:v>3.5222614298000297E-2</c:v>
                </c:pt>
                <c:pt idx="249">
                  <c:v>3.8556779076125397E-2</c:v>
                </c:pt>
                <c:pt idx="250">
                  <c:v>4.0979897697134102E-2</c:v>
                </c:pt>
                <c:pt idx="251">
                  <c:v>4.23138897712656E-2</c:v>
                </c:pt>
                <c:pt idx="252">
                  <c:v>4.2529196417348598E-2</c:v>
                </c:pt>
                <c:pt idx="253">
                  <c:v>4.1849457110517199E-2</c:v>
                </c:pt>
                <c:pt idx="254">
                  <c:v>4.0599356361116799E-2</c:v>
                </c:pt>
                <c:pt idx="255">
                  <c:v>-4.6850412969160003E-2</c:v>
                </c:pt>
                <c:pt idx="256">
                  <c:v>-4.5009924881248199E-2</c:v>
                </c:pt>
                <c:pt idx="257">
                  <c:v>-4.27146900782805E-2</c:v>
                </c:pt>
                <c:pt idx="258">
                  <c:v>-3.9187678845614797E-2</c:v>
                </c:pt>
                <c:pt idx="259">
                  <c:v>-3.5686396376440298E-2</c:v>
                </c:pt>
                <c:pt idx="260">
                  <c:v>-3.3617927487420103E-2</c:v>
                </c:pt>
                <c:pt idx="261">
                  <c:v>-3.31429558569072E-2</c:v>
                </c:pt>
                <c:pt idx="262">
                  <c:v>-3.3101547863459403E-2</c:v>
                </c:pt>
                <c:pt idx="263">
                  <c:v>-3.2548060829724203E-2</c:v>
                </c:pt>
                <c:pt idx="264">
                  <c:v>-3.1252984259563403E-2</c:v>
                </c:pt>
                <c:pt idx="265">
                  <c:v>-2.9564596966282799E-2</c:v>
                </c:pt>
                <c:pt idx="266">
                  <c:v>-2.79232788712548E-2</c:v>
                </c:pt>
                <c:pt idx="267">
                  <c:v>-2.6395891534477699E-2</c:v>
                </c:pt>
                <c:pt idx="268">
                  <c:v>-2.5012611435857299E-2</c:v>
                </c:pt>
                <c:pt idx="269">
                  <c:v>-2.36731999111237E-2</c:v>
                </c:pt>
                <c:pt idx="270">
                  <c:v>-2.2296429737012902E-2</c:v>
                </c:pt>
                <c:pt idx="271">
                  <c:v>-2.10697394617562E-2</c:v>
                </c:pt>
                <c:pt idx="272">
                  <c:v>-2.0169358878944998E-2</c:v>
                </c:pt>
                <c:pt idx="273">
                  <c:v>-1.9520429946267698E-2</c:v>
                </c:pt>
                <c:pt idx="274">
                  <c:v>-1.9051557640747702E-2</c:v>
                </c:pt>
                <c:pt idx="275">
                  <c:v>-1.8920646052918599E-2</c:v>
                </c:pt>
                <c:pt idx="276">
                  <c:v>-1.90689842041427E-2</c:v>
                </c:pt>
                <c:pt idx="277">
                  <c:v>-1.94180613658777E-2</c:v>
                </c:pt>
                <c:pt idx="278">
                  <c:v>-2.00360003480155E-2</c:v>
                </c:pt>
                <c:pt idx="279">
                  <c:v>-2.0907942687349999E-2</c:v>
                </c:pt>
                <c:pt idx="280">
                  <c:v>-2.1868553388454798E-2</c:v>
                </c:pt>
                <c:pt idx="281">
                  <c:v>-2.28110408883508E-2</c:v>
                </c:pt>
                <c:pt idx="282">
                  <c:v>-2.34307677178562E-2</c:v>
                </c:pt>
                <c:pt idx="283">
                  <c:v>-2.33338439363391E-2</c:v>
                </c:pt>
                <c:pt idx="284">
                  <c:v>-2.27876154130007E-2</c:v>
                </c:pt>
                <c:pt idx="285">
                  <c:v>-2.21854669451029E-2</c:v>
                </c:pt>
                <c:pt idx="286">
                  <c:v>-2.16499178169622E-2</c:v>
                </c:pt>
                <c:pt idx="287">
                  <c:v>-2.1479401357897301E-2</c:v>
                </c:pt>
                <c:pt idx="288">
                  <c:v>-2.18821839534337E-2</c:v>
                </c:pt>
                <c:pt idx="289">
                  <c:v>-2.24757806022996E-2</c:v>
                </c:pt>
                <c:pt idx="290">
                  <c:v>-2.2759501546022201E-2</c:v>
                </c:pt>
                <c:pt idx="291">
                  <c:v>-2.2475892675018001E-2</c:v>
                </c:pt>
                <c:pt idx="292">
                  <c:v>-2.15928584319168E-2</c:v>
                </c:pt>
                <c:pt idx="293">
                  <c:v>-2.0591798714088901E-2</c:v>
                </c:pt>
                <c:pt idx="294">
                  <c:v>-2.0063164942969999E-2</c:v>
                </c:pt>
                <c:pt idx="295">
                  <c:v>-2.0628611612031202E-2</c:v>
                </c:pt>
                <c:pt idx="296">
                  <c:v>-2.2626407649942299E-2</c:v>
                </c:pt>
                <c:pt idx="297">
                  <c:v>-2.6221763069199901E-2</c:v>
                </c:pt>
                <c:pt idx="298">
                  <c:v>-3.1254678559901702E-2</c:v>
                </c:pt>
                <c:pt idx="299">
                  <c:v>-3.7027496788276201E-2</c:v>
                </c:pt>
                <c:pt idx="300">
                  <c:v>-4.2531594347779297E-2</c:v>
                </c:pt>
                <c:pt idx="301">
                  <c:v>-4.6825681954829598E-2</c:v>
                </c:pt>
                <c:pt idx="302">
                  <c:v>-4.8901966417448497E-2</c:v>
                </c:pt>
                <c:pt idx="303">
                  <c:v>-4.8573572866332897E-2</c:v>
                </c:pt>
                <c:pt idx="304">
                  <c:v>-4.6837684793584203E-2</c:v>
                </c:pt>
                <c:pt idx="305">
                  <c:v>-4.5024554829819402E-2</c:v>
                </c:pt>
                <c:pt idx="306">
                  <c:v>-6.04994548487129E-2</c:v>
                </c:pt>
                <c:pt idx="307">
                  <c:v>-5.0440003836712002E-2</c:v>
                </c:pt>
                <c:pt idx="308">
                  <c:v>-4.0181897951754003E-2</c:v>
                </c:pt>
                <c:pt idx="309">
                  <c:v>-2.9629512960190899E-2</c:v>
                </c:pt>
                <c:pt idx="310">
                  <c:v>-2.08274970193917E-2</c:v>
                </c:pt>
                <c:pt idx="311">
                  <c:v>-1.5031660067356E-2</c:v>
                </c:pt>
                <c:pt idx="312">
                  <c:v>-1.1723367184472699E-2</c:v>
                </c:pt>
                <c:pt idx="313">
                  <c:v>-1.01591338395302E-2</c:v>
                </c:pt>
                <c:pt idx="314">
                  <c:v>-9.7265775055880993E-3</c:v>
                </c:pt>
                <c:pt idx="315">
                  <c:v>-1.00038680669039E-2</c:v>
                </c:pt>
                <c:pt idx="316">
                  <c:v>-1.08080156939095E-2</c:v>
                </c:pt>
                <c:pt idx="317">
                  <c:v>-1.19743579634127E-2</c:v>
                </c:pt>
                <c:pt idx="318">
                  <c:v>-1.3248079042518599E-2</c:v>
                </c:pt>
                <c:pt idx="319">
                  <c:v>-1.45426711944315E-2</c:v>
                </c:pt>
                <c:pt idx="320">
                  <c:v>-1.6037048937539902E-2</c:v>
                </c:pt>
                <c:pt idx="321">
                  <c:v>-1.7610562026931599E-2</c:v>
                </c:pt>
                <c:pt idx="322">
                  <c:v>-1.91254600483328E-2</c:v>
                </c:pt>
                <c:pt idx="323">
                  <c:v>-2.06086476591936E-2</c:v>
                </c:pt>
                <c:pt idx="324">
                  <c:v>-2.2136358505715801E-2</c:v>
                </c:pt>
                <c:pt idx="325">
                  <c:v>-2.3496494759821501E-2</c:v>
                </c:pt>
                <c:pt idx="326">
                  <c:v>-2.4352572051284702E-2</c:v>
                </c:pt>
                <c:pt idx="327">
                  <c:v>-2.4499853492849898E-2</c:v>
                </c:pt>
                <c:pt idx="328">
                  <c:v>-2.35260237108555E-2</c:v>
                </c:pt>
                <c:pt idx="329">
                  <c:v>-2.0821665679407401E-2</c:v>
                </c:pt>
                <c:pt idx="330">
                  <c:v>-1.5919157221473499E-2</c:v>
                </c:pt>
                <c:pt idx="331">
                  <c:v>-8.3192591067382908E-3</c:v>
                </c:pt>
                <c:pt idx="332">
                  <c:v>2.4439035061129002E-3</c:v>
                </c:pt>
                <c:pt idx="333">
                  <c:v>1.6631913378916299E-2</c:v>
                </c:pt>
                <c:pt idx="334">
                  <c:v>3.4298101911672499E-2</c:v>
                </c:pt>
                <c:pt idx="335">
                  <c:v>5.46705649771142E-2</c:v>
                </c:pt>
                <c:pt idx="336">
                  <c:v>7.5952945129488594E-2</c:v>
                </c:pt>
                <c:pt idx="337">
                  <c:v>9.5686523390255601E-2</c:v>
                </c:pt>
                <c:pt idx="338">
                  <c:v>0.111987876797623</c:v>
                </c:pt>
                <c:pt idx="339">
                  <c:v>0.12302785766955</c:v>
                </c:pt>
                <c:pt idx="340">
                  <c:v>0.12782272069758999</c:v>
                </c:pt>
                <c:pt idx="341">
                  <c:v>0.12625496884804299</c:v>
                </c:pt>
                <c:pt idx="342">
                  <c:v>0.118772202576489</c:v>
                </c:pt>
                <c:pt idx="343">
                  <c:v>0.106110832115533</c:v>
                </c:pt>
                <c:pt idx="344">
                  <c:v>8.8917594024001095E-2</c:v>
                </c:pt>
                <c:pt idx="345">
                  <c:v>6.7812264032774003E-2</c:v>
                </c:pt>
                <c:pt idx="346">
                  <c:v>4.39363832816176E-2</c:v>
                </c:pt>
                <c:pt idx="347">
                  <c:v>1.84573898532144E-2</c:v>
                </c:pt>
                <c:pt idx="348">
                  <c:v>-7.3700836285835796E-3</c:v>
                </c:pt>
                <c:pt idx="349">
                  <c:v>-3.2023622010709997E-2</c:v>
                </c:pt>
                <c:pt idx="350">
                  <c:v>-5.4042142515353601E-2</c:v>
                </c:pt>
                <c:pt idx="351">
                  <c:v>-7.1648565535814904E-2</c:v>
                </c:pt>
                <c:pt idx="352">
                  <c:v>-8.2952410810861701E-2</c:v>
                </c:pt>
                <c:pt idx="353">
                  <c:v>-8.6888013813567005E-2</c:v>
                </c:pt>
                <c:pt idx="354">
                  <c:v>-8.3705840266770096E-2</c:v>
                </c:pt>
                <c:pt idx="355">
                  <c:v>-7.4962473423286199E-2</c:v>
                </c:pt>
                <c:pt idx="356">
                  <c:v>-6.4269721937768004E-2</c:v>
                </c:pt>
                <c:pt idx="357">
                  <c:v>7.1169744763150203E-3</c:v>
                </c:pt>
                <c:pt idx="358">
                  <c:v>2.12636614049432E-4</c:v>
                </c:pt>
                <c:pt idx="359">
                  <c:v>-3.1007677135799E-3</c:v>
                </c:pt>
                <c:pt idx="360">
                  <c:v>-1.9585725711710901E-4</c:v>
                </c:pt>
                <c:pt idx="361">
                  <c:v>5.8840987599379198E-3</c:v>
                </c:pt>
                <c:pt idx="362">
                  <c:v>1.2025384351267999E-2</c:v>
                </c:pt>
                <c:pt idx="363">
                  <c:v>1.7099917301592198E-2</c:v>
                </c:pt>
                <c:pt idx="364">
                  <c:v>2.11986319512E-2</c:v>
                </c:pt>
                <c:pt idx="365">
                  <c:v>2.4598055189346001E-2</c:v>
                </c:pt>
                <c:pt idx="366">
                  <c:v>2.7470652267634999E-2</c:v>
                </c:pt>
                <c:pt idx="367">
                  <c:v>2.98625375846687E-2</c:v>
                </c:pt>
                <c:pt idx="368">
                  <c:v>3.1927589808382097E-2</c:v>
                </c:pt>
                <c:pt idx="369">
                  <c:v>3.3971877264348402E-2</c:v>
                </c:pt>
                <c:pt idx="370">
                  <c:v>3.6033294964100099E-2</c:v>
                </c:pt>
                <c:pt idx="371">
                  <c:v>3.8128198055509897E-2</c:v>
                </c:pt>
                <c:pt idx="372">
                  <c:v>4.0267296695287703E-2</c:v>
                </c:pt>
                <c:pt idx="373">
                  <c:v>4.2353713370497099E-2</c:v>
                </c:pt>
                <c:pt idx="374">
                  <c:v>4.4358317407204001E-2</c:v>
                </c:pt>
                <c:pt idx="375">
                  <c:v>4.6651647656915297E-2</c:v>
                </c:pt>
                <c:pt idx="376">
                  <c:v>4.8918892590724697E-2</c:v>
                </c:pt>
                <c:pt idx="377">
                  <c:v>5.1003875076907602E-2</c:v>
                </c:pt>
                <c:pt idx="378">
                  <c:v>5.2648087185946303E-2</c:v>
                </c:pt>
                <c:pt idx="379">
                  <c:v>5.3685091718690597E-2</c:v>
                </c:pt>
                <c:pt idx="380">
                  <c:v>5.4037149843564398E-2</c:v>
                </c:pt>
                <c:pt idx="381">
                  <c:v>5.2841616147130697E-2</c:v>
                </c:pt>
                <c:pt idx="382">
                  <c:v>4.9163737268872902E-2</c:v>
                </c:pt>
                <c:pt idx="383">
                  <c:v>4.27783251751521E-2</c:v>
                </c:pt>
                <c:pt idx="384">
                  <c:v>3.3445091535018998E-2</c:v>
                </c:pt>
                <c:pt idx="385">
                  <c:v>2.1722445753350899E-2</c:v>
                </c:pt>
                <c:pt idx="386">
                  <c:v>9.3767465829048408E-3</c:v>
                </c:pt>
                <c:pt idx="387">
                  <c:v>-3.5215255603284498E-4</c:v>
                </c:pt>
                <c:pt idx="388">
                  <c:v>-4.6034487955580704E-3</c:v>
                </c:pt>
                <c:pt idx="389">
                  <c:v>-2.2900236536572299E-3</c:v>
                </c:pt>
                <c:pt idx="390">
                  <c:v>5.8307250828153502E-3</c:v>
                </c:pt>
                <c:pt idx="391">
                  <c:v>1.7136815718839501E-2</c:v>
                </c:pt>
                <c:pt idx="392">
                  <c:v>2.8738982673053599E-2</c:v>
                </c:pt>
                <c:pt idx="393">
                  <c:v>3.8515557911515202E-2</c:v>
                </c:pt>
                <c:pt idx="394">
                  <c:v>4.5438178299563398E-2</c:v>
                </c:pt>
                <c:pt idx="395">
                  <c:v>4.9458158393637798E-2</c:v>
                </c:pt>
                <c:pt idx="396">
                  <c:v>5.0478184320354398E-2</c:v>
                </c:pt>
                <c:pt idx="397">
                  <c:v>4.8758774335315801E-2</c:v>
                </c:pt>
                <c:pt idx="398">
                  <c:v>4.4628100488797597E-2</c:v>
                </c:pt>
                <c:pt idx="399">
                  <c:v>3.86910326484627E-2</c:v>
                </c:pt>
                <c:pt idx="400">
                  <c:v>3.1721255535676E-2</c:v>
                </c:pt>
                <c:pt idx="401">
                  <c:v>2.4447588277509799E-2</c:v>
                </c:pt>
                <c:pt idx="402">
                  <c:v>1.7567934805507501E-2</c:v>
                </c:pt>
                <c:pt idx="403">
                  <c:v>1.2602663272983299E-2</c:v>
                </c:pt>
                <c:pt idx="404">
                  <c:v>1.02002188180898E-2</c:v>
                </c:pt>
                <c:pt idx="405">
                  <c:v>9.6490392433645506E-3</c:v>
                </c:pt>
                <c:pt idx="406">
                  <c:v>9.1490488843871294E-3</c:v>
                </c:pt>
                <c:pt idx="407">
                  <c:v>5.1727450601916697E-3</c:v>
                </c:pt>
                <c:pt idx="408">
                  <c:v>1.8248301029115899E-2</c:v>
                </c:pt>
                <c:pt idx="409">
                  <c:v>2.11423905225602E-2</c:v>
                </c:pt>
                <c:pt idx="410">
                  <c:v>2.44444462423331E-2</c:v>
                </c:pt>
                <c:pt idx="411">
                  <c:v>2.6205388937261199E-2</c:v>
                </c:pt>
                <c:pt idx="412">
                  <c:v>2.6824893924803001E-2</c:v>
                </c:pt>
                <c:pt idx="413">
                  <c:v>2.6989326512370199E-2</c:v>
                </c:pt>
                <c:pt idx="414">
                  <c:v>2.6691512030383599E-2</c:v>
                </c:pt>
                <c:pt idx="415">
                  <c:v>2.6052007756552802E-2</c:v>
                </c:pt>
                <c:pt idx="416">
                  <c:v>2.53384622104618E-2</c:v>
                </c:pt>
                <c:pt idx="417">
                  <c:v>2.4529361250845601E-2</c:v>
                </c:pt>
                <c:pt idx="418">
                  <c:v>2.3567089201257999E-2</c:v>
                </c:pt>
                <c:pt idx="419">
                  <c:v>2.2441306372945599E-2</c:v>
                </c:pt>
                <c:pt idx="420">
                  <c:v>2.1132533358985201E-2</c:v>
                </c:pt>
                <c:pt idx="421">
                  <c:v>1.9830917246253299E-2</c:v>
                </c:pt>
                <c:pt idx="422">
                  <c:v>1.86959047445454E-2</c:v>
                </c:pt>
                <c:pt idx="423">
                  <c:v>1.76508527810754E-2</c:v>
                </c:pt>
                <c:pt idx="424">
                  <c:v>1.6634313221104102E-2</c:v>
                </c:pt>
                <c:pt idx="425">
                  <c:v>1.5883339350731E-2</c:v>
                </c:pt>
                <c:pt idx="426">
                  <c:v>1.52674054771795E-2</c:v>
                </c:pt>
                <c:pt idx="427">
                  <c:v>1.48474063805033E-2</c:v>
                </c:pt>
                <c:pt idx="428">
                  <c:v>1.4809114937104901E-2</c:v>
                </c:pt>
                <c:pt idx="429">
                  <c:v>1.52566985914233E-2</c:v>
                </c:pt>
                <c:pt idx="430">
                  <c:v>1.62248855761843E-2</c:v>
                </c:pt>
                <c:pt idx="431">
                  <c:v>1.76200655618752E-2</c:v>
                </c:pt>
                <c:pt idx="432">
                  <c:v>1.94519318227411E-2</c:v>
                </c:pt>
                <c:pt idx="433">
                  <c:v>2.1744196861946102E-2</c:v>
                </c:pt>
                <c:pt idx="434">
                  <c:v>2.4323146485990901E-2</c:v>
                </c:pt>
                <c:pt idx="435">
                  <c:v>2.7246344308758799E-2</c:v>
                </c:pt>
                <c:pt idx="436">
                  <c:v>3.0394203209591499E-2</c:v>
                </c:pt>
                <c:pt idx="437">
                  <c:v>3.34069990387377E-2</c:v>
                </c:pt>
                <c:pt idx="438">
                  <c:v>3.5663320488376199E-2</c:v>
                </c:pt>
                <c:pt idx="439">
                  <c:v>3.67572827106337E-2</c:v>
                </c:pt>
                <c:pt idx="440">
                  <c:v>3.6375977289513799E-2</c:v>
                </c:pt>
                <c:pt idx="441">
                  <c:v>3.4485692618342903E-2</c:v>
                </c:pt>
                <c:pt idx="442">
                  <c:v>3.1257433499543998E-2</c:v>
                </c:pt>
                <c:pt idx="443">
                  <c:v>2.74803382575576E-2</c:v>
                </c:pt>
                <c:pt idx="444">
                  <c:v>2.3995845474255099E-2</c:v>
                </c:pt>
                <c:pt idx="445">
                  <c:v>2.1226798010631799E-2</c:v>
                </c:pt>
                <c:pt idx="446">
                  <c:v>1.91677556640612E-2</c:v>
                </c:pt>
                <c:pt idx="447">
                  <c:v>1.77131905243713E-2</c:v>
                </c:pt>
                <c:pt idx="448">
                  <c:v>1.7057555811118098E-2</c:v>
                </c:pt>
                <c:pt idx="449">
                  <c:v>1.76973745987694E-2</c:v>
                </c:pt>
                <c:pt idx="450">
                  <c:v>1.94782920081303E-2</c:v>
                </c:pt>
                <c:pt idx="451">
                  <c:v>2.2256573750097298E-2</c:v>
                </c:pt>
                <c:pt idx="452">
                  <c:v>2.5687306466678699E-2</c:v>
                </c:pt>
                <c:pt idx="453">
                  <c:v>2.8475795082439099E-2</c:v>
                </c:pt>
                <c:pt idx="454">
                  <c:v>2.91479788930731E-2</c:v>
                </c:pt>
                <c:pt idx="455">
                  <c:v>2.71475186013014E-2</c:v>
                </c:pt>
                <c:pt idx="456">
                  <c:v>2.31537830917465E-2</c:v>
                </c:pt>
                <c:pt idx="457">
                  <c:v>1.9496137112517499E-2</c:v>
                </c:pt>
                <c:pt idx="458">
                  <c:v>1.8862872134122199E-2</c:v>
                </c:pt>
              </c:numCache>
            </c:numRef>
          </c:val>
          <c:smooth val="0"/>
        </c:ser>
        <c:dLbls>
          <c:showLegendKey val="0"/>
          <c:showVal val="0"/>
          <c:showCatName val="0"/>
          <c:showSerName val="0"/>
          <c:showPercent val="0"/>
          <c:showBubbleSize val="0"/>
        </c:dLbls>
        <c:smooth val="0"/>
        <c:axId val="334111544"/>
        <c:axId val="334111936"/>
      </c:lineChart>
      <c:catAx>
        <c:axId val="334111544"/>
        <c:scaling>
          <c:orientation val="minMax"/>
        </c:scaling>
        <c:delete val="0"/>
        <c:axPos val="b"/>
        <c:majorTickMark val="none"/>
        <c:minorTickMark val="none"/>
        <c:tickLblPos val="none"/>
        <c:spPr>
          <a:ln w="19050">
            <a:solidFill>
              <a:schemeClr val="bg1">
                <a:lumMod val="65000"/>
              </a:schemeClr>
            </a:solidFill>
          </a:ln>
        </c:spPr>
        <c:crossAx val="334111936"/>
        <c:crosses val="autoZero"/>
        <c:auto val="1"/>
        <c:lblAlgn val="ctr"/>
        <c:lblOffset val="100"/>
        <c:noMultiLvlLbl val="0"/>
      </c:catAx>
      <c:valAx>
        <c:axId val="334111936"/>
        <c:scaling>
          <c:orientation val="minMax"/>
          <c:max val="0.2"/>
          <c:min val="-0.2"/>
        </c:scaling>
        <c:delete val="0"/>
        <c:axPos val="l"/>
        <c:numFmt formatCode="0.0000" sourceLinked="1"/>
        <c:majorTickMark val="none"/>
        <c:minorTickMark val="none"/>
        <c:tickLblPos val="none"/>
        <c:crossAx val="334111544"/>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Gillette)'!$H$2</c:f>
              <c:strCache>
                <c:ptCount val="1"/>
                <c:pt idx="0">
                  <c:v>f8</c:v>
                </c:pt>
              </c:strCache>
            </c:strRef>
          </c:tx>
          <c:spPr>
            <a:ln>
              <a:solidFill>
                <a:sysClr val="windowText" lastClr="000000"/>
              </a:solidFill>
            </a:ln>
          </c:spPr>
          <c:marker>
            <c:symbol val="none"/>
          </c:marker>
          <c:val>
            <c:numRef>
              <c:f>'Features (from Gillette)'!$H$3:$H$461</c:f>
              <c:numCache>
                <c:formatCode>0.0000</c:formatCode>
                <c:ptCount val="459"/>
                <c:pt idx="0">
                  <c:v>-3.7861539226957102E-3</c:v>
                </c:pt>
                <c:pt idx="1">
                  <c:v>-5.6284275507498304E-3</c:v>
                </c:pt>
                <c:pt idx="2">
                  <c:v>-7.8648127231857393E-3</c:v>
                </c:pt>
                <c:pt idx="3">
                  <c:v>-1.0363671939376999E-2</c:v>
                </c:pt>
                <c:pt idx="4">
                  <c:v>-1.30897124718266E-2</c:v>
                </c:pt>
                <c:pt idx="5">
                  <c:v>-1.5729493354712E-2</c:v>
                </c:pt>
                <c:pt idx="6">
                  <c:v>-1.7941845688477499E-2</c:v>
                </c:pt>
                <c:pt idx="7">
                  <c:v>-1.9448883401938202E-2</c:v>
                </c:pt>
                <c:pt idx="8">
                  <c:v>-2.0134634749609401E-2</c:v>
                </c:pt>
                <c:pt idx="9">
                  <c:v>-2.0036519190221199E-2</c:v>
                </c:pt>
                <c:pt idx="10">
                  <c:v>-1.9364202260394099E-2</c:v>
                </c:pt>
                <c:pt idx="11">
                  <c:v>-1.8318029187298201E-2</c:v>
                </c:pt>
                <c:pt idx="12">
                  <c:v>-1.7090924169159302E-2</c:v>
                </c:pt>
                <c:pt idx="13">
                  <c:v>-1.5789521120079999E-2</c:v>
                </c:pt>
                <c:pt idx="14">
                  <c:v>-1.4408495993113999E-2</c:v>
                </c:pt>
                <c:pt idx="15">
                  <c:v>-1.2821806121049601E-2</c:v>
                </c:pt>
                <c:pt idx="16">
                  <c:v>-1.1022230410977401E-2</c:v>
                </c:pt>
                <c:pt idx="17">
                  <c:v>-9.0700195575237896E-3</c:v>
                </c:pt>
                <c:pt idx="18">
                  <c:v>-7.1018236782117699E-3</c:v>
                </c:pt>
                <c:pt idx="19">
                  <c:v>-5.2803390552668998E-3</c:v>
                </c:pt>
                <c:pt idx="20">
                  <c:v>-3.6723218096635199E-3</c:v>
                </c:pt>
                <c:pt idx="21">
                  <c:v>-2.30042791286947E-3</c:v>
                </c:pt>
                <c:pt idx="22">
                  <c:v>-1.16755073037284E-3</c:v>
                </c:pt>
                <c:pt idx="23">
                  <c:v>-3.33892060217292E-4</c:v>
                </c:pt>
                <c:pt idx="24">
                  <c:v>1.37061505034281E-4</c:v>
                </c:pt>
                <c:pt idx="25">
                  <c:v>2.5860002751147801E-4</c:v>
                </c:pt>
                <c:pt idx="26">
                  <c:v>-2.1275590240329799E-4</c:v>
                </c:pt>
                <c:pt idx="27">
                  <c:v>-1.1677593405444999E-3</c:v>
                </c:pt>
                <c:pt idx="28">
                  <c:v>-2.58057114693331E-3</c:v>
                </c:pt>
                <c:pt idx="29">
                  <c:v>-4.1404860880772804E-3</c:v>
                </c:pt>
                <c:pt idx="30">
                  <c:v>-5.5874806731532204E-3</c:v>
                </c:pt>
                <c:pt idx="31">
                  <c:v>-6.6960186650541998E-3</c:v>
                </c:pt>
                <c:pt idx="32">
                  <c:v>-7.3821933232766403E-3</c:v>
                </c:pt>
                <c:pt idx="33">
                  <c:v>-7.7186279161795398E-3</c:v>
                </c:pt>
                <c:pt idx="34">
                  <c:v>-7.8560249567676804E-3</c:v>
                </c:pt>
                <c:pt idx="35">
                  <c:v>-7.9368501379427792E-3</c:v>
                </c:pt>
                <c:pt idx="36">
                  <c:v>-8.1192656816731993E-3</c:v>
                </c:pt>
                <c:pt idx="37">
                  <c:v>-8.3336371267223302E-3</c:v>
                </c:pt>
                <c:pt idx="38">
                  <c:v>-8.5070533394477205E-3</c:v>
                </c:pt>
                <c:pt idx="39">
                  <c:v>-8.6244029628220493E-3</c:v>
                </c:pt>
                <c:pt idx="40">
                  <c:v>-8.5341348835093998E-3</c:v>
                </c:pt>
                <c:pt idx="41">
                  <c:v>-8.0959967093720692E-3</c:v>
                </c:pt>
                <c:pt idx="42">
                  <c:v>-7.3634708525101801E-3</c:v>
                </c:pt>
                <c:pt idx="43">
                  <c:v>-6.57405569878483E-3</c:v>
                </c:pt>
                <c:pt idx="44">
                  <c:v>-5.83660193406523E-3</c:v>
                </c:pt>
                <c:pt idx="45">
                  <c:v>-5.2403227482889902E-3</c:v>
                </c:pt>
                <c:pt idx="46">
                  <c:v>-4.8433995364583499E-3</c:v>
                </c:pt>
                <c:pt idx="47">
                  <c:v>-4.6918328146483904E-3</c:v>
                </c:pt>
                <c:pt idx="48">
                  <c:v>-4.72622686946007E-3</c:v>
                </c:pt>
                <c:pt idx="49">
                  <c:v>-5.0350957654497503E-3</c:v>
                </c:pt>
                <c:pt idx="50">
                  <c:v>-5.8393279231531E-3</c:v>
                </c:pt>
                <c:pt idx="51">
                  <c:v>5.73679692482328E-2</c:v>
                </c:pt>
                <c:pt idx="52">
                  <c:v>5.9271021388831099E-2</c:v>
                </c:pt>
                <c:pt idx="53">
                  <c:v>6.0731763136240201E-2</c:v>
                </c:pt>
                <c:pt idx="54">
                  <c:v>6.1738089987689398E-2</c:v>
                </c:pt>
                <c:pt idx="55">
                  <c:v>6.2361397318231697E-2</c:v>
                </c:pt>
                <c:pt idx="56">
                  <c:v>6.2632999492580999E-2</c:v>
                </c:pt>
                <c:pt idx="57">
                  <c:v>6.25477964340478E-2</c:v>
                </c:pt>
                <c:pt idx="58">
                  <c:v>6.1957479686753997E-2</c:v>
                </c:pt>
                <c:pt idx="59">
                  <c:v>6.0867390267655301E-2</c:v>
                </c:pt>
                <c:pt idx="60">
                  <c:v>5.93531509039016E-2</c:v>
                </c:pt>
                <c:pt idx="61">
                  <c:v>5.74203378071384E-2</c:v>
                </c:pt>
                <c:pt idx="62">
                  <c:v>5.5110728794350798E-2</c:v>
                </c:pt>
                <c:pt idx="63">
                  <c:v>5.2512882217444802E-2</c:v>
                </c:pt>
                <c:pt idx="64">
                  <c:v>4.9755469189073101E-2</c:v>
                </c:pt>
                <c:pt idx="65">
                  <c:v>4.7089566166671398E-2</c:v>
                </c:pt>
                <c:pt idx="66">
                  <c:v>4.4625078924492599E-2</c:v>
                </c:pt>
                <c:pt idx="67">
                  <c:v>4.23454129347191E-2</c:v>
                </c:pt>
                <c:pt idx="68">
                  <c:v>4.0398621363730201E-2</c:v>
                </c:pt>
                <c:pt idx="69">
                  <c:v>3.8846723113848701E-2</c:v>
                </c:pt>
                <c:pt idx="70">
                  <c:v>3.7642020319335202E-2</c:v>
                </c:pt>
                <c:pt idx="71">
                  <c:v>3.6589941590125102E-2</c:v>
                </c:pt>
                <c:pt idx="72">
                  <c:v>3.56256479617168E-2</c:v>
                </c:pt>
                <c:pt idx="73">
                  <c:v>3.4610207607985999E-2</c:v>
                </c:pt>
                <c:pt idx="74">
                  <c:v>3.3373474153509698E-2</c:v>
                </c:pt>
                <c:pt idx="75">
                  <c:v>3.1828695557750197E-2</c:v>
                </c:pt>
                <c:pt idx="76">
                  <c:v>2.9908761363326802E-2</c:v>
                </c:pt>
                <c:pt idx="77">
                  <c:v>2.7698844485528801E-2</c:v>
                </c:pt>
                <c:pt idx="78">
                  <c:v>2.5516971056663701E-2</c:v>
                </c:pt>
                <c:pt idx="79">
                  <c:v>2.37212029121424E-2</c:v>
                </c:pt>
                <c:pt idx="80">
                  <c:v>2.2692536714134199E-2</c:v>
                </c:pt>
                <c:pt idx="81">
                  <c:v>2.2716897870703998E-2</c:v>
                </c:pt>
                <c:pt idx="82">
                  <c:v>2.3789111445392801E-2</c:v>
                </c:pt>
                <c:pt idx="83">
                  <c:v>2.5817948887678299E-2</c:v>
                </c:pt>
                <c:pt idx="84">
                  <c:v>2.8671965736354801E-2</c:v>
                </c:pt>
                <c:pt idx="85">
                  <c:v>3.2160340964548999E-2</c:v>
                </c:pt>
                <c:pt idx="86">
                  <c:v>3.5927531654573498E-2</c:v>
                </c:pt>
                <c:pt idx="87">
                  <c:v>3.9674881456640797E-2</c:v>
                </c:pt>
                <c:pt idx="88">
                  <c:v>4.3333744555190602E-2</c:v>
                </c:pt>
                <c:pt idx="89">
                  <c:v>4.6692422075627703E-2</c:v>
                </c:pt>
                <c:pt idx="90">
                  <c:v>4.95536607084959E-2</c:v>
                </c:pt>
                <c:pt idx="91">
                  <c:v>5.18367688197841E-2</c:v>
                </c:pt>
                <c:pt idx="92">
                  <c:v>5.3475128530944202E-2</c:v>
                </c:pt>
                <c:pt idx="93">
                  <c:v>5.4422755340367897E-2</c:v>
                </c:pt>
                <c:pt idx="94">
                  <c:v>5.4708610785050703E-2</c:v>
                </c:pt>
                <c:pt idx="95">
                  <c:v>5.4413236569766002E-2</c:v>
                </c:pt>
                <c:pt idx="96">
                  <c:v>5.3778633025757597E-2</c:v>
                </c:pt>
                <c:pt idx="97">
                  <c:v>5.3026528722923898E-2</c:v>
                </c:pt>
                <c:pt idx="98">
                  <c:v>5.25285517416001E-2</c:v>
                </c:pt>
                <c:pt idx="99">
                  <c:v>5.2526958612237599E-2</c:v>
                </c:pt>
                <c:pt idx="100">
                  <c:v>5.3268390270814099E-2</c:v>
                </c:pt>
                <c:pt idx="101">
                  <c:v>5.4734370891486701E-2</c:v>
                </c:pt>
                <c:pt idx="102">
                  <c:v>6.5100613377015407E-2</c:v>
                </c:pt>
                <c:pt idx="103">
                  <c:v>6.5430149583951797E-2</c:v>
                </c:pt>
                <c:pt idx="104">
                  <c:v>6.6197396673264894E-2</c:v>
                </c:pt>
                <c:pt idx="105">
                  <c:v>6.7063007271424696E-2</c:v>
                </c:pt>
                <c:pt idx="106">
                  <c:v>6.7691200172392899E-2</c:v>
                </c:pt>
                <c:pt idx="107">
                  <c:v>6.81164920840725E-2</c:v>
                </c:pt>
                <c:pt idx="108">
                  <c:v>6.83907351572276E-2</c:v>
                </c:pt>
                <c:pt idx="109">
                  <c:v>6.8093453824217803E-2</c:v>
                </c:pt>
                <c:pt idx="110">
                  <c:v>6.6942510776484707E-2</c:v>
                </c:pt>
                <c:pt idx="111">
                  <c:v>6.4873845451299095E-2</c:v>
                </c:pt>
                <c:pt idx="112">
                  <c:v>6.2048001619129003E-2</c:v>
                </c:pt>
                <c:pt idx="113">
                  <c:v>5.85951783327502E-2</c:v>
                </c:pt>
                <c:pt idx="114">
                  <c:v>5.4602357444993699E-2</c:v>
                </c:pt>
                <c:pt idx="115">
                  <c:v>5.0440363167719299E-2</c:v>
                </c:pt>
                <c:pt idx="116">
                  <c:v>4.6422191630894998E-2</c:v>
                </c:pt>
                <c:pt idx="117">
                  <c:v>4.25922299441596E-2</c:v>
                </c:pt>
                <c:pt idx="118">
                  <c:v>3.8939998662018901E-2</c:v>
                </c:pt>
                <c:pt idx="119">
                  <c:v>3.5535968080343198E-2</c:v>
                </c:pt>
                <c:pt idx="120">
                  <c:v>3.22549691373957E-2</c:v>
                </c:pt>
                <c:pt idx="121">
                  <c:v>2.90770536236226E-2</c:v>
                </c:pt>
                <c:pt idx="122">
                  <c:v>2.5996861238753999E-2</c:v>
                </c:pt>
                <c:pt idx="123">
                  <c:v>2.3204038821754001E-2</c:v>
                </c:pt>
                <c:pt idx="124">
                  <c:v>2.0948002539912702E-2</c:v>
                </c:pt>
                <c:pt idx="125">
                  <c:v>1.93700510265369E-2</c:v>
                </c:pt>
                <c:pt idx="126">
                  <c:v>1.8614200078125601E-2</c:v>
                </c:pt>
                <c:pt idx="127">
                  <c:v>1.84646875465449E-2</c:v>
                </c:pt>
                <c:pt idx="128">
                  <c:v>1.8652620957102201E-2</c:v>
                </c:pt>
                <c:pt idx="129">
                  <c:v>1.8949473680388601E-2</c:v>
                </c:pt>
                <c:pt idx="130">
                  <c:v>1.8983295889442298E-2</c:v>
                </c:pt>
                <c:pt idx="131">
                  <c:v>1.87571331643707E-2</c:v>
                </c:pt>
                <c:pt idx="132">
                  <c:v>1.84417290837115E-2</c:v>
                </c:pt>
                <c:pt idx="133">
                  <c:v>1.8170590171609099E-2</c:v>
                </c:pt>
                <c:pt idx="134">
                  <c:v>1.8304954102866498E-2</c:v>
                </c:pt>
                <c:pt idx="135">
                  <c:v>1.9185491534914001E-2</c:v>
                </c:pt>
                <c:pt idx="136">
                  <c:v>2.0980081909529699E-2</c:v>
                </c:pt>
                <c:pt idx="137">
                  <c:v>2.3543689494147101E-2</c:v>
                </c:pt>
                <c:pt idx="138">
                  <c:v>2.65712624590684E-2</c:v>
                </c:pt>
                <c:pt idx="139">
                  <c:v>2.9923703458169599E-2</c:v>
                </c:pt>
                <c:pt idx="140">
                  <c:v>3.34530648646938E-2</c:v>
                </c:pt>
                <c:pt idx="141">
                  <c:v>3.6884717641963001E-2</c:v>
                </c:pt>
                <c:pt idx="142">
                  <c:v>4.0065560782728299E-2</c:v>
                </c:pt>
                <c:pt idx="143">
                  <c:v>4.3035201509035198E-2</c:v>
                </c:pt>
                <c:pt idx="144">
                  <c:v>4.5804070238664202E-2</c:v>
                </c:pt>
                <c:pt idx="145">
                  <c:v>4.8441233504339702E-2</c:v>
                </c:pt>
                <c:pt idx="146">
                  <c:v>5.0970284146474497E-2</c:v>
                </c:pt>
                <c:pt idx="147">
                  <c:v>5.3326719753716202E-2</c:v>
                </c:pt>
                <c:pt idx="148">
                  <c:v>5.5391643685725002E-2</c:v>
                </c:pt>
                <c:pt idx="149">
                  <c:v>5.69397276051598E-2</c:v>
                </c:pt>
                <c:pt idx="150">
                  <c:v>5.7751426720494499E-2</c:v>
                </c:pt>
                <c:pt idx="151">
                  <c:v>5.7731245308277203E-2</c:v>
                </c:pt>
                <c:pt idx="152">
                  <c:v>5.7184577308237602E-2</c:v>
                </c:pt>
                <c:pt idx="153">
                  <c:v>-2.6900902225332701E-2</c:v>
                </c:pt>
                <c:pt idx="154">
                  <c:v>-2.0961899011660401E-2</c:v>
                </c:pt>
                <c:pt idx="155">
                  <c:v>-1.6676353371372601E-2</c:v>
                </c:pt>
                <c:pt idx="156">
                  <c:v>-1.27925969390666E-2</c:v>
                </c:pt>
                <c:pt idx="157">
                  <c:v>-9.1797862271512497E-3</c:v>
                </c:pt>
                <c:pt idx="158">
                  <c:v>-6.0062374906744596E-3</c:v>
                </c:pt>
                <c:pt idx="159">
                  <c:v>-3.1833668616739999E-3</c:v>
                </c:pt>
                <c:pt idx="160">
                  <c:v>-2.9024422907768802E-4</c:v>
                </c:pt>
                <c:pt idx="161">
                  <c:v>2.7200331564795998E-3</c:v>
                </c:pt>
                <c:pt idx="162">
                  <c:v>5.8075851109724097E-3</c:v>
                </c:pt>
                <c:pt idx="163">
                  <c:v>8.9438434618104596E-3</c:v>
                </c:pt>
                <c:pt idx="164">
                  <c:v>1.2001837853869501E-2</c:v>
                </c:pt>
                <c:pt idx="165">
                  <c:v>1.4902261601135201E-2</c:v>
                </c:pt>
                <c:pt idx="166">
                  <c:v>1.75914740143421E-2</c:v>
                </c:pt>
                <c:pt idx="167">
                  <c:v>1.9960853332700298E-2</c:v>
                </c:pt>
                <c:pt idx="168">
                  <c:v>2.2198187602340901E-2</c:v>
                </c:pt>
                <c:pt idx="169">
                  <c:v>2.4358660447559501E-2</c:v>
                </c:pt>
                <c:pt idx="170">
                  <c:v>2.64552006780343E-2</c:v>
                </c:pt>
                <c:pt idx="171">
                  <c:v>2.8290415596510202E-2</c:v>
                </c:pt>
                <c:pt idx="172">
                  <c:v>2.96621824191282E-2</c:v>
                </c:pt>
                <c:pt idx="173">
                  <c:v>3.06291695881457E-2</c:v>
                </c:pt>
                <c:pt idx="174">
                  <c:v>3.12986796192017E-2</c:v>
                </c:pt>
                <c:pt idx="175">
                  <c:v>3.18192452048719E-2</c:v>
                </c:pt>
                <c:pt idx="176">
                  <c:v>3.2429018644171498E-2</c:v>
                </c:pt>
                <c:pt idx="177">
                  <c:v>3.33633952873367E-2</c:v>
                </c:pt>
                <c:pt idx="178">
                  <c:v>3.5048648663196902E-2</c:v>
                </c:pt>
                <c:pt idx="179">
                  <c:v>3.7477548816387103E-2</c:v>
                </c:pt>
                <c:pt idx="180">
                  <c:v>4.09984039716592E-2</c:v>
                </c:pt>
                <c:pt idx="181">
                  <c:v>4.5648257619919502E-2</c:v>
                </c:pt>
                <c:pt idx="182">
                  <c:v>5.1384028799906202E-2</c:v>
                </c:pt>
                <c:pt idx="183">
                  <c:v>5.7768072847011201E-2</c:v>
                </c:pt>
                <c:pt idx="184">
                  <c:v>6.4243668783464505E-2</c:v>
                </c:pt>
                <c:pt idx="185">
                  <c:v>7.0197615807168601E-2</c:v>
                </c:pt>
                <c:pt idx="186">
                  <c:v>7.4997354366885802E-2</c:v>
                </c:pt>
                <c:pt idx="187">
                  <c:v>7.8027741879674706E-2</c:v>
                </c:pt>
                <c:pt idx="188">
                  <c:v>7.8872872927252702E-2</c:v>
                </c:pt>
                <c:pt idx="189">
                  <c:v>7.7181740068719695E-2</c:v>
                </c:pt>
                <c:pt idx="190">
                  <c:v>7.28295285080615E-2</c:v>
                </c:pt>
                <c:pt idx="191">
                  <c:v>6.5876266703018493E-2</c:v>
                </c:pt>
                <c:pt idx="192">
                  <c:v>5.6425087901721002E-2</c:v>
                </c:pt>
                <c:pt idx="193">
                  <c:v>4.4900028570331103E-2</c:v>
                </c:pt>
                <c:pt idx="194">
                  <c:v>3.1804379141692603E-2</c:v>
                </c:pt>
                <c:pt idx="195">
                  <c:v>1.76643079997163E-2</c:v>
                </c:pt>
                <c:pt idx="196">
                  <c:v>2.9825598653835401E-3</c:v>
                </c:pt>
                <c:pt idx="197">
                  <c:v>-1.13660763999945E-2</c:v>
                </c:pt>
                <c:pt idx="198">
                  <c:v>-2.4211083053576901E-2</c:v>
                </c:pt>
                <c:pt idx="199">
                  <c:v>-3.4217762727633702E-2</c:v>
                </c:pt>
                <c:pt idx="200">
                  <c:v>-4.0072508933643301E-2</c:v>
                </c:pt>
                <c:pt idx="201">
                  <c:v>-4.0934597670655597E-2</c:v>
                </c:pt>
                <c:pt idx="202">
                  <c:v>-3.7012374933641901E-2</c:v>
                </c:pt>
                <c:pt idx="203">
                  <c:v>-3.01237182900711E-2</c:v>
                </c:pt>
                <c:pt idx="204">
                  <c:v>3.8662828296781797E-2</c:v>
                </c:pt>
                <c:pt idx="205">
                  <c:v>3.7968774413502403E-2</c:v>
                </c:pt>
                <c:pt idx="206">
                  <c:v>3.8504016940949397E-2</c:v>
                </c:pt>
                <c:pt idx="207">
                  <c:v>4.0517266751646103E-2</c:v>
                </c:pt>
                <c:pt idx="208">
                  <c:v>4.3410621621408498E-2</c:v>
                </c:pt>
                <c:pt idx="209">
                  <c:v>4.6383470862871298E-2</c:v>
                </c:pt>
                <c:pt idx="210">
                  <c:v>4.9002281079691803E-2</c:v>
                </c:pt>
                <c:pt idx="211">
                  <c:v>5.1097312087623997E-2</c:v>
                </c:pt>
                <c:pt idx="212">
                  <c:v>5.27209181068908E-2</c:v>
                </c:pt>
                <c:pt idx="213">
                  <c:v>5.4028025420601603E-2</c:v>
                </c:pt>
                <c:pt idx="214">
                  <c:v>5.5079859275051199E-2</c:v>
                </c:pt>
                <c:pt idx="215">
                  <c:v>5.5927563778292902E-2</c:v>
                </c:pt>
                <c:pt idx="216">
                  <c:v>5.66219415958433E-2</c:v>
                </c:pt>
                <c:pt idx="217">
                  <c:v>5.7087786147343299E-2</c:v>
                </c:pt>
                <c:pt idx="218">
                  <c:v>5.7370260972462297E-2</c:v>
                </c:pt>
                <c:pt idx="219">
                  <c:v>5.7582090391395099E-2</c:v>
                </c:pt>
                <c:pt idx="220">
                  <c:v>5.7651787176071501E-2</c:v>
                </c:pt>
                <c:pt idx="221">
                  <c:v>5.77240973010648E-2</c:v>
                </c:pt>
                <c:pt idx="222">
                  <c:v>5.7858933904520002E-2</c:v>
                </c:pt>
                <c:pt idx="223">
                  <c:v>5.7980295103068603E-2</c:v>
                </c:pt>
                <c:pt idx="224">
                  <c:v>5.7890817074673202E-2</c:v>
                </c:pt>
                <c:pt idx="225">
                  <c:v>5.7553469365503603E-2</c:v>
                </c:pt>
                <c:pt idx="226">
                  <c:v>5.6810120493804003E-2</c:v>
                </c:pt>
                <c:pt idx="227">
                  <c:v>5.5477306672507901E-2</c:v>
                </c:pt>
                <c:pt idx="228">
                  <c:v>5.33711987414053E-2</c:v>
                </c:pt>
                <c:pt idx="229">
                  <c:v>5.0468288202886097E-2</c:v>
                </c:pt>
                <c:pt idx="230">
                  <c:v>4.6898593566225097E-2</c:v>
                </c:pt>
                <c:pt idx="231">
                  <c:v>4.28281492375681E-2</c:v>
                </c:pt>
                <c:pt idx="232">
                  <c:v>3.8542583072522202E-2</c:v>
                </c:pt>
                <c:pt idx="233">
                  <c:v>3.4677266575371797E-2</c:v>
                </c:pt>
                <c:pt idx="234">
                  <c:v>3.1873639747521401E-2</c:v>
                </c:pt>
                <c:pt idx="235">
                  <c:v>3.0546170683146599E-2</c:v>
                </c:pt>
                <c:pt idx="236">
                  <c:v>3.0743996632400499E-2</c:v>
                </c:pt>
                <c:pt idx="237">
                  <c:v>3.2255215972783899E-2</c:v>
                </c:pt>
                <c:pt idx="238">
                  <c:v>3.4768027203494298E-2</c:v>
                </c:pt>
                <c:pt idx="239">
                  <c:v>3.7735935564521601E-2</c:v>
                </c:pt>
                <c:pt idx="240">
                  <c:v>4.0743058460801E-2</c:v>
                </c:pt>
                <c:pt idx="241">
                  <c:v>4.3717971538650903E-2</c:v>
                </c:pt>
                <c:pt idx="242">
                  <c:v>4.6309649055054802E-2</c:v>
                </c:pt>
                <c:pt idx="243">
                  <c:v>4.8364730714672503E-2</c:v>
                </c:pt>
                <c:pt idx="244">
                  <c:v>4.9998656121932702E-2</c:v>
                </c:pt>
                <c:pt idx="245">
                  <c:v>5.1196893474089497E-2</c:v>
                </c:pt>
                <c:pt idx="246">
                  <c:v>5.1902381594227803E-2</c:v>
                </c:pt>
                <c:pt idx="247">
                  <c:v>5.2047587472321397E-2</c:v>
                </c:pt>
                <c:pt idx="248">
                  <c:v>5.1595069582398997E-2</c:v>
                </c:pt>
                <c:pt idx="249">
                  <c:v>5.0519418593943197E-2</c:v>
                </c:pt>
                <c:pt idx="250">
                  <c:v>4.8678083159140698E-2</c:v>
                </c:pt>
                <c:pt idx="251">
                  <c:v>4.63583661085736E-2</c:v>
                </c:pt>
                <c:pt idx="252">
                  <c:v>4.3863494356854597E-2</c:v>
                </c:pt>
                <c:pt idx="253">
                  <c:v>4.1610285218215103E-2</c:v>
                </c:pt>
                <c:pt idx="254">
                  <c:v>3.9847705859633098E-2</c:v>
                </c:pt>
                <c:pt idx="255">
                  <c:v>-1.06782933959513E-2</c:v>
                </c:pt>
                <c:pt idx="256">
                  <c:v>-1.11715347649679E-2</c:v>
                </c:pt>
                <c:pt idx="257">
                  <c:v>-1.23030285782802E-2</c:v>
                </c:pt>
                <c:pt idx="258">
                  <c:v>-1.0815755023024299E-2</c:v>
                </c:pt>
                <c:pt idx="259">
                  <c:v>-6.8007001761868696E-3</c:v>
                </c:pt>
                <c:pt idx="260">
                  <c:v>-2.19174196371081E-3</c:v>
                </c:pt>
                <c:pt idx="261">
                  <c:v>1.30397522796482E-3</c:v>
                </c:pt>
                <c:pt idx="262">
                  <c:v>3.4440423924031499E-3</c:v>
                </c:pt>
                <c:pt idx="263">
                  <c:v>4.9491483837676396E-3</c:v>
                </c:pt>
                <c:pt idx="264">
                  <c:v>6.5073599334745996E-3</c:v>
                </c:pt>
                <c:pt idx="265">
                  <c:v>8.2389344189005096E-3</c:v>
                </c:pt>
                <c:pt idx="266">
                  <c:v>1.00697163305376E-2</c:v>
                </c:pt>
                <c:pt idx="267">
                  <c:v>1.20617316039929E-2</c:v>
                </c:pt>
                <c:pt idx="268">
                  <c:v>1.4270976174293E-2</c:v>
                </c:pt>
                <c:pt idx="269">
                  <c:v>1.68474963735936E-2</c:v>
                </c:pt>
                <c:pt idx="270">
                  <c:v>1.9855032406774598E-2</c:v>
                </c:pt>
                <c:pt idx="271">
                  <c:v>2.3135995304916099E-2</c:v>
                </c:pt>
                <c:pt idx="272">
                  <c:v>2.6100707240675401E-2</c:v>
                </c:pt>
                <c:pt idx="273">
                  <c:v>2.8627547494373299E-2</c:v>
                </c:pt>
                <c:pt idx="274">
                  <c:v>3.0668820400144799E-2</c:v>
                </c:pt>
                <c:pt idx="275">
                  <c:v>3.2355398450665797E-2</c:v>
                </c:pt>
                <c:pt idx="276">
                  <c:v>3.3600654087653302E-2</c:v>
                </c:pt>
                <c:pt idx="277">
                  <c:v>3.4398440958156799E-2</c:v>
                </c:pt>
                <c:pt idx="278">
                  <c:v>3.4916715751405203E-2</c:v>
                </c:pt>
                <c:pt idx="279">
                  <c:v>3.4950687985567698E-2</c:v>
                </c:pt>
                <c:pt idx="280">
                  <c:v>3.4578171193835397E-2</c:v>
                </c:pt>
                <c:pt idx="281">
                  <c:v>3.3925075500338298E-2</c:v>
                </c:pt>
                <c:pt idx="282">
                  <c:v>3.30133129733437E-2</c:v>
                </c:pt>
                <c:pt idx="283">
                  <c:v>3.1938863784815003E-2</c:v>
                </c:pt>
                <c:pt idx="284">
                  <c:v>3.0687094002650302E-2</c:v>
                </c:pt>
                <c:pt idx="285">
                  <c:v>2.89351318978056E-2</c:v>
                </c:pt>
                <c:pt idx="286">
                  <c:v>2.6530706483428999E-2</c:v>
                </c:pt>
                <c:pt idx="287">
                  <c:v>2.3560287925757602E-2</c:v>
                </c:pt>
                <c:pt idx="288">
                  <c:v>2.0370194990304399E-2</c:v>
                </c:pt>
                <c:pt idx="289">
                  <c:v>1.7370971390762598E-2</c:v>
                </c:pt>
                <c:pt idx="290">
                  <c:v>1.4524738652928E-2</c:v>
                </c:pt>
                <c:pt idx="291">
                  <c:v>1.19404953010687E-2</c:v>
                </c:pt>
                <c:pt idx="292">
                  <c:v>9.7151083945881296E-3</c:v>
                </c:pt>
                <c:pt idx="293">
                  <c:v>7.5027186399296104E-3</c:v>
                </c:pt>
                <c:pt idx="294">
                  <c:v>4.7962802113422597E-3</c:v>
                </c:pt>
                <c:pt idx="295">
                  <c:v>1.1814636840390899E-3</c:v>
                </c:pt>
                <c:pt idx="296">
                  <c:v>-3.3622769437409799E-3</c:v>
                </c:pt>
                <c:pt idx="297">
                  <c:v>-8.5362044953607996E-3</c:v>
                </c:pt>
                <c:pt idx="298">
                  <c:v>-1.3938491221018401E-2</c:v>
                </c:pt>
                <c:pt idx="299">
                  <c:v>-1.8724967052907899E-2</c:v>
                </c:pt>
                <c:pt idx="300">
                  <c:v>-2.2179971497308399E-2</c:v>
                </c:pt>
                <c:pt idx="301">
                  <c:v>-2.3430028847289602E-2</c:v>
                </c:pt>
                <c:pt idx="302">
                  <c:v>-2.21503867762111E-2</c:v>
                </c:pt>
                <c:pt idx="303">
                  <c:v>-1.8711507682246799E-2</c:v>
                </c:pt>
                <c:pt idx="304">
                  <c:v>-1.51199997639114E-2</c:v>
                </c:pt>
                <c:pt idx="305">
                  <c:v>-1.33025972914812E-2</c:v>
                </c:pt>
                <c:pt idx="306">
                  <c:v>-0.10731570015677901</c:v>
                </c:pt>
                <c:pt idx="307">
                  <c:v>-9.0979189339132294E-2</c:v>
                </c:pt>
                <c:pt idx="308">
                  <c:v>-7.8146994867373004E-2</c:v>
                </c:pt>
                <c:pt idx="309">
                  <c:v>-6.5209815456652401E-2</c:v>
                </c:pt>
                <c:pt idx="310">
                  <c:v>-5.1643507617336298E-2</c:v>
                </c:pt>
                <c:pt idx="311">
                  <c:v>-3.8455813904694297E-2</c:v>
                </c:pt>
                <c:pt idx="312">
                  <c:v>-2.6163017931435498E-2</c:v>
                </c:pt>
                <c:pt idx="313">
                  <c:v>-1.4767533601625501E-2</c:v>
                </c:pt>
                <c:pt idx="314">
                  <c:v>-4.5420226561313504E-3</c:v>
                </c:pt>
                <c:pt idx="315">
                  <c:v>4.5544339257518798E-3</c:v>
                </c:pt>
                <c:pt idx="316">
                  <c:v>1.27991188925366E-2</c:v>
                </c:pt>
                <c:pt idx="317">
                  <c:v>2.02852954484735E-2</c:v>
                </c:pt>
                <c:pt idx="318">
                  <c:v>2.7185084448607101E-2</c:v>
                </c:pt>
                <c:pt idx="319">
                  <c:v>3.3549477521162399E-2</c:v>
                </c:pt>
                <c:pt idx="320">
                  <c:v>3.9241290955335802E-2</c:v>
                </c:pt>
                <c:pt idx="321">
                  <c:v>4.4369322686399398E-2</c:v>
                </c:pt>
                <c:pt idx="322">
                  <c:v>4.89250047123942E-2</c:v>
                </c:pt>
                <c:pt idx="323">
                  <c:v>5.3036283179045997E-2</c:v>
                </c:pt>
                <c:pt idx="324">
                  <c:v>5.6623312535704198E-2</c:v>
                </c:pt>
                <c:pt idx="325">
                  <c:v>5.9682042036690301E-2</c:v>
                </c:pt>
                <c:pt idx="326">
                  <c:v>6.2403522982828599E-2</c:v>
                </c:pt>
                <c:pt idx="327">
                  <c:v>6.4981745507512303E-2</c:v>
                </c:pt>
                <c:pt idx="328">
                  <c:v>6.7578835674525203E-2</c:v>
                </c:pt>
                <c:pt idx="329">
                  <c:v>7.0620797570771401E-2</c:v>
                </c:pt>
                <c:pt idx="330">
                  <c:v>7.4433663556765506E-2</c:v>
                </c:pt>
                <c:pt idx="331">
                  <c:v>7.9384600961717899E-2</c:v>
                </c:pt>
                <c:pt idx="332">
                  <c:v>8.5677116497704806E-2</c:v>
                </c:pt>
                <c:pt idx="333">
                  <c:v>9.33708800649969E-2</c:v>
                </c:pt>
                <c:pt idx="334">
                  <c:v>0.102254305555911</c:v>
                </c:pt>
                <c:pt idx="335">
                  <c:v>0.111723214467063</c:v>
                </c:pt>
                <c:pt idx="336">
                  <c:v>0.12046074991690101</c:v>
                </c:pt>
                <c:pt idx="337">
                  <c:v>0.12673856258538399</c:v>
                </c:pt>
                <c:pt idx="338">
                  <c:v>0.1292594197013</c:v>
                </c:pt>
                <c:pt idx="339">
                  <c:v>0.12648128221973501</c:v>
                </c:pt>
                <c:pt idx="340">
                  <c:v>0.117382098139362</c:v>
                </c:pt>
                <c:pt idx="341">
                  <c:v>0.101769403628518</c:v>
                </c:pt>
                <c:pt idx="342">
                  <c:v>7.9944777050181798E-2</c:v>
                </c:pt>
                <c:pt idx="343">
                  <c:v>5.2655642507782097E-2</c:v>
                </c:pt>
                <c:pt idx="344">
                  <c:v>2.0973737145412001E-2</c:v>
                </c:pt>
                <c:pt idx="345">
                  <c:v>-1.3811781474649801E-2</c:v>
                </c:pt>
                <c:pt idx="346">
                  <c:v>-5.0016758665215898E-2</c:v>
                </c:pt>
                <c:pt idx="347">
                  <c:v>-8.5796255262904297E-2</c:v>
                </c:pt>
                <c:pt idx="348">
                  <c:v>-0.119106327057385</c:v>
                </c:pt>
                <c:pt idx="349">
                  <c:v>-0.14796395798374101</c:v>
                </c:pt>
                <c:pt idx="350">
                  <c:v>-0.17035532875450299</c:v>
                </c:pt>
                <c:pt idx="351">
                  <c:v>-0.18407989009740899</c:v>
                </c:pt>
                <c:pt idx="352">
                  <c:v>-0.18754790949045799</c:v>
                </c:pt>
                <c:pt idx="353">
                  <c:v>-0.18009535919831099</c:v>
                </c:pt>
                <c:pt idx="354">
                  <c:v>-0.16294431237825199</c:v>
                </c:pt>
                <c:pt idx="355">
                  <c:v>-0.13998808646553401</c:v>
                </c:pt>
                <c:pt idx="356">
                  <c:v>-0.11712742606299099</c:v>
                </c:pt>
                <c:pt idx="357">
                  <c:v>-4.7334754764309601E-2</c:v>
                </c:pt>
                <c:pt idx="358">
                  <c:v>-5.8158476387082499E-2</c:v>
                </c:pt>
                <c:pt idx="359">
                  <c:v>-6.6035487916080202E-2</c:v>
                </c:pt>
                <c:pt idx="360">
                  <c:v>-6.7735213130872801E-2</c:v>
                </c:pt>
                <c:pt idx="361">
                  <c:v>-6.4170018070128496E-2</c:v>
                </c:pt>
                <c:pt idx="362">
                  <c:v>-5.8039089347404801E-2</c:v>
                </c:pt>
                <c:pt idx="363">
                  <c:v>-5.1129599472027103E-2</c:v>
                </c:pt>
                <c:pt idx="364">
                  <c:v>-4.4475252625415303E-2</c:v>
                </c:pt>
                <c:pt idx="365">
                  <c:v>-3.8514133916225997E-2</c:v>
                </c:pt>
                <c:pt idx="366">
                  <c:v>-3.3309733712075802E-2</c:v>
                </c:pt>
                <c:pt idx="367">
                  <c:v>-2.8724147772581601E-2</c:v>
                </c:pt>
                <c:pt idx="368">
                  <c:v>-2.4628166821643201E-2</c:v>
                </c:pt>
                <c:pt idx="369">
                  <c:v>-2.07423318432477E-2</c:v>
                </c:pt>
                <c:pt idx="370">
                  <c:v>-1.6870980432977599E-2</c:v>
                </c:pt>
                <c:pt idx="371">
                  <c:v>-1.31663383806241E-2</c:v>
                </c:pt>
                <c:pt idx="372">
                  <c:v>-9.7730737449315697E-3</c:v>
                </c:pt>
                <c:pt idx="373">
                  <c:v>-6.6739045050647396E-3</c:v>
                </c:pt>
                <c:pt idx="374">
                  <c:v>-3.7664416046143501E-3</c:v>
                </c:pt>
                <c:pt idx="375">
                  <c:v>-1.3376466108732999E-3</c:v>
                </c:pt>
                <c:pt idx="376">
                  <c:v>6.1345046113523295E-4</c:v>
                </c:pt>
                <c:pt idx="377">
                  <c:v>1.96077108696822E-3</c:v>
                </c:pt>
                <c:pt idx="378">
                  <c:v>2.600877284256E-3</c:v>
                </c:pt>
                <c:pt idx="379">
                  <c:v>2.26826589601152E-3</c:v>
                </c:pt>
                <c:pt idx="380">
                  <c:v>4.6157667345696701E-4</c:v>
                </c:pt>
                <c:pt idx="381">
                  <c:v>-3.1821736202029801E-3</c:v>
                </c:pt>
                <c:pt idx="382">
                  <c:v>-9.0640526290768093E-3</c:v>
                </c:pt>
                <c:pt idx="383">
                  <c:v>-1.7407615141336898E-2</c:v>
                </c:pt>
                <c:pt idx="384">
                  <c:v>-2.7758278380049201E-2</c:v>
                </c:pt>
                <c:pt idx="385">
                  <c:v>-3.8687684563087799E-2</c:v>
                </c:pt>
                <c:pt idx="386">
                  <c:v>-4.7428053873707299E-2</c:v>
                </c:pt>
                <c:pt idx="387">
                  <c:v>-5.05352126497026E-2</c:v>
                </c:pt>
                <c:pt idx="388">
                  <c:v>-4.54502173613337E-2</c:v>
                </c:pt>
                <c:pt idx="389">
                  <c:v>-3.2377991177357901E-2</c:v>
                </c:pt>
                <c:pt idx="390">
                  <c:v>-1.4250402443718901E-2</c:v>
                </c:pt>
                <c:pt idx="391">
                  <c:v>4.8512499305973901E-3</c:v>
                </c:pt>
                <c:pt idx="392">
                  <c:v>2.1193873604054801E-2</c:v>
                </c:pt>
                <c:pt idx="393">
                  <c:v>3.26447526259094E-2</c:v>
                </c:pt>
                <c:pt idx="394">
                  <c:v>3.8830668388258001E-2</c:v>
                </c:pt>
                <c:pt idx="395">
                  <c:v>4.0048695338868602E-2</c:v>
                </c:pt>
                <c:pt idx="396">
                  <c:v>3.7219031825831E-2</c:v>
                </c:pt>
                <c:pt idx="397">
                  <c:v>3.1187808664261098E-2</c:v>
                </c:pt>
                <c:pt idx="398">
                  <c:v>2.25986222147113E-2</c:v>
                </c:pt>
                <c:pt idx="399">
                  <c:v>1.1851385910023601E-2</c:v>
                </c:pt>
                <c:pt idx="400">
                  <c:v>7.1442414548081502E-5</c:v>
                </c:pt>
                <c:pt idx="401">
                  <c:v>-1.1621023596819E-2</c:v>
                </c:pt>
                <c:pt idx="402">
                  <c:v>-2.2385324465350999E-2</c:v>
                </c:pt>
                <c:pt idx="403">
                  <c:v>-3.0985150147761601E-2</c:v>
                </c:pt>
                <c:pt idx="404">
                  <c:v>-3.6716387625212801E-2</c:v>
                </c:pt>
                <c:pt idx="405">
                  <c:v>-3.9839705413349302E-2</c:v>
                </c:pt>
                <c:pt idx="406">
                  <c:v>-4.2207697382334403E-2</c:v>
                </c:pt>
                <c:pt idx="407">
                  <c:v>-4.7853405771183202E-2</c:v>
                </c:pt>
                <c:pt idx="408">
                  <c:v>9.2772425809851799E-3</c:v>
                </c:pt>
                <c:pt idx="409">
                  <c:v>1.25892901760062E-2</c:v>
                </c:pt>
                <c:pt idx="410">
                  <c:v>1.6477942189618199E-2</c:v>
                </c:pt>
                <c:pt idx="411">
                  <c:v>2.0122908668267499E-2</c:v>
                </c:pt>
                <c:pt idx="412">
                  <c:v>2.27941428460227E-2</c:v>
                </c:pt>
                <c:pt idx="413">
                  <c:v>2.43564256017532E-2</c:v>
                </c:pt>
                <c:pt idx="414">
                  <c:v>2.5086971047239701E-2</c:v>
                </c:pt>
                <c:pt idx="415">
                  <c:v>2.52090196942647E-2</c:v>
                </c:pt>
                <c:pt idx="416">
                  <c:v>2.4936872897542501E-2</c:v>
                </c:pt>
                <c:pt idx="417">
                  <c:v>2.46104749261516E-2</c:v>
                </c:pt>
                <c:pt idx="418">
                  <c:v>2.4311290838171601E-2</c:v>
                </c:pt>
                <c:pt idx="419">
                  <c:v>2.3901672117184702E-2</c:v>
                </c:pt>
                <c:pt idx="420">
                  <c:v>2.3329080290106299E-2</c:v>
                </c:pt>
                <c:pt idx="421">
                  <c:v>2.2502691822975301E-2</c:v>
                </c:pt>
                <c:pt idx="422">
                  <c:v>2.1516942799297199E-2</c:v>
                </c:pt>
                <c:pt idx="423">
                  <c:v>2.0466107244767402E-2</c:v>
                </c:pt>
                <c:pt idx="424">
                  <c:v>1.9302702174948599E-2</c:v>
                </c:pt>
                <c:pt idx="425">
                  <c:v>1.8079176040809899E-2</c:v>
                </c:pt>
                <c:pt idx="426">
                  <c:v>1.6807552935342099E-2</c:v>
                </c:pt>
                <c:pt idx="427">
                  <c:v>1.55684190865152E-2</c:v>
                </c:pt>
                <c:pt idx="428">
                  <c:v>1.45146793824758E-2</c:v>
                </c:pt>
                <c:pt idx="429">
                  <c:v>1.36722835873595E-2</c:v>
                </c:pt>
                <c:pt idx="430">
                  <c:v>1.3158955623912999E-2</c:v>
                </c:pt>
                <c:pt idx="431">
                  <c:v>1.28606606722497E-2</c:v>
                </c:pt>
                <c:pt idx="432">
                  <c:v>1.2651019582228499E-2</c:v>
                </c:pt>
                <c:pt idx="433">
                  <c:v>1.20753374111045E-2</c:v>
                </c:pt>
                <c:pt idx="434">
                  <c:v>1.08546862467778E-2</c:v>
                </c:pt>
                <c:pt idx="435">
                  <c:v>8.8282442880928697E-3</c:v>
                </c:pt>
                <c:pt idx="436">
                  <c:v>6.1884421836898903E-3</c:v>
                </c:pt>
                <c:pt idx="437">
                  <c:v>2.9674967047905502E-3</c:v>
                </c:pt>
                <c:pt idx="438">
                  <c:v>-1.3331516904787799E-3</c:v>
                </c:pt>
                <c:pt idx="439">
                  <c:v>-7.6146224969286498E-3</c:v>
                </c:pt>
                <c:pt idx="440">
                  <c:v>-1.62755115495785E-2</c:v>
                </c:pt>
                <c:pt idx="441">
                  <c:v>-2.6938455413341299E-2</c:v>
                </c:pt>
                <c:pt idx="442">
                  <c:v>-3.8385204434862999E-2</c:v>
                </c:pt>
                <c:pt idx="443">
                  <c:v>-4.89735133330894E-2</c:v>
                </c:pt>
                <c:pt idx="444">
                  <c:v>-5.7261229655743699E-2</c:v>
                </c:pt>
                <c:pt idx="445">
                  <c:v>-6.2659415096930002E-2</c:v>
                </c:pt>
                <c:pt idx="446">
                  <c:v>-6.5146474933184095E-2</c:v>
                </c:pt>
                <c:pt idx="447">
                  <c:v>-6.4731353383474202E-2</c:v>
                </c:pt>
                <c:pt idx="448">
                  <c:v>-6.0927095435665199E-2</c:v>
                </c:pt>
                <c:pt idx="449">
                  <c:v>-5.33046556279115E-2</c:v>
                </c:pt>
                <c:pt idx="450">
                  <c:v>-4.2376735259276703E-2</c:v>
                </c:pt>
                <c:pt idx="451">
                  <c:v>-2.9456741921478301E-2</c:v>
                </c:pt>
                <c:pt idx="452">
                  <c:v>-1.6811678296249199E-2</c:v>
                </c:pt>
                <c:pt idx="453">
                  <c:v>-6.7155781649620603E-3</c:v>
                </c:pt>
                <c:pt idx="454">
                  <c:v>-1.0191732745029301E-3</c:v>
                </c:pt>
                <c:pt idx="455">
                  <c:v>1.4867497852641499E-4</c:v>
                </c:pt>
                <c:pt idx="456">
                  <c:v>-1.7358653624755501E-3</c:v>
                </c:pt>
                <c:pt idx="457">
                  <c:v>-4.5552234591251803E-3</c:v>
                </c:pt>
                <c:pt idx="458">
                  <c:v>-5.3956054406730696E-3</c:v>
                </c:pt>
              </c:numCache>
            </c:numRef>
          </c:val>
          <c:smooth val="0"/>
        </c:ser>
        <c:dLbls>
          <c:showLegendKey val="0"/>
          <c:showVal val="0"/>
          <c:showCatName val="0"/>
          <c:showSerName val="0"/>
          <c:showPercent val="0"/>
          <c:showBubbleSize val="0"/>
        </c:dLbls>
        <c:smooth val="0"/>
        <c:axId val="334112720"/>
        <c:axId val="334113112"/>
      </c:lineChart>
      <c:catAx>
        <c:axId val="334112720"/>
        <c:scaling>
          <c:orientation val="minMax"/>
        </c:scaling>
        <c:delete val="0"/>
        <c:axPos val="b"/>
        <c:majorTickMark val="none"/>
        <c:minorTickMark val="none"/>
        <c:tickLblPos val="none"/>
        <c:spPr>
          <a:ln w="19050">
            <a:solidFill>
              <a:schemeClr val="bg1">
                <a:lumMod val="65000"/>
              </a:schemeClr>
            </a:solidFill>
          </a:ln>
        </c:spPr>
        <c:crossAx val="334113112"/>
        <c:crosses val="autoZero"/>
        <c:auto val="1"/>
        <c:lblAlgn val="ctr"/>
        <c:lblOffset val="100"/>
        <c:noMultiLvlLbl val="0"/>
      </c:catAx>
      <c:valAx>
        <c:axId val="334113112"/>
        <c:scaling>
          <c:orientation val="minMax"/>
          <c:max val="0.2"/>
          <c:min val="-0.2"/>
        </c:scaling>
        <c:delete val="0"/>
        <c:axPos val="l"/>
        <c:numFmt formatCode="0.0000" sourceLinked="1"/>
        <c:majorTickMark val="none"/>
        <c:minorTickMark val="none"/>
        <c:tickLblPos val="none"/>
        <c:crossAx val="334112720"/>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Gillette)'!$I$2</c:f>
              <c:strCache>
                <c:ptCount val="1"/>
                <c:pt idx="0">
                  <c:v>f9</c:v>
                </c:pt>
              </c:strCache>
            </c:strRef>
          </c:tx>
          <c:spPr>
            <a:ln>
              <a:solidFill>
                <a:sysClr val="windowText" lastClr="000000"/>
              </a:solidFill>
            </a:ln>
          </c:spPr>
          <c:marker>
            <c:symbol val="none"/>
          </c:marker>
          <c:val>
            <c:numRef>
              <c:f>'Features (from Gillette)'!$I$3:$I$461</c:f>
              <c:numCache>
                <c:formatCode>0.0000</c:formatCode>
                <c:ptCount val="459"/>
                <c:pt idx="0">
                  <c:v>1.9581995171703199E-3</c:v>
                </c:pt>
                <c:pt idx="1">
                  <c:v>1.89785958040933E-3</c:v>
                </c:pt>
                <c:pt idx="2">
                  <c:v>1.6950839091871199E-3</c:v>
                </c:pt>
                <c:pt idx="3">
                  <c:v>1.2040291747450701E-3</c:v>
                </c:pt>
                <c:pt idx="4">
                  <c:v>4.0749331954747001E-4</c:v>
                </c:pt>
                <c:pt idx="5">
                  <c:v>-4.2202838946095602E-4</c:v>
                </c:pt>
                <c:pt idx="6">
                  <c:v>-1.1675566622723901E-3</c:v>
                </c:pt>
                <c:pt idx="7">
                  <c:v>-1.7655222812741299E-3</c:v>
                </c:pt>
                <c:pt idx="8">
                  <c:v>-2.2259693025925699E-3</c:v>
                </c:pt>
                <c:pt idx="9">
                  <c:v>-2.5373501184046601E-3</c:v>
                </c:pt>
                <c:pt idx="10">
                  <c:v>-2.79870079949741E-3</c:v>
                </c:pt>
                <c:pt idx="11">
                  <c:v>-3.0525295896862798E-3</c:v>
                </c:pt>
                <c:pt idx="12">
                  <c:v>-3.3026037662274598E-3</c:v>
                </c:pt>
                <c:pt idx="13">
                  <c:v>-3.6230504302210802E-3</c:v>
                </c:pt>
                <c:pt idx="14">
                  <c:v>-4.0650943598735702E-3</c:v>
                </c:pt>
                <c:pt idx="15">
                  <c:v>-4.6049833393072498E-3</c:v>
                </c:pt>
                <c:pt idx="16">
                  <c:v>-5.1966606955281998E-3</c:v>
                </c:pt>
                <c:pt idx="17">
                  <c:v>-5.9154571905000201E-3</c:v>
                </c:pt>
                <c:pt idx="18">
                  <c:v>-6.8636372046984896E-3</c:v>
                </c:pt>
                <c:pt idx="19">
                  <c:v>-8.0219928936787494E-3</c:v>
                </c:pt>
                <c:pt idx="20">
                  <c:v>-9.4996776132876895E-3</c:v>
                </c:pt>
                <c:pt idx="21">
                  <c:v>-1.1296207342801399E-2</c:v>
                </c:pt>
                <c:pt idx="22">
                  <c:v>-1.33131612039526E-2</c:v>
                </c:pt>
                <c:pt idx="23">
                  <c:v>-1.54938952121204E-2</c:v>
                </c:pt>
                <c:pt idx="24">
                  <c:v>-1.7736576308241599E-2</c:v>
                </c:pt>
                <c:pt idx="25">
                  <c:v>-2.0040487122411799E-2</c:v>
                </c:pt>
                <c:pt idx="26">
                  <c:v>-2.2209694209481299E-2</c:v>
                </c:pt>
                <c:pt idx="27">
                  <c:v>-2.40691772709948E-2</c:v>
                </c:pt>
                <c:pt idx="28">
                  <c:v>-2.5577260030417302E-2</c:v>
                </c:pt>
                <c:pt idx="29">
                  <c:v>-2.6707672812707899E-2</c:v>
                </c:pt>
                <c:pt idx="30">
                  <c:v>-2.7370346320707301E-2</c:v>
                </c:pt>
                <c:pt idx="31">
                  <c:v>-2.7523230585392602E-2</c:v>
                </c:pt>
                <c:pt idx="32">
                  <c:v>-2.7238352376026901E-2</c:v>
                </c:pt>
                <c:pt idx="33">
                  <c:v>-2.6614358335414201E-2</c:v>
                </c:pt>
                <c:pt idx="34">
                  <c:v>-2.5794124935802201E-2</c:v>
                </c:pt>
                <c:pt idx="35">
                  <c:v>-2.4767409316561202E-2</c:v>
                </c:pt>
                <c:pt idx="36">
                  <c:v>-2.3609555150043902E-2</c:v>
                </c:pt>
                <c:pt idx="37">
                  <c:v>-2.2367287747269701E-2</c:v>
                </c:pt>
                <c:pt idx="38">
                  <c:v>-2.1001347497228401E-2</c:v>
                </c:pt>
                <c:pt idx="39">
                  <c:v>-1.9460681948375299E-2</c:v>
                </c:pt>
                <c:pt idx="40">
                  <c:v>-1.76931408286112E-2</c:v>
                </c:pt>
                <c:pt idx="41">
                  <c:v>-1.5678522566926801E-2</c:v>
                </c:pt>
                <c:pt idx="42">
                  <c:v>-1.3488390464869099E-2</c:v>
                </c:pt>
                <c:pt idx="43">
                  <c:v>-1.1179055905629899E-2</c:v>
                </c:pt>
                <c:pt idx="44">
                  <c:v>-8.8469799793909603E-3</c:v>
                </c:pt>
                <c:pt idx="45">
                  <c:v>-6.59844326584291E-3</c:v>
                </c:pt>
                <c:pt idx="46">
                  <c:v>-4.4774439309300798E-3</c:v>
                </c:pt>
                <c:pt idx="47">
                  <c:v>-2.6015424945809501E-3</c:v>
                </c:pt>
                <c:pt idx="48">
                  <c:v>-1.01253651785424E-3</c:v>
                </c:pt>
                <c:pt idx="49">
                  <c:v>2.04190459156757E-4</c:v>
                </c:pt>
                <c:pt idx="50">
                  <c:v>9.07796162642323E-4</c:v>
                </c:pt>
                <c:pt idx="51">
                  <c:v>-4.7410337852929099E-2</c:v>
                </c:pt>
                <c:pt idx="52">
                  <c:v>-4.7304293745786603E-2</c:v>
                </c:pt>
                <c:pt idx="53">
                  <c:v>-4.8206770897610801E-2</c:v>
                </c:pt>
                <c:pt idx="54">
                  <c:v>-5.0076818031328602E-2</c:v>
                </c:pt>
                <c:pt idx="55">
                  <c:v>-5.2559203939641898E-2</c:v>
                </c:pt>
                <c:pt idx="56">
                  <c:v>-5.5296900974958603E-2</c:v>
                </c:pt>
                <c:pt idx="57">
                  <c:v>-5.81386687286072E-2</c:v>
                </c:pt>
                <c:pt idx="58">
                  <c:v>-6.0837985471616902E-2</c:v>
                </c:pt>
                <c:pt idx="59">
                  <c:v>-6.3257798703459295E-2</c:v>
                </c:pt>
                <c:pt idx="60">
                  <c:v>-6.5353987198348701E-2</c:v>
                </c:pt>
                <c:pt idx="61">
                  <c:v>-6.7094332739800394E-2</c:v>
                </c:pt>
                <c:pt idx="62">
                  <c:v>-6.8505937967885705E-2</c:v>
                </c:pt>
                <c:pt idx="63">
                  <c:v>-6.9811813718591104E-2</c:v>
                </c:pt>
                <c:pt idx="64">
                  <c:v>-7.1071260427956598E-2</c:v>
                </c:pt>
                <c:pt idx="65">
                  <c:v>-7.2213071333388001E-2</c:v>
                </c:pt>
                <c:pt idx="66">
                  <c:v>-7.3193516812004297E-2</c:v>
                </c:pt>
                <c:pt idx="67">
                  <c:v>-7.3942088160184799E-2</c:v>
                </c:pt>
                <c:pt idx="68">
                  <c:v>-7.4419124427640704E-2</c:v>
                </c:pt>
                <c:pt idx="69">
                  <c:v>-7.4634268809967805E-2</c:v>
                </c:pt>
                <c:pt idx="70">
                  <c:v>-7.4595033956607701E-2</c:v>
                </c:pt>
                <c:pt idx="71">
                  <c:v>-7.4351758428031697E-2</c:v>
                </c:pt>
                <c:pt idx="72">
                  <c:v>-7.40317564076797E-2</c:v>
                </c:pt>
                <c:pt idx="73">
                  <c:v>-7.3749495488170905E-2</c:v>
                </c:pt>
                <c:pt idx="74">
                  <c:v>-7.3558258322694303E-2</c:v>
                </c:pt>
                <c:pt idx="75">
                  <c:v>-7.3502292784899198E-2</c:v>
                </c:pt>
                <c:pt idx="76">
                  <c:v>-7.3452658401222101E-2</c:v>
                </c:pt>
                <c:pt idx="77">
                  <c:v>-7.3280056987228795E-2</c:v>
                </c:pt>
                <c:pt idx="78">
                  <c:v>-7.2988274545689305E-2</c:v>
                </c:pt>
                <c:pt idx="79">
                  <c:v>-7.2639514289234194E-2</c:v>
                </c:pt>
                <c:pt idx="80">
                  <c:v>-7.2251705839549402E-2</c:v>
                </c:pt>
                <c:pt idx="81">
                  <c:v>-7.1820325060172302E-2</c:v>
                </c:pt>
                <c:pt idx="82">
                  <c:v>-7.1119716333855998E-2</c:v>
                </c:pt>
                <c:pt idx="83">
                  <c:v>-6.9906857472053802E-2</c:v>
                </c:pt>
                <c:pt idx="84">
                  <c:v>-6.8219130869456496E-2</c:v>
                </c:pt>
                <c:pt idx="85">
                  <c:v>-6.6166144383970296E-2</c:v>
                </c:pt>
                <c:pt idx="86">
                  <c:v>-6.3873051330182798E-2</c:v>
                </c:pt>
                <c:pt idx="87">
                  <c:v>-6.1537564599265397E-2</c:v>
                </c:pt>
                <c:pt idx="88">
                  <c:v>-5.9233316821893901E-2</c:v>
                </c:pt>
                <c:pt idx="89">
                  <c:v>-5.7095326812447902E-2</c:v>
                </c:pt>
                <c:pt idx="90">
                  <c:v>-5.5183078847901398E-2</c:v>
                </c:pt>
                <c:pt idx="91">
                  <c:v>-5.3504852179916199E-2</c:v>
                </c:pt>
                <c:pt idx="92">
                  <c:v>-5.2144041740291802E-2</c:v>
                </c:pt>
                <c:pt idx="93">
                  <c:v>-5.10962976704427E-2</c:v>
                </c:pt>
                <c:pt idx="94">
                  <c:v>-5.04297610128231E-2</c:v>
                </c:pt>
                <c:pt idx="95">
                  <c:v>-5.0071203580614898E-2</c:v>
                </c:pt>
                <c:pt idx="96">
                  <c:v>-4.9917772655946303E-2</c:v>
                </c:pt>
                <c:pt idx="97">
                  <c:v>-4.9839018507104302E-2</c:v>
                </c:pt>
                <c:pt idx="98">
                  <c:v>-4.96592479924425E-2</c:v>
                </c:pt>
                <c:pt idx="99">
                  <c:v>-4.9264503681311099E-2</c:v>
                </c:pt>
                <c:pt idx="100">
                  <c:v>-4.8600779408599797E-2</c:v>
                </c:pt>
                <c:pt idx="101">
                  <c:v>-4.7819037843422701E-2</c:v>
                </c:pt>
                <c:pt idx="102">
                  <c:v>3.3594659198270899E-2</c:v>
                </c:pt>
                <c:pt idx="103">
                  <c:v>3.4822560530935701E-2</c:v>
                </c:pt>
                <c:pt idx="104">
                  <c:v>3.6045672613598E-2</c:v>
                </c:pt>
                <c:pt idx="105">
                  <c:v>3.7105551024858401E-2</c:v>
                </c:pt>
                <c:pt idx="106">
                  <c:v>3.7802156355116398E-2</c:v>
                </c:pt>
                <c:pt idx="107">
                  <c:v>3.8136673069565703E-2</c:v>
                </c:pt>
                <c:pt idx="108">
                  <c:v>3.8066366841662397E-2</c:v>
                </c:pt>
                <c:pt idx="109">
                  <c:v>3.7633397212763701E-2</c:v>
                </c:pt>
                <c:pt idx="110">
                  <c:v>3.6787938683743401E-2</c:v>
                </c:pt>
                <c:pt idx="111">
                  <c:v>3.5549835339221202E-2</c:v>
                </c:pt>
                <c:pt idx="112">
                  <c:v>3.3979810363217899E-2</c:v>
                </c:pt>
                <c:pt idx="113">
                  <c:v>3.2179966956302097E-2</c:v>
                </c:pt>
                <c:pt idx="114">
                  <c:v>3.01358899668537E-2</c:v>
                </c:pt>
                <c:pt idx="115">
                  <c:v>2.7868144377171701E-2</c:v>
                </c:pt>
                <c:pt idx="116">
                  <c:v>2.5395726265419701E-2</c:v>
                </c:pt>
                <c:pt idx="117">
                  <c:v>2.2759059743617201E-2</c:v>
                </c:pt>
                <c:pt idx="118">
                  <c:v>2.0032262613291701E-2</c:v>
                </c:pt>
                <c:pt idx="119">
                  <c:v>1.72327059374521E-2</c:v>
                </c:pt>
                <c:pt idx="120">
                  <c:v>1.4313443082717999E-2</c:v>
                </c:pt>
                <c:pt idx="121">
                  <c:v>1.1246553489677701E-2</c:v>
                </c:pt>
                <c:pt idx="122">
                  <c:v>7.9172019765374902E-3</c:v>
                </c:pt>
                <c:pt idx="123">
                  <c:v>4.3040452290953497E-3</c:v>
                </c:pt>
                <c:pt idx="124">
                  <c:v>5.4702357478509799E-4</c:v>
                </c:pt>
                <c:pt idx="125">
                  <c:v>-3.0574749857118599E-3</c:v>
                </c:pt>
                <c:pt idx="126">
                  <c:v>-6.3928795156534997E-3</c:v>
                </c:pt>
                <c:pt idx="127">
                  <c:v>-9.3337558743277205E-3</c:v>
                </c:pt>
                <c:pt idx="128">
                  <c:v>-1.18330843529808E-2</c:v>
                </c:pt>
                <c:pt idx="129">
                  <c:v>-1.3945880283995699E-2</c:v>
                </c:pt>
                <c:pt idx="130">
                  <c:v>-1.5704806248433699E-2</c:v>
                </c:pt>
                <c:pt idx="131">
                  <c:v>-1.68268463862172E-2</c:v>
                </c:pt>
                <c:pt idx="132">
                  <c:v>-1.7195104817179199E-2</c:v>
                </c:pt>
                <c:pt idx="133">
                  <c:v>-1.6772825037125301E-2</c:v>
                </c:pt>
                <c:pt idx="134">
                  <c:v>-1.55633573910416E-2</c:v>
                </c:pt>
                <c:pt idx="135">
                  <c:v>-1.35795170698483E-2</c:v>
                </c:pt>
                <c:pt idx="136">
                  <c:v>-1.10940171258714E-2</c:v>
                </c:pt>
                <c:pt idx="137">
                  <c:v>-8.3074550660097203E-3</c:v>
                </c:pt>
                <c:pt idx="138">
                  <c:v>-5.2866348565074901E-3</c:v>
                </c:pt>
                <c:pt idx="139">
                  <c:v>-2.0275711208658401E-3</c:v>
                </c:pt>
                <c:pt idx="140">
                  <c:v>1.25892902257237E-3</c:v>
                </c:pt>
                <c:pt idx="141">
                  <c:v>4.4293101430700399E-3</c:v>
                </c:pt>
                <c:pt idx="142">
                  <c:v>7.5430895628695602E-3</c:v>
                </c:pt>
                <c:pt idx="143">
                  <c:v>1.0608943388392199E-2</c:v>
                </c:pt>
                <c:pt idx="144">
                  <c:v>1.36701947610861E-2</c:v>
                </c:pt>
                <c:pt idx="145">
                  <c:v>1.6664148460888699E-2</c:v>
                </c:pt>
                <c:pt idx="146">
                  <c:v>1.9668043987142999E-2</c:v>
                </c:pt>
                <c:pt idx="147">
                  <c:v>2.2642258855187801E-2</c:v>
                </c:pt>
                <c:pt idx="148">
                  <c:v>2.5448817851812199E-2</c:v>
                </c:pt>
                <c:pt idx="149">
                  <c:v>2.7910467692800499E-2</c:v>
                </c:pt>
                <c:pt idx="150">
                  <c:v>3.0003389910099501E-2</c:v>
                </c:pt>
                <c:pt idx="151">
                  <c:v>3.1624872749000103E-2</c:v>
                </c:pt>
                <c:pt idx="152">
                  <c:v>3.2704064733475598E-2</c:v>
                </c:pt>
                <c:pt idx="153">
                  <c:v>-1.4307401857666401E-2</c:v>
                </c:pt>
                <c:pt idx="154">
                  <c:v>-9.8412426042401094E-3</c:v>
                </c:pt>
                <c:pt idx="155">
                  <c:v>-5.6311953414453697E-3</c:v>
                </c:pt>
                <c:pt idx="156">
                  <c:v>-1.6472631338919799E-3</c:v>
                </c:pt>
                <c:pt idx="157">
                  <c:v>2.2210171250503898E-3</c:v>
                </c:pt>
                <c:pt idx="158">
                  <c:v>6.1511133761550704E-3</c:v>
                </c:pt>
                <c:pt idx="159">
                  <c:v>9.9365946363312897E-3</c:v>
                </c:pt>
                <c:pt idx="160">
                  <c:v>1.34956898226304E-2</c:v>
                </c:pt>
                <c:pt idx="161">
                  <c:v>1.6790985951835799E-2</c:v>
                </c:pt>
                <c:pt idx="162">
                  <c:v>1.9920528026047001E-2</c:v>
                </c:pt>
                <c:pt idx="163">
                  <c:v>2.2819541529612599E-2</c:v>
                </c:pt>
                <c:pt idx="164">
                  <c:v>2.54683114720297E-2</c:v>
                </c:pt>
                <c:pt idx="165">
                  <c:v>2.7949074826495099E-2</c:v>
                </c:pt>
                <c:pt idx="166">
                  <c:v>3.0171464227366902E-2</c:v>
                </c:pt>
                <c:pt idx="167">
                  <c:v>3.2124988050165698E-2</c:v>
                </c:pt>
                <c:pt idx="168">
                  <c:v>3.3928032176454702E-2</c:v>
                </c:pt>
                <c:pt idx="169">
                  <c:v>3.5657214904553397E-2</c:v>
                </c:pt>
                <c:pt idx="170">
                  <c:v>3.7224611888953499E-2</c:v>
                </c:pt>
                <c:pt idx="171">
                  <c:v>3.8454591865298197E-2</c:v>
                </c:pt>
                <c:pt idx="172">
                  <c:v>3.9288382559012798E-2</c:v>
                </c:pt>
                <c:pt idx="173">
                  <c:v>3.9576124735256603E-2</c:v>
                </c:pt>
                <c:pt idx="174">
                  <c:v>3.93419224235491E-2</c:v>
                </c:pt>
                <c:pt idx="175">
                  <c:v>3.8702592390680399E-2</c:v>
                </c:pt>
                <c:pt idx="176">
                  <c:v>3.7786616125273099E-2</c:v>
                </c:pt>
                <c:pt idx="177">
                  <c:v>3.6896587347614501E-2</c:v>
                </c:pt>
                <c:pt idx="178">
                  <c:v>3.61297260663032E-2</c:v>
                </c:pt>
                <c:pt idx="179">
                  <c:v>3.5863815147952102E-2</c:v>
                </c:pt>
                <c:pt idx="180">
                  <c:v>3.63563659624387E-2</c:v>
                </c:pt>
                <c:pt idx="181">
                  <c:v>3.7638394987260099E-2</c:v>
                </c:pt>
                <c:pt idx="182">
                  <c:v>3.9536684816663399E-2</c:v>
                </c:pt>
                <c:pt idx="183">
                  <c:v>4.1724862062007699E-2</c:v>
                </c:pt>
                <c:pt idx="184">
                  <c:v>4.3809045305884697E-2</c:v>
                </c:pt>
                <c:pt idx="185">
                  <c:v>4.5493810376483201E-2</c:v>
                </c:pt>
                <c:pt idx="186">
                  <c:v>4.6495059859305597E-2</c:v>
                </c:pt>
                <c:pt idx="187">
                  <c:v>4.6522724130651102E-2</c:v>
                </c:pt>
                <c:pt idx="188">
                  <c:v>4.5454760036518098E-2</c:v>
                </c:pt>
                <c:pt idx="189">
                  <c:v>4.3203946155042E-2</c:v>
                </c:pt>
                <c:pt idx="190">
                  <c:v>3.9707909076907702E-2</c:v>
                </c:pt>
                <c:pt idx="191">
                  <c:v>3.5066579985840403E-2</c:v>
                </c:pt>
                <c:pt idx="192">
                  <c:v>2.9464403017400699E-2</c:v>
                </c:pt>
                <c:pt idx="193">
                  <c:v>2.30610454988819E-2</c:v>
                </c:pt>
                <c:pt idx="194">
                  <c:v>1.59387128517871E-2</c:v>
                </c:pt>
                <c:pt idx="195">
                  <c:v>8.1487878816066308E-3</c:v>
                </c:pt>
                <c:pt idx="196">
                  <c:v>2.2289407240627501E-5</c:v>
                </c:pt>
                <c:pt idx="197">
                  <c:v>-7.9137941033229093E-3</c:v>
                </c:pt>
                <c:pt idx="198">
                  <c:v>-1.50337752244024E-2</c:v>
                </c:pt>
                <c:pt idx="199">
                  <c:v>-2.05123348711998E-2</c:v>
                </c:pt>
                <c:pt idx="200">
                  <c:v>-2.3646270296654399E-2</c:v>
                </c:pt>
                <c:pt idx="201">
                  <c:v>-2.38965486698163E-2</c:v>
                </c:pt>
                <c:pt idx="202">
                  <c:v>-2.12659689200482E-2</c:v>
                </c:pt>
                <c:pt idx="203">
                  <c:v>-1.6763270701528801E-2</c:v>
                </c:pt>
                <c:pt idx="204">
                  <c:v>-8.9635899386281304E-2</c:v>
                </c:pt>
                <c:pt idx="205">
                  <c:v>-9.2946688824534801E-2</c:v>
                </c:pt>
                <c:pt idx="206">
                  <c:v>-9.6083205375809194E-2</c:v>
                </c:pt>
                <c:pt idx="207">
                  <c:v>-9.8941612049751507E-2</c:v>
                </c:pt>
                <c:pt idx="208">
                  <c:v>-0.10149447486992701</c:v>
                </c:pt>
                <c:pt idx="209">
                  <c:v>-0.103883292799223</c:v>
                </c:pt>
                <c:pt idx="210">
                  <c:v>-0.106203358124961</c:v>
                </c:pt>
                <c:pt idx="211">
                  <c:v>-0.108374337551324</c:v>
                </c:pt>
                <c:pt idx="212">
                  <c:v>-0.11018468807694699</c:v>
                </c:pt>
                <c:pt idx="213">
                  <c:v>-0.11157853192201</c:v>
                </c:pt>
                <c:pt idx="214">
                  <c:v>-0.11252982713542101</c:v>
                </c:pt>
                <c:pt idx="215">
                  <c:v>-0.113079431372248</c:v>
                </c:pt>
                <c:pt idx="216">
                  <c:v>-0.113480322295887</c:v>
                </c:pt>
                <c:pt idx="217">
                  <c:v>-0.113837233088116</c:v>
                </c:pt>
                <c:pt idx="218">
                  <c:v>-0.11411869998867</c:v>
                </c:pt>
                <c:pt idx="219">
                  <c:v>-0.11424629635385</c:v>
                </c:pt>
                <c:pt idx="220">
                  <c:v>-0.11418327435223399</c:v>
                </c:pt>
                <c:pt idx="221">
                  <c:v>-0.113918869009143</c:v>
                </c:pt>
                <c:pt idx="222">
                  <c:v>-0.113486183274595</c:v>
                </c:pt>
                <c:pt idx="223">
                  <c:v>-0.11296074343033401</c:v>
                </c:pt>
                <c:pt idx="224">
                  <c:v>-0.11240149465624</c:v>
                </c:pt>
                <c:pt idx="225">
                  <c:v>-0.111951251988459</c:v>
                </c:pt>
                <c:pt idx="226">
                  <c:v>-0.111780163704465</c:v>
                </c:pt>
                <c:pt idx="227">
                  <c:v>-0.11195526219877899</c:v>
                </c:pt>
                <c:pt idx="228">
                  <c:v>-0.112528833089686</c:v>
                </c:pt>
                <c:pt idx="229">
                  <c:v>-0.113308134402045</c:v>
                </c:pt>
                <c:pt idx="230">
                  <c:v>-0.11408296426205</c:v>
                </c:pt>
                <c:pt idx="231">
                  <c:v>-0.11466730658379801</c:v>
                </c:pt>
                <c:pt idx="232">
                  <c:v>-0.115013603598613</c:v>
                </c:pt>
                <c:pt idx="233">
                  <c:v>-0.114851640354448</c:v>
                </c:pt>
                <c:pt idx="234">
                  <c:v>-0.114027063445263</c:v>
                </c:pt>
                <c:pt idx="235">
                  <c:v>-0.11223023916168</c:v>
                </c:pt>
                <c:pt idx="236">
                  <c:v>-0.10935515403552</c:v>
                </c:pt>
                <c:pt idx="237">
                  <c:v>-0.105672996341603</c:v>
                </c:pt>
                <c:pt idx="238">
                  <c:v>-0.101478306542376</c:v>
                </c:pt>
                <c:pt idx="239">
                  <c:v>-9.7074846513387603E-2</c:v>
                </c:pt>
                <c:pt idx="240">
                  <c:v>-9.2837923175370096E-2</c:v>
                </c:pt>
                <c:pt idx="241">
                  <c:v>-8.8963188323365999E-2</c:v>
                </c:pt>
                <c:pt idx="242">
                  <c:v>-8.5560134426574896E-2</c:v>
                </c:pt>
                <c:pt idx="243">
                  <c:v>-8.2597590510686006E-2</c:v>
                </c:pt>
                <c:pt idx="244">
                  <c:v>-8.0067321090313406E-2</c:v>
                </c:pt>
                <c:pt idx="245">
                  <c:v>-7.8115030133179206E-2</c:v>
                </c:pt>
                <c:pt idx="246">
                  <c:v>-7.6686109231715205E-2</c:v>
                </c:pt>
                <c:pt idx="247">
                  <c:v>-7.5864493072594602E-2</c:v>
                </c:pt>
                <c:pt idx="248">
                  <c:v>-7.5695187406541395E-2</c:v>
                </c:pt>
                <c:pt idx="249">
                  <c:v>-7.6188798718485801E-2</c:v>
                </c:pt>
                <c:pt idx="250">
                  <c:v>-7.7399764046238106E-2</c:v>
                </c:pt>
                <c:pt idx="251">
                  <c:v>-7.9196389299092895E-2</c:v>
                </c:pt>
                <c:pt idx="252">
                  <c:v>-8.1454935261015604E-2</c:v>
                </c:pt>
                <c:pt idx="253">
                  <c:v>-8.4062817264951101E-2</c:v>
                </c:pt>
                <c:pt idx="254">
                  <c:v>-8.6887074855388893E-2</c:v>
                </c:pt>
                <c:pt idx="255">
                  <c:v>2.13483442296643E-2</c:v>
                </c:pt>
                <c:pt idx="256">
                  <c:v>2.1606270169181499E-2</c:v>
                </c:pt>
                <c:pt idx="257">
                  <c:v>2.1870017364458899E-2</c:v>
                </c:pt>
                <c:pt idx="258">
                  <c:v>2.2837737385217601E-2</c:v>
                </c:pt>
                <c:pt idx="259">
                  <c:v>2.3670777537661399E-2</c:v>
                </c:pt>
                <c:pt idx="260">
                  <c:v>2.3897886437700199E-2</c:v>
                </c:pt>
                <c:pt idx="261">
                  <c:v>2.3808417184636999E-2</c:v>
                </c:pt>
                <c:pt idx="262">
                  <c:v>2.3565445025332098E-2</c:v>
                </c:pt>
                <c:pt idx="263">
                  <c:v>2.3065731404626599E-2</c:v>
                </c:pt>
                <c:pt idx="264">
                  <c:v>2.21563864446159E-2</c:v>
                </c:pt>
                <c:pt idx="265">
                  <c:v>2.0993065540808899E-2</c:v>
                </c:pt>
                <c:pt idx="266">
                  <c:v>1.9386474380361E-2</c:v>
                </c:pt>
                <c:pt idx="267">
                  <c:v>1.7293199091779701E-2</c:v>
                </c:pt>
                <c:pt idx="268">
                  <c:v>1.49643789133839E-2</c:v>
                </c:pt>
                <c:pt idx="269">
                  <c:v>1.24473192703249E-2</c:v>
                </c:pt>
                <c:pt idx="270">
                  <c:v>9.9361868916946396E-3</c:v>
                </c:pt>
                <c:pt idx="271">
                  <c:v>7.7059564630490903E-3</c:v>
                </c:pt>
                <c:pt idx="272">
                  <c:v>5.5724828218503804E-3</c:v>
                </c:pt>
                <c:pt idx="273">
                  <c:v>3.5528512515965098E-3</c:v>
                </c:pt>
                <c:pt idx="274">
                  <c:v>1.5693026813926E-3</c:v>
                </c:pt>
                <c:pt idx="275">
                  <c:v>-2.39079024436537E-4</c:v>
                </c:pt>
                <c:pt idx="276">
                  <c:v>-2.0334869799006499E-3</c:v>
                </c:pt>
                <c:pt idx="277">
                  <c:v>-3.8362404548969598E-3</c:v>
                </c:pt>
                <c:pt idx="278">
                  <c:v>-5.6750022115805796E-3</c:v>
                </c:pt>
                <c:pt idx="279">
                  <c:v>-7.29566348585616E-3</c:v>
                </c:pt>
                <c:pt idx="280">
                  <c:v>-8.7510723308912002E-3</c:v>
                </c:pt>
                <c:pt idx="281">
                  <c:v>-1.02104703705345E-2</c:v>
                </c:pt>
                <c:pt idx="282">
                  <c:v>-1.14374055723627E-2</c:v>
                </c:pt>
                <c:pt idx="283">
                  <c:v>-1.2037111774546401E-2</c:v>
                </c:pt>
                <c:pt idx="284">
                  <c:v>-1.1875726871737199E-2</c:v>
                </c:pt>
                <c:pt idx="285">
                  <c:v>-1.10390985518344E-2</c:v>
                </c:pt>
                <c:pt idx="286">
                  <c:v>-9.52801660869706E-3</c:v>
                </c:pt>
                <c:pt idx="287">
                  <c:v>-7.5379170904080898E-3</c:v>
                </c:pt>
                <c:pt idx="288">
                  <c:v>-5.1553965421568598E-3</c:v>
                </c:pt>
                <c:pt idx="289">
                  <c:v>-2.2094802470355199E-3</c:v>
                </c:pt>
                <c:pt idx="290">
                  <c:v>1.24838411373408E-3</c:v>
                </c:pt>
                <c:pt idx="291">
                  <c:v>4.8828807512736501E-3</c:v>
                </c:pt>
                <c:pt idx="292">
                  <c:v>8.3446507180001996E-3</c:v>
                </c:pt>
                <c:pt idx="293">
                  <c:v>1.14766355363487E-2</c:v>
                </c:pt>
                <c:pt idx="294">
                  <c:v>1.3942801568456901E-2</c:v>
                </c:pt>
                <c:pt idx="295">
                  <c:v>1.52245767134282E-2</c:v>
                </c:pt>
                <c:pt idx="296">
                  <c:v>1.5218843102615001E-2</c:v>
                </c:pt>
                <c:pt idx="297">
                  <c:v>1.42845847461787E-2</c:v>
                </c:pt>
                <c:pt idx="298">
                  <c:v>1.32823026020043E-2</c:v>
                </c:pt>
                <c:pt idx="299">
                  <c:v>1.24095841119547E-2</c:v>
                </c:pt>
                <c:pt idx="300">
                  <c:v>1.20976322742135E-2</c:v>
                </c:pt>
                <c:pt idx="301">
                  <c:v>1.25665593151619E-2</c:v>
                </c:pt>
                <c:pt idx="302">
                  <c:v>1.4038698128872901E-2</c:v>
                </c:pt>
                <c:pt idx="303">
                  <c:v>1.6157821381292001E-2</c:v>
                </c:pt>
                <c:pt idx="304">
                  <c:v>1.7897713193067499E-2</c:v>
                </c:pt>
                <c:pt idx="305">
                  <c:v>1.8722963080985099E-2</c:v>
                </c:pt>
                <c:pt idx="306">
                  <c:v>-5.22617668586089E-2</c:v>
                </c:pt>
                <c:pt idx="307">
                  <c:v>-4.3258433478554403E-2</c:v>
                </c:pt>
                <c:pt idx="308">
                  <c:v>-3.5820960076956301E-2</c:v>
                </c:pt>
                <c:pt idx="309">
                  <c:v>-2.8329959262734301E-2</c:v>
                </c:pt>
                <c:pt idx="310">
                  <c:v>-2.0204749750530899E-2</c:v>
                </c:pt>
                <c:pt idx="311">
                  <c:v>-1.16350628950106E-2</c:v>
                </c:pt>
                <c:pt idx="312">
                  <c:v>-3.3695867390942198E-3</c:v>
                </c:pt>
                <c:pt idx="313">
                  <c:v>3.9769252013391798E-3</c:v>
                </c:pt>
                <c:pt idx="314">
                  <c:v>1.0230081497168199E-2</c:v>
                </c:pt>
                <c:pt idx="315">
                  <c:v>1.55518398281012E-2</c:v>
                </c:pt>
                <c:pt idx="316">
                  <c:v>2.0130550243990301E-2</c:v>
                </c:pt>
                <c:pt idx="317">
                  <c:v>2.4055282971984799E-2</c:v>
                </c:pt>
                <c:pt idx="318">
                  <c:v>2.74127984366523E-2</c:v>
                </c:pt>
                <c:pt idx="319">
                  <c:v>3.02102704852956E-2</c:v>
                </c:pt>
                <c:pt idx="320">
                  <c:v>3.25086703311303E-2</c:v>
                </c:pt>
                <c:pt idx="321">
                  <c:v>3.4408468379383703E-2</c:v>
                </c:pt>
                <c:pt idx="322">
                  <c:v>3.6009587672674197E-2</c:v>
                </c:pt>
                <c:pt idx="323">
                  <c:v>3.7379662725373498E-2</c:v>
                </c:pt>
                <c:pt idx="324">
                  <c:v>3.8390091659529398E-2</c:v>
                </c:pt>
                <c:pt idx="325">
                  <c:v>3.89537260237681E-2</c:v>
                </c:pt>
                <c:pt idx="326">
                  <c:v>3.9037966719650402E-2</c:v>
                </c:pt>
                <c:pt idx="327">
                  <c:v>3.8827163208232998E-2</c:v>
                </c:pt>
                <c:pt idx="328">
                  <c:v>3.84204658754893E-2</c:v>
                </c:pt>
                <c:pt idx="329">
                  <c:v>3.8043054383983199E-2</c:v>
                </c:pt>
                <c:pt idx="330">
                  <c:v>3.8049690440579799E-2</c:v>
                </c:pt>
                <c:pt idx="331">
                  <c:v>3.8635351590769203E-2</c:v>
                </c:pt>
                <c:pt idx="332">
                  <c:v>4.0108871925362298E-2</c:v>
                </c:pt>
                <c:pt idx="333">
                  <c:v>4.2659388270196497E-2</c:v>
                </c:pt>
                <c:pt idx="334">
                  <c:v>4.6064107211044598E-2</c:v>
                </c:pt>
                <c:pt idx="335">
                  <c:v>4.9911917335497699E-2</c:v>
                </c:pt>
                <c:pt idx="336">
                  <c:v>5.3347967589974198E-2</c:v>
                </c:pt>
                <c:pt idx="337">
                  <c:v>5.5343204444601897E-2</c:v>
                </c:pt>
                <c:pt idx="338">
                  <c:v>5.5193254707857201E-2</c:v>
                </c:pt>
                <c:pt idx="339">
                  <c:v>5.2437434831545199E-2</c:v>
                </c:pt>
                <c:pt idx="340">
                  <c:v>4.6937361719032199E-2</c:v>
                </c:pt>
                <c:pt idx="341">
                  <c:v>3.8719690677122699E-2</c:v>
                </c:pt>
                <c:pt idx="342">
                  <c:v>2.8144674880022699E-2</c:v>
                </c:pt>
                <c:pt idx="343">
                  <c:v>1.54250552500449E-2</c:v>
                </c:pt>
                <c:pt idx="344">
                  <c:v>6.5488400736987695E-4</c:v>
                </c:pt>
                <c:pt idx="345">
                  <c:v>-1.5627409684655601E-2</c:v>
                </c:pt>
                <c:pt idx="346">
                  <c:v>-3.2571691909988598E-2</c:v>
                </c:pt>
                <c:pt idx="347">
                  <c:v>-4.9601874704658301E-2</c:v>
                </c:pt>
                <c:pt idx="348">
                  <c:v>-6.5863646154528901E-2</c:v>
                </c:pt>
                <c:pt idx="349">
                  <c:v>-8.01623146769396E-2</c:v>
                </c:pt>
                <c:pt idx="350">
                  <c:v>-9.1079639370035104E-2</c:v>
                </c:pt>
                <c:pt idx="351">
                  <c:v>-9.7291459141439093E-2</c:v>
                </c:pt>
                <c:pt idx="352">
                  <c:v>-9.8025496694672407E-2</c:v>
                </c:pt>
                <c:pt idx="353">
                  <c:v>-9.2926637081406804E-2</c:v>
                </c:pt>
                <c:pt idx="354">
                  <c:v>-8.2732934914256706E-2</c:v>
                </c:pt>
                <c:pt idx="355">
                  <c:v>-6.9795010989682896E-2</c:v>
                </c:pt>
                <c:pt idx="356">
                  <c:v>-5.7571418241949598E-2</c:v>
                </c:pt>
                <c:pt idx="357">
                  <c:v>-3.3872138847793103E-2</c:v>
                </c:pt>
                <c:pt idx="358">
                  <c:v>-4.0647716508210197E-2</c:v>
                </c:pt>
                <c:pt idx="359">
                  <c:v>-4.5901332362017697E-2</c:v>
                </c:pt>
                <c:pt idx="360">
                  <c:v>-4.80845098030106E-2</c:v>
                </c:pt>
                <c:pt idx="361">
                  <c:v>-4.78058182189205E-2</c:v>
                </c:pt>
                <c:pt idx="362">
                  <c:v>-4.6303352869368902E-2</c:v>
                </c:pt>
                <c:pt idx="363">
                  <c:v>-4.4153798418733702E-2</c:v>
                </c:pt>
                <c:pt idx="364">
                  <c:v>-4.1910821393104702E-2</c:v>
                </c:pt>
                <c:pt idx="365">
                  <c:v>-3.98453574538453E-2</c:v>
                </c:pt>
                <c:pt idx="366">
                  <c:v>-3.8111612202020501E-2</c:v>
                </c:pt>
                <c:pt idx="367">
                  <c:v>-3.6657849221697E-2</c:v>
                </c:pt>
                <c:pt idx="368">
                  <c:v>-3.52983181722311E-2</c:v>
                </c:pt>
                <c:pt idx="369">
                  <c:v>-3.3908327271292803E-2</c:v>
                </c:pt>
                <c:pt idx="370">
                  <c:v>-3.2598360221500901E-2</c:v>
                </c:pt>
                <c:pt idx="371">
                  <c:v>-3.1420119475057601E-2</c:v>
                </c:pt>
                <c:pt idx="372">
                  <c:v>-3.0208718542776399E-2</c:v>
                </c:pt>
                <c:pt idx="373">
                  <c:v>-2.8823261558035201E-2</c:v>
                </c:pt>
                <c:pt idx="374">
                  <c:v>-2.7313460592892299E-2</c:v>
                </c:pt>
                <c:pt idx="375">
                  <c:v>-2.57889975715676E-2</c:v>
                </c:pt>
                <c:pt idx="376">
                  <c:v>-2.40571376472162E-2</c:v>
                </c:pt>
                <c:pt idx="377">
                  <c:v>-2.2100814546151201E-2</c:v>
                </c:pt>
                <c:pt idx="378">
                  <c:v>-2.0052532982256899E-2</c:v>
                </c:pt>
                <c:pt idx="379">
                  <c:v>-1.7956600937057601E-2</c:v>
                </c:pt>
                <c:pt idx="380">
                  <c:v>-1.6004344224898999E-2</c:v>
                </c:pt>
                <c:pt idx="381">
                  <c:v>-1.4112796949180099E-2</c:v>
                </c:pt>
                <c:pt idx="382">
                  <c:v>-1.25861400891693E-2</c:v>
                </c:pt>
                <c:pt idx="383">
                  <c:v>-1.1112052900814099E-2</c:v>
                </c:pt>
                <c:pt idx="384">
                  <c:v>-9.7224730224393496E-3</c:v>
                </c:pt>
                <c:pt idx="385">
                  <c:v>-8.1347012991919102E-3</c:v>
                </c:pt>
                <c:pt idx="386">
                  <c:v>-6.0736644705149303E-3</c:v>
                </c:pt>
                <c:pt idx="387">
                  <c:v>-3.071660634988E-3</c:v>
                </c:pt>
                <c:pt idx="388">
                  <c:v>1.9766141939292102E-3</c:v>
                </c:pt>
                <c:pt idx="389">
                  <c:v>8.1486681272461507E-3</c:v>
                </c:pt>
                <c:pt idx="390">
                  <c:v>1.41398090276632E-2</c:v>
                </c:pt>
                <c:pt idx="391">
                  <c:v>1.8926789762750501E-2</c:v>
                </c:pt>
                <c:pt idx="392">
                  <c:v>2.2155197087807599E-2</c:v>
                </c:pt>
                <c:pt idx="393">
                  <c:v>2.3369663690709402E-2</c:v>
                </c:pt>
                <c:pt idx="394">
                  <c:v>2.2782728035487101E-2</c:v>
                </c:pt>
                <c:pt idx="395">
                  <c:v>2.05534794324728E-2</c:v>
                </c:pt>
                <c:pt idx="396">
                  <c:v>1.68210280846493E-2</c:v>
                </c:pt>
                <c:pt idx="397">
                  <c:v>1.19008958219123E-2</c:v>
                </c:pt>
                <c:pt idx="398">
                  <c:v>5.7844363594128697E-3</c:v>
                </c:pt>
                <c:pt idx="399">
                  <c:v>-1.3438823371816999E-3</c:v>
                </c:pt>
                <c:pt idx="400">
                  <c:v>-8.9187416749879692E-3</c:v>
                </c:pt>
                <c:pt idx="401">
                  <c:v>-1.6330476967120301E-2</c:v>
                </c:pt>
                <c:pt idx="402">
                  <c:v>-2.2961122419624901E-2</c:v>
                </c:pt>
                <c:pt idx="403">
                  <c:v>-2.77366473576647E-2</c:v>
                </c:pt>
                <c:pt idx="404">
                  <c:v>-3.0260544163994901E-2</c:v>
                </c:pt>
                <c:pt idx="405">
                  <c:v>-3.08113873317283E-2</c:v>
                </c:pt>
                <c:pt idx="406">
                  <c:v>-3.1129604380403599E-2</c:v>
                </c:pt>
                <c:pt idx="407">
                  <c:v>-3.4413106888158497E-2</c:v>
                </c:pt>
                <c:pt idx="408">
                  <c:v>4.2495011779624496E-3</c:v>
                </c:pt>
                <c:pt idx="409">
                  <c:v>7.77785431988871E-3</c:v>
                </c:pt>
                <c:pt idx="410">
                  <c:v>1.15558775741445E-2</c:v>
                </c:pt>
                <c:pt idx="411">
                  <c:v>1.48061210123656E-2</c:v>
                </c:pt>
                <c:pt idx="412">
                  <c:v>1.75773203777056E-2</c:v>
                </c:pt>
                <c:pt idx="413">
                  <c:v>1.9790732228972801E-2</c:v>
                </c:pt>
                <c:pt idx="414">
                  <c:v>2.13147323726889E-2</c:v>
                </c:pt>
                <c:pt idx="415">
                  <c:v>2.2150530891718902E-2</c:v>
                </c:pt>
                <c:pt idx="416">
                  <c:v>2.2462024053417601E-2</c:v>
                </c:pt>
                <c:pt idx="417">
                  <c:v>2.2541153180340199E-2</c:v>
                </c:pt>
                <c:pt idx="418">
                  <c:v>2.2548509035325098E-2</c:v>
                </c:pt>
                <c:pt idx="419">
                  <c:v>2.2405088582214398E-2</c:v>
                </c:pt>
                <c:pt idx="420">
                  <c:v>2.2099424412752599E-2</c:v>
                </c:pt>
                <c:pt idx="421">
                  <c:v>2.1566025035690099E-2</c:v>
                </c:pt>
                <c:pt idx="422">
                  <c:v>2.0904115887399401E-2</c:v>
                </c:pt>
                <c:pt idx="423">
                  <c:v>2.0131894995947201E-2</c:v>
                </c:pt>
                <c:pt idx="424">
                  <c:v>1.94148316452614E-2</c:v>
                </c:pt>
                <c:pt idx="425">
                  <c:v>1.87146218037543E-2</c:v>
                </c:pt>
                <c:pt idx="426">
                  <c:v>1.80088712440616E-2</c:v>
                </c:pt>
                <c:pt idx="427">
                  <c:v>1.7329783159926199E-2</c:v>
                </c:pt>
                <c:pt idx="428">
                  <c:v>1.6577272920259501E-2</c:v>
                </c:pt>
                <c:pt idx="429">
                  <c:v>1.5642079894689399E-2</c:v>
                </c:pt>
                <c:pt idx="430">
                  <c:v>1.4443931670989899E-2</c:v>
                </c:pt>
                <c:pt idx="431">
                  <c:v>1.2961639455794099E-2</c:v>
                </c:pt>
                <c:pt idx="432">
                  <c:v>1.11908643355643E-2</c:v>
                </c:pt>
                <c:pt idx="433">
                  <c:v>9.0546667459817896E-3</c:v>
                </c:pt>
                <c:pt idx="434">
                  <c:v>6.5810104652337898E-3</c:v>
                </c:pt>
                <c:pt idx="435">
                  <c:v>3.8757851540539702E-3</c:v>
                </c:pt>
                <c:pt idx="436">
                  <c:v>9.6643907838962599E-4</c:v>
                </c:pt>
                <c:pt idx="437">
                  <c:v>-1.7733618706821199E-3</c:v>
                </c:pt>
                <c:pt idx="438">
                  <c:v>-4.4043900840304998E-3</c:v>
                </c:pt>
                <c:pt idx="439">
                  <c:v>-7.0741085062123498E-3</c:v>
                </c:pt>
                <c:pt idx="440">
                  <c:v>-9.7326356013950604E-3</c:v>
                </c:pt>
                <c:pt idx="441">
                  <c:v>-1.1681773348180401E-2</c:v>
                </c:pt>
                <c:pt idx="442">
                  <c:v>-1.2986211905930699E-2</c:v>
                </c:pt>
                <c:pt idx="443">
                  <c:v>-1.42409032717099E-2</c:v>
                </c:pt>
                <c:pt idx="444">
                  <c:v>-1.59400200796713E-2</c:v>
                </c:pt>
                <c:pt idx="445">
                  <c:v>-1.7837197237248401E-2</c:v>
                </c:pt>
                <c:pt idx="446">
                  <c:v>-1.9322108512543502E-2</c:v>
                </c:pt>
                <c:pt idx="447">
                  <c:v>-1.9687845772117799E-2</c:v>
                </c:pt>
                <c:pt idx="448">
                  <c:v>-1.8325891787580699E-2</c:v>
                </c:pt>
                <c:pt idx="449">
                  <c:v>-1.52150784607329E-2</c:v>
                </c:pt>
                <c:pt idx="450">
                  <c:v>-1.11532736594749E-2</c:v>
                </c:pt>
                <c:pt idx="451">
                  <c:v>-6.5615694767432496E-3</c:v>
                </c:pt>
                <c:pt idx="452">
                  <c:v>-1.84403939398372E-3</c:v>
                </c:pt>
                <c:pt idx="453">
                  <c:v>2.2025823985542402E-3</c:v>
                </c:pt>
                <c:pt idx="454">
                  <c:v>4.1078597603040404E-3</c:v>
                </c:pt>
                <c:pt idx="455">
                  <c:v>3.7374374281329702E-3</c:v>
                </c:pt>
                <c:pt idx="456">
                  <c:v>1.8883810309921699E-3</c:v>
                </c:pt>
                <c:pt idx="457">
                  <c:v>8.2993809086915704E-4</c:v>
                </c:pt>
                <c:pt idx="458">
                  <c:v>2.00915716715006E-3</c:v>
                </c:pt>
              </c:numCache>
            </c:numRef>
          </c:val>
          <c:smooth val="0"/>
        </c:ser>
        <c:dLbls>
          <c:showLegendKey val="0"/>
          <c:showVal val="0"/>
          <c:showCatName val="0"/>
          <c:showSerName val="0"/>
          <c:showPercent val="0"/>
          <c:showBubbleSize val="0"/>
        </c:dLbls>
        <c:smooth val="0"/>
        <c:axId val="334113896"/>
        <c:axId val="334114288"/>
      </c:lineChart>
      <c:catAx>
        <c:axId val="334113896"/>
        <c:scaling>
          <c:orientation val="minMax"/>
        </c:scaling>
        <c:delete val="0"/>
        <c:axPos val="b"/>
        <c:majorTickMark val="none"/>
        <c:minorTickMark val="none"/>
        <c:tickLblPos val="none"/>
        <c:spPr>
          <a:ln w="19050">
            <a:solidFill>
              <a:schemeClr val="bg1">
                <a:lumMod val="65000"/>
              </a:schemeClr>
            </a:solidFill>
          </a:ln>
        </c:spPr>
        <c:crossAx val="334114288"/>
        <c:crosses val="autoZero"/>
        <c:auto val="1"/>
        <c:lblAlgn val="ctr"/>
        <c:lblOffset val="100"/>
        <c:noMultiLvlLbl val="0"/>
      </c:catAx>
      <c:valAx>
        <c:axId val="334114288"/>
        <c:scaling>
          <c:orientation val="minMax"/>
          <c:max val="0.2"/>
          <c:min val="-0.2"/>
        </c:scaling>
        <c:delete val="0"/>
        <c:axPos val="l"/>
        <c:numFmt formatCode="0.0000" sourceLinked="1"/>
        <c:majorTickMark val="none"/>
        <c:minorTickMark val="none"/>
        <c:tickLblPos val="none"/>
        <c:crossAx val="334113896"/>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Gillette)'!$J$2</c:f>
              <c:strCache>
                <c:ptCount val="1"/>
                <c:pt idx="0">
                  <c:v>f10</c:v>
                </c:pt>
              </c:strCache>
            </c:strRef>
          </c:tx>
          <c:spPr>
            <a:ln>
              <a:solidFill>
                <a:sysClr val="windowText" lastClr="000000"/>
              </a:solidFill>
            </a:ln>
          </c:spPr>
          <c:marker>
            <c:symbol val="none"/>
          </c:marker>
          <c:val>
            <c:numRef>
              <c:f>'Features (from Gillette)'!$J$3:$J$461</c:f>
              <c:numCache>
                <c:formatCode>0.0000</c:formatCode>
                <c:ptCount val="459"/>
                <c:pt idx="0">
                  <c:v>1.2842084634045001E-2</c:v>
                </c:pt>
                <c:pt idx="1">
                  <c:v>1.2474311209094801E-2</c:v>
                </c:pt>
                <c:pt idx="2">
                  <c:v>1.1656028601467401E-2</c:v>
                </c:pt>
                <c:pt idx="3">
                  <c:v>1.08117484309502E-2</c:v>
                </c:pt>
                <c:pt idx="4">
                  <c:v>1.01570500393874E-2</c:v>
                </c:pt>
                <c:pt idx="5">
                  <c:v>9.7512077707960099E-3</c:v>
                </c:pt>
                <c:pt idx="6">
                  <c:v>9.4164468811944908E-3</c:v>
                </c:pt>
                <c:pt idx="7">
                  <c:v>9.1310752713960799E-3</c:v>
                </c:pt>
                <c:pt idx="8">
                  <c:v>8.8045372608895906E-3</c:v>
                </c:pt>
                <c:pt idx="9">
                  <c:v>8.3377579407992505E-3</c:v>
                </c:pt>
                <c:pt idx="10">
                  <c:v>7.7461626659239002E-3</c:v>
                </c:pt>
                <c:pt idx="11">
                  <c:v>7.0652498975289201E-3</c:v>
                </c:pt>
                <c:pt idx="12">
                  <c:v>6.4071848455112997E-3</c:v>
                </c:pt>
                <c:pt idx="13">
                  <c:v>5.9744628400185303E-3</c:v>
                </c:pt>
                <c:pt idx="14">
                  <c:v>5.89289271102465E-3</c:v>
                </c:pt>
                <c:pt idx="15">
                  <c:v>6.2118671639569498E-3</c:v>
                </c:pt>
                <c:pt idx="16">
                  <c:v>6.8743531824201898E-3</c:v>
                </c:pt>
                <c:pt idx="17">
                  <c:v>7.8786675809647995E-3</c:v>
                </c:pt>
                <c:pt idx="18">
                  <c:v>9.2151453728794401E-3</c:v>
                </c:pt>
                <c:pt idx="19">
                  <c:v>1.0752852897003101E-2</c:v>
                </c:pt>
                <c:pt idx="20">
                  <c:v>1.23247842212961E-2</c:v>
                </c:pt>
                <c:pt idx="21">
                  <c:v>1.39562646042485E-2</c:v>
                </c:pt>
                <c:pt idx="22">
                  <c:v>1.54998917423349E-2</c:v>
                </c:pt>
                <c:pt idx="23">
                  <c:v>1.6853178411959099E-2</c:v>
                </c:pt>
                <c:pt idx="24">
                  <c:v>1.7828720170210699E-2</c:v>
                </c:pt>
                <c:pt idx="25">
                  <c:v>1.8325230483057502E-2</c:v>
                </c:pt>
                <c:pt idx="26">
                  <c:v>1.83784984737668E-2</c:v>
                </c:pt>
                <c:pt idx="27">
                  <c:v>1.81710633035083E-2</c:v>
                </c:pt>
                <c:pt idx="28">
                  <c:v>1.7916387557829701E-2</c:v>
                </c:pt>
                <c:pt idx="29">
                  <c:v>1.7867078056224901E-2</c:v>
                </c:pt>
                <c:pt idx="30">
                  <c:v>1.81248442075123E-2</c:v>
                </c:pt>
                <c:pt idx="31">
                  <c:v>1.86158144173218E-2</c:v>
                </c:pt>
                <c:pt idx="32">
                  <c:v>1.9129799971484101E-2</c:v>
                </c:pt>
                <c:pt idx="33">
                  <c:v>1.93891845552564E-2</c:v>
                </c:pt>
                <c:pt idx="34">
                  <c:v>1.9104712180302699E-2</c:v>
                </c:pt>
                <c:pt idx="35">
                  <c:v>1.81489199317726E-2</c:v>
                </c:pt>
                <c:pt idx="36">
                  <c:v>1.66346587305733E-2</c:v>
                </c:pt>
                <c:pt idx="37">
                  <c:v>1.4756340233999901E-2</c:v>
                </c:pt>
                <c:pt idx="38">
                  <c:v>1.2768286787660701E-2</c:v>
                </c:pt>
                <c:pt idx="39">
                  <c:v>1.09693727860702E-2</c:v>
                </c:pt>
                <c:pt idx="40">
                  <c:v>9.6751404278063204E-3</c:v>
                </c:pt>
                <c:pt idx="41">
                  <c:v>8.9133657515216499E-3</c:v>
                </c:pt>
                <c:pt idx="42">
                  <c:v>8.57928317426657E-3</c:v>
                </c:pt>
                <c:pt idx="43">
                  <c:v>8.43863911124745E-3</c:v>
                </c:pt>
                <c:pt idx="44">
                  <c:v>8.4766864465899202E-3</c:v>
                </c:pt>
                <c:pt idx="45">
                  <c:v>8.6722849903976707E-3</c:v>
                </c:pt>
                <c:pt idx="46">
                  <c:v>9.0454302366190596E-3</c:v>
                </c:pt>
                <c:pt idx="47">
                  <c:v>9.5972943028864496E-3</c:v>
                </c:pt>
                <c:pt idx="48">
                  <c:v>1.0322987396087601E-2</c:v>
                </c:pt>
                <c:pt idx="49">
                  <c:v>1.1121628960316699E-2</c:v>
                </c:pt>
                <c:pt idx="50">
                  <c:v>1.16770977264676E-2</c:v>
                </c:pt>
                <c:pt idx="51">
                  <c:v>-1.6464644834350999E-2</c:v>
                </c:pt>
                <c:pt idx="52">
                  <c:v>-1.74065183337501E-2</c:v>
                </c:pt>
                <c:pt idx="53">
                  <c:v>-1.8107367109448099E-2</c:v>
                </c:pt>
                <c:pt idx="54">
                  <c:v>-1.90013515932832E-2</c:v>
                </c:pt>
                <c:pt idx="55">
                  <c:v>-2.0253545304779099E-2</c:v>
                </c:pt>
                <c:pt idx="56">
                  <c:v>-2.1634024476452601E-2</c:v>
                </c:pt>
                <c:pt idx="57">
                  <c:v>-2.2886310253229E-2</c:v>
                </c:pt>
                <c:pt idx="58">
                  <c:v>-2.39205580593045E-2</c:v>
                </c:pt>
                <c:pt idx="59">
                  <c:v>-2.4588820491225599E-2</c:v>
                </c:pt>
                <c:pt idx="60">
                  <c:v>-2.4814893732517999E-2</c:v>
                </c:pt>
                <c:pt idx="61">
                  <c:v>-2.46481833847179E-2</c:v>
                </c:pt>
                <c:pt idx="62">
                  <c:v>-2.4107044888303199E-2</c:v>
                </c:pt>
                <c:pt idx="63">
                  <c:v>-2.3306405727968899E-2</c:v>
                </c:pt>
                <c:pt idx="64">
                  <c:v>-2.2227471208638799E-2</c:v>
                </c:pt>
                <c:pt idx="65">
                  <c:v>-2.0872448020937899E-2</c:v>
                </c:pt>
                <c:pt idx="66">
                  <c:v>-1.9286245638816299E-2</c:v>
                </c:pt>
                <c:pt idx="67">
                  <c:v>-1.7464495627905301E-2</c:v>
                </c:pt>
                <c:pt idx="68">
                  <c:v>-1.5560374415849501E-2</c:v>
                </c:pt>
                <c:pt idx="69">
                  <c:v>-1.35924399878742E-2</c:v>
                </c:pt>
                <c:pt idx="70">
                  <c:v>-1.1644806150593601E-2</c:v>
                </c:pt>
                <c:pt idx="71">
                  <c:v>-9.7169432680960302E-3</c:v>
                </c:pt>
                <c:pt idx="72">
                  <c:v>-7.7617598257301804E-3</c:v>
                </c:pt>
                <c:pt idx="73">
                  <c:v>-5.8689281086678402E-3</c:v>
                </c:pt>
                <c:pt idx="74">
                  <c:v>-4.10666162110638E-3</c:v>
                </c:pt>
                <c:pt idx="75">
                  <c:v>-2.5702527104296798E-3</c:v>
                </c:pt>
                <c:pt idx="76">
                  <c:v>-1.3497030437366201E-3</c:v>
                </c:pt>
                <c:pt idx="77">
                  <c:v>-5.3355219664590699E-4</c:v>
                </c:pt>
                <c:pt idx="78">
                  <c:v>1.9646639081732899E-5</c:v>
                </c:pt>
                <c:pt idx="79">
                  <c:v>7.8065499078894295E-4</c:v>
                </c:pt>
                <c:pt idx="80">
                  <c:v>2.1674427337580698E-3</c:v>
                </c:pt>
                <c:pt idx="81">
                  <c:v>4.1344444731089202E-3</c:v>
                </c:pt>
                <c:pt idx="82">
                  <c:v>6.4562988490057304E-3</c:v>
                </c:pt>
                <c:pt idx="83">
                  <c:v>8.9383110287071105E-3</c:v>
                </c:pt>
                <c:pt idx="84">
                  <c:v>1.13783092422086E-2</c:v>
                </c:pt>
                <c:pt idx="85">
                  <c:v>1.34922173728551E-2</c:v>
                </c:pt>
                <c:pt idx="86">
                  <c:v>1.4998643571224501E-2</c:v>
                </c:pt>
                <c:pt idx="87">
                  <c:v>1.5869439145974398E-2</c:v>
                </c:pt>
                <c:pt idx="88">
                  <c:v>1.6119864610496901E-2</c:v>
                </c:pt>
                <c:pt idx="89">
                  <c:v>1.5863526572969501E-2</c:v>
                </c:pt>
                <c:pt idx="90">
                  <c:v>1.51708611170632E-2</c:v>
                </c:pt>
                <c:pt idx="91">
                  <c:v>1.40806853497623E-2</c:v>
                </c:pt>
                <c:pt idx="92">
                  <c:v>1.2680676783681601E-2</c:v>
                </c:pt>
                <c:pt idx="93">
                  <c:v>1.1032717100055701E-2</c:v>
                </c:pt>
                <c:pt idx="94">
                  <c:v>9.2655900232606805E-3</c:v>
                </c:pt>
                <c:pt idx="95">
                  <c:v>7.4887467152228203E-3</c:v>
                </c:pt>
                <c:pt idx="96">
                  <c:v>5.6934689799599102E-3</c:v>
                </c:pt>
                <c:pt idx="97">
                  <c:v>3.8989113270774698E-3</c:v>
                </c:pt>
                <c:pt idx="98">
                  <c:v>2.0705827463539002E-3</c:v>
                </c:pt>
                <c:pt idx="99">
                  <c:v>2.4636241179415902E-4</c:v>
                </c:pt>
                <c:pt idx="100">
                  <c:v>-1.46280443813969E-3</c:v>
                </c:pt>
                <c:pt idx="101">
                  <c:v>-2.9205087000265298E-3</c:v>
                </c:pt>
                <c:pt idx="102">
                  <c:v>-2.7596991219377101E-2</c:v>
                </c:pt>
                <c:pt idx="103">
                  <c:v>-3.6401119065773403E-2</c:v>
                </c:pt>
                <c:pt idx="104">
                  <c:v>-4.44242818873005E-2</c:v>
                </c:pt>
                <c:pt idx="105">
                  <c:v>-5.1214434601956599E-2</c:v>
                </c:pt>
                <c:pt idx="106">
                  <c:v>-5.6640284333984797E-2</c:v>
                </c:pt>
                <c:pt idx="107">
                  <c:v>-6.0788662020581398E-2</c:v>
                </c:pt>
                <c:pt idx="108">
                  <c:v>-6.3922911169285002E-2</c:v>
                </c:pt>
                <c:pt idx="109">
                  <c:v>-6.6292539897974706E-2</c:v>
                </c:pt>
                <c:pt idx="110">
                  <c:v>-6.7959356764147105E-2</c:v>
                </c:pt>
                <c:pt idx="111">
                  <c:v>-6.9020410995876594E-2</c:v>
                </c:pt>
                <c:pt idx="112">
                  <c:v>-6.9456190297462403E-2</c:v>
                </c:pt>
                <c:pt idx="113">
                  <c:v>-6.9063799085046396E-2</c:v>
                </c:pt>
                <c:pt idx="114">
                  <c:v>-6.7861507879599395E-2</c:v>
                </c:pt>
                <c:pt idx="115">
                  <c:v>-6.5846705807469999E-2</c:v>
                </c:pt>
                <c:pt idx="116">
                  <c:v>-6.2970992607233101E-2</c:v>
                </c:pt>
                <c:pt idx="117">
                  <c:v>-5.9114096056699497E-2</c:v>
                </c:pt>
                <c:pt idx="118">
                  <c:v>-5.4171527204341201E-2</c:v>
                </c:pt>
                <c:pt idx="119">
                  <c:v>-4.80978298426512E-2</c:v>
                </c:pt>
                <c:pt idx="120">
                  <c:v>-4.0801429485685103E-2</c:v>
                </c:pt>
                <c:pt idx="121">
                  <c:v>-3.2554898607059998E-2</c:v>
                </c:pt>
                <c:pt idx="122">
                  <c:v>-2.3543506811145601E-2</c:v>
                </c:pt>
                <c:pt idx="123">
                  <c:v>-1.3848446359239E-2</c:v>
                </c:pt>
                <c:pt idx="124">
                  <c:v>-3.4722628888474399E-3</c:v>
                </c:pt>
                <c:pt idx="125">
                  <c:v>7.3858647128703797E-3</c:v>
                </c:pt>
                <c:pt idx="126">
                  <c:v>1.8456157509246798E-2</c:v>
                </c:pt>
                <c:pt idx="127">
                  <c:v>2.9634301721688398E-2</c:v>
                </c:pt>
                <c:pt idx="128">
                  <c:v>4.0568525440227599E-2</c:v>
                </c:pt>
                <c:pt idx="129">
                  <c:v>5.0907634336949503E-2</c:v>
                </c:pt>
                <c:pt idx="130">
                  <c:v>6.0291975497249801E-2</c:v>
                </c:pt>
                <c:pt idx="131">
                  <c:v>6.8678939896504906E-2</c:v>
                </c:pt>
                <c:pt idx="132">
                  <c:v>7.6339032960266506E-2</c:v>
                </c:pt>
                <c:pt idx="133">
                  <c:v>8.3261039728246E-2</c:v>
                </c:pt>
                <c:pt idx="134">
                  <c:v>8.9441342449288794E-2</c:v>
                </c:pt>
                <c:pt idx="135">
                  <c:v>9.4925875324750802E-2</c:v>
                </c:pt>
                <c:pt idx="136">
                  <c:v>9.9540781795052394E-2</c:v>
                </c:pt>
                <c:pt idx="137">
                  <c:v>0.10308690351630399</c:v>
                </c:pt>
                <c:pt idx="138">
                  <c:v>0.105482210541431</c:v>
                </c:pt>
                <c:pt idx="139">
                  <c:v>0.10672322045914</c:v>
                </c:pt>
                <c:pt idx="140">
                  <c:v>0.106774638698257</c:v>
                </c:pt>
                <c:pt idx="141">
                  <c:v>0.105473597500369</c:v>
                </c:pt>
                <c:pt idx="142">
                  <c:v>0.10267280401083401</c:v>
                </c:pt>
                <c:pt idx="143">
                  <c:v>9.8390962974485602E-2</c:v>
                </c:pt>
                <c:pt idx="144">
                  <c:v>9.2659282804140694E-2</c:v>
                </c:pt>
                <c:pt idx="145">
                  <c:v>8.55764060971759E-2</c:v>
                </c:pt>
                <c:pt idx="146">
                  <c:v>7.7188859385818098E-2</c:v>
                </c:pt>
                <c:pt idx="147">
                  <c:v>6.7698540440212104E-2</c:v>
                </c:pt>
                <c:pt idx="148">
                  <c:v>5.7668140621027902E-2</c:v>
                </c:pt>
                <c:pt idx="149">
                  <c:v>4.7488501091966402E-2</c:v>
                </c:pt>
                <c:pt idx="150">
                  <c:v>3.7339089400265597E-2</c:v>
                </c:pt>
                <c:pt idx="151">
                  <c:v>2.7453573046139299E-2</c:v>
                </c:pt>
                <c:pt idx="152">
                  <c:v>1.79905070862524E-2</c:v>
                </c:pt>
                <c:pt idx="153">
                  <c:v>-3.8247564613009398E-2</c:v>
                </c:pt>
                <c:pt idx="154">
                  <c:v>-4.4732432518796703E-2</c:v>
                </c:pt>
                <c:pt idx="155">
                  <c:v>-5.1656987640064399E-2</c:v>
                </c:pt>
                <c:pt idx="156">
                  <c:v>-5.8120962975834398E-2</c:v>
                </c:pt>
                <c:pt idx="157">
                  <c:v>-6.2569728853314702E-2</c:v>
                </c:pt>
                <c:pt idx="158">
                  <c:v>-6.4483899262975999E-2</c:v>
                </c:pt>
                <c:pt idx="159">
                  <c:v>-6.4489019123388502E-2</c:v>
                </c:pt>
                <c:pt idx="160">
                  <c:v>-6.3062219307090703E-2</c:v>
                </c:pt>
                <c:pt idx="161">
                  <c:v>-6.0529110385198398E-2</c:v>
                </c:pt>
                <c:pt idx="162">
                  <c:v>-5.7128892930276898E-2</c:v>
                </c:pt>
                <c:pt idx="163">
                  <c:v>-5.3052836817024697E-2</c:v>
                </c:pt>
                <c:pt idx="164">
                  <c:v>-4.8594712487836603E-2</c:v>
                </c:pt>
                <c:pt idx="165">
                  <c:v>-4.3779456203897199E-2</c:v>
                </c:pt>
                <c:pt idx="166">
                  <c:v>-3.8649437685044301E-2</c:v>
                </c:pt>
                <c:pt idx="167">
                  <c:v>-3.3293781305841298E-2</c:v>
                </c:pt>
                <c:pt idx="168">
                  <c:v>-2.7800245445650702E-2</c:v>
                </c:pt>
                <c:pt idx="169">
                  <c:v>-2.2352296786486699E-2</c:v>
                </c:pt>
                <c:pt idx="170">
                  <c:v>-1.6917345124837901E-2</c:v>
                </c:pt>
                <c:pt idx="171">
                  <c:v>-1.14714487682539E-2</c:v>
                </c:pt>
                <c:pt idx="172">
                  <c:v>-5.9783469691290199E-3</c:v>
                </c:pt>
                <c:pt idx="173">
                  <c:v>-4.3633126407433302E-4</c:v>
                </c:pt>
                <c:pt idx="174">
                  <c:v>5.4133533194111504E-3</c:v>
                </c:pt>
                <c:pt idx="175">
                  <c:v>1.16092185402059E-2</c:v>
                </c:pt>
                <c:pt idx="176">
                  <c:v>1.8413074699895199E-2</c:v>
                </c:pt>
                <c:pt idx="177">
                  <c:v>2.5885125144281599E-2</c:v>
                </c:pt>
                <c:pt idx="178">
                  <c:v>3.4158106103474098E-2</c:v>
                </c:pt>
                <c:pt idx="179">
                  <c:v>4.3370057449335898E-2</c:v>
                </c:pt>
                <c:pt idx="180">
                  <c:v>5.33891801874843E-2</c:v>
                </c:pt>
                <c:pt idx="181">
                  <c:v>6.3494220839271101E-2</c:v>
                </c:pt>
                <c:pt idx="182">
                  <c:v>7.2856733535580406E-2</c:v>
                </c:pt>
                <c:pt idx="183">
                  <c:v>8.0537576409767705E-2</c:v>
                </c:pt>
                <c:pt idx="184">
                  <c:v>8.5918127496829297E-2</c:v>
                </c:pt>
                <c:pt idx="185">
                  <c:v>8.8632936056030398E-2</c:v>
                </c:pt>
                <c:pt idx="186">
                  <c:v>8.8634855260797202E-2</c:v>
                </c:pt>
                <c:pt idx="187">
                  <c:v>8.6149152487822206E-2</c:v>
                </c:pt>
                <c:pt idx="188">
                  <c:v>8.1471777362860501E-2</c:v>
                </c:pt>
                <c:pt idx="189">
                  <c:v>7.4974535810360607E-2</c:v>
                </c:pt>
                <c:pt idx="190">
                  <c:v>6.7180164797281894E-2</c:v>
                </c:pt>
                <c:pt idx="191">
                  <c:v>5.85859105591384E-2</c:v>
                </c:pt>
                <c:pt idx="192">
                  <c:v>4.9653190327635398E-2</c:v>
                </c:pt>
                <c:pt idx="193">
                  <c:v>4.0860558544624698E-2</c:v>
                </c:pt>
                <c:pt idx="194">
                  <c:v>3.2336168861384802E-2</c:v>
                </c:pt>
                <c:pt idx="195">
                  <c:v>2.4033259958367401E-2</c:v>
                </c:pt>
                <c:pt idx="196">
                  <c:v>1.5766719972171599E-2</c:v>
                </c:pt>
                <c:pt idx="197">
                  <c:v>7.6265307528245599E-3</c:v>
                </c:pt>
                <c:pt idx="198">
                  <c:v>-2.2457506744118799E-4</c:v>
                </c:pt>
                <c:pt idx="199">
                  <c:v>-7.6950941423530603E-3</c:v>
                </c:pt>
                <c:pt idx="200">
                  <c:v>-1.47621225589364E-2</c:v>
                </c:pt>
                <c:pt idx="201">
                  <c:v>-2.1402429597346499E-2</c:v>
                </c:pt>
                <c:pt idx="202">
                  <c:v>-2.76581866562619E-2</c:v>
                </c:pt>
                <c:pt idx="203">
                  <c:v>-3.3620113200784903E-2</c:v>
                </c:pt>
                <c:pt idx="204">
                  <c:v>5.2699270057081004E-3</c:v>
                </c:pt>
                <c:pt idx="205">
                  <c:v>6.8764885749365897E-3</c:v>
                </c:pt>
                <c:pt idx="206">
                  <c:v>7.2293056604849498E-3</c:v>
                </c:pt>
                <c:pt idx="207">
                  <c:v>6.5166842725637901E-3</c:v>
                </c:pt>
                <c:pt idx="208">
                  <c:v>5.20640932155245E-3</c:v>
                </c:pt>
                <c:pt idx="209">
                  <c:v>3.8012869735066799E-3</c:v>
                </c:pt>
                <c:pt idx="210">
                  <c:v>2.45614229239974E-3</c:v>
                </c:pt>
                <c:pt idx="211">
                  <c:v>1.11536935773019E-3</c:v>
                </c:pt>
                <c:pt idx="212">
                  <c:v>-1.6608817374025501E-4</c:v>
                </c:pt>
                <c:pt idx="213">
                  <c:v>-1.2068972808635099E-3</c:v>
                </c:pt>
                <c:pt idx="214">
                  <c:v>-2.0216560446435299E-3</c:v>
                </c:pt>
                <c:pt idx="215">
                  <c:v>-2.66556762538281E-3</c:v>
                </c:pt>
                <c:pt idx="216">
                  <c:v>-3.2821988465012702E-3</c:v>
                </c:pt>
                <c:pt idx="217">
                  <c:v>-3.8974501955632498E-3</c:v>
                </c:pt>
                <c:pt idx="218">
                  <c:v>-4.4950964804591001E-3</c:v>
                </c:pt>
                <c:pt idx="219">
                  <c:v>-5.0962477955634397E-3</c:v>
                </c:pt>
                <c:pt idx="220">
                  <c:v>-5.59873501274808E-3</c:v>
                </c:pt>
                <c:pt idx="221">
                  <c:v>-6.13518133187898E-3</c:v>
                </c:pt>
                <c:pt idx="222">
                  <c:v>-6.67061233808975E-3</c:v>
                </c:pt>
                <c:pt idx="223">
                  <c:v>-7.1374710220720103E-3</c:v>
                </c:pt>
                <c:pt idx="224">
                  <c:v>-7.4675121986495698E-3</c:v>
                </c:pt>
                <c:pt idx="225">
                  <c:v>-7.46697748048121E-3</c:v>
                </c:pt>
                <c:pt idx="226">
                  <c:v>-7.1327483640592397E-3</c:v>
                </c:pt>
                <c:pt idx="227">
                  <c:v>-6.5601147787365099E-3</c:v>
                </c:pt>
                <c:pt idx="228">
                  <c:v>-5.9140765892185801E-3</c:v>
                </c:pt>
                <c:pt idx="229">
                  <c:v>-5.5360213419406099E-3</c:v>
                </c:pt>
                <c:pt idx="230">
                  <c:v>-5.6783143528531498E-3</c:v>
                </c:pt>
                <c:pt idx="231">
                  <c:v>-6.4414702727581697E-3</c:v>
                </c:pt>
                <c:pt idx="232">
                  <c:v>-7.2609427994730696E-3</c:v>
                </c:pt>
                <c:pt idx="233">
                  <c:v>-7.5385989694836302E-3</c:v>
                </c:pt>
                <c:pt idx="234">
                  <c:v>-7.0933736033841899E-3</c:v>
                </c:pt>
                <c:pt idx="235">
                  <c:v>-6.06407003605554E-3</c:v>
                </c:pt>
                <c:pt idx="236">
                  <c:v>-4.8002594790426097E-3</c:v>
                </c:pt>
                <c:pt idx="237">
                  <c:v>-3.6645092112562901E-3</c:v>
                </c:pt>
                <c:pt idx="238">
                  <c:v>-3.1194276361690499E-3</c:v>
                </c:pt>
                <c:pt idx="239">
                  <c:v>-3.48505577754315E-3</c:v>
                </c:pt>
                <c:pt idx="240">
                  <c:v>-4.6697180873758399E-3</c:v>
                </c:pt>
                <c:pt idx="241">
                  <c:v>-6.5807172986203201E-3</c:v>
                </c:pt>
                <c:pt idx="242">
                  <c:v>-8.9751889012134305E-3</c:v>
                </c:pt>
                <c:pt idx="243">
                  <c:v>-1.15313110142786E-2</c:v>
                </c:pt>
                <c:pt idx="244">
                  <c:v>-1.3948767768274599E-2</c:v>
                </c:pt>
                <c:pt idx="245">
                  <c:v>-1.5871871212556201E-2</c:v>
                </c:pt>
                <c:pt idx="246">
                  <c:v>-1.7015027039010099E-2</c:v>
                </c:pt>
                <c:pt idx="247">
                  <c:v>-1.7141736795941099E-2</c:v>
                </c:pt>
                <c:pt idx="248">
                  <c:v>-1.6116033405665899E-2</c:v>
                </c:pt>
                <c:pt idx="249">
                  <c:v>-1.39474006409844E-2</c:v>
                </c:pt>
                <c:pt idx="250">
                  <c:v>-1.08340617740723E-2</c:v>
                </c:pt>
                <c:pt idx="251">
                  <c:v>-7.1323263012925599E-3</c:v>
                </c:pt>
                <c:pt idx="252">
                  <c:v>-3.1991202909104101E-3</c:v>
                </c:pt>
                <c:pt idx="253">
                  <c:v>5.1555188296150605E-4</c:v>
                </c:pt>
                <c:pt idx="254">
                  <c:v>3.55406699674934E-3</c:v>
                </c:pt>
                <c:pt idx="255">
                  <c:v>2.01847118532371E-2</c:v>
                </c:pt>
                <c:pt idx="256">
                  <c:v>1.46124004247672E-2</c:v>
                </c:pt>
                <c:pt idx="257">
                  <c:v>8.5703425417390702E-3</c:v>
                </c:pt>
                <c:pt idx="258">
                  <c:v>1.2133389342644299E-3</c:v>
                </c:pt>
                <c:pt idx="259">
                  <c:v>-5.2664713796705502E-3</c:v>
                </c:pt>
                <c:pt idx="260">
                  <c:v>-8.9489279661105203E-3</c:v>
                </c:pt>
                <c:pt idx="261">
                  <c:v>-1.02384199021954E-2</c:v>
                </c:pt>
                <c:pt idx="262">
                  <c:v>-1.0107016258060601E-2</c:v>
                </c:pt>
                <c:pt idx="263">
                  <c:v>-9.6189183734267398E-3</c:v>
                </c:pt>
                <c:pt idx="264">
                  <c:v>-9.0156795023066099E-3</c:v>
                </c:pt>
                <c:pt idx="265">
                  <c:v>-8.2863373349983203E-3</c:v>
                </c:pt>
                <c:pt idx="266">
                  <c:v>-7.5626826826595698E-3</c:v>
                </c:pt>
                <c:pt idx="267">
                  <c:v>-6.9934407187439403E-3</c:v>
                </c:pt>
                <c:pt idx="268">
                  <c:v>-6.7951156320693101E-3</c:v>
                </c:pt>
                <c:pt idx="269">
                  <c:v>-7.0592835913469397E-3</c:v>
                </c:pt>
                <c:pt idx="270">
                  <c:v>-7.7354047471151896E-3</c:v>
                </c:pt>
                <c:pt idx="271">
                  <c:v>-8.7992945461841405E-3</c:v>
                </c:pt>
                <c:pt idx="272">
                  <c:v>-1.02133836461927E-2</c:v>
                </c:pt>
                <c:pt idx="273">
                  <c:v>-1.20055032280925E-2</c:v>
                </c:pt>
                <c:pt idx="274">
                  <c:v>-1.4069846620288101E-2</c:v>
                </c:pt>
                <c:pt idx="275">
                  <c:v>-1.6475318768501598E-2</c:v>
                </c:pt>
                <c:pt idx="276">
                  <c:v>-1.88872656681583E-2</c:v>
                </c:pt>
                <c:pt idx="277">
                  <c:v>-2.1093673429379602E-2</c:v>
                </c:pt>
                <c:pt idx="278">
                  <c:v>-2.2850868672343899E-2</c:v>
                </c:pt>
                <c:pt idx="279">
                  <c:v>-2.3786260792386001E-2</c:v>
                </c:pt>
                <c:pt idx="280">
                  <c:v>-2.3800334913314E-2</c:v>
                </c:pt>
                <c:pt idx="281">
                  <c:v>-2.2607829970307899E-2</c:v>
                </c:pt>
                <c:pt idx="282">
                  <c:v>-2.0111635662880298E-2</c:v>
                </c:pt>
                <c:pt idx="283">
                  <c:v>-1.6273383454847901E-2</c:v>
                </c:pt>
                <c:pt idx="284">
                  <c:v>-1.11086103517259E-2</c:v>
                </c:pt>
                <c:pt idx="285">
                  <c:v>-4.8051020473929701E-3</c:v>
                </c:pt>
                <c:pt idx="286">
                  <c:v>2.4339212640387699E-3</c:v>
                </c:pt>
                <c:pt idx="287">
                  <c:v>1.05394222291979E-2</c:v>
                </c:pt>
                <c:pt idx="288">
                  <c:v>1.9235028184720698E-2</c:v>
                </c:pt>
                <c:pt idx="289">
                  <c:v>2.7931130848949E-2</c:v>
                </c:pt>
                <c:pt idx="290">
                  <c:v>3.6069111654378101E-2</c:v>
                </c:pt>
                <c:pt idx="291">
                  <c:v>4.2957581684933098E-2</c:v>
                </c:pt>
                <c:pt idx="292">
                  <c:v>4.7923233412976302E-2</c:v>
                </c:pt>
                <c:pt idx="293">
                  <c:v>5.0584020674733401E-2</c:v>
                </c:pt>
                <c:pt idx="294">
                  <c:v>5.1259621886039698E-2</c:v>
                </c:pt>
                <c:pt idx="295">
                  <c:v>5.0372398716306797E-2</c:v>
                </c:pt>
                <c:pt idx="296">
                  <c:v>4.8721627577682398E-2</c:v>
                </c:pt>
                <c:pt idx="297">
                  <c:v>4.69889006928111E-2</c:v>
                </c:pt>
                <c:pt idx="298">
                  <c:v>4.5630168728216097E-2</c:v>
                </c:pt>
                <c:pt idx="299">
                  <c:v>4.49293906954501E-2</c:v>
                </c:pt>
                <c:pt idx="300">
                  <c:v>4.46476962522541E-2</c:v>
                </c:pt>
                <c:pt idx="301">
                  <c:v>4.4163669147283403E-2</c:v>
                </c:pt>
                <c:pt idx="302">
                  <c:v>4.2577391008703398E-2</c:v>
                </c:pt>
                <c:pt idx="303">
                  <c:v>3.8617705031358703E-2</c:v>
                </c:pt>
                <c:pt idx="304">
                  <c:v>3.2349166303229003E-2</c:v>
                </c:pt>
                <c:pt idx="305">
                  <c:v>2.5223504082690501E-2</c:v>
                </c:pt>
                <c:pt idx="306">
                  <c:v>-2.1236847869740201E-3</c:v>
                </c:pt>
                <c:pt idx="307">
                  <c:v>-1.32467978729464E-2</c:v>
                </c:pt>
                <c:pt idx="308">
                  <c:v>-2.90050501451578E-2</c:v>
                </c:pt>
                <c:pt idx="309">
                  <c:v>-4.5790485025212602E-2</c:v>
                </c:pt>
                <c:pt idx="310">
                  <c:v>-5.94022067810323E-2</c:v>
                </c:pt>
                <c:pt idx="311">
                  <c:v>-6.8217972724545106E-2</c:v>
                </c:pt>
                <c:pt idx="312">
                  <c:v>-7.2742133327309402E-2</c:v>
                </c:pt>
                <c:pt idx="313">
                  <c:v>-7.3986785520084405E-2</c:v>
                </c:pt>
                <c:pt idx="314">
                  <c:v>-7.26349624098762E-2</c:v>
                </c:pt>
                <c:pt idx="315">
                  <c:v>-6.9132913013802394E-2</c:v>
                </c:pt>
                <c:pt idx="316">
                  <c:v>-6.3905943810395993E-2</c:v>
                </c:pt>
                <c:pt idx="317">
                  <c:v>-5.7387360804209503E-2</c:v>
                </c:pt>
                <c:pt idx="318">
                  <c:v>-4.98341427724871E-2</c:v>
                </c:pt>
                <c:pt idx="319">
                  <c:v>-4.1800682490918499E-2</c:v>
                </c:pt>
                <c:pt idx="320">
                  <c:v>-3.3770112858812797E-2</c:v>
                </c:pt>
                <c:pt idx="321">
                  <c:v>-2.59578826149784E-2</c:v>
                </c:pt>
                <c:pt idx="322">
                  <c:v>-1.8514126494017801E-2</c:v>
                </c:pt>
                <c:pt idx="323">
                  <c:v>-1.14804871380925E-2</c:v>
                </c:pt>
                <c:pt idx="324">
                  <c:v>-4.89416466435952E-3</c:v>
                </c:pt>
                <c:pt idx="325">
                  <c:v>1.44327959413058E-3</c:v>
                </c:pt>
                <c:pt idx="326">
                  <c:v>7.8272092777904208E-3</c:v>
                </c:pt>
                <c:pt idx="327">
                  <c:v>1.45288165901164E-2</c:v>
                </c:pt>
                <c:pt idx="328">
                  <c:v>2.1676304319737001E-2</c:v>
                </c:pt>
                <c:pt idx="329">
                  <c:v>2.96206405047129E-2</c:v>
                </c:pt>
                <c:pt idx="330">
                  <c:v>3.8533784749515403E-2</c:v>
                </c:pt>
                <c:pt idx="331">
                  <c:v>4.8513188000991699E-2</c:v>
                </c:pt>
                <c:pt idx="332">
                  <c:v>5.9337173156643497E-2</c:v>
                </c:pt>
                <c:pt idx="333">
                  <c:v>7.0277431074978206E-2</c:v>
                </c:pt>
                <c:pt idx="334">
                  <c:v>7.9973451415806404E-2</c:v>
                </c:pt>
                <c:pt idx="335">
                  <c:v>8.7001297466368102E-2</c:v>
                </c:pt>
                <c:pt idx="336">
                  <c:v>9.0069664794063406E-2</c:v>
                </c:pt>
                <c:pt idx="337">
                  <c:v>8.8687012515613506E-2</c:v>
                </c:pt>
                <c:pt idx="338">
                  <c:v>8.2161486420857799E-2</c:v>
                </c:pt>
                <c:pt idx="339">
                  <c:v>7.1538299647280507E-2</c:v>
                </c:pt>
                <c:pt idx="340">
                  <c:v>5.8581150912438498E-2</c:v>
                </c:pt>
                <c:pt idx="341">
                  <c:v>4.4891027936631599E-2</c:v>
                </c:pt>
                <c:pt idx="342">
                  <c:v>3.1548877517577498E-2</c:v>
                </c:pt>
                <c:pt idx="343">
                  <c:v>1.96065877238293E-2</c:v>
                </c:pt>
                <c:pt idx="344">
                  <c:v>9.9488337781759306E-3</c:v>
                </c:pt>
                <c:pt idx="345">
                  <c:v>2.9631413183907598E-3</c:v>
                </c:pt>
                <c:pt idx="346">
                  <c:v>-1.44292722971052E-3</c:v>
                </c:pt>
                <c:pt idx="347">
                  <c:v>-3.5990887996205602E-3</c:v>
                </c:pt>
                <c:pt idx="348">
                  <c:v>-3.9020313378323201E-3</c:v>
                </c:pt>
                <c:pt idx="349">
                  <c:v>-2.8560821063771101E-3</c:v>
                </c:pt>
                <c:pt idx="350">
                  <c:v>-8.5333098655552902E-4</c:v>
                </c:pt>
                <c:pt idx="351">
                  <c:v>1.99157198237381E-3</c:v>
                </c:pt>
                <c:pt idx="352">
                  <c:v>5.2006440416041697E-3</c:v>
                </c:pt>
                <c:pt idx="353">
                  <c:v>7.7905314826320201E-3</c:v>
                </c:pt>
                <c:pt idx="354">
                  <c:v>8.5467172069653499E-3</c:v>
                </c:pt>
                <c:pt idx="355">
                  <c:v>6.4483375757243304E-3</c:v>
                </c:pt>
                <c:pt idx="356">
                  <c:v>4.0040035903015801E-4</c:v>
                </c:pt>
                <c:pt idx="357">
                  <c:v>4.8658177666272201E-2</c:v>
                </c:pt>
                <c:pt idx="358">
                  <c:v>5.56516646675074E-2</c:v>
                </c:pt>
                <c:pt idx="359">
                  <c:v>5.7711473609415899E-2</c:v>
                </c:pt>
                <c:pt idx="360">
                  <c:v>5.38142594274231E-2</c:v>
                </c:pt>
                <c:pt idx="361">
                  <c:v>4.7680636076507403E-2</c:v>
                </c:pt>
                <c:pt idx="362">
                  <c:v>4.1048996801013801E-2</c:v>
                </c:pt>
                <c:pt idx="363">
                  <c:v>3.5964765994969297E-2</c:v>
                </c:pt>
                <c:pt idx="364">
                  <c:v>3.2074877342642999E-2</c:v>
                </c:pt>
                <c:pt idx="365">
                  <c:v>2.8993897044324E-2</c:v>
                </c:pt>
                <c:pt idx="366">
                  <c:v>2.6764432517642801E-2</c:v>
                </c:pt>
                <c:pt idx="367">
                  <c:v>2.5440922788571501E-2</c:v>
                </c:pt>
                <c:pt idx="368">
                  <c:v>2.46551061182162E-2</c:v>
                </c:pt>
                <c:pt idx="369">
                  <c:v>2.4017493211531502E-2</c:v>
                </c:pt>
                <c:pt idx="370">
                  <c:v>2.32069214869405E-2</c:v>
                </c:pt>
                <c:pt idx="371">
                  <c:v>2.2149073461503199E-2</c:v>
                </c:pt>
                <c:pt idx="372">
                  <c:v>2.0787738969026099E-2</c:v>
                </c:pt>
                <c:pt idx="373">
                  <c:v>1.89273471959884E-2</c:v>
                </c:pt>
                <c:pt idx="374">
                  <c:v>1.62267387241893E-2</c:v>
                </c:pt>
                <c:pt idx="375">
                  <c:v>1.2593737996283501E-2</c:v>
                </c:pt>
                <c:pt idx="376">
                  <c:v>7.74370629351912E-3</c:v>
                </c:pt>
                <c:pt idx="377">
                  <c:v>1.7708143046992399E-3</c:v>
                </c:pt>
                <c:pt idx="378">
                  <c:v>-5.1432123879223699E-3</c:v>
                </c:pt>
                <c:pt idx="379">
                  <c:v>-1.3153959310003901E-2</c:v>
                </c:pt>
                <c:pt idx="380">
                  <c:v>-2.23059368012576E-2</c:v>
                </c:pt>
                <c:pt idx="381">
                  <c:v>-3.22298565683228E-2</c:v>
                </c:pt>
                <c:pt idx="382">
                  <c:v>-4.2173982464176703E-2</c:v>
                </c:pt>
                <c:pt idx="383">
                  <c:v>-5.1246868287045499E-2</c:v>
                </c:pt>
                <c:pt idx="384">
                  <c:v>-5.8286315314939101E-2</c:v>
                </c:pt>
                <c:pt idx="385">
                  <c:v>-6.0313327509017703E-2</c:v>
                </c:pt>
                <c:pt idx="386">
                  <c:v>-5.5336262816173799E-2</c:v>
                </c:pt>
                <c:pt idx="387">
                  <c:v>-4.2012680247821697E-2</c:v>
                </c:pt>
                <c:pt idx="388">
                  <c:v>-2.16722857666608E-2</c:v>
                </c:pt>
                <c:pt idx="389">
                  <c:v>2.1834196739057301E-3</c:v>
                </c:pt>
                <c:pt idx="390">
                  <c:v>2.3775184881322301E-2</c:v>
                </c:pt>
                <c:pt idx="391">
                  <c:v>3.9477111879434798E-2</c:v>
                </c:pt>
                <c:pt idx="392">
                  <c:v>4.8373483979108699E-2</c:v>
                </c:pt>
                <c:pt idx="393">
                  <c:v>5.1496028026480602E-2</c:v>
                </c:pt>
                <c:pt idx="394">
                  <c:v>5.0575338131457301E-2</c:v>
                </c:pt>
                <c:pt idx="395">
                  <c:v>4.7286005392467703E-2</c:v>
                </c:pt>
                <c:pt idx="396">
                  <c:v>4.3149827963844201E-2</c:v>
                </c:pt>
                <c:pt idx="397">
                  <c:v>3.9427812466637999E-2</c:v>
                </c:pt>
                <c:pt idx="398">
                  <c:v>3.6752746164784397E-2</c:v>
                </c:pt>
                <c:pt idx="399">
                  <c:v>3.51232573989088E-2</c:v>
                </c:pt>
                <c:pt idx="400">
                  <c:v>3.4242656781329602E-2</c:v>
                </c:pt>
                <c:pt idx="401">
                  <c:v>3.38077737520079E-2</c:v>
                </c:pt>
                <c:pt idx="402">
                  <c:v>3.3554823245807303E-2</c:v>
                </c:pt>
                <c:pt idx="403">
                  <c:v>3.3579042901365999E-2</c:v>
                </c:pt>
                <c:pt idx="404">
                  <c:v>3.4143110817955201E-2</c:v>
                </c:pt>
                <c:pt idx="405">
                  <c:v>3.5569692387160498E-2</c:v>
                </c:pt>
                <c:pt idx="406">
                  <c:v>3.9086805385425298E-2</c:v>
                </c:pt>
                <c:pt idx="407">
                  <c:v>4.5243885707681897E-2</c:v>
                </c:pt>
                <c:pt idx="408">
                  <c:v>-3.3971077101718601E-2</c:v>
                </c:pt>
                <c:pt idx="409">
                  <c:v>-4.9928372947845003E-2</c:v>
                </c:pt>
                <c:pt idx="410">
                  <c:v>-6.2494754503156703E-2</c:v>
                </c:pt>
                <c:pt idx="411">
                  <c:v>-7.1086058239467204E-2</c:v>
                </c:pt>
                <c:pt idx="412">
                  <c:v>-7.6795299607571699E-2</c:v>
                </c:pt>
                <c:pt idx="413">
                  <c:v>-8.1338582720103705E-2</c:v>
                </c:pt>
                <c:pt idx="414">
                  <c:v>-8.4808180825662299E-2</c:v>
                </c:pt>
                <c:pt idx="415">
                  <c:v>-8.7700237967766395E-2</c:v>
                </c:pt>
                <c:pt idx="416">
                  <c:v>-9.0065059531134403E-2</c:v>
                </c:pt>
                <c:pt idx="417">
                  <c:v>-9.2056445299613904E-2</c:v>
                </c:pt>
                <c:pt idx="418">
                  <c:v>-9.3714271451286593E-2</c:v>
                </c:pt>
                <c:pt idx="419">
                  <c:v>-9.50502210625217E-2</c:v>
                </c:pt>
                <c:pt idx="420">
                  <c:v>-9.5997673820206103E-2</c:v>
                </c:pt>
                <c:pt idx="421">
                  <c:v>-9.6609776399460404E-2</c:v>
                </c:pt>
                <c:pt idx="422">
                  <c:v>-9.6868748134221597E-2</c:v>
                </c:pt>
                <c:pt idx="423">
                  <c:v>-9.6601916176619201E-2</c:v>
                </c:pt>
                <c:pt idx="424">
                  <c:v>-9.5599091479088294E-2</c:v>
                </c:pt>
                <c:pt idx="425">
                  <c:v>-9.3540928339812798E-2</c:v>
                </c:pt>
                <c:pt idx="426">
                  <c:v>-9.1109646285180299E-2</c:v>
                </c:pt>
                <c:pt idx="427">
                  <c:v>-8.8060468629947194E-2</c:v>
                </c:pt>
                <c:pt idx="428">
                  <c:v>-8.4095348433194703E-2</c:v>
                </c:pt>
                <c:pt idx="429">
                  <c:v>-7.9261651933681995E-2</c:v>
                </c:pt>
                <c:pt idx="430">
                  <c:v>-7.3538904969418201E-2</c:v>
                </c:pt>
                <c:pt idx="431">
                  <c:v>-6.6878213321360694E-2</c:v>
                </c:pt>
                <c:pt idx="432">
                  <c:v>-5.9375711629330002E-2</c:v>
                </c:pt>
                <c:pt idx="433">
                  <c:v>-5.0829730486068897E-2</c:v>
                </c:pt>
                <c:pt idx="434">
                  <c:v>-4.1025992155477801E-2</c:v>
                </c:pt>
                <c:pt idx="435">
                  <c:v>-2.9359547235065901E-2</c:v>
                </c:pt>
                <c:pt idx="436">
                  <c:v>-1.53960963562634E-2</c:v>
                </c:pt>
                <c:pt idx="437">
                  <c:v>1.00937224770727E-3</c:v>
                </c:pt>
                <c:pt idx="438">
                  <c:v>1.9781272463358299E-2</c:v>
                </c:pt>
                <c:pt idx="439">
                  <c:v>4.0571180239329999E-2</c:v>
                </c:pt>
                <c:pt idx="440">
                  <c:v>6.1414143358592098E-2</c:v>
                </c:pt>
                <c:pt idx="441">
                  <c:v>8.1157216052437406E-2</c:v>
                </c:pt>
                <c:pt idx="442">
                  <c:v>9.8747817305816499E-2</c:v>
                </c:pt>
                <c:pt idx="443">
                  <c:v>0.113168291867719</c:v>
                </c:pt>
                <c:pt idx="444">
                  <c:v>0.123591196368841</c:v>
                </c:pt>
                <c:pt idx="445">
                  <c:v>0.130251705959504</c:v>
                </c:pt>
                <c:pt idx="446">
                  <c:v>0.13416831416977301</c:v>
                </c:pt>
                <c:pt idx="447">
                  <c:v>0.13648202930448899</c:v>
                </c:pt>
                <c:pt idx="448">
                  <c:v>0.137828227883212</c:v>
                </c:pt>
                <c:pt idx="449">
                  <c:v>0.13798876153964501</c:v>
                </c:pt>
                <c:pt idx="450">
                  <c:v>0.13636586154753</c:v>
                </c:pt>
                <c:pt idx="451">
                  <c:v>0.13202675365793501</c:v>
                </c:pt>
                <c:pt idx="452">
                  <c:v>0.123825253948463</c:v>
                </c:pt>
                <c:pt idx="453">
                  <c:v>0.111426139071028</c:v>
                </c:pt>
                <c:pt idx="454">
                  <c:v>9.5104839452517395E-2</c:v>
                </c:pt>
                <c:pt idx="455">
                  <c:v>7.6371126897120306E-2</c:v>
                </c:pt>
                <c:pt idx="456">
                  <c:v>5.73236039901611E-2</c:v>
                </c:pt>
                <c:pt idx="457">
                  <c:v>3.85000547806729E-2</c:v>
                </c:pt>
                <c:pt idx="458">
                  <c:v>2.0546152304378999E-2</c:v>
                </c:pt>
              </c:numCache>
            </c:numRef>
          </c:val>
          <c:smooth val="0"/>
        </c:ser>
        <c:dLbls>
          <c:showLegendKey val="0"/>
          <c:showVal val="0"/>
          <c:showCatName val="0"/>
          <c:showSerName val="0"/>
          <c:showPercent val="0"/>
          <c:showBubbleSize val="0"/>
        </c:dLbls>
        <c:smooth val="0"/>
        <c:axId val="334115072"/>
        <c:axId val="334115464"/>
      </c:lineChart>
      <c:catAx>
        <c:axId val="334115072"/>
        <c:scaling>
          <c:orientation val="minMax"/>
        </c:scaling>
        <c:delete val="0"/>
        <c:axPos val="b"/>
        <c:majorTickMark val="none"/>
        <c:minorTickMark val="none"/>
        <c:tickLblPos val="none"/>
        <c:spPr>
          <a:ln w="19050">
            <a:solidFill>
              <a:schemeClr val="bg1">
                <a:lumMod val="65000"/>
              </a:schemeClr>
            </a:solidFill>
          </a:ln>
        </c:spPr>
        <c:crossAx val="334115464"/>
        <c:crosses val="autoZero"/>
        <c:auto val="1"/>
        <c:lblAlgn val="ctr"/>
        <c:lblOffset val="100"/>
        <c:noMultiLvlLbl val="0"/>
      </c:catAx>
      <c:valAx>
        <c:axId val="334115464"/>
        <c:scaling>
          <c:orientation val="minMax"/>
          <c:max val="0.2"/>
          <c:min val="-0.2"/>
        </c:scaling>
        <c:delete val="0"/>
        <c:axPos val="l"/>
        <c:numFmt formatCode="0.0000" sourceLinked="1"/>
        <c:majorTickMark val="none"/>
        <c:minorTickMark val="none"/>
        <c:tickLblPos val="none"/>
        <c:crossAx val="334115072"/>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Gillette)'!$K$2</c:f>
              <c:strCache>
                <c:ptCount val="1"/>
                <c:pt idx="0">
                  <c:v>f11</c:v>
                </c:pt>
              </c:strCache>
            </c:strRef>
          </c:tx>
          <c:spPr>
            <a:ln>
              <a:solidFill>
                <a:sysClr val="windowText" lastClr="000000"/>
              </a:solidFill>
            </a:ln>
          </c:spPr>
          <c:marker>
            <c:symbol val="none"/>
          </c:marker>
          <c:val>
            <c:numRef>
              <c:f>'Features (from Gillette)'!$K$3:$K$461</c:f>
              <c:numCache>
                <c:formatCode>0.0000</c:formatCode>
                <c:ptCount val="459"/>
                <c:pt idx="0">
                  <c:v>9.6684387800936595E-3</c:v>
                </c:pt>
                <c:pt idx="1">
                  <c:v>9.23609991636265E-3</c:v>
                </c:pt>
                <c:pt idx="2">
                  <c:v>8.0282856703444601E-3</c:v>
                </c:pt>
                <c:pt idx="3">
                  <c:v>6.0526207323016203E-3</c:v>
                </c:pt>
                <c:pt idx="4">
                  <c:v>3.4131607510453198E-3</c:v>
                </c:pt>
                <c:pt idx="5">
                  <c:v>4.37168431350149E-4</c:v>
                </c:pt>
                <c:pt idx="6">
                  <c:v>-2.5168027273381999E-3</c:v>
                </c:pt>
                <c:pt idx="7">
                  <c:v>-5.11441371976353E-3</c:v>
                </c:pt>
                <c:pt idx="8">
                  <c:v>-7.0825875252010602E-3</c:v>
                </c:pt>
                <c:pt idx="9">
                  <c:v>-8.3945623638043802E-3</c:v>
                </c:pt>
                <c:pt idx="10">
                  <c:v>-9.0613956025898407E-3</c:v>
                </c:pt>
                <c:pt idx="11">
                  <c:v>-9.19299558482598E-3</c:v>
                </c:pt>
                <c:pt idx="12">
                  <c:v>-8.9835045429080707E-3</c:v>
                </c:pt>
                <c:pt idx="13">
                  <c:v>-8.7418228778637207E-3</c:v>
                </c:pt>
                <c:pt idx="14">
                  <c:v>-8.4597790352368401E-3</c:v>
                </c:pt>
                <c:pt idx="15">
                  <c:v>-8.3084364613122495E-3</c:v>
                </c:pt>
                <c:pt idx="16">
                  <c:v>-8.2798613752952197E-3</c:v>
                </c:pt>
                <c:pt idx="17">
                  <c:v>-8.2456529485141691E-3</c:v>
                </c:pt>
                <c:pt idx="18">
                  <c:v>-8.1279720940515207E-3</c:v>
                </c:pt>
                <c:pt idx="19">
                  <c:v>-8.0224931989716902E-3</c:v>
                </c:pt>
                <c:pt idx="20">
                  <c:v>-7.97178102481573E-3</c:v>
                </c:pt>
                <c:pt idx="21">
                  <c:v>-8.0520454893230203E-3</c:v>
                </c:pt>
                <c:pt idx="22">
                  <c:v>-8.3735356485195693E-3</c:v>
                </c:pt>
                <c:pt idx="23">
                  <c:v>-9.3008634558476994E-3</c:v>
                </c:pt>
                <c:pt idx="24">
                  <c:v>-1.0742531188265399E-2</c:v>
                </c:pt>
                <c:pt idx="25">
                  <c:v>-1.25905787377486E-2</c:v>
                </c:pt>
                <c:pt idx="26">
                  <c:v>-1.4581644181696E-2</c:v>
                </c:pt>
                <c:pt idx="27">
                  <c:v>-1.66552708170466E-2</c:v>
                </c:pt>
                <c:pt idx="28">
                  <c:v>-1.8885992719757799E-2</c:v>
                </c:pt>
                <c:pt idx="29">
                  <c:v>-2.143777575684E-2</c:v>
                </c:pt>
                <c:pt idx="30">
                  <c:v>-2.4277556627652599E-2</c:v>
                </c:pt>
                <c:pt idx="31">
                  <c:v>-2.7080933592980898E-2</c:v>
                </c:pt>
                <c:pt idx="32">
                  <c:v>-2.9357894458797801E-2</c:v>
                </c:pt>
                <c:pt idx="33">
                  <c:v>-3.0780124126258902E-2</c:v>
                </c:pt>
                <c:pt idx="34">
                  <c:v>-3.11165479412106E-2</c:v>
                </c:pt>
                <c:pt idx="35">
                  <c:v>-3.0431919991153199E-2</c:v>
                </c:pt>
                <c:pt idx="36">
                  <c:v>-2.8872696138368199E-2</c:v>
                </c:pt>
                <c:pt idx="37">
                  <c:v>-2.6635126230873E-2</c:v>
                </c:pt>
                <c:pt idx="38">
                  <c:v>-2.4103964415974299E-2</c:v>
                </c:pt>
                <c:pt idx="39">
                  <c:v>-2.1439548891696501E-2</c:v>
                </c:pt>
                <c:pt idx="40">
                  <c:v>-1.8605694729043901E-2</c:v>
                </c:pt>
                <c:pt idx="41">
                  <c:v>-1.55234837344353E-2</c:v>
                </c:pt>
                <c:pt idx="42">
                  <c:v>-1.21834071634389E-2</c:v>
                </c:pt>
                <c:pt idx="43">
                  <c:v>-8.6329294695265991E-3</c:v>
                </c:pt>
                <c:pt idx="44">
                  <c:v>-4.9197880325404404E-3</c:v>
                </c:pt>
                <c:pt idx="45">
                  <c:v>-1.20745804115885E-3</c:v>
                </c:pt>
                <c:pt idx="46">
                  <c:v>2.1718011406617801E-3</c:v>
                </c:pt>
                <c:pt idx="47">
                  <c:v>4.8065262782759598E-3</c:v>
                </c:pt>
                <c:pt idx="48">
                  <c:v>6.3567568431610903E-3</c:v>
                </c:pt>
                <c:pt idx="49">
                  <c:v>6.7719361993855403E-3</c:v>
                </c:pt>
                <c:pt idx="50">
                  <c:v>6.15430341592073E-3</c:v>
                </c:pt>
                <c:pt idx="51">
                  <c:v>6.7548186577269899E-4</c:v>
                </c:pt>
                <c:pt idx="52">
                  <c:v>-5.8905791955020197E-4</c:v>
                </c:pt>
                <c:pt idx="53">
                  <c:v>-2.4561856284027101E-3</c:v>
                </c:pt>
                <c:pt idx="54">
                  <c:v>-4.8461848348907901E-3</c:v>
                </c:pt>
                <c:pt idx="55">
                  <c:v>-7.2361383732307202E-3</c:v>
                </c:pt>
                <c:pt idx="56">
                  <c:v>-9.2349667274258893E-3</c:v>
                </c:pt>
                <c:pt idx="57">
                  <c:v>-1.05523597335054E-2</c:v>
                </c:pt>
                <c:pt idx="58">
                  <c:v>-1.11687106369381E-2</c:v>
                </c:pt>
                <c:pt idx="59">
                  <c:v>-1.1352853396958899E-2</c:v>
                </c:pt>
                <c:pt idx="60">
                  <c:v>-1.15981591224107E-2</c:v>
                </c:pt>
                <c:pt idx="61">
                  <c:v>-1.2178630081673201E-2</c:v>
                </c:pt>
                <c:pt idx="62">
                  <c:v>-1.3227304540677399E-2</c:v>
                </c:pt>
                <c:pt idx="63">
                  <c:v>-1.4677058035165899E-2</c:v>
                </c:pt>
                <c:pt idx="64">
                  <c:v>-1.6231079541057802E-2</c:v>
                </c:pt>
                <c:pt idx="65">
                  <c:v>-1.7529666906191298E-2</c:v>
                </c:pt>
                <c:pt idx="66">
                  <c:v>-1.8320961034356101E-2</c:v>
                </c:pt>
                <c:pt idx="67">
                  <c:v>-1.8500892447416501E-2</c:v>
                </c:pt>
                <c:pt idx="68">
                  <c:v>-1.80037650510971E-2</c:v>
                </c:pt>
                <c:pt idx="69">
                  <c:v>-1.6880372590324301E-2</c:v>
                </c:pt>
                <c:pt idx="70">
                  <c:v>-1.5138963670500801E-2</c:v>
                </c:pt>
                <c:pt idx="71">
                  <c:v>-1.29496638205249E-2</c:v>
                </c:pt>
                <c:pt idx="72">
                  <c:v>-1.0555425492338301E-2</c:v>
                </c:pt>
                <c:pt idx="73">
                  <c:v>-8.0465735728832404E-3</c:v>
                </c:pt>
                <c:pt idx="74">
                  <c:v>-5.5503787905077104E-3</c:v>
                </c:pt>
                <c:pt idx="75">
                  <c:v>-3.0019600249486899E-3</c:v>
                </c:pt>
                <c:pt idx="76">
                  <c:v>-9.5049821931774802E-5</c:v>
                </c:pt>
                <c:pt idx="77">
                  <c:v>3.11133412886113E-3</c:v>
                </c:pt>
                <c:pt idx="78">
                  <c:v>6.58013520453158E-3</c:v>
                </c:pt>
                <c:pt idx="79">
                  <c:v>1.0011591626315101E-2</c:v>
                </c:pt>
                <c:pt idx="80">
                  <c:v>1.28215408831954E-2</c:v>
                </c:pt>
                <c:pt idx="81">
                  <c:v>1.45888483677259E-2</c:v>
                </c:pt>
                <c:pt idx="82">
                  <c:v>1.53483278348847E-2</c:v>
                </c:pt>
                <c:pt idx="83">
                  <c:v>1.5335931328603E-2</c:v>
                </c:pt>
                <c:pt idx="84">
                  <c:v>1.49006199653684E-2</c:v>
                </c:pt>
                <c:pt idx="85">
                  <c:v>1.4635360359302499E-2</c:v>
                </c:pt>
                <c:pt idx="86">
                  <c:v>1.48663827680478E-2</c:v>
                </c:pt>
                <c:pt idx="87">
                  <c:v>1.5820526172272299E-2</c:v>
                </c:pt>
                <c:pt idx="88">
                  <c:v>1.73855120545733E-2</c:v>
                </c:pt>
                <c:pt idx="89">
                  <c:v>1.9292664153892101E-2</c:v>
                </c:pt>
                <c:pt idx="90">
                  <c:v>2.1065800539935599E-2</c:v>
                </c:pt>
                <c:pt idx="91">
                  <c:v>2.2392168971806199E-2</c:v>
                </c:pt>
                <c:pt idx="92">
                  <c:v>2.3046004699653601E-2</c:v>
                </c:pt>
                <c:pt idx="93">
                  <c:v>2.2973056867116998E-2</c:v>
                </c:pt>
                <c:pt idx="94">
                  <c:v>2.2072034565414698E-2</c:v>
                </c:pt>
                <c:pt idx="95">
                  <c:v>2.0489036988130899E-2</c:v>
                </c:pt>
                <c:pt idx="96">
                  <c:v>1.83475561089241E-2</c:v>
                </c:pt>
                <c:pt idx="97">
                  <c:v>1.5938883740504201E-2</c:v>
                </c:pt>
                <c:pt idx="98">
                  <c:v>1.3577372998680301E-2</c:v>
                </c:pt>
                <c:pt idx="99">
                  <c:v>1.15047452607235E-2</c:v>
                </c:pt>
                <c:pt idx="100">
                  <c:v>9.8591491279126798E-3</c:v>
                </c:pt>
                <c:pt idx="101">
                  <c:v>8.5742989145157506E-3</c:v>
                </c:pt>
                <c:pt idx="102">
                  <c:v>-6.1684005991808804E-3</c:v>
                </c:pt>
                <c:pt idx="103">
                  <c:v>-1.0670722570487901E-2</c:v>
                </c:pt>
                <c:pt idx="104">
                  <c:v>-1.52133391261343E-2</c:v>
                </c:pt>
                <c:pt idx="105">
                  <c:v>-1.9381128508429098E-2</c:v>
                </c:pt>
                <c:pt idx="106">
                  <c:v>-2.26120060784709E-2</c:v>
                </c:pt>
                <c:pt idx="107">
                  <c:v>-2.4713292537569299E-2</c:v>
                </c:pt>
                <c:pt idx="108">
                  <c:v>-2.5888406904272899E-2</c:v>
                </c:pt>
                <c:pt idx="109">
                  <c:v>-2.6690476864817399E-2</c:v>
                </c:pt>
                <c:pt idx="110">
                  <c:v>-2.7424839256355499E-2</c:v>
                </c:pt>
                <c:pt idx="111">
                  <c:v>-2.8271351917545401E-2</c:v>
                </c:pt>
                <c:pt idx="112">
                  <c:v>-2.8927199320103E-2</c:v>
                </c:pt>
                <c:pt idx="113">
                  <c:v>-2.90266346893314E-2</c:v>
                </c:pt>
                <c:pt idx="114">
                  <c:v>-2.84247380014232E-2</c:v>
                </c:pt>
                <c:pt idx="115">
                  <c:v>-2.7303645510561501E-2</c:v>
                </c:pt>
                <c:pt idx="116">
                  <c:v>-2.5734133442380298E-2</c:v>
                </c:pt>
                <c:pt idx="117">
                  <c:v>-2.3841304570377499E-2</c:v>
                </c:pt>
                <c:pt idx="118">
                  <c:v>-2.1996875173352599E-2</c:v>
                </c:pt>
                <c:pt idx="119">
                  <c:v>-2.02806085108574E-2</c:v>
                </c:pt>
                <c:pt idx="120">
                  <c:v>-1.8717581785948199E-2</c:v>
                </c:pt>
                <c:pt idx="121">
                  <c:v>-1.72055404153444E-2</c:v>
                </c:pt>
                <c:pt idx="122">
                  <c:v>-1.5746012488698901E-2</c:v>
                </c:pt>
                <c:pt idx="123">
                  <c:v>-1.4222302935930801E-2</c:v>
                </c:pt>
                <c:pt idx="124">
                  <c:v>-1.22700319224375E-2</c:v>
                </c:pt>
                <c:pt idx="125">
                  <c:v>-9.7844915596964205E-3</c:v>
                </c:pt>
                <c:pt idx="126">
                  <c:v>-7.0177603530681299E-3</c:v>
                </c:pt>
                <c:pt idx="127">
                  <c:v>-4.0503835461496796E-3</c:v>
                </c:pt>
                <c:pt idx="128">
                  <c:v>-1.03504608131689E-3</c:v>
                </c:pt>
                <c:pt idx="129">
                  <c:v>1.9703473228826398E-3</c:v>
                </c:pt>
                <c:pt idx="130">
                  <c:v>4.9780870632772098E-3</c:v>
                </c:pt>
                <c:pt idx="131">
                  <c:v>7.9786666897167808E-3</c:v>
                </c:pt>
                <c:pt idx="132">
                  <c:v>1.0956334758898701E-2</c:v>
                </c:pt>
                <c:pt idx="133">
                  <c:v>1.37159441090624E-2</c:v>
                </c:pt>
                <c:pt idx="134">
                  <c:v>1.61976383887181E-2</c:v>
                </c:pt>
                <c:pt idx="135">
                  <c:v>1.87107006271999E-2</c:v>
                </c:pt>
                <c:pt idx="136">
                  <c:v>2.1298035737776701E-2</c:v>
                </c:pt>
                <c:pt idx="137">
                  <c:v>2.3734187400256301E-2</c:v>
                </c:pt>
                <c:pt idx="138">
                  <c:v>2.5873241081E-2</c:v>
                </c:pt>
                <c:pt idx="139">
                  <c:v>2.7629032156333101E-2</c:v>
                </c:pt>
                <c:pt idx="140">
                  <c:v>2.8781250811922E-2</c:v>
                </c:pt>
                <c:pt idx="141">
                  <c:v>2.9344821582509999E-2</c:v>
                </c:pt>
                <c:pt idx="142">
                  <c:v>2.9586069043679601E-2</c:v>
                </c:pt>
                <c:pt idx="143">
                  <c:v>2.9657074340525901E-2</c:v>
                </c:pt>
                <c:pt idx="144">
                  <c:v>2.9836602221846E-2</c:v>
                </c:pt>
                <c:pt idx="145">
                  <c:v>3.00528978735101E-2</c:v>
                </c:pt>
                <c:pt idx="146">
                  <c:v>3.0297003996769802E-2</c:v>
                </c:pt>
                <c:pt idx="147">
                  <c:v>3.04140421697272E-2</c:v>
                </c:pt>
                <c:pt idx="148">
                  <c:v>3.0285570629905199E-2</c:v>
                </c:pt>
                <c:pt idx="149">
                  <c:v>2.9619740064779899E-2</c:v>
                </c:pt>
                <c:pt idx="150">
                  <c:v>2.8033463279990001E-2</c:v>
                </c:pt>
                <c:pt idx="151">
                  <c:v>2.5318807719714301E-2</c:v>
                </c:pt>
                <c:pt idx="152">
                  <c:v>2.15687527983974E-2</c:v>
                </c:pt>
                <c:pt idx="153">
                  <c:v>4.2174108300289899E-2</c:v>
                </c:pt>
                <c:pt idx="154">
                  <c:v>5.71565466303606E-2</c:v>
                </c:pt>
                <c:pt idx="155">
                  <c:v>7.1584339124988905E-2</c:v>
                </c:pt>
                <c:pt idx="156">
                  <c:v>8.4767106845934206E-2</c:v>
                </c:pt>
                <c:pt idx="157">
                  <c:v>9.5240170037212704E-2</c:v>
                </c:pt>
                <c:pt idx="158">
                  <c:v>0.102469977710917</c:v>
                </c:pt>
                <c:pt idx="159">
                  <c:v>0.106718662420247</c:v>
                </c:pt>
                <c:pt idx="160">
                  <c:v>0.10860763829872</c:v>
                </c:pt>
                <c:pt idx="161">
                  <c:v>0.108678512072484</c:v>
                </c:pt>
                <c:pt idx="162">
                  <c:v>0.106963998676841</c:v>
                </c:pt>
                <c:pt idx="163">
                  <c:v>0.103451848044773</c:v>
                </c:pt>
                <c:pt idx="164">
                  <c:v>9.8321512189728205E-2</c:v>
                </c:pt>
                <c:pt idx="165">
                  <c:v>9.1846230637263104E-2</c:v>
                </c:pt>
                <c:pt idx="166">
                  <c:v>8.4113540679348398E-2</c:v>
                </c:pt>
                <c:pt idx="167">
                  <c:v>7.56196085769551E-2</c:v>
                </c:pt>
                <c:pt idx="168">
                  <c:v>6.6709746759803401E-2</c:v>
                </c:pt>
                <c:pt idx="169">
                  <c:v>5.77821347035921E-2</c:v>
                </c:pt>
                <c:pt idx="170">
                  <c:v>4.90538679204299E-2</c:v>
                </c:pt>
                <c:pt idx="171">
                  <c:v>4.0480178070162298E-2</c:v>
                </c:pt>
                <c:pt idx="172">
                  <c:v>3.1733016111739398E-2</c:v>
                </c:pt>
                <c:pt idx="173">
                  <c:v>2.25023914293788E-2</c:v>
                </c:pt>
                <c:pt idx="174">
                  <c:v>1.24461616167168E-2</c:v>
                </c:pt>
                <c:pt idx="175">
                  <c:v>1.2502384395778601E-3</c:v>
                </c:pt>
                <c:pt idx="176">
                  <c:v>-1.1464531211033101E-2</c:v>
                </c:pt>
                <c:pt idx="177">
                  <c:v>-2.54847429220194E-2</c:v>
                </c:pt>
                <c:pt idx="178">
                  <c:v>-4.05842893636549E-2</c:v>
                </c:pt>
                <c:pt idx="179">
                  <c:v>-5.6008214165736397E-2</c:v>
                </c:pt>
                <c:pt idx="180">
                  <c:v>-7.0895983080756605E-2</c:v>
                </c:pt>
                <c:pt idx="181">
                  <c:v>-8.4184965392437403E-2</c:v>
                </c:pt>
                <c:pt idx="182">
                  <c:v>-9.4714971728481298E-2</c:v>
                </c:pt>
                <c:pt idx="183">
                  <c:v>-0.101552891884426</c:v>
                </c:pt>
                <c:pt idx="184">
                  <c:v>-0.10412737105538</c:v>
                </c:pt>
                <c:pt idx="185">
                  <c:v>-0.102345148082111</c:v>
                </c:pt>
                <c:pt idx="186">
                  <c:v>-9.6947960677018802E-2</c:v>
                </c:pt>
                <c:pt idx="187">
                  <c:v>-8.9046426458794598E-2</c:v>
                </c:pt>
                <c:pt idx="188">
                  <c:v>-8.0002791544792201E-2</c:v>
                </c:pt>
                <c:pt idx="189">
                  <c:v>-7.1052117047911797E-2</c:v>
                </c:pt>
                <c:pt idx="190">
                  <c:v>-6.3006659966988607E-2</c:v>
                </c:pt>
                <c:pt idx="191">
                  <c:v>-5.6303543749746103E-2</c:v>
                </c:pt>
                <c:pt idx="192">
                  <c:v>-5.0863786893256303E-2</c:v>
                </c:pt>
                <c:pt idx="193">
                  <c:v>-4.6334594713826803E-2</c:v>
                </c:pt>
                <c:pt idx="194">
                  <c:v>-4.2230900463934101E-2</c:v>
                </c:pt>
                <c:pt idx="195">
                  <c:v>-3.8126537092162002E-2</c:v>
                </c:pt>
                <c:pt idx="196">
                  <c:v>-3.3760451528176499E-2</c:v>
                </c:pt>
                <c:pt idx="197">
                  <c:v>-2.8659255434036201E-2</c:v>
                </c:pt>
                <c:pt idx="198">
                  <c:v>-2.2405818451209002E-2</c:v>
                </c:pt>
                <c:pt idx="199">
                  <c:v>-1.4856727118996001E-2</c:v>
                </c:pt>
                <c:pt idx="200">
                  <c:v>-5.9213281092901802E-3</c:v>
                </c:pt>
                <c:pt idx="201">
                  <c:v>4.5034566964993203E-3</c:v>
                </c:pt>
                <c:pt idx="202">
                  <c:v>1.6464469995694699E-2</c:v>
                </c:pt>
                <c:pt idx="203">
                  <c:v>2.9728898334226199E-2</c:v>
                </c:pt>
                <c:pt idx="204">
                  <c:v>-8.9579563120856694E-3</c:v>
                </c:pt>
                <c:pt idx="205">
                  <c:v>-1.1160336404524501E-2</c:v>
                </c:pt>
                <c:pt idx="206">
                  <c:v>-1.15363881623904E-2</c:v>
                </c:pt>
                <c:pt idx="207">
                  <c:v>-1.03744195756009E-2</c:v>
                </c:pt>
                <c:pt idx="208">
                  <c:v>-8.3809736705117606E-3</c:v>
                </c:pt>
                <c:pt idx="209">
                  <c:v>-6.4116687893811201E-3</c:v>
                </c:pt>
                <c:pt idx="210">
                  <c:v>-4.6614374154004502E-3</c:v>
                </c:pt>
                <c:pt idx="211">
                  <c:v>-2.8388887828271901E-3</c:v>
                </c:pt>
                <c:pt idx="212">
                  <c:v>-8.9934025267721801E-4</c:v>
                </c:pt>
                <c:pt idx="213">
                  <c:v>1.01069124770088E-3</c:v>
                </c:pt>
                <c:pt idx="214">
                  <c:v>2.5795813084358E-3</c:v>
                </c:pt>
                <c:pt idx="215">
                  <c:v>3.4752242867320902E-3</c:v>
                </c:pt>
                <c:pt idx="216">
                  <c:v>3.5113689582368201E-3</c:v>
                </c:pt>
                <c:pt idx="217">
                  <c:v>2.8790281113610398E-3</c:v>
                </c:pt>
                <c:pt idx="218">
                  <c:v>1.9104106048273501E-3</c:v>
                </c:pt>
                <c:pt idx="219">
                  <c:v>9.5640320575283403E-4</c:v>
                </c:pt>
                <c:pt idx="220">
                  <c:v>3.2764212705873599E-4</c:v>
                </c:pt>
                <c:pt idx="221">
                  <c:v>2.2364786277436399E-4</c:v>
                </c:pt>
                <c:pt idx="222">
                  <c:v>7.3720105376727497E-4</c:v>
                </c:pt>
                <c:pt idx="223">
                  <c:v>1.87170390081929E-3</c:v>
                </c:pt>
                <c:pt idx="224">
                  <c:v>3.4809745863061499E-3</c:v>
                </c:pt>
                <c:pt idx="225">
                  <c:v>5.24434692560062E-3</c:v>
                </c:pt>
                <c:pt idx="226">
                  <c:v>6.8814274922275797E-3</c:v>
                </c:pt>
                <c:pt idx="227">
                  <c:v>8.1658218865257003E-3</c:v>
                </c:pt>
                <c:pt idx="228">
                  <c:v>9.0886420879703004E-3</c:v>
                </c:pt>
                <c:pt idx="229">
                  <c:v>9.9915516791120006E-3</c:v>
                </c:pt>
                <c:pt idx="230">
                  <c:v>1.0887373194454901E-2</c:v>
                </c:pt>
                <c:pt idx="231">
                  <c:v>1.17089288648951E-2</c:v>
                </c:pt>
                <c:pt idx="232">
                  <c:v>1.22822704056255E-2</c:v>
                </c:pt>
                <c:pt idx="233">
                  <c:v>1.21640053072865E-2</c:v>
                </c:pt>
                <c:pt idx="234">
                  <c:v>1.0970952988526E-2</c:v>
                </c:pt>
                <c:pt idx="235">
                  <c:v>9.0096132298881897E-3</c:v>
                </c:pt>
                <c:pt idx="236">
                  <c:v>6.9263436080576803E-3</c:v>
                </c:pt>
                <c:pt idx="237">
                  <c:v>5.2016133760035598E-3</c:v>
                </c:pt>
                <c:pt idx="238">
                  <c:v>4.5041851647798503E-3</c:v>
                </c:pt>
                <c:pt idx="239">
                  <c:v>5.0411303472896896E-3</c:v>
                </c:pt>
                <c:pt idx="240">
                  <c:v>6.8569377099694899E-3</c:v>
                </c:pt>
                <c:pt idx="241">
                  <c:v>9.5638044189263905E-3</c:v>
                </c:pt>
                <c:pt idx="242">
                  <c:v>1.2794375144690799E-2</c:v>
                </c:pt>
                <c:pt idx="243">
                  <c:v>1.59820006307629E-2</c:v>
                </c:pt>
                <c:pt idx="244">
                  <c:v>1.8711787873940601E-2</c:v>
                </c:pt>
                <c:pt idx="245">
                  <c:v>2.0505556691501399E-2</c:v>
                </c:pt>
                <c:pt idx="246">
                  <c:v>2.1038957012620301E-2</c:v>
                </c:pt>
                <c:pt idx="247">
                  <c:v>1.99848903030777E-2</c:v>
                </c:pt>
                <c:pt idx="248">
                  <c:v>1.73369920134782E-2</c:v>
                </c:pt>
                <c:pt idx="249">
                  <c:v>1.32577181827917E-2</c:v>
                </c:pt>
                <c:pt idx="250">
                  <c:v>8.1641533244774904E-3</c:v>
                </c:pt>
                <c:pt idx="251">
                  <c:v>2.65920993457274E-3</c:v>
                </c:pt>
                <c:pt idx="252">
                  <c:v>-2.6657452534853202E-3</c:v>
                </c:pt>
                <c:pt idx="253">
                  <c:v>-7.1344387115241598E-3</c:v>
                </c:pt>
                <c:pt idx="254">
                  <c:v>-1.02060477318533E-2</c:v>
                </c:pt>
                <c:pt idx="255">
                  <c:v>-7.3846450491081902E-3</c:v>
                </c:pt>
                <c:pt idx="256">
                  <c:v>-6.7881025393439799E-3</c:v>
                </c:pt>
                <c:pt idx="257">
                  <c:v>-3.4370665463736199E-3</c:v>
                </c:pt>
                <c:pt idx="258">
                  <c:v>3.87506439722841E-3</c:v>
                </c:pt>
                <c:pt idx="259">
                  <c:v>1.33250505363326E-2</c:v>
                </c:pt>
                <c:pt idx="260">
                  <c:v>2.1030438766949301E-2</c:v>
                </c:pt>
                <c:pt idx="261">
                  <c:v>2.4744556814003001E-2</c:v>
                </c:pt>
                <c:pt idx="262">
                  <c:v>2.51757549931243E-2</c:v>
                </c:pt>
                <c:pt idx="263">
                  <c:v>2.3903790259262099E-2</c:v>
                </c:pt>
                <c:pt idx="264">
                  <c:v>2.1947358238088199E-2</c:v>
                </c:pt>
                <c:pt idx="265">
                  <c:v>1.96013140897318E-2</c:v>
                </c:pt>
                <c:pt idx="266">
                  <c:v>1.6885879051914101E-2</c:v>
                </c:pt>
                <c:pt idx="267">
                  <c:v>1.38737338783283E-2</c:v>
                </c:pt>
                <c:pt idx="268">
                  <c:v>1.10858816104694E-2</c:v>
                </c:pt>
                <c:pt idx="269">
                  <c:v>8.6908625736853307E-3</c:v>
                </c:pt>
                <c:pt idx="270">
                  <c:v>6.5287570030392499E-3</c:v>
                </c:pt>
                <c:pt idx="271">
                  <c:v>4.8638486870506903E-3</c:v>
                </c:pt>
                <c:pt idx="272">
                  <c:v>3.52868342043401E-3</c:v>
                </c:pt>
                <c:pt idx="273">
                  <c:v>2.4412948611600002E-3</c:v>
                </c:pt>
                <c:pt idx="274">
                  <c:v>1.4568178147921901E-3</c:v>
                </c:pt>
                <c:pt idx="275">
                  <c:v>6.8506440677709398E-4</c:v>
                </c:pt>
                <c:pt idx="276">
                  <c:v>1.59040576530919E-4</c:v>
                </c:pt>
                <c:pt idx="277">
                  <c:v>-1.12953618986632E-4</c:v>
                </c:pt>
                <c:pt idx="278">
                  <c:v>-1.7372302821549201E-4</c:v>
                </c:pt>
                <c:pt idx="279">
                  <c:v>-4.0704206902435398E-4</c:v>
                </c:pt>
                <c:pt idx="280">
                  <c:v>-1.0040579300213E-3</c:v>
                </c:pt>
                <c:pt idx="281">
                  <c:v>-1.7979780056896701E-3</c:v>
                </c:pt>
                <c:pt idx="282">
                  <c:v>-2.54990401427586E-3</c:v>
                </c:pt>
                <c:pt idx="283">
                  <c:v>-2.7958501772411002E-3</c:v>
                </c:pt>
                <c:pt idx="284">
                  <c:v>-1.9202517275181601E-3</c:v>
                </c:pt>
                <c:pt idx="285">
                  <c:v>4.6531662974224502E-4</c:v>
                </c:pt>
                <c:pt idx="286">
                  <c:v>4.3437763641538197E-3</c:v>
                </c:pt>
                <c:pt idx="287">
                  <c:v>9.0664155288145108E-3</c:v>
                </c:pt>
                <c:pt idx="288">
                  <c:v>1.3826666112628099E-2</c:v>
                </c:pt>
                <c:pt idx="289">
                  <c:v>1.8533979663338199E-2</c:v>
                </c:pt>
                <c:pt idx="290">
                  <c:v>2.3524428168572201E-2</c:v>
                </c:pt>
                <c:pt idx="291">
                  <c:v>2.8964418479784902E-2</c:v>
                </c:pt>
                <c:pt idx="292">
                  <c:v>3.4508104550321501E-2</c:v>
                </c:pt>
                <c:pt idx="293">
                  <c:v>3.9559271822706799E-2</c:v>
                </c:pt>
                <c:pt idx="294">
                  <c:v>4.3612575301628001E-2</c:v>
                </c:pt>
                <c:pt idx="295">
                  <c:v>4.6207637063502303E-2</c:v>
                </c:pt>
                <c:pt idx="296">
                  <c:v>4.6725957975456499E-2</c:v>
                </c:pt>
                <c:pt idx="297">
                  <c:v>4.4523174996764399E-2</c:v>
                </c:pt>
                <c:pt idx="298">
                  <c:v>3.9598098936431403E-2</c:v>
                </c:pt>
                <c:pt idx="299">
                  <c:v>3.1704705844059003E-2</c:v>
                </c:pt>
                <c:pt idx="300">
                  <c:v>2.16741323340108E-2</c:v>
                </c:pt>
                <c:pt idx="301">
                  <c:v>1.1206502599335699E-2</c:v>
                </c:pt>
                <c:pt idx="302">
                  <c:v>2.1917142833534201E-3</c:v>
                </c:pt>
                <c:pt idx="303">
                  <c:v>-3.9563251393150301E-3</c:v>
                </c:pt>
                <c:pt idx="304">
                  <c:v>-7.2334284095748299E-3</c:v>
                </c:pt>
                <c:pt idx="305">
                  <c:v>-8.0718160733071007E-3</c:v>
                </c:pt>
                <c:pt idx="306">
                  <c:v>-9.9854703500036501E-2</c:v>
                </c:pt>
                <c:pt idx="307">
                  <c:v>-7.6340204207272694E-2</c:v>
                </c:pt>
                <c:pt idx="308">
                  <c:v>-4.6466073768806897E-2</c:v>
                </c:pt>
                <c:pt idx="309">
                  <c:v>-1.2106951972833201E-2</c:v>
                </c:pt>
                <c:pt idx="310">
                  <c:v>2.18909071479262E-2</c:v>
                </c:pt>
                <c:pt idx="311">
                  <c:v>5.1654688295624897E-2</c:v>
                </c:pt>
                <c:pt idx="312">
                  <c:v>7.5630731429475906E-2</c:v>
                </c:pt>
                <c:pt idx="313">
                  <c:v>9.3679389886953304E-2</c:v>
                </c:pt>
                <c:pt idx="314">
                  <c:v>0.106189007656794</c:v>
                </c:pt>
                <c:pt idx="315">
                  <c:v>0.11334786405936501</c:v>
                </c:pt>
                <c:pt idx="316">
                  <c:v>0.115353528371458</c:v>
                </c:pt>
                <c:pt idx="317">
                  <c:v>0.11287723400968799</c:v>
                </c:pt>
                <c:pt idx="318">
                  <c:v>0.106787564225649</c:v>
                </c:pt>
                <c:pt idx="319">
                  <c:v>9.78306503099894E-2</c:v>
                </c:pt>
                <c:pt idx="320">
                  <c:v>8.6918239991999505E-2</c:v>
                </c:pt>
                <c:pt idx="321">
                  <c:v>7.4954201061609105E-2</c:v>
                </c:pt>
                <c:pt idx="322">
                  <c:v>6.2688185432967503E-2</c:v>
                </c:pt>
                <c:pt idx="323">
                  <c:v>5.0347713166301801E-2</c:v>
                </c:pt>
                <c:pt idx="324">
                  <c:v>3.7855749234732901E-2</c:v>
                </c:pt>
                <c:pt idx="325">
                  <c:v>2.5138908137181799E-2</c:v>
                </c:pt>
                <c:pt idx="326">
                  <c:v>1.1972205723711001E-2</c:v>
                </c:pt>
                <c:pt idx="327">
                  <c:v>-1.9185125685504899E-3</c:v>
                </c:pt>
                <c:pt idx="328">
                  <c:v>-1.65431541731135E-2</c:v>
                </c:pt>
                <c:pt idx="329">
                  <c:v>-3.1644292884098299E-2</c:v>
                </c:pt>
                <c:pt idx="330">
                  <c:v>-4.6571876353113099E-2</c:v>
                </c:pt>
                <c:pt idx="331">
                  <c:v>-6.0741923106746303E-2</c:v>
                </c:pt>
                <c:pt idx="332">
                  <c:v>-7.3135453573652406E-2</c:v>
                </c:pt>
                <c:pt idx="333">
                  <c:v>-8.2551380775033101E-2</c:v>
                </c:pt>
                <c:pt idx="334">
                  <c:v>-8.7386674585003904E-2</c:v>
                </c:pt>
                <c:pt idx="335">
                  <c:v>-8.5964710860122306E-2</c:v>
                </c:pt>
                <c:pt idx="336">
                  <c:v>-7.7663112262996797E-2</c:v>
                </c:pt>
                <c:pt idx="337">
                  <c:v>-6.2946519779581905E-2</c:v>
                </c:pt>
                <c:pt idx="338">
                  <c:v>-4.3150026979989597E-2</c:v>
                </c:pt>
                <c:pt idx="339">
                  <c:v>-2.1154787058762701E-2</c:v>
                </c:pt>
                <c:pt idx="340">
                  <c:v>-5.1154714757756497E-4</c:v>
                </c:pt>
                <c:pt idx="341">
                  <c:v>1.52299232919899E-2</c:v>
                </c:pt>
                <c:pt idx="342">
                  <c:v>2.3595299498862202E-2</c:v>
                </c:pt>
                <c:pt idx="343">
                  <c:v>2.3884225507034201E-2</c:v>
                </c:pt>
                <c:pt idx="344">
                  <c:v>1.6701573823082301E-2</c:v>
                </c:pt>
                <c:pt idx="345">
                  <c:v>3.3570810926373501E-3</c:v>
                </c:pt>
                <c:pt idx="346">
                  <c:v>-1.4435627095364801E-2</c:v>
                </c:pt>
                <c:pt idx="347">
                  <c:v>-3.4768548418498198E-2</c:v>
                </c:pt>
                <c:pt idx="348">
                  <c:v>-5.5927980300003101E-2</c:v>
                </c:pt>
                <c:pt idx="349">
                  <c:v>-7.6862275927134002E-2</c:v>
                </c:pt>
                <c:pt idx="350">
                  <c:v>-9.6532365727387701E-2</c:v>
                </c:pt>
                <c:pt idx="351">
                  <c:v>-0.113700441175958</c:v>
                </c:pt>
                <c:pt idx="352">
                  <c:v>-0.127027630865718</c:v>
                </c:pt>
                <c:pt idx="353">
                  <c:v>-0.134751302623877</c:v>
                </c:pt>
                <c:pt idx="354">
                  <c:v>-0.134983446918926</c:v>
                </c:pt>
                <c:pt idx="355">
                  <c:v>-0.12631573424656301</c:v>
                </c:pt>
                <c:pt idx="356">
                  <c:v>-0.108804669978281</c:v>
                </c:pt>
                <c:pt idx="357">
                  <c:v>-5.3643093982573199E-2</c:v>
                </c:pt>
                <c:pt idx="358">
                  <c:v>-6.17141901976518E-2</c:v>
                </c:pt>
                <c:pt idx="359">
                  <c:v>-6.5757100633926896E-2</c:v>
                </c:pt>
                <c:pt idx="360">
                  <c:v>-6.0274313618129502E-2</c:v>
                </c:pt>
                <c:pt idx="361">
                  <c:v>-4.7944308627562902E-2</c:v>
                </c:pt>
                <c:pt idx="362">
                  <c:v>-3.2691618264466198E-2</c:v>
                </c:pt>
                <c:pt idx="363">
                  <c:v>-1.7154552853982801E-2</c:v>
                </c:pt>
                <c:pt idx="364">
                  <c:v>-2.9422318726663498E-3</c:v>
                </c:pt>
                <c:pt idx="365">
                  <c:v>9.6833260390006802E-3</c:v>
                </c:pt>
                <c:pt idx="366">
                  <c:v>2.0328914502108102E-2</c:v>
                </c:pt>
                <c:pt idx="367">
                  <c:v>2.9203730093115599E-2</c:v>
                </c:pt>
                <c:pt idx="368">
                  <c:v>3.5896728403317299E-2</c:v>
                </c:pt>
                <c:pt idx="369">
                  <c:v>4.03566858946489E-2</c:v>
                </c:pt>
                <c:pt idx="370">
                  <c:v>4.3042951391090399E-2</c:v>
                </c:pt>
                <c:pt idx="371">
                  <c:v>4.4478548121361802E-2</c:v>
                </c:pt>
                <c:pt idx="372">
                  <c:v>4.5022227851899001E-2</c:v>
                </c:pt>
                <c:pt idx="373">
                  <c:v>4.5713312664693397E-2</c:v>
                </c:pt>
                <c:pt idx="374">
                  <c:v>4.69552032369807E-2</c:v>
                </c:pt>
                <c:pt idx="375">
                  <c:v>4.8848029180402298E-2</c:v>
                </c:pt>
                <c:pt idx="376">
                  <c:v>5.1579262006429399E-2</c:v>
                </c:pt>
                <c:pt idx="377">
                  <c:v>5.5066112036559901E-2</c:v>
                </c:pt>
                <c:pt idx="378">
                  <c:v>5.9144398144822502E-2</c:v>
                </c:pt>
                <c:pt idx="379">
                  <c:v>6.3757744961751503E-2</c:v>
                </c:pt>
                <c:pt idx="380">
                  <c:v>6.8167675348020804E-2</c:v>
                </c:pt>
                <c:pt idx="381">
                  <c:v>7.2499156946989302E-2</c:v>
                </c:pt>
                <c:pt idx="382">
                  <c:v>7.6599570472819498E-2</c:v>
                </c:pt>
                <c:pt idx="383">
                  <c:v>7.85738704007546E-2</c:v>
                </c:pt>
                <c:pt idx="384">
                  <c:v>7.6216346889259906E-2</c:v>
                </c:pt>
                <c:pt idx="385">
                  <c:v>6.6627499069093807E-2</c:v>
                </c:pt>
                <c:pt idx="386">
                  <c:v>4.7964854341553897E-2</c:v>
                </c:pt>
                <c:pt idx="387">
                  <c:v>2.0293578929050399E-2</c:v>
                </c:pt>
                <c:pt idx="388">
                  <c:v>-1.2883278626175601E-2</c:v>
                </c:pt>
                <c:pt idx="389">
                  <c:v>-4.4989914173398399E-2</c:v>
                </c:pt>
                <c:pt idx="390">
                  <c:v>-7.0161759719959402E-2</c:v>
                </c:pt>
                <c:pt idx="391">
                  <c:v>-8.5774563774350804E-2</c:v>
                </c:pt>
                <c:pt idx="392">
                  <c:v>-9.2696766063640898E-2</c:v>
                </c:pt>
                <c:pt idx="393">
                  <c:v>-9.4077282801576706E-2</c:v>
                </c:pt>
                <c:pt idx="394">
                  <c:v>-9.2212454375310296E-2</c:v>
                </c:pt>
                <c:pt idx="395">
                  <c:v>-8.8685824492126905E-2</c:v>
                </c:pt>
                <c:pt idx="396">
                  <c:v>-8.4415103749024695E-2</c:v>
                </c:pt>
                <c:pt idx="397">
                  <c:v>-8.0317229728144104E-2</c:v>
                </c:pt>
                <c:pt idx="398">
                  <c:v>-7.6738410191154002E-2</c:v>
                </c:pt>
                <c:pt idx="399">
                  <c:v>-7.4036154648626507E-2</c:v>
                </c:pt>
                <c:pt idx="400">
                  <c:v>-7.1852208968344294E-2</c:v>
                </c:pt>
                <c:pt idx="401">
                  <c:v>-6.9718261269206494E-2</c:v>
                </c:pt>
                <c:pt idx="402">
                  <c:v>-6.7438288318864406E-2</c:v>
                </c:pt>
                <c:pt idx="403">
                  <c:v>-6.5140826579056704E-2</c:v>
                </c:pt>
                <c:pt idx="404">
                  <c:v>-6.2263065555379797E-2</c:v>
                </c:pt>
                <c:pt idx="405">
                  <c:v>-5.9629514298997398E-2</c:v>
                </c:pt>
                <c:pt idx="406">
                  <c:v>-5.8995665864725599E-2</c:v>
                </c:pt>
                <c:pt idx="407">
                  <c:v>-6.2398248855832901E-2</c:v>
                </c:pt>
                <c:pt idx="408">
                  <c:v>-4.8256276033631799E-2</c:v>
                </c:pt>
                <c:pt idx="409">
                  <c:v>-5.2758176295100198E-2</c:v>
                </c:pt>
                <c:pt idx="410">
                  <c:v>-5.12016464068695E-2</c:v>
                </c:pt>
                <c:pt idx="411">
                  <c:v>-4.7902289260235598E-2</c:v>
                </c:pt>
                <c:pt idx="412">
                  <c:v>-4.5545560924221899E-2</c:v>
                </c:pt>
                <c:pt idx="413">
                  <c:v>-4.4907615847233399E-2</c:v>
                </c:pt>
                <c:pt idx="414">
                  <c:v>-4.5716230981760302E-2</c:v>
                </c:pt>
                <c:pt idx="415">
                  <c:v>-4.7384977915979398E-2</c:v>
                </c:pt>
                <c:pt idx="416">
                  <c:v>-4.9267840166682002E-2</c:v>
                </c:pt>
                <c:pt idx="417">
                  <c:v>-5.1022879091566303E-2</c:v>
                </c:pt>
                <c:pt idx="418">
                  <c:v>-5.2662900306938397E-2</c:v>
                </c:pt>
                <c:pt idx="419">
                  <c:v>-5.41762153154286E-2</c:v>
                </c:pt>
                <c:pt idx="420">
                  <c:v>-5.55103585826471E-2</c:v>
                </c:pt>
                <c:pt idx="421">
                  <c:v>-5.6622350482273098E-2</c:v>
                </c:pt>
                <c:pt idx="422">
                  <c:v>-5.7417991998065999E-2</c:v>
                </c:pt>
                <c:pt idx="423">
                  <c:v>-5.7862107781428501E-2</c:v>
                </c:pt>
                <c:pt idx="424">
                  <c:v>-5.8166862945328301E-2</c:v>
                </c:pt>
                <c:pt idx="425">
                  <c:v>-5.8324872091649702E-2</c:v>
                </c:pt>
                <c:pt idx="426">
                  <c:v>-5.8402941280056499E-2</c:v>
                </c:pt>
                <c:pt idx="427">
                  <c:v>-5.8362803320018197E-2</c:v>
                </c:pt>
                <c:pt idx="428">
                  <c:v>-5.8305947766914799E-2</c:v>
                </c:pt>
                <c:pt idx="429">
                  <c:v>-5.8106721491611099E-2</c:v>
                </c:pt>
                <c:pt idx="430">
                  <c:v>-5.7257896090039999E-2</c:v>
                </c:pt>
                <c:pt idx="431">
                  <c:v>-5.53958895589916E-2</c:v>
                </c:pt>
                <c:pt idx="432">
                  <c:v>-5.2347292605903602E-2</c:v>
                </c:pt>
                <c:pt idx="433">
                  <c:v>-4.7610737823480798E-2</c:v>
                </c:pt>
                <c:pt idx="434">
                  <c:v>-4.0587965797830798E-2</c:v>
                </c:pt>
                <c:pt idx="435">
                  <c:v>-3.1134770348808599E-2</c:v>
                </c:pt>
                <c:pt idx="436">
                  <c:v>-1.8901042857098101E-2</c:v>
                </c:pt>
                <c:pt idx="437">
                  <c:v>-3.8329539312969398E-3</c:v>
                </c:pt>
                <c:pt idx="438">
                  <c:v>1.3854010034961501E-2</c:v>
                </c:pt>
                <c:pt idx="439">
                  <c:v>3.32308668289771E-2</c:v>
                </c:pt>
                <c:pt idx="440">
                  <c:v>5.2984626694346303E-2</c:v>
                </c:pt>
                <c:pt idx="441">
                  <c:v>7.1824192745982895E-2</c:v>
                </c:pt>
                <c:pt idx="442">
                  <c:v>8.8149875777109907E-2</c:v>
                </c:pt>
                <c:pt idx="443">
                  <c:v>0.100558909134024</c:v>
                </c:pt>
                <c:pt idx="444">
                  <c:v>0.108676746212063</c:v>
                </c:pt>
                <c:pt idx="445">
                  <c:v>0.112780505512749</c:v>
                </c:pt>
                <c:pt idx="446">
                  <c:v>0.113324391872547</c:v>
                </c:pt>
                <c:pt idx="447">
                  <c:v>0.11091884158287001</c:v>
                </c:pt>
                <c:pt idx="448">
                  <c:v>0.106442056055414</c:v>
                </c:pt>
                <c:pt idx="449">
                  <c:v>0.100256335660037</c:v>
                </c:pt>
                <c:pt idx="450">
                  <c:v>9.2305558293367396E-2</c:v>
                </c:pt>
                <c:pt idx="451">
                  <c:v>8.2592878507436102E-2</c:v>
                </c:pt>
                <c:pt idx="452">
                  <c:v>7.1500215281731602E-2</c:v>
                </c:pt>
                <c:pt idx="453">
                  <c:v>5.9215475308571103E-2</c:v>
                </c:pt>
                <c:pt idx="454">
                  <c:v>4.5486092369079099E-2</c:v>
                </c:pt>
                <c:pt idx="455">
                  <c:v>2.9652095092437599E-2</c:v>
                </c:pt>
                <c:pt idx="456">
                  <c:v>1.22958332661578E-2</c:v>
                </c:pt>
                <c:pt idx="457">
                  <c:v>-3.9074464899727102E-3</c:v>
                </c:pt>
                <c:pt idx="458">
                  <c:v>-1.5455556982275799E-2</c:v>
                </c:pt>
              </c:numCache>
            </c:numRef>
          </c:val>
          <c:smooth val="0"/>
        </c:ser>
        <c:dLbls>
          <c:showLegendKey val="0"/>
          <c:showVal val="0"/>
          <c:showCatName val="0"/>
          <c:showSerName val="0"/>
          <c:showPercent val="0"/>
          <c:showBubbleSize val="0"/>
        </c:dLbls>
        <c:smooth val="0"/>
        <c:axId val="334116248"/>
        <c:axId val="334116640"/>
      </c:lineChart>
      <c:catAx>
        <c:axId val="334116248"/>
        <c:scaling>
          <c:orientation val="minMax"/>
        </c:scaling>
        <c:delete val="0"/>
        <c:axPos val="b"/>
        <c:majorTickMark val="none"/>
        <c:minorTickMark val="none"/>
        <c:tickLblPos val="none"/>
        <c:spPr>
          <a:ln w="19050">
            <a:solidFill>
              <a:schemeClr val="bg1">
                <a:lumMod val="65000"/>
              </a:schemeClr>
            </a:solidFill>
          </a:ln>
        </c:spPr>
        <c:crossAx val="334116640"/>
        <c:crosses val="autoZero"/>
        <c:auto val="1"/>
        <c:lblAlgn val="ctr"/>
        <c:lblOffset val="100"/>
        <c:noMultiLvlLbl val="0"/>
      </c:catAx>
      <c:valAx>
        <c:axId val="334116640"/>
        <c:scaling>
          <c:orientation val="minMax"/>
          <c:max val="0.2"/>
          <c:min val="-0.2"/>
        </c:scaling>
        <c:delete val="0"/>
        <c:axPos val="l"/>
        <c:numFmt formatCode="0.0000" sourceLinked="1"/>
        <c:majorTickMark val="none"/>
        <c:minorTickMark val="none"/>
        <c:tickLblPos val="none"/>
        <c:crossAx val="334116248"/>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Gillette)'!$L$2</c:f>
              <c:strCache>
                <c:ptCount val="1"/>
                <c:pt idx="0">
                  <c:v>f12</c:v>
                </c:pt>
              </c:strCache>
            </c:strRef>
          </c:tx>
          <c:spPr>
            <a:ln>
              <a:solidFill>
                <a:sysClr val="windowText" lastClr="000000"/>
              </a:solidFill>
            </a:ln>
          </c:spPr>
          <c:marker>
            <c:symbol val="none"/>
          </c:marker>
          <c:val>
            <c:numRef>
              <c:f>'Features (from Gillette)'!$L$3:$L$461</c:f>
              <c:numCache>
                <c:formatCode>0.0000</c:formatCode>
                <c:ptCount val="459"/>
                <c:pt idx="0">
                  <c:v>3.4420841524512601E-2</c:v>
                </c:pt>
                <c:pt idx="1">
                  <c:v>3.2333916656825702E-2</c:v>
                </c:pt>
                <c:pt idx="2">
                  <c:v>3.0221303008296799E-2</c:v>
                </c:pt>
                <c:pt idx="3">
                  <c:v>2.8160845402014498E-2</c:v>
                </c:pt>
                <c:pt idx="4">
                  <c:v>2.6365072880331901E-2</c:v>
                </c:pt>
                <c:pt idx="5">
                  <c:v>2.5222260965453699E-2</c:v>
                </c:pt>
                <c:pt idx="6">
                  <c:v>2.4912931276506099E-2</c:v>
                </c:pt>
                <c:pt idx="7">
                  <c:v>2.5552571605862499E-2</c:v>
                </c:pt>
                <c:pt idx="8">
                  <c:v>2.67445254377708E-2</c:v>
                </c:pt>
                <c:pt idx="9">
                  <c:v>2.7968146052129401E-2</c:v>
                </c:pt>
                <c:pt idx="10">
                  <c:v>2.89954386944173E-2</c:v>
                </c:pt>
                <c:pt idx="11">
                  <c:v>2.9774527203348299E-2</c:v>
                </c:pt>
                <c:pt idx="12">
                  <c:v>3.02379785490123E-2</c:v>
                </c:pt>
                <c:pt idx="13">
                  <c:v>3.0224154423720399E-2</c:v>
                </c:pt>
                <c:pt idx="14">
                  <c:v>3.0007120269565601E-2</c:v>
                </c:pt>
                <c:pt idx="15">
                  <c:v>2.9574491232316501E-2</c:v>
                </c:pt>
                <c:pt idx="16">
                  <c:v>2.90984633412994E-2</c:v>
                </c:pt>
                <c:pt idx="17">
                  <c:v>2.8738773866687502E-2</c:v>
                </c:pt>
                <c:pt idx="18">
                  <c:v>2.8502867521534699E-2</c:v>
                </c:pt>
                <c:pt idx="19">
                  <c:v>2.83597058822453E-2</c:v>
                </c:pt>
                <c:pt idx="20">
                  <c:v>2.8263594250664801E-2</c:v>
                </c:pt>
                <c:pt idx="21">
                  <c:v>2.81539520588448E-2</c:v>
                </c:pt>
                <c:pt idx="22">
                  <c:v>2.8133717863049999E-2</c:v>
                </c:pt>
                <c:pt idx="23">
                  <c:v>2.8113626418239002E-2</c:v>
                </c:pt>
                <c:pt idx="24">
                  <c:v>2.8257938651430999E-2</c:v>
                </c:pt>
                <c:pt idx="25">
                  <c:v>2.8555242759124001E-2</c:v>
                </c:pt>
                <c:pt idx="26">
                  <c:v>2.89829740398421E-2</c:v>
                </c:pt>
                <c:pt idx="27">
                  <c:v>2.93206680555297E-2</c:v>
                </c:pt>
                <c:pt idx="28">
                  <c:v>2.9718451717201499E-2</c:v>
                </c:pt>
                <c:pt idx="29">
                  <c:v>3.0254428842114201E-2</c:v>
                </c:pt>
                <c:pt idx="30">
                  <c:v>3.1189722924586698E-2</c:v>
                </c:pt>
                <c:pt idx="31">
                  <c:v>3.2463082653477103E-2</c:v>
                </c:pt>
                <c:pt idx="32">
                  <c:v>3.4170342600383798E-2</c:v>
                </c:pt>
                <c:pt idx="33">
                  <c:v>3.6123448548733103E-2</c:v>
                </c:pt>
                <c:pt idx="34">
                  <c:v>3.80612926841069E-2</c:v>
                </c:pt>
                <c:pt idx="35">
                  <c:v>3.9709007904382997E-2</c:v>
                </c:pt>
                <c:pt idx="36">
                  <c:v>4.0793166443798302E-2</c:v>
                </c:pt>
                <c:pt idx="37">
                  <c:v>4.1382065988955503E-2</c:v>
                </c:pt>
                <c:pt idx="38">
                  <c:v>4.1504176167467301E-2</c:v>
                </c:pt>
                <c:pt idx="39">
                  <c:v>4.1338229060731098E-2</c:v>
                </c:pt>
                <c:pt idx="40">
                  <c:v>4.0913960287457099E-2</c:v>
                </c:pt>
                <c:pt idx="41">
                  <c:v>4.0395700452957602E-2</c:v>
                </c:pt>
                <c:pt idx="42">
                  <c:v>3.9716511993119402E-2</c:v>
                </c:pt>
                <c:pt idx="43">
                  <c:v>3.8845666225797298E-2</c:v>
                </c:pt>
                <c:pt idx="44">
                  <c:v>3.77057233268243E-2</c:v>
                </c:pt>
                <c:pt idx="45">
                  <c:v>3.6299236507566501E-2</c:v>
                </c:pt>
                <c:pt idx="46">
                  <c:v>3.4726354299842797E-2</c:v>
                </c:pt>
                <c:pt idx="47">
                  <c:v>3.3073108171377603E-2</c:v>
                </c:pt>
                <c:pt idx="48">
                  <c:v>3.1577377570435598E-2</c:v>
                </c:pt>
                <c:pt idx="49">
                  <c:v>3.0136375797845599E-2</c:v>
                </c:pt>
                <c:pt idx="50">
                  <c:v>2.8600454764773301E-2</c:v>
                </c:pt>
                <c:pt idx="51">
                  <c:v>-6.99052261062742E-3</c:v>
                </c:pt>
                <c:pt idx="52">
                  <c:v>-5.2989101263127801E-3</c:v>
                </c:pt>
                <c:pt idx="53">
                  <c:v>-4.0844133745810297E-3</c:v>
                </c:pt>
                <c:pt idx="54">
                  <c:v>-3.0055656732171699E-3</c:v>
                </c:pt>
                <c:pt idx="55">
                  <c:v>-1.5123186164634199E-3</c:v>
                </c:pt>
                <c:pt idx="56">
                  <c:v>3.7691213749532299E-4</c:v>
                </c:pt>
                <c:pt idx="57">
                  <c:v>2.0100036181506299E-3</c:v>
                </c:pt>
                <c:pt idx="58">
                  <c:v>2.86407163750154E-3</c:v>
                </c:pt>
                <c:pt idx="59">
                  <c:v>2.5207416282085398E-3</c:v>
                </c:pt>
                <c:pt idx="60">
                  <c:v>9.2737389337694295E-4</c:v>
                </c:pt>
                <c:pt idx="61">
                  <c:v>-1.7029246875681699E-3</c:v>
                </c:pt>
                <c:pt idx="62">
                  <c:v>-4.93219546975243E-3</c:v>
                </c:pt>
                <c:pt idx="63">
                  <c:v>-8.2623952630678406E-3</c:v>
                </c:pt>
                <c:pt idx="64">
                  <c:v>-1.12855370916155E-2</c:v>
                </c:pt>
                <c:pt idx="65">
                  <c:v>-1.36080738551365E-2</c:v>
                </c:pt>
                <c:pt idx="66">
                  <c:v>-1.5052383772888599E-2</c:v>
                </c:pt>
                <c:pt idx="67">
                  <c:v>-1.56574780237606E-2</c:v>
                </c:pt>
                <c:pt idx="68">
                  <c:v>-1.54859284950564E-2</c:v>
                </c:pt>
                <c:pt idx="69">
                  <c:v>-1.4775117824419899E-2</c:v>
                </c:pt>
                <c:pt idx="70">
                  <c:v>-1.3768051384009401E-2</c:v>
                </c:pt>
                <c:pt idx="71">
                  <c:v>-1.26043756918751E-2</c:v>
                </c:pt>
                <c:pt idx="72">
                  <c:v>-1.15065207386285E-2</c:v>
                </c:pt>
                <c:pt idx="73">
                  <c:v>-1.06367655194286E-2</c:v>
                </c:pt>
                <c:pt idx="74">
                  <c:v>-1.01990797651719E-2</c:v>
                </c:pt>
                <c:pt idx="75">
                  <c:v>-1.03880950086863E-2</c:v>
                </c:pt>
                <c:pt idx="76">
                  <c:v>-1.1136537886854999E-2</c:v>
                </c:pt>
                <c:pt idx="77">
                  <c:v>-1.26084770667085E-2</c:v>
                </c:pt>
                <c:pt idx="78">
                  <c:v>-1.48800433250034E-2</c:v>
                </c:pt>
                <c:pt idx="79">
                  <c:v>-1.7647690618450802E-2</c:v>
                </c:pt>
                <c:pt idx="80">
                  <c:v>-2.0623019228329799E-2</c:v>
                </c:pt>
                <c:pt idx="81">
                  <c:v>-2.2948476901659E-2</c:v>
                </c:pt>
                <c:pt idx="82">
                  <c:v>-2.39899627755688E-2</c:v>
                </c:pt>
                <c:pt idx="83">
                  <c:v>-2.36030701672829E-2</c:v>
                </c:pt>
                <c:pt idx="84">
                  <c:v>-2.1916926960746499E-2</c:v>
                </c:pt>
                <c:pt idx="85">
                  <c:v>-1.90304423494587E-2</c:v>
                </c:pt>
                <c:pt idx="86">
                  <c:v>-1.5365611318024301E-2</c:v>
                </c:pt>
                <c:pt idx="87">
                  <c:v>-1.1430499368903699E-2</c:v>
                </c:pt>
                <c:pt idx="88">
                  <c:v>-7.8297287132200796E-3</c:v>
                </c:pt>
                <c:pt idx="89">
                  <c:v>-4.8703590803952403E-3</c:v>
                </c:pt>
                <c:pt idx="90">
                  <c:v>-2.85000301123216E-3</c:v>
                </c:pt>
                <c:pt idx="91">
                  <c:v>-1.79342573129125E-3</c:v>
                </c:pt>
                <c:pt idx="92">
                  <c:v>-1.5660550787511701E-3</c:v>
                </c:pt>
                <c:pt idx="93">
                  <c:v>-1.9588721279254302E-3</c:v>
                </c:pt>
                <c:pt idx="94">
                  <c:v>-2.8375216160815599E-3</c:v>
                </c:pt>
                <c:pt idx="95">
                  <c:v>-4.0609904808487597E-3</c:v>
                </c:pt>
                <c:pt idx="96">
                  <c:v>-5.3901139388112702E-3</c:v>
                </c:pt>
                <c:pt idx="97">
                  <c:v>-6.4522753228259998E-3</c:v>
                </c:pt>
                <c:pt idx="98">
                  <c:v>-6.99916540565464E-3</c:v>
                </c:pt>
                <c:pt idx="99">
                  <c:v>-6.7998946688008297E-3</c:v>
                </c:pt>
                <c:pt idx="100">
                  <c:v>-5.8098360784225502E-3</c:v>
                </c:pt>
                <c:pt idx="101">
                  <c:v>-4.1929783498215901E-3</c:v>
                </c:pt>
                <c:pt idx="102">
                  <c:v>1.6937623174264099E-2</c:v>
                </c:pt>
                <c:pt idx="103">
                  <c:v>1.34406736971801E-2</c:v>
                </c:pt>
                <c:pt idx="104">
                  <c:v>1.09448875683866E-2</c:v>
                </c:pt>
                <c:pt idx="105">
                  <c:v>8.4438691953418101E-3</c:v>
                </c:pt>
                <c:pt idx="106">
                  <c:v>5.2964872138349496E-3</c:v>
                </c:pt>
                <c:pt idx="107">
                  <c:v>1.4165188031822599E-3</c:v>
                </c:pt>
                <c:pt idx="108">
                  <c:v>-3.14857182925841E-3</c:v>
                </c:pt>
                <c:pt idx="109">
                  <c:v>-8.2192385057778799E-3</c:v>
                </c:pt>
                <c:pt idx="110">
                  <c:v>-1.3691869418881401E-2</c:v>
                </c:pt>
                <c:pt idx="111">
                  <c:v>-1.9392322740989201E-2</c:v>
                </c:pt>
                <c:pt idx="112">
                  <c:v>-2.4882513270235E-2</c:v>
                </c:pt>
                <c:pt idx="113">
                  <c:v>-2.9933541600178502E-2</c:v>
                </c:pt>
                <c:pt idx="114">
                  <c:v>-3.43292038102272E-2</c:v>
                </c:pt>
                <c:pt idx="115">
                  <c:v>-3.8301795255685098E-2</c:v>
                </c:pt>
                <c:pt idx="116">
                  <c:v>-4.1930294786642897E-2</c:v>
                </c:pt>
                <c:pt idx="117">
                  <c:v>-4.4709675690223598E-2</c:v>
                </c:pt>
                <c:pt idx="118">
                  <c:v>-4.6307998738862502E-2</c:v>
                </c:pt>
                <c:pt idx="119">
                  <c:v>-4.6886930869259699E-2</c:v>
                </c:pt>
                <c:pt idx="120">
                  <c:v>-4.6724721392278602E-2</c:v>
                </c:pt>
                <c:pt idx="121">
                  <c:v>-4.5688350144259197E-2</c:v>
                </c:pt>
                <c:pt idx="122">
                  <c:v>-4.3617401356617097E-2</c:v>
                </c:pt>
                <c:pt idx="123">
                  <c:v>-4.0791862256669802E-2</c:v>
                </c:pt>
                <c:pt idx="124">
                  <c:v>-3.7441559099365702E-2</c:v>
                </c:pt>
                <c:pt idx="125">
                  <c:v>-3.3619609369284598E-2</c:v>
                </c:pt>
                <c:pt idx="126">
                  <c:v>-2.9537402488841E-2</c:v>
                </c:pt>
                <c:pt idx="127">
                  <c:v>-2.5096091065728399E-2</c:v>
                </c:pt>
                <c:pt idx="128">
                  <c:v>-2.04285319718602E-2</c:v>
                </c:pt>
                <c:pt idx="129">
                  <c:v>-1.5661537936495201E-2</c:v>
                </c:pt>
                <c:pt idx="130">
                  <c:v>-1.06733327863052E-2</c:v>
                </c:pt>
                <c:pt idx="131">
                  <c:v>-5.46134742343989E-3</c:v>
                </c:pt>
                <c:pt idx="132">
                  <c:v>-2.45314115248345E-4</c:v>
                </c:pt>
                <c:pt idx="133">
                  <c:v>4.7600272639111802E-3</c:v>
                </c:pt>
                <c:pt idx="134">
                  <c:v>9.61714741947544E-3</c:v>
                </c:pt>
                <c:pt idx="135">
                  <c:v>1.4543055762802E-2</c:v>
                </c:pt>
                <c:pt idx="136">
                  <c:v>1.9435019366931101E-2</c:v>
                </c:pt>
                <c:pt idx="137">
                  <c:v>2.42073161177229E-2</c:v>
                </c:pt>
                <c:pt idx="138">
                  <c:v>2.86956809651236E-2</c:v>
                </c:pt>
                <c:pt idx="139">
                  <c:v>3.2780321156294E-2</c:v>
                </c:pt>
                <c:pt idx="140">
                  <c:v>3.6536612170039499E-2</c:v>
                </c:pt>
                <c:pt idx="141">
                  <c:v>4.0041530712957303E-2</c:v>
                </c:pt>
                <c:pt idx="142">
                  <c:v>4.3162795801114401E-2</c:v>
                </c:pt>
                <c:pt idx="143">
                  <c:v>4.5814781540914597E-2</c:v>
                </c:pt>
                <c:pt idx="144">
                  <c:v>4.7858502337548001E-2</c:v>
                </c:pt>
                <c:pt idx="145">
                  <c:v>4.89532214713004E-2</c:v>
                </c:pt>
                <c:pt idx="146">
                  <c:v>4.8972087462986202E-2</c:v>
                </c:pt>
                <c:pt idx="147">
                  <c:v>4.7883946480624801E-2</c:v>
                </c:pt>
                <c:pt idx="148">
                  <c:v>4.5666056751039401E-2</c:v>
                </c:pt>
                <c:pt idx="149">
                  <c:v>4.23022425385036E-2</c:v>
                </c:pt>
                <c:pt idx="150">
                  <c:v>3.8059903404819101E-2</c:v>
                </c:pt>
                <c:pt idx="151">
                  <c:v>3.3327144563843503E-2</c:v>
                </c:pt>
                <c:pt idx="152">
                  <c:v>2.88468727951798E-2</c:v>
                </c:pt>
                <c:pt idx="153">
                  <c:v>3.2178967822273502E-2</c:v>
                </c:pt>
                <c:pt idx="154">
                  <c:v>4.1199727679179197E-2</c:v>
                </c:pt>
                <c:pt idx="155">
                  <c:v>4.6876979051956702E-2</c:v>
                </c:pt>
                <c:pt idx="156">
                  <c:v>5.0326217180990902E-2</c:v>
                </c:pt>
                <c:pt idx="157">
                  <c:v>5.2280544588628602E-2</c:v>
                </c:pt>
                <c:pt idx="158">
                  <c:v>5.2385830455425803E-2</c:v>
                </c:pt>
                <c:pt idx="159">
                  <c:v>5.0025921839127803E-2</c:v>
                </c:pt>
                <c:pt idx="160">
                  <c:v>4.5533719492214401E-2</c:v>
                </c:pt>
                <c:pt idx="161">
                  <c:v>3.9229846068188301E-2</c:v>
                </c:pt>
                <c:pt idx="162">
                  <c:v>3.1294938858433603E-2</c:v>
                </c:pt>
                <c:pt idx="163">
                  <c:v>2.1947688669112401E-2</c:v>
                </c:pt>
                <c:pt idx="164">
                  <c:v>1.1789563325939299E-2</c:v>
                </c:pt>
                <c:pt idx="165">
                  <c:v>1.34712654409495E-3</c:v>
                </c:pt>
                <c:pt idx="166">
                  <c:v>-9.0345759898799397E-3</c:v>
                </c:pt>
                <c:pt idx="167">
                  <c:v>-1.86956529719235E-2</c:v>
                </c:pt>
                <c:pt idx="168">
                  <c:v>-2.7843048343100599E-2</c:v>
                </c:pt>
                <c:pt idx="169">
                  <c:v>-3.6370750043360101E-2</c:v>
                </c:pt>
                <c:pt idx="170">
                  <c:v>-4.4044135780041002E-2</c:v>
                </c:pt>
                <c:pt idx="171">
                  <c:v>-5.0940229231667897E-2</c:v>
                </c:pt>
                <c:pt idx="172">
                  <c:v>-5.7159605632374398E-2</c:v>
                </c:pt>
                <c:pt idx="173">
                  <c:v>-6.2719310772569994E-2</c:v>
                </c:pt>
                <c:pt idx="174">
                  <c:v>-6.7429026435510894E-2</c:v>
                </c:pt>
                <c:pt idx="175">
                  <c:v>-7.0836995507247397E-2</c:v>
                </c:pt>
                <c:pt idx="176">
                  <c:v>-7.2794473964010398E-2</c:v>
                </c:pt>
                <c:pt idx="177">
                  <c:v>-7.2786507342159704E-2</c:v>
                </c:pt>
                <c:pt idx="178">
                  <c:v>-7.0616458300491805E-2</c:v>
                </c:pt>
                <c:pt idx="179">
                  <c:v>-6.5981385483689203E-2</c:v>
                </c:pt>
                <c:pt idx="180">
                  <c:v>-5.9055898076591402E-2</c:v>
                </c:pt>
                <c:pt idx="181">
                  <c:v>-5.0013261480620401E-2</c:v>
                </c:pt>
                <c:pt idx="182">
                  <c:v>-3.9464903382391302E-2</c:v>
                </c:pt>
                <c:pt idx="183">
                  <c:v>-2.8347473826242201E-2</c:v>
                </c:pt>
                <c:pt idx="184">
                  <c:v>-1.7967874592958701E-2</c:v>
                </c:pt>
                <c:pt idx="185">
                  <c:v>-9.2129219774440708E-3</c:v>
                </c:pt>
                <c:pt idx="186">
                  <c:v>-3.0392264460106701E-3</c:v>
                </c:pt>
                <c:pt idx="187">
                  <c:v>1.0343281513018399E-4</c:v>
                </c:pt>
                <c:pt idx="188">
                  <c:v>1.4567677194597301E-4</c:v>
                </c:pt>
                <c:pt idx="189">
                  <c:v>-2.6603836339690701E-3</c:v>
                </c:pt>
                <c:pt idx="190">
                  <c:v>-7.5565455879523001E-3</c:v>
                </c:pt>
                <c:pt idx="191">
                  <c:v>-1.38621317949506E-2</c:v>
                </c:pt>
                <c:pt idx="192">
                  <c:v>-2.0681564777809601E-2</c:v>
                </c:pt>
                <c:pt idx="193">
                  <c:v>-2.72063940169349E-2</c:v>
                </c:pt>
                <c:pt idx="194">
                  <c:v>-3.2593208860930603E-2</c:v>
                </c:pt>
                <c:pt idx="195">
                  <c:v>-3.6570050113716703E-2</c:v>
                </c:pt>
                <c:pt idx="196">
                  <c:v>-3.8629151484075003E-2</c:v>
                </c:pt>
                <c:pt idx="197">
                  <c:v>-3.8235575600695501E-2</c:v>
                </c:pt>
                <c:pt idx="198">
                  <c:v>-3.4949140066636603E-2</c:v>
                </c:pt>
                <c:pt idx="199">
                  <c:v>-2.8480859820149799E-2</c:v>
                </c:pt>
                <c:pt idx="200">
                  <c:v>-1.9057812890645901E-2</c:v>
                </c:pt>
                <c:pt idx="201">
                  <c:v>-7.0892268481148896E-3</c:v>
                </c:pt>
                <c:pt idx="202">
                  <c:v>6.2424470906703201E-3</c:v>
                </c:pt>
                <c:pt idx="203">
                  <c:v>1.8440665026100901E-2</c:v>
                </c:pt>
                <c:pt idx="204">
                  <c:v>-2.7102252032505398E-3</c:v>
                </c:pt>
                <c:pt idx="205">
                  <c:v>1.4636209101467801E-3</c:v>
                </c:pt>
                <c:pt idx="206">
                  <c:v>6.6878654677647604E-3</c:v>
                </c:pt>
                <c:pt idx="207">
                  <c:v>1.27369662839233E-2</c:v>
                </c:pt>
                <c:pt idx="208">
                  <c:v>1.8853303492146999E-2</c:v>
                </c:pt>
                <c:pt idx="209">
                  <c:v>2.4011129353089099E-2</c:v>
                </c:pt>
                <c:pt idx="210">
                  <c:v>2.7689828988982999E-2</c:v>
                </c:pt>
                <c:pt idx="211">
                  <c:v>2.9974698926464101E-2</c:v>
                </c:pt>
                <c:pt idx="212">
                  <c:v>3.09605259648476E-2</c:v>
                </c:pt>
                <c:pt idx="213">
                  <c:v>3.0632870647049601E-2</c:v>
                </c:pt>
                <c:pt idx="214">
                  <c:v>2.8877279559382001E-2</c:v>
                </c:pt>
                <c:pt idx="215">
                  <c:v>2.5906797482740201E-2</c:v>
                </c:pt>
                <c:pt idx="216">
                  <c:v>2.1978598501838999E-2</c:v>
                </c:pt>
                <c:pt idx="217">
                  <c:v>1.7730801100193601E-2</c:v>
                </c:pt>
                <c:pt idx="218">
                  <c:v>1.37368428622645E-2</c:v>
                </c:pt>
                <c:pt idx="219">
                  <c:v>1.01262323390127E-2</c:v>
                </c:pt>
                <c:pt idx="220">
                  <c:v>6.8685469455215696E-3</c:v>
                </c:pt>
                <c:pt idx="221">
                  <c:v>4.0828549339706997E-3</c:v>
                </c:pt>
                <c:pt idx="222">
                  <c:v>1.7432151818274799E-3</c:v>
                </c:pt>
                <c:pt idx="223">
                  <c:v>-4.2242773378831598E-4</c:v>
                </c:pt>
                <c:pt idx="224">
                  <c:v>-2.6659771256893898E-3</c:v>
                </c:pt>
                <c:pt idx="225">
                  <c:v>-5.0502893036266996E-3</c:v>
                </c:pt>
                <c:pt idx="226">
                  <c:v>-7.6501721968644902E-3</c:v>
                </c:pt>
                <c:pt idx="227">
                  <c:v>-1.05288767823147E-2</c:v>
                </c:pt>
                <c:pt idx="228">
                  <c:v>-1.3712622617397001E-2</c:v>
                </c:pt>
                <c:pt idx="229">
                  <c:v>-1.7062116976178199E-2</c:v>
                </c:pt>
                <c:pt idx="230">
                  <c:v>-2.0670315480756499E-2</c:v>
                </c:pt>
                <c:pt idx="231">
                  <c:v>-2.46308025594031E-2</c:v>
                </c:pt>
                <c:pt idx="232">
                  <c:v>-2.8716869382887301E-2</c:v>
                </c:pt>
                <c:pt idx="233">
                  <c:v>-3.2441331594272198E-2</c:v>
                </c:pt>
                <c:pt idx="234">
                  <c:v>-3.4759437314074999E-2</c:v>
                </c:pt>
                <c:pt idx="235">
                  <c:v>-3.4925873983817697E-2</c:v>
                </c:pt>
                <c:pt idx="236">
                  <c:v>-3.29201523060354E-2</c:v>
                </c:pt>
                <c:pt idx="237">
                  <c:v>-2.9221171438882001E-2</c:v>
                </c:pt>
                <c:pt idx="238">
                  <c:v>-2.4353196370472199E-2</c:v>
                </c:pt>
                <c:pt idx="239">
                  <c:v>-1.9157971170351899E-2</c:v>
                </c:pt>
                <c:pt idx="240">
                  <c:v>-1.43936768180717E-2</c:v>
                </c:pt>
                <c:pt idx="241">
                  <c:v>-1.07427038815364E-2</c:v>
                </c:pt>
                <c:pt idx="242">
                  <c:v>-8.4205534745838799E-3</c:v>
                </c:pt>
                <c:pt idx="243">
                  <c:v>-7.6721960445995203E-3</c:v>
                </c:pt>
                <c:pt idx="244">
                  <c:v>-8.2630226303976803E-3</c:v>
                </c:pt>
                <c:pt idx="245">
                  <c:v>-9.7964323220986593E-3</c:v>
                </c:pt>
                <c:pt idx="246">
                  <c:v>-1.1701053983732701E-2</c:v>
                </c:pt>
                <c:pt idx="247">
                  <c:v>-1.34296730250862E-2</c:v>
                </c:pt>
                <c:pt idx="248">
                  <c:v>-1.4575261482064301E-2</c:v>
                </c:pt>
                <c:pt idx="249">
                  <c:v>-1.4926051313530401E-2</c:v>
                </c:pt>
                <c:pt idx="250">
                  <c:v>-1.43480917307928E-2</c:v>
                </c:pt>
                <c:pt idx="251">
                  <c:v>-1.28618311455384E-2</c:v>
                </c:pt>
                <c:pt idx="252">
                  <c:v>-1.04942747315392E-2</c:v>
                </c:pt>
                <c:pt idx="253">
                  <c:v>-7.3177230408043598E-3</c:v>
                </c:pt>
                <c:pt idx="254">
                  <c:v>-3.4234634635625502E-3</c:v>
                </c:pt>
                <c:pt idx="255">
                  <c:v>9.9703442741960694E-3</c:v>
                </c:pt>
                <c:pt idx="256">
                  <c:v>1.29992571430228E-2</c:v>
                </c:pt>
                <c:pt idx="257">
                  <c:v>1.5071229668642E-2</c:v>
                </c:pt>
                <c:pt idx="258">
                  <c:v>1.6536066622353698E-2</c:v>
                </c:pt>
                <c:pt idx="259">
                  <c:v>1.8319112217885399E-2</c:v>
                </c:pt>
                <c:pt idx="260">
                  <c:v>1.9945141763958701E-2</c:v>
                </c:pt>
                <c:pt idx="261">
                  <c:v>2.1968921455213099E-2</c:v>
                </c:pt>
                <c:pt idx="262">
                  <c:v>2.3775977498234801E-2</c:v>
                </c:pt>
                <c:pt idx="263">
                  <c:v>2.4801197529061299E-2</c:v>
                </c:pt>
                <c:pt idx="264">
                  <c:v>2.4713445865406101E-2</c:v>
                </c:pt>
                <c:pt idx="265">
                  <c:v>2.4166557472133102E-2</c:v>
                </c:pt>
                <c:pt idx="266">
                  <c:v>2.37364957368713E-2</c:v>
                </c:pt>
                <c:pt idx="267">
                  <c:v>2.3160889838602101E-2</c:v>
                </c:pt>
                <c:pt idx="268">
                  <c:v>2.2583298594486701E-2</c:v>
                </c:pt>
                <c:pt idx="269">
                  <c:v>2.2052828342814801E-2</c:v>
                </c:pt>
                <c:pt idx="270">
                  <c:v>2.1201825005526202E-2</c:v>
                </c:pt>
                <c:pt idx="271">
                  <c:v>1.9964530673701401E-2</c:v>
                </c:pt>
                <c:pt idx="272">
                  <c:v>1.8115743559576999E-2</c:v>
                </c:pt>
                <c:pt idx="273">
                  <c:v>1.5912984740608101E-2</c:v>
                </c:pt>
                <c:pt idx="274">
                  <c:v>1.34866859135419E-2</c:v>
                </c:pt>
                <c:pt idx="275">
                  <c:v>1.0926865346375301E-2</c:v>
                </c:pt>
                <c:pt idx="276">
                  <c:v>8.0672044873127801E-3</c:v>
                </c:pt>
                <c:pt idx="277">
                  <c:v>4.8899071967595902E-3</c:v>
                </c:pt>
                <c:pt idx="278">
                  <c:v>1.1027263658081701E-3</c:v>
                </c:pt>
                <c:pt idx="279">
                  <c:v>-3.0369112404152101E-3</c:v>
                </c:pt>
                <c:pt idx="280">
                  <c:v>-6.9528282110239304E-3</c:v>
                </c:pt>
                <c:pt idx="281">
                  <c:v>-1.0581648414957101E-2</c:v>
                </c:pt>
                <c:pt idx="282">
                  <c:v>-1.37864135524661E-2</c:v>
                </c:pt>
                <c:pt idx="283">
                  <c:v>-1.6820129295491801E-2</c:v>
                </c:pt>
                <c:pt idx="284">
                  <c:v>-1.9905776735297601E-2</c:v>
                </c:pt>
                <c:pt idx="285">
                  <c:v>-2.27374440671823E-2</c:v>
                </c:pt>
                <c:pt idx="286">
                  <c:v>-2.5369088843000799E-2</c:v>
                </c:pt>
                <c:pt idx="287">
                  <c:v>-2.8344434972135901E-2</c:v>
                </c:pt>
                <c:pt idx="288">
                  <c:v>-3.1586622965093201E-2</c:v>
                </c:pt>
                <c:pt idx="289">
                  <c:v>-3.4125983167799898E-2</c:v>
                </c:pt>
                <c:pt idx="290">
                  <c:v>-3.5674277178129897E-2</c:v>
                </c:pt>
                <c:pt idx="291">
                  <c:v>-3.6314306081052398E-2</c:v>
                </c:pt>
                <c:pt idx="292">
                  <c:v>-3.6095952656682001E-2</c:v>
                </c:pt>
                <c:pt idx="293">
                  <c:v>-3.6115300274602698E-2</c:v>
                </c:pt>
                <c:pt idx="294">
                  <c:v>-3.6903469797758298E-2</c:v>
                </c:pt>
                <c:pt idx="295">
                  <c:v>-3.8089610579287003E-2</c:v>
                </c:pt>
                <c:pt idx="296">
                  <c:v>-3.9571737788449503E-2</c:v>
                </c:pt>
                <c:pt idx="297">
                  <c:v>-4.1116840046828598E-2</c:v>
                </c:pt>
                <c:pt idx="298">
                  <c:v>-4.1966631503906698E-2</c:v>
                </c:pt>
                <c:pt idx="299">
                  <c:v>-4.0617930620770799E-2</c:v>
                </c:pt>
                <c:pt idx="300">
                  <c:v>-3.5888236753228303E-2</c:v>
                </c:pt>
                <c:pt idx="301">
                  <c:v>-2.7794908194213801E-2</c:v>
                </c:pt>
                <c:pt idx="302">
                  <c:v>-1.74390362585706E-2</c:v>
                </c:pt>
                <c:pt idx="303">
                  <c:v>-7.4754822350211201E-3</c:v>
                </c:pt>
                <c:pt idx="304">
                  <c:v>1.08894850948463E-4</c:v>
                </c:pt>
                <c:pt idx="305">
                  <c:v>5.5449237665800696E-3</c:v>
                </c:pt>
                <c:pt idx="306">
                  <c:v>5.7557473111015202E-2</c:v>
                </c:pt>
                <c:pt idx="307">
                  <c:v>7.5252209068086703E-2</c:v>
                </c:pt>
                <c:pt idx="308">
                  <c:v>9.1823411221367598E-2</c:v>
                </c:pt>
                <c:pt idx="309">
                  <c:v>0.107098698663063</c:v>
                </c:pt>
                <c:pt idx="310">
                  <c:v>0.119821881751644</c:v>
                </c:pt>
                <c:pt idx="311">
                  <c:v>0.12758532774220999</c:v>
                </c:pt>
                <c:pt idx="312">
                  <c:v>0.128691902611863</c:v>
                </c:pt>
                <c:pt idx="313">
                  <c:v>0.12375230536413299</c:v>
                </c:pt>
                <c:pt idx="314">
                  <c:v>0.114405751454733</c:v>
                </c:pt>
                <c:pt idx="315">
                  <c:v>0.102040196953434</c:v>
                </c:pt>
                <c:pt idx="316">
                  <c:v>8.7419101474596597E-2</c:v>
                </c:pt>
                <c:pt idx="317">
                  <c:v>7.1606556387936504E-2</c:v>
                </c:pt>
                <c:pt idx="318">
                  <c:v>5.55774885698226E-2</c:v>
                </c:pt>
                <c:pt idx="319">
                  <c:v>4.0401913001423401E-2</c:v>
                </c:pt>
                <c:pt idx="320">
                  <c:v>2.6876118904168099E-2</c:v>
                </c:pt>
                <c:pt idx="321">
                  <c:v>1.4892484177736601E-2</c:v>
                </c:pt>
                <c:pt idx="322">
                  <c:v>4.3370702347298598E-3</c:v>
                </c:pt>
                <c:pt idx="323">
                  <c:v>-4.7513367618774302E-3</c:v>
                </c:pt>
                <c:pt idx="324">
                  <c:v>-1.23940082703462E-2</c:v>
                </c:pt>
                <c:pt idx="325">
                  <c:v>-1.87661302760012E-2</c:v>
                </c:pt>
                <c:pt idx="326">
                  <c:v>-2.3783926475984599E-2</c:v>
                </c:pt>
                <c:pt idx="327">
                  <c:v>-2.7015137043007901E-2</c:v>
                </c:pt>
                <c:pt idx="328">
                  <c:v>-2.8037091178399101E-2</c:v>
                </c:pt>
                <c:pt idx="329">
                  <c:v>-2.6740811123971201E-2</c:v>
                </c:pt>
                <c:pt idx="330">
                  <c:v>-2.29406955433923E-2</c:v>
                </c:pt>
                <c:pt idx="331">
                  <c:v>-1.6860655649576499E-2</c:v>
                </c:pt>
                <c:pt idx="332">
                  <c:v>-8.7721619696353795E-3</c:v>
                </c:pt>
                <c:pt idx="333">
                  <c:v>7.7794763532801803E-4</c:v>
                </c:pt>
                <c:pt idx="334">
                  <c:v>1.0728226163238701E-2</c:v>
                </c:pt>
                <c:pt idx="335">
                  <c:v>1.96412331753456E-2</c:v>
                </c:pt>
                <c:pt idx="336">
                  <c:v>2.5446723787723301E-2</c:v>
                </c:pt>
                <c:pt idx="337">
                  <c:v>2.5567304611789899E-2</c:v>
                </c:pt>
                <c:pt idx="338">
                  <c:v>1.9627517049423501E-2</c:v>
                </c:pt>
                <c:pt idx="339">
                  <c:v>6.3286282497864096E-3</c:v>
                </c:pt>
                <c:pt idx="340">
                  <c:v>-1.3540136088813401E-2</c:v>
                </c:pt>
                <c:pt idx="341">
                  <c:v>-3.8239225016585499E-2</c:v>
                </c:pt>
                <c:pt idx="342">
                  <c:v>-6.5337078535378706E-2</c:v>
                </c:pt>
                <c:pt idx="343">
                  <c:v>-9.2089980704765595E-2</c:v>
                </c:pt>
                <c:pt idx="344">
                  <c:v>-0.115905771415695</c:v>
                </c:pt>
                <c:pt idx="345">
                  <c:v>-0.13492259760656999</c:v>
                </c:pt>
                <c:pt idx="346">
                  <c:v>-0.14802415747989101</c:v>
                </c:pt>
                <c:pt idx="347">
                  <c:v>-0.154609137022576</c:v>
                </c:pt>
                <c:pt idx="348">
                  <c:v>-0.154320985022108</c:v>
                </c:pt>
                <c:pt idx="349">
                  <c:v>-0.14675101306503399</c:v>
                </c:pt>
                <c:pt idx="350">
                  <c:v>-0.13173588699371599</c:v>
                </c:pt>
                <c:pt idx="351">
                  <c:v>-0.109302811378245</c:v>
                </c:pt>
                <c:pt idx="352">
                  <c:v>-8.0331332377919701E-2</c:v>
                </c:pt>
                <c:pt idx="353">
                  <c:v>-4.7717098887935697E-2</c:v>
                </c:pt>
                <c:pt idx="354">
                  <c:v>-1.4911837478197101E-2</c:v>
                </c:pt>
                <c:pt idx="355">
                  <c:v>1.4457632911072099E-2</c:v>
                </c:pt>
                <c:pt idx="356">
                  <c:v>3.8066379600370001E-2</c:v>
                </c:pt>
                <c:pt idx="357">
                  <c:v>9.1912450154149894E-2</c:v>
                </c:pt>
                <c:pt idx="358">
                  <c:v>9.7402816538815301E-2</c:v>
                </c:pt>
                <c:pt idx="359">
                  <c:v>0.10542923672813299</c:v>
                </c:pt>
                <c:pt idx="360">
                  <c:v>0.11485245409295899</c:v>
                </c:pt>
                <c:pt idx="361">
                  <c:v>0.122732074962625</c:v>
                </c:pt>
                <c:pt idx="362">
                  <c:v>0.12827881328874699</c:v>
                </c:pt>
                <c:pt idx="363">
                  <c:v>0.13012253612440799</c:v>
                </c:pt>
                <c:pt idx="364">
                  <c:v>0.12818998672738799</c:v>
                </c:pt>
                <c:pt idx="365">
                  <c:v>0.122851413095188</c:v>
                </c:pt>
                <c:pt idx="366">
                  <c:v>0.11443554881670601</c:v>
                </c:pt>
                <c:pt idx="367">
                  <c:v>0.10272688475904999</c:v>
                </c:pt>
                <c:pt idx="368">
                  <c:v>8.88854026154791E-2</c:v>
                </c:pt>
                <c:pt idx="369">
                  <c:v>7.3948308125279902E-2</c:v>
                </c:pt>
                <c:pt idx="370">
                  <c:v>5.85641508790452E-2</c:v>
                </c:pt>
                <c:pt idx="371">
                  <c:v>4.3616203933984798E-2</c:v>
                </c:pt>
                <c:pt idx="372">
                  <c:v>2.9443733316638201E-2</c:v>
                </c:pt>
                <c:pt idx="373">
                  <c:v>1.6310018213027602E-2</c:v>
                </c:pt>
                <c:pt idx="374">
                  <c:v>4.1899920451059797E-3</c:v>
                </c:pt>
                <c:pt idx="375">
                  <c:v>-7.0334709936596598E-3</c:v>
                </c:pt>
                <c:pt idx="376">
                  <c:v>-1.7898121849334502E-2</c:v>
                </c:pt>
                <c:pt idx="377">
                  <c:v>-2.8492046959257999E-2</c:v>
                </c:pt>
                <c:pt idx="378">
                  <c:v>-3.9572936588148103E-2</c:v>
                </c:pt>
                <c:pt idx="379">
                  <c:v>-5.1873602134393799E-2</c:v>
                </c:pt>
                <c:pt idx="380">
                  <c:v>-6.55495561204123E-2</c:v>
                </c:pt>
                <c:pt idx="381">
                  <c:v>-8.0988654732173204E-2</c:v>
                </c:pt>
                <c:pt idx="382">
                  <c:v>-9.8635001755400395E-2</c:v>
                </c:pt>
                <c:pt idx="383">
                  <c:v>-0.1181844507503</c:v>
                </c:pt>
                <c:pt idx="384">
                  <c:v>-0.138637875263252</c:v>
                </c:pt>
                <c:pt idx="385">
                  <c:v>-0.157368165712509</c:v>
                </c:pt>
                <c:pt idx="386">
                  <c:v>-0.17038346183039099</c:v>
                </c:pt>
                <c:pt idx="387">
                  <c:v>-0.17277197026681601</c:v>
                </c:pt>
                <c:pt idx="388">
                  <c:v>-0.158837349077946</c:v>
                </c:pt>
                <c:pt idx="389">
                  <c:v>-0.1300985829114</c:v>
                </c:pt>
                <c:pt idx="390">
                  <c:v>-9.1278366321893595E-2</c:v>
                </c:pt>
                <c:pt idx="391">
                  <c:v>-5.07760221627526E-2</c:v>
                </c:pt>
                <c:pt idx="392">
                  <c:v>-1.51010942431572E-2</c:v>
                </c:pt>
                <c:pt idx="393">
                  <c:v>1.25407061344613E-2</c:v>
                </c:pt>
                <c:pt idx="394">
                  <c:v>3.1853779724734001E-2</c:v>
                </c:pt>
                <c:pt idx="395">
                  <c:v>4.4300755876200498E-2</c:v>
                </c:pt>
                <c:pt idx="396">
                  <c:v>5.1266553193281598E-2</c:v>
                </c:pt>
                <c:pt idx="397">
                  <c:v>5.4783187177377297E-2</c:v>
                </c:pt>
                <c:pt idx="398">
                  <c:v>5.5842493327157003E-2</c:v>
                </c:pt>
                <c:pt idx="399">
                  <c:v>5.5375248145759302E-2</c:v>
                </c:pt>
                <c:pt idx="400">
                  <c:v>5.3845602721870001E-2</c:v>
                </c:pt>
                <c:pt idx="401">
                  <c:v>5.2703161927821901E-2</c:v>
                </c:pt>
                <c:pt idx="402">
                  <c:v>5.3283155325653003E-2</c:v>
                </c:pt>
                <c:pt idx="403">
                  <c:v>5.6008219015682599E-2</c:v>
                </c:pt>
                <c:pt idx="404">
                  <c:v>6.1227240901579202E-2</c:v>
                </c:pt>
                <c:pt idx="405">
                  <c:v>6.8676508432414601E-2</c:v>
                </c:pt>
                <c:pt idx="406">
                  <c:v>7.6711843007392005E-2</c:v>
                </c:pt>
                <c:pt idx="407">
                  <c:v>8.3453404903770401E-2</c:v>
                </c:pt>
                <c:pt idx="408">
                  <c:v>2.7840370283560502E-3</c:v>
                </c:pt>
                <c:pt idx="409">
                  <c:v>9.4681666002568703E-3</c:v>
                </c:pt>
                <c:pt idx="410">
                  <c:v>1.3449003193498701E-2</c:v>
                </c:pt>
                <c:pt idx="411">
                  <c:v>1.4212089724455999E-2</c:v>
                </c:pt>
                <c:pt idx="412">
                  <c:v>1.40367409878406E-2</c:v>
                </c:pt>
                <c:pt idx="413">
                  <c:v>1.35820243083768E-2</c:v>
                </c:pt>
                <c:pt idx="414">
                  <c:v>1.26572119244227E-2</c:v>
                </c:pt>
                <c:pt idx="415">
                  <c:v>1.17922026650713E-2</c:v>
                </c:pt>
                <c:pt idx="416">
                  <c:v>1.10158570533482E-2</c:v>
                </c:pt>
                <c:pt idx="417">
                  <c:v>1.0486906146995901E-2</c:v>
                </c:pt>
                <c:pt idx="418">
                  <c:v>1.00932871753054E-2</c:v>
                </c:pt>
                <c:pt idx="419">
                  <c:v>9.5651332191854892E-3</c:v>
                </c:pt>
                <c:pt idx="420">
                  <c:v>8.7089512290524692E-3</c:v>
                </c:pt>
                <c:pt idx="421">
                  <c:v>7.4031396123422398E-3</c:v>
                </c:pt>
                <c:pt idx="422">
                  <c:v>5.7225478098572903E-3</c:v>
                </c:pt>
                <c:pt idx="423">
                  <c:v>3.9887396939862103E-3</c:v>
                </c:pt>
                <c:pt idx="424">
                  <c:v>2.3361442586648201E-3</c:v>
                </c:pt>
                <c:pt idx="425">
                  <c:v>1.10684276894412E-3</c:v>
                </c:pt>
                <c:pt idx="426">
                  <c:v>-1.47831761011759E-4</c:v>
                </c:pt>
                <c:pt idx="427">
                  <c:v>-1.11498365045145E-3</c:v>
                </c:pt>
                <c:pt idx="428">
                  <c:v>-1.64549658915616E-3</c:v>
                </c:pt>
                <c:pt idx="429">
                  <c:v>-1.4532429801806699E-3</c:v>
                </c:pt>
                <c:pt idx="430">
                  <c:v>-2.13116615517981E-4</c:v>
                </c:pt>
                <c:pt idx="431">
                  <c:v>1.8884997971911001E-3</c:v>
                </c:pt>
                <c:pt idx="432">
                  <c:v>4.5583069801034496E-3</c:v>
                </c:pt>
                <c:pt idx="433">
                  <c:v>8.0775400258052497E-3</c:v>
                </c:pt>
                <c:pt idx="434">
                  <c:v>1.20791586702761E-2</c:v>
                </c:pt>
                <c:pt idx="435">
                  <c:v>1.6180265317712699E-2</c:v>
                </c:pt>
                <c:pt idx="436">
                  <c:v>1.9623866004230401E-2</c:v>
                </c:pt>
                <c:pt idx="437">
                  <c:v>2.1821305623822399E-2</c:v>
                </c:pt>
                <c:pt idx="438">
                  <c:v>2.1733247936077501E-2</c:v>
                </c:pt>
                <c:pt idx="439">
                  <c:v>1.8274063532637701E-2</c:v>
                </c:pt>
                <c:pt idx="440">
                  <c:v>1.04963451082604E-2</c:v>
                </c:pt>
                <c:pt idx="441">
                  <c:v>-1.40290541935064E-3</c:v>
                </c:pt>
                <c:pt idx="442">
                  <c:v>-1.53418124540705E-2</c:v>
                </c:pt>
                <c:pt idx="443">
                  <c:v>-2.92741539801331E-2</c:v>
                </c:pt>
                <c:pt idx="444">
                  <c:v>-4.1583837554684103E-2</c:v>
                </c:pt>
                <c:pt idx="445">
                  <c:v>-5.1408912628613697E-2</c:v>
                </c:pt>
                <c:pt idx="446">
                  <c:v>-5.7819571828480298E-2</c:v>
                </c:pt>
                <c:pt idx="447">
                  <c:v>-6.0617060831191998E-2</c:v>
                </c:pt>
                <c:pt idx="448">
                  <c:v>-5.9949340302088601E-2</c:v>
                </c:pt>
                <c:pt idx="449">
                  <c:v>-5.56315347809083E-2</c:v>
                </c:pt>
                <c:pt idx="450">
                  <c:v>-4.8149765508570502E-2</c:v>
                </c:pt>
                <c:pt idx="451">
                  <c:v>-3.8918007411412901E-2</c:v>
                </c:pt>
                <c:pt idx="452">
                  <c:v>-2.9134510006402999E-2</c:v>
                </c:pt>
                <c:pt idx="453">
                  <c:v>-2.0118947205635899E-2</c:v>
                </c:pt>
                <c:pt idx="454">
                  <c:v>-1.31247967471925E-2</c:v>
                </c:pt>
                <c:pt idx="455">
                  <c:v>-8.1894638861040401E-3</c:v>
                </c:pt>
                <c:pt idx="456">
                  <c:v>-4.5920765524648599E-3</c:v>
                </c:pt>
                <c:pt idx="457">
                  <c:v>-6.4744665580927199E-4</c:v>
                </c:pt>
                <c:pt idx="458">
                  <c:v>4.7153463920830401E-3</c:v>
                </c:pt>
              </c:numCache>
            </c:numRef>
          </c:val>
          <c:smooth val="0"/>
        </c:ser>
        <c:dLbls>
          <c:showLegendKey val="0"/>
          <c:showVal val="0"/>
          <c:showCatName val="0"/>
          <c:showSerName val="0"/>
          <c:showPercent val="0"/>
          <c:showBubbleSize val="0"/>
        </c:dLbls>
        <c:smooth val="0"/>
        <c:axId val="362405552"/>
        <c:axId val="362405944"/>
      </c:lineChart>
      <c:catAx>
        <c:axId val="362405552"/>
        <c:scaling>
          <c:orientation val="minMax"/>
        </c:scaling>
        <c:delete val="0"/>
        <c:axPos val="b"/>
        <c:majorTickMark val="none"/>
        <c:minorTickMark val="none"/>
        <c:tickLblPos val="none"/>
        <c:spPr>
          <a:ln w="19050">
            <a:solidFill>
              <a:schemeClr val="bg1">
                <a:lumMod val="65000"/>
              </a:schemeClr>
            </a:solidFill>
          </a:ln>
        </c:spPr>
        <c:crossAx val="362405944"/>
        <c:crosses val="autoZero"/>
        <c:auto val="1"/>
        <c:lblAlgn val="ctr"/>
        <c:lblOffset val="100"/>
        <c:noMultiLvlLbl val="0"/>
      </c:catAx>
      <c:valAx>
        <c:axId val="362405944"/>
        <c:scaling>
          <c:orientation val="minMax"/>
          <c:max val="0.2"/>
          <c:min val="-0.2"/>
        </c:scaling>
        <c:delete val="0"/>
        <c:axPos val="l"/>
        <c:numFmt formatCode="0.0000" sourceLinked="1"/>
        <c:majorTickMark val="none"/>
        <c:minorTickMark val="none"/>
        <c:tickLblPos val="none"/>
        <c:crossAx val="362405552"/>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Gillette)'!$M$2</c:f>
              <c:strCache>
                <c:ptCount val="1"/>
                <c:pt idx="0">
                  <c:v>f13</c:v>
                </c:pt>
              </c:strCache>
            </c:strRef>
          </c:tx>
          <c:spPr>
            <a:ln>
              <a:solidFill>
                <a:sysClr val="windowText" lastClr="000000"/>
              </a:solidFill>
            </a:ln>
          </c:spPr>
          <c:marker>
            <c:symbol val="none"/>
          </c:marker>
          <c:val>
            <c:numRef>
              <c:f>'Features (from Gillette)'!$M$3:$M$461</c:f>
              <c:numCache>
                <c:formatCode>0.0000</c:formatCode>
                <c:ptCount val="459"/>
                <c:pt idx="0">
                  <c:v>9.1932646708815496E-3</c:v>
                </c:pt>
                <c:pt idx="1">
                  <c:v>9.2302185461144593E-3</c:v>
                </c:pt>
                <c:pt idx="2">
                  <c:v>8.8754387893610898E-3</c:v>
                </c:pt>
                <c:pt idx="3">
                  <c:v>8.3784919944225305E-3</c:v>
                </c:pt>
                <c:pt idx="4">
                  <c:v>7.8464867350280798E-3</c:v>
                </c:pt>
                <c:pt idx="5">
                  <c:v>7.2516837074571398E-3</c:v>
                </c:pt>
                <c:pt idx="6">
                  <c:v>6.3854664902524803E-3</c:v>
                </c:pt>
                <c:pt idx="7">
                  <c:v>5.1596286037555103E-3</c:v>
                </c:pt>
                <c:pt idx="8">
                  <c:v>3.8284224007650602E-3</c:v>
                </c:pt>
                <c:pt idx="9">
                  <c:v>2.5679615808692101E-3</c:v>
                </c:pt>
                <c:pt idx="10">
                  <c:v>1.53848516414574E-3</c:v>
                </c:pt>
                <c:pt idx="11">
                  <c:v>6.7805299617290898E-4</c:v>
                </c:pt>
                <c:pt idx="12">
                  <c:v>-2.6785860592125902E-4</c:v>
                </c:pt>
                <c:pt idx="13">
                  <c:v>-1.47004836477857E-3</c:v>
                </c:pt>
                <c:pt idx="14">
                  <c:v>-3.0647749989602801E-3</c:v>
                </c:pt>
                <c:pt idx="15">
                  <c:v>-4.90246719409423E-3</c:v>
                </c:pt>
                <c:pt idx="16">
                  <c:v>-6.8519162004428502E-3</c:v>
                </c:pt>
                <c:pt idx="17">
                  <c:v>-8.8344241960900006E-3</c:v>
                </c:pt>
                <c:pt idx="18">
                  <c:v>-1.07730826076806E-2</c:v>
                </c:pt>
                <c:pt idx="19">
                  <c:v>-1.2759143476970099E-2</c:v>
                </c:pt>
                <c:pt idx="20">
                  <c:v>-1.49120883579495E-2</c:v>
                </c:pt>
                <c:pt idx="21">
                  <c:v>-1.72441775351427E-2</c:v>
                </c:pt>
                <c:pt idx="22">
                  <c:v>-1.9794976920151301E-2</c:v>
                </c:pt>
                <c:pt idx="23">
                  <c:v>-2.2625613561659898E-2</c:v>
                </c:pt>
                <c:pt idx="24">
                  <c:v>-2.5799486403432399E-2</c:v>
                </c:pt>
                <c:pt idx="25">
                  <c:v>-2.92239662583683E-2</c:v>
                </c:pt>
                <c:pt idx="26">
                  <c:v>-3.2522125111937597E-2</c:v>
                </c:pt>
                <c:pt idx="27">
                  <c:v>-3.5461147024633301E-2</c:v>
                </c:pt>
                <c:pt idx="28">
                  <c:v>-3.8110615909082601E-2</c:v>
                </c:pt>
                <c:pt idx="29">
                  <c:v>-4.0452744682057298E-2</c:v>
                </c:pt>
                <c:pt idx="30">
                  <c:v>-4.2477249129508898E-2</c:v>
                </c:pt>
                <c:pt idx="31">
                  <c:v>-4.3894990689889397E-2</c:v>
                </c:pt>
                <c:pt idx="32">
                  <c:v>-4.46862002419788E-2</c:v>
                </c:pt>
                <c:pt idx="33">
                  <c:v>-4.4738949713193303E-2</c:v>
                </c:pt>
                <c:pt idx="34">
                  <c:v>-4.39638490437054E-2</c:v>
                </c:pt>
                <c:pt idx="35">
                  <c:v>-4.2347584099970699E-2</c:v>
                </c:pt>
                <c:pt idx="36">
                  <c:v>-3.9956820142483002E-2</c:v>
                </c:pt>
                <c:pt idx="37">
                  <c:v>-3.7017335224796798E-2</c:v>
                </c:pt>
                <c:pt idx="38">
                  <c:v>-3.3739905078234503E-2</c:v>
                </c:pt>
                <c:pt idx="39">
                  <c:v>-3.02371644056924E-2</c:v>
                </c:pt>
                <c:pt idx="40">
                  <c:v>-2.6515104675244601E-2</c:v>
                </c:pt>
                <c:pt idx="41">
                  <c:v>-2.2632561900367901E-2</c:v>
                </c:pt>
                <c:pt idx="42">
                  <c:v>-1.8440658123906599E-2</c:v>
                </c:pt>
                <c:pt idx="43">
                  <c:v>-1.3925965570403801E-2</c:v>
                </c:pt>
                <c:pt idx="44">
                  <c:v>-9.2432470771095301E-3</c:v>
                </c:pt>
                <c:pt idx="45">
                  <c:v>-4.7132711789503803E-3</c:v>
                </c:pt>
                <c:pt idx="46">
                  <c:v>-7.3018011770281199E-4</c:v>
                </c:pt>
                <c:pt idx="47">
                  <c:v>2.3539055418435699E-3</c:v>
                </c:pt>
                <c:pt idx="48">
                  <c:v>4.46956709252091E-3</c:v>
                </c:pt>
                <c:pt idx="49">
                  <c:v>5.7684750168823604E-3</c:v>
                </c:pt>
                <c:pt idx="50">
                  <c:v>6.2833393899704802E-3</c:v>
                </c:pt>
                <c:pt idx="51">
                  <c:v>-3.6627671281889401E-2</c:v>
                </c:pt>
                <c:pt idx="52">
                  <c:v>-3.5044462646661501E-2</c:v>
                </c:pt>
                <c:pt idx="53">
                  <c:v>-3.3474333917073697E-2</c:v>
                </c:pt>
                <c:pt idx="54">
                  <c:v>-3.1849532143521403E-2</c:v>
                </c:pt>
                <c:pt idx="55">
                  <c:v>-2.9897050592508301E-2</c:v>
                </c:pt>
                <c:pt idx="56">
                  <c:v>-2.7451075278319099E-2</c:v>
                </c:pt>
                <c:pt idx="57">
                  <c:v>-2.4318818838251599E-2</c:v>
                </c:pt>
                <c:pt idx="58">
                  <c:v>-2.0437111013692E-2</c:v>
                </c:pt>
                <c:pt idx="59">
                  <c:v>-1.61122601329565E-2</c:v>
                </c:pt>
                <c:pt idx="60">
                  <c:v>-1.151019748834E-2</c:v>
                </c:pt>
                <c:pt idx="61">
                  <c:v>-6.9308905333608298E-3</c:v>
                </c:pt>
                <c:pt idx="62">
                  <c:v>-2.60625198208368E-3</c:v>
                </c:pt>
                <c:pt idx="63">
                  <c:v>1.3958512836285499E-3</c:v>
                </c:pt>
                <c:pt idx="64">
                  <c:v>5.0710445113678398E-3</c:v>
                </c:pt>
                <c:pt idx="65">
                  <c:v>8.5909409475237297E-3</c:v>
                </c:pt>
                <c:pt idx="66">
                  <c:v>1.19482624261898E-2</c:v>
                </c:pt>
                <c:pt idx="67">
                  <c:v>1.5064198767198901E-2</c:v>
                </c:pt>
                <c:pt idx="68">
                  <c:v>1.7989372829307501E-2</c:v>
                </c:pt>
                <c:pt idx="69">
                  <c:v>2.0515475301721799E-2</c:v>
                </c:pt>
                <c:pt idx="70">
                  <c:v>2.24334616284192E-2</c:v>
                </c:pt>
                <c:pt idx="71">
                  <c:v>2.3694205278418E-2</c:v>
                </c:pt>
                <c:pt idx="72">
                  <c:v>2.4422147774998602E-2</c:v>
                </c:pt>
                <c:pt idx="73">
                  <c:v>2.4485678487736601E-2</c:v>
                </c:pt>
                <c:pt idx="74">
                  <c:v>2.4150251708767698E-2</c:v>
                </c:pt>
                <c:pt idx="75">
                  <c:v>2.3711168344136599E-2</c:v>
                </c:pt>
                <c:pt idx="76">
                  <c:v>2.3246107833617399E-2</c:v>
                </c:pt>
                <c:pt idx="77">
                  <c:v>2.2885769173912201E-2</c:v>
                </c:pt>
                <c:pt idx="78">
                  <c:v>2.21039120145777E-2</c:v>
                </c:pt>
                <c:pt idx="79">
                  <c:v>2.0471143239181502E-2</c:v>
                </c:pt>
                <c:pt idx="80">
                  <c:v>1.7681494584359501E-2</c:v>
                </c:pt>
                <c:pt idx="81">
                  <c:v>1.34951430897353E-2</c:v>
                </c:pt>
                <c:pt idx="82">
                  <c:v>7.9015051151096194E-3</c:v>
                </c:pt>
                <c:pt idx="83">
                  <c:v>1.3928678250992501E-3</c:v>
                </c:pt>
                <c:pt idx="84">
                  <c:v>-5.3656209432339204E-3</c:v>
                </c:pt>
                <c:pt idx="85">
                  <c:v>-1.17261588858939E-2</c:v>
                </c:pt>
                <c:pt idx="86">
                  <c:v>-1.7136126085488101E-2</c:v>
                </c:pt>
                <c:pt idx="87">
                  <c:v>-2.1334229057238599E-2</c:v>
                </c:pt>
                <c:pt idx="88">
                  <c:v>-2.45002499188781E-2</c:v>
                </c:pt>
                <c:pt idx="89">
                  <c:v>-2.69918456566479E-2</c:v>
                </c:pt>
                <c:pt idx="90">
                  <c:v>-2.9117959698317399E-2</c:v>
                </c:pt>
                <c:pt idx="91">
                  <c:v>-3.10789189315149E-2</c:v>
                </c:pt>
                <c:pt idx="92">
                  <c:v>-3.2880870269080598E-2</c:v>
                </c:pt>
                <c:pt idx="93">
                  <c:v>-3.4649332235892297E-2</c:v>
                </c:pt>
                <c:pt idx="94">
                  <c:v>-3.6357487686234903E-2</c:v>
                </c:pt>
                <c:pt idx="95">
                  <c:v>-3.80597403749749E-2</c:v>
                </c:pt>
                <c:pt idx="96">
                  <c:v>-3.9550544270829303E-2</c:v>
                </c:pt>
                <c:pt idx="97">
                  <c:v>-4.0671249672908298E-2</c:v>
                </c:pt>
                <c:pt idx="98">
                  <c:v>-4.1219976341874798E-2</c:v>
                </c:pt>
                <c:pt idx="99">
                  <c:v>-4.1041588033881797E-2</c:v>
                </c:pt>
                <c:pt idx="100">
                  <c:v>-4.0152542476603E-2</c:v>
                </c:pt>
                <c:pt idx="101">
                  <c:v>-3.8637024352797603E-2</c:v>
                </c:pt>
                <c:pt idx="102">
                  <c:v>-7.9247738178081006E-2</c:v>
                </c:pt>
                <c:pt idx="103">
                  <c:v>-8.4118653410297103E-2</c:v>
                </c:pt>
                <c:pt idx="104">
                  <c:v>-8.7102296575679306E-2</c:v>
                </c:pt>
                <c:pt idx="105">
                  <c:v>-8.8372366123049204E-2</c:v>
                </c:pt>
                <c:pt idx="106">
                  <c:v>-8.8394414934978904E-2</c:v>
                </c:pt>
                <c:pt idx="107">
                  <c:v>-8.73448191901285E-2</c:v>
                </c:pt>
                <c:pt idx="108">
                  <c:v>-8.4814556636973404E-2</c:v>
                </c:pt>
                <c:pt idx="109">
                  <c:v>-8.0640739328288302E-2</c:v>
                </c:pt>
                <c:pt idx="110">
                  <c:v>-7.5159542523381695E-2</c:v>
                </c:pt>
                <c:pt idx="111">
                  <c:v>-6.8531782985090606E-2</c:v>
                </c:pt>
                <c:pt idx="112">
                  <c:v>-6.0943957053563501E-2</c:v>
                </c:pt>
                <c:pt idx="113">
                  <c:v>-5.2484574646876198E-2</c:v>
                </c:pt>
                <c:pt idx="114">
                  <c:v>-4.3123726667236698E-2</c:v>
                </c:pt>
                <c:pt idx="115">
                  <c:v>-3.28682490160856E-2</c:v>
                </c:pt>
                <c:pt idx="116">
                  <c:v>-2.1720856730832998E-2</c:v>
                </c:pt>
                <c:pt idx="117">
                  <c:v>-9.9232255197549708E-3</c:v>
                </c:pt>
                <c:pt idx="118">
                  <c:v>2.2982764136243701E-3</c:v>
                </c:pt>
                <c:pt idx="119">
                  <c:v>1.4667326978037E-2</c:v>
                </c:pt>
                <c:pt idx="120">
                  <c:v>2.6831458052008199E-2</c:v>
                </c:pt>
                <c:pt idx="121">
                  <c:v>3.8472765195170802E-2</c:v>
                </c:pt>
                <c:pt idx="122">
                  <c:v>4.92829460754141E-2</c:v>
                </c:pt>
                <c:pt idx="123">
                  <c:v>5.9051039763842003E-2</c:v>
                </c:pt>
                <c:pt idx="124">
                  <c:v>6.7380803721140303E-2</c:v>
                </c:pt>
                <c:pt idx="125">
                  <c:v>7.3888628078803406E-2</c:v>
                </c:pt>
                <c:pt idx="126">
                  <c:v>7.8593133066623896E-2</c:v>
                </c:pt>
                <c:pt idx="127">
                  <c:v>8.1150852872610896E-2</c:v>
                </c:pt>
                <c:pt idx="128">
                  <c:v>8.1877967491111106E-2</c:v>
                </c:pt>
                <c:pt idx="129">
                  <c:v>8.1257447743511999E-2</c:v>
                </c:pt>
                <c:pt idx="130">
                  <c:v>7.9839346686015195E-2</c:v>
                </c:pt>
                <c:pt idx="131">
                  <c:v>7.7866900202749098E-2</c:v>
                </c:pt>
                <c:pt idx="132">
                  <c:v>7.5101189222485196E-2</c:v>
                </c:pt>
                <c:pt idx="133">
                  <c:v>7.1483501792955498E-2</c:v>
                </c:pt>
                <c:pt idx="134">
                  <c:v>6.7115253112882606E-2</c:v>
                </c:pt>
                <c:pt idx="135">
                  <c:v>6.2076617898144303E-2</c:v>
                </c:pt>
                <c:pt idx="136">
                  <c:v>5.6525666109837398E-2</c:v>
                </c:pt>
                <c:pt idx="137">
                  <c:v>5.0468361234571997E-2</c:v>
                </c:pt>
                <c:pt idx="138">
                  <c:v>4.3773999273176899E-2</c:v>
                </c:pt>
                <c:pt idx="139">
                  <c:v>3.6454857769958403E-2</c:v>
                </c:pt>
                <c:pt idx="140">
                  <c:v>2.8426260405096899E-2</c:v>
                </c:pt>
                <c:pt idx="141">
                  <c:v>1.97420054686973E-2</c:v>
                </c:pt>
                <c:pt idx="142">
                  <c:v>1.0541754424788901E-2</c:v>
                </c:pt>
                <c:pt idx="143">
                  <c:v>1.12285309535611E-3</c:v>
                </c:pt>
                <c:pt idx="144">
                  <c:v>-8.3094599751539003E-3</c:v>
                </c:pt>
                <c:pt idx="145">
                  <c:v>-1.7471357102574601E-2</c:v>
                </c:pt>
                <c:pt idx="146">
                  <c:v>-2.6208331277511501E-2</c:v>
                </c:pt>
                <c:pt idx="147">
                  <c:v>-3.4611775844227699E-2</c:v>
                </c:pt>
                <c:pt idx="148">
                  <c:v>-4.2756063258191097E-2</c:v>
                </c:pt>
                <c:pt idx="149">
                  <c:v>-5.0485611011149997E-2</c:v>
                </c:pt>
                <c:pt idx="150">
                  <c:v>-5.7752483259484802E-2</c:v>
                </c:pt>
                <c:pt idx="151">
                  <c:v>-6.44551698677433E-2</c:v>
                </c:pt>
                <c:pt idx="152">
                  <c:v>-7.0474080646941703E-2</c:v>
                </c:pt>
                <c:pt idx="153">
                  <c:v>4.2227477310366399E-2</c:v>
                </c:pt>
                <c:pt idx="154">
                  <c:v>5.0818604699562897E-2</c:v>
                </c:pt>
                <c:pt idx="155">
                  <c:v>5.8635442254373303E-2</c:v>
                </c:pt>
                <c:pt idx="156">
                  <c:v>6.4678945532384194E-2</c:v>
                </c:pt>
                <c:pt idx="157">
                  <c:v>6.8709593070406097E-2</c:v>
                </c:pt>
                <c:pt idx="158">
                  <c:v>7.0985463275139798E-2</c:v>
                </c:pt>
                <c:pt idx="159">
                  <c:v>7.1511803150803493E-2</c:v>
                </c:pt>
                <c:pt idx="160">
                  <c:v>7.0335251413347705E-2</c:v>
                </c:pt>
                <c:pt idx="161">
                  <c:v>6.8010626211140901E-2</c:v>
                </c:pt>
                <c:pt idx="162">
                  <c:v>6.5058595688342102E-2</c:v>
                </c:pt>
                <c:pt idx="163">
                  <c:v>6.1840802849374002E-2</c:v>
                </c:pt>
                <c:pt idx="164">
                  <c:v>5.8168912868866503E-2</c:v>
                </c:pt>
                <c:pt idx="165">
                  <c:v>5.3756198374702198E-2</c:v>
                </c:pt>
                <c:pt idx="166">
                  <c:v>4.86056167116991E-2</c:v>
                </c:pt>
                <c:pt idx="167">
                  <c:v>4.26371164924432E-2</c:v>
                </c:pt>
                <c:pt idx="168">
                  <c:v>3.6181628010330903E-2</c:v>
                </c:pt>
                <c:pt idx="169">
                  <c:v>2.96134878733386E-2</c:v>
                </c:pt>
                <c:pt idx="170">
                  <c:v>2.3183366784935398E-2</c:v>
                </c:pt>
                <c:pt idx="171">
                  <c:v>1.7041883677537201E-2</c:v>
                </c:pt>
                <c:pt idx="172">
                  <c:v>1.11137599267875E-2</c:v>
                </c:pt>
                <c:pt idx="173">
                  <c:v>5.2684667366638604E-3</c:v>
                </c:pt>
                <c:pt idx="174">
                  <c:v>-5.7220237140333296E-4</c:v>
                </c:pt>
                <c:pt idx="175">
                  <c:v>-6.5133740147885703E-3</c:v>
                </c:pt>
                <c:pt idx="176">
                  <c:v>-1.25533707421202E-2</c:v>
                </c:pt>
                <c:pt idx="177">
                  <c:v>-1.8888388744629499E-2</c:v>
                </c:pt>
                <c:pt idx="178">
                  <c:v>-2.5583351279345998E-2</c:v>
                </c:pt>
                <c:pt idx="179">
                  <c:v>-3.2346708219103397E-2</c:v>
                </c:pt>
                <c:pt idx="180">
                  <c:v>-3.8760215191588898E-2</c:v>
                </c:pt>
                <c:pt idx="181">
                  <c:v>-4.4562221914237199E-2</c:v>
                </c:pt>
                <c:pt idx="182">
                  <c:v>-4.9075419426715103E-2</c:v>
                </c:pt>
                <c:pt idx="183">
                  <c:v>-5.1604078131245401E-2</c:v>
                </c:pt>
                <c:pt idx="184">
                  <c:v>-5.1517664792732301E-2</c:v>
                </c:pt>
                <c:pt idx="185">
                  <c:v>-4.9218015699007599E-2</c:v>
                </c:pt>
                <c:pt idx="186">
                  <c:v>-4.5178974257669799E-2</c:v>
                </c:pt>
                <c:pt idx="187">
                  <c:v>-4.0210549160053101E-2</c:v>
                </c:pt>
                <c:pt idx="188">
                  <c:v>-3.5083395188437401E-2</c:v>
                </c:pt>
                <c:pt idx="189">
                  <c:v>-3.02054225418808E-2</c:v>
                </c:pt>
                <c:pt idx="190">
                  <c:v>-2.5902230915684499E-2</c:v>
                </c:pt>
                <c:pt idx="191">
                  <c:v>-2.2376362417754699E-2</c:v>
                </c:pt>
                <c:pt idx="192">
                  <c:v>-1.97069431879804E-2</c:v>
                </c:pt>
                <c:pt idx="193">
                  <c:v>-1.7670440402236899E-2</c:v>
                </c:pt>
                <c:pt idx="194">
                  <c:v>-1.6013784025263302E-2</c:v>
                </c:pt>
                <c:pt idx="195">
                  <c:v>-1.4044514363662599E-2</c:v>
                </c:pt>
                <c:pt idx="196">
                  <c:v>-1.13810593935185E-2</c:v>
                </c:pt>
                <c:pt idx="197">
                  <c:v>-7.7462471444644304E-3</c:v>
                </c:pt>
                <c:pt idx="198">
                  <c:v>-3.0481016365164798E-3</c:v>
                </c:pt>
                <c:pt idx="199">
                  <c:v>2.53283441797807E-3</c:v>
                </c:pt>
                <c:pt idx="200">
                  <c:v>8.9326777114627706E-3</c:v>
                </c:pt>
                <c:pt idx="201">
                  <c:v>1.6301326961507E-2</c:v>
                </c:pt>
                <c:pt idx="202">
                  <c:v>2.4744650149836699E-2</c:v>
                </c:pt>
                <c:pt idx="203">
                  <c:v>3.3841146544757603E-2</c:v>
                </c:pt>
                <c:pt idx="204">
                  <c:v>2.59077724570109E-2</c:v>
                </c:pt>
                <c:pt idx="205">
                  <c:v>2.52311744877869E-2</c:v>
                </c:pt>
                <c:pt idx="206">
                  <c:v>2.3464539711312501E-2</c:v>
                </c:pt>
                <c:pt idx="207">
                  <c:v>2.1789496152660199E-2</c:v>
                </c:pt>
                <c:pt idx="208">
                  <c:v>2.0942032100846001E-2</c:v>
                </c:pt>
                <c:pt idx="209">
                  <c:v>2.0964272869846201E-2</c:v>
                </c:pt>
                <c:pt idx="210">
                  <c:v>2.1363536203560698E-2</c:v>
                </c:pt>
                <c:pt idx="211">
                  <c:v>2.1708213698927298E-2</c:v>
                </c:pt>
                <c:pt idx="212">
                  <c:v>2.19288232020277E-2</c:v>
                </c:pt>
                <c:pt idx="213">
                  <c:v>2.2219491314375301E-2</c:v>
                </c:pt>
                <c:pt idx="214">
                  <c:v>2.2589629764955099E-2</c:v>
                </c:pt>
                <c:pt idx="215">
                  <c:v>2.2866333202256499E-2</c:v>
                </c:pt>
                <c:pt idx="216">
                  <c:v>2.2946305728655001E-2</c:v>
                </c:pt>
                <c:pt idx="217">
                  <c:v>2.2813205272868699E-2</c:v>
                </c:pt>
                <c:pt idx="218">
                  <c:v>2.2703691611164801E-2</c:v>
                </c:pt>
                <c:pt idx="219">
                  <c:v>2.2596630908176499E-2</c:v>
                </c:pt>
                <c:pt idx="220">
                  <c:v>2.2463283901560199E-2</c:v>
                </c:pt>
                <c:pt idx="221">
                  <c:v>2.25820733146865E-2</c:v>
                </c:pt>
                <c:pt idx="222">
                  <c:v>2.2947954390807601E-2</c:v>
                </c:pt>
                <c:pt idx="223">
                  <c:v>2.3361902554302E-2</c:v>
                </c:pt>
                <c:pt idx="224">
                  <c:v>2.3781000253551898E-2</c:v>
                </c:pt>
                <c:pt idx="225">
                  <c:v>2.42161811269501E-2</c:v>
                </c:pt>
                <c:pt idx="226">
                  <c:v>2.4438556427860698E-2</c:v>
                </c:pt>
                <c:pt idx="227">
                  <c:v>2.45197853377872E-2</c:v>
                </c:pt>
                <c:pt idx="228">
                  <c:v>2.4441579678233301E-2</c:v>
                </c:pt>
                <c:pt idx="229">
                  <c:v>2.4026866727131699E-2</c:v>
                </c:pt>
                <c:pt idx="230">
                  <c:v>2.34890215810672E-2</c:v>
                </c:pt>
                <c:pt idx="231">
                  <c:v>2.22932433465515E-2</c:v>
                </c:pt>
                <c:pt idx="232">
                  <c:v>1.99220316053135E-2</c:v>
                </c:pt>
                <c:pt idx="233">
                  <c:v>1.5982838333227799E-2</c:v>
                </c:pt>
                <c:pt idx="234">
                  <c:v>1.0410363727704E-2</c:v>
                </c:pt>
                <c:pt idx="235">
                  <c:v>3.2468281160344999E-3</c:v>
                </c:pt>
                <c:pt idx="236">
                  <c:v>-4.5646533025250798E-3</c:v>
                </c:pt>
                <c:pt idx="237">
                  <c:v>-1.19416972118146E-2</c:v>
                </c:pt>
                <c:pt idx="238">
                  <c:v>-1.8040335077960001E-2</c:v>
                </c:pt>
                <c:pt idx="239">
                  <c:v>-2.2223250401314301E-2</c:v>
                </c:pt>
                <c:pt idx="240">
                  <c:v>-2.41037869937283E-2</c:v>
                </c:pt>
                <c:pt idx="241">
                  <c:v>-2.3891978780603201E-2</c:v>
                </c:pt>
                <c:pt idx="242">
                  <c:v>-2.20531405710678E-2</c:v>
                </c:pt>
                <c:pt idx="243">
                  <c:v>-1.9113502088192399E-2</c:v>
                </c:pt>
                <c:pt idx="244">
                  <c:v>-1.54437108548733E-2</c:v>
                </c:pt>
                <c:pt idx="245">
                  <c:v>-1.11505493621006E-2</c:v>
                </c:pt>
                <c:pt idx="246">
                  <c:v>-6.60097283335486E-3</c:v>
                </c:pt>
                <c:pt idx="247">
                  <c:v>-1.9151352001497599E-3</c:v>
                </c:pt>
                <c:pt idx="248">
                  <c:v>2.56436400283944E-3</c:v>
                </c:pt>
                <c:pt idx="249">
                  <c:v>6.8885537518238596E-3</c:v>
                </c:pt>
                <c:pt idx="250">
                  <c:v>1.09260764279848E-2</c:v>
                </c:pt>
                <c:pt idx="251">
                  <c:v>1.44576984401529E-2</c:v>
                </c:pt>
                <c:pt idx="252">
                  <c:v>1.73065883445549E-2</c:v>
                </c:pt>
                <c:pt idx="253">
                  <c:v>1.91516750639792E-2</c:v>
                </c:pt>
                <c:pt idx="254">
                  <c:v>1.98549143981195E-2</c:v>
                </c:pt>
                <c:pt idx="255">
                  <c:v>1.5919002119670799E-2</c:v>
                </c:pt>
                <c:pt idx="256">
                  <c:v>1.9838860871086401E-2</c:v>
                </c:pt>
                <c:pt idx="257">
                  <c:v>2.0215055016258698E-2</c:v>
                </c:pt>
                <c:pt idx="258">
                  <c:v>1.8412262192534699E-2</c:v>
                </c:pt>
                <c:pt idx="259">
                  <c:v>1.70485248329907E-2</c:v>
                </c:pt>
                <c:pt idx="260">
                  <c:v>1.7625608818068999E-2</c:v>
                </c:pt>
                <c:pt idx="261">
                  <c:v>1.81080041357621E-2</c:v>
                </c:pt>
                <c:pt idx="262">
                  <c:v>1.6860490832754999E-2</c:v>
                </c:pt>
                <c:pt idx="263">
                  <c:v>1.3761830853976901E-2</c:v>
                </c:pt>
                <c:pt idx="264">
                  <c:v>9.5327511344229492E-3</c:v>
                </c:pt>
                <c:pt idx="265">
                  <c:v>4.6863882702366999E-3</c:v>
                </c:pt>
                <c:pt idx="266">
                  <c:v>-1.04066132670068E-4</c:v>
                </c:pt>
                <c:pt idx="267">
                  <c:v>-4.33731267007385E-3</c:v>
                </c:pt>
                <c:pt idx="268">
                  <c:v>-8.2093833195824705E-3</c:v>
                </c:pt>
                <c:pt idx="269">
                  <c:v>-1.18512012378268E-2</c:v>
                </c:pt>
                <c:pt idx="270">
                  <c:v>-1.50200192769715E-2</c:v>
                </c:pt>
                <c:pt idx="271">
                  <c:v>-1.7930973634012901E-2</c:v>
                </c:pt>
                <c:pt idx="272">
                  <c:v>-2.0478178147901299E-2</c:v>
                </c:pt>
                <c:pt idx="273">
                  <c:v>-2.2812628939186098E-2</c:v>
                </c:pt>
                <c:pt idx="274">
                  <c:v>-2.5039411802795598E-2</c:v>
                </c:pt>
                <c:pt idx="275">
                  <c:v>-2.7241919812377498E-2</c:v>
                </c:pt>
                <c:pt idx="276">
                  <c:v>-2.8914894721117801E-2</c:v>
                </c:pt>
                <c:pt idx="277">
                  <c:v>-2.9851741528402701E-2</c:v>
                </c:pt>
                <c:pt idx="278">
                  <c:v>-3.0266802556640399E-2</c:v>
                </c:pt>
                <c:pt idx="279">
                  <c:v>-3.01223891676776E-2</c:v>
                </c:pt>
                <c:pt idx="280">
                  <c:v>-2.8897979780279401E-2</c:v>
                </c:pt>
                <c:pt idx="281">
                  <c:v>-2.6596685547989E-2</c:v>
                </c:pt>
                <c:pt idx="282">
                  <c:v>-2.3329205547017999E-2</c:v>
                </c:pt>
                <c:pt idx="283">
                  <c:v>-1.9059873476208401E-2</c:v>
                </c:pt>
                <c:pt idx="284">
                  <c:v>-1.3240261869864999E-2</c:v>
                </c:pt>
                <c:pt idx="285">
                  <c:v>-5.8783595702310704E-3</c:v>
                </c:pt>
                <c:pt idx="286">
                  <c:v>2.1779197000717501E-3</c:v>
                </c:pt>
                <c:pt idx="287">
                  <c:v>9.9786857627584494E-3</c:v>
                </c:pt>
                <c:pt idx="288">
                  <c:v>1.6440609946023501E-2</c:v>
                </c:pt>
                <c:pt idx="289">
                  <c:v>2.11055693867052E-2</c:v>
                </c:pt>
                <c:pt idx="290">
                  <c:v>2.3893891592866898E-2</c:v>
                </c:pt>
                <c:pt idx="291">
                  <c:v>2.5238094284283301E-2</c:v>
                </c:pt>
                <c:pt idx="292">
                  <c:v>2.5765076984025401E-2</c:v>
                </c:pt>
                <c:pt idx="293">
                  <c:v>2.6047845739221101E-2</c:v>
                </c:pt>
                <c:pt idx="294">
                  <c:v>2.6394604677103101E-2</c:v>
                </c:pt>
                <c:pt idx="295">
                  <c:v>2.6842664206568001E-2</c:v>
                </c:pt>
                <c:pt idx="296">
                  <c:v>2.63737815369691E-2</c:v>
                </c:pt>
                <c:pt idx="297">
                  <c:v>2.43907702036548E-2</c:v>
                </c:pt>
                <c:pt idx="298">
                  <c:v>2.0579788796874401E-2</c:v>
                </c:pt>
                <c:pt idx="299">
                  <c:v>1.50804843579792E-2</c:v>
                </c:pt>
                <c:pt idx="300">
                  <c:v>8.6195222584275893E-3</c:v>
                </c:pt>
                <c:pt idx="301">
                  <c:v>2.6581589322526001E-3</c:v>
                </c:pt>
                <c:pt idx="302">
                  <c:v>-1.0017166533658999E-3</c:v>
                </c:pt>
                <c:pt idx="303">
                  <c:v>-7.9923107075078801E-4</c:v>
                </c:pt>
                <c:pt idx="304">
                  <c:v>3.40141602100836E-3</c:v>
                </c:pt>
                <c:pt idx="305">
                  <c:v>9.5504287632159398E-3</c:v>
                </c:pt>
                <c:pt idx="306">
                  <c:v>-2.17676279862501E-2</c:v>
                </c:pt>
                <c:pt idx="307">
                  <c:v>-1.40323033604552E-2</c:v>
                </c:pt>
                <c:pt idx="308">
                  <c:v>-5.48536923765113E-3</c:v>
                </c:pt>
                <c:pt idx="309">
                  <c:v>3.49149318239079E-3</c:v>
                </c:pt>
                <c:pt idx="310">
                  <c:v>1.2175577034210801E-2</c:v>
                </c:pt>
                <c:pt idx="311">
                  <c:v>1.98815524823849E-2</c:v>
                </c:pt>
                <c:pt idx="312">
                  <c:v>2.57304602523079E-2</c:v>
                </c:pt>
                <c:pt idx="313">
                  <c:v>2.9093403678670401E-2</c:v>
                </c:pt>
                <c:pt idx="314">
                  <c:v>3.0330486505550199E-2</c:v>
                </c:pt>
                <c:pt idx="315">
                  <c:v>3.0017165992141399E-2</c:v>
                </c:pt>
                <c:pt idx="316">
                  <c:v>2.8537210753301599E-2</c:v>
                </c:pt>
                <c:pt idx="317">
                  <c:v>2.5929216706947301E-2</c:v>
                </c:pt>
                <c:pt idx="318">
                  <c:v>2.2220846544503198E-2</c:v>
                </c:pt>
                <c:pt idx="319">
                  <c:v>1.76605603425255E-2</c:v>
                </c:pt>
                <c:pt idx="320">
                  <c:v>1.2418810450735399E-2</c:v>
                </c:pt>
                <c:pt idx="321">
                  <c:v>6.8342198926446803E-3</c:v>
                </c:pt>
                <c:pt idx="322">
                  <c:v>1.3986854885133699E-3</c:v>
                </c:pt>
                <c:pt idx="323">
                  <c:v>-3.79995075022845E-3</c:v>
                </c:pt>
                <c:pt idx="324">
                  <c:v>-8.6757760798494808E-3</c:v>
                </c:pt>
                <c:pt idx="325">
                  <c:v>-1.3285824376828501E-2</c:v>
                </c:pt>
                <c:pt idx="326">
                  <c:v>-1.7581590250423301E-2</c:v>
                </c:pt>
                <c:pt idx="327">
                  <c:v>-2.1694199948624399E-2</c:v>
                </c:pt>
                <c:pt idx="328">
                  <c:v>-2.5635706744713001E-2</c:v>
                </c:pt>
                <c:pt idx="329">
                  <c:v>-2.9133508628515301E-2</c:v>
                </c:pt>
                <c:pt idx="330">
                  <c:v>-3.2039295881515897E-2</c:v>
                </c:pt>
                <c:pt idx="331">
                  <c:v>-3.4219582417390003E-2</c:v>
                </c:pt>
                <c:pt idx="332">
                  <c:v>-3.5305602770010998E-2</c:v>
                </c:pt>
                <c:pt idx="333">
                  <c:v>-3.45784659133841E-2</c:v>
                </c:pt>
                <c:pt idx="334">
                  <c:v>-3.1215043794055701E-2</c:v>
                </c:pt>
                <c:pt idx="335">
                  <c:v>-2.4415955126231102E-2</c:v>
                </c:pt>
                <c:pt idx="336">
                  <c:v>-1.36144316268559E-2</c:v>
                </c:pt>
                <c:pt idx="337">
                  <c:v>1.51505037082081E-4</c:v>
                </c:pt>
                <c:pt idx="338">
                  <c:v>1.67886725744174E-2</c:v>
                </c:pt>
                <c:pt idx="339">
                  <c:v>3.3469876450781297E-2</c:v>
                </c:pt>
                <c:pt idx="340">
                  <c:v>4.7582947441600597E-2</c:v>
                </c:pt>
                <c:pt idx="341">
                  <c:v>5.7291648376840802E-2</c:v>
                </c:pt>
                <c:pt idx="342">
                  <c:v>6.2099428623310603E-2</c:v>
                </c:pt>
                <c:pt idx="343">
                  <c:v>6.22964432496559E-2</c:v>
                </c:pt>
                <c:pt idx="344">
                  <c:v>5.8105676068836397E-2</c:v>
                </c:pt>
                <c:pt idx="345">
                  <c:v>4.98744415358916E-2</c:v>
                </c:pt>
                <c:pt idx="346">
                  <c:v>3.8168549514247502E-2</c:v>
                </c:pt>
                <c:pt idx="347">
                  <c:v>2.44409397756572E-2</c:v>
                </c:pt>
                <c:pt idx="348">
                  <c:v>9.9347279957815605E-3</c:v>
                </c:pt>
                <c:pt idx="349">
                  <c:v>-4.5063983101232101E-3</c:v>
                </c:pt>
                <c:pt idx="350">
                  <c:v>-1.78226096263869E-2</c:v>
                </c:pt>
                <c:pt idx="351">
                  <c:v>-2.8891823541616599E-2</c:v>
                </c:pt>
                <c:pt idx="352">
                  <c:v>-3.6929127071765197E-2</c:v>
                </c:pt>
                <c:pt idx="353">
                  <c:v>-4.0629165332120999E-2</c:v>
                </c:pt>
                <c:pt idx="354">
                  <c:v>-3.8629406572656899E-2</c:v>
                </c:pt>
                <c:pt idx="355">
                  <c:v>-3.18472804379707E-2</c:v>
                </c:pt>
                <c:pt idx="356">
                  <c:v>-2.2680188404682E-2</c:v>
                </c:pt>
                <c:pt idx="357">
                  <c:v>2.0145861939905599E-2</c:v>
                </c:pt>
                <c:pt idx="358">
                  <c:v>-2.17461236657636E-2</c:v>
                </c:pt>
                <c:pt idx="359">
                  <c:v>-5.9909213333250201E-2</c:v>
                </c:pt>
                <c:pt idx="360">
                  <c:v>-8.42991962179893E-2</c:v>
                </c:pt>
                <c:pt idx="361">
                  <c:v>-9.6817893281513204E-2</c:v>
                </c:pt>
                <c:pt idx="362">
                  <c:v>-0.101880239901118</c:v>
                </c:pt>
                <c:pt idx="363">
                  <c:v>-0.102953396576411</c:v>
                </c:pt>
                <c:pt idx="364">
                  <c:v>-0.10223121437804</c:v>
                </c:pt>
                <c:pt idx="365">
                  <c:v>-0.101284929102545</c:v>
                </c:pt>
                <c:pt idx="366">
                  <c:v>-0.10085339593819399</c:v>
                </c:pt>
                <c:pt idx="367">
                  <c:v>-0.102033468418396</c:v>
                </c:pt>
                <c:pt idx="368">
                  <c:v>-0.103852360443512</c:v>
                </c:pt>
                <c:pt idx="369">
                  <c:v>-0.105521041856363</c:v>
                </c:pt>
                <c:pt idx="370">
                  <c:v>-0.107346646828598</c:v>
                </c:pt>
                <c:pt idx="371">
                  <c:v>-0.10926002693827901</c:v>
                </c:pt>
                <c:pt idx="372">
                  <c:v>-0.110715278727765</c:v>
                </c:pt>
                <c:pt idx="373">
                  <c:v>-0.111768127753439</c:v>
                </c:pt>
                <c:pt idx="374">
                  <c:v>-0.112499293765132</c:v>
                </c:pt>
                <c:pt idx="375">
                  <c:v>-0.113027781561425</c:v>
                </c:pt>
                <c:pt idx="376">
                  <c:v>-0.113222150105196</c:v>
                </c:pt>
                <c:pt idx="377">
                  <c:v>-0.11256270272690599</c:v>
                </c:pt>
                <c:pt idx="378">
                  <c:v>-0.11051818366187199</c:v>
                </c:pt>
                <c:pt idx="379">
                  <c:v>-0.10703222299332001</c:v>
                </c:pt>
                <c:pt idx="380">
                  <c:v>-0.10086826294045401</c:v>
                </c:pt>
                <c:pt idx="381">
                  <c:v>-9.2125566964334604E-2</c:v>
                </c:pt>
                <c:pt idx="382">
                  <c:v>-8.0802890812568404E-2</c:v>
                </c:pt>
                <c:pt idx="383">
                  <c:v>-6.6269380662024396E-2</c:v>
                </c:pt>
                <c:pt idx="384">
                  <c:v>-4.9454753600991101E-2</c:v>
                </c:pt>
                <c:pt idx="385">
                  <c:v>-3.0522828829946901E-2</c:v>
                </c:pt>
                <c:pt idx="386">
                  <c:v>-1.2008282127285899E-2</c:v>
                </c:pt>
                <c:pt idx="387">
                  <c:v>3.9325826863184799E-3</c:v>
                </c:pt>
                <c:pt idx="388">
                  <c:v>2.1828553333936199E-2</c:v>
                </c:pt>
                <c:pt idx="389">
                  <c:v>3.8969162459887699E-2</c:v>
                </c:pt>
                <c:pt idx="390">
                  <c:v>5.68924984419217E-2</c:v>
                </c:pt>
                <c:pt idx="391">
                  <c:v>7.5640654391878004E-2</c:v>
                </c:pt>
                <c:pt idx="392">
                  <c:v>9.4533158497386902E-2</c:v>
                </c:pt>
                <c:pt idx="393">
                  <c:v>0.111723942754604</c:v>
                </c:pt>
                <c:pt idx="394">
                  <c:v>0.125956261592683</c:v>
                </c:pt>
                <c:pt idx="395">
                  <c:v>0.136344158643943</c:v>
                </c:pt>
                <c:pt idx="396">
                  <c:v>0.14284207315140501</c:v>
                </c:pt>
                <c:pt idx="397">
                  <c:v>0.14461196439378701</c:v>
                </c:pt>
                <c:pt idx="398">
                  <c:v>0.14269479606832899</c:v>
                </c:pt>
                <c:pt idx="399">
                  <c:v>0.13833870953621</c:v>
                </c:pt>
                <c:pt idx="400">
                  <c:v>0.13195791315555699</c:v>
                </c:pt>
                <c:pt idx="401">
                  <c:v>0.12350958607094301</c:v>
                </c:pt>
                <c:pt idx="402">
                  <c:v>0.113524302621637</c:v>
                </c:pt>
                <c:pt idx="403">
                  <c:v>0.10346354757670199</c:v>
                </c:pt>
                <c:pt idx="404">
                  <c:v>9.3402570627251796E-2</c:v>
                </c:pt>
                <c:pt idx="405">
                  <c:v>8.1752425288131397E-2</c:v>
                </c:pt>
                <c:pt idx="406">
                  <c:v>6.4942458726015895E-2</c:v>
                </c:pt>
                <c:pt idx="407">
                  <c:v>3.6233836427345498E-2</c:v>
                </c:pt>
                <c:pt idx="408">
                  <c:v>-5.3374452404802201E-2</c:v>
                </c:pt>
                <c:pt idx="409">
                  <c:v>-4.2389459355323303E-2</c:v>
                </c:pt>
                <c:pt idx="410">
                  <c:v>-3.1282039202300098E-2</c:v>
                </c:pt>
                <c:pt idx="411">
                  <c:v>-2.4177649989879899E-2</c:v>
                </c:pt>
                <c:pt idx="412">
                  <c:v>-2.0682560969322899E-2</c:v>
                </c:pt>
                <c:pt idx="413">
                  <c:v>-1.8367307854873501E-2</c:v>
                </c:pt>
                <c:pt idx="414">
                  <c:v>-1.6885429787064199E-2</c:v>
                </c:pt>
                <c:pt idx="415">
                  <c:v>-1.57891805745289E-2</c:v>
                </c:pt>
                <c:pt idx="416">
                  <c:v>-1.49108812648974E-2</c:v>
                </c:pt>
                <c:pt idx="417">
                  <c:v>-1.3917784598034199E-2</c:v>
                </c:pt>
                <c:pt idx="418">
                  <c:v>-1.22412658262952E-2</c:v>
                </c:pt>
                <c:pt idx="419">
                  <c:v>-9.8511474653506393E-3</c:v>
                </c:pt>
                <c:pt idx="420">
                  <c:v>-7.1338631792725897E-3</c:v>
                </c:pt>
                <c:pt idx="421">
                  <c:v>-4.0508056865013499E-3</c:v>
                </c:pt>
                <c:pt idx="422">
                  <c:v>-7.9349264474873002E-4</c:v>
                </c:pt>
                <c:pt idx="423">
                  <c:v>2.51453926635303E-3</c:v>
                </c:pt>
                <c:pt idx="424">
                  <c:v>6.3470643342476898E-3</c:v>
                </c:pt>
                <c:pt idx="425">
                  <c:v>1.02820164227351E-2</c:v>
                </c:pt>
                <c:pt idx="426">
                  <c:v>1.44724641679248E-2</c:v>
                </c:pt>
                <c:pt idx="427">
                  <c:v>1.8464311069889501E-2</c:v>
                </c:pt>
                <c:pt idx="428">
                  <c:v>2.2399089005781799E-2</c:v>
                </c:pt>
                <c:pt idx="429">
                  <c:v>2.6425250330638798E-2</c:v>
                </c:pt>
                <c:pt idx="430">
                  <c:v>3.0473478195023301E-2</c:v>
                </c:pt>
                <c:pt idx="431">
                  <c:v>3.47696407105633E-2</c:v>
                </c:pt>
                <c:pt idx="432">
                  <c:v>3.93974429417666E-2</c:v>
                </c:pt>
                <c:pt idx="433">
                  <c:v>4.4382792555664997E-2</c:v>
                </c:pt>
                <c:pt idx="434">
                  <c:v>4.9850173758051203E-2</c:v>
                </c:pt>
                <c:pt idx="435">
                  <c:v>5.5774338011544897E-2</c:v>
                </c:pt>
                <c:pt idx="436">
                  <c:v>6.1775242236201199E-2</c:v>
                </c:pt>
                <c:pt idx="437">
                  <c:v>6.7846056813753303E-2</c:v>
                </c:pt>
                <c:pt idx="438">
                  <c:v>7.3447423316552102E-2</c:v>
                </c:pt>
                <c:pt idx="439">
                  <c:v>7.6357137838274997E-2</c:v>
                </c:pt>
                <c:pt idx="440">
                  <c:v>7.5076154843930404E-2</c:v>
                </c:pt>
                <c:pt idx="441">
                  <c:v>6.7525031450060599E-2</c:v>
                </c:pt>
                <c:pt idx="442">
                  <c:v>5.4142321210249797E-2</c:v>
                </c:pt>
                <c:pt idx="443">
                  <c:v>3.7528807163903902E-2</c:v>
                </c:pt>
                <c:pt idx="444">
                  <c:v>1.97049440194615E-2</c:v>
                </c:pt>
                <c:pt idx="445">
                  <c:v>2.6407387860892702E-3</c:v>
                </c:pt>
                <c:pt idx="446">
                  <c:v>-1.24783391232277E-2</c:v>
                </c:pt>
                <c:pt idx="447">
                  <c:v>-2.5483334537982499E-2</c:v>
                </c:pt>
                <c:pt idx="448">
                  <c:v>-3.67023500319709E-2</c:v>
                </c:pt>
                <c:pt idx="449">
                  <c:v>-4.5810263586347801E-2</c:v>
                </c:pt>
                <c:pt idx="450">
                  <c:v>-5.3485533790266798E-2</c:v>
                </c:pt>
                <c:pt idx="451">
                  <c:v>-5.9636523504894803E-2</c:v>
                </c:pt>
                <c:pt idx="452">
                  <c:v>-6.3687395654169199E-2</c:v>
                </c:pt>
                <c:pt idx="453">
                  <c:v>-6.6810927516541899E-2</c:v>
                </c:pt>
                <c:pt idx="454">
                  <c:v>-6.89677550935269E-2</c:v>
                </c:pt>
                <c:pt idx="455">
                  <c:v>-7.0648761233837898E-2</c:v>
                </c:pt>
                <c:pt idx="456">
                  <c:v>-7.1509035638161397E-2</c:v>
                </c:pt>
                <c:pt idx="457">
                  <c:v>-7.0035700019213804E-2</c:v>
                </c:pt>
                <c:pt idx="458">
                  <c:v>-6.40975856878616E-2</c:v>
                </c:pt>
              </c:numCache>
            </c:numRef>
          </c:val>
          <c:smooth val="0"/>
        </c:ser>
        <c:dLbls>
          <c:showLegendKey val="0"/>
          <c:showVal val="0"/>
          <c:showCatName val="0"/>
          <c:showSerName val="0"/>
          <c:showPercent val="0"/>
          <c:showBubbleSize val="0"/>
        </c:dLbls>
        <c:smooth val="0"/>
        <c:axId val="362406728"/>
        <c:axId val="362407120"/>
      </c:lineChart>
      <c:catAx>
        <c:axId val="362406728"/>
        <c:scaling>
          <c:orientation val="minMax"/>
        </c:scaling>
        <c:delete val="0"/>
        <c:axPos val="b"/>
        <c:majorTickMark val="none"/>
        <c:minorTickMark val="none"/>
        <c:tickLblPos val="none"/>
        <c:spPr>
          <a:ln w="19050">
            <a:solidFill>
              <a:schemeClr val="bg1">
                <a:lumMod val="65000"/>
              </a:schemeClr>
            </a:solidFill>
          </a:ln>
        </c:spPr>
        <c:crossAx val="362407120"/>
        <c:crosses val="autoZero"/>
        <c:auto val="1"/>
        <c:lblAlgn val="ctr"/>
        <c:lblOffset val="100"/>
        <c:noMultiLvlLbl val="0"/>
      </c:catAx>
      <c:valAx>
        <c:axId val="362407120"/>
        <c:scaling>
          <c:orientation val="minMax"/>
          <c:max val="0.2"/>
          <c:min val="-0.2"/>
        </c:scaling>
        <c:delete val="0"/>
        <c:axPos val="l"/>
        <c:numFmt formatCode="0.0000" sourceLinked="1"/>
        <c:majorTickMark val="none"/>
        <c:minorTickMark val="none"/>
        <c:tickLblPos val="none"/>
        <c:crossAx val="362406728"/>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Gillette)'!$N$2</c:f>
              <c:strCache>
                <c:ptCount val="1"/>
                <c:pt idx="0">
                  <c:v>f14</c:v>
                </c:pt>
              </c:strCache>
            </c:strRef>
          </c:tx>
          <c:spPr>
            <a:ln>
              <a:solidFill>
                <a:sysClr val="windowText" lastClr="000000"/>
              </a:solidFill>
            </a:ln>
          </c:spPr>
          <c:marker>
            <c:symbol val="none"/>
          </c:marker>
          <c:val>
            <c:numRef>
              <c:f>'Features (from Gillette)'!$N$3:$N$461</c:f>
              <c:numCache>
                <c:formatCode>0.0000</c:formatCode>
                <c:ptCount val="459"/>
                <c:pt idx="0">
                  <c:v>1.93418591816463E-3</c:v>
                </c:pt>
                <c:pt idx="1">
                  <c:v>1.8737203382861E-3</c:v>
                </c:pt>
                <c:pt idx="2">
                  <c:v>6.8168032626394202E-4</c:v>
                </c:pt>
                <c:pt idx="3">
                  <c:v>-1.55088614182155E-3</c:v>
                </c:pt>
                <c:pt idx="4">
                  <c:v>-4.2373339823520203E-3</c:v>
                </c:pt>
                <c:pt idx="5">
                  <c:v>-6.7639937524653299E-3</c:v>
                </c:pt>
                <c:pt idx="6">
                  <c:v>-8.9051404527992293E-3</c:v>
                </c:pt>
                <c:pt idx="7">
                  <c:v>-1.07310412153135E-2</c:v>
                </c:pt>
                <c:pt idx="8">
                  <c:v>-1.2260189933279099E-2</c:v>
                </c:pt>
                <c:pt idx="9">
                  <c:v>-1.3402783723207299E-2</c:v>
                </c:pt>
                <c:pt idx="10">
                  <c:v>-1.41345070209323E-2</c:v>
                </c:pt>
                <c:pt idx="11">
                  <c:v>-1.46254776754504E-2</c:v>
                </c:pt>
                <c:pt idx="12">
                  <c:v>-1.4995218279978399E-2</c:v>
                </c:pt>
                <c:pt idx="13">
                  <c:v>-1.5323138981868E-2</c:v>
                </c:pt>
                <c:pt idx="14">
                  <c:v>-1.5503363432355E-2</c:v>
                </c:pt>
                <c:pt idx="15">
                  <c:v>-1.5277104334008799E-2</c:v>
                </c:pt>
                <c:pt idx="16">
                  <c:v>-1.45035417109638E-2</c:v>
                </c:pt>
                <c:pt idx="17">
                  <c:v>-1.31004693365424E-2</c:v>
                </c:pt>
                <c:pt idx="18">
                  <c:v>-1.1164903744867199E-2</c:v>
                </c:pt>
                <c:pt idx="19">
                  <c:v>-8.72513435427286E-3</c:v>
                </c:pt>
                <c:pt idx="20">
                  <c:v>-5.9629775318497998E-3</c:v>
                </c:pt>
                <c:pt idx="21">
                  <c:v>-3.3317295829557998E-3</c:v>
                </c:pt>
                <c:pt idx="22">
                  <c:v>-9.6259666539190805E-4</c:v>
                </c:pt>
                <c:pt idx="23">
                  <c:v>1.0670108315102801E-3</c:v>
                </c:pt>
                <c:pt idx="24">
                  <c:v>2.4436844278606499E-3</c:v>
                </c:pt>
                <c:pt idx="25">
                  <c:v>2.9814565377400998E-3</c:v>
                </c:pt>
                <c:pt idx="26">
                  <c:v>2.3621816167885301E-3</c:v>
                </c:pt>
                <c:pt idx="27">
                  <c:v>6.64310332453166E-4</c:v>
                </c:pt>
                <c:pt idx="28">
                  <c:v>-1.7445217761196199E-3</c:v>
                </c:pt>
                <c:pt idx="29">
                  <c:v>-4.5241062313814704E-3</c:v>
                </c:pt>
                <c:pt idx="30">
                  <c:v>-7.3233046202595504E-3</c:v>
                </c:pt>
                <c:pt idx="31">
                  <c:v>-9.77726128923871E-3</c:v>
                </c:pt>
                <c:pt idx="32">
                  <c:v>-1.16984507309564E-2</c:v>
                </c:pt>
                <c:pt idx="33">
                  <c:v>-1.29194084950947E-2</c:v>
                </c:pt>
                <c:pt idx="34">
                  <c:v>-1.35644549159104E-2</c:v>
                </c:pt>
                <c:pt idx="35">
                  <c:v>-1.3792122200534E-2</c:v>
                </c:pt>
                <c:pt idx="36">
                  <c:v>-1.37416345132191E-2</c:v>
                </c:pt>
                <c:pt idx="37">
                  <c:v>-1.36270033352495E-2</c:v>
                </c:pt>
                <c:pt idx="38">
                  <c:v>-1.3471343801819699E-2</c:v>
                </c:pt>
                <c:pt idx="39">
                  <c:v>-1.32485655938403E-2</c:v>
                </c:pt>
                <c:pt idx="40">
                  <c:v>-1.28499767502568E-2</c:v>
                </c:pt>
                <c:pt idx="41">
                  <c:v>-1.2041659956685401E-2</c:v>
                </c:pt>
                <c:pt idx="42">
                  <c:v>-1.0729761520898599E-2</c:v>
                </c:pt>
                <c:pt idx="43">
                  <c:v>-8.99383331148269E-3</c:v>
                </c:pt>
                <c:pt idx="44">
                  <c:v>-6.9535230657896303E-3</c:v>
                </c:pt>
                <c:pt idx="45">
                  <c:v>-4.7799552475622396E-3</c:v>
                </c:pt>
                <c:pt idx="46">
                  <c:v>-2.54115113795038E-3</c:v>
                </c:pt>
                <c:pt idx="47">
                  <c:v>-4.0359662416777399E-4</c:v>
                </c:pt>
                <c:pt idx="48">
                  <c:v>1.4025182215707699E-3</c:v>
                </c:pt>
                <c:pt idx="49">
                  <c:v>2.6451620197932399E-3</c:v>
                </c:pt>
                <c:pt idx="50">
                  <c:v>3.1257016092577201E-3</c:v>
                </c:pt>
                <c:pt idx="51">
                  <c:v>-2.7910420698497699E-2</c:v>
                </c:pt>
                <c:pt idx="52">
                  <c:v>-2.5710628638965598E-2</c:v>
                </c:pt>
                <c:pt idx="53">
                  <c:v>-2.3269608610797202E-2</c:v>
                </c:pt>
                <c:pt idx="54">
                  <c:v>-2.08000301422816E-2</c:v>
                </c:pt>
                <c:pt idx="55">
                  <c:v>-1.9046580702562599E-2</c:v>
                </c:pt>
                <c:pt idx="56">
                  <c:v>-1.8066834123100398E-2</c:v>
                </c:pt>
                <c:pt idx="57">
                  <c:v>-1.7292103522762899E-2</c:v>
                </c:pt>
                <c:pt idx="58">
                  <c:v>-1.62870525542964E-2</c:v>
                </c:pt>
                <c:pt idx="59">
                  <c:v>-1.5115812867265301E-2</c:v>
                </c:pt>
                <c:pt idx="60">
                  <c:v>-1.4084165616988499E-2</c:v>
                </c:pt>
                <c:pt idx="61">
                  <c:v>-1.33603925049533E-2</c:v>
                </c:pt>
                <c:pt idx="62">
                  <c:v>-1.29294705155638E-2</c:v>
                </c:pt>
                <c:pt idx="63">
                  <c:v>-1.27084902074338E-2</c:v>
                </c:pt>
                <c:pt idx="64">
                  <c:v>-1.26590440067407E-2</c:v>
                </c:pt>
                <c:pt idx="65">
                  <c:v>-1.27085583668274E-2</c:v>
                </c:pt>
                <c:pt idx="66">
                  <c:v>-1.2707944744930101E-2</c:v>
                </c:pt>
                <c:pt idx="67">
                  <c:v>-1.26105123673418E-2</c:v>
                </c:pt>
                <c:pt idx="68">
                  <c:v>-1.2413459515368E-2</c:v>
                </c:pt>
                <c:pt idx="69">
                  <c:v>-1.21382535129692E-2</c:v>
                </c:pt>
                <c:pt idx="70">
                  <c:v>-1.18983461387772E-2</c:v>
                </c:pt>
                <c:pt idx="71">
                  <c:v>-1.1881430819585301E-2</c:v>
                </c:pt>
                <c:pt idx="72">
                  <c:v>-1.22036314663238E-2</c:v>
                </c:pt>
                <c:pt idx="73">
                  <c:v>-1.2907998200479E-2</c:v>
                </c:pt>
                <c:pt idx="74">
                  <c:v>-1.4029632286572301E-2</c:v>
                </c:pt>
                <c:pt idx="75">
                  <c:v>-1.56115707941227E-2</c:v>
                </c:pt>
                <c:pt idx="76">
                  <c:v>-1.7709499268314399E-2</c:v>
                </c:pt>
                <c:pt idx="77">
                  <c:v>-2.0179677530636202E-2</c:v>
                </c:pt>
                <c:pt idx="78">
                  <c:v>-2.2888929283519401E-2</c:v>
                </c:pt>
                <c:pt idx="79">
                  <c:v>-2.5681108800070102E-2</c:v>
                </c:pt>
                <c:pt idx="80">
                  <c:v>-2.8214654633552199E-2</c:v>
                </c:pt>
                <c:pt idx="81">
                  <c:v>-3.0398402010062199E-2</c:v>
                </c:pt>
                <c:pt idx="82">
                  <c:v>-3.2326408391471398E-2</c:v>
                </c:pt>
                <c:pt idx="83">
                  <c:v>-3.4088686544583198E-2</c:v>
                </c:pt>
                <c:pt idx="84">
                  <c:v>-3.5576908028888597E-2</c:v>
                </c:pt>
                <c:pt idx="85">
                  <c:v>-3.6649372865835902E-2</c:v>
                </c:pt>
                <c:pt idx="86">
                  <c:v>-3.7229427241828497E-2</c:v>
                </c:pt>
                <c:pt idx="87">
                  <c:v>-3.7268718628744903E-2</c:v>
                </c:pt>
                <c:pt idx="88">
                  <c:v>-3.6821438303141898E-2</c:v>
                </c:pt>
                <c:pt idx="89">
                  <c:v>-3.6123435964009798E-2</c:v>
                </c:pt>
                <c:pt idx="90">
                  <c:v>-3.5324181916074802E-2</c:v>
                </c:pt>
                <c:pt idx="91">
                  <c:v>-3.4436573538114502E-2</c:v>
                </c:pt>
                <c:pt idx="92">
                  <c:v>-3.33629053144191E-2</c:v>
                </c:pt>
                <c:pt idx="93">
                  <c:v>-3.2270551136804299E-2</c:v>
                </c:pt>
                <c:pt idx="94">
                  <c:v>-3.1270686390116403E-2</c:v>
                </c:pt>
                <c:pt idx="95">
                  <c:v>-3.0347950786811701E-2</c:v>
                </c:pt>
                <c:pt idx="96">
                  <c:v>-2.9333080292513601E-2</c:v>
                </c:pt>
                <c:pt idx="97">
                  <c:v>-2.81415853962893E-2</c:v>
                </c:pt>
                <c:pt idx="98">
                  <c:v>-2.6844535821265201E-2</c:v>
                </c:pt>
                <c:pt idx="99">
                  <c:v>-2.5351745904263399E-2</c:v>
                </c:pt>
                <c:pt idx="100">
                  <c:v>-2.3624237295730599E-2</c:v>
                </c:pt>
                <c:pt idx="101">
                  <c:v>-2.1639431326965799E-2</c:v>
                </c:pt>
                <c:pt idx="102">
                  <c:v>4.55327915835707E-3</c:v>
                </c:pt>
                <c:pt idx="103">
                  <c:v>-9.4327494070426295E-3</c:v>
                </c:pt>
                <c:pt idx="104">
                  <c:v>-2.43722615225609E-2</c:v>
                </c:pt>
                <c:pt idx="105">
                  <c:v>-3.8907396343816202E-2</c:v>
                </c:pt>
                <c:pt idx="106">
                  <c:v>-5.1971642181163499E-2</c:v>
                </c:pt>
                <c:pt idx="107">
                  <c:v>-6.3388981729788102E-2</c:v>
                </c:pt>
                <c:pt idx="108">
                  <c:v>-7.3260433701697603E-2</c:v>
                </c:pt>
                <c:pt idx="109">
                  <c:v>-8.1631506945961205E-2</c:v>
                </c:pt>
                <c:pt idx="110">
                  <c:v>-8.8308866287639398E-2</c:v>
                </c:pt>
                <c:pt idx="111">
                  <c:v>-9.3189959725548194E-2</c:v>
                </c:pt>
                <c:pt idx="112">
                  <c:v>-9.6445512418624799E-2</c:v>
                </c:pt>
                <c:pt idx="113">
                  <c:v>-9.8268735496565299E-2</c:v>
                </c:pt>
                <c:pt idx="114">
                  <c:v>-9.8757199441446203E-2</c:v>
                </c:pt>
                <c:pt idx="115">
                  <c:v>-9.8050511175846802E-2</c:v>
                </c:pt>
                <c:pt idx="116">
                  <c:v>-9.6257629669720193E-2</c:v>
                </c:pt>
                <c:pt idx="117">
                  <c:v>-9.3316602565180706E-2</c:v>
                </c:pt>
                <c:pt idx="118">
                  <c:v>-8.8993595919228702E-2</c:v>
                </c:pt>
                <c:pt idx="119">
                  <c:v>-8.3296483869016905E-2</c:v>
                </c:pt>
                <c:pt idx="120">
                  <c:v>-7.6324834501813696E-2</c:v>
                </c:pt>
                <c:pt idx="121">
                  <c:v>-6.8135139766080502E-2</c:v>
                </c:pt>
                <c:pt idx="122">
                  <c:v>-5.8922578345603903E-2</c:v>
                </c:pt>
                <c:pt idx="123">
                  <c:v>-4.8818610115417202E-2</c:v>
                </c:pt>
                <c:pt idx="124">
                  <c:v>-3.8203707251544101E-2</c:v>
                </c:pt>
                <c:pt idx="125">
                  <c:v>-2.7270711730293901E-2</c:v>
                </c:pt>
                <c:pt idx="126">
                  <c:v>-1.57690200933518E-2</c:v>
                </c:pt>
                <c:pt idx="127">
                  <c:v>-3.7982432496362298E-3</c:v>
                </c:pt>
                <c:pt idx="128">
                  <c:v>8.55578966170162E-3</c:v>
                </c:pt>
                <c:pt idx="129">
                  <c:v>2.1111111553092098E-2</c:v>
                </c:pt>
                <c:pt idx="130">
                  <c:v>3.3629397957621203E-2</c:v>
                </c:pt>
                <c:pt idx="131">
                  <c:v>4.5833294557636899E-2</c:v>
                </c:pt>
                <c:pt idx="132">
                  <c:v>5.7075312277059899E-2</c:v>
                </c:pt>
                <c:pt idx="133">
                  <c:v>6.7365275482117307E-2</c:v>
                </c:pt>
                <c:pt idx="134">
                  <c:v>7.6493187248566699E-2</c:v>
                </c:pt>
                <c:pt idx="135">
                  <c:v>8.4535839529402301E-2</c:v>
                </c:pt>
                <c:pt idx="136">
                  <c:v>9.1719005104559201E-2</c:v>
                </c:pt>
                <c:pt idx="137">
                  <c:v>9.8016090431788397E-2</c:v>
                </c:pt>
                <c:pt idx="138">
                  <c:v>0.103400838080589</c:v>
                </c:pt>
                <c:pt idx="139">
                  <c:v>0.107773882484186</c:v>
                </c:pt>
                <c:pt idx="140">
                  <c:v>0.11100365272862001</c:v>
                </c:pt>
                <c:pt idx="141">
                  <c:v>0.113078651410276</c:v>
                </c:pt>
                <c:pt idx="142">
                  <c:v>0.11397801295096301</c:v>
                </c:pt>
                <c:pt idx="143">
                  <c:v>0.113565378203276</c:v>
                </c:pt>
                <c:pt idx="144">
                  <c:v>0.111850083781297</c:v>
                </c:pt>
                <c:pt idx="145">
                  <c:v>0.108873101975435</c:v>
                </c:pt>
                <c:pt idx="146">
                  <c:v>0.104547317037487</c:v>
                </c:pt>
                <c:pt idx="147">
                  <c:v>9.8654872117099501E-2</c:v>
                </c:pt>
                <c:pt idx="148">
                  <c:v>9.1115048159879197E-2</c:v>
                </c:pt>
                <c:pt idx="149">
                  <c:v>8.2060328824618098E-2</c:v>
                </c:pt>
                <c:pt idx="150">
                  <c:v>7.1695103979500005E-2</c:v>
                </c:pt>
                <c:pt idx="151">
                  <c:v>6.0185021191334301E-2</c:v>
                </c:pt>
                <c:pt idx="152">
                  <c:v>4.7676425695873902E-2</c:v>
                </c:pt>
                <c:pt idx="153">
                  <c:v>4.2637601578704096E-3</c:v>
                </c:pt>
                <c:pt idx="154">
                  <c:v>6.6039560329345104E-4</c:v>
                </c:pt>
                <c:pt idx="155">
                  <c:v>-1.4954269701964899E-4</c:v>
                </c:pt>
                <c:pt idx="156">
                  <c:v>2.9540903959342701E-4</c:v>
                </c:pt>
                <c:pt idx="157">
                  <c:v>6.7094427235307502E-4</c:v>
                </c:pt>
                <c:pt idx="158">
                  <c:v>1.0496051090522901E-3</c:v>
                </c:pt>
                <c:pt idx="159">
                  <c:v>2.0378165299703098E-3</c:v>
                </c:pt>
                <c:pt idx="160">
                  <c:v>3.6125132497313202E-3</c:v>
                </c:pt>
                <c:pt idx="161">
                  <c:v>5.5690602926028697E-3</c:v>
                </c:pt>
                <c:pt idx="162">
                  <c:v>7.8681548837677296E-3</c:v>
                </c:pt>
                <c:pt idx="163">
                  <c:v>1.0215753790794599E-2</c:v>
                </c:pt>
                <c:pt idx="164">
                  <c:v>1.20580737098039E-2</c:v>
                </c:pt>
                <c:pt idx="165">
                  <c:v>1.3279435094137799E-2</c:v>
                </c:pt>
                <c:pt idx="166">
                  <c:v>1.3785580806625701E-2</c:v>
                </c:pt>
                <c:pt idx="167">
                  <c:v>1.38566396522354E-2</c:v>
                </c:pt>
                <c:pt idx="168">
                  <c:v>1.3930402101567299E-2</c:v>
                </c:pt>
                <c:pt idx="169">
                  <c:v>1.4036241487069201E-2</c:v>
                </c:pt>
                <c:pt idx="170">
                  <c:v>1.4335509919057601E-2</c:v>
                </c:pt>
                <c:pt idx="171">
                  <c:v>1.4722663277183801E-2</c:v>
                </c:pt>
                <c:pt idx="172">
                  <c:v>1.53076278100907E-2</c:v>
                </c:pt>
                <c:pt idx="173">
                  <c:v>1.61960290516142E-2</c:v>
                </c:pt>
                <c:pt idx="174">
                  <c:v>1.70068517815514E-2</c:v>
                </c:pt>
                <c:pt idx="175">
                  <c:v>1.7658084873176098E-2</c:v>
                </c:pt>
                <c:pt idx="176">
                  <c:v>1.7990063993419899E-2</c:v>
                </c:pt>
                <c:pt idx="177">
                  <c:v>1.7595149071862399E-2</c:v>
                </c:pt>
                <c:pt idx="178">
                  <c:v>1.6478352675523299E-2</c:v>
                </c:pt>
                <c:pt idx="179">
                  <c:v>1.4341996900224399E-2</c:v>
                </c:pt>
                <c:pt idx="180">
                  <c:v>1.12914453736957E-2</c:v>
                </c:pt>
                <c:pt idx="181">
                  <c:v>7.7647304522296496E-3</c:v>
                </c:pt>
                <c:pt idx="182">
                  <c:v>4.06861230857239E-3</c:v>
                </c:pt>
                <c:pt idx="183">
                  <c:v>8.4176918961891803E-4</c:v>
                </c:pt>
                <c:pt idx="184">
                  <c:v>-1.2040145355526001E-3</c:v>
                </c:pt>
                <c:pt idx="185">
                  <c:v>-1.9027729990878199E-3</c:v>
                </c:pt>
                <c:pt idx="186">
                  <c:v>-1.3769464202485399E-3</c:v>
                </c:pt>
                <c:pt idx="187">
                  <c:v>-2.0212430548168601E-4</c:v>
                </c:pt>
                <c:pt idx="188">
                  <c:v>9.9794190823168693E-4</c:v>
                </c:pt>
                <c:pt idx="189">
                  <c:v>1.7148319990835199E-3</c:v>
                </c:pt>
                <c:pt idx="190">
                  <c:v>1.59828134644041E-3</c:v>
                </c:pt>
                <c:pt idx="191">
                  <c:v>8.4217747159291603E-4</c:v>
                </c:pt>
                <c:pt idx="192">
                  <c:v>1.5574064430475001E-4</c:v>
                </c:pt>
                <c:pt idx="193">
                  <c:v>1.33050402887329E-4</c:v>
                </c:pt>
                <c:pt idx="194">
                  <c:v>1.01511027451294E-3</c:v>
                </c:pt>
                <c:pt idx="195">
                  <c:v>2.7465658887976998E-3</c:v>
                </c:pt>
                <c:pt idx="196">
                  <c:v>5.2054503036571302E-3</c:v>
                </c:pt>
                <c:pt idx="197">
                  <c:v>8.1918426466754003E-3</c:v>
                </c:pt>
                <c:pt idx="198">
                  <c:v>1.1069577887854299E-2</c:v>
                </c:pt>
                <c:pt idx="199">
                  <c:v>1.31409269460221E-2</c:v>
                </c:pt>
                <c:pt idx="200">
                  <c:v>1.36542658018245E-2</c:v>
                </c:pt>
                <c:pt idx="201">
                  <c:v>1.2161649967774101E-2</c:v>
                </c:pt>
                <c:pt idx="202">
                  <c:v>8.6883854636849705E-3</c:v>
                </c:pt>
                <c:pt idx="203">
                  <c:v>3.8712323677222099E-3</c:v>
                </c:pt>
                <c:pt idx="204">
                  <c:v>2.07534393419243E-2</c:v>
                </c:pt>
                <c:pt idx="205">
                  <c:v>3.2589050958826402E-2</c:v>
                </c:pt>
                <c:pt idx="206">
                  <c:v>4.4628372807858301E-2</c:v>
                </c:pt>
                <c:pt idx="207">
                  <c:v>5.54370842231275E-2</c:v>
                </c:pt>
                <c:pt idx="208">
                  <c:v>6.3599998884055001E-2</c:v>
                </c:pt>
                <c:pt idx="209">
                  <c:v>6.93956538747591E-2</c:v>
                </c:pt>
                <c:pt idx="210">
                  <c:v>7.3590174658685906E-2</c:v>
                </c:pt>
                <c:pt idx="211">
                  <c:v>7.6612800263444594E-2</c:v>
                </c:pt>
                <c:pt idx="212">
                  <c:v>7.8662529363148298E-2</c:v>
                </c:pt>
                <c:pt idx="213">
                  <c:v>7.9485744916102094E-2</c:v>
                </c:pt>
                <c:pt idx="214">
                  <c:v>7.9064330358161503E-2</c:v>
                </c:pt>
                <c:pt idx="215">
                  <c:v>7.7643083849842101E-2</c:v>
                </c:pt>
                <c:pt idx="216">
                  <c:v>7.5332329911615606E-2</c:v>
                </c:pt>
                <c:pt idx="217">
                  <c:v>7.2349089575638806E-2</c:v>
                </c:pt>
                <c:pt idx="218">
                  <c:v>6.8856001308109704E-2</c:v>
                </c:pt>
                <c:pt idx="219">
                  <c:v>6.5035693328597599E-2</c:v>
                </c:pt>
                <c:pt idx="220">
                  <c:v>6.0955573347038002E-2</c:v>
                </c:pt>
                <c:pt idx="221">
                  <c:v>5.6800553644129503E-2</c:v>
                </c:pt>
                <c:pt idx="222">
                  <c:v>5.2602077610111098E-2</c:v>
                </c:pt>
                <c:pt idx="223">
                  <c:v>4.8363738557781803E-2</c:v>
                </c:pt>
                <c:pt idx="224">
                  <c:v>4.4155366638283199E-2</c:v>
                </c:pt>
                <c:pt idx="225">
                  <c:v>3.9987207111159398E-2</c:v>
                </c:pt>
                <c:pt idx="226">
                  <c:v>3.60511394386804E-2</c:v>
                </c:pt>
                <c:pt idx="227">
                  <c:v>3.2419393764517697E-2</c:v>
                </c:pt>
                <c:pt idx="228">
                  <c:v>2.8930121511733901E-2</c:v>
                </c:pt>
                <c:pt idx="229">
                  <c:v>2.5470756919231001E-2</c:v>
                </c:pt>
                <c:pt idx="230">
                  <c:v>2.1855728452861801E-2</c:v>
                </c:pt>
                <c:pt idx="231">
                  <c:v>1.78112603006562E-2</c:v>
                </c:pt>
                <c:pt idx="232">
                  <c:v>1.28854698587627E-2</c:v>
                </c:pt>
                <c:pt idx="233">
                  <c:v>7.05769366266399E-3</c:v>
                </c:pt>
                <c:pt idx="234">
                  <c:v>9.8731843895549402E-5</c:v>
                </c:pt>
                <c:pt idx="235">
                  <c:v>-7.9443900075986795E-3</c:v>
                </c:pt>
                <c:pt idx="236">
                  <c:v>-1.6615537733179999E-2</c:v>
                </c:pt>
                <c:pt idx="237">
                  <c:v>-2.5308772180703501E-2</c:v>
                </c:pt>
                <c:pt idx="238">
                  <c:v>-3.3458256783908999E-2</c:v>
                </c:pt>
                <c:pt idx="239">
                  <c:v>-4.05732518643597E-2</c:v>
                </c:pt>
                <c:pt idx="240">
                  <c:v>-4.6415838629903797E-2</c:v>
                </c:pt>
                <c:pt idx="241">
                  <c:v>-5.0904744072476901E-2</c:v>
                </c:pt>
                <c:pt idx="242">
                  <c:v>-5.4355160108277303E-2</c:v>
                </c:pt>
                <c:pt idx="243">
                  <c:v>-5.6722133759823802E-2</c:v>
                </c:pt>
                <c:pt idx="244">
                  <c:v>-5.7717243225036297E-2</c:v>
                </c:pt>
                <c:pt idx="245">
                  <c:v>-5.70637660887717E-2</c:v>
                </c:pt>
                <c:pt idx="246">
                  <c:v>-5.5119015026441801E-2</c:v>
                </c:pt>
                <c:pt idx="247">
                  <c:v>-5.2061244310089898E-2</c:v>
                </c:pt>
                <c:pt idx="248">
                  <c:v>-4.7799326810325199E-2</c:v>
                </c:pt>
                <c:pt idx="249">
                  <c:v>-4.2169793715033398E-2</c:v>
                </c:pt>
                <c:pt idx="250">
                  <c:v>-3.5284599521919403E-2</c:v>
                </c:pt>
                <c:pt idx="251">
                  <c:v>-2.7374072223951398E-2</c:v>
                </c:pt>
                <c:pt idx="252">
                  <c:v>-1.8363102079473701E-2</c:v>
                </c:pt>
                <c:pt idx="253">
                  <c:v>-8.2687093959843503E-3</c:v>
                </c:pt>
                <c:pt idx="254">
                  <c:v>2.76488381137597E-3</c:v>
                </c:pt>
                <c:pt idx="255">
                  <c:v>5.6644776283786599E-2</c:v>
                </c:pt>
                <c:pt idx="256">
                  <c:v>6.1044326770888002E-2</c:v>
                </c:pt>
                <c:pt idx="257">
                  <c:v>6.2577986036871897E-2</c:v>
                </c:pt>
                <c:pt idx="258">
                  <c:v>6.3109206422179806E-2</c:v>
                </c:pt>
                <c:pt idx="259">
                  <c:v>6.3693646145114205E-2</c:v>
                </c:pt>
                <c:pt idx="260">
                  <c:v>6.4618901048347499E-2</c:v>
                </c:pt>
                <c:pt idx="261">
                  <c:v>6.5411571811543501E-2</c:v>
                </c:pt>
                <c:pt idx="262">
                  <c:v>6.6385818321014506E-2</c:v>
                </c:pt>
                <c:pt idx="263">
                  <c:v>6.6949677200137697E-2</c:v>
                </c:pt>
                <c:pt idx="264">
                  <c:v>6.6602778131993806E-2</c:v>
                </c:pt>
                <c:pt idx="265">
                  <c:v>6.6260739746328207E-2</c:v>
                </c:pt>
                <c:pt idx="266">
                  <c:v>6.5861863513658095E-2</c:v>
                </c:pt>
                <c:pt idx="267">
                  <c:v>6.4919156418346599E-2</c:v>
                </c:pt>
                <c:pt idx="268">
                  <c:v>6.3457750214629696E-2</c:v>
                </c:pt>
                <c:pt idx="269">
                  <c:v>6.1147192751834903E-2</c:v>
                </c:pt>
                <c:pt idx="270">
                  <c:v>5.7582183620174698E-2</c:v>
                </c:pt>
                <c:pt idx="271">
                  <c:v>5.2719395355575002E-2</c:v>
                </c:pt>
                <c:pt idx="272">
                  <c:v>4.6740689603551801E-2</c:v>
                </c:pt>
                <c:pt idx="273">
                  <c:v>3.9342669755204097E-2</c:v>
                </c:pt>
                <c:pt idx="274">
                  <c:v>3.0402904033190001E-2</c:v>
                </c:pt>
                <c:pt idx="275">
                  <c:v>2.03215622804295E-2</c:v>
                </c:pt>
                <c:pt idx="276">
                  <c:v>9.1981248402093901E-3</c:v>
                </c:pt>
                <c:pt idx="277">
                  <c:v>-2.2775449300964702E-3</c:v>
                </c:pt>
                <c:pt idx="278">
                  <c:v>-1.36907815652856E-2</c:v>
                </c:pt>
                <c:pt idx="279">
                  <c:v>-2.4821724613671901E-2</c:v>
                </c:pt>
                <c:pt idx="280">
                  <c:v>-3.5717328386367903E-2</c:v>
                </c:pt>
                <c:pt idx="281">
                  <c:v>-4.6642260360311001E-2</c:v>
                </c:pt>
                <c:pt idx="282">
                  <c:v>-5.7897848195579402E-2</c:v>
                </c:pt>
                <c:pt idx="283">
                  <c:v>-6.9110313391171796E-2</c:v>
                </c:pt>
                <c:pt idx="284">
                  <c:v>-8.0336247980864695E-2</c:v>
                </c:pt>
                <c:pt idx="285">
                  <c:v>-9.1586222836528106E-2</c:v>
                </c:pt>
                <c:pt idx="286">
                  <c:v>-0.10266383220796101</c:v>
                </c:pt>
                <c:pt idx="287">
                  <c:v>-0.1127131638519</c:v>
                </c:pt>
                <c:pt idx="288">
                  <c:v>-0.121001754165799</c:v>
                </c:pt>
                <c:pt idx="289">
                  <c:v>-0.12630528534480001</c:v>
                </c:pt>
                <c:pt idx="290">
                  <c:v>-0.126836378423134</c:v>
                </c:pt>
                <c:pt idx="291">
                  <c:v>-0.12193352756961599</c:v>
                </c:pt>
                <c:pt idx="292">
                  <c:v>-0.112110330702511</c:v>
                </c:pt>
                <c:pt idx="293">
                  <c:v>-9.8494495024712705E-2</c:v>
                </c:pt>
                <c:pt idx="294">
                  <c:v>-8.2956698836717094E-2</c:v>
                </c:pt>
                <c:pt idx="295">
                  <c:v>-6.6618948964567395E-2</c:v>
                </c:pt>
                <c:pt idx="296">
                  <c:v>-4.9781311223071098E-2</c:v>
                </c:pt>
                <c:pt idx="297">
                  <c:v>-3.28817542781632E-2</c:v>
                </c:pt>
                <c:pt idx="298">
                  <c:v>-1.7048806233976602E-2</c:v>
                </c:pt>
                <c:pt idx="299">
                  <c:v>-3.1851223322215401E-3</c:v>
                </c:pt>
                <c:pt idx="300">
                  <c:v>8.6991287196923305E-3</c:v>
                </c:pt>
                <c:pt idx="301">
                  <c:v>1.9015801013211299E-2</c:v>
                </c:pt>
                <c:pt idx="302">
                  <c:v>2.8363995428713901E-2</c:v>
                </c:pt>
                <c:pt idx="303">
                  <c:v>3.6932226867559197E-2</c:v>
                </c:pt>
                <c:pt idx="304">
                  <c:v>4.4342671531430497E-2</c:v>
                </c:pt>
                <c:pt idx="305">
                  <c:v>4.9426204056364297E-2</c:v>
                </c:pt>
                <c:pt idx="306">
                  <c:v>-1.7739644323908999E-2</c:v>
                </c:pt>
                <c:pt idx="307">
                  <c:v>-2.33268655772054E-2</c:v>
                </c:pt>
                <c:pt idx="308">
                  <c:v>-2.46316351881114E-2</c:v>
                </c:pt>
                <c:pt idx="309">
                  <c:v>-2.3786289475410199E-2</c:v>
                </c:pt>
                <c:pt idx="310">
                  <c:v>-2.3029676599481099E-2</c:v>
                </c:pt>
                <c:pt idx="311">
                  <c:v>-2.2267159174735301E-2</c:v>
                </c:pt>
                <c:pt idx="312">
                  <c:v>-2.0454906224851601E-2</c:v>
                </c:pt>
                <c:pt idx="313">
                  <c:v>-1.7720294487969E-2</c:v>
                </c:pt>
                <c:pt idx="314">
                  <c:v>-1.41172651435124E-2</c:v>
                </c:pt>
                <c:pt idx="315">
                  <c:v>-9.76012251937141E-3</c:v>
                </c:pt>
                <c:pt idx="316">
                  <c:v>-5.45094139649808E-3</c:v>
                </c:pt>
                <c:pt idx="317">
                  <c:v>-2.0118071222556401E-3</c:v>
                </c:pt>
                <c:pt idx="318">
                  <c:v>3.2728195702876799E-4</c:v>
                </c:pt>
                <c:pt idx="319">
                  <c:v>1.49896520515434E-3</c:v>
                </c:pt>
                <c:pt idx="320">
                  <c:v>1.7162791298047199E-3</c:v>
                </c:pt>
                <c:pt idx="321">
                  <c:v>1.2701672766115299E-3</c:v>
                </c:pt>
                <c:pt idx="322">
                  <c:v>-2.07441801793709E-4</c:v>
                </c:pt>
                <c:pt idx="323">
                  <c:v>-2.4138386936261901E-3</c:v>
                </c:pt>
                <c:pt idx="324">
                  <c:v>-5.1710033480128698E-3</c:v>
                </c:pt>
                <c:pt idx="325">
                  <c:v>-8.3152449207784893E-3</c:v>
                </c:pt>
                <c:pt idx="326">
                  <c:v>-1.15795948113331E-2</c:v>
                </c:pt>
                <c:pt idx="327">
                  <c:v>-1.4824371157667399E-2</c:v>
                </c:pt>
                <c:pt idx="328">
                  <c:v>-1.80706680123814E-2</c:v>
                </c:pt>
                <c:pt idx="329">
                  <c:v>-2.1405323834056598E-2</c:v>
                </c:pt>
                <c:pt idx="330">
                  <c:v>-2.47600991479574E-2</c:v>
                </c:pt>
                <c:pt idx="331">
                  <c:v>-2.76357665193568E-2</c:v>
                </c:pt>
                <c:pt idx="332">
                  <c:v>-2.9520052384322801E-2</c:v>
                </c:pt>
                <c:pt idx="333">
                  <c:v>-3.0079014915966401E-2</c:v>
                </c:pt>
                <c:pt idx="334">
                  <c:v>-2.9297578727951901E-2</c:v>
                </c:pt>
                <c:pt idx="335">
                  <c:v>-2.68737035361074E-2</c:v>
                </c:pt>
                <c:pt idx="336">
                  <c:v>-2.27524891011943E-2</c:v>
                </c:pt>
                <c:pt idx="337">
                  <c:v>-1.6610484452843501E-2</c:v>
                </c:pt>
                <c:pt idx="338">
                  <c:v>-9.3764586123605206E-3</c:v>
                </c:pt>
                <c:pt idx="339">
                  <c:v>-1.32087392744487E-3</c:v>
                </c:pt>
                <c:pt idx="340">
                  <c:v>6.4839354859322403E-3</c:v>
                </c:pt>
                <c:pt idx="341">
                  <c:v>1.33305637101577E-2</c:v>
                </c:pt>
                <c:pt idx="342">
                  <c:v>1.8766883549272501E-2</c:v>
                </c:pt>
                <c:pt idx="343">
                  <c:v>2.2481710218464498E-2</c:v>
                </c:pt>
                <c:pt idx="344">
                  <c:v>2.4535948119766698E-2</c:v>
                </c:pt>
                <c:pt idx="345">
                  <c:v>2.6045980431515198E-2</c:v>
                </c:pt>
                <c:pt idx="346">
                  <c:v>2.7925792523297199E-2</c:v>
                </c:pt>
                <c:pt idx="347">
                  <c:v>3.00916081071891E-2</c:v>
                </c:pt>
                <c:pt idx="348">
                  <c:v>3.2107119751243703E-2</c:v>
                </c:pt>
                <c:pt idx="349">
                  <c:v>3.3663776730579097E-2</c:v>
                </c:pt>
                <c:pt idx="350">
                  <c:v>3.4789735788310197E-2</c:v>
                </c:pt>
                <c:pt idx="351">
                  <c:v>3.4471369226152897E-2</c:v>
                </c:pt>
                <c:pt idx="352">
                  <c:v>3.1391029797728898E-2</c:v>
                </c:pt>
                <c:pt idx="353">
                  <c:v>2.50049649880754E-2</c:v>
                </c:pt>
                <c:pt idx="354">
                  <c:v>1.5639489670087402E-2</c:v>
                </c:pt>
                <c:pt idx="355">
                  <c:v>4.7949867197933597E-3</c:v>
                </c:pt>
                <c:pt idx="356">
                  <c:v>-5.2629436859746399E-3</c:v>
                </c:pt>
                <c:pt idx="357">
                  <c:v>-4.1556525438803102E-2</c:v>
                </c:pt>
                <c:pt idx="358">
                  <c:v>-4.36086346880575E-2</c:v>
                </c:pt>
                <c:pt idx="359">
                  <c:v>-4.6040503810122403E-2</c:v>
                </c:pt>
                <c:pt idx="360">
                  <c:v>-4.7712202753493201E-2</c:v>
                </c:pt>
                <c:pt idx="361">
                  <c:v>-4.83323428383002E-2</c:v>
                </c:pt>
                <c:pt idx="362">
                  <c:v>-4.7631542627989298E-2</c:v>
                </c:pt>
                <c:pt idx="363">
                  <c:v>-4.5287829845075497E-2</c:v>
                </c:pt>
                <c:pt idx="364">
                  <c:v>-4.21614744958793E-2</c:v>
                </c:pt>
                <c:pt idx="365">
                  <c:v>-3.78659034870183E-2</c:v>
                </c:pt>
                <c:pt idx="366">
                  <c:v>-3.2395057015009297E-2</c:v>
                </c:pt>
                <c:pt idx="367">
                  <c:v>-2.5930036670190702E-2</c:v>
                </c:pt>
                <c:pt idx="368">
                  <c:v>-1.9093354392443699E-2</c:v>
                </c:pt>
                <c:pt idx="369">
                  <c:v>-1.2099680984178801E-2</c:v>
                </c:pt>
                <c:pt idx="370">
                  <c:v>-5.43330677231394E-3</c:v>
                </c:pt>
                <c:pt idx="371">
                  <c:v>4.7476238534039598E-4</c:v>
                </c:pt>
                <c:pt idx="372">
                  <c:v>6.0940273727439704E-3</c:v>
                </c:pt>
                <c:pt idx="373">
                  <c:v>1.11764804913458E-2</c:v>
                </c:pt>
                <c:pt idx="374">
                  <c:v>1.5873445201111398E-2</c:v>
                </c:pt>
                <c:pt idx="375">
                  <c:v>2.0391261808419402E-2</c:v>
                </c:pt>
                <c:pt idx="376">
                  <c:v>2.45434138476502E-2</c:v>
                </c:pt>
                <c:pt idx="377">
                  <c:v>2.8566808579289601E-2</c:v>
                </c:pt>
                <c:pt idx="378">
                  <c:v>3.2782877469831502E-2</c:v>
                </c:pt>
                <c:pt idx="379">
                  <c:v>3.7577490580042998E-2</c:v>
                </c:pt>
                <c:pt idx="380">
                  <c:v>4.2736075466838198E-2</c:v>
                </c:pt>
                <c:pt idx="381">
                  <c:v>4.8267823131882097E-2</c:v>
                </c:pt>
                <c:pt idx="382">
                  <c:v>5.35783257815904E-2</c:v>
                </c:pt>
                <c:pt idx="383">
                  <c:v>5.8601711209012301E-2</c:v>
                </c:pt>
                <c:pt idx="384">
                  <c:v>6.2714415685953803E-2</c:v>
                </c:pt>
                <c:pt idx="385">
                  <c:v>6.4287354625265095E-2</c:v>
                </c:pt>
                <c:pt idx="386">
                  <c:v>6.2583872902489596E-2</c:v>
                </c:pt>
                <c:pt idx="387">
                  <c:v>5.7268935987845299E-2</c:v>
                </c:pt>
                <c:pt idx="388">
                  <c:v>4.7952437780227897E-2</c:v>
                </c:pt>
                <c:pt idx="389">
                  <c:v>3.8525611365425899E-2</c:v>
                </c:pt>
                <c:pt idx="390">
                  <c:v>2.9884712534881699E-2</c:v>
                </c:pt>
                <c:pt idx="391">
                  <c:v>2.13836718005645E-2</c:v>
                </c:pt>
                <c:pt idx="392">
                  <c:v>1.2509652971442299E-2</c:v>
                </c:pt>
                <c:pt idx="393">
                  <c:v>2.5699987845468901E-3</c:v>
                </c:pt>
                <c:pt idx="394">
                  <c:v>-7.3833656313607998E-3</c:v>
                </c:pt>
                <c:pt idx="395">
                  <c:v>-1.76825542846374E-2</c:v>
                </c:pt>
                <c:pt idx="396">
                  <c:v>-2.6913209255762401E-2</c:v>
                </c:pt>
                <c:pt idx="397">
                  <c:v>-3.4009153314998403E-2</c:v>
                </c:pt>
                <c:pt idx="398">
                  <c:v>-3.8512617762873201E-2</c:v>
                </c:pt>
                <c:pt idx="399">
                  <c:v>-4.0337151731752903E-2</c:v>
                </c:pt>
                <c:pt idx="400">
                  <c:v>-4.0368036393395403E-2</c:v>
                </c:pt>
                <c:pt idx="401">
                  <c:v>-3.8715671414507297E-2</c:v>
                </c:pt>
                <c:pt idx="402">
                  <c:v>-3.6120862064997802E-2</c:v>
                </c:pt>
                <c:pt idx="403">
                  <c:v>-3.3358682965663002E-2</c:v>
                </c:pt>
                <c:pt idx="404">
                  <c:v>-3.1141226686359699E-2</c:v>
                </c:pt>
                <c:pt idx="405">
                  <c:v>-3.07887834273971E-2</c:v>
                </c:pt>
                <c:pt idx="406">
                  <c:v>-3.2441678211868198E-2</c:v>
                </c:pt>
                <c:pt idx="407">
                  <c:v>-3.4312784552068501E-2</c:v>
                </c:pt>
                <c:pt idx="408">
                  <c:v>7.0465199660017006E-2</c:v>
                </c:pt>
                <c:pt idx="409">
                  <c:v>7.1871520939587194E-2</c:v>
                </c:pt>
                <c:pt idx="410">
                  <c:v>7.1244963602499004E-2</c:v>
                </c:pt>
                <c:pt idx="411">
                  <c:v>6.9153807997608799E-2</c:v>
                </c:pt>
                <c:pt idx="412">
                  <c:v>6.6459656065396805E-2</c:v>
                </c:pt>
                <c:pt idx="413">
                  <c:v>6.3793778220108704E-2</c:v>
                </c:pt>
                <c:pt idx="414">
                  <c:v>6.1584851767692503E-2</c:v>
                </c:pt>
                <c:pt idx="415">
                  <c:v>5.9331384205385897E-2</c:v>
                </c:pt>
                <c:pt idx="416">
                  <c:v>5.6823848483097399E-2</c:v>
                </c:pt>
                <c:pt idx="417">
                  <c:v>5.4153351915439303E-2</c:v>
                </c:pt>
                <c:pt idx="418">
                  <c:v>5.15318988487782E-2</c:v>
                </c:pt>
                <c:pt idx="419">
                  <c:v>4.88133581950181E-2</c:v>
                </c:pt>
                <c:pt idx="420">
                  <c:v>4.5951832673816501E-2</c:v>
                </c:pt>
                <c:pt idx="421">
                  <c:v>4.2900457408482702E-2</c:v>
                </c:pt>
                <c:pt idx="422">
                  <c:v>3.9941763685525801E-2</c:v>
                </c:pt>
                <c:pt idx="423">
                  <c:v>3.6965997246524003E-2</c:v>
                </c:pt>
                <c:pt idx="424">
                  <c:v>3.3581719232968703E-2</c:v>
                </c:pt>
                <c:pt idx="425">
                  <c:v>2.9971394324325999E-2</c:v>
                </c:pt>
                <c:pt idx="426">
                  <c:v>2.6202709342506798E-2</c:v>
                </c:pt>
                <c:pt idx="427">
                  <c:v>2.2394048298285701E-2</c:v>
                </c:pt>
                <c:pt idx="428">
                  <c:v>1.8446704609343001E-2</c:v>
                </c:pt>
                <c:pt idx="429">
                  <c:v>1.40555048270428E-2</c:v>
                </c:pt>
                <c:pt idx="430">
                  <c:v>8.7227604083957005E-3</c:v>
                </c:pt>
                <c:pt idx="431">
                  <c:v>2.59117247958409E-3</c:v>
                </c:pt>
                <c:pt idx="432">
                  <c:v>-4.1254988789573496E-3</c:v>
                </c:pt>
                <c:pt idx="433">
                  <c:v>-1.20498121184847E-2</c:v>
                </c:pt>
                <c:pt idx="434">
                  <c:v>-2.15649171155224E-2</c:v>
                </c:pt>
                <c:pt idx="435">
                  <c:v>-3.3106341918997903E-2</c:v>
                </c:pt>
                <c:pt idx="436">
                  <c:v>-4.7172004248797098E-2</c:v>
                </c:pt>
                <c:pt idx="437">
                  <c:v>-6.3281267984705999E-2</c:v>
                </c:pt>
                <c:pt idx="438">
                  <c:v>-8.0049101571893502E-2</c:v>
                </c:pt>
                <c:pt idx="439">
                  <c:v>-9.5703749493809304E-2</c:v>
                </c:pt>
                <c:pt idx="440">
                  <c:v>-0.108562549554871</c:v>
                </c:pt>
                <c:pt idx="441">
                  <c:v>-0.117128404055668</c:v>
                </c:pt>
                <c:pt idx="442">
                  <c:v>-0.120450747909813</c:v>
                </c:pt>
                <c:pt idx="443">
                  <c:v>-0.117744275913646</c:v>
                </c:pt>
                <c:pt idx="444">
                  <c:v>-0.109477824088357</c:v>
                </c:pt>
                <c:pt idx="445">
                  <c:v>-9.6991151446559801E-2</c:v>
                </c:pt>
                <c:pt idx="446">
                  <c:v>-8.1695078330079399E-2</c:v>
                </c:pt>
                <c:pt idx="447">
                  <c:v>-6.4615315529513398E-2</c:v>
                </c:pt>
                <c:pt idx="448">
                  <c:v>-4.6238421172723997E-2</c:v>
                </c:pt>
                <c:pt idx="449">
                  <c:v>-2.7366289942324401E-2</c:v>
                </c:pt>
                <c:pt idx="450">
                  <c:v>-9.3190503343167502E-3</c:v>
                </c:pt>
                <c:pt idx="451">
                  <c:v>6.6841591220626597E-3</c:v>
                </c:pt>
                <c:pt idx="452">
                  <c:v>2.0957617733660699E-2</c:v>
                </c:pt>
                <c:pt idx="453">
                  <c:v>3.5041250967164699E-2</c:v>
                </c:pt>
                <c:pt idx="454">
                  <c:v>4.9381349782795403E-2</c:v>
                </c:pt>
                <c:pt idx="455">
                  <c:v>6.2550202173437403E-2</c:v>
                </c:pt>
                <c:pt idx="456">
                  <c:v>7.3462273212055396E-2</c:v>
                </c:pt>
                <c:pt idx="457">
                  <c:v>8.1787091237631004E-2</c:v>
                </c:pt>
                <c:pt idx="458">
                  <c:v>8.6661133684284505E-2</c:v>
                </c:pt>
              </c:numCache>
            </c:numRef>
          </c:val>
          <c:smooth val="0"/>
        </c:ser>
        <c:dLbls>
          <c:showLegendKey val="0"/>
          <c:showVal val="0"/>
          <c:showCatName val="0"/>
          <c:showSerName val="0"/>
          <c:showPercent val="0"/>
          <c:showBubbleSize val="0"/>
        </c:dLbls>
        <c:smooth val="0"/>
        <c:axId val="362407904"/>
        <c:axId val="362408296"/>
      </c:lineChart>
      <c:catAx>
        <c:axId val="362407904"/>
        <c:scaling>
          <c:orientation val="minMax"/>
        </c:scaling>
        <c:delete val="0"/>
        <c:axPos val="b"/>
        <c:majorTickMark val="none"/>
        <c:minorTickMark val="none"/>
        <c:tickLblPos val="none"/>
        <c:spPr>
          <a:ln w="19050">
            <a:solidFill>
              <a:schemeClr val="bg1">
                <a:lumMod val="65000"/>
              </a:schemeClr>
            </a:solidFill>
          </a:ln>
        </c:spPr>
        <c:crossAx val="362408296"/>
        <c:crosses val="autoZero"/>
        <c:auto val="1"/>
        <c:lblAlgn val="ctr"/>
        <c:lblOffset val="100"/>
        <c:noMultiLvlLbl val="0"/>
      </c:catAx>
      <c:valAx>
        <c:axId val="362408296"/>
        <c:scaling>
          <c:orientation val="minMax"/>
          <c:max val="0.2"/>
          <c:min val="-0.2"/>
        </c:scaling>
        <c:delete val="0"/>
        <c:axPos val="l"/>
        <c:numFmt formatCode="0.0000" sourceLinked="1"/>
        <c:majorTickMark val="none"/>
        <c:minorTickMark val="none"/>
        <c:tickLblPos val="none"/>
        <c:crossAx val="362407904"/>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4052089642640824"/>
          <c:y val="0.12824211649981246"/>
        </c:manualLayout>
      </c:layout>
      <c:overlay val="1"/>
    </c:title>
    <c:autoTitleDeleted val="0"/>
    <c:plotArea>
      <c:layout/>
      <c:lineChart>
        <c:grouping val="standard"/>
        <c:varyColors val="0"/>
        <c:ser>
          <c:idx val="0"/>
          <c:order val="0"/>
          <c:tx>
            <c:strRef>
              <c:f>'Features (from Gillette)'!$O$2</c:f>
              <c:strCache>
                <c:ptCount val="1"/>
                <c:pt idx="0">
                  <c:v>f15</c:v>
                </c:pt>
              </c:strCache>
            </c:strRef>
          </c:tx>
          <c:spPr>
            <a:ln>
              <a:solidFill>
                <a:sysClr val="windowText" lastClr="000000"/>
              </a:solidFill>
            </a:ln>
          </c:spPr>
          <c:marker>
            <c:symbol val="none"/>
          </c:marker>
          <c:val>
            <c:numRef>
              <c:f>'Features (from Gillette)'!$O$3:$O$461</c:f>
              <c:numCache>
                <c:formatCode>0.0000</c:formatCode>
                <c:ptCount val="459"/>
                <c:pt idx="0">
                  <c:v>-1.2412294383580999E-2</c:v>
                </c:pt>
                <c:pt idx="1">
                  <c:v>-1.39396531646669E-2</c:v>
                </c:pt>
                <c:pt idx="2">
                  <c:v>-1.51168505646388E-2</c:v>
                </c:pt>
                <c:pt idx="3">
                  <c:v>-1.5573384809661601E-2</c:v>
                </c:pt>
                <c:pt idx="4">
                  <c:v>-1.5582863852512899E-2</c:v>
                </c:pt>
                <c:pt idx="5">
                  <c:v>-1.49064833203884E-2</c:v>
                </c:pt>
                <c:pt idx="6">
                  <c:v>-1.34782314685767E-2</c:v>
                </c:pt>
                <c:pt idx="7">
                  <c:v>-1.1801136489699399E-2</c:v>
                </c:pt>
                <c:pt idx="8">
                  <c:v>-1.0322817935288E-2</c:v>
                </c:pt>
                <c:pt idx="9">
                  <c:v>-9.1426938882248499E-3</c:v>
                </c:pt>
                <c:pt idx="10">
                  <c:v>-8.0144545985195003E-3</c:v>
                </c:pt>
                <c:pt idx="11">
                  <c:v>-6.9612422421034504E-3</c:v>
                </c:pt>
                <c:pt idx="12">
                  <c:v>-6.1311927695822197E-3</c:v>
                </c:pt>
                <c:pt idx="13">
                  <c:v>-5.6373827296203102E-3</c:v>
                </c:pt>
                <c:pt idx="14">
                  <c:v>-5.7224489694462097E-3</c:v>
                </c:pt>
                <c:pt idx="15">
                  <c:v>-6.1225895869774097E-3</c:v>
                </c:pt>
                <c:pt idx="16">
                  <c:v>-6.8064087666731598E-3</c:v>
                </c:pt>
                <c:pt idx="17">
                  <c:v>-7.74540460824548E-3</c:v>
                </c:pt>
                <c:pt idx="18">
                  <c:v>-8.9543141006454899E-3</c:v>
                </c:pt>
                <c:pt idx="19">
                  <c:v>-1.0113188913009099E-2</c:v>
                </c:pt>
                <c:pt idx="20">
                  <c:v>-1.1213060175170399E-2</c:v>
                </c:pt>
                <c:pt idx="21">
                  <c:v>-1.22952918318477E-2</c:v>
                </c:pt>
                <c:pt idx="22">
                  <c:v>-1.34141494873128E-2</c:v>
                </c:pt>
                <c:pt idx="23">
                  <c:v>-1.4614280502533401E-2</c:v>
                </c:pt>
                <c:pt idx="24">
                  <c:v>-1.60273427055161E-2</c:v>
                </c:pt>
                <c:pt idx="25">
                  <c:v>-1.7515143711936101E-2</c:v>
                </c:pt>
                <c:pt idx="26">
                  <c:v>-1.9032137916116802E-2</c:v>
                </c:pt>
                <c:pt idx="27">
                  <c:v>-2.0434153077276401E-2</c:v>
                </c:pt>
                <c:pt idx="28">
                  <c:v>-2.1538961360113799E-2</c:v>
                </c:pt>
                <c:pt idx="29">
                  <c:v>-2.22283152528642E-2</c:v>
                </c:pt>
                <c:pt idx="30">
                  <c:v>-2.2379111115971399E-2</c:v>
                </c:pt>
                <c:pt idx="31">
                  <c:v>-2.18729928682476E-2</c:v>
                </c:pt>
                <c:pt idx="32">
                  <c:v>-2.0932130249122501E-2</c:v>
                </c:pt>
                <c:pt idx="33">
                  <c:v>-1.9730101255434899E-2</c:v>
                </c:pt>
                <c:pt idx="34">
                  <c:v>-1.8382202069821201E-2</c:v>
                </c:pt>
                <c:pt idx="35">
                  <c:v>-1.6976959736335898E-2</c:v>
                </c:pt>
                <c:pt idx="36">
                  <c:v>-1.5507539306410001E-2</c:v>
                </c:pt>
                <c:pt idx="37">
                  <c:v>-1.40314581352005E-2</c:v>
                </c:pt>
                <c:pt idx="38">
                  <c:v>-1.2679920561591E-2</c:v>
                </c:pt>
                <c:pt idx="39">
                  <c:v>-1.15956411937638E-2</c:v>
                </c:pt>
                <c:pt idx="40">
                  <c:v>-1.08495773608834E-2</c:v>
                </c:pt>
                <c:pt idx="41">
                  <c:v>-1.05076517072588E-2</c:v>
                </c:pt>
                <c:pt idx="42">
                  <c:v>-1.02876380719385E-2</c:v>
                </c:pt>
                <c:pt idx="43">
                  <c:v>-1.0203031658398001E-2</c:v>
                </c:pt>
                <c:pt idx="44">
                  <c:v>-1.0271382392083099E-2</c:v>
                </c:pt>
                <c:pt idx="45">
                  <c:v>-1.05145399408271E-2</c:v>
                </c:pt>
                <c:pt idx="46">
                  <c:v>-1.08871727897875E-2</c:v>
                </c:pt>
                <c:pt idx="47">
                  <c:v>-1.13512396224773E-2</c:v>
                </c:pt>
                <c:pt idx="48">
                  <c:v>-1.18529826774115E-2</c:v>
                </c:pt>
                <c:pt idx="49">
                  <c:v>-1.25153078861697E-2</c:v>
                </c:pt>
                <c:pt idx="50">
                  <c:v>-1.33655072288598E-2</c:v>
                </c:pt>
                <c:pt idx="51">
                  <c:v>4.1064124252719297E-2</c:v>
                </c:pt>
                <c:pt idx="52">
                  <c:v>3.98449229936709E-2</c:v>
                </c:pt>
                <c:pt idx="53">
                  <c:v>3.8392602758416501E-2</c:v>
                </c:pt>
                <c:pt idx="54">
                  <c:v>3.7410460822449698E-2</c:v>
                </c:pt>
                <c:pt idx="55">
                  <c:v>3.7160750252955399E-2</c:v>
                </c:pt>
                <c:pt idx="56">
                  <c:v>3.7156437740410497E-2</c:v>
                </c:pt>
                <c:pt idx="57">
                  <c:v>3.6823263922648203E-2</c:v>
                </c:pt>
                <c:pt idx="58">
                  <c:v>3.5848545649983098E-2</c:v>
                </c:pt>
                <c:pt idx="59">
                  <c:v>3.4286122105650602E-2</c:v>
                </c:pt>
                <c:pt idx="60">
                  <c:v>3.2159173053772298E-2</c:v>
                </c:pt>
                <c:pt idx="61">
                  <c:v>2.93007117420418E-2</c:v>
                </c:pt>
                <c:pt idx="62">
                  <c:v>2.60824226706067E-2</c:v>
                </c:pt>
                <c:pt idx="63">
                  <c:v>2.26773790656431E-2</c:v>
                </c:pt>
                <c:pt idx="64">
                  <c:v>1.9290077349527101E-2</c:v>
                </c:pt>
                <c:pt idx="65">
                  <c:v>1.6058512456842599E-2</c:v>
                </c:pt>
                <c:pt idx="66">
                  <c:v>1.3083830885327699E-2</c:v>
                </c:pt>
                <c:pt idx="67">
                  <c:v>1.0344117328790699E-2</c:v>
                </c:pt>
                <c:pt idx="68">
                  <c:v>7.9663935096946307E-3</c:v>
                </c:pt>
                <c:pt idx="69">
                  <c:v>6.0271971842667501E-3</c:v>
                </c:pt>
                <c:pt idx="70">
                  <c:v>4.6250789403094999E-3</c:v>
                </c:pt>
                <c:pt idx="71">
                  <c:v>3.8392887025122898E-3</c:v>
                </c:pt>
                <c:pt idx="72">
                  <c:v>3.5775320353852499E-3</c:v>
                </c:pt>
                <c:pt idx="73">
                  <c:v>3.83490668796977E-3</c:v>
                </c:pt>
                <c:pt idx="74">
                  <c:v>4.4644593960032402E-3</c:v>
                </c:pt>
                <c:pt idx="75">
                  <c:v>5.52388335120391E-3</c:v>
                </c:pt>
                <c:pt idx="76">
                  <c:v>6.9372201516484404E-3</c:v>
                </c:pt>
                <c:pt idx="77">
                  <c:v>8.9309461641118096E-3</c:v>
                </c:pt>
                <c:pt idx="78">
                  <c:v>1.1218451317977499E-2</c:v>
                </c:pt>
                <c:pt idx="79">
                  <c:v>1.3281767828063199E-2</c:v>
                </c:pt>
                <c:pt idx="80">
                  <c:v>1.4740653806992301E-2</c:v>
                </c:pt>
                <c:pt idx="81">
                  <c:v>1.5734197085879399E-2</c:v>
                </c:pt>
                <c:pt idx="82">
                  <c:v>1.6203018619593501E-2</c:v>
                </c:pt>
                <c:pt idx="83">
                  <c:v>1.6441937219933301E-2</c:v>
                </c:pt>
                <c:pt idx="84">
                  <c:v>1.7079181508865001E-2</c:v>
                </c:pt>
                <c:pt idx="85">
                  <c:v>1.8644409399217798E-2</c:v>
                </c:pt>
                <c:pt idx="86">
                  <c:v>2.11782557597654E-2</c:v>
                </c:pt>
                <c:pt idx="87">
                  <c:v>2.44278881333026E-2</c:v>
                </c:pt>
                <c:pt idx="88">
                  <c:v>2.8217671914825101E-2</c:v>
                </c:pt>
                <c:pt idx="89">
                  <c:v>3.2454449173668E-2</c:v>
                </c:pt>
                <c:pt idx="90">
                  <c:v>3.6719589604265003E-2</c:v>
                </c:pt>
                <c:pt idx="91">
                  <c:v>4.0688511635995302E-2</c:v>
                </c:pt>
                <c:pt idx="92">
                  <c:v>4.4314496271260502E-2</c:v>
                </c:pt>
                <c:pt idx="93">
                  <c:v>4.7322656889203903E-2</c:v>
                </c:pt>
                <c:pt idx="94">
                  <c:v>4.9694560833243903E-2</c:v>
                </c:pt>
                <c:pt idx="95">
                  <c:v>5.13846121766511E-2</c:v>
                </c:pt>
                <c:pt idx="96">
                  <c:v>5.2317320809881197E-2</c:v>
                </c:pt>
                <c:pt idx="97">
                  <c:v>5.26547896220175E-2</c:v>
                </c:pt>
                <c:pt idx="98">
                  <c:v>5.2428276214906401E-2</c:v>
                </c:pt>
                <c:pt idx="99">
                  <c:v>5.1690114298419798E-2</c:v>
                </c:pt>
                <c:pt idx="100">
                  <c:v>5.05832030145335E-2</c:v>
                </c:pt>
                <c:pt idx="101">
                  <c:v>4.9211786070770501E-2</c:v>
                </c:pt>
                <c:pt idx="102">
                  <c:v>9.9848548754104399E-2</c:v>
                </c:pt>
                <c:pt idx="103">
                  <c:v>9.9050722785594902E-2</c:v>
                </c:pt>
                <c:pt idx="104">
                  <c:v>9.6482888418351398E-2</c:v>
                </c:pt>
                <c:pt idx="105">
                  <c:v>9.1475166872529295E-2</c:v>
                </c:pt>
                <c:pt idx="106">
                  <c:v>8.3841131485026199E-2</c:v>
                </c:pt>
                <c:pt idx="107">
                  <c:v>7.3905734166102605E-2</c:v>
                </c:pt>
                <c:pt idx="108">
                  <c:v>6.2209876451025797E-2</c:v>
                </c:pt>
                <c:pt idx="109">
                  <c:v>4.9391049616498199E-2</c:v>
                </c:pt>
                <c:pt idx="110">
                  <c:v>3.6049058087741601E-2</c:v>
                </c:pt>
                <c:pt idx="111">
                  <c:v>2.24699337990606E-2</c:v>
                </c:pt>
                <c:pt idx="112">
                  <c:v>8.8049376129774991E-3</c:v>
                </c:pt>
                <c:pt idx="113">
                  <c:v>-4.8918383956741704E-3</c:v>
                </c:pt>
                <c:pt idx="114">
                  <c:v>-1.8627246449001201E-2</c:v>
                </c:pt>
                <c:pt idx="115">
                  <c:v>-3.2175248823528298E-2</c:v>
                </c:pt>
                <c:pt idx="116">
                  <c:v>-4.5205350402051897E-2</c:v>
                </c:pt>
                <c:pt idx="117">
                  <c:v>-5.7625551166027397E-2</c:v>
                </c:pt>
                <c:pt idx="118">
                  <c:v>-6.9195280790205205E-2</c:v>
                </c:pt>
                <c:pt idx="119">
                  <c:v>-7.9798685928922905E-2</c:v>
                </c:pt>
                <c:pt idx="120">
                  <c:v>-8.9606323896475201E-2</c:v>
                </c:pt>
                <c:pt idx="121">
                  <c:v>-9.85280069413242E-2</c:v>
                </c:pt>
                <c:pt idx="122">
                  <c:v>-0.106673085406991</c:v>
                </c:pt>
                <c:pt idx="123">
                  <c:v>-0.114106829656016</c:v>
                </c:pt>
                <c:pt idx="124">
                  <c:v>-0.120396329850911</c:v>
                </c:pt>
                <c:pt idx="125">
                  <c:v>-0.125566400605957</c:v>
                </c:pt>
                <c:pt idx="126">
                  <c:v>-0.129325520153204</c:v>
                </c:pt>
                <c:pt idx="127">
                  <c:v>-0.13167771826827801</c:v>
                </c:pt>
                <c:pt idx="128">
                  <c:v>-0.13247790381469701</c:v>
                </c:pt>
                <c:pt idx="129">
                  <c:v>-0.131312011191654</c:v>
                </c:pt>
                <c:pt idx="130">
                  <c:v>-0.12776328307618501</c:v>
                </c:pt>
                <c:pt idx="131">
                  <c:v>-0.12131063209543801</c:v>
                </c:pt>
                <c:pt idx="132">
                  <c:v>-0.112044304973288</c:v>
                </c:pt>
                <c:pt idx="133">
                  <c:v>-0.100553322815745</c:v>
                </c:pt>
                <c:pt idx="134">
                  <c:v>-8.7316781995268003E-2</c:v>
                </c:pt>
                <c:pt idx="135">
                  <c:v>-7.2946372717792501E-2</c:v>
                </c:pt>
                <c:pt idx="136">
                  <c:v>-5.7767002447580602E-2</c:v>
                </c:pt>
                <c:pt idx="137">
                  <c:v>-4.1779279430799801E-2</c:v>
                </c:pt>
                <c:pt idx="138">
                  <c:v>-2.5215129258381899E-2</c:v>
                </c:pt>
                <c:pt idx="139">
                  <c:v>-8.3216630611255404E-3</c:v>
                </c:pt>
                <c:pt idx="140">
                  <c:v>8.77043753892035E-3</c:v>
                </c:pt>
                <c:pt idx="141">
                  <c:v>2.5669199590679901E-2</c:v>
                </c:pt>
                <c:pt idx="142">
                  <c:v>4.2070770897494503E-2</c:v>
                </c:pt>
                <c:pt idx="143">
                  <c:v>5.7751511507418203E-2</c:v>
                </c:pt>
                <c:pt idx="144">
                  <c:v>7.2218809611728801E-2</c:v>
                </c:pt>
                <c:pt idx="145">
                  <c:v>8.5079749385270104E-2</c:v>
                </c:pt>
                <c:pt idx="146">
                  <c:v>9.6388919503597306E-2</c:v>
                </c:pt>
                <c:pt idx="147">
                  <c:v>0.106147116886787</c:v>
                </c:pt>
                <c:pt idx="148">
                  <c:v>0.114476731846869</c:v>
                </c:pt>
                <c:pt idx="149">
                  <c:v>0.121149844672069</c:v>
                </c:pt>
                <c:pt idx="150">
                  <c:v>0.12587128374214901</c:v>
                </c:pt>
                <c:pt idx="151">
                  <c:v>0.128724693846613</c:v>
                </c:pt>
                <c:pt idx="152">
                  <c:v>0.12936414351586101</c:v>
                </c:pt>
                <c:pt idx="153">
                  <c:v>7.2973034395665401E-3</c:v>
                </c:pt>
                <c:pt idx="154">
                  <c:v>1.19088665987673E-2</c:v>
                </c:pt>
                <c:pt idx="155">
                  <c:v>1.5998648039489499E-2</c:v>
                </c:pt>
                <c:pt idx="156">
                  <c:v>2.0666429047252698E-2</c:v>
                </c:pt>
                <c:pt idx="157">
                  <c:v>2.49868730288033E-2</c:v>
                </c:pt>
                <c:pt idx="158">
                  <c:v>2.8344094671161502E-2</c:v>
                </c:pt>
                <c:pt idx="159">
                  <c:v>3.06709377434961E-2</c:v>
                </c:pt>
                <c:pt idx="160">
                  <c:v>3.16767734745683E-2</c:v>
                </c:pt>
                <c:pt idx="161">
                  <c:v>3.1193954414554699E-2</c:v>
                </c:pt>
                <c:pt idx="162">
                  <c:v>2.9790050265815899E-2</c:v>
                </c:pt>
                <c:pt idx="163">
                  <c:v>2.8224656644548301E-2</c:v>
                </c:pt>
                <c:pt idx="164">
                  <c:v>2.6676974079899801E-2</c:v>
                </c:pt>
                <c:pt idx="165">
                  <c:v>2.4972267515654002E-2</c:v>
                </c:pt>
                <c:pt idx="166">
                  <c:v>2.3133306913745499E-2</c:v>
                </c:pt>
                <c:pt idx="167">
                  <c:v>2.0946246965095699E-2</c:v>
                </c:pt>
                <c:pt idx="168">
                  <c:v>1.8840662313630799E-2</c:v>
                </c:pt>
                <c:pt idx="169">
                  <c:v>1.6743087449437699E-2</c:v>
                </c:pt>
                <c:pt idx="170">
                  <c:v>1.4673130884289599E-2</c:v>
                </c:pt>
                <c:pt idx="171">
                  <c:v>1.25729942588769E-2</c:v>
                </c:pt>
                <c:pt idx="172">
                  <c:v>1.06696598911857E-2</c:v>
                </c:pt>
                <c:pt idx="173">
                  <c:v>8.8279178053564302E-3</c:v>
                </c:pt>
                <c:pt idx="174">
                  <c:v>6.8492987906377603E-3</c:v>
                </c:pt>
                <c:pt idx="175">
                  <c:v>4.5907333465931904E-3</c:v>
                </c:pt>
                <c:pt idx="176">
                  <c:v>2.0184501094699398E-3</c:v>
                </c:pt>
                <c:pt idx="177">
                  <c:v>-1.1004158875110399E-3</c:v>
                </c:pt>
                <c:pt idx="178">
                  <c:v>-4.5074858146013797E-3</c:v>
                </c:pt>
                <c:pt idx="179">
                  <c:v>-8.1936147248972708E-3</c:v>
                </c:pt>
                <c:pt idx="180">
                  <c:v>-1.22548201639196E-2</c:v>
                </c:pt>
                <c:pt idx="181">
                  <c:v>-1.64863431747302E-2</c:v>
                </c:pt>
                <c:pt idx="182">
                  <c:v>-2.04199015798593E-2</c:v>
                </c:pt>
                <c:pt idx="183">
                  <c:v>-2.3503393470230199E-2</c:v>
                </c:pt>
                <c:pt idx="184">
                  <c:v>-2.5210009762544401E-2</c:v>
                </c:pt>
                <c:pt idx="185">
                  <c:v>-2.57837524421245E-2</c:v>
                </c:pt>
                <c:pt idx="186">
                  <c:v>-2.5437560136753901E-2</c:v>
                </c:pt>
                <c:pt idx="187">
                  <c:v>-2.4267973548629598E-2</c:v>
                </c:pt>
                <c:pt idx="188">
                  <c:v>-2.2610126509739099E-2</c:v>
                </c:pt>
                <c:pt idx="189">
                  <c:v>-2.0612669488993401E-2</c:v>
                </c:pt>
                <c:pt idx="190">
                  <c:v>-1.8462336391413099E-2</c:v>
                </c:pt>
                <c:pt idx="191">
                  <c:v>-1.64893306044962E-2</c:v>
                </c:pt>
                <c:pt idx="192">
                  <c:v>-1.4892920994273501E-2</c:v>
                </c:pt>
                <c:pt idx="193">
                  <c:v>-1.36416356268308E-2</c:v>
                </c:pt>
                <c:pt idx="194">
                  <c:v>-1.2838490332432799E-2</c:v>
                </c:pt>
                <c:pt idx="195">
                  <c:v>-1.1957214956305501E-2</c:v>
                </c:pt>
                <c:pt idx="196">
                  <c:v>-1.08183911294263E-2</c:v>
                </c:pt>
                <c:pt idx="197">
                  <c:v>-9.6576527600995797E-3</c:v>
                </c:pt>
                <c:pt idx="198">
                  <c:v>-8.5807786270296407E-3</c:v>
                </c:pt>
                <c:pt idx="199">
                  <c:v>-7.5925152123891204E-3</c:v>
                </c:pt>
                <c:pt idx="200">
                  <c:v>-6.4835267446578899E-3</c:v>
                </c:pt>
                <c:pt idx="201">
                  <c:v>-4.6574850284173503E-3</c:v>
                </c:pt>
                <c:pt idx="202">
                  <c:v>-1.49537919081564E-3</c:v>
                </c:pt>
                <c:pt idx="203">
                  <c:v>3.18749072412647E-3</c:v>
                </c:pt>
                <c:pt idx="204">
                  <c:v>-5.4433261988481203E-2</c:v>
                </c:pt>
                <c:pt idx="205">
                  <c:v>-5.8463133751567503E-2</c:v>
                </c:pt>
                <c:pt idx="206">
                  <c:v>-6.0383114841063103E-2</c:v>
                </c:pt>
                <c:pt idx="207">
                  <c:v>-5.8656823257887701E-2</c:v>
                </c:pt>
                <c:pt idx="208">
                  <c:v>-5.3590080683946897E-2</c:v>
                </c:pt>
                <c:pt idx="209">
                  <c:v>-4.6477636279323699E-2</c:v>
                </c:pt>
                <c:pt idx="210">
                  <c:v>-3.8575103101699197E-2</c:v>
                </c:pt>
                <c:pt idx="211">
                  <c:v>-3.07978521353247E-2</c:v>
                </c:pt>
                <c:pt idx="212">
                  <c:v>-2.3548144300681698E-2</c:v>
                </c:pt>
                <c:pt idx="213">
                  <c:v>-1.7059837661465599E-2</c:v>
                </c:pt>
                <c:pt idx="214">
                  <c:v>-1.15900487111367E-2</c:v>
                </c:pt>
                <c:pt idx="215">
                  <c:v>-6.9260400833967804E-3</c:v>
                </c:pt>
                <c:pt idx="216">
                  <c:v>-3.18146707146878E-3</c:v>
                </c:pt>
                <c:pt idx="217">
                  <c:v>-4.5466481100826101E-4</c:v>
                </c:pt>
                <c:pt idx="218">
                  <c:v>1.2178671895915201E-3</c:v>
                </c:pt>
                <c:pt idx="219">
                  <c:v>1.9966051671092E-3</c:v>
                </c:pt>
                <c:pt idx="220">
                  <c:v>2.0088387095598698E-3</c:v>
                </c:pt>
                <c:pt idx="221">
                  <c:v>1.43258566581819E-3</c:v>
                </c:pt>
                <c:pt idx="222">
                  <c:v>4.8062911486748401E-4</c:v>
                </c:pt>
                <c:pt idx="223">
                  <c:v>-6.8050585689980597E-4</c:v>
                </c:pt>
                <c:pt idx="224">
                  <c:v>-1.7838239086198401E-3</c:v>
                </c:pt>
                <c:pt idx="225">
                  <c:v>-2.7480420022094401E-3</c:v>
                </c:pt>
                <c:pt idx="226">
                  <c:v>-3.5859053227475499E-3</c:v>
                </c:pt>
                <c:pt idx="227">
                  <c:v>-4.2636939750581001E-3</c:v>
                </c:pt>
                <c:pt idx="228">
                  <c:v>-4.3817352217766399E-3</c:v>
                </c:pt>
                <c:pt idx="229">
                  <c:v>-3.8653304709877598E-3</c:v>
                </c:pt>
                <c:pt idx="230">
                  <c:v>-2.0689999835066201E-3</c:v>
                </c:pt>
                <c:pt idx="231">
                  <c:v>1.01379047821953E-3</c:v>
                </c:pt>
                <c:pt idx="232">
                  <c:v>4.9394322873870704E-3</c:v>
                </c:pt>
                <c:pt idx="233">
                  <c:v>9.2454006760572995E-3</c:v>
                </c:pt>
                <c:pt idx="234">
                  <c:v>1.3684527121315401E-2</c:v>
                </c:pt>
                <c:pt idx="235">
                  <c:v>1.7579986420151E-2</c:v>
                </c:pt>
                <c:pt idx="236">
                  <c:v>2.0564795385296999E-2</c:v>
                </c:pt>
                <c:pt idx="237">
                  <c:v>2.30179414421679E-2</c:v>
                </c:pt>
                <c:pt idx="238">
                  <c:v>2.5361526051439001E-2</c:v>
                </c:pt>
                <c:pt idx="239">
                  <c:v>2.7367634889210599E-2</c:v>
                </c:pt>
                <c:pt idx="240">
                  <c:v>2.8605254361844301E-2</c:v>
                </c:pt>
                <c:pt idx="241">
                  <c:v>2.87061005822375E-2</c:v>
                </c:pt>
                <c:pt idx="242">
                  <c:v>2.7438858953200401E-2</c:v>
                </c:pt>
                <c:pt idx="243">
                  <c:v>2.44157824204548E-2</c:v>
                </c:pt>
                <c:pt idx="244">
                  <c:v>1.9539800498878199E-2</c:v>
                </c:pt>
                <c:pt idx="245">
                  <c:v>1.3112863326959901E-2</c:v>
                </c:pt>
                <c:pt idx="246">
                  <c:v>5.3283314211989702E-3</c:v>
                </c:pt>
                <c:pt idx="247">
                  <c:v>-3.0795480925557501E-3</c:v>
                </c:pt>
                <c:pt idx="248">
                  <c:v>-1.15881422780505E-2</c:v>
                </c:pt>
                <c:pt idx="249">
                  <c:v>-1.9962161106896501E-2</c:v>
                </c:pt>
                <c:pt idx="250">
                  <c:v>-2.7835067249731602E-2</c:v>
                </c:pt>
                <c:pt idx="251">
                  <c:v>-3.4935824814040298E-2</c:v>
                </c:pt>
                <c:pt idx="252">
                  <c:v>-4.1104894975897303E-2</c:v>
                </c:pt>
                <c:pt idx="253">
                  <c:v>-4.6420780957406801E-2</c:v>
                </c:pt>
                <c:pt idx="254">
                  <c:v>-5.0755148557610999E-2</c:v>
                </c:pt>
                <c:pt idx="255">
                  <c:v>-4.4192934481051799E-2</c:v>
                </c:pt>
                <c:pt idx="256">
                  <c:v>-5.1289974408637702E-2</c:v>
                </c:pt>
                <c:pt idx="257">
                  <c:v>-5.4996674652243102E-2</c:v>
                </c:pt>
                <c:pt idx="258">
                  <c:v>-5.44728181714959E-2</c:v>
                </c:pt>
                <c:pt idx="259">
                  <c:v>-5.1219346970410903E-2</c:v>
                </c:pt>
                <c:pt idx="260">
                  <c:v>-4.7219468979380001E-2</c:v>
                </c:pt>
                <c:pt idx="261">
                  <c:v>-4.2452375643641703E-2</c:v>
                </c:pt>
                <c:pt idx="262">
                  <c:v>-3.6460507751512397E-2</c:v>
                </c:pt>
                <c:pt idx="263">
                  <c:v>-2.9972826600130498E-2</c:v>
                </c:pt>
                <c:pt idx="264">
                  <c:v>-2.4150746786689398E-2</c:v>
                </c:pt>
                <c:pt idx="265">
                  <c:v>-1.8396452909473799E-2</c:v>
                </c:pt>
                <c:pt idx="266">
                  <c:v>-1.24169765985595E-2</c:v>
                </c:pt>
                <c:pt idx="267">
                  <c:v>-6.4220058749963798E-3</c:v>
                </c:pt>
                <c:pt idx="268">
                  <c:v>-1.1902281064151701E-3</c:v>
                </c:pt>
                <c:pt idx="269">
                  <c:v>3.3677858514054499E-3</c:v>
                </c:pt>
                <c:pt idx="270">
                  <c:v>7.7160406488628102E-3</c:v>
                </c:pt>
                <c:pt idx="271">
                  <c:v>1.18881464982889E-2</c:v>
                </c:pt>
                <c:pt idx="272">
                  <c:v>1.5760260195030601E-2</c:v>
                </c:pt>
                <c:pt idx="273">
                  <c:v>1.9632414468951299E-2</c:v>
                </c:pt>
                <c:pt idx="274">
                  <c:v>2.32463596536212E-2</c:v>
                </c:pt>
                <c:pt idx="275">
                  <c:v>2.70660912468727E-2</c:v>
                </c:pt>
                <c:pt idx="276">
                  <c:v>3.11017879087481E-2</c:v>
                </c:pt>
                <c:pt idx="277">
                  <c:v>3.5106434361520299E-2</c:v>
                </c:pt>
                <c:pt idx="278">
                  <c:v>3.8879908981068502E-2</c:v>
                </c:pt>
                <c:pt idx="279">
                  <c:v>4.2165934943153502E-2</c:v>
                </c:pt>
                <c:pt idx="280">
                  <c:v>4.4753833734417298E-2</c:v>
                </c:pt>
                <c:pt idx="281">
                  <c:v>4.6197308041498103E-2</c:v>
                </c:pt>
                <c:pt idx="282">
                  <c:v>4.6684614789406297E-2</c:v>
                </c:pt>
                <c:pt idx="283">
                  <c:v>4.6157976849487199E-2</c:v>
                </c:pt>
                <c:pt idx="284">
                  <c:v>4.4628800280742398E-2</c:v>
                </c:pt>
                <c:pt idx="285">
                  <c:v>4.2059121510368502E-2</c:v>
                </c:pt>
                <c:pt idx="286">
                  <c:v>3.8942269503518798E-2</c:v>
                </c:pt>
                <c:pt idx="287">
                  <c:v>3.5035553363625599E-2</c:v>
                </c:pt>
                <c:pt idx="288">
                  <c:v>3.01757139298717E-2</c:v>
                </c:pt>
                <c:pt idx="289">
                  <c:v>2.4764671550658899E-2</c:v>
                </c:pt>
                <c:pt idx="290">
                  <c:v>1.9013998402659198E-2</c:v>
                </c:pt>
                <c:pt idx="291">
                  <c:v>1.39828184033729E-2</c:v>
                </c:pt>
                <c:pt idx="292">
                  <c:v>1.0658441742293299E-2</c:v>
                </c:pt>
                <c:pt idx="293">
                  <c:v>8.7797838054563399E-3</c:v>
                </c:pt>
                <c:pt idx="294">
                  <c:v>8.0686493358061197E-3</c:v>
                </c:pt>
                <c:pt idx="295">
                  <c:v>8.0151776318634193E-3</c:v>
                </c:pt>
                <c:pt idx="296">
                  <c:v>8.0506715405548792E-3</c:v>
                </c:pt>
                <c:pt idx="297">
                  <c:v>7.5173542288629099E-3</c:v>
                </c:pt>
                <c:pt idx="298">
                  <c:v>5.8718790802290899E-3</c:v>
                </c:pt>
                <c:pt idx="299">
                  <c:v>3.57929122277342E-3</c:v>
                </c:pt>
                <c:pt idx="300">
                  <c:v>2.0831388064514999E-4</c:v>
                </c:pt>
                <c:pt idx="301">
                  <c:v>-3.8362169711484099E-3</c:v>
                </c:pt>
                <c:pt idx="302">
                  <c:v>-8.4608013078549104E-3</c:v>
                </c:pt>
                <c:pt idx="303">
                  <c:v>-1.4336152129265201E-2</c:v>
                </c:pt>
                <c:pt idx="304">
                  <c:v>-2.2564120656082098E-2</c:v>
                </c:pt>
                <c:pt idx="305">
                  <c:v>-3.1880173046133602E-2</c:v>
                </c:pt>
                <c:pt idx="306">
                  <c:v>3.0501536629322101E-2</c:v>
                </c:pt>
                <c:pt idx="307">
                  <c:v>3.0575627235818699E-2</c:v>
                </c:pt>
                <c:pt idx="308">
                  <c:v>3.1875051656943099E-2</c:v>
                </c:pt>
                <c:pt idx="309">
                  <c:v>3.5295921234325497E-2</c:v>
                </c:pt>
                <c:pt idx="310">
                  <c:v>3.9020491208915001E-2</c:v>
                </c:pt>
                <c:pt idx="311">
                  <c:v>4.1056566886526598E-2</c:v>
                </c:pt>
                <c:pt idx="312">
                  <c:v>4.0916917797067603E-2</c:v>
                </c:pt>
                <c:pt idx="313">
                  <c:v>3.8765214674273199E-2</c:v>
                </c:pt>
                <c:pt idx="314">
                  <c:v>3.4752725315701602E-2</c:v>
                </c:pt>
                <c:pt idx="315">
                  <c:v>2.97319673634443E-2</c:v>
                </c:pt>
                <c:pt idx="316">
                  <c:v>2.4335112294222101E-2</c:v>
                </c:pt>
                <c:pt idx="317">
                  <c:v>1.89287448766771E-2</c:v>
                </c:pt>
                <c:pt idx="318">
                  <c:v>1.35193230830022E-2</c:v>
                </c:pt>
                <c:pt idx="319">
                  <c:v>8.2406508547907594E-3</c:v>
                </c:pt>
                <c:pt idx="320">
                  <c:v>3.3105201394898801E-3</c:v>
                </c:pt>
                <c:pt idx="321">
                  <c:v>-1.1547523770055199E-3</c:v>
                </c:pt>
                <c:pt idx="322">
                  <c:v>-5.1872902224997996E-3</c:v>
                </c:pt>
                <c:pt idx="323">
                  <c:v>-8.8377656105960694E-3</c:v>
                </c:pt>
                <c:pt idx="324">
                  <c:v>-1.22541360639044E-2</c:v>
                </c:pt>
                <c:pt idx="325">
                  <c:v>-1.5617189300382099E-2</c:v>
                </c:pt>
                <c:pt idx="326">
                  <c:v>-1.9162907749725601E-2</c:v>
                </c:pt>
                <c:pt idx="327">
                  <c:v>-2.3012232392572302E-2</c:v>
                </c:pt>
                <c:pt idx="328">
                  <c:v>-2.7402537800996499E-2</c:v>
                </c:pt>
                <c:pt idx="329">
                  <c:v>-3.2006120004925302E-2</c:v>
                </c:pt>
                <c:pt idx="330">
                  <c:v>-3.6685590387422702E-2</c:v>
                </c:pt>
                <c:pt idx="331">
                  <c:v>-4.08347837077234E-2</c:v>
                </c:pt>
                <c:pt idx="332">
                  <c:v>-4.4329081362834401E-2</c:v>
                </c:pt>
                <c:pt idx="333">
                  <c:v>-4.7215872199266103E-2</c:v>
                </c:pt>
                <c:pt idx="334">
                  <c:v>-4.9167515875296497E-2</c:v>
                </c:pt>
                <c:pt idx="335">
                  <c:v>-4.9459260991504703E-2</c:v>
                </c:pt>
                <c:pt idx="336">
                  <c:v>-4.7389123416151799E-2</c:v>
                </c:pt>
                <c:pt idx="337">
                  <c:v>-4.36625778875466E-2</c:v>
                </c:pt>
                <c:pt idx="338">
                  <c:v>-3.6963789565466899E-2</c:v>
                </c:pt>
                <c:pt idx="339">
                  <c:v>-2.8392831030216701E-2</c:v>
                </c:pt>
                <c:pt idx="340">
                  <c:v>-1.8140586156206999E-2</c:v>
                </c:pt>
                <c:pt idx="341">
                  <c:v>-7.4280610392807502E-3</c:v>
                </c:pt>
                <c:pt idx="342">
                  <c:v>2.7554242561995601E-3</c:v>
                </c:pt>
                <c:pt idx="343">
                  <c:v>1.1867331590894E-2</c:v>
                </c:pt>
                <c:pt idx="344">
                  <c:v>1.9463363295753201E-2</c:v>
                </c:pt>
                <c:pt idx="345">
                  <c:v>2.5129120027727301E-2</c:v>
                </c:pt>
                <c:pt idx="346">
                  <c:v>2.9266877813791E-2</c:v>
                </c:pt>
                <c:pt idx="347">
                  <c:v>3.2131362582604801E-2</c:v>
                </c:pt>
                <c:pt idx="348">
                  <c:v>3.4553399077620603E-2</c:v>
                </c:pt>
                <c:pt idx="349">
                  <c:v>3.6856249685693801E-2</c:v>
                </c:pt>
                <c:pt idx="350">
                  <c:v>3.8735876951643697E-2</c:v>
                </c:pt>
                <c:pt idx="351">
                  <c:v>3.9925601958247903E-2</c:v>
                </c:pt>
                <c:pt idx="352">
                  <c:v>4.0424658740176603E-2</c:v>
                </c:pt>
                <c:pt idx="353">
                  <c:v>3.9918214057523202E-2</c:v>
                </c:pt>
                <c:pt idx="354">
                  <c:v>3.8455992416012101E-2</c:v>
                </c:pt>
                <c:pt idx="355">
                  <c:v>3.6927456718664299E-2</c:v>
                </c:pt>
                <c:pt idx="356">
                  <c:v>3.5478068053461202E-2</c:v>
                </c:pt>
                <c:pt idx="357">
                  <c:v>1.3048552721713701E-2</c:v>
                </c:pt>
                <c:pt idx="358">
                  <c:v>-9.0573146599811707E-3</c:v>
                </c:pt>
                <c:pt idx="359">
                  <c:v>-2.6142533040615801E-2</c:v>
                </c:pt>
                <c:pt idx="360">
                  <c:v>-3.61112861381667E-2</c:v>
                </c:pt>
                <c:pt idx="361">
                  <c:v>-4.1063350351155603E-2</c:v>
                </c:pt>
                <c:pt idx="362">
                  <c:v>-4.4044707189118099E-2</c:v>
                </c:pt>
                <c:pt idx="363">
                  <c:v>-4.6410347070646597E-2</c:v>
                </c:pt>
                <c:pt idx="364">
                  <c:v>-4.8884902771824598E-2</c:v>
                </c:pt>
                <c:pt idx="365">
                  <c:v>-5.22364053781572E-2</c:v>
                </c:pt>
                <c:pt idx="366">
                  <c:v>-5.6414450668261701E-2</c:v>
                </c:pt>
                <c:pt idx="367">
                  <c:v>-6.18153957403609E-2</c:v>
                </c:pt>
                <c:pt idx="368">
                  <c:v>-6.7087248332964797E-2</c:v>
                </c:pt>
                <c:pt idx="369">
                  <c:v>-7.1695681556134594E-2</c:v>
                </c:pt>
                <c:pt idx="370">
                  <c:v>-7.6114724839962705E-2</c:v>
                </c:pt>
                <c:pt idx="371">
                  <c:v>-8.0317562992642505E-2</c:v>
                </c:pt>
                <c:pt idx="372">
                  <c:v>-8.3629006300246195E-2</c:v>
                </c:pt>
                <c:pt idx="373">
                  <c:v>-8.6607180075236295E-2</c:v>
                </c:pt>
                <c:pt idx="374">
                  <c:v>-8.9144241807443805E-2</c:v>
                </c:pt>
                <c:pt idx="375">
                  <c:v>-9.1068478913061898E-2</c:v>
                </c:pt>
                <c:pt idx="376">
                  <c:v>-9.2232712595380698E-2</c:v>
                </c:pt>
                <c:pt idx="377">
                  <c:v>-9.2336014831984406E-2</c:v>
                </c:pt>
                <c:pt idx="378">
                  <c:v>-9.1197008260547399E-2</c:v>
                </c:pt>
                <c:pt idx="379">
                  <c:v>-8.9104495105831599E-2</c:v>
                </c:pt>
                <c:pt idx="380">
                  <c:v>-8.4738003940248705E-2</c:v>
                </c:pt>
                <c:pt idx="381">
                  <c:v>-7.8077924406485505E-2</c:v>
                </c:pt>
                <c:pt idx="382">
                  <c:v>-6.8460360514173202E-2</c:v>
                </c:pt>
                <c:pt idx="383">
                  <c:v>-5.3879095627098E-2</c:v>
                </c:pt>
                <c:pt idx="384">
                  <c:v>-3.3861176428490097E-2</c:v>
                </c:pt>
                <c:pt idx="385">
                  <c:v>-8.1689931064250106E-3</c:v>
                </c:pt>
                <c:pt idx="386">
                  <c:v>2.0683812408048001E-2</c:v>
                </c:pt>
                <c:pt idx="387">
                  <c:v>4.8817458397928698E-2</c:v>
                </c:pt>
                <c:pt idx="388">
                  <c:v>7.5161317579892098E-2</c:v>
                </c:pt>
                <c:pt idx="389">
                  <c:v>9.2256462048994001E-2</c:v>
                </c:pt>
                <c:pt idx="390">
                  <c:v>0.101283844185655</c:v>
                </c:pt>
                <c:pt idx="391">
                  <c:v>0.105397019207948</c:v>
                </c:pt>
                <c:pt idx="392">
                  <c:v>0.106902314723666</c:v>
                </c:pt>
                <c:pt idx="393">
                  <c:v>0.106737262837849</c:v>
                </c:pt>
                <c:pt idx="394">
                  <c:v>0.105394338497172</c:v>
                </c:pt>
                <c:pt idx="395">
                  <c:v>0.103024758479891</c:v>
                </c:pt>
                <c:pt idx="396">
                  <c:v>9.9234553821847399E-2</c:v>
                </c:pt>
                <c:pt idx="397">
                  <c:v>9.3222640416965902E-2</c:v>
                </c:pt>
                <c:pt idx="398">
                  <c:v>8.5465600955367496E-2</c:v>
                </c:pt>
                <c:pt idx="399">
                  <c:v>7.7797032873308997E-2</c:v>
                </c:pt>
                <c:pt idx="400">
                  <c:v>7.0887342288439903E-2</c:v>
                </c:pt>
                <c:pt idx="401">
                  <c:v>6.4828580636924205E-2</c:v>
                </c:pt>
                <c:pt idx="402">
                  <c:v>5.8975032464443397E-2</c:v>
                </c:pt>
                <c:pt idx="403">
                  <c:v>5.4028464251986097E-2</c:v>
                </c:pt>
                <c:pt idx="404">
                  <c:v>4.8774737955882899E-2</c:v>
                </c:pt>
                <c:pt idx="405">
                  <c:v>4.2764267728560498E-2</c:v>
                </c:pt>
                <c:pt idx="406">
                  <c:v>3.3873764286458399E-2</c:v>
                </c:pt>
                <c:pt idx="407">
                  <c:v>1.8824433801320699E-2</c:v>
                </c:pt>
                <c:pt idx="408">
                  <c:v>8.3086071768257806E-3</c:v>
                </c:pt>
                <c:pt idx="409">
                  <c:v>4.1391944973354104E-3</c:v>
                </c:pt>
                <c:pt idx="410">
                  <c:v>3.4610373851312699E-3</c:v>
                </c:pt>
                <c:pt idx="411">
                  <c:v>4.6244657578891901E-3</c:v>
                </c:pt>
                <c:pt idx="412">
                  <c:v>5.7291964457701402E-3</c:v>
                </c:pt>
                <c:pt idx="413">
                  <c:v>6.4022683202073398E-3</c:v>
                </c:pt>
                <c:pt idx="414">
                  <c:v>6.1912492578088396E-3</c:v>
                </c:pt>
                <c:pt idx="415">
                  <c:v>5.5165135266173901E-3</c:v>
                </c:pt>
                <c:pt idx="416">
                  <c:v>4.0886942310239599E-3</c:v>
                </c:pt>
                <c:pt idx="417">
                  <c:v>2.0020339697329101E-3</c:v>
                </c:pt>
                <c:pt idx="418">
                  <c:v>-3.1710542837487499E-4</c:v>
                </c:pt>
                <c:pt idx="419">
                  <c:v>-2.8801768794004699E-3</c:v>
                </c:pt>
                <c:pt idx="420">
                  <c:v>-5.9402197738677703E-3</c:v>
                </c:pt>
                <c:pt idx="421">
                  <c:v>-9.4166794671000607E-3</c:v>
                </c:pt>
                <c:pt idx="422">
                  <c:v>-1.3021960072958E-2</c:v>
                </c:pt>
                <c:pt idx="423">
                  <c:v>-1.6804569611432001E-2</c:v>
                </c:pt>
                <c:pt idx="424">
                  <c:v>-2.0441419861854399E-2</c:v>
                </c:pt>
                <c:pt idx="425">
                  <c:v>-2.3742207792665199E-2</c:v>
                </c:pt>
                <c:pt idx="426">
                  <c:v>-2.6961506477235001E-2</c:v>
                </c:pt>
                <c:pt idx="427">
                  <c:v>-3.0333529235066999E-2</c:v>
                </c:pt>
                <c:pt idx="428">
                  <c:v>-3.3827268312063299E-2</c:v>
                </c:pt>
                <c:pt idx="429">
                  <c:v>-3.7457291595165899E-2</c:v>
                </c:pt>
                <c:pt idx="430">
                  <c:v>-4.1064199317406E-2</c:v>
                </c:pt>
                <c:pt idx="431">
                  <c:v>-4.4617196364162198E-2</c:v>
                </c:pt>
                <c:pt idx="432">
                  <c:v>-4.8126661062784799E-2</c:v>
                </c:pt>
                <c:pt idx="433">
                  <c:v>-5.0913395275616197E-2</c:v>
                </c:pt>
                <c:pt idx="434">
                  <c:v>-5.3252539007962202E-2</c:v>
                </c:pt>
                <c:pt idx="435">
                  <c:v>-5.49699893651176E-2</c:v>
                </c:pt>
                <c:pt idx="436">
                  <c:v>-5.6200362213933999E-2</c:v>
                </c:pt>
                <c:pt idx="437">
                  <c:v>-5.7237238697001903E-2</c:v>
                </c:pt>
                <c:pt idx="438">
                  <c:v>-5.8378203096454702E-2</c:v>
                </c:pt>
                <c:pt idx="439">
                  <c:v>-5.8996724802932998E-2</c:v>
                </c:pt>
                <c:pt idx="440">
                  <c:v>-5.7559498427556401E-2</c:v>
                </c:pt>
                <c:pt idx="441">
                  <c:v>-5.1756899459177802E-2</c:v>
                </c:pt>
                <c:pt idx="442">
                  <c:v>-4.1110430730799702E-2</c:v>
                </c:pt>
                <c:pt idx="443">
                  <c:v>-2.6946004271242701E-2</c:v>
                </c:pt>
                <c:pt idx="444">
                  <c:v>-1.09190775763365E-2</c:v>
                </c:pt>
                <c:pt idx="445">
                  <c:v>5.6219932648787999E-3</c:v>
                </c:pt>
                <c:pt idx="446">
                  <c:v>2.18845722168854E-2</c:v>
                </c:pt>
                <c:pt idx="447">
                  <c:v>3.7557975988229401E-2</c:v>
                </c:pt>
                <c:pt idx="448">
                  <c:v>5.24724354870214E-2</c:v>
                </c:pt>
                <c:pt idx="449">
                  <c:v>6.6435429781080094E-2</c:v>
                </c:pt>
                <c:pt idx="450">
                  <c:v>7.8750102059732E-2</c:v>
                </c:pt>
                <c:pt idx="451">
                  <c:v>8.8409984959904903E-2</c:v>
                </c:pt>
                <c:pt idx="452">
                  <c:v>9.4690088432642205E-2</c:v>
                </c:pt>
                <c:pt idx="453">
                  <c:v>9.7357111460412704E-2</c:v>
                </c:pt>
                <c:pt idx="454">
                  <c:v>9.6053272458247199E-2</c:v>
                </c:pt>
                <c:pt idx="455">
                  <c:v>9.0807913220796399E-2</c:v>
                </c:pt>
                <c:pt idx="456">
                  <c:v>8.1271598254849503E-2</c:v>
                </c:pt>
                <c:pt idx="457">
                  <c:v>6.9045020845622307E-2</c:v>
                </c:pt>
                <c:pt idx="458">
                  <c:v>5.8754052233598301E-2</c:v>
                </c:pt>
              </c:numCache>
            </c:numRef>
          </c:val>
          <c:smooth val="0"/>
        </c:ser>
        <c:dLbls>
          <c:showLegendKey val="0"/>
          <c:showVal val="0"/>
          <c:showCatName val="0"/>
          <c:showSerName val="0"/>
          <c:showPercent val="0"/>
          <c:showBubbleSize val="0"/>
        </c:dLbls>
        <c:smooth val="0"/>
        <c:axId val="362409080"/>
        <c:axId val="362409472"/>
      </c:lineChart>
      <c:catAx>
        <c:axId val="362409080"/>
        <c:scaling>
          <c:orientation val="minMax"/>
        </c:scaling>
        <c:delete val="0"/>
        <c:axPos val="b"/>
        <c:majorTickMark val="none"/>
        <c:minorTickMark val="none"/>
        <c:tickLblPos val="none"/>
        <c:spPr>
          <a:ln w="19050">
            <a:solidFill>
              <a:schemeClr val="bg1">
                <a:lumMod val="65000"/>
              </a:schemeClr>
            </a:solidFill>
          </a:ln>
        </c:spPr>
        <c:crossAx val="362409472"/>
        <c:crosses val="autoZero"/>
        <c:auto val="1"/>
        <c:lblAlgn val="ctr"/>
        <c:lblOffset val="100"/>
        <c:noMultiLvlLbl val="0"/>
      </c:catAx>
      <c:valAx>
        <c:axId val="362409472"/>
        <c:scaling>
          <c:orientation val="minMax"/>
          <c:max val="0.2"/>
          <c:min val="-0.2"/>
        </c:scaling>
        <c:delete val="0"/>
        <c:axPos val="l"/>
        <c:numFmt formatCode="0.0000" sourceLinked="1"/>
        <c:majorTickMark val="none"/>
        <c:minorTickMark val="none"/>
        <c:tickLblPos val="none"/>
        <c:crossAx val="362409080"/>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92098487689038866"/>
          <c:y val="0.12824216420511311"/>
        </c:manualLayout>
      </c:layout>
      <c:overlay val="1"/>
    </c:title>
    <c:autoTitleDeleted val="0"/>
    <c:plotArea>
      <c:layout/>
      <c:lineChart>
        <c:grouping val="standard"/>
        <c:varyColors val="0"/>
        <c:ser>
          <c:idx val="0"/>
          <c:order val="0"/>
          <c:tx>
            <c:strRef>
              <c:f>'Features (from Gillette)'!$P$2</c:f>
              <c:strCache>
                <c:ptCount val="1"/>
                <c:pt idx="0">
                  <c:v>Left</c:v>
                </c:pt>
              </c:strCache>
            </c:strRef>
          </c:tx>
          <c:spPr>
            <a:ln>
              <a:solidFill>
                <a:srgbClr val="FF0000"/>
              </a:solidFill>
            </a:ln>
          </c:spPr>
          <c:marker>
            <c:symbol val="none"/>
          </c:marker>
          <c:val>
            <c:numRef>
              <c:f>'Features (from Gillette)'!$P$3:$P$461</c:f>
              <c:numCache>
                <c:formatCode>General</c:formatCode>
                <c:ptCount val="459"/>
                <c:pt idx="0">
                  <c:v>26</c:v>
                </c:pt>
                <c:pt idx="1">
                  <c:v>25.5</c:v>
                </c:pt>
                <c:pt idx="2">
                  <c:v>25.4</c:v>
                </c:pt>
                <c:pt idx="3">
                  <c:v>25.8</c:v>
                </c:pt>
                <c:pt idx="4">
                  <c:v>26.6</c:v>
                </c:pt>
                <c:pt idx="5">
                  <c:v>27.7</c:v>
                </c:pt>
                <c:pt idx="6">
                  <c:v>28.9</c:v>
                </c:pt>
                <c:pt idx="7">
                  <c:v>30</c:v>
                </c:pt>
                <c:pt idx="8">
                  <c:v>30.7</c:v>
                </c:pt>
                <c:pt idx="9">
                  <c:v>30.9</c:v>
                </c:pt>
                <c:pt idx="10">
                  <c:v>30.8</c:v>
                </c:pt>
                <c:pt idx="11">
                  <c:v>30.5</c:v>
                </c:pt>
                <c:pt idx="12">
                  <c:v>30.3</c:v>
                </c:pt>
                <c:pt idx="13">
                  <c:v>30</c:v>
                </c:pt>
                <c:pt idx="14">
                  <c:v>29.7</c:v>
                </c:pt>
                <c:pt idx="15">
                  <c:v>29</c:v>
                </c:pt>
                <c:pt idx="16">
                  <c:v>28.2</c:v>
                </c:pt>
                <c:pt idx="17">
                  <c:v>27.3</c:v>
                </c:pt>
                <c:pt idx="18">
                  <c:v>26.6</c:v>
                </c:pt>
                <c:pt idx="19">
                  <c:v>26.2</c:v>
                </c:pt>
                <c:pt idx="20">
                  <c:v>26</c:v>
                </c:pt>
                <c:pt idx="21">
                  <c:v>26</c:v>
                </c:pt>
                <c:pt idx="22">
                  <c:v>26.1</c:v>
                </c:pt>
                <c:pt idx="23">
                  <c:v>26.1</c:v>
                </c:pt>
                <c:pt idx="24">
                  <c:v>26</c:v>
                </c:pt>
                <c:pt idx="25">
                  <c:v>25.8</c:v>
                </c:pt>
                <c:pt idx="26">
                  <c:v>25.5</c:v>
                </c:pt>
                <c:pt idx="27">
                  <c:v>25.1</c:v>
                </c:pt>
                <c:pt idx="28">
                  <c:v>24.9</c:v>
                </c:pt>
                <c:pt idx="29">
                  <c:v>25.1</c:v>
                </c:pt>
                <c:pt idx="30">
                  <c:v>25.7</c:v>
                </c:pt>
                <c:pt idx="31">
                  <c:v>26.8</c:v>
                </c:pt>
                <c:pt idx="32">
                  <c:v>28</c:v>
                </c:pt>
                <c:pt idx="33">
                  <c:v>29.2</c:v>
                </c:pt>
                <c:pt idx="34">
                  <c:v>30</c:v>
                </c:pt>
                <c:pt idx="35">
                  <c:v>30.5</c:v>
                </c:pt>
                <c:pt idx="36">
                  <c:v>30.6</c:v>
                </c:pt>
                <c:pt idx="37">
                  <c:v>30.3</c:v>
                </c:pt>
                <c:pt idx="38">
                  <c:v>29.7</c:v>
                </c:pt>
                <c:pt idx="39">
                  <c:v>28.8</c:v>
                </c:pt>
                <c:pt idx="40">
                  <c:v>27.9</c:v>
                </c:pt>
                <c:pt idx="41">
                  <c:v>27.1</c:v>
                </c:pt>
                <c:pt idx="42">
                  <c:v>26.6</c:v>
                </c:pt>
                <c:pt idx="43">
                  <c:v>26.5</c:v>
                </c:pt>
                <c:pt idx="44">
                  <c:v>26.6</c:v>
                </c:pt>
                <c:pt idx="45">
                  <c:v>26.8</c:v>
                </c:pt>
                <c:pt idx="46">
                  <c:v>26.8</c:v>
                </c:pt>
                <c:pt idx="47">
                  <c:v>26.6</c:v>
                </c:pt>
                <c:pt idx="48">
                  <c:v>26.3</c:v>
                </c:pt>
                <c:pt idx="49">
                  <c:v>25.9</c:v>
                </c:pt>
                <c:pt idx="50">
                  <c:v>25.7</c:v>
                </c:pt>
                <c:pt idx="51">
                  <c:v>2.0099999999999998</c:v>
                </c:pt>
                <c:pt idx="52">
                  <c:v>2.13</c:v>
                </c:pt>
                <c:pt idx="53">
                  <c:v>2.79</c:v>
                </c:pt>
                <c:pt idx="54">
                  <c:v>3.96</c:v>
                </c:pt>
                <c:pt idx="55">
                  <c:v>5.43</c:v>
                </c:pt>
                <c:pt idx="56">
                  <c:v>6.8</c:v>
                </c:pt>
                <c:pt idx="57">
                  <c:v>7.66</c:v>
                </c:pt>
                <c:pt idx="58">
                  <c:v>7.77</c:v>
                </c:pt>
                <c:pt idx="59">
                  <c:v>7.11</c:v>
                </c:pt>
                <c:pt idx="60">
                  <c:v>5.89</c:v>
                </c:pt>
                <c:pt idx="61">
                  <c:v>4.47</c:v>
                </c:pt>
                <c:pt idx="62">
                  <c:v>3.26</c:v>
                </c:pt>
                <c:pt idx="63">
                  <c:v>2.54</c:v>
                </c:pt>
                <c:pt idx="64">
                  <c:v>2.39</c:v>
                </c:pt>
                <c:pt idx="65">
                  <c:v>2.72</c:v>
                </c:pt>
                <c:pt idx="66">
                  <c:v>3.26</c:v>
                </c:pt>
                <c:pt idx="67">
                  <c:v>3.78</c:v>
                </c:pt>
                <c:pt idx="68">
                  <c:v>4.1500000000000004</c:v>
                </c:pt>
                <c:pt idx="69">
                  <c:v>4.3899999999999997</c:v>
                </c:pt>
                <c:pt idx="70">
                  <c:v>4.58</c:v>
                </c:pt>
                <c:pt idx="71">
                  <c:v>4.82</c:v>
                </c:pt>
                <c:pt idx="72">
                  <c:v>5.13</c:v>
                </c:pt>
                <c:pt idx="73">
                  <c:v>5.47</c:v>
                </c:pt>
                <c:pt idx="74">
                  <c:v>5.74</c:v>
                </c:pt>
                <c:pt idx="75">
                  <c:v>5.87</c:v>
                </c:pt>
                <c:pt idx="76">
                  <c:v>5.8</c:v>
                </c:pt>
                <c:pt idx="77">
                  <c:v>5.51</c:v>
                </c:pt>
                <c:pt idx="78">
                  <c:v>4.96</c:v>
                </c:pt>
                <c:pt idx="79">
                  <c:v>4.0599999999999996</c:v>
                </c:pt>
                <c:pt idx="80">
                  <c:v>2.79</c:v>
                </c:pt>
                <c:pt idx="81">
                  <c:v>1.2</c:v>
                </c:pt>
                <c:pt idx="82">
                  <c:v>-0.44</c:v>
                </c:pt>
                <c:pt idx="83">
                  <c:v>-1.78</c:v>
                </c:pt>
                <c:pt idx="84">
                  <c:v>-2.54</c:v>
                </c:pt>
                <c:pt idx="85">
                  <c:v>-2.63</c:v>
                </c:pt>
                <c:pt idx="86">
                  <c:v>-2.19</c:v>
                </c:pt>
                <c:pt idx="87">
                  <c:v>-1.46</c:v>
                </c:pt>
                <c:pt idx="88">
                  <c:v>-0.7</c:v>
                </c:pt>
                <c:pt idx="89">
                  <c:v>-1.4E-2</c:v>
                </c:pt>
                <c:pt idx="90">
                  <c:v>0.55000000000000004</c:v>
                </c:pt>
                <c:pt idx="91">
                  <c:v>1.05</c:v>
                </c:pt>
                <c:pt idx="92">
                  <c:v>1.51</c:v>
                </c:pt>
                <c:pt idx="93">
                  <c:v>1.95</c:v>
                </c:pt>
                <c:pt idx="94">
                  <c:v>2.35</c:v>
                </c:pt>
                <c:pt idx="95">
                  <c:v>2.65</c:v>
                </c:pt>
                <c:pt idx="96">
                  <c:v>2.79</c:v>
                </c:pt>
                <c:pt idx="97">
                  <c:v>2.77</c:v>
                </c:pt>
                <c:pt idx="98">
                  <c:v>2.61</c:v>
                </c:pt>
                <c:pt idx="99">
                  <c:v>2.38</c:v>
                </c:pt>
                <c:pt idx="100">
                  <c:v>2.19</c:v>
                </c:pt>
                <c:pt idx="101">
                  <c:v>2.15</c:v>
                </c:pt>
                <c:pt idx="102">
                  <c:v>-0.62</c:v>
                </c:pt>
                <c:pt idx="103">
                  <c:v>0.51</c:v>
                </c:pt>
                <c:pt idx="104">
                  <c:v>1.19</c:v>
                </c:pt>
                <c:pt idx="105">
                  <c:v>1.44</c:v>
                </c:pt>
                <c:pt idx="106">
                  <c:v>1.33</c:v>
                </c:pt>
                <c:pt idx="107">
                  <c:v>0.96</c:v>
                </c:pt>
                <c:pt idx="108">
                  <c:v>0.41</c:v>
                </c:pt>
                <c:pt idx="109">
                  <c:v>-0.27</c:v>
                </c:pt>
                <c:pt idx="110">
                  <c:v>-1.02</c:v>
                </c:pt>
                <c:pt idx="111">
                  <c:v>-1.76</c:v>
                </c:pt>
                <c:pt idx="112">
                  <c:v>-2.4</c:v>
                </c:pt>
                <c:pt idx="113">
                  <c:v>-2.87</c:v>
                </c:pt>
                <c:pt idx="114">
                  <c:v>-3.17</c:v>
                </c:pt>
                <c:pt idx="115">
                  <c:v>-3.37</c:v>
                </c:pt>
                <c:pt idx="116">
                  <c:v>-3.59</c:v>
                </c:pt>
                <c:pt idx="117">
                  <c:v>-3.98</c:v>
                </c:pt>
                <c:pt idx="118">
                  <c:v>-4.58</c:v>
                </c:pt>
                <c:pt idx="119">
                  <c:v>-5.39</c:v>
                </c:pt>
                <c:pt idx="120">
                  <c:v>-6.32</c:v>
                </c:pt>
                <c:pt idx="121">
                  <c:v>-7.26</c:v>
                </c:pt>
                <c:pt idx="122">
                  <c:v>-8.11</c:v>
                </c:pt>
                <c:pt idx="123">
                  <c:v>-8.85</c:v>
                </c:pt>
                <c:pt idx="124">
                  <c:v>-9.52</c:v>
                </c:pt>
                <c:pt idx="125">
                  <c:v>-10.199999999999999</c:v>
                </c:pt>
                <c:pt idx="126">
                  <c:v>-11.1</c:v>
                </c:pt>
                <c:pt idx="127">
                  <c:v>-12.1</c:v>
                </c:pt>
                <c:pt idx="128">
                  <c:v>-13.2</c:v>
                </c:pt>
                <c:pt idx="129">
                  <c:v>-14.2</c:v>
                </c:pt>
                <c:pt idx="130">
                  <c:v>-15</c:v>
                </c:pt>
                <c:pt idx="131">
                  <c:v>-15.4</c:v>
                </c:pt>
                <c:pt idx="132">
                  <c:v>-15</c:v>
                </c:pt>
                <c:pt idx="133">
                  <c:v>-14.2</c:v>
                </c:pt>
                <c:pt idx="134">
                  <c:v>-13</c:v>
                </c:pt>
                <c:pt idx="135">
                  <c:v>-11.7</c:v>
                </c:pt>
                <c:pt idx="136">
                  <c:v>-10.7</c:v>
                </c:pt>
                <c:pt idx="137">
                  <c:v>-9.9499999999999993</c:v>
                </c:pt>
                <c:pt idx="138">
                  <c:v>-9.42</c:v>
                </c:pt>
                <c:pt idx="139">
                  <c:v>-9.01</c:v>
                </c:pt>
                <c:pt idx="140">
                  <c:v>-8.61</c:v>
                </c:pt>
                <c:pt idx="141">
                  <c:v>-8.17</c:v>
                </c:pt>
                <c:pt idx="142">
                  <c:v>-7.65</c:v>
                </c:pt>
                <c:pt idx="143">
                  <c:v>-7.08</c:v>
                </c:pt>
                <c:pt idx="144">
                  <c:v>-6.46</c:v>
                </c:pt>
                <c:pt idx="145">
                  <c:v>-5.76</c:v>
                </c:pt>
                <c:pt idx="146">
                  <c:v>-4.97</c:v>
                </c:pt>
                <c:pt idx="147">
                  <c:v>-4.08</c:v>
                </c:pt>
                <c:pt idx="148">
                  <c:v>-3.13</c:v>
                </c:pt>
                <c:pt idx="149">
                  <c:v>-2.19</c:v>
                </c:pt>
                <c:pt idx="150">
                  <c:v>-1.38</c:v>
                </c:pt>
                <c:pt idx="151">
                  <c:v>-0.81</c:v>
                </c:pt>
                <c:pt idx="152">
                  <c:v>-0.53</c:v>
                </c:pt>
                <c:pt idx="153">
                  <c:v>57.9</c:v>
                </c:pt>
                <c:pt idx="154">
                  <c:v>56.3</c:v>
                </c:pt>
                <c:pt idx="155">
                  <c:v>55.4</c:v>
                </c:pt>
                <c:pt idx="156">
                  <c:v>54.7</c:v>
                </c:pt>
                <c:pt idx="157">
                  <c:v>53.8</c:v>
                </c:pt>
                <c:pt idx="158">
                  <c:v>52.4</c:v>
                </c:pt>
                <c:pt idx="159">
                  <c:v>50.5</c:v>
                </c:pt>
                <c:pt idx="160">
                  <c:v>48</c:v>
                </c:pt>
                <c:pt idx="161">
                  <c:v>44.8</c:v>
                </c:pt>
                <c:pt idx="162">
                  <c:v>41.1</c:v>
                </c:pt>
                <c:pt idx="163">
                  <c:v>37.299999999999997</c:v>
                </c:pt>
                <c:pt idx="164">
                  <c:v>33.700000000000003</c:v>
                </c:pt>
                <c:pt idx="165">
                  <c:v>30.5</c:v>
                </c:pt>
                <c:pt idx="166">
                  <c:v>27.9</c:v>
                </c:pt>
                <c:pt idx="167">
                  <c:v>25.7</c:v>
                </c:pt>
                <c:pt idx="168">
                  <c:v>23.6</c:v>
                </c:pt>
                <c:pt idx="169">
                  <c:v>21.4</c:v>
                </c:pt>
                <c:pt idx="170">
                  <c:v>19.2</c:v>
                </c:pt>
                <c:pt idx="171">
                  <c:v>17</c:v>
                </c:pt>
                <c:pt idx="172">
                  <c:v>15</c:v>
                </c:pt>
                <c:pt idx="173">
                  <c:v>13</c:v>
                </c:pt>
                <c:pt idx="174">
                  <c:v>11.1</c:v>
                </c:pt>
                <c:pt idx="175">
                  <c:v>9.25</c:v>
                </c:pt>
                <c:pt idx="176">
                  <c:v>7.61</c:v>
                </c:pt>
                <c:pt idx="177">
                  <c:v>6.22</c:v>
                </c:pt>
                <c:pt idx="178">
                  <c:v>5.15</c:v>
                </c:pt>
                <c:pt idx="179">
                  <c:v>4.42</c:v>
                </c:pt>
                <c:pt idx="180">
                  <c:v>4.12</c:v>
                </c:pt>
                <c:pt idx="181">
                  <c:v>4.46</c:v>
                </c:pt>
                <c:pt idx="182">
                  <c:v>5.72</c:v>
                </c:pt>
                <c:pt idx="183">
                  <c:v>8.1199999999999992</c:v>
                </c:pt>
                <c:pt idx="184">
                  <c:v>11.6</c:v>
                </c:pt>
                <c:pt idx="185">
                  <c:v>15.9</c:v>
                </c:pt>
                <c:pt idx="186">
                  <c:v>20.399999999999999</c:v>
                </c:pt>
                <c:pt idx="187">
                  <c:v>24.8</c:v>
                </c:pt>
                <c:pt idx="188">
                  <c:v>28.6</c:v>
                </c:pt>
                <c:pt idx="189">
                  <c:v>31.5</c:v>
                </c:pt>
                <c:pt idx="190">
                  <c:v>33.9</c:v>
                </c:pt>
                <c:pt idx="191">
                  <c:v>36</c:v>
                </c:pt>
                <c:pt idx="192">
                  <c:v>38.299999999999997</c:v>
                </c:pt>
                <c:pt idx="193">
                  <c:v>41.2</c:v>
                </c:pt>
                <c:pt idx="194">
                  <c:v>44.9</c:v>
                </c:pt>
                <c:pt idx="195">
                  <c:v>49.2</c:v>
                </c:pt>
                <c:pt idx="196">
                  <c:v>53.9</c:v>
                </c:pt>
                <c:pt idx="197">
                  <c:v>58.3</c:v>
                </c:pt>
                <c:pt idx="198">
                  <c:v>61.8</c:v>
                </c:pt>
                <c:pt idx="199">
                  <c:v>63.8</c:v>
                </c:pt>
                <c:pt idx="200">
                  <c:v>64.2</c:v>
                </c:pt>
                <c:pt idx="201">
                  <c:v>63.4</c:v>
                </c:pt>
                <c:pt idx="202">
                  <c:v>62.2</c:v>
                </c:pt>
                <c:pt idx="203">
                  <c:v>61.2</c:v>
                </c:pt>
                <c:pt idx="204">
                  <c:v>0.67</c:v>
                </c:pt>
                <c:pt idx="205">
                  <c:v>1.1200000000000001</c:v>
                </c:pt>
                <c:pt idx="206">
                  <c:v>2.41</c:v>
                </c:pt>
                <c:pt idx="207">
                  <c:v>4.34</c:v>
                </c:pt>
                <c:pt idx="208">
                  <c:v>6.47</c:v>
                </c:pt>
                <c:pt idx="209">
                  <c:v>8.31</c:v>
                </c:pt>
                <c:pt idx="210">
                  <c:v>9.42</c:v>
                </c:pt>
                <c:pt idx="211">
                  <c:v>9.56</c:v>
                </c:pt>
                <c:pt idx="212">
                  <c:v>8.67</c:v>
                </c:pt>
                <c:pt idx="213">
                  <c:v>6.93</c:v>
                </c:pt>
                <c:pt idx="214">
                  <c:v>4.75</c:v>
                </c:pt>
                <c:pt idx="215">
                  <c:v>2.63</c:v>
                </c:pt>
                <c:pt idx="216">
                  <c:v>1.01</c:v>
                </c:pt>
                <c:pt idx="217">
                  <c:v>0.15</c:v>
                </c:pt>
                <c:pt idx="218">
                  <c:v>-3.8E-3</c:v>
                </c:pt>
                <c:pt idx="219">
                  <c:v>0.28000000000000003</c:v>
                </c:pt>
                <c:pt idx="220">
                  <c:v>0.64</c:v>
                </c:pt>
                <c:pt idx="221">
                  <c:v>0.85</c:v>
                </c:pt>
                <c:pt idx="222">
                  <c:v>0.82</c:v>
                </c:pt>
                <c:pt idx="223">
                  <c:v>0.59</c:v>
                </c:pt>
                <c:pt idx="224">
                  <c:v>0.25</c:v>
                </c:pt>
                <c:pt idx="225">
                  <c:v>-0.13</c:v>
                </c:pt>
                <c:pt idx="226">
                  <c:v>-0.56999999999999995</c:v>
                </c:pt>
                <c:pt idx="227">
                  <c:v>-1.1100000000000001</c:v>
                </c:pt>
                <c:pt idx="228">
                  <c:v>-1.82</c:v>
                </c:pt>
                <c:pt idx="229">
                  <c:v>-2.75</c:v>
                </c:pt>
                <c:pt idx="230">
                  <c:v>-3.93</c:v>
                </c:pt>
                <c:pt idx="231">
                  <c:v>-5.37</c:v>
                </c:pt>
                <c:pt idx="232">
                  <c:v>-7.07</c:v>
                </c:pt>
                <c:pt idx="233">
                  <c:v>-8.91</c:v>
                </c:pt>
                <c:pt idx="234">
                  <c:v>-10.6</c:v>
                </c:pt>
                <c:pt idx="235">
                  <c:v>-11.8</c:v>
                </c:pt>
                <c:pt idx="236">
                  <c:v>-12.1</c:v>
                </c:pt>
                <c:pt idx="237">
                  <c:v>-11.1</c:v>
                </c:pt>
                <c:pt idx="238">
                  <c:v>-9.1199999999999992</c:v>
                </c:pt>
                <c:pt idx="239">
                  <c:v>-6.42</c:v>
                </c:pt>
                <c:pt idx="240">
                  <c:v>-3.69</c:v>
                </c:pt>
                <c:pt idx="241">
                  <c:v>-1.41</c:v>
                </c:pt>
                <c:pt idx="242">
                  <c:v>0.32</c:v>
                </c:pt>
                <c:pt idx="243">
                  <c:v>1.63</c:v>
                </c:pt>
                <c:pt idx="244">
                  <c:v>2.7</c:v>
                </c:pt>
                <c:pt idx="245">
                  <c:v>3.57</c:v>
                </c:pt>
                <c:pt idx="246">
                  <c:v>4.0999999999999996</c:v>
                </c:pt>
                <c:pt idx="247">
                  <c:v>4.13</c:v>
                </c:pt>
                <c:pt idx="248">
                  <c:v>3.61</c:v>
                </c:pt>
                <c:pt idx="249">
                  <c:v>2.64</c:v>
                </c:pt>
                <c:pt idx="250">
                  <c:v>1.4</c:v>
                </c:pt>
                <c:pt idx="251">
                  <c:v>0.15</c:v>
                </c:pt>
                <c:pt idx="252">
                  <c:v>-0.81</c:v>
                </c:pt>
                <c:pt idx="253">
                  <c:v>-1.1499999999999999</c:v>
                </c:pt>
                <c:pt idx="254">
                  <c:v>-0.68</c:v>
                </c:pt>
                <c:pt idx="255">
                  <c:v>6.91</c:v>
                </c:pt>
                <c:pt idx="256">
                  <c:v>7.57</c:v>
                </c:pt>
                <c:pt idx="257">
                  <c:v>8.1999999999999993</c:v>
                </c:pt>
                <c:pt idx="258">
                  <c:v>8.8800000000000008</c:v>
                </c:pt>
                <c:pt idx="259">
                  <c:v>9.4</c:v>
                </c:pt>
                <c:pt idx="260">
                  <c:v>9.5500000000000007</c:v>
                </c:pt>
                <c:pt idx="261">
                  <c:v>9.3800000000000008</c:v>
                </c:pt>
                <c:pt idx="262">
                  <c:v>9.1300000000000008</c:v>
                </c:pt>
                <c:pt idx="263">
                  <c:v>8.94</c:v>
                </c:pt>
                <c:pt idx="264">
                  <c:v>8.81</c:v>
                </c:pt>
                <c:pt idx="265">
                  <c:v>8.65</c:v>
                </c:pt>
                <c:pt idx="266">
                  <c:v>8.41</c:v>
                </c:pt>
                <c:pt idx="267">
                  <c:v>8.15</c:v>
                </c:pt>
                <c:pt idx="268">
                  <c:v>7.97</c:v>
                </c:pt>
                <c:pt idx="269">
                  <c:v>8</c:v>
                </c:pt>
                <c:pt idx="270">
                  <c:v>8.2100000000000009</c:v>
                </c:pt>
                <c:pt idx="271">
                  <c:v>8.5399999999999991</c:v>
                </c:pt>
                <c:pt idx="272">
                  <c:v>8.93</c:v>
                </c:pt>
                <c:pt idx="273">
                  <c:v>9.5</c:v>
                </c:pt>
                <c:pt idx="274">
                  <c:v>10.3</c:v>
                </c:pt>
                <c:pt idx="275">
                  <c:v>11.4</c:v>
                </c:pt>
                <c:pt idx="276">
                  <c:v>12.4</c:v>
                </c:pt>
                <c:pt idx="277">
                  <c:v>13.1</c:v>
                </c:pt>
                <c:pt idx="278">
                  <c:v>13.5</c:v>
                </c:pt>
                <c:pt idx="279">
                  <c:v>13.5</c:v>
                </c:pt>
                <c:pt idx="280">
                  <c:v>13.4</c:v>
                </c:pt>
                <c:pt idx="281">
                  <c:v>13.1</c:v>
                </c:pt>
                <c:pt idx="282">
                  <c:v>12.5</c:v>
                </c:pt>
                <c:pt idx="283">
                  <c:v>11.8</c:v>
                </c:pt>
                <c:pt idx="284">
                  <c:v>10.7</c:v>
                </c:pt>
                <c:pt idx="285">
                  <c:v>9.4</c:v>
                </c:pt>
                <c:pt idx="286">
                  <c:v>8.14</c:v>
                </c:pt>
                <c:pt idx="287">
                  <c:v>7.47</c:v>
                </c:pt>
                <c:pt idx="288">
                  <c:v>8.0399999999999991</c:v>
                </c:pt>
                <c:pt idx="289">
                  <c:v>10.4</c:v>
                </c:pt>
                <c:pt idx="290">
                  <c:v>14.8</c:v>
                </c:pt>
                <c:pt idx="291">
                  <c:v>20.6</c:v>
                </c:pt>
                <c:pt idx="292">
                  <c:v>26.4</c:v>
                </c:pt>
                <c:pt idx="293">
                  <c:v>30.5</c:v>
                </c:pt>
                <c:pt idx="294">
                  <c:v>31.6</c:v>
                </c:pt>
                <c:pt idx="295">
                  <c:v>29.4</c:v>
                </c:pt>
                <c:pt idx="296">
                  <c:v>24.4</c:v>
                </c:pt>
                <c:pt idx="297">
                  <c:v>17.899999999999999</c:v>
                </c:pt>
                <c:pt idx="298">
                  <c:v>11.7</c:v>
                </c:pt>
                <c:pt idx="299">
                  <c:v>7.13</c:v>
                </c:pt>
                <c:pt idx="300">
                  <c:v>5.07</c:v>
                </c:pt>
                <c:pt idx="301">
                  <c:v>5.49</c:v>
                </c:pt>
                <c:pt idx="302">
                  <c:v>7.44</c:v>
                </c:pt>
                <c:pt idx="303">
                  <c:v>9.5500000000000007</c:v>
                </c:pt>
                <c:pt idx="304">
                  <c:v>10.5</c:v>
                </c:pt>
                <c:pt idx="305">
                  <c:v>9.57</c:v>
                </c:pt>
                <c:pt idx="306">
                  <c:v>26.2</c:v>
                </c:pt>
                <c:pt idx="307">
                  <c:v>28</c:v>
                </c:pt>
                <c:pt idx="308">
                  <c:v>31.1</c:v>
                </c:pt>
                <c:pt idx="309">
                  <c:v>34.1</c:v>
                </c:pt>
                <c:pt idx="310">
                  <c:v>35.6</c:v>
                </c:pt>
                <c:pt idx="311">
                  <c:v>35</c:v>
                </c:pt>
                <c:pt idx="312">
                  <c:v>32.5</c:v>
                </c:pt>
                <c:pt idx="313">
                  <c:v>28.8</c:v>
                </c:pt>
                <c:pt idx="314">
                  <c:v>24.5</c:v>
                </c:pt>
                <c:pt idx="315">
                  <c:v>19.899999999999999</c:v>
                </c:pt>
                <c:pt idx="316">
                  <c:v>15.6</c:v>
                </c:pt>
                <c:pt idx="317">
                  <c:v>11.7</c:v>
                </c:pt>
                <c:pt idx="318">
                  <c:v>8.56</c:v>
                </c:pt>
                <c:pt idx="319">
                  <c:v>6.34</c:v>
                </c:pt>
                <c:pt idx="320">
                  <c:v>5.0599999999999996</c:v>
                </c:pt>
                <c:pt idx="321">
                  <c:v>4.5999999999999996</c:v>
                </c:pt>
                <c:pt idx="322">
                  <c:v>4.67</c:v>
                </c:pt>
                <c:pt idx="323">
                  <c:v>4.92</c:v>
                </c:pt>
                <c:pt idx="324">
                  <c:v>5.0999999999999996</c:v>
                </c:pt>
                <c:pt idx="325">
                  <c:v>5.03</c:v>
                </c:pt>
                <c:pt idx="326">
                  <c:v>4.72</c:v>
                </c:pt>
                <c:pt idx="327">
                  <c:v>4.33</c:v>
                </c:pt>
                <c:pt idx="328">
                  <c:v>4.12</c:v>
                </c:pt>
                <c:pt idx="329">
                  <c:v>4.37</c:v>
                </c:pt>
                <c:pt idx="330">
                  <c:v>5.3</c:v>
                </c:pt>
                <c:pt idx="331">
                  <c:v>7.04</c:v>
                </c:pt>
                <c:pt idx="332">
                  <c:v>9.6300000000000008</c:v>
                </c:pt>
                <c:pt idx="333">
                  <c:v>13.1</c:v>
                </c:pt>
                <c:pt idx="334">
                  <c:v>17.3</c:v>
                </c:pt>
                <c:pt idx="335">
                  <c:v>22.4</c:v>
                </c:pt>
                <c:pt idx="336">
                  <c:v>28.2</c:v>
                </c:pt>
                <c:pt idx="337">
                  <c:v>34.299999999999997</c:v>
                </c:pt>
                <c:pt idx="338">
                  <c:v>40.200000000000003</c:v>
                </c:pt>
                <c:pt idx="339">
                  <c:v>45.3</c:v>
                </c:pt>
                <c:pt idx="340">
                  <c:v>49.2</c:v>
                </c:pt>
                <c:pt idx="341">
                  <c:v>51.6</c:v>
                </c:pt>
                <c:pt idx="342">
                  <c:v>52.6</c:v>
                </c:pt>
                <c:pt idx="343">
                  <c:v>52.6</c:v>
                </c:pt>
                <c:pt idx="344">
                  <c:v>52.1</c:v>
                </c:pt>
                <c:pt idx="345">
                  <c:v>51.9</c:v>
                </c:pt>
                <c:pt idx="346">
                  <c:v>52.4</c:v>
                </c:pt>
                <c:pt idx="347">
                  <c:v>53.6</c:v>
                </c:pt>
                <c:pt idx="348">
                  <c:v>54.8</c:v>
                </c:pt>
                <c:pt idx="349">
                  <c:v>55.4</c:v>
                </c:pt>
                <c:pt idx="350">
                  <c:v>54.8</c:v>
                </c:pt>
                <c:pt idx="351">
                  <c:v>52.8</c:v>
                </c:pt>
                <c:pt idx="352">
                  <c:v>49</c:v>
                </c:pt>
                <c:pt idx="353">
                  <c:v>43.9</c:v>
                </c:pt>
                <c:pt idx="354">
                  <c:v>38.5</c:v>
                </c:pt>
                <c:pt idx="355">
                  <c:v>34.6</c:v>
                </c:pt>
                <c:pt idx="356">
                  <c:v>33.700000000000003</c:v>
                </c:pt>
                <c:pt idx="357">
                  <c:v>-8.11</c:v>
                </c:pt>
                <c:pt idx="358">
                  <c:v>-3.18</c:v>
                </c:pt>
                <c:pt idx="359">
                  <c:v>1.92</c:v>
                </c:pt>
                <c:pt idx="360">
                  <c:v>5.81</c:v>
                </c:pt>
                <c:pt idx="361">
                  <c:v>7.99</c:v>
                </c:pt>
                <c:pt idx="362">
                  <c:v>8.77</c:v>
                </c:pt>
                <c:pt idx="363">
                  <c:v>8.61</c:v>
                </c:pt>
                <c:pt idx="364">
                  <c:v>7.91</c:v>
                </c:pt>
                <c:pt idx="365">
                  <c:v>6.87</c:v>
                </c:pt>
                <c:pt idx="366">
                  <c:v>5.54</c:v>
                </c:pt>
                <c:pt idx="367">
                  <c:v>3.85</c:v>
                </c:pt>
                <c:pt idx="368">
                  <c:v>1.81</c:v>
                </c:pt>
                <c:pt idx="369">
                  <c:v>-0.4</c:v>
                </c:pt>
                <c:pt idx="370">
                  <c:v>-2.41</c:v>
                </c:pt>
                <c:pt idx="371">
                  <c:v>-3.86</c:v>
                </c:pt>
                <c:pt idx="372">
                  <c:v>-4.54</c:v>
                </c:pt>
                <c:pt idx="373">
                  <c:v>-4.53</c:v>
                </c:pt>
                <c:pt idx="374">
                  <c:v>-4</c:v>
                </c:pt>
                <c:pt idx="375">
                  <c:v>-3.16</c:v>
                </c:pt>
                <c:pt idx="376">
                  <c:v>-2.19</c:v>
                </c:pt>
                <c:pt idx="377">
                  <c:v>-1.22</c:v>
                </c:pt>
                <c:pt idx="378">
                  <c:v>-0.38</c:v>
                </c:pt>
                <c:pt idx="379">
                  <c:v>0.26</c:v>
                </c:pt>
                <c:pt idx="380">
                  <c:v>0.71</c:v>
                </c:pt>
                <c:pt idx="381">
                  <c:v>0.99</c:v>
                </c:pt>
                <c:pt idx="382">
                  <c:v>1.01</c:v>
                </c:pt>
                <c:pt idx="383">
                  <c:v>0.59</c:v>
                </c:pt>
                <c:pt idx="384">
                  <c:v>-0.59</c:v>
                </c:pt>
                <c:pt idx="385">
                  <c:v>-2.82</c:v>
                </c:pt>
                <c:pt idx="386">
                  <c:v>-6.3</c:v>
                </c:pt>
                <c:pt idx="387">
                  <c:v>-11</c:v>
                </c:pt>
                <c:pt idx="388">
                  <c:v>-16.2</c:v>
                </c:pt>
                <c:pt idx="389">
                  <c:v>-20.7</c:v>
                </c:pt>
                <c:pt idx="390">
                  <c:v>-23.1</c:v>
                </c:pt>
                <c:pt idx="391">
                  <c:v>-22.6</c:v>
                </c:pt>
                <c:pt idx="392">
                  <c:v>-19.2</c:v>
                </c:pt>
                <c:pt idx="393">
                  <c:v>-14.5</c:v>
                </c:pt>
                <c:pt idx="394">
                  <c:v>-10.5</c:v>
                </c:pt>
                <c:pt idx="395">
                  <c:v>-8.23</c:v>
                </c:pt>
                <c:pt idx="396">
                  <c:v>-7.19</c:v>
                </c:pt>
                <c:pt idx="397">
                  <c:v>-6.64</c:v>
                </c:pt>
                <c:pt idx="398">
                  <c:v>-5.86</c:v>
                </c:pt>
                <c:pt idx="399">
                  <c:v>-4.6100000000000003</c:v>
                </c:pt>
                <c:pt idx="400">
                  <c:v>-3.19</c:v>
                </c:pt>
                <c:pt idx="401">
                  <c:v>-2.17</c:v>
                </c:pt>
                <c:pt idx="402">
                  <c:v>-2.14</c:v>
                </c:pt>
                <c:pt idx="403">
                  <c:v>-3.41</c:v>
                </c:pt>
                <c:pt idx="404">
                  <c:v>-5.62</c:v>
                </c:pt>
                <c:pt idx="405">
                  <c:v>-7.71</c:v>
                </c:pt>
                <c:pt idx="406">
                  <c:v>-8.18</c:v>
                </c:pt>
                <c:pt idx="407">
                  <c:v>-5.94</c:v>
                </c:pt>
                <c:pt idx="408">
                  <c:v>12.3</c:v>
                </c:pt>
                <c:pt idx="409">
                  <c:v>13.5</c:v>
                </c:pt>
                <c:pt idx="410">
                  <c:v>14.4</c:v>
                </c:pt>
                <c:pt idx="411">
                  <c:v>15</c:v>
                </c:pt>
                <c:pt idx="412">
                  <c:v>15.6</c:v>
                </c:pt>
                <c:pt idx="413">
                  <c:v>16.399999999999999</c:v>
                </c:pt>
                <c:pt idx="414">
                  <c:v>17.100000000000001</c:v>
                </c:pt>
                <c:pt idx="415">
                  <c:v>17.7</c:v>
                </c:pt>
                <c:pt idx="416">
                  <c:v>18.100000000000001</c:v>
                </c:pt>
                <c:pt idx="417">
                  <c:v>18.100000000000001</c:v>
                </c:pt>
                <c:pt idx="418">
                  <c:v>18</c:v>
                </c:pt>
                <c:pt idx="419">
                  <c:v>17.7</c:v>
                </c:pt>
                <c:pt idx="420">
                  <c:v>17.600000000000001</c:v>
                </c:pt>
                <c:pt idx="421">
                  <c:v>17.5</c:v>
                </c:pt>
                <c:pt idx="422">
                  <c:v>17.600000000000001</c:v>
                </c:pt>
                <c:pt idx="423">
                  <c:v>17.8</c:v>
                </c:pt>
                <c:pt idx="424">
                  <c:v>18.100000000000001</c:v>
                </c:pt>
                <c:pt idx="425">
                  <c:v>18.3</c:v>
                </c:pt>
                <c:pt idx="426">
                  <c:v>18.399999999999999</c:v>
                </c:pt>
                <c:pt idx="427">
                  <c:v>18.3</c:v>
                </c:pt>
                <c:pt idx="428">
                  <c:v>18</c:v>
                </c:pt>
                <c:pt idx="429">
                  <c:v>17.600000000000001</c:v>
                </c:pt>
                <c:pt idx="430">
                  <c:v>17.3</c:v>
                </c:pt>
                <c:pt idx="431">
                  <c:v>17.100000000000001</c:v>
                </c:pt>
                <c:pt idx="432">
                  <c:v>17.100000000000001</c:v>
                </c:pt>
                <c:pt idx="433">
                  <c:v>17.3</c:v>
                </c:pt>
                <c:pt idx="434">
                  <c:v>17.3</c:v>
                </c:pt>
                <c:pt idx="435">
                  <c:v>17.2</c:v>
                </c:pt>
                <c:pt idx="436">
                  <c:v>16.600000000000001</c:v>
                </c:pt>
                <c:pt idx="437">
                  <c:v>16</c:v>
                </c:pt>
                <c:pt idx="438">
                  <c:v>15.5</c:v>
                </c:pt>
                <c:pt idx="439">
                  <c:v>15.4</c:v>
                </c:pt>
                <c:pt idx="440">
                  <c:v>16</c:v>
                </c:pt>
                <c:pt idx="441">
                  <c:v>17.8</c:v>
                </c:pt>
                <c:pt idx="442">
                  <c:v>20.7</c:v>
                </c:pt>
                <c:pt idx="443">
                  <c:v>24</c:v>
                </c:pt>
                <c:pt idx="444">
                  <c:v>25.9</c:v>
                </c:pt>
                <c:pt idx="445">
                  <c:v>24.9</c:v>
                </c:pt>
                <c:pt idx="446">
                  <c:v>21.5</c:v>
                </c:pt>
                <c:pt idx="447">
                  <c:v>17</c:v>
                </c:pt>
                <c:pt idx="448">
                  <c:v>12.9</c:v>
                </c:pt>
                <c:pt idx="449">
                  <c:v>10.199999999999999</c:v>
                </c:pt>
                <c:pt idx="450">
                  <c:v>8.68</c:v>
                </c:pt>
                <c:pt idx="451">
                  <c:v>7.92</c:v>
                </c:pt>
                <c:pt idx="452">
                  <c:v>7.32</c:v>
                </c:pt>
                <c:pt idx="453">
                  <c:v>6.51</c:v>
                </c:pt>
                <c:pt idx="454">
                  <c:v>5.4</c:v>
                </c:pt>
                <c:pt idx="455">
                  <c:v>4.16</c:v>
                </c:pt>
                <c:pt idx="456">
                  <c:v>3.24</c:v>
                </c:pt>
                <c:pt idx="457">
                  <c:v>3.11</c:v>
                </c:pt>
                <c:pt idx="458">
                  <c:v>3.93</c:v>
                </c:pt>
              </c:numCache>
            </c:numRef>
          </c:val>
          <c:smooth val="0"/>
        </c:ser>
        <c:dLbls>
          <c:showLegendKey val="0"/>
          <c:showVal val="0"/>
          <c:showCatName val="0"/>
          <c:showSerName val="0"/>
          <c:showPercent val="0"/>
          <c:showBubbleSize val="0"/>
        </c:dLbls>
        <c:smooth val="0"/>
        <c:axId val="362410256"/>
        <c:axId val="362410648"/>
      </c:lineChart>
      <c:catAx>
        <c:axId val="362410256"/>
        <c:scaling>
          <c:orientation val="minMax"/>
        </c:scaling>
        <c:delete val="0"/>
        <c:axPos val="b"/>
        <c:majorTickMark val="none"/>
        <c:minorTickMark val="none"/>
        <c:tickLblPos val="none"/>
        <c:spPr>
          <a:ln w="19050">
            <a:solidFill>
              <a:schemeClr val="bg1">
                <a:lumMod val="65000"/>
              </a:schemeClr>
            </a:solidFill>
          </a:ln>
        </c:spPr>
        <c:crossAx val="362410648"/>
        <c:crosses val="autoZero"/>
        <c:auto val="1"/>
        <c:lblAlgn val="ctr"/>
        <c:lblOffset val="100"/>
        <c:noMultiLvlLbl val="0"/>
      </c:catAx>
      <c:valAx>
        <c:axId val="362410648"/>
        <c:scaling>
          <c:orientation val="minMax"/>
          <c:max val="70"/>
          <c:min val="-30"/>
        </c:scaling>
        <c:delete val="0"/>
        <c:axPos val="l"/>
        <c:numFmt formatCode="General" sourceLinked="1"/>
        <c:majorTickMark val="none"/>
        <c:minorTickMark val="none"/>
        <c:tickLblPos val="none"/>
        <c:crossAx val="362410256"/>
        <c:crosses val="autoZero"/>
        <c:crossBetween val="between"/>
      </c:valAx>
      <c:spPr>
        <a:ln>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0.xml"/><Relationship Id="rId3" Type="http://schemas.openxmlformats.org/officeDocument/2006/relationships/chart" Target="../charts/chart5.xml"/><Relationship Id="rId7" Type="http://schemas.openxmlformats.org/officeDocument/2006/relationships/chart" Target="../charts/chart9.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5" Type="http://schemas.openxmlformats.org/officeDocument/2006/relationships/chart" Target="../charts/chart7.xml"/><Relationship Id="rId4" Type="http://schemas.openxmlformats.org/officeDocument/2006/relationships/chart" Target="../charts/chart6.xml"/><Relationship Id="rId9" Type="http://schemas.openxmlformats.org/officeDocument/2006/relationships/chart" Target="../charts/chart11.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9.xml"/><Relationship Id="rId13" Type="http://schemas.openxmlformats.org/officeDocument/2006/relationships/chart" Target="../charts/chart24.xml"/><Relationship Id="rId3" Type="http://schemas.openxmlformats.org/officeDocument/2006/relationships/chart" Target="../charts/chart14.xml"/><Relationship Id="rId7" Type="http://schemas.openxmlformats.org/officeDocument/2006/relationships/chart" Target="../charts/chart18.xml"/><Relationship Id="rId12" Type="http://schemas.openxmlformats.org/officeDocument/2006/relationships/chart" Target="../charts/chart23.xml"/><Relationship Id="rId2" Type="http://schemas.openxmlformats.org/officeDocument/2006/relationships/chart" Target="../charts/chart13.xml"/><Relationship Id="rId16" Type="http://schemas.openxmlformats.org/officeDocument/2006/relationships/chart" Target="../charts/chart27.xml"/><Relationship Id="rId1" Type="http://schemas.openxmlformats.org/officeDocument/2006/relationships/chart" Target="../charts/chart12.xml"/><Relationship Id="rId6" Type="http://schemas.openxmlformats.org/officeDocument/2006/relationships/chart" Target="../charts/chart17.xml"/><Relationship Id="rId11" Type="http://schemas.openxmlformats.org/officeDocument/2006/relationships/chart" Target="../charts/chart22.xml"/><Relationship Id="rId5" Type="http://schemas.openxmlformats.org/officeDocument/2006/relationships/chart" Target="../charts/chart16.xml"/><Relationship Id="rId15" Type="http://schemas.openxmlformats.org/officeDocument/2006/relationships/chart" Target="../charts/chart26.xml"/><Relationship Id="rId10" Type="http://schemas.openxmlformats.org/officeDocument/2006/relationships/chart" Target="../charts/chart21.xml"/><Relationship Id="rId4" Type="http://schemas.openxmlformats.org/officeDocument/2006/relationships/chart" Target="../charts/chart15.xml"/><Relationship Id="rId9" Type="http://schemas.openxmlformats.org/officeDocument/2006/relationships/chart" Target="../charts/chart20.xml"/><Relationship Id="rId14" Type="http://schemas.openxmlformats.org/officeDocument/2006/relationships/chart" Target="../charts/chart25.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18</xdr:col>
      <xdr:colOff>247650</xdr:colOff>
      <xdr:row>44</xdr:row>
      <xdr:rowOff>38100</xdr:rowOff>
    </xdr:to>
    <xdr:sp macro="" textlink="">
      <xdr:nvSpPr>
        <xdr:cNvPr id="1025" name="Text Box 1"/>
        <xdr:cNvSpPr txBox="1">
          <a:spLocks noChangeArrowheads="1"/>
        </xdr:cNvSpPr>
      </xdr:nvSpPr>
      <xdr:spPr bwMode="auto">
        <a:xfrm>
          <a:off x="0" y="0"/>
          <a:ext cx="11220450" cy="7162800"/>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n-GB" sz="1200" b="1" i="0" u="none" strike="noStrike" baseline="0">
              <a:solidFill>
                <a:srgbClr val="000000"/>
              </a:solidFill>
              <a:latin typeface="Arial"/>
              <a:cs typeface="Arial"/>
            </a:rPr>
            <a:t>Step 1: Set up control data</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        1. Enter kinematics from control subjects in the </a:t>
          </a:r>
          <a:r>
            <a:rPr lang="en-GB" sz="1200" b="1" i="0" u="none" strike="noStrike" baseline="0">
              <a:solidFill>
                <a:srgbClr val="000000"/>
              </a:solidFill>
              <a:latin typeface="Arial"/>
              <a:cs typeface="Arial"/>
            </a:rPr>
            <a:t>control kinematics</a:t>
          </a:r>
          <a:r>
            <a:rPr lang="en-GB" sz="1000" b="0" i="0" u="none" strike="noStrike" baseline="0">
              <a:solidFill>
                <a:srgbClr val="000000"/>
              </a:solidFill>
              <a:latin typeface="Arial"/>
              <a:cs typeface="Arial"/>
            </a:rPr>
            <a:t> worksheet</a:t>
          </a:r>
        </a:p>
        <a:p>
          <a:pPr algn="l" rtl="0">
            <a:defRPr sz="1000"/>
          </a:pPr>
          <a:r>
            <a:rPr lang="en-GB" sz="1000" b="0" i="0" u="none" strike="noStrike" baseline="0">
              <a:solidFill>
                <a:srgbClr val="000000"/>
              </a:solidFill>
              <a:latin typeface="Arial"/>
              <a:cs typeface="Arial"/>
            </a:rPr>
            <a:t>                a. data should be sampled every 2% (i.e. 51 points in the cycle). Left joint angles should be normalised to the left gait cycle, right  joint angles to the right cycle.</a:t>
          </a:r>
        </a:p>
        <a:p>
          <a:pPr algn="l" rtl="0">
            <a:defRPr sz="1000"/>
          </a:pPr>
          <a:r>
            <a:rPr lang="en-GB" sz="1000" b="0" i="0" u="none" strike="noStrike" baseline="0">
              <a:solidFill>
                <a:srgbClr val="000000"/>
              </a:solidFill>
              <a:latin typeface="Arial"/>
              <a:cs typeface="Arial"/>
            </a:rPr>
            <a:t>                b. data from left side whould be entered in top half of sheet, right side data on lower half. </a:t>
          </a:r>
        </a:p>
        <a:p>
          <a:pPr algn="l" rtl="0">
            <a:defRPr sz="1000"/>
          </a:pPr>
          <a:r>
            <a:rPr lang="en-GB" sz="1000" b="0" i="0" u="none" strike="noStrike" baseline="0">
              <a:solidFill>
                <a:srgbClr val="000000"/>
              </a:solidFill>
              <a:latin typeface="Arial"/>
              <a:cs typeface="Arial"/>
            </a:rPr>
            <a:t>                c. include the following data (in order): pel tilt, pel obliquity, pel rotation, hip flex/ext, hip ad/ab, hip rot, knee flex/ext, ankle dorsi/plan, foot progression</a:t>
          </a:r>
        </a:p>
        <a:p>
          <a:pPr algn="l" rtl="0">
            <a:defRPr sz="1000"/>
          </a:pPr>
          <a:r>
            <a:rPr lang="en-GB" sz="1000" b="0" i="0" u="none" strike="noStrike" baseline="0">
              <a:solidFill>
                <a:srgbClr val="000000"/>
              </a:solidFill>
              <a:latin typeface="Arial"/>
              <a:cs typeface="Arial"/>
            </a:rPr>
            <a:t>                d. you can include up to 250 control limbs. If you use fewer, be sure that empty columns are field with blanks not zeros (Note that this is the opposite of Mike's original spreadsheet).</a:t>
          </a:r>
        </a:p>
        <a:p>
          <a:pPr algn="l" rtl="0">
            <a:defRPr sz="1000"/>
          </a:pPr>
          <a:r>
            <a:rPr lang="en-GB" sz="1000" b="0" i="0" u="none" strike="noStrike" baseline="0">
              <a:solidFill>
                <a:srgbClr val="000000"/>
              </a:solidFill>
              <a:latin typeface="Arial"/>
              <a:cs typeface="Arial"/>
            </a:rPr>
            <a:t>                e. only data from the left side will be used to calculate the single side version of the GPS.</a:t>
          </a:r>
        </a:p>
        <a:p>
          <a:pPr algn="l" rtl="0">
            <a:defRPr sz="1000"/>
          </a:pPr>
          <a:r>
            <a:rPr lang="en-GB" sz="1100" b="0" i="0" baseline="0">
              <a:latin typeface="+mn-lt"/>
              <a:ea typeface="+mn-ea"/>
              <a:cs typeface="+mn-cs"/>
            </a:rPr>
            <a:t>                  f. Note that average values and standard deviations are automnatically calculated at far right handside of worksheet.</a:t>
          </a:r>
          <a:endParaRPr lang="en-GB" sz="1000"/>
        </a:p>
        <a:p>
          <a:pPr rtl="0"/>
          <a:r>
            <a:rPr lang="en-GB" sz="1100" b="0" i="0" baseline="0">
              <a:latin typeface="+mn-lt"/>
              <a:ea typeface="+mn-ea"/>
              <a:cs typeface="+mn-cs"/>
            </a:rPr>
            <a:t>	</a:t>
          </a:r>
          <a:endParaRPr lang="en-GB" sz="1000"/>
        </a:p>
        <a:p>
          <a:pPr algn="l" rtl="0">
            <a:defRPr sz="1000"/>
          </a:pPr>
          <a:r>
            <a:rPr lang="en-GB" sz="1200" b="1" i="0" u="none" strike="noStrike" baseline="0">
              <a:solidFill>
                <a:srgbClr val="000000"/>
              </a:solidFill>
              <a:latin typeface="Arial"/>
              <a:cs typeface="Arial"/>
            </a:rPr>
            <a:t>Step 2: Evaluate subject data</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        1. Proceed to the </a:t>
          </a:r>
          <a:r>
            <a:rPr lang="en-GB" sz="1200" b="1" i="0" u="none" strike="noStrike" baseline="0">
              <a:solidFill>
                <a:srgbClr val="000000"/>
              </a:solidFill>
              <a:latin typeface="Arial"/>
              <a:cs typeface="Arial"/>
            </a:rPr>
            <a:t>Subject Kinematics</a:t>
          </a:r>
          <a:r>
            <a:rPr lang="en-GB" sz="1000" b="0" i="0" u="none" strike="noStrike" baseline="0">
              <a:solidFill>
                <a:srgbClr val="000000"/>
              </a:solidFill>
              <a:latin typeface="Arial"/>
              <a:cs typeface="Arial"/>
            </a:rPr>
            <a:t> worksheet (in the default spreadsheet data for two subjects is included for</a:t>
          </a:r>
        </a:p>
        <a:p>
          <a:pPr algn="l" rtl="0">
            <a:defRPr sz="1000"/>
          </a:pPr>
          <a:r>
            <a:rPr lang="en-GB" sz="1000" b="0" i="0" u="none" strike="noStrike" baseline="0">
              <a:solidFill>
                <a:srgbClr val="000000"/>
              </a:solidFill>
              <a:latin typeface="Arial"/>
              <a:cs typeface="Arial"/>
            </a:rPr>
            <a:t>        2. </a:t>
          </a:r>
          <a:r>
            <a:rPr lang="en-GB" sz="1000" b="0" i="0" u="none" strike="noStrike" baseline="0">
              <a:solidFill>
                <a:srgbClr val="000000"/>
              </a:solidFill>
              <a:latin typeface="Arial" pitchFamily="34" charset="0"/>
              <a:cs typeface="Arial" pitchFamily="34" charset="0"/>
            </a:rPr>
            <a:t>Enter subject kinematics in exactly the same format as for your controls if you want to calculate a GPS for all cycles regardless of side.</a:t>
          </a:r>
        </a:p>
        <a:p>
          <a:pPr algn="l" rtl="0">
            <a:defRPr sz="1000"/>
          </a:pPr>
          <a:r>
            <a:rPr lang="en-GB" sz="1000" b="0" i="0" u="none" strike="noStrike" baseline="0">
              <a:solidFill>
                <a:srgbClr val="000000"/>
              </a:solidFill>
              <a:latin typeface="Arial" pitchFamily="34" charset="0"/>
              <a:cs typeface="Arial" pitchFamily="34" charset="0"/>
            </a:rPr>
            <a:t>            If you want to calculate the MAP separately for left and right limbs and calculate an overall GPS score then enter the right side data below the left side dat</a:t>
          </a:r>
        </a:p>
        <a:p>
          <a:pPr algn="l" rtl="0">
            <a:defRPr sz="1000"/>
          </a:pPr>
          <a:r>
            <a:rPr lang="en-GB" sz="1000" b="0" i="0" u="none" strike="noStrike" baseline="0">
              <a:solidFill>
                <a:srgbClr val="000000"/>
              </a:solidFill>
              <a:latin typeface="Arial" pitchFamily="34" charset="0"/>
              <a:cs typeface="Arial" pitchFamily="34" charset="0"/>
            </a:rPr>
            <a:t>        3. Summary data on </a:t>
          </a:r>
          <a:r>
            <a:rPr lang="en-GB" sz="1200" b="1" i="0" baseline="0">
              <a:latin typeface="Arial" pitchFamily="34" charset="0"/>
              <a:ea typeface="+mn-ea"/>
              <a:cs typeface="Arial" pitchFamily="34" charset="0"/>
            </a:rPr>
            <a:t>Subject Analysis (results) </a:t>
          </a:r>
          <a:r>
            <a:rPr lang="en-GB" sz="1000" b="0" i="0" baseline="0">
              <a:latin typeface="Arial" pitchFamily="34" charset="0"/>
              <a:ea typeface="+mn-ea"/>
              <a:cs typeface="Arial" pitchFamily="34" charset="0"/>
            </a:rPr>
            <a:t>will be automatically updated as will </a:t>
          </a:r>
          <a:r>
            <a:rPr lang="en-GB" sz="1200" b="1" i="0" baseline="0">
              <a:latin typeface="Arial" pitchFamily="34" charset="0"/>
              <a:ea typeface="+mn-ea"/>
              <a:cs typeface="Arial" pitchFamily="34" charset="0"/>
            </a:rPr>
            <a:t>MAP</a:t>
          </a:r>
          <a:r>
            <a:rPr lang="en-GB" sz="1200" b="0" i="0" baseline="0">
              <a:latin typeface="Arial" pitchFamily="34" charset="0"/>
              <a:ea typeface="+mn-ea"/>
              <a:cs typeface="Arial" pitchFamily="34" charset="0"/>
            </a:rPr>
            <a:t> </a:t>
          </a:r>
          <a:r>
            <a:rPr lang="en-GB" sz="1000" b="0" i="0" baseline="0">
              <a:latin typeface="Arial" pitchFamily="34" charset="0"/>
              <a:ea typeface="+mn-ea"/>
              <a:cs typeface="Arial" pitchFamily="34" charset="0"/>
            </a:rPr>
            <a:t>and</a:t>
          </a:r>
          <a:r>
            <a:rPr lang="en-GB" sz="1200" b="0" i="0" baseline="0">
              <a:latin typeface="Arial" pitchFamily="34" charset="0"/>
              <a:ea typeface="+mn-ea"/>
              <a:cs typeface="Arial" pitchFamily="34" charset="0"/>
            </a:rPr>
            <a:t> </a:t>
          </a:r>
          <a:r>
            <a:rPr lang="en-GB" sz="1200" b="1" i="0" baseline="0">
              <a:latin typeface="Arial" pitchFamily="34" charset="0"/>
              <a:ea typeface="+mn-ea"/>
              <a:cs typeface="Arial" pitchFamily="34" charset="0"/>
            </a:rPr>
            <a:t>Graphs</a:t>
          </a:r>
          <a:r>
            <a:rPr lang="en-GB" sz="1200" b="0" i="0" baseline="0">
              <a:latin typeface="Arial" pitchFamily="34" charset="0"/>
              <a:ea typeface="+mn-ea"/>
              <a:cs typeface="Arial" pitchFamily="34" charset="0"/>
            </a:rPr>
            <a:t> </a:t>
          </a:r>
          <a:endParaRPr lang="en-GB" sz="1200" b="0" i="0" u="none" strike="noStrike" baseline="0">
            <a:solidFill>
              <a:srgbClr val="000000"/>
            </a:solidFill>
            <a:latin typeface="Arial" pitchFamily="34" charset="0"/>
            <a:cs typeface="Arial" pitchFamily="34" charset="0"/>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Note about the worksheet:</a:t>
          </a: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Most of this worksheet is protected to avoid accidental changing/deletion of critical data. However, users can still copy from this worksheet and paste into other documents.</a:t>
          </a:r>
        </a:p>
        <a:p>
          <a:pPr algn="l" rtl="0">
            <a:defRPr sz="1000"/>
          </a:pPr>
          <a:r>
            <a:rPr lang="en-GB" sz="1000" b="0" i="0" u="none" strike="noStrike" baseline="0">
              <a:solidFill>
                <a:srgbClr val="000000"/>
              </a:solidFill>
              <a:latin typeface="Arial"/>
              <a:cs typeface="Arial"/>
            </a:rPr>
            <a:t>For example, Matlab users may find it convenient to copy the 15 features and paste them into a workspace as a new variable, then do calculations within Matlab.</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1" u="none" strike="noStrike" baseline="0">
              <a:solidFill>
                <a:srgbClr val="000000"/>
              </a:solidFill>
              <a:latin typeface="Arial"/>
              <a:cs typeface="Arial"/>
            </a:rPr>
            <a:t>Questions or comments: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This spreadsheet is based on that produced by Mike Schwartz (</a:t>
          </a:r>
          <a:r>
            <a:rPr lang="en-GB" sz="1000" b="0" i="0" u="sng" strike="noStrike" baseline="0">
              <a:solidFill>
                <a:srgbClr val="000000"/>
              </a:solidFill>
              <a:latin typeface="Arial"/>
              <a:cs typeface="Arial"/>
            </a:rPr>
            <a:t>schwa021@umn.edu</a:t>
          </a:r>
          <a:r>
            <a:rPr lang="en-GB" sz="1000" b="0" i="0" u="none" strike="noStrike" baseline="0">
              <a:solidFill>
                <a:srgbClr val="000000"/>
              </a:solidFill>
              <a:latin typeface="Arial"/>
              <a:cs typeface="Arial"/>
            </a:rPr>
            <a:t>) to support use of the GDI. </a:t>
          </a:r>
        </a:p>
        <a:p>
          <a:pPr algn="l" rtl="0">
            <a:defRPr sz="1000"/>
          </a:pPr>
          <a:r>
            <a:rPr lang="en-GB" sz="1000" b="0" i="0" u="none" strike="noStrike" baseline="0">
              <a:solidFill>
                <a:srgbClr val="000000"/>
              </a:solidFill>
              <a:latin typeface="Arial"/>
              <a:cs typeface="Arial"/>
            </a:rPr>
            <a:t>The original of this is available at </a:t>
          </a:r>
          <a:r>
            <a:rPr lang="en-GB" sz="1000" b="0" i="0" u="sng" strike="noStrike" baseline="0">
              <a:solidFill>
                <a:srgbClr val="000000"/>
              </a:solidFill>
              <a:latin typeface="Arial"/>
              <a:cs typeface="Arial"/>
            </a:rPr>
            <a:t>http://dx.doi.org/10.1016/j.gaitpost.2008.05.001</a:t>
          </a:r>
          <a:r>
            <a:rPr lang="en-GB" sz="1000" b="0" i="0" u="none" strike="noStrike" baseline="0">
              <a:solidFill>
                <a:srgbClr val="000000"/>
              </a:solidFill>
              <a:latin typeface="Arial"/>
              <a:cs typeface="Arial"/>
            </a:rPr>
            <a:t>.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I have extended analysis to: </a:t>
          </a:r>
        </a:p>
        <a:p>
          <a:pPr algn="l" rtl="0">
            <a:defRPr sz="1000"/>
          </a:pPr>
          <a:r>
            <a:rPr lang="en-GB" sz="1000" b="0" i="0" u="none" strike="noStrike" baseline="0">
              <a:solidFill>
                <a:srgbClr val="000000"/>
              </a:solidFill>
              <a:latin typeface="Arial"/>
              <a:cs typeface="Arial"/>
            </a:rPr>
            <a:t>       1. GPS/MAP data for left and right sides separately and to give an overall GPS score. </a:t>
          </a:r>
        </a:p>
        <a:p>
          <a:pPr algn="l" rtl="0">
            <a:defRPr sz="1000"/>
          </a:pPr>
          <a:r>
            <a:rPr lang="en-GB" sz="1000" b="0" i="0" u="none" strike="noStrike" baseline="0">
              <a:solidFill>
                <a:srgbClr val="000000"/>
              </a:solidFill>
              <a:latin typeface="Arial"/>
              <a:cs typeface="Arial"/>
            </a:rPr>
            <a:t>       2. Handle multiple sets of subject data.</a:t>
          </a:r>
        </a:p>
        <a:p>
          <a:pPr algn="l" rtl="0">
            <a:defRPr sz="1000"/>
          </a:pPr>
          <a:r>
            <a:rPr lang="en-GB" sz="1000" b="0" i="0" u="none" strike="noStrike" baseline="0">
              <a:solidFill>
                <a:srgbClr val="000000"/>
              </a:solidFill>
              <a:latin typeface="Arial"/>
              <a:cs typeface="Arial"/>
            </a:rPr>
            <a:t>       3. Give graphical output of kinematics as well as the MAP.</a:t>
          </a:r>
        </a:p>
        <a:p>
          <a:pPr algn="l" rtl="0">
            <a:defRPr sz="1000"/>
          </a:pPr>
          <a:r>
            <a:rPr lang="en-GB" sz="1000" b="0" i="0" u="none" strike="noStrike" baseline="0">
              <a:solidFill>
                <a:srgbClr val="000000"/>
              </a:solidFill>
              <a:latin typeface="Arial"/>
              <a:cs typeface="Arial"/>
            </a:rPr>
            <a:t>       4. Not require input of zeros to represent missing data.</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This has required some changes of layout but I've checked consistency of results of Mike's original spreadsheet to my own satisfaction.</a:t>
          </a:r>
        </a:p>
        <a:p>
          <a:pPr algn="l" rtl="0">
            <a:defRPr sz="1000"/>
          </a:pPr>
          <a:r>
            <a:rPr lang="en-GB" sz="1000" b="0" i="0" u="none" strike="noStrike" baseline="0">
              <a:solidFill>
                <a:srgbClr val="000000"/>
              </a:solidFill>
              <a:latin typeface="Arial"/>
              <a:cs typeface="Arial"/>
            </a:rPr>
            <a:t>If you do find any errors please let me know.</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Richard Baker, University of Salford, </a:t>
          </a:r>
          <a:r>
            <a:rPr lang="en-GB" sz="1000" b="0" i="0" u="sng" strike="noStrike" baseline="0">
              <a:solidFill>
                <a:srgbClr val="000000"/>
              </a:solidFill>
              <a:latin typeface="Arial"/>
              <a:cs typeface="Arial"/>
            </a:rPr>
            <a:t>r.j.baker@salford.ac.uk</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495299</xdr:colOff>
      <xdr:row>0</xdr:row>
      <xdr:rowOff>0</xdr:rowOff>
    </xdr:from>
    <xdr:to>
      <xdr:col>19</xdr:col>
      <xdr:colOff>276224</xdr:colOff>
      <xdr:row>31</xdr:row>
      <xdr:rowOff>1</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0</xdr:row>
      <xdr:rowOff>0</xdr:rowOff>
    </xdr:from>
    <xdr:to>
      <xdr:col>19</xdr:col>
      <xdr:colOff>276225</xdr:colOff>
      <xdr:row>31</xdr:row>
      <xdr:rowOff>1</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85725</xdr:colOff>
      <xdr:row>4</xdr:row>
      <xdr:rowOff>57150</xdr:rowOff>
    </xdr:from>
    <xdr:to>
      <xdr:col>6</xdr:col>
      <xdr:colOff>352425</xdr:colOff>
      <xdr:row>15</xdr:row>
      <xdr:rowOff>76200</xdr:rowOff>
    </xdr:to>
    <xdr:sp macro="" textlink="">
      <xdr:nvSpPr>
        <xdr:cNvPr id="4" name="TextBox 3"/>
        <xdr:cNvSpPr txBox="1"/>
      </xdr:nvSpPr>
      <xdr:spPr>
        <a:xfrm>
          <a:off x="1524000" y="704850"/>
          <a:ext cx="2247900" cy="180022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a:solidFill>
                <a:srgbClr val="FF0000"/>
              </a:solidFill>
            </a:rPr>
            <a:t>I suggest you use a screen dump to copy this graphic as it is actully two graphs laid on top of each other</a:t>
          </a:r>
          <a:r>
            <a:rPr lang="en-GB" sz="1100" b="1" baseline="0">
              <a:solidFill>
                <a:srgbClr val="FF0000"/>
              </a:solidFill>
            </a:rPr>
            <a:t> to get the overlay effect.</a:t>
          </a:r>
        </a:p>
        <a:p>
          <a:endParaRPr lang="en-GB" sz="1100" b="1" baseline="0">
            <a:solidFill>
              <a:srgbClr val="FF0000"/>
            </a:solidFill>
          </a:endParaRPr>
        </a:p>
        <a:p>
          <a:r>
            <a:rPr lang="en-GB" sz="1100" b="1" baseline="0">
              <a:solidFill>
                <a:srgbClr val="FF0000"/>
              </a:solidFill>
            </a:rPr>
            <a:t>Press </a:t>
          </a:r>
          <a:r>
            <a:rPr lang="en-GB" sz="1100" b="1">
              <a:solidFill>
                <a:schemeClr val="dk1"/>
              </a:solidFill>
              <a:latin typeface="+mn-lt"/>
              <a:ea typeface="+mn-ea"/>
              <a:cs typeface="+mn-cs"/>
            </a:rPr>
            <a:t>&lt;alt+prtscr&gt;  </a:t>
          </a:r>
          <a:r>
            <a:rPr lang="en-GB" sz="1100" b="1">
              <a:solidFill>
                <a:srgbClr val="FF0000"/>
              </a:solidFill>
              <a:latin typeface="+mn-lt"/>
              <a:ea typeface="+mn-ea"/>
              <a:cs typeface="+mn-cs"/>
            </a:rPr>
            <a:t>to copy to clipboard, paste and then crop to rdisplay</a:t>
          </a:r>
          <a:r>
            <a:rPr lang="en-GB" sz="1100" b="1" baseline="0">
              <a:solidFill>
                <a:srgbClr val="FF0000"/>
              </a:solidFill>
              <a:latin typeface="+mn-lt"/>
              <a:ea typeface="+mn-ea"/>
              <a:cs typeface="+mn-cs"/>
            </a:rPr>
            <a:t> just the graph.</a:t>
          </a:r>
          <a:endParaRPr lang="en-GB" sz="1100" b="1">
            <a:solidFill>
              <a:srgbClr val="FF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xdr:rowOff>
    </xdr:from>
    <xdr:to>
      <xdr:col>6</xdr:col>
      <xdr:colOff>0</xdr:colOff>
      <xdr:row>17</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0</xdr:row>
      <xdr:rowOff>0</xdr:rowOff>
    </xdr:from>
    <xdr:to>
      <xdr:col>12</xdr:col>
      <xdr:colOff>0</xdr:colOff>
      <xdr:row>16</xdr:row>
      <xdr:rowOff>161924</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0</xdr:row>
      <xdr:rowOff>0</xdr:rowOff>
    </xdr:from>
    <xdr:to>
      <xdr:col>18</xdr:col>
      <xdr:colOff>0</xdr:colOff>
      <xdr:row>16</xdr:row>
      <xdr:rowOff>161924</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17</xdr:row>
      <xdr:rowOff>0</xdr:rowOff>
    </xdr:from>
    <xdr:to>
      <xdr:col>6</xdr:col>
      <xdr:colOff>0</xdr:colOff>
      <xdr:row>33</xdr:row>
      <xdr:rowOff>161924</xdr:rowOff>
    </xdr:to>
    <xdr:graphicFrame macro="">
      <xdr:nvGraphicFramePr>
        <xdr:cNvPr id="9" name="Chart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0</xdr:colOff>
      <xdr:row>17</xdr:row>
      <xdr:rowOff>0</xdr:rowOff>
    </xdr:from>
    <xdr:to>
      <xdr:col>12</xdr:col>
      <xdr:colOff>0</xdr:colOff>
      <xdr:row>33</xdr:row>
      <xdr:rowOff>161924</xdr:rowOff>
    </xdr:to>
    <xdr:graphicFrame macro="">
      <xdr:nvGraphicFramePr>
        <xdr:cNvPr id="10" name="Chart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12</xdr:col>
      <xdr:colOff>0</xdr:colOff>
      <xdr:row>17</xdr:row>
      <xdr:rowOff>0</xdr:rowOff>
    </xdr:from>
    <xdr:to>
      <xdr:col>18</xdr:col>
      <xdr:colOff>0</xdr:colOff>
      <xdr:row>33</xdr:row>
      <xdr:rowOff>161924</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0</xdr:colOff>
      <xdr:row>34</xdr:row>
      <xdr:rowOff>0</xdr:rowOff>
    </xdr:from>
    <xdr:to>
      <xdr:col>6</xdr:col>
      <xdr:colOff>0</xdr:colOff>
      <xdr:row>50</xdr:row>
      <xdr:rowOff>161924</xdr:rowOff>
    </xdr:to>
    <xdr:graphicFrame macro="">
      <xdr:nvGraphicFramePr>
        <xdr:cNvPr id="12" name="Chart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0</xdr:colOff>
      <xdr:row>51</xdr:row>
      <xdr:rowOff>0</xdr:rowOff>
    </xdr:from>
    <xdr:to>
      <xdr:col>6</xdr:col>
      <xdr:colOff>0</xdr:colOff>
      <xdr:row>67</xdr:row>
      <xdr:rowOff>161924</xdr:rowOff>
    </xdr:to>
    <xdr:graphicFrame macro="">
      <xdr:nvGraphicFramePr>
        <xdr:cNvPr id="14" name="Chart 1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12</xdr:col>
      <xdr:colOff>0</xdr:colOff>
      <xdr:row>51</xdr:row>
      <xdr:rowOff>0</xdr:rowOff>
    </xdr:from>
    <xdr:to>
      <xdr:col>18</xdr:col>
      <xdr:colOff>0</xdr:colOff>
      <xdr:row>67</xdr:row>
      <xdr:rowOff>161924</xdr:rowOff>
    </xdr:to>
    <xdr:graphicFrame macro="">
      <xdr:nvGraphicFramePr>
        <xdr:cNvPr id="15" name="Chart 1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15</xdr:col>
      <xdr:colOff>609599</xdr:colOff>
      <xdr:row>1</xdr:row>
      <xdr:rowOff>4210</xdr:rowOff>
    </xdr:from>
    <xdr:to>
      <xdr:col>28</xdr:col>
      <xdr:colOff>485774</xdr:colOff>
      <xdr:row>9</xdr:row>
      <xdr:rowOff>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0</xdr:colOff>
      <xdr:row>9</xdr:row>
      <xdr:rowOff>0</xdr:rowOff>
    </xdr:from>
    <xdr:to>
      <xdr:col>28</xdr:col>
      <xdr:colOff>485775</xdr:colOff>
      <xdr:row>16</xdr:row>
      <xdr:rowOff>157715</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0</xdr:colOff>
      <xdr:row>17</xdr:row>
      <xdr:rowOff>0</xdr:rowOff>
    </xdr:from>
    <xdr:to>
      <xdr:col>28</xdr:col>
      <xdr:colOff>485775</xdr:colOff>
      <xdr:row>24</xdr:row>
      <xdr:rowOff>157715</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0</xdr:colOff>
      <xdr:row>25</xdr:row>
      <xdr:rowOff>0</xdr:rowOff>
    </xdr:from>
    <xdr:to>
      <xdr:col>28</xdr:col>
      <xdr:colOff>485775</xdr:colOff>
      <xdr:row>32</xdr:row>
      <xdr:rowOff>157715</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16</xdr:col>
      <xdr:colOff>0</xdr:colOff>
      <xdr:row>33</xdr:row>
      <xdr:rowOff>0</xdr:rowOff>
    </xdr:from>
    <xdr:to>
      <xdr:col>28</xdr:col>
      <xdr:colOff>485775</xdr:colOff>
      <xdr:row>40</xdr:row>
      <xdr:rowOff>157715</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16</xdr:col>
      <xdr:colOff>0</xdr:colOff>
      <xdr:row>41</xdr:row>
      <xdr:rowOff>0</xdr:rowOff>
    </xdr:from>
    <xdr:to>
      <xdr:col>28</xdr:col>
      <xdr:colOff>485775</xdr:colOff>
      <xdr:row>48</xdr:row>
      <xdr:rowOff>157715</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0</xdr:colOff>
      <xdr:row>49</xdr:row>
      <xdr:rowOff>0</xdr:rowOff>
    </xdr:from>
    <xdr:to>
      <xdr:col>28</xdr:col>
      <xdr:colOff>485775</xdr:colOff>
      <xdr:row>56</xdr:row>
      <xdr:rowOff>157715</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16</xdr:col>
      <xdr:colOff>0</xdr:colOff>
      <xdr:row>57</xdr:row>
      <xdr:rowOff>0</xdr:rowOff>
    </xdr:from>
    <xdr:to>
      <xdr:col>28</xdr:col>
      <xdr:colOff>485775</xdr:colOff>
      <xdr:row>64</xdr:row>
      <xdr:rowOff>157715</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16</xdr:col>
      <xdr:colOff>0</xdr:colOff>
      <xdr:row>65</xdr:row>
      <xdr:rowOff>0</xdr:rowOff>
    </xdr:from>
    <xdr:to>
      <xdr:col>28</xdr:col>
      <xdr:colOff>485775</xdr:colOff>
      <xdr:row>72</xdr:row>
      <xdr:rowOff>157715</xdr:rowOff>
    </xdr:to>
    <xdr:graphicFrame macro="">
      <xdr:nvGraphicFramePr>
        <xdr:cNvPr id="14" name="Chart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16</xdr:col>
      <xdr:colOff>0</xdr:colOff>
      <xdr:row>73</xdr:row>
      <xdr:rowOff>0</xdr:rowOff>
    </xdr:from>
    <xdr:to>
      <xdr:col>28</xdr:col>
      <xdr:colOff>485775</xdr:colOff>
      <xdr:row>80</xdr:row>
      <xdr:rowOff>157715</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16</xdr:col>
      <xdr:colOff>0</xdr:colOff>
      <xdr:row>81</xdr:row>
      <xdr:rowOff>0</xdr:rowOff>
    </xdr:from>
    <xdr:to>
      <xdr:col>28</xdr:col>
      <xdr:colOff>485775</xdr:colOff>
      <xdr:row>88</xdr:row>
      <xdr:rowOff>157715</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16</xdr:col>
      <xdr:colOff>0</xdr:colOff>
      <xdr:row>89</xdr:row>
      <xdr:rowOff>0</xdr:rowOff>
    </xdr:from>
    <xdr:to>
      <xdr:col>28</xdr:col>
      <xdr:colOff>485775</xdr:colOff>
      <xdr:row>96</xdr:row>
      <xdr:rowOff>157715</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16</xdr:col>
      <xdr:colOff>0</xdr:colOff>
      <xdr:row>97</xdr:row>
      <xdr:rowOff>0</xdr:rowOff>
    </xdr:from>
    <xdr:to>
      <xdr:col>28</xdr:col>
      <xdr:colOff>485775</xdr:colOff>
      <xdr:row>104</xdr:row>
      <xdr:rowOff>157715</xdr:rowOff>
    </xdr:to>
    <xdr:graphicFrame macro="">
      <xdr:nvGraphicFramePr>
        <xdr:cNvPr id="18" name="Chart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16</xdr:col>
      <xdr:colOff>0</xdr:colOff>
      <xdr:row>105</xdr:row>
      <xdr:rowOff>0</xdr:rowOff>
    </xdr:from>
    <xdr:to>
      <xdr:col>28</xdr:col>
      <xdr:colOff>485775</xdr:colOff>
      <xdr:row>112</xdr:row>
      <xdr:rowOff>157715</xdr:rowOff>
    </xdr:to>
    <xdr:graphicFrame macro="">
      <xdr:nvGraphicFramePr>
        <xdr:cNvPr id="19" name="Chart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16</xdr:col>
      <xdr:colOff>0</xdr:colOff>
      <xdr:row>113</xdr:row>
      <xdr:rowOff>0</xdr:rowOff>
    </xdr:from>
    <xdr:to>
      <xdr:col>28</xdr:col>
      <xdr:colOff>485775</xdr:colOff>
      <xdr:row>120</xdr:row>
      <xdr:rowOff>157715</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16</xdr:col>
      <xdr:colOff>0</xdr:colOff>
      <xdr:row>129</xdr:row>
      <xdr:rowOff>0</xdr:rowOff>
    </xdr:from>
    <xdr:to>
      <xdr:col>28</xdr:col>
      <xdr:colOff>485775</xdr:colOff>
      <xdr:row>136</xdr:row>
      <xdr:rowOff>157715</xdr:rowOff>
    </xdr:to>
    <xdr:graphicFrame macro="">
      <xdr:nvGraphicFramePr>
        <xdr:cNvPr id="23" name="Chart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topLeftCell="B1" zoomScaleNormal="100" workbookViewId="0">
      <selection activeCell="J34" sqref="J34"/>
    </sheetView>
  </sheetViews>
  <sheetFormatPr defaultRowHeight="12.75" x14ac:dyDescent="0.2"/>
  <cols>
    <col min="1" max="1" width="14.140625" customWidth="1"/>
    <col min="2" max="3" width="7.42578125" style="73" customWidth="1"/>
    <col min="4" max="5" width="7.42578125" style="74" customWidth="1"/>
    <col min="6" max="7" width="7.42578125" style="72" customWidth="1"/>
  </cols>
  <sheetData>
    <row r="1" spans="1:7" x14ac:dyDescent="0.2">
      <c r="A1" s="68" t="s">
        <v>560</v>
      </c>
      <c r="B1" s="86" t="s">
        <v>556</v>
      </c>
      <c r="C1" s="86"/>
      <c r="D1" s="87" t="s">
        <v>557</v>
      </c>
      <c r="E1" s="87"/>
      <c r="F1" s="88" t="s">
        <v>558</v>
      </c>
      <c r="G1" s="88"/>
    </row>
    <row r="2" spans="1:7" x14ac:dyDescent="0.2">
      <c r="A2" s="28"/>
      <c r="B2" s="69" t="s">
        <v>559</v>
      </c>
      <c r="C2" s="69" t="s">
        <v>562</v>
      </c>
      <c r="D2" s="70" t="s">
        <v>559</v>
      </c>
      <c r="E2" s="70" t="s">
        <v>562</v>
      </c>
      <c r="F2" s="71" t="s">
        <v>559</v>
      </c>
      <c r="G2" s="72" t="s">
        <v>562</v>
      </c>
    </row>
    <row r="3" spans="1:7" x14ac:dyDescent="0.2">
      <c r="A3" s="23" t="s">
        <v>14</v>
      </c>
      <c r="B3" s="55"/>
      <c r="C3" s="55"/>
      <c r="D3" s="57"/>
      <c r="E3" s="57"/>
      <c r="F3" s="59">
        <f>'Subject Analysis (results)'!IT8</f>
        <v>10.620378508512397</v>
      </c>
      <c r="G3" s="59">
        <f>EXP('Subject Analysis (results)'!IR38+'Subject Analysis (results)'!IS38)-F3</f>
        <v>6.7707757955687118</v>
      </c>
    </row>
    <row r="4" spans="1:7" x14ac:dyDescent="0.2">
      <c r="A4" s="23" t="s">
        <v>13</v>
      </c>
      <c r="B4" s="55">
        <f>'Subject Analysis (results)'!IT9</f>
        <v>11.172652900058367</v>
      </c>
      <c r="C4" s="55">
        <f>EXP('Subject Analysis (results)'!IR39+'Subject Analysis (results)'!IS39)-B4</f>
        <v>7.1228655143856123</v>
      </c>
      <c r="D4" s="57">
        <f>'Subject Analysis (results)'!IT21</f>
        <v>13.621838737007778</v>
      </c>
      <c r="E4" s="57">
        <f>EXP('Subject Analysis (results)'!IR51+'Subject Analysis (results)'!IS51)-D4</f>
        <v>1.8509197292824364</v>
      </c>
      <c r="F4" s="59"/>
      <c r="G4" s="59"/>
    </row>
    <row r="5" spans="1:7" x14ac:dyDescent="0.2">
      <c r="A5" s="23" t="s">
        <v>12</v>
      </c>
      <c r="B5" s="55">
        <f>'Subject Analysis (results)'!IT10</f>
        <v>11.555250544373635</v>
      </c>
      <c r="C5" s="55">
        <f>EXP('Subject Analysis (results)'!IR40+'Subject Analysis (results)'!IS40)-B5</f>
        <v>7.3667817615791904</v>
      </c>
      <c r="D5" s="57">
        <f>'Subject Analysis (results)'!IT22</f>
        <v>8.0571600512316781</v>
      </c>
      <c r="E5" s="57">
        <f>EXP('Subject Analysis (results)'!IR52+'Subject Analysis (results)'!IS52)-D5</f>
        <v>5.0720371712450909</v>
      </c>
      <c r="F5" s="59"/>
      <c r="G5" s="59"/>
    </row>
    <row r="6" spans="1:7" x14ac:dyDescent="0.2">
      <c r="A6" s="23" t="s">
        <v>17</v>
      </c>
      <c r="B6" s="55">
        <f>'Subject Analysis (results)'!IT11</f>
        <v>5.990479775830301</v>
      </c>
      <c r="C6" s="55">
        <f>EXP('Subject Analysis (results)'!IR41+'Subject Analysis (results)'!IS41)-B6</f>
        <v>3.8190913287624939</v>
      </c>
      <c r="D6" s="57">
        <f>'Subject Analysis (results)'!IT23</f>
        <v>6.5205523177397611</v>
      </c>
      <c r="E6" s="57">
        <f>EXP('Subject Analysis (results)'!IR53+'Subject Analysis (results)'!IS53)-D6</f>
        <v>9.243614707517942</v>
      </c>
      <c r="F6" s="59"/>
      <c r="G6" s="59"/>
    </row>
    <row r="7" spans="1:7" x14ac:dyDescent="0.2">
      <c r="A7" s="23" t="s">
        <v>15</v>
      </c>
      <c r="B7" s="55"/>
      <c r="C7" s="55"/>
      <c r="D7" s="57"/>
      <c r="E7" s="57"/>
      <c r="F7" s="55">
        <f>'Subject Analysis (results)'!IT13</f>
        <v>2.8649349794828516</v>
      </c>
      <c r="G7" s="55">
        <f>EXP('Subject Analysis (results)'!IR43+'Subject Analysis (results)'!IS43)-F7</f>
        <v>1.8264727946760817</v>
      </c>
    </row>
    <row r="8" spans="1:7" x14ac:dyDescent="0.2">
      <c r="A8" s="23" t="s">
        <v>10</v>
      </c>
      <c r="B8" s="55">
        <f>'Subject Analysis (results)'!IT14</f>
        <v>2.4263613141417828</v>
      </c>
      <c r="C8" s="55">
        <f>EXP('Subject Analysis (results)'!IR44+'Subject Analysis (results)'!IS44)-B8</f>
        <v>1.5468703346050905</v>
      </c>
      <c r="D8" s="57">
        <f>'Subject Analysis (results)'!IT26</f>
        <v>6.8283622992661188</v>
      </c>
      <c r="E8" s="57">
        <f>EXP('Subject Analysis (results)'!IR56+'Subject Analysis (results)'!IS56)-D8</f>
        <v>0.53735249653023587</v>
      </c>
      <c r="F8" s="55"/>
      <c r="G8" s="55"/>
    </row>
    <row r="9" spans="1:7" x14ac:dyDescent="0.2">
      <c r="A9" s="23" t="s">
        <v>16</v>
      </c>
      <c r="B9" s="55"/>
      <c r="C9" s="55"/>
      <c r="D9" s="57"/>
      <c r="E9" s="57"/>
      <c r="F9" s="55">
        <f>'Subject Analysis (results)'!IT16</f>
        <v>3.8039060537066809</v>
      </c>
      <c r="G9" s="55">
        <f>EXP('Subject Analysis (results)'!IR46+'Subject Analysis (results)'!IS46)-F9</f>
        <v>2.4250920074468936</v>
      </c>
    </row>
    <row r="10" spans="1:7" x14ac:dyDescent="0.2">
      <c r="A10" s="23" t="s">
        <v>11</v>
      </c>
      <c r="B10" s="55">
        <f>'Subject Analysis (results)'!IT17</f>
        <v>6.3858122539054714</v>
      </c>
      <c r="C10" s="55">
        <f>EXP('Subject Analysis (results)'!IR47+'Subject Analysis (results)'!IS47)-B10</f>
        <v>4.0711263736159564</v>
      </c>
      <c r="D10" s="57">
        <f>'Subject Analysis (results)'!IT29</f>
        <v>6.3904973290033453</v>
      </c>
      <c r="E10" s="57">
        <f>EXP('Subject Analysis (results)'!IR59+'Subject Analysis (results)'!IS59)-D10</f>
        <v>0.32529918583406658</v>
      </c>
      <c r="F10" s="55"/>
      <c r="G10" s="55"/>
    </row>
    <row r="11" spans="1:7" x14ac:dyDescent="0.2">
      <c r="A11" s="23" t="s">
        <v>18</v>
      </c>
      <c r="B11" s="55">
        <f>'Subject Analysis (results)'!IT18</f>
        <v>18.682955810476436</v>
      </c>
      <c r="C11" s="55">
        <f>EXP('Subject Analysis (results)'!IR48+'Subject Analysis (results)'!IS48)-B11</f>
        <v>11.910884804139613</v>
      </c>
      <c r="D11" s="57">
        <f>'Subject Analysis (results)'!IT30</f>
        <v>12.333385274739031</v>
      </c>
      <c r="E11" s="57">
        <f>EXP('Subject Analysis (results)'!IR60+'Subject Analysis (results)'!IS60)-D11</f>
        <v>2.6638251199839065</v>
      </c>
      <c r="F11" s="55"/>
      <c r="G11" s="55"/>
    </row>
    <row r="12" spans="1:7" x14ac:dyDescent="0.2">
      <c r="B12" s="55"/>
      <c r="C12" s="55"/>
      <c r="D12" s="57"/>
      <c r="E12" s="57"/>
      <c r="F12" s="55"/>
      <c r="G12" s="55"/>
    </row>
    <row r="13" spans="1:7" x14ac:dyDescent="0.2">
      <c r="A13" s="23" t="s">
        <v>44</v>
      </c>
      <c r="B13" s="55">
        <f>'Subject Analysis (results)'!IT4</f>
        <v>9.5767455296922979</v>
      </c>
      <c r="C13" s="55">
        <f>EXP('Subject Analysis (results)'!IR34+'Subject Analysis (results)'!IS34)-B13</f>
        <v>6.1054318149573295</v>
      </c>
      <c r="D13" s="57">
        <f>'Subject Analysis (results)'!IT5</f>
        <v>10.501273412267981</v>
      </c>
      <c r="E13" s="57">
        <f>EXP('Subject Analysis (results)'!IR35+'Subject Analysis (results)'!IS35)-D13</f>
        <v>4.0869520711653902</v>
      </c>
      <c r="F13" s="55">
        <f>'Subject Analysis (results)'!IT6</f>
        <v>9.0162172056184122</v>
      </c>
      <c r="G13" s="55">
        <f>EXP('Subject Analysis (results)'!IR36+'Subject Analysis (results)'!IS36)-F13</f>
        <v>5.1894218920065267</v>
      </c>
    </row>
    <row r="14" spans="1:7" x14ac:dyDescent="0.2">
      <c r="E14" s="57"/>
    </row>
    <row r="15" spans="1:7" x14ac:dyDescent="0.2">
      <c r="A15" s="68" t="s">
        <v>561</v>
      </c>
    </row>
    <row r="16" spans="1:7" x14ac:dyDescent="0.2">
      <c r="B16" s="69" t="s">
        <v>559</v>
      </c>
      <c r="C16" s="69" t="s">
        <v>50</v>
      </c>
      <c r="D16" s="70" t="s">
        <v>559</v>
      </c>
      <c r="E16" s="70" t="s">
        <v>50</v>
      </c>
      <c r="F16" s="71" t="s">
        <v>559</v>
      </c>
      <c r="G16" s="72" t="s">
        <v>50</v>
      </c>
    </row>
    <row r="17" spans="1:7" x14ac:dyDescent="0.2">
      <c r="A17" s="23" t="s">
        <v>14</v>
      </c>
      <c r="B17" s="55"/>
      <c r="C17" s="55"/>
      <c r="D17" s="57"/>
      <c r="E17" s="57"/>
      <c r="F17" s="59">
        <f>'Control Analysis'!IT8</f>
        <v>3.4877700325585117</v>
      </c>
      <c r="G17" s="59">
        <f>F17-EXP('Control Analysis'!IR38-'Control Analysis'!IS38)</f>
        <v>1.6347839870987666</v>
      </c>
    </row>
    <row r="18" spans="1:7" x14ac:dyDescent="0.2">
      <c r="A18" s="23" t="s">
        <v>13</v>
      </c>
      <c r="B18" s="55">
        <f>'Control Analysis'!IT9</f>
        <v>5.3524562727572276</v>
      </c>
      <c r="C18" s="55">
        <f>B18-EXP('Control Analysis'!IR39-'Control Analysis'!IS39)</f>
        <v>2.0567267257944803</v>
      </c>
      <c r="D18" s="57">
        <f>B18</f>
        <v>5.3524562727572276</v>
      </c>
      <c r="E18" s="57">
        <f>C18</f>
        <v>2.0567267257944803</v>
      </c>
      <c r="F18" s="59"/>
      <c r="G18" s="59"/>
    </row>
    <row r="19" spans="1:7" x14ac:dyDescent="0.2">
      <c r="A19" s="23" t="s">
        <v>12</v>
      </c>
      <c r="B19" s="55">
        <f>'Control Analysis'!IT10</f>
        <v>5.2082655409460195</v>
      </c>
      <c r="C19" s="55">
        <f>B19-EXP('Control Analysis'!IR40-'Control Analysis'!IS40)</f>
        <v>2.0257993962261578</v>
      </c>
      <c r="D19" s="57">
        <f t="shared" ref="D19:D27" si="0">B19</f>
        <v>5.2082655409460195</v>
      </c>
      <c r="E19" s="57">
        <f t="shared" ref="E19:E27" si="1">C19</f>
        <v>2.0257993962261578</v>
      </c>
      <c r="F19" s="59"/>
      <c r="G19" s="59"/>
    </row>
    <row r="20" spans="1:7" x14ac:dyDescent="0.2">
      <c r="A20" s="23" t="s">
        <v>17</v>
      </c>
      <c r="B20" s="55">
        <f>'Control Analysis'!IT11</f>
        <v>3.9851796404706556</v>
      </c>
      <c r="C20" s="55">
        <f>B20-EXP('Control Analysis'!IR41-'Control Analysis'!IS41)</f>
        <v>1.3536623150171678</v>
      </c>
      <c r="D20" s="57">
        <f t="shared" si="0"/>
        <v>3.9851796404706556</v>
      </c>
      <c r="E20" s="57">
        <f t="shared" si="1"/>
        <v>1.3536623150171678</v>
      </c>
      <c r="F20" s="59"/>
      <c r="G20" s="59"/>
    </row>
    <row r="21" spans="1:7" x14ac:dyDescent="0.2">
      <c r="A21" s="23" t="s">
        <v>15</v>
      </c>
      <c r="B21" s="55"/>
      <c r="C21" s="55"/>
      <c r="D21" s="57"/>
      <c r="E21" s="57"/>
      <c r="F21" s="59">
        <f>'Control Analysis'!IT13</f>
        <v>1.7625135713417821</v>
      </c>
      <c r="G21" s="59">
        <f>F21-EXP('Control Analysis'!IR43-'Control Analysis'!IS43)</f>
        <v>0.71254466578478071</v>
      </c>
    </row>
    <row r="22" spans="1:7" x14ac:dyDescent="0.2">
      <c r="A22" s="23" t="s">
        <v>10</v>
      </c>
      <c r="B22" s="55">
        <f>'Control Analysis'!IT14</f>
        <v>2.8454527424833604</v>
      </c>
      <c r="C22" s="55">
        <f>B22-EXP('Control Analysis'!IR44-'Control Analysis'!IS44)</f>
        <v>0.95400721623525286</v>
      </c>
      <c r="D22" s="57">
        <f t="shared" si="0"/>
        <v>2.8454527424833604</v>
      </c>
      <c r="E22" s="57">
        <f t="shared" si="1"/>
        <v>0.95400721623525286</v>
      </c>
      <c r="F22" s="59"/>
      <c r="G22" s="59"/>
    </row>
    <row r="23" spans="1:7" x14ac:dyDescent="0.2">
      <c r="A23" s="23" t="s">
        <v>16</v>
      </c>
      <c r="B23" s="55"/>
      <c r="C23" s="55"/>
      <c r="D23" s="57"/>
      <c r="E23" s="57"/>
      <c r="F23" s="59">
        <f>'Control Analysis'!IT16</f>
        <v>3.4317083057448881</v>
      </c>
      <c r="G23" s="59">
        <f>F23-EXP('Control Analysis'!IR46-'Control Analysis'!IS46)</f>
        <v>1.152902041674535</v>
      </c>
    </row>
    <row r="24" spans="1:7" x14ac:dyDescent="0.2">
      <c r="A24" s="23" t="s">
        <v>11</v>
      </c>
      <c r="B24" s="55">
        <f>'Control Analysis'!IT17</f>
        <v>5.6349788710309783</v>
      </c>
      <c r="C24" s="55">
        <f>B24-EXP('Control Analysis'!IR47-'Control Analysis'!IS47)</f>
        <v>2.0366305193079057</v>
      </c>
      <c r="D24" s="57">
        <f t="shared" si="0"/>
        <v>5.6349788710309783</v>
      </c>
      <c r="E24" s="57">
        <f t="shared" si="1"/>
        <v>2.0366305193079057</v>
      </c>
      <c r="F24" s="59"/>
      <c r="G24" s="59"/>
    </row>
    <row r="25" spans="1:7" x14ac:dyDescent="0.2">
      <c r="A25" s="23" t="s">
        <v>18</v>
      </c>
      <c r="B25" s="55">
        <f>'Control Analysis'!IT18</f>
        <v>5.5807959103104183</v>
      </c>
      <c r="C25" s="55">
        <f>B25-EXP('Control Analysis'!IR48-'Control Analysis'!IS48)</f>
        <v>2.2187543070303231</v>
      </c>
      <c r="D25" s="57">
        <f t="shared" si="0"/>
        <v>5.5807959103104183</v>
      </c>
      <c r="E25" s="57">
        <f t="shared" si="1"/>
        <v>2.2187543070303231</v>
      </c>
      <c r="F25" s="59"/>
      <c r="G25" s="59"/>
    </row>
    <row r="26" spans="1:7" x14ac:dyDescent="0.2">
      <c r="B26" s="55"/>
      <c r="C26" s="55"/>
      <c r="D26" s="57"/>
      <c r="E26" s="57"/>
      <c r="F26" s="59"/>
      <c r="G26" s="59"/>
    </row>
    <row r="27" spans="1:7" x14ac:dyDescent="0.2">
      <c r="A27" s="23" t="s">
        <v>44</v>
      </c>
      <c r="B27" s="55">
        <f>'Control Analysis'!IR4</f>
        <v>5.2661530377764798</v>
      </c>
      <c r="C27" s="55">
        <f>B27-EXP('Control Analysis'!IR34-'Control Analysis'!IS34)</f>
        <v>1.3582023790011437</v>
      </c>
      <c r="D27" s="57">
        <f t="shared" si="0"/>
        <v>5.2661530377764798</v>
      </c>
      <c r="E27" s="57">
        <f t="shared" si="1"/>
        <v>1.3582023790011437</v>
      </c>
      <c r="F27" s="59">
        <f>'Control Analysis'!IT6</f>
        <v>5.3179764377286594</v>
      </c>
      <c r="G27" s="59">
        <f>F27-EXP('Control Analysis'!IR36-'Control Analysis'!IS36)</f>
        <v>1.2666369487249645</v>
      </c>
    </row>
    <row r="28" spans="1:7" x14ac:dyDescent="0.2">
      <c r="C28" s="55"/>
    </row>
    <row r="29" spans="1:7" x14ac:dyDescent="0.2">
      <c r="C29" s="55"/>
    </row>
  </sheetData>
  <mergeCells count="3">
    <mergeCell ref="B1:C1"/>
    <mergeCell ref="D1:E1"/>
    <mergeCell ref="F1:G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P1:X18"/>
  <sheetViews>
    <sheetView workbookViewId="0"/>
  </sheetViews>
  <sheetFormatPr defaultRowHeight="12.75" x14ac:dyDescent="0.2"/>
  <cols>
    <col min="13" max="13" width="9.140625" customWidth="1"/>
  </cols>
  <sheetData>
    <row r="1" spans="16:24" ht="15" x14ac:dyDescent="0.25">
      <c r="P1" s="39"/>
      <c r="Q1" s="40"/>
      <c r="R1" s="39"/>
      <c r="S1" s="39"/>
      <c r="V1" s="43" t="s">
        <v>14</v>
      </c>
      <c r="W1" s="44">
        <v>2</v>
      </c>
      <c r="X1" s="44">
        <v>52</v>
      </c>
    </row>
    <row r="2" spans="16:24" ht="15" x14ac:dyDescent="0.25">
      <c r="P2" s="39"/>
      <c r="Q2" s="40"/>
      <c r="R2" s="39"/>
      <c r="S2" s="39"/>
      <c r="V2" s="43" t="s">
        <v>13</v>
      </c>
      <c r="W2" s="44">
        <v>155</v>
      </c>
      <c r="X2" s="44">
        <v>205</v>
      </c>
    </row>
    <row r="3" spans="16:24" ht="15" x14ac:dyDescent="0.25">
      <c r="P3" s="39"/>
      <c r="Q3" s="40"/>
      <c r="R3" s="39"/>
      <c r="S3" s="39"/>
      <c r="V3" s="43" t="s">
        <v>12</v>
      </c>
      <c r="W3" s="44">
        <v>308</v>
      </c>
      <c r="X3" s="44">
        <v>358</v>
      </c>
    </row>
    <row r="4" spans="16:24" ht="15" x14ac:dyDescent="0.25">
      <c r="P4" s="39"/>
      <c r="Q4" s="40"/>
      <c r="R4" s="39"/>
      <c r="S4" s="39"/>
      <c r="V4" s="43" t="s">
        <v>17</v>
      </c>
      <c r="W4" s="44">
        <v>359</v>
      </c>
      <c r="X4" s="44">
        <v>409</v>
      </c>
    </row>
    <row r="5" spans="16:24" ht="15" x14ac:dyDescent="0.25">
      <c r="P5" s="39"/>
      <c r="Q5" s="40"/>
      <c r="R5" s="39"/>
      <c r="S5" s="39"/>
      <c r="V5" s="43" t="s">
        <v>15</v>
      </c>
      <c r="W5" s="44">
        <v>53</v>
      </c>
      <c r="X5" s="44">
        <v>103</v>
      </c>
    </row>
    <row r="6" spans="16:24" ht="15" x14ac:dyDescent="0.25">
      <c r="P6" s="39"/>
      <c r="Q6" s="40"/>
      <c r="R6" s="39"/>
      <c r="S6" s="39"/>
      <c r="V6" s="43" t="s">
        <v>10</v>
      </c>
      <c r="W6" s="44">
        <v>206</v>
      </c>
      <c r="X6" s="44">
        <v>256</v>
      </c>
    </row>
    <row r="7" spans="16:24" ht="15" x14ac:dyDescent="0.25">
      <c r="P7" s="39"/>
      <c r="Q7" s="40"/>
      <c r="R7" s="39"/>
      <c r="S7" s="39"/>
      <c r="V7" s="43" t="s">
        <v>16</v>
      </c>
      <c r="W7" s="44">
        <v>104</v>
      </c>
      <c r="X7" s="44">
        <v>154</v>
      </c>
    </row>
    <row r="8" spans="16:24" ht="15" x14ac:dyDescent="0.25">
      <c r="P8" s="39"/>
      <c r="Q8" s="40"/>
      <c r="R8" s="39"/>
      <c r="S8" s="39"/>
      <c r="V8" s="43" t="s">
        <v>11</v>
      </c>
      <c r="W8" s="44">
        <v>257</v>
      </c>
      <c r="X8" s="44">
        <v>307</v>
      </c>
    </row>
    <row r="9" spans="16:24" ht="15" x14ac:dyDescent="0.25">
      <c r="P9" s="39"/>
      <c r="Q9" s="40"/>
      <c r="R9" s="39"/>
      <c r="S9" s="39"/>
      <c r="V9" s="43" t="s">
        <v>18</v>
      </c>
      <c r="W9" s="44">
        <v>410</v>
      </c>
      <c r="X9" s="44">
        <v>460</v>
      </c>
    </row>
    <row r="10" spans="16:24" ht="15" x14ac:dyDescent="0.25">
      <c r="Q10" s="41"/>
      <c r="R10" s="42"/>
      <c r="S10" s="42"/>
      <c r="V10" s="45" t="s">
        <v>14</v>
      </c>
      <c r="W10" s="46">
        <v>461</v>
      </c>
      <c r="X10" s="46">
        <v>511</v>
      </c>
    </row>
    <row r="11" spans="16:24" ht="15" x14ac:dyDescent="0.25">
      <c r="Q11" s="41"/>
      <c r="R11" s="42"/>
      <c r="S11" s="42"/>
      <c r="V11" s="45" t="s">
        <v>13</v>
      </c>
      <c r="W11" s="46">
        <v>614</v>
      </c>
      <c r="X11" s="46">
        <v>664</v>
      </c>
    </row>
    <row r="12" spans="16:24" ht="15" x14ac:dyDescent="0.25">
      <c r="Q12" s="41"/>
      <c r="R12" s="42"/>
      <c r="S12" s="42"/>
      <c r="V12" s="45" t="s">
        <v>12</v>
      </c>
      <c r="W12" s="46">
        <v>767</v>
      </c>
      <c r="X12" s="46">
        <v>817</v>
      </c>
    </row>
    <row r="13" spans="16:24" ht="15" x14ac:dyDescent="0.25">
      <c r="Q13" s="41"/>
      <c r="R13" s="42"/>
      <c r="S13" s="42"/>
      <c r="V13" s="45" t="s">
        <v>17</v>
      </c>
      <c r="W13" s="46">
        <v>818</v>
      </c>
      <c r="X13" s="46">
        <v>868</v>
      </c>
    </row>
    <row r="14" spans="16:24" ht="15" x14ac:dyDescent="0.25">
      <c r="Q14" s="41"/>
      <c r="R14" s="42"/>
      <c r="S14" s="42"/>
      <c r="V14" s="45" t="s">
        <v>15</v>
      </c>
      <c r="W14" s="46">
        <v>512</v>
      </c>
      <c r="X14" s="46">
        <v>562</v>
      </c>
    </row>
    <row r="15" spans="16:24" ht="15" x14ac:dyDescent="0.25">
      <c r="Q15" s="41"/>
      <c r="R15" s="42"/>
      <c r="S15" s="42"/>
      <c r="V15" s="45" t="s">
        <v>10</v>
      </c>
      <c r="W15" s="46">
        <v>665</v>
      </c>
      <c r="X15" s="46">
        <v>715</v>
      </c>
    </row>
    <row r="16" spans="16:24" ht="15" x14ac:dyDescent="0.25">
      <c r="Q16" s="41"/>
      <c r="R16" s="42"/>
      <c r="S16" s="42"/>
      <c r="V16" s="45" t="s">
        <v>16</v>
      </c>
      <c r="W16" s="46">
        <v>563</v>
      </c>
      <c r="X16" s="46">
        <v>613</v>
      </c>
    </row>
    <row r="17" spans="17:24" ht="15" x14ac:dyDescent="0.25">
      <c r="Q17" s="41"/>
      <c r="R17" s="42"/>
      <c r="S17" s="42"/>
      <c r="V17" s="45" t="s">
        <v>11</v>
      </c>
      <c r="W17" s="46">
        <v>716</v>
      </c>
      <c r="X17" s="46">
        <v>766</v>
      </c>
    </row>
    <row r="18" spans="17:24" ht="15" x14ac:dyDescent="0.25">
      <c r="Q18" s="41"/>
      <c r="R18" s="42"/>
      <c r="S18" s="42"/>
      <c r="V18" s="45" t="s">
        <v>18</v>
      </c>
      <c r="W18" s="46">
        <v>869</v>
      </c>
      <c r="X18" s="46">
        <v>919</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919"/>
  <sheetViews>
    <sheetView tabSelected="1" workbookViewId="0">
      <selection activeCell="H3" sqref="H3"/>
    </sheetView>
  </sheetViews>
  <sheetFormatPr defaultRowHeight="12.75" x14ac:dyDescent="0.2"/>
  <cols>
    <col min="1" max="1" width="14.85546875" customWidth="1"/>
    <col min="3" max="3" width="9.140625" style="20"/>
  </cols>
  <sheetData>
    <row r="1" spans="1:254" ht="13.5" thickBot="1" x14ac:dyDescent="0.25">
      <c r="A1" s="17"/>
      <c r="B1" s="18" t="s">
        <v>20</v>
      </c>
      <c r="C1" s="83">
        <v>0.33300000000000002</v>
      </c>
      <c r="D1" s="83">
        <v>0.66600000000000004</v>
      </c>
      <c r="E1" s="83">
        <v>1</v>
      </c>
      <c r="F1" s="83">
        <v>1.333</v>
      </c>
      <c r="G1" s="83">
        <v>1.6659999999999999</v>
      </c>
      <c r="H1" s="19" t="s">
        <v>56</v>
      </c>
      <c r="I1" s="19" t="s">
        <v>57</v>
      </c>
      <c r="J1" s="19" t="s">
        <v>58</v>
      </c>
      <c r="K1" s="19" t="s">
        <v>59</v>
      </c>
      <c r="L1" s="19" t="s">
        <v>60</v>
      </c>
      <c r="M1" s="19" t="s">
        <v>61</v>
      </c>
      <c r="N1" s="19" t="s">
        <v>62</v>
      </c>
      <c r="O1" s="19" t="s">
        <v>63</v>
      </c>
      <c r="P1" s="19" t="s">
        <v>64</v>
      </c>
      <c r="Q1" s="19" t="s">
        <v>65</v>
      </c>
      <c r="R1" s="19" t="s">
        <v>66</v>
      </c>
      <c r="S1" s="19" t="s">
        <v>67</v>
      </c>
      <c r="T1" s="19" t="s">
        <v>68</v>
      </c>
      <c r="U1" s="19" t="s">
        <v>69</v>
      </c>
      <c r="V1" s="19" t="s">
        <v>70</v>
      </c>
      <c r="W1" s="19" t="s">
        <v>71</v>
      </c>
      <c r="X1" s="19" t="s">
        <v>72</v>
      </c>
      <c r="Y1" s="19" t="s">
        <v>73</v>
      </c>
      <c r="Z1" s="19" t="s">
        <v>74</v>
      </c>
      <c r="AA1" s="19" t="s">
        <v>75</v>
      </c>
      <c r="AB1" s="19" t="s">
        <v>76</v>
      </c>
      <c r="AC1" s="19" t="s">
        <v>77</v>
      </c>
      <c r="AD1" s="19" t="s">
        <v>78</v>
      </c>
      <c r="AE1" s="19" t="s">
        <v>79</v>
      </c>
      <c r="AF1" s="19" t="s">
        <v>80</v>
      </c>
      <c r="AG1" s="19" t="s">
        <v>81</v>
      </c>
      <c r="AH1" s="19" t="s">
        <v>82</v>
      </c>
      <c r="AI1" s="19" t="s">
        <v>83</v>
      </c>
      <c r="AJ1" s="19" t="s">
        <v>84</v>
      </c>
      <c r="AK1" s="19" t="s">
        <v>85</v>
      </c>
      <c r="AL1" s="19" t="s">
        <v>86</v>
      </c>
      <c r="AM1" s="19" t="s">
        <v>87</v>
      </c>
      <c r="AN1" s="19" t="s">
        <v>88</v>
      </c>
      <c r="AO1" s="19" t="s">
        <v>89</v>
      </c>
      <c r="AP1" s="19" t="s">
        <v>90</v>
      </c>
      <c r="AQ1" s="19" t="s">
        <v>91</v>
      </c>
      <c r="AR1" s="19" t="s">
        <v>92</v>
      </c>
      <c r="AS1" s="19" t="s">
        <v>93</v>
      </c>
      <c r="AT1" s="19" t="s">
        <v>94</v>
      </c>
      <c r="AU1" s="19" t="s">
        <v>95</v>
      </c>
      <c r="AV1" s="19" t="s">
        <v>96</v>
      </c>
      <c r="AW1" s="19" t="s">
        <v>97</v>
      </c>
      <c r="AX1" s="19" t="s">
        <v>98</v>
      </c>
      <c r="AY1" s="19" t="s">
        <v>99</v>
      </c>
      <c r="AZ1" s="19" t="s">
        <v>100</v>
      </c>
      <c r="BA1" s="19" t="s">
        <v>101</v>
      </c>
      <c r="BB1" s="19" t="s">
        <v>102</v>
      </c>
      <c r="BC1" s="19" t="s">
        <v>103</v>
      </c>
      <c r="BD1" s="19" t="s">
        <v>104</v>
      </c>
      <c r="BE1" s="19" t="s">
        <v>105</v>
      </c>
      <c r="BF1" s="19" t="s">
        <v>106</v>
      </c>
      <c r="BG1" s="19" t="s">
        <v>107</v>
      </c>
      <c r="BH1" s="19" t="s">
        <v>108</v>
      </c>
      <c r="BI1" s="19" t="s">
        <v>109</v>
      </c>
      <c r="BJ1" s="19" t="s">
        <v>110</v>
      </c>
      <c r="BK1" s="19" t="s">
        <v>111</v>
      </c>
      <c r="BL1" s="19" t="s">
        <v>112</v>
      </c>
      <c r="BM1" s="19" t="s">
        <v>113</v>
      </c>
      <c r="BN1" s="19" t="s">
        <v>114</v>
      </c>
      <c r="BO1" s="19" t="s">
        <v>115</v>
      </c>
      <c r="BP1" s="19" t="s">
        <v>116</v>
      </c>
      <c r="BQ1" s="19" t="s">
        <v>117</v>
      </c>
      <c r="BR1" s="19" t="s">
        <v>118</v>
      </c>
      <c r="BS1" s="19" t="s">
        <v>119</v>
      </c>
      <c r="BT1" s="19" t="s">
        <v>120</v>
      </c>
      <c r="BU1" s="19" t="s">
        <v>121</v>
      </c>
      <c r="BV1" s="19" t="s">
        <v>122</v>
      </c>
      <c r="BW1" s="19" t="s">
        <v>123</v>
      </c>
      <c r="BX1" s="19" t="s">
        <v>124</v>
      </c>
      <c r="BY1" s="19" t="s">
        <v>125</v>
      </c>
      <c r="BZ1" s="19" t="s">
        <v>126</v>
      </c>
      <c r="CA1" s="19" t="s">
        <v>127</v>
      </c>
      <c r="CB1" s="19" t="s">
        <v>128</v>
      </c>
      <c r="CC1" s="19" t="s">
        <v>129</v>
      </c>
      <c r="CD1" s="19" t="s">
        <v>130</v>
      </c>
      <c r="CE1" s="19" t="s">
        <v>131</v>
      </c>
      <c r="CF1" s="19" t="s">
        <v>132</v>
      </c>
      <c r="CG1" s="19" t="s">
        <v>133</v>
      </c>
      <c r="CH1" s="19" t="s">
        <v>134</v>
      </c>
      <c r="CI1" s="19" t="s">
        <v>135</v>
      </c>
      <c r="CJ1" s="19" t="s">
        <v>136</v>
      </c>
      <c r="CK1" s="19" t="s">
        <v>137</v>
      </c>
      <c r="CL1" s="19" t="s">
        <v>138</v>
      </c>
      <c r="CM1" s="19" t="s">
        <v>139</v>
      </c>
      <c r="CN1" s="19" t="s">
        <v>140</v>
      </c>
      <c r="CO1" s="19" t="s">
        <v>141</v>
      </c>
      <c r="CP1" s="19" t="s">
        <v>142</v>
      </c>
      <c r="CQ1" s="19" t="s">
        <v>143</v>
      </c>
      <c r="CR1" s="19" t="s">
        <v>144</v>
      </c>
      <c r="CS1" s="19" t="s">
        <v>145</v>
      </c>
      <c r="CT1" s="19" t="s">
        <v>146</v>
      </c>
      <c r="CU1" s="19" t="s">
        <v>147</v>
      </c>
      <c r="CV1" s="19" t="s">
        <v>148</v>
      </c>
      <c r="CW1" s="19" t="s">
        <v>149</v>
      </c>
      <c r="CX1" s="19" t="s">
        <v>150</v>
      </c>
      <c r="CY1" s="19" t="s">
        <v>401</v>
      </c>
      <c r="CZ1" s="19" t="s">
        <v>402</v>
      </c>
      <c r="DA1" s="19" t="s">
        <v>403</v>
      </c>
      <c r="DB1" s="19" t="s">
        <v>404</v>
      </c>
      <c r="DC1" s="19" t="s">
        <v>405</v>
      </c>
      <c r="DD1" s="19" t="s">
        <v>406</v>
      </c>
      <c r="DE1" s="19" t="s">
        <v>407</v>
      </c>
      <c r="DF1" s="19" t="s">
        <v>408</v>
      </c>
      <c r="DG1" s="19" t="s">
        <v>409</v>
      </c>
      <c r="DH1" s="19" t="s">
        <v>410</v>
      </c>
      <c r="DI1" s="19" t="s">
        <v>411</v>
      </c>
      <c r="DJ1" s="19" t="s">
        <v>412</v>
      </c>
      <c r="DK1" s="19" t="s">
        <v>413</v>
      </c>
      <c r="DL1" s="19" t="s">
        <v>414</v>
      </c>
      <c r="DM1" s="19" t="s">
        <v>415</v>
      </c>
      <c r="DN1" s="19" t="s">
        <v>416</v>
      </c>
      <c r="DO1" s="19" t="s">
        <v>417</v>
      </c>
      <c r="DP1" s="19" t="s">
        <v>418</v>
      </c>
      <c r="DQ1" s="19" t="s">
        <v>419</v>
      </c>
      <c r="DR1" s="19" t="s">
        <v>420</v>
      </c>
      <c r="DS1" s="19" t="s">
        <v>421</v>
      </c>
      <c r="DT1" s="19" t="s">
        <v>422</v>
      </c>
      <c r="DU1" s="19" t="s">
        <v>423</v>
      </c>
      <c r="DV1" s="19" t="s">
        <v>424</v>
      </c>
      <c r="DW1" s="19" t="s">
        <v>425</v>
      </c>
      <c r="DX1" s="19" t="s">
        <v>426</v>
      </c>
      <c r="DY1" s="19" t="s">
        <v>427</v>
      </c>
      <c r="DZ1" s="19" t="s">
        <v>428</v>
      </c>
      <c r="EA1" s="19" t="s">
        <v>429</v>
      </c>
      <c r="EB1" s="19" t="s">
        <v>430</v>
      </c>
      <c r="EC1" s="19" t="s">
        <v>431</v>
      </c>
      <c r="ED1" s="19" t="s">
        <v>432</v>
      </c>
      <c r="EE1" s="19" t="s">
        <v>433</v>
      </c>
      <c r="EF1" s="19" t="s">
        <v>434</v>
      </c>
      <c r="EG1" s="19" t="s">
        <v>435</v>
      </c>
      <c r="EH1" s="19" t="s">
        <v>436</v>
      </c>
      <c r="EI1" s="19" t="s">
        <v>437</v>
      </c>
      <c r="EJ1" s="19" t="s">
        <v>438</v>
      </c>
      <c r="EK1" s="19" t="s">
        <v>439</v>
      </c>
      <c r="EL1" s="19" t="s">
        <v>440</v>
      </c>
      <c r="EM1" s="19" t="s">
        <v>441</v>
      </c>
      <c r="EN1" s="19" t="s">
        <v>442</v>
      </c>
      <c r="EO1" s="19" t="s">
        <v>443</v>
      </c>
      <c r="EP1" s="19" t="s">
        <v>444</v>
      </c>
      <c r="EQ1" s="19" t="s">
        <v>445</v>
      </c>
      <c r="ER1" s="19" t="s">
        <v>446</v>
      </c>
      <c r="ES1" s="19" t="s">
        <v>447</v>
      </c>
      <c r="ET1" s="19" t="s">
        <v>448</v>
      </c>
      <c r="EU1" s="19" t="s">
        <v>449</v>
      </c>
      <c r="EV1" s="19" t="s">
        <v>450</v>
      </c>
      <c r="EW1" s="19" t="s">
        <v>451</v>
      </c>
      <c r="EX1" s="19" t="s">
        <v>452</v>
      </c>
      <c r="EY1" s="19" t="s">
        <v>453</v>
      </c>
      <c r="EZ1" s="19" t="s">
        <v>454</v>
      </c>
      <c r="FA1" s="19" t="s">
        <v>455</v>
      </c>
      <c r="FB1" s="19" t="s">
        <v>456</v>
      </c>
      <c r="FC1" s="19" t="s">
        <v>457</v>
      </c>
      <c r="FD1" s="19" t="s">
        <v>458</v>
      </c>
      <c r="FE1" s="19" t="s">
        <v>459</v>
      </c>
      <c r="FF1" s="19" t="s">
        <v>460</v>
      </c>
      <c r="FG1" s="19" t="s">
        <v>461</v>
      </c>
      <c r="FH1" s="19" t="s">
        <v>462</v>
      </c>
      <c r="FI1" s="19" t="s">
        <v>463</v>
      </c>
      <c r="FJ1" s="19" t="s">
        <v>464</v>
      </c>
      <c r="FK1" s="19" t="s">
        <v>465</v>
      </c>
      <c r="FL1" s="19" t="s">
        <v>466</v>
      </c>
      <c r="FM1" s="19" t="s">
        <v>467</v>
      </c>
      <c r="FN1" s="19" t="s">
        <v>468</v>
      </c>
      <c r="FO1" s="19" t="s">
        <v>469</v>
      </c>
      <c r="FP1" s="19" t="s">
        <v>470</v>
      </c>
      <c r="FQ1" s="19" t="s">
        <v>471</v>
      </c>
      <c r="FR1" s="19" t="s">
        <v>472</v>
      </c>
      <c r="FS1" s="19" t="s">
        <v>473</v>
      </c>
      <c r="FT1" s="19" t="s">
        <v>474</v>
      </c>
      <c r="FU1" s="19" t="s">
        <v>475</v>
      </c>
      <c r="FV1" s="19" t="s">
        <v>476</v>
      </c>
      <c r="FW1" s="19" t="s">
        <v>477</v>
      </c>
      <c r="FX1" s="19" t="s">
        <v>478</v>
      </c>
      <c r="FY1" s="19" t="s">
        <v>479</v>
      </c>
      <c r="FZ1" s="19" t="s">
        <v>480</v>
      </c>
      <c r="GA1" s="19" t="s">
        <v>481</v>
      </c>
      <c r="GB1" s="19" t="s">
        <v>482</v>
      </c>
      <c r="GC1" s="19" t="s">
        <v>483</v>
      </c>
      <c r="GD1" s="19" t="s">
        <v>484</v>
      </c>
      <c r="GE1" s="19" t="s">
        <v>485</v>
      </c>
      <c r="GF1" s="19" t="s">
        <v>486</v>
      </c>
      <c r="GG1" s="19" t="s">
        <v>487</v>
      </c>
      <c r="GH1" s="19" t="s">
        <v>488</v>
      </c>
      <c r="GI1" s="19" t="s">
        <v>489</v>
      </c>
      <c r="GJ1" s="19" t="s">
        <v>490</v>
      </c>
      <c r="GK1" s="19" t="s">
        <v>491</v>
      </c>
      <c r="GL1" s="19" t="s">
        <v>492</v>
      </c>
      <c r="GM1" s="19" t="s">
        <v>493</v>
      </c>
      <c r="GN1" s="19" t="s">
        <v>494</v>
      </c>
      <c r="GO1" s="19" t="s">
        <v>495</v>
      </c>
      <c r="GP1" s="19" t="s">
        <v>496</v>
      </c>
      <c r="GQ1" s="19" t="s">
        <v>497</v>
      </c>
      <c r="GR1" s="19" t="s">
        <v>498</v>
      </c>
      <c r="GS1" s="19" t="s">
        <v>499</v>
      </c>
      <c r="GT1" s="19" t="s">
        <v>500</v>
      </c>
      <c r="GU1" s="19" t="s">
        <v>501</v>
      </c>
      <c r="GV1" s="19" t="s">
        <v>502</v>
      </c>
      <c r="GW1" s="19" t="s">
        <v>503</v>
      </c>
      <c r="GX1" s="19" t="s">
        <v>504</v>
      </c>
      <c r="GY1" s="19" t="s">
        <v>505</v>
      </c>
      <c r="GZ1" s="19" t="s">
        <v>506</v>
      </c>
      <c r="HA1" s="19" t="s">
        <v>507</v>
      </c>
      <c r="HB1" s="19" t="s">
        <v>508</v>
      </c>
      <c r="HC1" s="19" t="s">
        <v>509</v>
      </c>
      <c r="HD1" s="19" t="s">
        <v>510</v>
      </c>
      <c r="HE1" s="19" t="s">
        <v>511</v>
      </c>
      <c r="HF1" s="19" t="s">
        <v>512</v>
      </c>
      <c r="HG1" s="19" t="s">
        <v>513</v>
      </c>
      <c r="HH1" s="19" t="s">
        <v>514</v>
      </c>
      <c r="HI1" s="19" t="s">
        <v>515</v>
      </c>
      <c r="HJ1" s="19" t="s">
        <v>516</v>
      </c>
      <c r="HK1" s="19" t="s">
        <v>517</v>
      </c>
      <c r="HL1" s="19" t="s">
        <v>518</v>
      </c>
      <c r="HM1" s="19" t="s">
        <v>519</v>
      </c>
      <c r="HN1" s="19" t="s">
        <v>520</v>
      </c>
      <c r="HO1" s="19" t="s">
        <v>521</v>
      </c>
      <c r="HP1" s="19" t="s">
        <v>522</v>
      </c>
      <c r="HQ1" s="19" t="s">
        <v>523</v>
      </c>
      <c r="HR1" s="19" t="s">
        <v>524</v>
      </c>
      <c r="HS1" s="19" t="s">
        <v>525</v>
      </c>
      <c r="HT1" s="19" t="s">
        <v>526</v>
      </c>
      <c r="HU1" s="19" t="s">
        <v>527</v>
      </c>
      <c r="HV1" s="19" t="s">
        <v>528</v>
      </c>
      <c r="HW1" s="19" t="s">
        <v>529</v>
      </c>
      <c r="HX1" s="19" t="s">
        <v>530</v>
      </c>
      <c r="HY1" s="19" t="s">
        <v>531</v>
      </c>
      <c r="HZ1" s="19" t="s">
        <v>532</v>
      </c>
      <c r="IA1" s="19" t="s">
        <v>533</v>
      </c>
      <c r="IB1" s="19" t="s">
        <v>534</v>
      </c>
      <c r="IC1" s="19" t="s">
        <v>535</v>
      </c>
      <c r="ID1" s="19" t="s">
        <v>536</v>
      </c>
      <c r="IE1" s="19" t="s">
        <v>537</v>
      </c>
      <c r="IF1" s="19" t="s">
        <v>538</v>
      </c>
      <c r="IG1" s="19" t="s">
        <v>539</v>
      </c>
      <c r="IH1" s="19" t="s">
        <v>540</v>
      </c>
      <c r="II1" s="19" t="s">
        <v>541</v>
      </c>
      <c r="IJ1" s="19" t="s">
        <v>542</v>
      </c>
      <c r="IK1" s="19" t="s">
        <v>543</v>
      </c>
      <c r="IL1" s="19" t="s">
        <v>544</v>
      </c>
      <c r="IM1" s="19" t="s">
        <v>545</v>
      </c>
      <c r="IN1" s="19" t="s">
        <v>546</v>
      </c>
      <c r="IO1" s="19" t="s">
        <v>547</v>
      </c>
      <c r="IP1" s="19" t="s">
        <v>548</v>
      </c>
      <c r="IQ1" s="19" t="s">
        <v>549</v>
      </c>
      <c r="IR1" s="19" t="s">
        <v>550</v>
      </c>
      <c r="IS1" s="29" t="s">
        <v>46</v>
      </c>
      <c r="IT1" s="29" t="s">
        <v>45</v>
      </c>
    </row>
    <row r="2" spans="1:254" x14ac:dyDescent="0.2">
      <c r="A2" s="30" t="s">
        <v>14</v>
      </c>
      <c r="B2" s="31">
        <v>0</v>
      </c>
      <c r="C2" s="10">
        <v>17.13627210526316</v>
      </c>
      <c r="D2" s="77">
        <v>21.561491578947368</v>
      </c>
      <c r="E2" s="77">
        <v>25.986711052631581</v>
      </c>
      <c r="F2" s="77">
        <v>30.411930526315793</v>
      </c>
      <c r="G2" s="85">
        <v>34.837150000000001</v>
      </c>
      <c r="H2" s="10">
        <v>18.720979078947369</v>
      </c>
      <c r="I2" s="10">
        <v>18.943568947368423</v>
      </c>
      <c r="J2" s="10">
        <v>18.854533</v>
      </c>
      <c r="K2" s="10">
        <v>20.546216000000001</v>
      </c>
      <c r="L2" s="11">
        <v>22.237899000000002</v>
      </c>
      <c r="M2" s="10">
        <v>23.929582000000003</v>
      </c>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IS2">
        <f>AVERAGE(C2:IR2)</f>
        <v>23.015121208133973</v>
      </c>
      <c r="IT2">
        <f>STDEV(C2:IR2)</f>
        <v>5.4757729995429658</v>
      </c>
    </row>
    <row r="3" spans="1:254" x14ac:dyDescent="0.2">
      <c r="A3" s="30" t="s">
        <v>14</v>
      </c>
      <c r="B3" s="31">
        <v>0.02</v>
      </c>
      <c r="C3" s="10">
        <v>16.818292894736842</v>
      </c>
      <c r="D3" s="77">
        <v>21.152638421052629</v>
      </c>
      <c r="E3" s="77">
        <v>25.486983947368422</v>
      </c>
      <c r="F3" s="77">
        <v>29.821329473684209</v>
      </c>
      <c r="G3" s="77">
        <v>34.155675000000002</v>
      </c>
      <c r="H3" s="10">
        <v>18.370457171052632</v>
      </c>
      <c r="I3" s="10">
        <v>18.588476052631577</v>
      </c>
      <c r="J3" s="10">
        <v>18.501268499999998</v>
      </c>
      <c r="K3" s="10">
        <v>20.158211999999999</v>
      </c>
      <c r="L3" s="11">
        <v>21.815155500000003</v>
      </c>
      <c r="M3" s="10">
        <v>23.472099</v>
      </c>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IS3">
        <f t="shared" ref="IS3:IS66" si="0">AVERAGE(C3:IR3)</f>
        <v>22.576417087320575</v>
      </c>
      <c r="IT3">
        <f t="shared" ref="IT3:IT66" si="1">STDEV(C3:IR3)</f>
        <v>5.3633254451739623</v>
      </c>
    </row>
    <row r="4" spans="1:254" x14ac:dyDescent="0.2">
      <c r="A4" s="30" t="s">
        <v>14</v>
      </c>
      <c r="B4" s="31">
        <v>0.04</v>
      </c>
      <c r="C4" s="10">
        <v>16.612099473684207</v>
      </c>
      <c r="D4" s="77">
        <v>20.999462105263156</v>
      </c>
      <c r="E4" s="77">
        <v>25.386824736842104</v>
      </c>
      <c r="F4" s="77">
        <v>29.774187368421053</v>
      </c>
      <c r="G4" s="77">
        <v>34.161549999999998</v>
      </c>
      <c r="H4" s="10">
        <v>18.183249605263157</v>
      </c>
      <c r="I4" s="10">
        <v>18.403935263157891</v>
      </c>
      <c r="J4" s="10">
        <v>18.315660999999999</v>
      </c>
      <c r="K4" s="10">
        <v>19.992871999999998</v>
      </c>
      <c r="L4" s="11">
        <v>21.670082999999998</v>
      </c>
      <c r="M4" s="10">
        <v>23.347293999999998</v>
      </c>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IS4">
        <f t="shared" si="0"/>
        <v>22.440656232057417</v>
      </c>
      <c r="IT4">
        <f t="shared" si="1"/>
        <v>5.4289288881761095</v>
      </c>
    </row>
    <row r="5" spans="1:254" x14ac:dyDescent="0.2">
      <c r="A5" s="30" t="s">
        <v>14</v>
      </c>
      <c r="B5" s="31">
        <v>0.06</v>
      </c>
      <c r="C5" s="10">
        <v>16.550114210526317</v>
      </c>
      <c r="D5" s="77">
        <v>21.16812315789474</v>
      </c>
      <c r="E5" s="77">
        <v>25.78613210526316</v>
      </c>
      <c r="F5" s="77">
        <v>30.40414105263158</v>
      </c>
      <c r="G5" s="77">
        <v>35.022149999999996</v>
      </c>
      <c r="H5" s="10">
        <v>18.20386065789474</v>
      </c>
      <c r="I5" s="10">
        <v>18.436147894736845</v>
      </c>
      <c r="J5" s="10">
        <v>18.343233000000001</v>
      </c>
      <c r="K5" s="10">
        <v>20.108616000000001</v>
      </c>
      <c r="L5" s="11">
        <v>21.873999000000005</v>
      </c>
      <c r="M5" s="10">
        <v>23.639382000000001</v>
      </c>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IS5">
        <f t="shared" si="0"/>
        <v>22.685081734449767</v>
      </c>
      <c r="IT5">
        <f t="shared" si="1"/>
        <v>5.7143309740962893</v>
      </c>
    </row>
    <row r="6" spans="1:254" x14ac:dyDescent="0.2">
      <c r="A6" s="30" t="s">
        <v>14</v>
      </c>
      <c r="B6" s="31">
        <v>0.08</v>
      </c>
      <c r="C6" s="10">
        <v>16.668018947368424</v>
      </c>
      <c r="D6" s="77">
        <v>21.626564210526318</v>
      </c>
      <c r="E6" s="77">
        <v>26.585109473684213</v>
      </c>
      <c r="F6" s="77">
        <v>31.543654736842107</v>
      </c>
      <c r="G6" s="77">
        <v>36.502200000000002</v>
      </c>
      <c r="H6" s="10">
        <v>18.44371421052632</v>
      </c>
      <c r="I6" s="10">
        <v>18.693130526315791</v>
      </c>
      <c r="J6" s="10">
        <v>18.593364000000001</v>
      </c>
      <c r="K6" s="10">
        <v>20.488928000000001</v>
      </c>
      <c r="L6" s="11">
        <v>22.384492000000002</v>
      </c>
      <c r="M6" s="10">
        <v>24.280056000000002</v>
      </c>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IS6">
        <f t="shared" si="0"/>
        <v>23.255384736842107</v>
      </c>
      <c r="IT6">
        <f t="shared" si="1"/>
        <v>6.1357111055118807</v>
      </c>
    </row>
    <row r="7" spans="1:254" x14ac:dyDescent="0.2">
      <c r="A7" s="30" t="s">
        <v>14</v>
      </c>
      <c r="B7" s="31">
        <v>0.1</v>
      </c>
      <c r="C7" s="10">
        <v>16.941114473684209</v>
      </c>
      <c r="D7" s="77">
        <v>22.312492105263161</v>
      </c>
      <c r="E7" s="77">
        <v>27.683869736842105</v>
      </c>
      <c r="F7" s="77">
        <v>33.055247368421057</v>
      </c>
      <c r="G7" s="77">
        <v>38.426625000000001</v>
      </c>
      <c r="H7" s="10">
        <v>18.86464835526316</v>
      </c>
      <c r="I7" s="10">
        <v>19.134830263157895</v>
      </c>
      <c r="J7" s="10">
        <v>19.026757500000002</v>
      </c>
      <c r="K7" s="10">
        <v>21.08014</v>
      </c>
      <c r="L7" s="11">
        <v>23.133522500000002</v>
      </c>
      <c r="M7" s="10">
        <v>25.186905000000003</v>
      </c>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IS7">
        <f t="shared" si="0"/>
        <v>24.076922936602873</v>
      </c>
      <c r="IT7">
        <f t="shared" si="1"/>
        <v>6.6465504773849737</v>
      </c>
    </row>
    <row r="8" spans="1:254" x14ac:dyDescent="0.2">
      <c r="A8" s="30" t="s">
        <v>14</v>
      </c>
      <c r="B8" s="31">
        <v>0.12</v>
      </c>
      <c r="C8" s="10">
        <v>17.292269210526314</v>
      </c>
      <c r="D8" s="77">
        <v>23.087433157894736</v>
      </c>
      <c r="E8" s="77">
        <v>28.882597105263159</v>
      </c>
      <c r="F8" s="77">
        <v>34.677761052631581</v>
      </c>
      <c r="G8" s="77">
        <v>40.472924999999996</v>
      </c>
      <c r="H8" s="10">
        <v>19.367564407894736</v>
      </c>
      <c r="I8" s="10">
        <v>19.659062894736842</v>
      </c>
      <c r="J8" s="10">
        <v>19.542463499999997</v>
      </c>
      <c r="K8" s="10">
        <v>21.757852</v>
      </c>
      <c r="L8" s="11">
        <v>23.973240500000003</v>
      </c>
      <c r="M8" s="10">
        <v>26.188628999999999</v>
      </c>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IS8">
        <f t="shared" si="0"/>
        <v>24.991072529904308</v>
      </c>
      <c r="IT8">
        <f t="shared" si="1"/>
        <v>7.1709442796303868</v>
      </c>
    </row>
    <row r="9" spans="1:254" x14ac:dyDescent="0.2">
      <c r="A9" s="30" t="s">
        <v>14</v>
      </c>
      <c r="B9" s="31">
        <v>0.14000000000000001</v>
      </c>
      <c r="C9" s="10">
        <v>17.663483947368423</v>
      </c>
      <c r="D9" s="77">
        <v>23.822494210526315</v>
      </c>
      <c r="E9" s="77">
        <v>29.981504473684211</v>
      </c>
      <c r="F9" s="77">
        <v>36.140514736842107</v>
      </c>
      <c r="G9" s="77">
        <v>42.299525000000003</v>
      </c>
      <c r="H9" s="10">
        <v>19.869075460526318</v>
      </c>
      <c r="I9" s="10">
        <v>20.178875526315789</v>
      </c>
      <c r="J9" s="10">
        <v>20.054955499999998</v>
      </c>
      <c r="K9" s="10">
        <v>22.409435999999999</v>
      </c>
      <c r="L9" s="11">
        <v>24.763916500000001</v>
      </c>
      <c r="M9" s="10">
        <v>27.118397000000002</v>
      </c>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IS9">
        <f t="shared" si="0"/>
        <v>25.845652577751196</v>
      </c>
      <c r="IT9">
        <f t="shared" si="1"/>
        <v>7.621168238878349</v>
      </c>
    </row>
    <row r="10" spans="1:254" x14ac:dyDescent="0.2">
      <c r="A10" s="30" t="s">
        <v>14</v>
      </c>
      <c r="B10" s="31">
        <v>0.16</v>
      </c>
      <c r="C10" s="10">
        <v>17.955911842105262</v>
      </c>
      <c r="D10" s="77">
        <v>24.318402631578948</v>
      </c>
      <c r="E10" s="77">
        <v>30.68089342105263</v>
      </c>
      <c r="F10" s="77">
        <v>37.043384210526312</v>
      </c>
      <c r="G10" s="77">
        <v>43.405874999999995</v>
      </c>
      <c r="H10" s="10">
        <v>20.234371381578946</v>
      </c>
      <c r="I10" s="10">
        <v>20.554406578947365</v>
      </c>
      <c r="J10" s="10">
        <v>20.426392499999999</v>
      </c>
      <c r="K10" s="10">
        <v>22.85866</v>
      </c>
      <c r="L10" s="11">
        <v>25.290927500000002</v>
      </c>
      <c r="M10" s="10">
        <v>27.723194999999997</v>
      </c>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IS10">
        <f t="shared" si="0"/>
        <v>26.408401824162681</v>
      </c>
      <c r="IT10">
        <f t="shared" si="1"/>
        <v>7.8729553374750836</v>
      </c>
    </row>
    <row r="11" spans="1:254" x14ac:dyDescent="0.2">
      <c r="A11" s="30" t="s">
        <v>14</v>
      </c>
      <c r="B11" s="31">
        <v>0.18</v>
      </c>
      <c r="C11" s="10">
        <v>18.113961052631581</v>
      </c>
      <c r="D11" s="77">
        <v>24.497395789473686</v>
      </c>
      <c r="E11" s="77">
        <v>30.880830526315791</v>
      </c>
      <c r="F11" s="77">
        <v>37.264265263157895</v>
      </c>
      <c r="G11" s="77">
        <v>43.6477</v>
      </c>
      <c r="H11" s="10">
        <v>20.399920789473686</v>
      </c>
      <c r="I11" s="10">
        <v>20.721009473684212</v>
      </c>
      <c r="J11" s="10">
        <v>20.592573999999999</v>
      </c>
      <c r="K11" s="10">
        <v>23.032848000000001</v>
      </c>
      <c r="L11" s="11">
        <v>25.473122000000004</v>
      </c>
      <c r="M11" s="10">
        <v>27.913395999999999</v>
      </c>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IS11">
        <f t="shared" si="0"/>
        <v>26.59427480861244</v>
      </c>
      <c r="IT11">
        <f t="shared" si="1"/>
        <v>7.8988714083470413</v>
      </c>
    </row>
    <row r="12" spans="1:254" x14ac:dyDescent="0.2">
      <c r="A12" s="30" t="s">
        <v>14</v>
      </c>
      <c r="B12" s="31">
        <v>0.2</v>
      </c>
      <c r="C12" s="10">
        <v>18.199667894736841</v>
      </c>
      <c r="D12" s="77">
        <v>24.490388421052632</v>
      </c>
      <c r="E12" s="77">
        <v>30.781108947368423</v>
      </c>
      <c r="F12" s="77">
        <v>37.071829473684211</v>
      </c>
      <c r="G12" s="77">
        <v>43.362549999999999</v>
      </c>
      <c r="H12" s="10">
        <v>20.452425921052633</v>
      </c>
      <c r="I12" s="10">
        <v>20.768851052631579</v>
      </c>
      <c r="J12" s="10">
        <v>20.642281000000001</v>
      </c>
      <c r="K12" s="10">
        <v>23.047111999999998</v>
      </c>
      <c r="L12" s="11">
        <v>25.451943</v>
      </c>
      <c r="M12" s="10">
        <v>27.856774000000001</v>
      </c>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IS12">
        <f t="shared" si="0"/>
        <v>26.556811973684209</v>
      </c>
      <c r="IT12">
        <f t="shared" si="1"/>
        <v>7.7841467096754533</v>
      </c>
    </row>
    <row r="13" spans="1:254" x14ac:dyDescent="0.2">
      <c r="A13" s="30" t="s">
        <v>14</v>
      </c>
      <c r="B13" s="31">
        <v>0.22</v>
      </c>
      <c r="C13" s="10">
        <v>18.218774736842104</v>
      </c>
      <c r="D13" s="77">
        <v>24.350181052631577</v>
      </c>
      <c r="E13" s="77">
        <v>30.481587368421053</v>
      </c>
      <c r="F13" s="77">
        <v>36.612993684210529</v>
      </c>
      <c r="G13" s="77">
        <v>42.744399999999999</v>
      </c>
      <c r="H13" s="10">
        <v>20.414481052631579</v>
      </c>
      <c r="I13" s="10">
        <v>20.722892631578944</v>
      </c>
      <c r="J13" s="10">
        <v>20.599527999999999</v>
      </c>
      <c r="K13" s="10">
        <v>22.943455999999998</v>
      </c>
      <c r="L13" s="11">
        <v>25.287383999999999</v>
      </c>
      <c r="M13" s="10">
        <v>27.631312000000001</v>
      </c>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IS13">
        <f t="shared" si="0"/>
        <v>26.364271866028698</v>
      </c>
      <c r="IT13">
        <f t="shared" si="1"/>
        <v>7.5870110743400616</v>
      </c>
    </row>
    <row r="14" spans="1:254" x14ac:dyDescent="0.2">
      <c r="A14" s="30" t="s">
        <v>14</v>
      </c>
      <c r="B14" s="31">
        <v>0.24</v>
      </c>
      <c r="C14" s="10">
        <v>18.262229736842105</v>
      </c>
      <c r="D14" s="77">
        <v>24.272091052631581</v>
      </c>
      <c r="E14" s="77">
        <v>30.281952368421056</v>
      </c>
      <c r="F14" s="77">
        <v>36.291813684210524</v>
      </c>
      <c r="G14" s="77">
        <v>42.301675000000003</v>
      </c>
      <c r="H14" s="10">
        <v>20.414409802631582</v>
      </c>
      <c r="I14" s="10">
        <v>20.716707631578949</v>
      </c>
      <c r="J14" s="10">
        <v>20.595788499999998</v>
      </c>
      <c r="K14" s="10">
        <v>22.893252</v>
      </c>
      <c r="L14" s="11">
        <v>25.190715500000003</v>
      </c>
      <c r="M14" s="10">
        <v>27.488179000000002</v>
      </c>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IS14">
        <f t="shared" si="0"/>
        <v>26.246255843301434</v>
      </c>
      <c r="IT14">
        <f t="shared" si="1"/>
        <v>7.4366111149284517</v>
      </c>
    </row>
    <row r="15" spans="1:254" x14ac:dyDescent="0.2">
      <c r="A15" s="30" t="s">
        <v>14</v>
      </c>
      <c r="B15" s="31">
        <v>0.26</v>
      </c>
      <c r="C15" s="10">
        <v>18.260975526315789</v>
      </c>
      <c r="D15" s="77">
        <v>24.121687894736844</v>
      </c>
      <c r="E15" s="77">
        <v>29.982400263157899</v>
      </c>
      <c r="F15" s="77">
        <v>35.843112631578954</v>
      </c>
      <c r="G15" s="77">
        <v>41.703825000000002</v>
      </c>
      <c r="H15" s="10">
        <v>20.359744144736844</v>
      </c>
      <c r="I15" s="10">
        <v>20.654539736842104</v>
      </c>
      <c r="J15" s="10">
        <v>20.536621500000003</v>
      </c>
      <c r="K15" s="10">
        <v>22.777068</v>
      </c>
      <c r="L15" s="11">
        <v>25.017514500000004</v>
      </c>
      <c r="M15" s="10">
        <v>27.257961000000002</v>
      </c>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IS15">
        <f t="shared" si="0"/>
        <v>26.046859108851677</v>
      </c>
      <c r="IT15">
        <f t="shared" si="1"/>
        <v>7.252053990978534</v>
      </c>
    </row>
    <row r="16" spans="1:254" x14ac:dyDescent="0.2">
      <c r="A16" s="30" t="s">
        <v>14</v>
      </c>
      <c r="B16" s="31">
        <v>0.28000000000000003</v>
      </c>
      <c r="C16" s="10">
        <v>18.238833684210526</v>
      </c>
      <c r="D16" s="77">
        <v>23.960825263157894</v>
      </c>
      <c r="E16" s="77">
        <v>29.682816842105268</v>
      </c>
      <c r="F16" s="77">
        <v>35.404808421052635</v>
      </c>
      <c r="G16" s="77">
        <v>41.126800000000003</v>
      </c>
      <c r="H16" s="10">
        <v>20.287925263157895</v>
      </c>
      <c r="I16" s="10">
        <v>20.575743157894735</v>
      </c>
      <c r="J16" s="10">
        <v>20.460616000000002</v>
      </c>
      <c r="K16" s="10">
        <v>22.648032000000001</v>
      </c>
      <c r="L16" s="11">
        <v>24.835448</v>
      </c>
      <c r="M16" s="10">
        <v>27.022864000000002</v>
      </c>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IS16">
        <f t="shared" si="0"/>
        <v>25.840428421052636</v>
      </c>
      <c r="IT16">
        <f t="shared" si="1"/>
        <v>7.0804006847431076</v>
      </c>
    </row>
    <row r="17" spans="1:254" x14ac:dyDescent="0.2">
      <c r="A17" s="30" t="s">
        <v>14</v>
      </c>
      <c r="B17" s="31">
        <v>0.3</v>
      </c>
      <c r="C17" s="10">
        <v>18.071907105263158</v>
      </c>
      <c r="D17" s="77">
        <v>23.52776157894737</v>
      </c>
      <c r="E17" s="77">
        <v>28.983616052631582</v>
      </c>
      <c r="F17" s="77">
        <v>34.439470526315787</v>
      </c>
      <c r="G17" s="77">
        <v>39.895325</v>
      </c>
      <c r="H17" s="10">
        <v>20.025692828947371</v>
      </c>
      <c r="I17" s="10">
        <v>20.300123947368419</v>
      </c>
      <c r="J17" s="10">
        <v>20.190351499999998</v>
      </c>
      <c r="K17" s="10">
        <v>22.276028</v>
      </c>
      <c r="L17" s="11">
        <v>24.361704500000002</v>
      </c>
      <c r="M17" s="10">
        <v>26.447381</v>
      </c>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IS17">
        <f t="shared" si="0"/>
        <v>25.319942003588515</v>
      </c>
      <c r="IT17">
        <f t="shared" si="1"/>
        <v>6.7510822444165353</v>
      </c>
    </row>
    <row r="18" spans="1:254" x14ac:dyDescent="0.2">
      <c r="A18" s="30" t="s">
        <v>14</v>
      </c>
      <c r="B18" s="31">
        <v>0.32</v>
      </c>
      <c r="C18" s="10">
        <v>17.863079736842103</v>
      </c>
      <c r="D18" s="77">
        <v>23.02379105263158</v>
      </c>
      <c r="E18" s="77">
        <v>28.184502368421054</v>
      </c>
      <c r="F18" s="77">
        <v>33.345213684210528</v>
      </c>
      <c r="G18" s="77">
        <v>38.505924999999998</v>
      </c>
      <c r="H18" s="10">
        <v>19.711172302631578</v>
      </c>
      <c r="I18" s="10">
        <v>19.970757631578948</v>
      </c>
      <c r="J18" s="10">
        <v>19.866923499999999</v>
      </c>
      <c r="K18" s="10">
        <v>21.839772</v>
      </c>
      <c r="L18" s="11">
        <v>23.812620500000001</v>
      </c>
      <c r="M18" s="10">
        <v>25.785468999999999</v>
      </c>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IS18">
        <f t="shared" si="0"/>
        <v>24.719020616028708</v>
      </c>
      <c r="IT18">
        <f t="shared" si="1"/>
        <v>6.3858716724639635</v>
      </c>
    </row>
    <row r="19" spans="1:254" x14ac:dyDescent="0.2">
      <c r="A19" s="30" t="s">
        <v>14</v>
      </c>
      <c r="B19" s="31">
        <v>0.34</v>
      </c>
      <c r="C19" s="10">
        <v>17.61796842105263</v>
      </c>
      <c r="D19" s="77">
        <v>22.451726315789472</v>
      </c>
      <c r="E19" s="77">
        <v>27.28548421052632</v>
      </c>
      <c r="F19" s="77">
        <v>32.119242105263162</v>
      </c>
      <c r="G19" s="77">
        <v>36.953000000000003</v>
      </c>
      <c r="H19" s="10">
        <v>19.348976315789471</v>
      </c>
      <c r="I19" s="10">
        <v>19.592115789473681</v>
      </c>
      <c r="J19" s="10">
        <v>19.494859999999999</v>
      </c>
      <c r="K19" s="10">
        <v>21.34272</v>
      </c>
      <c r="L19" s="11">
        <v>23.190580000000001</v>
      </c>
      <c r="M19" s="10">
        <v>25.038440000000001</v>
      </c>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IS19">
        <f t="shared" si="0"/>
        <v>24.039555741626792</v>
      </c>
      <c r="IT19">
        <f t="shared" si="1"/>
        <v>5.9812990347100943</v>
      </c>
    </row>
    <row r="20" spans="1:254" x14ac:dyDescent="0.2">
      <c r="A20" s="30" t="s">
        <v>14</v>
      </c>
      <c r="B20" s="31">
        <v>0.36</v>
      </c>
      <c r="C20" s="10">
        <v>17.432611578947366</v>
      </c>
      <c r="D20" s="77">
        <v>22.009433684210528</v>
      </c>
      <c r="E20" s="77">
        <v>26.58625578947369</v>
      </c>
      <c r="F20" s="77">
        <v>31.163077894736844</v>
      </c>
      <c r="G20" s="77">
        <v>35.739900000000006</v>
      </c>
      <c r="H20" s="10">
        <v>19.071608684210524</v>
      </c>
      <c r="I20" s="10">
        <v>19.301824210526313</v>
      </c>
      <c r="J20" s="10">
        <v>19.209737999999998</v>
      </c>
      <c r="K20" s="10">
        <v>20.959375999999999</v>
      </c>
      <c r="L20" s="11">
        <v>22.709014000000003</v>
      </c>
      <c r="M20" s="10">
        <v>24.458652000000001</v>
      </c>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IS20">
        <f t="shared" si="0"/>
        <v>23.512862894736838</v>
      </c>
      <c r="IT20">
        <f t="shared" si="1"/>
        <v>5.6633663158963152</v>
      </c>
    </row>
    <row r="21" spans="1:254" x14ac:dyDescent="0.2">
      <c r="A21" s="30" t="s">
        <v>14</v>
      </c>
      <c r="B21" s="31">
        <v>0.38</v>
      </c>
      <c r="C21" s="10">
        <v>17.347505789473683</v>
      </c>
      <c r="D21" s="77">
        <v>21.767116842105263</v>
      </c>
      <c r="E21" s="77">
        <v>26.18672789473684</v>
      </c>
      <c r="F21" s="77">
        <v>30.606338947368421</v>
      </c>
      <c r="G21" s="77">
        <v>35.025950000000002</v>
      </c>
      <c r="H21" s="10">
        <v>18.930204342105263</v>
      </c>
      <c r="I21" s="10">
        <v>19.152512105263156</v>
      </c>
      <c r="J21" s="10">
        <v>19.063589</v>
      </c>
      <c r="K21" s="10">
        <v>20.753128</v>
      </c>
      <c r="L21" s="11">
        <v>22.442667</v>
      </c>
      <c r="M21" s="10">
        <v>24.132206</v>
      </c>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IS21">
        <f t="shared" si="0"/>
        <v>23.21890417464115</v>
      </c>
      <c r="IT21">
        <f t="shared" si="1"/>
        <v>5.4688331311923273</v>
      </c>
    </row>
    <row r="22" spans="1:254" x14ac:dyDescent="0.2">
      <c r="A22" s="30" t="s">
        <v>14</v>
      </c>
      <c r="B22" s="31">
        <v>0.4</v>
      </c>
      <c r="C22" s="10">
        <v>17.315484473684212</v>
      </c>
      <c r="D22" s="77">
        <v>21.651232105263158</v>
      </c>
      <c r="E22" s="77">
        <v>25.986979736842109</v>
      </c>
      <c r="F22" s="77">
        <v>30.322727368421056</v>
      </c>
      <c r="G22" s="77">
        <v>34.658475000000003</v>
      </c>
      <c r="H22" s="10">
        <v>18.86815085526316</v>
      </c>
      <c r="I22" s="10">
        <v>19.086240263157894</v>
      </c>
      <c r="J22" s="10">
        <v>18.999004499999998</v>
      </c>
      <c r="K22" s="10">
        <v>20.656483999999999</v>
      </c>
      <c r="L22" s="11">
        <v>22.3139635</v>
      </c>
      <c r="M22" s="10">
        <v>23.971443000000001</v>
      </c>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IS22">
        <f t="shared" si="0"/>
        <v>23.075471345693781</v>
      </c>
      <c r="IT22">
        <f t="shared" si="1"/>
        <v>5.3650604122616032</v>
      </c>
    </row>
    <row r="23" spans="1:254" x14ac:dyDescent="0.2">
      <c r="A23" s="30" t="s">
        <v>14</v>
      </c>
      <c r="B23" s="31">
        <v>0.42</v>
      </c>
      <c r="C23" s="10">
        <v>17.324962894736846</v>
      </c>
      <c r="D23" s="77">
        <v>21.655978421052634</v>
      </c>
      <c r="E23" s="77">
        <v>25.986993947368422</v>
      </c>
      <c r="F23" s="77">
        <v>30.318009473684214</v>
      </c>
      <c r="G23" s="77">
        <v>34.649025000000002</v>
      </c>
      <c r="H23" s="10">
        <v>18.875934671052633</v>
      </c>
      <c r="I23" s="10">
        <v>19.093786052631579</v>
      </c>
      <c r="J23" s="10">
        <v>19.006645500000001</v>
      </c>
      <c r="K23" s="10">
        <v>20.662316000000001</v>
      </c>
      <c r="L23" s="11">
        <v>22.317986500000004</v>
      </c>
      <c r="M23" s="10">
        <v>23.973657000000003</v>
      </c>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IS23">
        <f t="shared" si="0"/>
        <v>23.078663223684206</v>
      </c>
      <c r="IT23">
        <f t="shared" si="1"/>
        <v>5.3592048983407903</v>
      </c>
    </row>
    <row r="24" spans="1:254" x14ac:dyDescent="0.2">
      <c r="A24" s="30" t="s">
        <v>14</v>
      </c>
      <c r="B24" s="31">
        <v>0.44</v>
      </c>
      <c r="C24" s="10">
        <v>17.334917894736844</v>
      </c>
      <c r="D24" s="77">
        <v>21.710888421052633</v>
      </c>
      <c r="E24" s="77">
        <v>26.086858947368423</v>
      </c>
      <c r="F24" s="77">
        <v>30.462829473684209</v>
      </c>
      <c r="G24" s="77">
        <v>34.838799999999999</v>
      </c>
      <c r="H24" s="10">
        <v>18.901988421052636</v>
      </c>
      <c r="I24" s="10">
        <v>19.122101052631582</v>
      </c>
      <c r="J24" s="10">
        <v>19.034056000000003</v>
      </c>
      <c r="K24" s="10">
        <v>20.706912000000003</v>
      </c>
      <c r="L24" s="11">
        <v>22.379768000000006</v>
      </c>
      <c r="M24" s="10">
        <v>24.052624000000002</v>
      </c>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IS24">
        <f t="shared" si="0"/>
        <v>23.148340382775125</v>
      </c>
      <c r="IT24">
        <f t="shared" si="1"/>
        <v>5.4148322805888798</v>
      </c>
    </row>
    <row r="25" spans="1:254" x14ac:dyDescent="0.2">
      <c r="A25" s="30" t="s">
        <v>14</v>
      </c>
      <c r="B25" s="31">
        <v>0.46</v>
      </c>
      <c r="C25" s="10">
        <v>17.276818684210525</v>
      </c>
      <c r="D25" s="77">
        <v>21.681795263157895</v>
      </c>
      <c r="E25" s="77">
        <v>26.086771842105264</v>
      </c>
      <c r="F25" s="77">
        <v>30.491748421052634</v>
      </c>
      <c r="G25" s="77">
        <v>34.896725000000004</v>
      </c>
      <c r="H25" s="10">
        <v>18.854276513157895</v>
      </c>
      <c r="I25" s="10">
        <v>19.075848157894736</v>
      </c>
      <c r="J25" s="10">
        <v>18.987219500000002</v>
      </c>
      <c r="K25" s="10">
        <v>20.671164000000001</v>
      </c>
      <c r="L25" s="11">
        <v>22.3551085</v>
      </c>
      <c r="M25" s="10">
        <v>24.039053000000003</v>
      </c>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IS25">
        <f t="shared" si="0"/>
        <v>23.128775352870814</v>
      </c>
      <c r="IT25">
        <f t="shared" si="1"/>
        <v>5.4507244122148668</v>
      </c>
    </row>
    <row r="26" spans="1:254" x14ac:dyDescent="0.2">
      <c r="A26" s="30" t="s">
        <v>14</v>
      </c>
      <c r="B26" s="31">
        <v>0.48</v>
      </c>
      <c r="C26" s="10">
        <v>17.14259105263158</v>
      </c>
      <c r="D26" s="77">
        <v>21.564655789473683</v>
      </c>
      <c r="E26" s="77">
        <v>25.986720526315793</v>
      </c>
      <c r="F26" s="77">
        <v>30.408785263157895</v>
      </c>
      <c r="G26" s="77">
        <v>34.830849999999998</v>
      </c>
      <c r="H26" s="10">
        <v>18.726168289473684</v>
      </c>
      <c r="I26" s="10">
        <v>18.948599473684212</v>
      </c>
      <c r="J26" s="10">
        <v>18.859627</v>
      </c>
      <c r="K26" s="10">
        <v>20.550103999999997</v>
      </c>
      <c r="L26" s="11">
        <v>22.240580999999999</v>
      </c>
      <c r="M26" s="10">
        <v>23.931058</v>
      </c>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IS26">
        <f t="shared" si="0"/>
        <v>23.017249126794255</v>
      </c>
      <c r="IT26">
        <f t="shared" si="1"/>
        <v>5.4718693235957412</v>
      </c>
    </row>
    <row r="27" spans="1:254" x14ac:dyDescent="0.2">
      <c r="A27" s="30" t="s">
        <v>14</v>
      </c>
      <c r="B27" s="31">
        <v>0.5</v>
      </c>
      <c r="C27" s="10">
        <v>16.943995263157898</v>
      </c>
      <c r="D27" s="77">
        <v>21.365358947368424</v>
      </c>
      <c r="E27" s="77">
        <v>25.78672263157895</v>
      </c>
      <c r="F27" s="77">
        <v>30.208086315789473</v>
      </c>
      <c r="G27" s="77">
        <v>34.629449999999999</v>
      </c>
      <c r="H27" s="10">
        <v>18.527321447368426</v>
      </c>
      <c r="I27" s="10">
        <v>18.749717368421056</v>
      </c>
      <c r="J27" s="10">
        <v>18.660759000000002</v>
      </c>
      <c r="K27" s="10">
        <v>20.350968000000002</v>
      </c>
      <c r="L27" s="11">
        <v>22.041177000000005</v>
      </c>
      <c r="M27" s="10">
        <v>23.731386000000001</v>
      </c>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IS27">
        <f t="shared" si="0"/>
        <v>22.817721997607656</v>
      </c>
      <c r="IT27">
        <f t="shared" si="1"/>
        <v>5.4710018400519083</v>
      </c>
    </row>
    <row r="28" spans="1:254" x14ac:dyDescent="0.2">
      <c r="A28" s="30" t="s">
        <v>14</v>
      </c>
      <c r="B28" s="31">
        <v>0.52</v>
      </c>
      <c r="C28" s="10">
        <v>16.689632105263158</v>
      </c>
      <c r="D28" s="77">
        <v>21.088211578947366</v>
      </c>
      <c r="E28" s="77">
        <v>25.486791052631581</v>
      </c>
      <c r="F28" s="77">
        <v>29.885370526315789</v>
      </c>
      <c r="G28" s="77">
        <v>34.283950000000004</v>
      </c>
      <c r="H28" s="10">
        <v>18.264799078947366</v>
      </c>
      <c r="I28" s="10">
        <v>18.48604894736842</v>
      </c>
      <c r="J28" s="10">
        <v>18.397548999999998</v>
      </c>
      <c r="K28" s="10">
        <v>20.079048</v>
      </c>
      <c r="L28" s="11">
        <v>21.760547000000003</v>
      </c>
      <c r="M28" s="10">
        <v>23.442045999999998</v>
      </c>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IS28">
        <f t="shared" si="0"/>
        <v>22.533090299043064</v>
      </c>
      <c r="IT28">
        <f t="shared" si="1"/>
        <v>5.4428086248774221</v>
      </c>
    </row>
    <row r="29" spans="1:254" x14ac:dyDescent="0.2">
      <c r="A29" s="30" t="s">
        <v>14</v>
      </c>
      <c r="B29" s="31">
        <v>0.54</v>
      </c>
      <c r="C29" s="10">
        <v>16.37248052631579</v>
      </c>
      <c r="D29" s="77">
        <v>20.729697894736844</v>
      </c>
      <c r="E29" s="77">
        <v>25.086915263157898</v>
      </c>
      <c r="F29" s="77">
        <v>29.444132631578949</v>
      </c>
      <c r="G29" s="77">
        <v>33.801349999999999</v>
      </c>
      <c r="H29" s="10">
        <v>17.932835394736841</v>
      </c>
      <c r="I29" s="10">
        <v>18.152004736842105</v>
      </c>
      <c r="J29" s="10">
        <v>18.064337000000002</v>
      </c>
      <c r="K29" s="10">
        <v>19.730024</v>
      </c>
      <c r="L29" s="11">
        <v>21.395711000000002</v>
      </c>
      <c r="M29" s="10">
        <v>23.061398000000004</v>
      </c>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IS29">
        <f t="shared" si="0"/>
        <v>22.160989677033491</v>
      </c>
      <c r="IT29">
        <f t="shared" si="1"/>
        <v>5.3916270957914456</v>
      </c>
    </row>
    <row r="30" spans="1:254" x14ac:dyDescent="0.2">
      <c r="A30" s="30" t="s">
        <v>14</v>
      </c>
      <c r="B30" s="31">
        <v>0.56000000000000005</v>
      </c>
      <c r="C30" s="10">
        <v>16.10578052631579</v>
      </c>
      <c r="D30" s="77">
        <v>20.496297894736841</v>
      </c>
      <c r="E30" s="77">
        <v>24.886815263157892</v>
      </c>
      <c r="F30" s="77">
        <v>29.277332631578943</v>
      </c>
      <c r="G30" s="77">
        <v>33.667849999999994</v>
      </c>
      <c r="H30" s="10">
        <v>17.678060394736843</v>
      </c>
      <c r="I30" s="10">
        <v>17.898904736842105</v>
      </c>
      <c r="J30" s="10">
        <v>17.810566999999999</v>
      </c>
      <c r="K30" s="10">
        <v>19.488983999999999</v>
      </c>
      <c r="L30" s="11">
        <v>21.167400999999998</v>
      </c>
      <c r="M30" s="10">
        <v>22.845818000000001</v>
      </c>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IS30">
        <f t="shared" si="0"/>
        <v>21.938528313397125</v>
      </c>
      <c r="IT30">
        <f t="shared" si="1"/>
        <v>5.4328325641233821</v>
      </c>
    </row>
    <row r="31" spans="1:254" x14ac:dyDescent="0.2">
      <c r="A31" s="30" t="s">
        <v>14</v>
      </c>
      <c r="B31" s="31">
        <v>0.57999999999999996</v>
      </c>
      <c r="C31" s="10">
        <v>15.995098947368421</v>
      </c>
      <c r="D31" s="77">
        <v>20.540724210526317</v>
      </c>
      <c r="E31" s="77">
        <v>25.086349473684216</v>
      </c>
      <c r="F31" s="77">
        <v>29.63197473684211</v>
      </c>
      <c r="G31" s="77">
        <v>34.177600000000005</v>
      </c>
      <c r="H31" s="10">
        <v>17.622924210526314</v>
      </c>
      <c r="I31" s="10">
        <v>17.85157052631579</v>
      </c>
      <c r="J31" s="10">
        <v>17.760111999999999</v>
      </c>
      <c r="K31" s="10">
        <v>19.497824000000001</v>
      </c>
      <c r="L31" s="11">
        <v>21.235536000000003</v>
      </c>
      <c r="M31" s="10">
        <v>22.973248000000002</v>
      </c>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IS31">
        <f t="shared" si="0"/>
        <v>22.033905645933018</v>
      </c>
      <c r="IT31">
        <f t="shared" si="1"/>
        <v>5.624763298195826</v>
      </c>
    </row>
    <row r="32" spans="1:254" x14ac:dyDescent="0.2">
      <c r="A32" s="30" t="s">
        <v>14</v>
      </c>
      <c r="B32" s="31">
        <v>0.6</v>
      </c>
      <c r="C32" s="10">
        <v>16.066413684210524</v>
      </c>
      <c r="D32" s="77">
        <v>20.875985263157894</v>
      </c>
      <c r="E32" s="77">
        <v>25.685556842105264</v>
      </c>
      <c r="F32" s="77">
        <v>30.49512842105263</v>
      </c>
      <c r="G32" s="77">
        <v>35.304699999999997</v>
      </c>
      <c r="H32" s="10">
        <v>17.788760263157894</v>
      </c>
      <c r="I32" s="10">
        <v>18.030683157894735</v>
      </c>
      <c r="J32" s="10">
        <v>17.933913999999998</v>
      </c>
      <c r="K32" s="10">
        <v>19.772528000000001</v>
      </c>
      <c r="L32" s="11">
        <v>21.611142000000001</v>
      </c>
      <c r="M32" s="10">
        <v>23.449756000000001</v>
      </c>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IS32">
        <f t="shared" si="0"/>
        <v>22.455869784688993</v>
      </c>
      <c r="IT32">
        <f t="shared" si="1"/>
        <v>5.9513708524479467</v>
      </c>
    </row>
    <row r="33" spans="1:254" x14ac:dyDescent="0.2">
      <c r="A33" s="30" t="s">
        <v>14</v>
      </c>
      <c r="B33" s="31">
        <v>0.62</v>
      </c>
      <c r="C33" s="10">
        <v>16.370577368421053</v>
      </c>
      <c r="D33" s="77">
        <v>21.577470526315793</v>
      </c>
      <c r="E33" s="77">
        <v>26.784363684210529</v>
      </c>
      <c r="F33" s="77">
        <v>31.991256842105265</v>
      </c>
      <c r="G33" s="77">
        <v>37.198150000000005</v>
      </c>
      <c r="H33" s="10">
        <v>18.235208026315789</v>
      </c>
      <c r="I33" s="10">
        <v>18.497116315789473</v>
      </c>
      <c r="J33" s="10">
        <v>18.392353</v>
      </c>
      <c r="K33" s="10">
        <v>20.382856</v>
      </c>
      <c r="L33" s="11">
        <v>22.373359000000001</v>
      </c>
      <c r="M33" s="10">
        <v>24.363862000000001</v>
      </c>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IS33">
        <f t="shared" si="0"/>
        <v>23.287870251196171</v>
      </c>
      <c r="IT33">
        <f t="shared" si="1"/>
        <v>6.4430171509137946</v>
      </c>
    </row>
    <row r="34" spans="1:254" x14ac:dyDescent="0.2">
      <c r="A34" s="30" t="s">
        <v>14</v>
      </c>
      <c r="B34" s="31">
        <v>0.64</v>
      </c>
      <c r="C34" s="10">
        <v>16.774214473684211</v>
      </c>
      <c r="D34" s="77">
        <v>22.378692105263159</v>
      </c>
      <c r="E34" s="77">
        <v>27.983169736842108</v>
      </c>
      <c r="F34" s="77">
        <v>33.587647368421059</v>
      </c>
      <c r="G34" s="77">
        <v>39.192125000000004</v>
      </c>
      <c r="H34" s="10">
        <v>18.781223355263158</v>
      </c>
      <c r="I34" s="10">
        <v>19.063130263157895</v>
      </c>
      <c r="J34" s="10">
        <v>18.950367499999999</v>
      </c>
      <c r="K34" s="10">
        <v>21.092860000000002</v>
      </c>
      <c r="L34" s="11">
        <v>23.235352500000001</v>
      </c>
      <c r="M34" s="10">
        <v>25.377845000000001</v>
      </c>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IS34">
        <f t="shared" si="0"/>
        <v>24.219693391148326</v>
      </c>
      <c r="IT34">
        <f t="shared" si="1"/>
        <v>6.9349887557085648</v>
      </c>
    </row>
    <row r="35" spans="1:254" x14ac:dyDescent="0.2">
      <c r="A35" s="30" t="s">
        <v>14</v>
      </c>
      <c r="B35" s="31">
        <v>0.66</v>
      </c>
      <c r="C35" s="10">
        <v>17.228578684210525</v>
      </c>
      <c r="D35" s="77">
        <v>23.205315263157896</v>
      </c>
      <c r="E35" s="77">
        <v>29.182051842105267</v>
      </c>
      <c r="F35" s="77">
        <v>35.158788421052634</v>
      </c>
      <c r="G35" s="77">
        <v>41.135525000000001</v>
      </c>
      <c r="H35" s="10">
        <v>19.368896513157893</v>
      </c>
      <c r="I35" s="10">
        <v>19.669528157894735</v>
      </c>
      <c r="J35" s="10">
        <v>19.5492755</v>
      </c>
      <c r="K35" s="10">
        <v>21.834076</v>
      </c>
      <c r="L35" s="11">
        <v>24.118876500000002</v>
      </c>
      <c r="M35" s="10">
        <v>26.403677000000002</v>
      </c>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IS35">
        <f t="shared" si="0"/>
        <v>25.16859898923445</v>
      </c>
      <c r="IT35">
        <f t="shared" si="1"/>
        <v>7.3956225174824617</v>
      </c>
    </row>
    <row r="36" spans="1:254" x14ac:dyDescent="0.2">
      <c r="A36" s="30" t="s">
        <v>14</v>
      </c>
      <c r="B36" s="31">
        <v>0.68</v>
      </c>
      <c r="C36" s="10">
        <v>17.607842105263156</v>
      </c>
      <c r="D36" s="77">
        <v>23.794631578947367</v>
      </c>
      <c r="E36" s="77">
        <v>29.981421052631582</v>
      </c>
      <c r="F36" s="77">
        <v>36.168210526315789</v>
      </c>
      <c r="G36" s="77">
        <v>42.355000000000004</v>
      </c>
      <c r="H36" s="10">
        <v>19.82338157894737</v>
      </c>
      <c r="I36" s="10">
        <v>20.134578947368418</v>
      </c>
      <c r="J36" s="10">
        <v>20.010099999999998</v>
      </c>
      <c r="K36" s="10">
        <v>22.3752</v>
      </c>
      <c r="L36" s="11">
        <v>24.740300000000001</v>
      </c>
      <c r="M36" s="10">
        <v>27.105400000000003</v>
      </c>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IS36">
        <f t="shared" si="0"/>
        <v>25.82691507177034</v>
      </c>
      <c r="IT36">
        <f t="shared" si="1"/>
        <v>7.6555422743025927</v>
      </c>
    </row>
    <row r="37" spans="1:254" x14ac:dyDescent="0.2">
      <c r="A37" s="30" t="s">
        <v>14</v>
      </c>
      <c r="B37" s="31">
        <v>0.7</v>
      </c>
      <c r="C37" s="10">
        <v>17.907917631578947</v>
      </c>
      <c r="D37" s="77">
        <v>24.19451947368421</v>
      </c>
      <c r="E37" s="77">
        <v>30.481121315789476</v>
      </c>
      <c r="F37" s="77">
        <v>36.767723157894736</v>
      </c>
      <c r="G37" s="77">
        <v>43.054325000000006</v>
      </c>
      <c r="H37" s="10">
        <v>20.159200723684211</v>
      </c>
      <c r="I37" s="10">
        <v>20.475418684210524</v>
      </c>
      <c r="J37" s="10">
        <v>20.348931499999999</v>
      </c>
      <c r="K37" s="10">
        <v>22.752188</v>
      </c>
      <c r="L37" s="11">
        <v>25.155444500000002</v>
      </c>
      <c r="M37" s="10">
        <v>27.558700999999999</v>
      </c>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IS37">
        <f t="shared" si="0"/>
        <v>26.259590089712916</v>
      </c>
      <c r="IT37">
        <f t="shared" si="1"/>
        <v>7.7790502438554716</v>
      </c>
    </row>
    <row r="38" spans="1:254" x14ac:dyDescent="0.2">
      <c r="A38" s="30" t="s">
        <v>14</v>
      </c>
      <c r="B38" s="31">
        <v>0.72</v>
      </c>
      <c r="C38" s="10">
        <v>18.084973684210524</v>
      </c>
      <c r="D38" s="77">
        <v>24.333105263157897</v>
      </c>
      <c r="E38" s="77">
        <v>30.581236842105262</v>
      </c>
      <c r="F38" s="77">
        <v>36.829368421052635</v>
      </c>
      <c r="G38" s="77">
        <v>43.077500000000001</v>
      </c>
      <c r="H38" s="10">
        <v>20.322480263157892</v>
      </c>
      <c r="I38" s="10">
        <v>20.636763157894734</v>
      </c>
      <c r="J38" s="10">
        <v>20.511049999999997</v>
      </c>
      <c r="K38" s="10">
        <v>22.8996</v>
      </c>
      <c r="L38" s="11">
        <v>25.288150000000002</v>
      </c>
      <c r="M38" s="10">
        <v>27.6767</v>
      </c>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IS38">
        <f t="shared" si="0"/>
        <v>26.385538875598083</v>
      </c>
      <c r="IT38">
        <f t="shared" si="1"/>
        <v>7.7314470843877725</v>
      </c>
    </row>
    <row r="39" spans="1:254" x14ac:dyDescent="0.2">
      <c r="A39" s="30" t="s">
        <v>14</v>
      </c>
      <c r="B39" s="31">
        <v>0.74</v>
      </c>
      <c r="C39" s="10">
        <v>18.144451578947368</v>
      </c>
      <c r="D39" s="77">
        <v>24.213113684210526</v>
      </c>
      <c r="E39" s="77">
        <v>30.281775789473688</v>
      </c>
      <c r="F39" s="77">
        <v>36.350437894736842</v>
      </c>
      <c r="G39" s="77">
        <v>42.4191</v>
      </c>
      <c r="H39" s="10">
        <v>20.317688684210523</v>
      </c>
      <c r="I39" s="10">
        <v>20.622944210526313</v>
      </c>
      <c r="J39" s="10">
        <v>20.500841999999999</v>
      </c>
      <c r="K39" s="10">
        <v>22.820784</v>
      </c>
      <c r="L39" s="11">
        <v>25.140726000000001</v>
      </c>
      <c r="M39" s="10">
        <v>27.460668000000002</v>
      </c>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IS39">
        <f t="shared" si="0"/>
        <v>26.206593803827751</v>
      </c>
      <c r="IT39">
        <f t="shared" si="1"/>
        <v>7.5093712971672106</v>
      </c>
    </row>
    <row r="40" spans="1:254" x14ac:dyDescent="0.2">
      <c r="A40" s="30" t="s">
        <v>14</v>
      </c>
      <c r="B40" s="31">
        <v>0.76</v>
      </c>
      <c r="C40" s="10">
        <v>18.094024473684208</v>
      </c>
      <c r="D40" s="77">
        <v>23.888312105263157</v>
      </c>
      <c r="E40" s="77">
        <v>29.682599736842107</v>
      </c>
      <c r="F40" s="77">
        <v>35.476887368421053</v>
      </c>
      <c r="G40" s="77">
        <v>41.271174999999999</v>
      </c>
      <c r="H40" s="10">
        <v>20.169005855263158</v>
      </c>
      <c r="I40" s="10">
        <v>20.460460263157891</v>
      </c>
      <c r="J40" s="10">
        <v>20.343878499999999</v>
      </c>
      <c r="K40" s="10">
        <v>22.558931999999999</v>
      </c>
      <c r="L40" s="11">
        <v>24.773985500000002</v>
      </c>
      <c r="M40" s="10">
        <v>26.989038999999998</v>
      </c>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IS40">
        <f t="shared" si="0"/>
        <v>25.791663618421047</v>
      </c>
      <c r="IT40">
        <f t="shared" si="1"/>
        <v>7.169859925200635</v>
      </c>
    </row>
    <row r="41" spans="1:254" x14ac:dyDescent="0.2">
      <c r="A41" s="30" t="s">
        <v>14</v>
      </c>
      <c r="B41" s="31">
        <v>0.78</v>
      </c>
      <c r="C41" s="10">
        <v>17.932463684210528</v>
      </c>
      <c r="D41" s="77">
        <v>23.358085263157896</v>
      </c>
      <c r="E41" s="77">
        <v>28.783706842105268</v>
      </c>
      <c r="F41" s="77">
        <v>34.209328421052639</v>
      </c>
      <c r="G41" s="77">
        <v>39.634950000000003</v>
      </c>
      <c r="H41" s="10">
        <v>19.875422763157896</v>
      </c>
      <c r="I41" s="10">
        <v>20.14833315789474</v>
      </c>
      <c r="J41" s="10">
        <v>20.039169000000001</v>
      </c>
      <c r="K41" s="10">
        <v>22.113288000000004</v>
      </c>
      <c r="L41" s="11">
        <v>24.187407000000004</v>
      </c>
      <c r="M41" s="10">
        <v>26.261526000000003</v>
      </c>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IS41">
        <f t="shared" si="0"/>
        <v>25.140334557416271</v>
      </c>
      <c r="IT41">
        <f t="shared" si="1"/>
        <v>6.7136720165888386</v>
      </c>
    </row>
    <row r="42" spans="1:254" x14ac:dyDescent="0.2">
      <c r="A42" s="30" t="s">
        <v>14</v>
      </c>
      <c r="B42" s="31">
        <v>0.8</v>
      </c>
      <c r="C42" s="10">
        <v>17.747557894736843</v>
      </c>
      <c r="D42" s="77">
        <v>22.81616842105263</v>
      </c>
      <c r="E42" s="77">
        <v>27.884778947368421</v>
      </c>
      <c r="F42" s="77">
        <v>32.953389473684211</v>
      </c>
      <c r="G42" s="77">
        <v>38.021999999999998</v>
      </c>
      <c r="H42" s="10">
        <v>19.562668421052631</v>
      </c>
      <c r="I42" s="10">
        <v>19.81762105263158</v>
      </c>
      <c r="J42" s="10">
        <v>19.71564</v>
      </c>
      <c r="K42" s="10">
        <v>21.653279999999999</v>
      </c>
      <c r="L42" s="11">
        <v>23.590920000000001</v>
      </c>
      <c r="M42" s="10">
        <v>25.528559999999999</v>
      </c>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IS42">
        <f t="shared" si="0"/>
        <v>24.481144019138757</v>
      </c>
      <c r="IT42">
        <f t="shared" si="1"/>
        <v>6.271906021893245</v>
      </c>
    </row>
    <row r="43" spans="1:254" x14ac:dyDescent="0.2">
      <c r="A43" s="30" t="s">
        <v>14</v>
      </c>
      <c r="B43" s="31">
        <v>0.82</v>
      </c>
      <c r="C43" s="10">
        <v>17.598233947368421</v>
      </c>
      <c r="D43" s="77">
        <v>22.341994210526316</v>
      </c>
      <c r="E43" s="77">
        <v>27.085754473684212</v>
      </c>
      <c r="F43" s="77">
        <v>31.829514736842107</v>
      </c>
      <c r="G43" s="77">
        <v>36.573275000000002</v>
      </c>
      <c r="H43" s="10">
        <v>19.297012960526317</v>
      </c>
      <c r="I43" s="10">
        <v>19.535625526315791</v>
      </c>
      <c r="J43" s="10">
        <v>19.4401805</v>
      </c>
      <c r="K43" s="10">
        <v>21.253636</v>
      </c>
      <c r="L43" s="11">
        <v>23.067091500000004</v>
      </c>
      <c r="M43" s="10">
        <v>24.880547</v>
      </c>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IS43">
        <f t="shared" si="0"/>
        <v>23.900260532296649</v>
      </c>
      <c r="IT43">
        <f t="shared" si="1"/>
        <v>5.8699358347708896</v>
      </c>
    </row>
    <row r="44" spans="1:254" x14ac:dyDescent="0.2">
      <c r="A44" s="30" t="s">
        <v>14</v>
      </c>
      <c r="B44" s="31">
        <v>0.84</v>
      </c>
      <c r="C44" s="10">
        <v>17.539507105263159</v>
      </c>
      <c r="D44" s="77">
        <v>22.06296157894737</v>
      </c>
      <c r="E44" s="77">
        <v>26.586416052631584</v>
      </c>
      <c r="F44" s="77">
        <v>31.109870526315788</v>
      </c>
      <c r="G44" s="77">
        <v>35.633324999999999</v>
      </c>
      <c r="H44" s="10">
        <v>19.159392828947372</v>
      </c>
      <c r="I44" s="10">
        <v>19.386923947368423</v>
      </c>
      <c r="J44" s="10">
        <v>19.295911500000003</v>
      </c>
      <c r="K44" s="10">
        <v>21.025148000000002</v>
      </c>
      <c r="L44" s="11">
        <v>22.7543845</v>
      </c>
      <c r="M44" s="10">
        <v>24.483621000000003</v>
      </c>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IS44">
        <f t="shared" si="0"/>
        <v>23.548860185406703</v>
      </c>
      <c r="IT44">
        <f t="shared" si="1"/>
        <v>5.5973291311221747</v>
      </c>
    </row>
    <row r="45" spans="1:254" x14ac:dyDescent="0.2">
      <c r="A45" s="30" t="s">
        <v>14</v>
      </c>
      <c r="B45" s="31">
        <v>0.86</v>
      </c>
      <c r="C45" s="10">
        <v>17.607836842105264</v>
      </c>
      <c r="D45" s="77">
        <v>22.047252631578949</v>
      </c>
      <c r="E45" s="77">
        <v>26.486668421052634</v>
      </c>
      <c r="F45" s="77">
        <v>30.926084210526319</v>
      </c>
      <c r="G45" s="77">
        <v>35.365500000000004</v>
      </c>
      <c r="H45" s="10">
        <v>19.197627631578946</v>
      </c>
      <c r="I45" s="10">
        <v>19.420931578947368</v>
      </c>
      <c r="J45" s="10">
        <v>19.331609999999998</v>
      </c>
      <c r="K45" s="10">
        <v>21.02872</v>
      </c>
      <c r="L45" s="11">
        <v>22.725830000000002</v>
      </c>
      <c r="M45" s="10">
        <v>24.422940000000001</v>
      </c>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IS45">
        <f t="shared" si="0"/>
        <v>23.505545574162678</v>
      </c>
      <c r="IT45">
        <f t="shared" si="1"/>
        <v>5.4933395413055477</v>
      </c>
    </row>
    <row r="46" spans="1:254" x14ac:dyDescent="0.2">
      <c r="A46" s="30" t="s">
        <v>14</v>
      </c>
      <c r="B46" s="31">
        <v>0.88</v>
      </c>
      <c r="C46" s="10">
        <v>17.715560000000004</v>
      </c>
      <c r="D46" s="77">
        <v>22.151120000000002</v>
      </c>
      <c r="E46" s="77">
        <v>26.586680000000001</v>
      </c>
      <c r="F46" s="77">
        <v>31.022240000000004</v>
      </c>
      <c r="G46" s="77">
        <v>35.457800000000006</v>
      </c>
      <c r="H46" s="10">
        <v>19.30397</v>
      </c>
      <c r="I46" s="10">
        <v>19.527080000000002</v>
      </c>
      <c r="J46" s="10">
        <v>19.437836000000001</v>
      </c>
      <c r="K46" s="10">
        <v>21.133472000000001</v>
      </c>
      <c r="L46" s="11">
        <v>22.829108000000005</v>
      </c>
      <c r="M46" s="10">
        <v>24.524744000000002</v>
      </c>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IS46">
        <f t="shared" si="0"/>
        <v>23.608146363636365</v>
      </c>
      <c r="IT46">
        <f t="shared" si="1"/>
        <v>5.4885683818144848</v>
      </c>
    </row>
    <row r="47" spans="1:254" x14ac:dyDescent="0.2">
      <c r="A47" s="30" t="s">
        <v>14</v>
      </c>
      <c r="B47" s="31">
        <v>0.9</v>
      </c>
      <c r="C47" s="10">
        <v>17.833764736842106</v>
      </c>
      <c r="D47" s="77">
        <v>22.310161052631578</v>
      </c>
      <c r="E47" s="77">
        <v>26.786557368421057</v>
      </c>
      <c r="F47" s="77">
        <v>31.26295368421053</v>
      </c>
      <c r="G47" s="77">
        <v>35.739350000000002</v>
      </c>
      <c r="H47" s="10">
        <v>19.436798552631579</v>
      </c>
      <c r="I47" s="10">
        <v>19.661962631578948</v>
      </c>
      <c r="J47" s="10">
        <v>19.571897</v>
      </c>
      <c r="K47" s="10">
        <v>21.283144</v>
      </c>
      <c r="L47" s="11">
        <v>22.994391</v>
      </c>
      <c r="M47" s="10">
        <v>24.705638</v>
      </c>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IS47">
        <f t="shared" si="0"/>
        <v>23.780601638755982</v>
      </c>
      <c r="IT47">
        <f t="shared" si="1"/>
        <v>5.5390992982425793</v>
      </c>
    </row>
    <row r="48" spans="1:254" x14ac:dyDescent="0.2">
      <c r="A48" s="30" t="s">
        <v>14</v>
      </c>
      <c r="B48" s="31">
        <v>0.92</v>
      </c>
      <c r="C48" s="10">
        <v>17.857460789473684</v>
      </c>
      <c r="D48" s="77">
        <v>22.322026842105263</v>
      </c>
      <c r="E48" s="77">
        <v>26.786592894736842</v>
      </c>
      <c r="F48" s="77">
        <v>31.251158947368424</v>
      </c>
      <c r="G48" s="77">
        <v>35.715724999999999</v>
      </c>
      <c r="H48" s="10">
        <v>19.456258092105262</v>
      </c>
      <c r="I48" s="10">
        <v>19.680827105263155</v>
      </c>
      <c r="J48" s="10">
        <v>19.590999499999999</v>
      </c>
      <c r="K48" s="10">
        <v>21.297723999999999</v>
      </c>
      <c r="L48" s="11">
        <v>23.004448500000002</v>
      </c>
      <c r="M48" s="10">
        <v>24.711173000000002</v>
      </c>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IS48">
        <f t="shared" si="0"/>
        <v>23.788581333732054</v>
      </c>
      <c r="IT48">
        <f t="shared" si="1"/>
        <v>5.5244605134404594</v>
      </c>
    </row>
    <row r="49" spans="1:254" x14ac:dyDescent="0.2">
      <c r="A49" s="30" t="s">
        <v>14</v>
      </c>
      <c r="B49" s="31">
        <v>0.94</v>
      </c>
      <c r="C49" s="10">
        <v>17.78243552631579</v>
      </c>
      <c r="D49" s="77">
        <v>22.184607894736843</v>
      </c>
      <c r="E49" s="77">
        <v>26.586780263157898</v>
      </c>
      <c r="F49" s="77">
        <v>30.98895263157895</v>
      </c>
      <c r="G49" s="77">
        <v>35.391125000000002</v>
      </c>
      <c r="H49" s="10">
        <v>19.358889144736843</v>
      </c>
      <c r="I49" s="10">
        <v>19.580319736842107</v>
      </c>
      <c r="J49" s="10">
        <v>19.491747500000002</v>
      </c>
      <c r="K49" s="10">
        <v>21.174620000000001</v>
      </c>
      <c r="L49" s="11">
        <v>22.857492500000003</v>
      </c>
      <c r="M49" s="10">
        <v>24.540365000000001</v>
      </c>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IS49">
        <f t="shared" si="0"/>
        <v>23.630666836124405</v>
      </c>
      <c r="IT49">
        <f t="shared" si="1"/>
        <v>5.4472544780395395</v>
      </c>
    </row>
    <row r="50" spans="1:254" x14ac:dyDescent="0.2">
      <c r="A50" s="30" t="s">
        <v>14</v>
      </c>
      <c r="B50" s="31">
        <v>0.96</v>
      </c>
      <c r="C50" s="10">
        <v>17.61969710526316</v>
      </c>
      <c r="D50" s="77">
        <v>21.95334157894737</v>
      </c>
      <c r="E50" s="77">
        <v>26.286986052631583</v>
      </c>
      <c r="F50" s="77">
        <v>30.620630526315793</v>
      </c>
      <c r="G50" s="77">
        <v>34.954275000000003</v>
      </c>
      <c r="H50" s="10">
        <v>19.17161032894737</v>
      </c>
      <c r="I50" s="10">
        <v>19.389593947368422</v>
      </c>
      <c r="J50" s="10">
        <v>19.302400500000001</v>
      </c>
      <c r="K50" s="10">
        <v>20.959076000000003</v>
      </c>
      <c r="L50" s="11">
        <v>22.615751500000002</v>
      </c>
      <c r="M50" s="10">
        <v>24.272427</v>
      </c>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IS50">
        <f t="shared" si="0"/>
        <v>23.376889958133972</v>
      </c>
      <c r="IT50">
        <f t="shared" si="1"/>
        <v>5.3624579616301364</v>
      </c>
    </row>
    <row r="51" spans="1:254" x14ac:dyDescent="0.2">
      <c r="A51" s="30" t="s">
        <v>14</v>
      </c>
      <c r="B51" s="31">
        <v>0.98</v>
      </c>
      <c r="C51" s="10">
        <v>17.411196315789471</v>
      </c>
      <c r="D51" s="77">
        <v>21.649234736842104</v>
      </c>
      <c r="E51" s="77">
        <v>25.887273157894739</v>
      </c>
      <c r="F51" s="77">
        <v>30.125311578947368</v>
      </c>
      <c r="G51" s="77">
        <v>34.363349999999997</v>
      </c>
      <c r="H51" s="10">
        <v>18.928872236842103</v>
      </c>
      <c r="I51" s="10">
        <v>19.142046842105263</v>
      </c>
      <c r="J51" s="10">
        <v>19.056776999999997</v>
      </c>
      <c r="K51" s="10">
        <v>20.676904</v>
      </c>
      <c r="L51" s="11">
        <v>22.297031</v>
      </c>
      <c r="M51" s="10">
        <v>23.917158000000001</v>
      </c>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IS51">
        <f t="shared" si="0"/>
        <v>23.041377715311004</v>
      </c>
      <c r="IT51">
        <f t="shared" si="1"/>
        <v>5.244154893340256</v>
      </c>
    </row>
    <row r="52" spans="1:254" x14ac:dyDescent="0.2">
      <c r="A52" s="30" t="s">
        <v>14</v>
      </c>
      <c r="B52" s="31">
        <v>1</v>
      </c>
      <c r="C52" s="10">
        <v>17.224009736842106</v>
      </c>
      <c r="D52" s="77">
        <v>21.45565105263158</v>
      </c>
      <c r="E52" s="77">
        <v>25.687292368421055</v>
      </c>
      <c r="F52" s="77">
        <v>29.918933684210526</v>
      </c>
      <c r="G52" s="77">
        <v>34.150575000000003</v>
      </c>
      <c r="H52" s="10">
        <v>18.73939480263158</v>
      </c>
      <c r="I52" s="10">
        <v>18.952247631578949</v>
      </c>
      <c r="J52" s="10">
        <v>18.867106499999998</v>
      </c>
      <c r="K52" s="10">
        <v>20.484788000000002</v>
      </c>
      <c r="L52" s="11">
        <v>22.102469500000002</v>
      </c>
      <c r="M52" s="10">
        <v>23.720151000000001</v>
      </c>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IS52">
        <f t="shared" si="0"/>
        <v>22.845692661483259</v>
      </c>
      <c r="IT52">
        <f t="shared" si="1"/>
        <v>5.2362391060027891</v>
      </c>
    </row>
    <row r="53" spans="1:254" x14ac:dyDescent="0.2">
      <c r="A53" s="30" t="s">
        <v>15</v>
      </c>
      <c r="B53" s="31">
        <v>0</v>
      </c>
      <c r="C53" s="10">
        <v>1.7612792105263155</v>
      </c>
      <c r="D53" s="4">
        <v>1.8854531578947367</v>
      </c>
      <c r="E53" s="4">
        <v>2.0096271052631578</v>
      </c>
      <c r="F53" s="4">
        <v>2.1338010526315787</v>
      </c>
      <c r="G53" s="4">
        <v>2.2579750000000001</v>
      </c>
      <c r="H53" s="10">
        <v>1.8057469078947366</v>
      </c>
      <c r="I53" s="10">
        <v>1.8119928947368418</v>
      </c>
      <c r="J53" s="10">
        <v>1.8094944999999998</v>
      </c>
      <c r="K53" s="10">
        <v>1.8569639999999996</v>
      </c>
      <c r="L53" s="11">
        <v>1.9044334999999997</v>
      </c>
      <c r="M53" s="10">
        <v>1.9519029999999997</v>
      </c>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IS53">
        <f t="shared" si="0"/>
        <v>1.9262427571770333</v>
      </c>
      <c r="IT53">
        <f t="shared" si="1"/>
        <v>0.15365302270094636</v>
      </c>
    </row>
    <row r="54" spans="1:254" x14ac:dyDescent="0.2">
      <c r="A54" s="30" t="s">
        <v>15</v>
      </c>
      <c r="B54" s="31">
        <v>0.02</v>
      </c>
      <c r="C54" s="10">
        <v>2.1965946842105266</v>
      </c>
      <c r="D54" s="4">
        <v>2.1633472631578949</v>
      </c>
      <c r="E54" s="4">
        <v>2.1300998421052633</v>
      </c>
      <c r="F54" s="4">
        <v>2.0968524210526311</v>
      </c>
      <c r="G54" s="4">
        <v>2.0636049999999995</v>
      </c>
      <c r="H54" s="10">
        <v>2.1846885131578948</v>
      </c>
      <c r="I54" s="10">
        <v>2.1830161578947371</v>
      </c>
      <c r="J54" s="10">
        <v>2.1836851000000004</v>
      </c>
      <c r="K54" s="10">
        <v>2.1709752</v>
      </c>
      <c r="L54" s="11">
        <v>2.1582653000000001</v>
      </c>
      <c r="M54" s="10">
        <v>2.1455554000000001</v>
      </c>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IS54">
        <f t="shared" si="0"/>
        <v>2.1524258983253586</v>
      </c>
      <c r="IT54">
        <f t="shared" si="1"/>
        <v>4.1140407066153413E-2</v>
      </c>
    </row>
    <row r="55" spans="1:254" x14ac:dyDescent="0.2">
      <c r="A55" s="30" t="s">
        <v>15</v>
      </c>
      <c r="B55" s="31">
        <v>0.04</v>
      </c>
      <c r="C55" s="10">
        <v>2.8654763157894734</v>
      </c>
      <c r="D55" s="4">
        <v>2.827794736842105</v>
      </c>
      <c r="E55" s="4">
        <v>2.7901131578947367</v>
      </c>
      <c r="F55" s="4">
        <v>2.7524315789473688</v>
      </c>
      <c r="G55" s="4">
        <v>2.7147500000000004</v>
      </c>
      <c r="H55" s="10">
        <v>2.8519822368421051</v>
      </c>
      <c r="I55" s="10">
        <v>2.850086842105263</v>
      </c>
      <c r="J55" s="10">
        <v>2.8508449999999996</v>
      </c>
      <c r="K55" s="10">
        <v>2.8364400000000001</v>
      </c>
      <c r="L55" s="11">
        <v>2.8220350000000001</v>
      </c>
      <c r="M55" s="10">
        <v>2.8076300000000001</v>
      </c>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IS55">
        <f t="shared" si="0"/>
        <v>2.8154168062200955</v>
      </c>
      <c r="IT55">
        <f t="shared" si="1"/>
        <v>4.6627240480879725E-2</v>
      </c>
    </row>
    <row r="56" spans="1:254" x14ac:dyDescent="0.2">
      <c r="A56" s="30" t="s">
        <v>15</v>
      </c>
      <c r="B56" s="31">
        <v>0.06</v>
      </c>
      <c r="C56" s="10">
        <v>3.7201783947368421</v>
      </c>
      <c r="D56" s="4">
        <v>3.8399094210526314</v>
      </c>
      <c r="E56" s="4">
        <v>3.9596404473684212</v>
      </c>
      <c r="F56" s="4">
        <v>4.0793714736842102</v>
      </c>
      <c r="G56" s="4">
        <v>4.1991024999999995</v>
      </c>
      <c r="H56" s="10">
        <v>3.7630550460526315</v>
      </c>
      <c r="I56" s="10">
        <v>3.769077552631579</v>
      </c>
      <c r="J56" s="10">
        <v>3.7666685499999999</v>
      </c>
      <c r="K56" s="10">
        <v>3.8124395999999998</v>
      </c>
      <c r="L56" s="11">
        <v>3.8582106500000002</v>
      </c>
      <c r="M56" s="10">
        <v>3.9039817000000001</v>
      </c>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IS56">
        <f t="shared" si="0"/>
        <v>3.8792395759569378</v>
      </c>
      <c r="IT56">
        <f t="shared" si="1"/>
        <v>0.14815534574192149</v>
      </c>
    </row>
    <row r="57" spans="1:254" x14ac:dyDescent="0.2">
      <c r="A57" s="30" t="s">
        <v>15</v>
      </c>
      <c r="B57" s="31">
        <v>0.08</v>
      </c>
      <c r="C57" s="10">
        <v>4.6280904736842112</v>
      </c>
      <c r="D57" s="4">
        <v>5.0284441052631577</v>
      </c>
      <c r="E57" s="4">
        <v>5.428797736842105</v>
      </c>
      <c r="F57" s="4">
        <v>5.8291513684210523</v>
      </c>
      <c r="G57" s="4">
        <v>6.2295049999999996</v>
      </c>
      <c r="H57" s="10">
        <v>4.7714603552631587</v>
      </c>
      <c r="I57" s="10">
        <v>4.7915982631578951</v>
      </c>
      <c r="J57" s="10">
        <v>4.7835431000000002</v>
      </c>
      <c r="K57" s="10">
        <v>4.9365912000000005</v>
      </c>
      <c r="L57" s="11">
        <v>5.0896393</v>
      </c>
      <c r="M57" s="10">
        <v>5.2426873999999994</v>
      </c>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IS57">
        <f t="shared" si="0"/>
        <v>5.1599553002392353</v>
      </c>
      <c r="IT57">
        <f t="shared" si="1"/>
        <v>0.49539816479290238</v>
      </c>
    </row>
    <row r="58" spans="1:254" x14ac:dyDescent="0.2">
      <c r="A58" s="30" t="s">
        <v>15</v>
      </c>
      <c r="B58" s="31">
        <v>0.1</v>
      </c>
      <c r="C58" s="10">
        <v>5.3989489473684209</v>
      </c>
      <c r="D58" s="4">
        <v>6.098424210526316</v>
      </c>
      <c r="E58" s="4">
        <v>6.7978994736842111</v>
      </c>
      <c r="F58" s="4">
        <v>7.4973747368421053</v>
      </c>
      <c r="G58" s="4">
        <v>8.1968499999999995</v>
      </c>
      <c r="H58" s="10">
        <v>5.6494367105263157</v>
      </c>
      <c r="I58" s="10">
        <v>5.684620526315789</v>
      </c>
      <c r="J58" s="10">
        <v>5.670547</v>
      </c>
      <c r="K58" s="10">
        <v>5.9379439999999999</v>
      </c>
      <c r="L58" s="11">
        <v>6.2053409999999998</v>
      </c>
      <c r="M58" s="10">
        <v>6.4727379999999997</v>
      </c>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IS58">
        <f t="shared" si="0"/>
        <v>6.3281931459330139</v>
      </c>
      <c r="IT58">
        <f t="shared" si="1"/>
        <v>0.86553170585671124</v>
      </c>
    </row>
    <row r="59" spans="1:254" x14ac:dyDescent="0.2">
      <c r="A59" s="30" t="s">
        <v>15</v>
      </c>
      <c r="B59" s="31">
        <v>0.12</v>
      </c>
      <c r="C59" s="10">
        <v>5.8561160526315792</v>
      </c>
      <c r="D59" s="4">
        <v>6.7567057894736848</v>
      </c>
      <c r="E59" s="4">
        <v>7.6572955263157905</v>
      </c>
      <c r="F59" s="4">
        <v>8.5578852631578943</v>
      </c>
      <c r="G59" s="4">
        <v>9.458475</v>
      </c>
      <c r="H59" s="10">
        <v>6.1786245394736845</v>
      </c>
      <c r="I59" s="10">
        <v>6.2239244736842112</v>
      </c>
      <c r="J59" s="10">
        <v>6.2058045000000002</v>
      </c>
      <c r="K59" s="10">
        <v>6.550084</v>
      </c>
      <c r="L59" s="11">
        <v>6.8943635000000008</v>
      </c>
      <c r="M59" s="10">
        <v>7.2386430000000006</v>
      </c>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IS59">
        <f t="shared" si="0"/>
        <v>7.0525383313397132</v>
      </c>
      <c r="IT59">
        <f t="shared" si="1"/>
        <v>1.1143910474930363</v>
      </c>
    </row>
    <row r="60" spans="1:254" x14ac:dyDescent="0.2">
      <c r="A60" s="30" t="s">
        <v>15</v>
      </c>
      <c r="B60" s="31">
        <v>0.14000000000000001</v>
      </c>
      <c r="C60" s="10">
        <v>5.8957299999999986</v>
      </c>
      <c r="D60" s="4">
        <v>6.831459999999999</v>
      </c>
      <c r="E60" s="4">
        <v>7.7671899999999994</v>
      </c>
      <c r="F60" s="4">
        <v>8.7029200000000007</v>
      </c>
      <c r="G60" s="4">
        <v>9.6386500000000019</v>
      </c>
      <c r="H60" s="10">
        <v>6.2308224999999986</v>
      </c>
      <c r="I60" s="10">
        <v>6.2778899999999984</v>
      </c>
      <c r="J60" s="10">
        <v>6.2590629999999985</v>
      </c>
      <c r="K60" s="10">
        <v>6.6167759999999989</v>
      </c>
      <c r="L60" s="11">
        <v>6.9744889999999993</v>
      </c>
      <c r="M60" s="10">
        <v>7.3322019999999988</v>
      </c>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IS60">
        <f t="shared" si="0"/>
        <v>7.1388356818181817</v>
      </c>
      <c r="IT60">
        <f t="shared" si="1"/>
        <v>1.1578736601275235</v>
      </c>
    </row>
    <row r="61" spans="1:254" x14ac:dyDescent="0.2">
      <c r="A61" s="30" t="s">
        <v>15</v>
      </c>
      <c r="B61" s="31">
        <v>0.16</v>
      </c>
      <c r="C61" s="10">
        <v>5.5211357894736857</v>
      </c>
      <c r="D61" s="4">
        <v>6.314376842105264</v>
      </c>
      <c r="E61" s="4">
        <v>7.1076178947368422</v>
      </c>
      <c r="F61" s="4">
        <v>7.9008589473684214</v>
      </c>
      <c r="G61" s="4">
        <v>8.6940999999999988</v>
      </c>
      <c r="H61" s="10">
        <v>5.805201842105264</v>
      </c>
      <c r="I61" s="10">
        <v>5.8451021052631589</v>
      </c>
      <c r="J61" s="10">
        <v>5.8291420000000009</v>
      </c>
      <c r="K61" s="10">
        <v>6.1323840000000009</v>
      </c>
      <c r="L61" s="11">
        <v>6.435626000000001</v>
      </c>
      <c r="M61" s="10">
        <v>6.7388680000000001</v>
      </c>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IS61">
        <f t="shared" si="0"/>
        <v>6.574946674641148</v>
      </c>
      <c r="IT61">
        <f t="shared" si="1"/>
        <v>0.9815576298440204</v>
      </c>
    </row>
    <row r="62" spans="1:254" x14ac:dyDescent="0.2">
      <c r="A62" s="30" t="s">
        <v>15</v>
      </c>
      <c r="B62" s="31">
        <v>0.18</v>
      </c>
      <c r="C62" s="10">
        <v>4.8082313157894738</v>
      </c>
      <c r="D62" s="4">
        <v>5.3483047368421053</v>
      </c>
      <c r="E62" s="4">
        <v>5.8883781578947367</v>
      </c>
      <c r="F62" s="4">
        <v>6.4284515789473682</v>
      </c>
      <c r="G62" s="4">
        <v>6.9685249999999996</v>
      </c>
      <c r="H62" s="10">
        <v>5.0016359868421052</v>
      </c>
      <c r="I62" s="10">
        <v>5.0288018421052634</v>
      </c>
      <c r="J62" s="10">
        <v>5.0179355000000001</v>
      </c>
      <c r="K62" s="10">
        <v>5.2243959999999996</v>
      </c>
      <c r="L62" s="11">
        <v>5.4308565</v>
      </c>
      <c r="M62" s="10">
        <v>5.6373169999999995</v>
      </c>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IS62">
        <f t="shared" si="0"/>
        <v>5.5257121471291848</v>
      </c>
      <c r="IT62">
        <f t="shared" si="1"/>
        <v>0.66828763507830202</v>
      </c>
    </row>
    <row r="63" spans="1:254" x14ac:dyDescent="0.2">
      <c r="A63" s="30" t="s">
        <v>15</v>
      </c>
      <c r="B63" s="31">
        <v>0.2</v>
      </c>
      <c r="C63" s="10">
        <v>3.909193421052632</v>
      </c>
      <c r="D63" s="4">
        <v>4.1891763157894735</v>
      </c>
      <c r="E63" s="4">
        <v>4.4691592105263158</v>
      </c>
      <c r="F63" s="4">
        <v>4.7491421052631573</v>
      </c>
      <c r="G63" s="4">
        <v>5.0291249999999987</v>
      </c>
      <c r="H63" s="10">
        <v>4.0094575657894742</v>
      </c>
      <c r="I63" s="10">
        <v>4.0235407894736843</v>
      </c>
      <c r="J63" s="10">
        <v>4.0179075000000006</v>
      </c>
      <c r="K63" s="10">
        <v>4.1249400000000005</v>
      </c>
      <c r="L63" s="11">
        <v>4.2319725000000004</v>
      </c>
      <c r="M63" s="10">
        <v>4.3390050000000002</v>
      </c>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IS63">
        <f t="shared" si="0"/>
        <v>4.2811472188995214</v>
      </c>
      <c r="IT63">
        <f t="shared" si="1"/>
        <v>0.34645124031723545</v>
      </c>
    </row>
    <row r="64" spans="1:254" x14ac:dyDescent="0.2">
      <c r="A64" s="30" t="s">
        <v>15</v>
      </c>
      <c r="B64" s="31">
        <v>0.22</v>
      </c>
      <c r="C64" s="10">
        <v>3.0056272631578951</v>
      </c>
      <c r="D64" s="4">
        <v>3.1326229473684211</v>
      </c>
      <c r="E64" s="4">
        <v>3.259618631578947</v>
      </c>
      <c r="F64" s="4">
        <v>3.3866143157894735</v>
      </c>
      <c r="G64" s="4">
        <v>3.513609999999999</v>
      </c>
      <c r="H64" s="10">
        <v>3.0511054473684212</v>
      </c>
      <c r="I64" s="10">
        <v>3.0574933684210528</v>
      </c>
      <c r="J64" s="10">
        <v>3.0549382000000005</v>
      </c>
      <c r="K64" s="10">
        <v>3.1034864</v>
      </c>
      <c r="L64" s="11">
        <v>3.1520345999999999</v>
      </c>
      <c r="M64" s="10">
        <v>3.2005827999999998</v>
      </c>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IS64">
        <f t="shared" si="0"/>
        <v>3.1743394521531103</v>
      </c>
      <c r="IT64">
        <f t="shared" si="1"/>
        <v>0.15714464396486297</v>
      </c>
    </row>
    <row r="65" spans="1:254" x14ac:dyDescent="0.2">
      <c r="A65" s="30" t="s">
        <v>15</v>
      </c>
      <c r="B65" s="31">
        <v>0.24</v>
      </c>
      <c r="C65" s="10">
        <v>2.2437115789473685</v>
      </c>
      <c r="D65" s="4">
        <v>2.3916336842105261</v>
      </c>
      <c r="E65" s="4">
        <v>2.5395557894736842</v>
      </c>
      <c r="F65" s="4">
        <v>2.6874778947368423</v>
      </c>
      <c r="G65" s="4">
        <v>2.8353999999999999</v>
      </c>
      <c r="H65" s="10">
        <v>2.2966836842105263</v>
      </c>
      <c r="I65" s="10">
        <v>2.3041242105263158</v>
      </c>
      <c r="J65" s="10">
        <v>2.301148</v>
      </c>
      <c r="K65" s="10">
        <v>2.3576959999999998</v>
      </c>
      <c r="L65" s="11">
        <v>2.4142440000000001</v>
      </c>
      <c r="M65" s="10">
        <v>2.4707919999999999</v>
      </c>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IS65">
        <f t="shared" si="0"/>
        <v>2.4402242583732057</v>
      </c>
      <c r="IT65">
        <f t="shared" si="1"/>
        <v>0.18303902774819855</v>
      </c>
    </row>
    <row r="66" spans="1:254" x14ac:dyDescent="0.2">
      <c r="A66" s="30" t="s">
        <v>15</v>
      </c>
      <c r="B66" s="31">
        <v>0.26</v>
      </c>
      <c r="C66" s="10">
        <v>1.675046210526316</v>
      </c>
      <c r="D66" s="4">
        <v>2.0319871578947373</v>
      </c>
      <c r="E66" s="4">
        <v>2.3889281052631581</v>
      </c>
      <c r="F66" s="4">
        <v>2.745869052631579</v>
      </c>
      <c r="G66" s="4">
        <v>3.1028099999999998</v>
      </c>
      <c r="H66" s="10">
        <v>1.802869657894737</v>
      </c>
      <c r="I66" s="10">
        <v>1.8208238947368423</v>
      </c>
      <c r="J66" s="10">
        <v>1.8136422000000001</v>
      </c>
      <c r="K66" s="10">
        <v>1.9500944000000002</v>
      </c>
      <c r="L66" s="11">
        <v>2.0865466000000001</v>
      </c>
      <c r="M66" s="10">
        <v>2.2229988000000001</v>
      </c>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IS66">
        <f t="shared" si="0"/>
        <v>2.1492378253588513</v>
      </c>
      <c r="IT66">
        <f t="shared" si="1"/>
        <v>0.44167924634121158</v>
      </c>
    </row>
    <row r="67" spans="1:254" x14ac:dyDescent="0.2">
      <c r="A67" s="30" t="s">
        <v>15</v>
      </c>
      <c r="B67" s="31">
        <v>0.28000000000000003</v>
      </c>
      <c r="C67" s="10">
        <v>1.3201074210526316</v>
      </c>
      <c r="D67" s="4">
        <v>2.0190043157894739</v>
      </c>
      <c r="E67" s="4">
        <v>2.7179012105263167</v>
      </c>
      <c r="F67" s="4">
        <v>3.4167981052631582</v>
      </c>
      <c r="G67" s="4">
        <v>4.1156950000000005</v>
      </c>
      <c r="H67" s="10">
        <v>1.570388065789474</v>
      </c>
      <c r="I67" s="10">
        <v>1.6055427894736845</v>
      </c>
      <c r="J67" s="10">
        <v>1.5914809000000001</v>
      </c>
      <c r="K67" s="10">
        <v>1.8586568000000003</v>
      </c>
      <c r="L67" s="11">
        <v>2.1258327000000006</v>
      </c>
      <c r="M67" s="10">
        <v>2.3930086000000004</v>
      </c>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IS67">
        <f t="shared" ref="IS67:IS130" si="2">AVERAGE(C67:IR67)</f>
        <v>2.2485832643540671</v>
      </c>
      <c r="IT67">
        <f t="shared" ref="IT67:IT130" si="3">STDEV(C67:IR67)</f>
        <v>0.86481603193304724</v>
      </c>
    </row>
    <row r="68" spans="1:254" x14ac:dyDescent="0.2">
      <c r="A68" s="30" t="s">
        <v>15</v>
      </c>
      <c r="B68" s="31">
        <v>0.3</v>
      </c>
      <c r="C68" s="10">
        <v>1.1151210789473684</v>
      </c>
      <c r="D68" s="4">
        <v>2.1859526842105264</v>
      </c>
      <c r="E68" s="4">
        <v>3.2567842894736843</v>
      </c>
      <c r="F68" s="4">
        <v>4.3276158947368417</v>
      </c>
      <c r="G68" s="4">
        <v>5.3984474999999996</v>
      </c>
      <c r="H68" s="10">
        <v>1.4985945592105263</v>
      </c>
      <c r="I68" s="10">
        <v>1.5524577105263155</v>
      </c>
      <c r="J68" s="10">
        <v>1.53091245</v>
      </c>
      <c r="K68" s="10">
        <v>1.9402724</v>
      </c>
      <c r="L68" s="11">
        <v>2.3496323500000003</v>
      </c>
      <c r="M68" s="10">
        <v>2.7589923000000001</v>
      </c>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IS68">
        <f t="shared" si="2"/>
        <v>2.5377075651913876</v>
      </c>
      <c r="IT68">
        <f t="shared" si="3"/>
        <v>1.3250485825679272</v>
      </c>
    </row>
    <row r="69" spans="1:254" x14ac:dyDescent="0.2">
      <c r="A69" s="30" t="s">
        <v>15</v>
      </c>
      <c r="B69" s="31">
        <v>0.32</v>
      </c>
      <c r="C69" s="10">
        <v>0.98335851842105271</v>
      </c>
      <c r="D69" s="4">
        <v>2.3795828263157897</v>
      </c>
      <c r="E69" s="4">
        <v>3.7758071342105262</v>
      </c>
      <c r="F69" s="4">
        <v>5.1720314421052631</v>
      </c>
      <c r="G69" s="4">
        <v>6.5682557500000005</v>
      </c>
      <c r="H69" s="10">
        <v>1.4833577638157895</v>
      </c>
      <c r="I69" s="10">
        <v>1.5535882657894735</v>
      </c>
      <c r="J69" s="10">
        <v>1.5254960649999998</v>
      </c>
      <c r="K69" s="10">
        <v>2.05924788</v>
      </c>
      <c r="L69" s="11">
        <v>2.592999695</v>
      </c>
      <c r="M69" s="10">
        <v>3.1267515100000001</v>
      </c>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IS69">
        <f t="shared" si="2"/>
        <v>2.8382251682416269</v>
      </c>
      <c r="IT69">
        <f t="shared" si="3"/>
        <v>1.7276899850823431</v>
      </c>
    </row>
    <row r="70" spans="1:254" x14ac:dyDescent="0.2">
      <c r="A70" s="30" t="s">
        <v>15</v>
      </c>
      <c r="B70" s="31">
        <v>0.34</v>
      </c>
      <c r="C70" s="10">
        <v>0.90680026315789497</v>
      </c>
      <c r="D70" s="4">
        <v>2.5259689473684213</v>
      </c>
      <c r="E70" s="4">
        <v>4.1451376315789483</v>
      </c>
      <c r="F70" s="4">
        <v>5.7643063157894741</v>
      </c>
      <c r="G70" s="4">
        <v>7.3834750000000016</v>
      </c>
      <c r="H70" s="10">
        <v>1.4866376973684212</v>
      </c>
      <c r="I70" s="10">
        <v>1.5680823684210528</v>
      </c>
      <c r="J70" s="10">
        <v>1.5355045</v>
      </c>
      <c r="K70" s="10">
        <v>2.1544840000000005</v>
      </c>
      <c r="L70" s="11">
        <v>2.7734635000000005</v>
      </c>
      <c r="M70" s="10">
        <v>3.392443000000001</v>
      </c>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IS70">
        <f t="shared" si="2"/>
        <v>3.0578457476076562</v>
      </c>
      <c r="IT70">
        <f t="shared" si="3"/>
        <v>2.0035616799191138</v>
      </c>
    </row>
    <row r="71" spans="1:254" x14ac:dyDescent="0.2">
      <c r="A71" s="30" t="s">
        <v>15</v>
      </c>
      <c r="B71" s="31">
        <v>0.36</v>
      </c>
      <c r="C71" s="10">
        <v>0.85547923684210547</v>
      </c>
      <c r="D71" s="4">
        <v>2.6200900526315793</v>
      </c>
      <c r="E71" s="4">
        <v>4.3847008684210529</v>
      </c>
      <c r="F71" s="4">
        <v>6.1493116842105264</v>
      </c>
      <c r="G71" s="4">
        <v>7.9139225</v>
      </c>
      <c r="H71" s="10">
        <v>1.4874006776315793</v>
      </c>
      <c r="I71" s="10">
        <v>1.5761611315789472</v>
      </c>
      <c r="J71" s="10">
        <v>1.5406569500000002</v>
      </c>
      <c r="K71" s="10">
        <v>2.2152364000000002</v>
      </c>
      <c r="L71" s="11">
        <v>2.8898158500000006</v>
      </c>
      <c r="M71" s="10">
        <v>3.5643953000000006</v>
      </c>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IS71">
        <f t="shared" si="2"/>
        <v>3.1997427864832533</v>
      </c>
      <c r="IT71">
        <f t="shared" si="3"/>
        <v>2.1835319846310126</v>
      </c>
    </row>
    <row r="72" spans="1:254" x14ac:dyDescent="0.2">
      <c r="A72" s="30" t="s">
        <v>15</v>
      </c>
      <c r="B72" s="31">
        <v>0.38</v>
      </c>
      <c r="C72" s="10">
        <v>0.85096097368421075</v>
      </c>
      <c r="D72" s="4">
        <v>2.7126851052631586</v>
      </c>
      <c r="E72" s="4">
        <v>4.5744092368421061</v>
      </c>
      <c r="F72" s="4">
        <v>6.4361333684210535</v>
      </c>
      <c r="G72" s="4">
        <v>8.297857500000001</v>
      </c>
      <c r="H72" s="10">
        <v>1.517659480263158</v>
      </c>
      <c r="I72" s="10">
        <v>1.6113047631578945</v>
      </c>
      <c r="J72" s="10">
        <v>1.5738466499999999</v>
      </c>
      <c r="K72" s="10">
        <v>2.2855508000000002</v>
      </c>
      <c r="L72" s="11">
        <v>2.9972549500000003</v>
      </c>
      <c r="M72" s="10">
        <v>3.7089591000000004</v>
      </c>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IS72">
        <f t="shared" si="2"/>
        <v>3.3242383570574172</v>
      </c>
      <c r="IT72">
        <f t="shared" si="3"/>
        <v>2.3037001425401082</v>
      </c>
    </row>
    <row r="73" spans="1:254" x14ac:dyDescent="0.2">
      <c r="A73" s="30" t="s">
        <v>15</v>
      </c>
      <c r="B73" s="31">
        <v>0.4</v>
      </c>
      <c r="C73" s="10">
        <v>0.89549486842105308</v>
      </c>
      <c r="D73" s="4">
        <v>2.8548055263157903</v>
      </c>
      <c r="E73" s="4">
        <v>4.814116184210528</v>
      </c>
      <c r="F73" s="4">
        <v>6.7734268421052644</v>
      </c>
      <c r="G73" s="4">
        <v>8.7327375000000007</v>
      </c>
      <c r="H73" s="10">
        <v>1.5971399013157899</v>
      </c>
      <c r="I73" s="10">
        <v>1.6956938157894741</v>
      </c>
      <c r="J73" s="10">
        <v>1.6562722500000002</v>
      </c>
      <c r="K73" s="10">
        <v>2.4052820000000006</v>
      </c>
      <c r="L73" s="11">
        <v>3.1542917500000009</v>
      </c>
      <c r="M73" s="10">
        <v>3.9033015000000009</v>
      </c>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IS73">
        <f t="shared" si="2"/>
        <v>3.4984147398325365</v>
      </c>
      <c r="IT73">
        <f t="shared" si="3"/>
        <v>2.4244538518412893</v>
      </c>
    </row>
    <row r="74" spans="1:254" x14ac:dyDescent="0.2">
      <c r="A74" s="30" t="s">
        <v>15</v>
      </c>
      <c r="B74" s="31">
        <v>0.42</v>
      </c>
      <c r="C74" s="10">
        <v>0.9537023684210526</v>
      </c>
      <c r="D74" s="4">
        <v>3.0387205263157897</v>
      </c>
      <c r="E74" s="4">
        <v>5.1237386842105268</v>
      </c>
      <c r="F74" s="4">
        <v>7.2087568421052639</v>
      </c>
      <c r="G74" s="4">
        <v>9.2937750000000001</v>
      </c>
      <c r="H74" s="10">
        <v>1.7003642763157893</v>
      </c>
      <c r="I74" s="10">
        <v>1.8052413157894733</v>
      </c>
      <c r="J74" s="10">
        <v>1.7632904999999996</v>
      </c>
      <c r="K74" s="10">
        <v>2.5603560000000001</v>
      </c>
      <c r="L74" s="11">
        <v>3.3574215000000001</v>
      </c>
      <c r="M74" s="10">
        <v>4.1544870000000005</v>
      </c>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IS74">
        <f t="shared" si="2"/>
        <v>3.7236230921052638</v>
      </c>
      <c r="IT74">
        <f t="shared" si="3"/>
        <v>2.5800044947943643</v>
      </c>
    </row>
    <row r="75" spans="1:254" x14ac:dyDescent="0.2">
      <c r="A75" s="30" t="s">
        <v>15</v>
      </c>
      <c r="B75" s="31">
        <v>0.44</v>
      </c>
      <c r="C75" s="10">
        <v>0.9878126578947366</v>
      </c>
      <c r="D75" s="4">
        <v>3.2255463684210524</v>
      </c>
      <c r="E75" s="4">
        <v>5.4632800789473688</v>
      </c>
      <c r="F75" s="4">
        <v>7.7010137894736834</v>
      </c>
      <c r="G75" s="4">
        <v>9.9387474999999981</v>
      </c>
      <c r="H75" s="10">
        <v>1.7891632434210527</v>
      </c>
      <c r="I75" s="10">
        <v>1.901721921052631</v>
      </c>
      <c r="J75" s="10">
        <v>1.8566984499999999</v>
      </c>
      <c r="K75" s="10">
        <v>2.7121443999999997</v>
      </c>
      <c r="L75" s="11">
        <v>3.5675903500000006</v>
      </c>
      <c r="M75" s="10">
        <v>4.4230363000000006</v>
      </c>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IS75">
        <f t="shared" si="2"/>
        <v>3.9606140962918661</v>
      </c>
      <c r="IT75">
        <f t="shared" si="3"/>
        <v>2.7689749412735019</v>
      </c>
    </row>
    <row r="76" spans="1:254" x14ac:dyDescent="0.2">
      <c r="A76" s="30" t="s">
        <v>15</v>
      </c>
      <c r="B76" s="31">
        <v>0.46</v>
      </c>
      <c r="C76" s="10">
        <v>0.93724894736842135</v>
      </c>
      <c r="D76" s="4">
        <v>3.3350242105263161</v>
      </c>
      <c r="E76" s="4">
        <v>5.7327994736842118</v>
      </c>
      <c r="F76" s="4">
        <v>8.1305747368421066</v>
      </c>
      <c r="G76" s="4">
        <v>10.52835</v>
      </c>
      <c r="H76" s="10">
        <v>1.7959117105263163</v>
      </c>
      <c r="I76" s="10">
        <v>1.9165205263157894</v>
      </c>
      <c r="J76" s="10">
        <v>1.868277</v>
      </c>
      <c r="K76" s="10">
        <v>2.784904</v>
      </c>
      <c r="L76" s="11">
        <v>3.701531000000001</v>
      </c>
      <c r="M76" s="10">
        <v>4.6181580000000011</v>
      </c>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IS76">
        <f t="shared" si="2"/>
        <v>4.1226636004784689</v>
      </c>
      <c r="IT76">
        <f t="shared" si="3"/>
        <v>2.9670105907856703</v>
      </c>
    </row>
    <row r="77" spans="1:254" x14ac:dyDescent="0.2">
      <c r="A77" s="30" t="s">
        <v>15</v>
      </c>
      <c r="B77" s="31">
        <v>0.48</v>
      </c>
      <c r="C77" s="10">
        <v>0.7634128947368426</v>
      </c>
      <c r="D77" s="4">
        <v>3.3128784210526323</v>
      </c>
      <c r="E77" s="4">
        <v>5.862343947368422</v>
      </c>
      <c r="F77" s="4">
        <v>8.4118094736842117</v>
      </c>
      <c r="G77" s="4">
        <v>10.961275000000001</v>
      </c>
      <c r="H77" s="10">
        <v>1.6763971710526322</v>
      </c>
      <c r="I77" s="10">
        <v>1.804636052631579</v>
      </c>
      <c r="J77" s="10">
        <v>1.7533405000000002</v>
      </c>
      <c r="K77" s="10">
        <v>2.7279559999999998</v>
      </c>
      <c r="L77" s="11">
        <v>3.7025715000000012</v>
      </c>
      <c r="M77" s="10">
        <v>4.6771870000000009</v>
      </c>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IS77">
        <f t="shared" si="2"/>
        <v>4.1503461782296656</v>
      </c>
      <c r="IT77">
        <f t="shared" si="3"/>
        <v>3.1547123425819552</v>
      </c>
    </row>
    <row r="78" spans="1:254" x14ac:dyDescent="0.2">
      <c r="A78" s="30" t="s">
        <v>15</v>
      </c>
      <c r="B78" s="31">
        <v>0.5</v>
      </c>
      <c r="C78" s="10">
        <v>0.44298949999999992</v>
      </c>
      <c r="D78" s="4">
        <v>3.1174790000000003</v>
      </c>
      <c r="E78" s="4">
        <v>5.7919685000000012</v>
      </c>
      <c r="F78" s="4">
        <v>8.4664580000000011</v>
      </c>
      <c r="G78" s="4">
        <v>11.140947500000001</v>
      </c>
      <c r="H78" s="10">
        <v>1.4007458750000006</v>
      </c>
      <c r="I78" s="10">
        <v>1.5352734999999997</v>
      </c>
      <c r="J78" s="10">
        <v>1.48146245</v>
      </c>
      <c r="K78" s="10">
        <v>2.5038724000000006</v>
      </c>
      <c r="L78" s="11">
        <v>3.5262823500000007</v>
      </c>
      <c r="M78" s="10">
        <v>4.5486923000000008</v>
      </c>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IS78">
        <f t="shared" si="2"/>
        <v>3.9960155795454555</v>
      </c>
      <c r="IT78">
        <f t="shared" si="3"/>
        <v>3.3094171890797952</v>
      </c>
    </row>
    <row r="79" spans="1:254" x14ac:dyDescent="0.2">
      <c r="A79" s="30" t="s">
        <v>15</v>
      </c>
      <c r="B79" s="31">
        <v>0.52</v>
      </c>
      <c r="C79" s="10">
        <v>-2.2291078947368703E-2</v>
      </c>
      <c r="D79" s="4">
        <v>2.7397073157894738</v>
      </c>
      <c r="E79" s="4">
        <v>5.5017057105263163</v>
      </c>
      <c r="F79" s="4">
        <v>8.2637041052631588</v>
      </c>
      <c r="G79" s="4">
        <v>11.0257025</v>
      </c>
      <c r="H79" s="10">
        <v>0.96680294078947338</v>
      </c>
      <c r="I79" s="10">
        <v>1.1057322894736834</v>
      </c>
      <c r="J79" s="10">
        <v>1.0501605499999993</v>
      </c>
      <c r="K79" s="10">
        <v>2.1060235999999994</v>
      </c>
      <c r="L79" s="11">
        <v>3.1618866500000005</v>
      </c>
      <c r="M79" s="10">
        <v>4.2177497000000006</v>
      </c>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IS79">
        <f t="shared" si="2"/>
        <v>3.6469894802631582</v>
      </c>
      <c r="IT79">
        <f t="shared" si="3"/>
        <v>3.417700822438416</v>
      </c>
    </row>
    <row r="80" spans="1:254" x14ac:dyDescent="0.2">
      <c r="A80" s="30" t="s">
        <v>15</v>
      </c>
      <c r="B80" s="31">
        <v>0.54</v>
      </c>
      <c r="C80" s="10">
        <v>-0.63704273684210522</v>
      </c>
      <c r="D80" s="4">
        <v>2.157282947368421</v>
      </c>
      <c r="E80" s="4">
        <v>4.9516086315789476</v>
      </c>
      <c r="F80" s="4">
        <v>7.7459343157894729</v>
      </c>
      <c r="G80" s="4">
        <v>10.540259999999998</v>
      </c>
      <c r="H80" s="10">
        <v>0.36362794736842119</v>
      </c>
      <c r="I80" s="10">
        <v>0.50418336842105216</v>
      </c>
      <c r="J80" s="10">
        <v>0.44796119999999995</v>
      </c>
      <c r="K80" s="10">
        <v>1.5161823999999995</v>
      </c>
      <c r="L80" s="11">
        <v>2.5844036000000004</v>
      </c>
      <c r="M80" s="10">
        <v>3.6526248000000003</v>
      </c>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IS80">
        <f t="shared" si="2"/>
        <v>3.0751842248803825</v>
      </c>
      <c r="IT80">
        <f t="shared" si="3"/>
        <v>3.4577026573532912</v>
      </c>
    </row>
    <row r="81" spans="1:254" x14ac:dyDescent="0.2">
      <c r="A81" s="30" t="s">
        <v>15</v>
      </c>
      <c r="B81" s="31">
        <v>0.56000000000000005</v>
      </c>
      <c r="C81" s="10">
        <v>-1.4029055263157901</v>
      </c>
      <c r="D81" s="4">
        <v>1.3244521052631573</v>
      </c>
      <c r="E81" s="4">
        <v>4.0518097368421051</v>
      </c>
      <c r="F81" s="4">
        <v>6.7791673684210521</v>
      </c>
      <c r="G81" s="4">
        <v>9.5065249999999999</v>
      </c>
      <c r="H81" s="10">
        <v>-0.42621664473684229</v>
      </c>
      <c r="I81" s="10">
        <v>-0.2890297368421062</v>
      </c>
      <c r="J81" s="10">
        <v>-0.34390450000000072</v>
      </c>
      <c r="K81" s="10">
        <v>0.69871599999999923</v>
      </c>
      <c r="L81" s="11">
        <v>1.7413365000000001</v>
      </c>
      <c r="M81" s="10">
        <v>2.783957</v>
      </c>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IS81">
        <f t="shared" si="2"/>
        <v>2.2203552093301431</v>
      </c>
      <c r="IT81">
        <f t="shared" si="3"/>
        <v>3.3748362918289003</v>
      </c>
    </row>
    <row r="82" spans="1:254" x14ac:dyDescent="0.2">
      <c r="A82" s="30" t="s">
        <v>15</v>
      </c>
      <c r="B82" s="31">
        <v>0.57999999999999996</v>
      </c>
      <c r="C82" s="10">
        <v>-2.2573294210526318</v>
      </c>
      <c r="D82" s="4">
        <v>0.26255168421052666</v>
      </c>
      <c r="E82" s="4">
        <v>2.7824327894736847</v>
      </c>
      <c r="F82" s="4">
        <v>5.3023138947368436</v>
      </c>
      <c r="G82" s="4">
        <v>7.8221950000000016</v>
      </c>
      <c r="H82" s="10">
        <v>-1.3549395657894738</v>
      </c>
      <c r="I82" s="10">
        <v>-1.2281887894736849</v>
      </c>
      <c r="J82" s="10">
        <v>-1.2788891000000007</v>
      </c>
      <c r="K82" s="10">
        <v>-0.31558319999999984</v>
      </c>
      <c r="L82" s="11">
        <v>0.6477227000000001</v>
      </c>
      <c r="M82" s="10">
        <v>1.6110286</v>
      </c>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IS82">
        <f t="shared" si="2"/>
        <v>1.0903013265550241</v>
      </c>
      <c r="IT82">
        <f t="shared" si="3"/>
        <v>3.1181045370323162</v>
      </c>
    </row>
    <row r="83" spans="1:254" x14ac:dyDescent="0.2">
      <c r="A83" s="30" t="s">
        <v>15</v>
      </c>
      <c r="B83" s="31">
        <v>0.6</v>
      </c>
      <c r="C83" s="10">
        <v>-3.1291810526315786</v>
      </c>
      <c r="D83" s="4">
        <v>-0.96783578947368376</v>
      </c>
      <c r="E83" s="4">
        <v>1.1935094736842116</v>
      </c>
      <c r="F83" s="4">
        <v>3.354854736842106</v>
      </c>
      <c r="G83" s="4">
        <v>5.5162000000000004</v>
      </c>
      <c r="H83" s="10">
        <v>-2.3551857894736838</v>
      </c>
      <c r="I83" s="10">
        <v>-2.2464694736842103</v>
      </c>
      <c r="J83" s="10">
        <v>-2.2899560000000001</v>
      </c>
      <c r="K83" s="10">
        <v>-1.4637119999999997</v>
      </c>
      <c r="L83" s="11">
        <v>-0.63746799999999926</v>
      </c>
      <c r="M83" s="10">
        <v>0.18877600000000072</v>
      </c>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IS83">
        <f t="shared" si="2"/>
        <v>-0.25786071770334879</v>
      </c>
      <c r="IT83">
        <f t="shared" si="3"/>
        <v>2.6744517656288913</v>
      </c>
    </row>
    <row r="84" spans="1:254" x14ac:dyDescent="0.2">
      <c r="A84" s="30" t="s">
        <v>15</v>
      </c>
      <c r="B84" s="31">
        <v>0.62</v>
      </c>
      <c r="C84" s="10">
        <v>-3.884879473684212</v>
      </c>
      <c r="D84" s="4">
        <v>-2.1650221052631586</v>
      </c>
      <c r="E84" s="4">
        <v>-0.44516473684210478</v>
      </c>
      <c r="F84" s="4">
        <v>1.2746926315789482</v>
      </c>
      <c r="G84" s="4">
        <v>2.9945500000000012</v>
      </c>
      <c r="H84" s="10">
        <v>-3.2689846052631593</v>
      </c>
      <c r="I84" s="10">
        <v>-3.1824752631578961</v>
      </c>
      <c r="J84" s="10">
        <v>-3.2170790000000014</v>
      </c>
      <c r="K84" s="10">
        <v>-2.5596080000000012</v>
      </c>
      <c r="L84" s="11">
        <v>-1.9021370000000006</v>
      </c>
      <c r="M84" s="10">
        <v>-1.2446660000000005</v>
      </c>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IS84">
        <f t="shared" si="2"/>
        <v>-1.6000703229665079</v>
      </c>
      <c r="IT84">
        <f t="shared" si="3"/>
        <v>2.128154003901745</v>
      </c>
    </row>
    <row r="85" spans="1:254" x14ac:dyDescent="0.2">
      <c r="A85" s="30" t="s">
        <v>15</v>
      </c>
      <c r="B85" s="31">
        <v>0.64</v>
      </c>
      <c r="C85" s="10">
        <v>-4.3667313157894743</v>
      </c>
      <c r="D85" s="4">
        <v>-3.0753047368421056</v>
      </c>
      <c r="E85" s="4">
        <v>-1.7838781578947365</v>
      </c>
      <c r="F85" s="4">
        <v>-0.49245157894736824</v>
      </c>
      <c r="G85" s="4">
        <v>0.79897500000000043</v>
      </c>
      <c r="H85" s="10">
        <v>-3.9042609868421057</v>
      </c>
      <c r="I85" s="10">
        <v>-3.8393018421052636</v>
      </c>
      <c r="J85" s="10">
        <v>-3.8652855000000006</v>
      </c>
      <c r="K85" s="10">
        <v>-3.3715960000000003</v>
      </c>
      <c r="L85" s="11">
        <v>-2.8779064999999999</v>
      </c>
      <c r="M85" s="10">
        <v>-2.384217</v>
      </c>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IS85">
        <f t="shared" si="2"/>
        <v>-2.6510871471291866</v>
      </c>
      <c r="IT85">
        <f t="shared" si="3"/>
        <v>1.5980131231784374</v>
      </c>
    </row>
    <row r="86" spans="1:254" x14ac:dyDescent="0.2">
      <c r="A86" s="30" t="s">
        <v>15</v>
      </c>
      <c r="B86" s="31">
        <v>0.66</v>
      </c>
      <c r="C86" s="10">
        <v>-4.4994529210526313</v>
      </c>
      <c r="D86" s="4">
        <v>-3.5211953157894733</v>
      </c>
      <c r="E86" s="4">
        <v>-2.5429377105263153</v>
      </c>
      <c r="F86" s="4">
        <v>-1.5646801052631583</v>
      </c>
      <c r="G86" s="4">
        <v>-0.58642250000000029</v>
      </c>
      <c r="H86" s="10">
        <v>-4.1491309407894725</v>
      </c>
      <c r="I86" s="10">
        <v>-4.0999242894736838</v>
      </c>
      <c r="J86" s="10">
        <v>-4.1196069499999997</v>
      </c>
      <c r="K86" s="10">
        <v>-3.7456363999999995</v>
      </c>
      <c r="L86" s="11">
        <v>-3.3716658499999994</v>
      </c>
      <c r="M86" s="10">
        <v>-2.9976952999999997</v>
      </c>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IS86">
        <f t="shared" si="2"/>
        <v>-3.1998498438995213</v>
      </c>
      <c r="IT86">
        <f t="shared" si="3"/>
        <v>1.2104973806051336</v>
      </c>
    </row>
    <row r="87" spans="1:254" x14ac:dyDescent="0.2">
      <c r="A87" s="30" t="s">
        <v>15</v>
      </c>
      <c r="B87" s="31">
        <v>0.68</v>
      </c>
      <c r="C87" s="10">
        <v>-4.2725752631578944</v>
      </c>
      <c r="D87" s="4">
        <v>-3.4525189473684206</v>
      </c>
      <c r="E87" s="4">
        <v>-2.6324626315789468</v>
      </c>
      <c r="F87" s="4">
        <v>-1.8124063157894734</v>
      </c>
      <c r="G87" s="4">
        <v>-0.99235000000000007</v>
      </c>
      <c r="H87" s="10">
        <v>-3.9789064473684208</v>
      </c>
      <c r="I87" s="10">
        <v>-3.9376573684210525</v>
      </c>
      <c r="J87" s="10">
        <v>-3.9541569999999999</v>
      </c>
      <c r="K87" s="10">
        <v>-3.6406640000000001</v>
      </c>
      <c r="L87" s="11">
        <v>-3.3271709999999999</v>
      </c>
      <c r="M87" s="10">
        <v>-3.0136779999999996</v>
      </c>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IS87">
        <f t="shared" si="2"/>
        <v>-3.1831406339712913</v>
      </c>
      <c r="IT87">
        <f t="shared" si="3"/>
        <v>1.0147388753955233</v>
      </c>
    </row>
    <row r="88" spans="1:254" x14ac:dyDescent="0.2">
      <c r="A88" s="30" t="s">
        <v>15</v>
      </c>
      <c r="B88" s="31">
        <v>0.7</v>
      </c>
      <c r="C88" s="10">
        <v>-3.7502534210526317</v>
      </c>
      <c r="D88" s="4">
        <v>-2.9712963157894738</v>
      </c>
      <c r="E88" s="4">
        <v>-2.1923392105263155</v>
      </c>
      <c r="F88" s="4">
        <v>-1.4133821052631577</v>
      </c>
      <c r="G88" s="4">
        <v>-0.63442499999999935</v>
      </c>
      <c r="H88" s="10">
        <v>-3.4713025657894736</v>
      </c>
      <c r="I88" s="10">
        <v>-3.4321207894736845</v>
      </c>
      <c r="J88" s="10">
        <v>-3.4477935000000004</v>
      </c>
      <c r="K88" s="10">
        <v>-3.1500120000000003</v>
      </c>
      <c r="L88" s="11">
        <v>-2.8522305000000001</v>
      </c>
      <c r="M88" s="10">
        <v>-2.554449</v>
      </c>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IS88">
        <f t="shared" si="2"/>
        <v>-2.715418582535885</v>
      </c>
      <c r="IT88">
        <f t="shared" si="3"/>
        <v>0.96388265263847117</v>
      </c>
    </row>
    <row r="89" spans="1:254" x14ac:dyDescent="0.2">
      <c r="A89" s="30" t="s">
        <v>15</v>
      </c>
      <c r="B89" s="31">
        <v>0.72</v>
      </c>
      <c r="C89" s="10">
        <v>-3.0592202631578944</v>
      </c>
      <c r="D89" s="4">
        <v>-2.260808947368421</v>
      </c>
      <c r="E89" s="4">
        <v>-1.4623976315789471</v>
      </c>
      <c r="F89" s="4">
        <v>-0.66398631578947365</v>
      </c>
      <c r="G89" s="4">
        <v>0.13442500000000024</v>
      </c>
      <c r="H89" s="10">
        <v>-2.7733026973684209</v>
      </c>
      <c r="I89" s="10">
        <v>-2.7331423684210527</v>
      </c>
      <c r="J89" s="10">
        <v>-2.7492064999999997</v>
      </c>
      <c r="K89" s="10">
        <v>-2.443988</v>
      </c>
      <c r="L89" s="11">
        <v>-2.1387694999999995</v>
      </c>
      <c r="M89" s="10">
        <v>-1.8335509999999999</v>
      </c>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IS89">
        <f t="shared" si="2"/>
        <v>-1.9985407476076553</v>
      </c>
      <c r="IT89">
        <f t="shared" si="3"/>
        <v>0.98795532097976102</v>
      </c>
    </row>
    <row r="90" spans="1:254" x14ac:dyDescent="0.2">
      <c r="A90" s="30" t="s">
        <v>15</v>
      </c>
      <c r="B90" s="31">
        <v>0.74</v>
      </c>
      <c r="C90" s="10">
        <v>-2.313613421052632</v>
      </c>
      <c r="D90" s="4">
        <v>-1.5080163157894739</v>
      </c>
      <c r="E90" s="4">
        <v>-0.70241921052631584</v>
      </c>
      <c r="F90" s="4">
        <v>0.10317789473684202</v>
      </c>
      <c r="G90" s="4">
        <v>0.90877500000000033</v>
      </c>
      <c r="H90" s="10">
        <v>-2.0251225657894736</v>
      </c>
      <c r="I90" s="10">
        <v>-1.9846007894736846</v>
      </c>
      <c r="J90" s="10">
        <v>-2.0008095000000004</v>
      </c>
      <c r="K90" s="10">
        <v>-1.6928440000000002</v>
      </c>
      <c r="L90" s="11">
        <v>-1.3848785000000001</v>
      </c>
      <c r="M90" s="10">
        <v>-1.0769130000000002</v>
      </c>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IS90">
        <f t="shared" si="2"/>
        <v>-1.2433876734449767</v>
      </c>
      <c r="IT90">
        <f t="shared" si="3"/>
        <v>0.99684702730402153</v>
      </c>
    </row>
    <row r="91" spans="1:254" x14ac:dyDescent="0.2">
      <c r="A91" s="30" t="s">
        <v>15</v>
      </c>
      <c r="B91" s="31">
        <v>0.76</v>
      </c>
      <c r="C91" s="10">
        <v>-1.5988797631578953</v>
      </c>
      <c r="D91" s="4">
        <v>-0.80762794736842114</v>
      </c>
      <c r="E91" s="4">
        <v>-1.6376131578947017E-2</v>
      </c>
      <c r="F91" s="4">
        <v>0.7748756842105271</v>
      </c>
      <c r="G91" s="4">
        <v>1.5661275000000012</v>
      </c>
      <c r="H91" s="10">
        <v>-1.3155260723684215</v>
      </c>
      <c r="I91" s="10">
        <v>-1.2757258684210531</v>
      </c>
      <c r="J91" s="10">
        <v>-1.2916459500000004</v>
      </c>
      <c r="K91" s="10">
        <v>-0.98916440000000017</v>
      </c>
      <c r="L91" s="11">
        <v>-0.68668284999999996</v>
      </c>
      <c r="M91" s="10">
        <v>-0.38420129999999997</v>
      </c>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IS91">
        <f t="shared" si="2"/>
        <v>-0.5477115544258373</v>
      </c>
      <c r="IT91">
        <f t="shared" si="3"/>
        <v>0.9790961452883945</v>
      </c>
    </row>
    <row r="92" spans="1:254" x14ac:dyDescent="0.2">
      <c r="A92" s="30" t="s">
        <v>15</v>
      </c>
      <c r="B92" s="31">
        <v>0.78</v>
      </c>
      <c r="C92" s="10">
        <v>-0.9654942105263159</v>
      </c>
      <c r="D92" s="4">
        <v>-0.20888315789473677</v>
      </c>
      <c r="E92" s="4">
        <v>0.54772789473684247</v>
      </c>
      <c r="F92" s="4">
        <v>1.3043389473684215</v>
      </c>
      <c r="G92" s="4">
        <v>2.0609500000000005</v>
      </c>
      <c r="H92" s="10">
        <v>-0.69454565789473688</v>
      </c>
      <c r="I92" s="10">
        <v>-0.65648789473684221</v>
      </c>
      <c r="J92" s="10">
        <v>-0.67171100000000017</v>
      </c>
      <c r="K92" s="10">
        <v>-0.38247199999999992</v>
      </c>
      <c r="L92" s="11">
        <v>-9.3232999999999677E-2</v>
      </c>
      <c r="M92" s="10">
        <v>0.19600600000000035</v>
      </c>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IS92">
        <f t="shared" si="2"/>
        <v>3.965417464114851E-2</v>
      </c>
      <c r="IT92">
        <f t="shared" si="3"/>
        <v>0.93623161467887828</v>
      </c>
    </row>
    <row r="93" spans="1:254" x14ac:dyDescent="0.2">
      <c r="A93" s="30" t="s">
        <v>15</v>
      </c>
      <c r="B93" s="31">
        <v>0.8</v>
      </c>
      <c r="C93" s="10">
        <v>-0.42782275263157887</v>
      </c>
      <c r="D93" s="4">
        <v>0.30998081052631599</v>
      </c>
      <c r="E93" s="4">
        <v>1.0477843736842112</v>
      </c>
      <c r="F93" s="4">
        <v>1.7855879368421057</v>
      </c>
      <c r="G93" s="4">
        <v>2.5233915000000007</v>
      </c>
      <c r="H93" s="10">
        <v>-0.1636093144736841</v>
      </c>
      <c r="I93" s="10">
        <v>-0.12649757368421044</v>
      </c>
      <c r="J93" s="10">
        <v>-0.14134226999999999</v>
      </c>
      <c r="K93" s="10">
        <v>0.14070696000000016</v>
      </c>
      <c r="L93" s="11">
        <v>0.42275619000000031</v>
      </c>
      <c r="M93" s="10">
        <v>0.70480542000000046</v>
      </c>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IS93">
        <f t="shared" si="2"/>
        <v>0.55234011638756009</v>
      </c>
      <c r="IT93">
        <f t="shared" si="3"/>
        <v>0.91295919990677021</v>
      </c>
    </row>
    <row r="94" spans="1:254" x14ac:dyDescent="0.2">
      <c r="A94" s="30" t="s">
        <v>15</v>
      </c>
      <c r="B94" s="31">
        <v>0.82</v>
      </c>
      <c r="C94" s="10">
        <v>3.4122078947368628E-2</v>
      </c>
      <c r="D94" s="4">
        <v>0.77095468421052649</v>
      </c>
      <c r="E94" s="4">
        <v>1.5077872894736841</v>
      </c>
      <c r="F94" s="4">
        <v>2.2446198947368421</v>
      </c>
      <c r="G94" s="4">
        <v>2.9814524999999996</v>
      </c>
      <c r="H94" s="10">
        <v>0.29798780921052648</v>
      </c>
      <c r="I94" s="10">
        <v>0.33505071052631574</v>
      </c>
      <c r="J94" s="10">
        <v>0.32022555000000008</v>
      </c>
      <c r="K94" s="10">
        <v>0.60190360000000009</v>
      </c>
      <c r="L94" s="11">
        <v>0.88358165000000011</v>
      </c>
      <c r="M94" s="10">
        <v>1.1652597</v>
      </c>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IS94">
        <f t="shared" si="2"/>
        <v>1.0129950424641148</v>
      </c>
      <c r="IT94">
        <f t="shared" si="3"/>
        <v>0.91175773519856484</v>
      </c>
    </row>
    <row r="95" spans="1:254" x14ac:dyDescent="0.2">
      <c r="A95" s="30" t="s">
        <v>15</v>
      </c>
      <c r="B95" s="31">
        <v>0.84</v>
      </c>
      <c r="C95" s="10">
        <v>0.41512768421052626</v>
      </c>
      <c r="D95" s="4">
        <v>1.1814132631578946</v>
      </c>
      <c r="E95" s="4">
        <v>1.9476988421052632</v>
      </c>
      <c r="F95" s="4">
        <v>2.7139844210526314</v>
      </c>
      <c r="G95" s="4">
        <v>3.4802699999999995</v>
      </c>
      <c r="H95" s="10">
        <v>0.6895407631578947</v>
      </c>
      <c r="I95" s="10">
        <v>0.72808515789473671</v>
      </c>
      <c r="J95" s="10">
        <v>0.71266739999999995</v>
      </c>
      <c r="K95" s="10">
        <v>1.0056048</v>
      </c>
      <c r="L95" s="11">
        <v>1.2985422</v>
      </c>
      <c r="M95" s="10">
        <v>1.5914796</v>
      </c>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IS95">
        <f t="shared" si="2"/>
        <v>1.4331285574162678</v>
      </c>
      <c r="IT95">
        <f t="shared" si="3"/>
        <v>0.94820288758373639</v>
      </c>
    </row>
    <row r="96" spans="1:254" x14ac:dyDescent="0.2">
      <c r="A96" s="30" t="s">
        <v>15</v>
      </c>
      <c r="B96" s="31">
        <v>0.86</v>
      </c>
      <c r="C96" s="10">
        <v>0.72905484473684212</v>
      </c>
      <c r="D96" s="4">
        <v>1.5383123210526317</v>
      </c>
      <c r="E96" s="4">
        <v>2.3475697973684215</v>
      </c>
      <c r="F96" s="4">
        <v>3.1568272736842107</v>
      </c>
      <c r="G96" s="4">
        <v>3.9660847500000003</v>
      </c>
      <c r="H96" s="10">
        <v>1.0188565085526318</v>
      </c>
      <c r="I96" s="10">
        <v>1.0595624026315791</v>
      </c>
      <c r="J96" s="10">
        <v>1.0432800450000002</v>
      </c>
      <c r="K96" s="10">
        <v>1.3526448400000002</v>
      </c>
      <c r="L96" s="11">
        <v>1.6620096350000004</v>
      </c>
      <c r="M96" s="10">
        <v>1.9713744300000005</v>
      </c>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IS96">
        <f t="shared" si="2"/>
        <v>1.8041433498205743</v>
      </c>
      <c r="IT96">
        <f t="shared" si="3"/>
        <v>1.0013763757572458</v>
      </c>
    </row>
    <row r="97" spans="1:254" x14ac:dyDescent="0.2">
      <c r="A97" s="30" t="s">
        <v>15</v>
      </c>
      <c r="B97" s="31">
        <v>0.88</v>
      </c>
      <c r="C97" s="10">
        <v>0.9635080526315789</v>
      </c>
      <c r="D97" s="4">
        <v>1.8054897894736843</v>
      </c>
      <c r="E97" s="4">
        <v>2.6474715263157895</v>
      </c>
      <c r="F97" s="4">
        <v>3.4894532631578947</v>
      </c>
      <c r="G97" s="4">
        <v>4.3314350000000008</v>
      </c>
      <c r="H97" s="10">
        <v>1.2650285394736844</v>
      </c>
      <c r="I97" s="10">
        <v>1.3073804736842103</v>
      </c>
      <c r="J97" s="10">
        <v>1.2904396999999999</v>
      </c>
      <c r="K97" s="10">
        <v>1.6123143999999998</v>
      </c>
      <c r="L97" s="11">
        <v>1.9341891000000002</v>
      </c>
      <c r="M97" s="10">
        <v>2.2560638000000002</v>
      </c>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IS97">
        <f t="shared" si="2"/>
        <v>2.0820703313397129</v>
      </c>
      <c r="IT97">
        <f t="shared" si="3"/>
        <v>1.0418694232288159</v>
      </c>
    </row>
    <row r="98" spans="1:254" x14ac:dyDescent="0.2">
      <c r="A98" s="30" t="s">
        <v>15</v>
      </c>
      <c r="B98" s="31">
        <v>0.9</v>
      </c>
      <c r="C98" s="10">
        <v>1.1312763157894739</v>
      </c>
      <c r="D98" s="4">
        <v>1.9593947368421054</v>
      </c>
      <c r="E98" s="4">
        <v>2.787513157894737</v>
      </c>
      <c r="F98" s="4">
        <v>3.6156315789473688</v>
      </c>
      <c r="G98" s="4">
        <v>4.4437499999999996</v>
      </c>
      <c r="H98" s="10">
        <v>1.4278322368421053</v>
      </c>
      <c r="I98" s="10">
        <v>1.4694868421052631</v>
      </c>
      <c r="J98" s="10">
        <v>1.452825</v>
      </c>
      <c r="K98" s="10">
        <v>1.7694000000000001</v>
      </c>
      <c r="L98" s="11">
        <v>2.0859750000000004</v>
      </c>
      <c r="M98" s="10">
        <v>2.4025500000000002</v>
      </c>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IS98">
        <f t="shared" si="2"/>
        <v>2.2314213516746415</v>
      </c>
      <c r="IT98">
        <f t="shared" si="3"/>
        <v>1.02471493614957</v>
      </c>
    </row>
    <row r="99" spans="1:254" x14ac:dyDescent="0.2">
      <c r="A99" s="30" t="s">
        <v>15</v>
      </c>
      <c r="B99" s="31">
        <v>0.92</v>
      </c>
      <c r="C99" s="10">
        <v>1.2467826315789474</v>
      </c>
      <c r="D99" s="4">
        <v>2.0072494736842108</v>
      </c>
      <c r="E99" s="4">
        <v>2.7677163157894737</v>
      </c>
      <c r="F99" s="4">
        <v>3.5281831578947371</v>
      </c>
      <c r="G99" s="4">
        <v>4.2886500000000005</v>
      </c>
      <c r="H99" s="10">
        <v>1.5191119736842107</v>
      </c>
      <c r="I99" s="10">
        <v>1.5573636842105261</v>
      </c>
      <c r="J99" s="10">
        <v>1.5420630000000002</v>
      </c>
      <c r="K99" s="10">
        <v>1.832776</v>
      </c>
      <c r="L99" s="11">
        <v>2.1234890000000002</v>
      </c>
      <c r="M99" s="10">
        <v>2.4142020000000004</v>
      </c>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IS99">
        <f t="shared" si="2"/>
        <v>2.2570533851674637</v>
      </c>
      <c r="IT99">
        <f t="shared" si="3"/>
        <v>0.94100277416994627</v>
      </c>
    </row>
    <row r="100" spans="1:254" x14ac:dyDescent="0.2">
      <c r="A100" s="30" t="s">
        <v>15</v>
      </c>
      <c r="B100" s="31">
        <v>0.94</v>
      </c>
      <c r="C100" s="10">
        <v>1.3367321052631578</v>
      </c>
      <c r="D100" s="4">
        <v>1.9724115789473684</v>
      </c>
      <c r="E100" s="4">
        <v>2.608091052631579</v>
      </c>
      <c r="F100" s="4">
        <v>3.2437705263157897</v>
      </c>
      <c r="G100" s="4">
        <v>3.8794500000000003</v>
      </c>
      <c r="H100" s="10">
        <v>1.5643740789473686</v>
      </c>
      <c r="I100" s="10">
        <v>1.5963489473684209</v>
      </c>
      <c r="J100" s="10">
        <v>1.5835589999999999</v>
      </c>
      <c r="K100" s="10">
        <v>1.826568</v>
      </c>
      <c r="L100" s="11">
        <v>2.0695769999999998</v>
      </c>
      <c r="M100" s="10">
        <v>2.312586</v>
      </c>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IS100">
        <f t="shared" si="2"/>
        <v>2.1812243899521531</v>
      </c>
      <c r="IT100">
        <f t="shared" si="3"/>
        <v>0.78659070336814774</v>
      </c>
    </row>
    <row r="101" spans="1:254" x14ac:dyDescent="0.2">
      <c r="A101" s="30" t="s">
        <v>15</v>
      </c>
      <c r="B101" s="31">
        <v>0.96</v>
      </c>
      <c r="C101" s="10">
        <v>1.4379502631578946</v>
      </c>
      <c r="D101" s="4">
        <v>1.9082689473684211</v>
      </c>
      <c r="E101" s="4">
        <v>2.3785876315789474</v>
      </c>
      <c r="F101" s="4">
        <v>2.8489063157894736</v>
      </c>
      <c r="G101" s="4">
        <v>3.3192249999999999</v>
      </c>
      <c r="H101" s="10">
        <v>1.606375197368421</v>
      </c>
      <c r="I101" s="10">
        <v>1.6300323684210525</v>
      </c>
      <c r="J101" s="10">
        <v>1.6205694999999998</v>
      </c>
      <c r="K101" s="10">
        <v>1.8003640000000001</v>
      </c>
      <c r="L101" s="11">
        <v>1.9801584999999999</v>
      </c>
      <c r="M101" s="10">
        <v>2.1599530000000002</v>
      </c>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IS101">
        <f t="shared" si="2"/>
        <v>2.062762793062201</v>
      </c>
      <c r="IT101">
        <f t="shared" si="3"/>
        <v>0.58197302246716998</v>
      </c>
    </row>
    <row r="102" spans="1:254" x14ac:dyDescent="0.2">
      <c r="A102" s="30" t="s">
        <v>15</v>
      </c>
      <c r="B102" s="31">
        <v>0.98</v>
      </c>
      <c r="C102" s="10">
        <v>1.6418839736842106</v>
      </c>
      <c r="D102" s="4">
        <v>1.9155311052631578</v>
      </c>
      <c r="E102" s="4">
        <v>2.1891782368421051</v>
      </c>
      <c r="F102" s="4">
        <v>2.4628253684210524</v>
      </c>
      <c r="G102" s="4">
        <v>2.7364724999999996</v>
      </c>
      <c r="H102" s="10">
        <v>1.739879230263158</v>
      </c>
      <c r="I102" s="10">
        <v>1.7536437631578947</v>
      </c>
      <c r="J102" s="10">
        <v>1.7481379500000001</v>
      </c>
      <c r="K102" s="10">
        <v>1.8527484000000001</v>
      </c>
      <c r="L102" s="11">
        <v>1.9573588500000001</v>
      </c>
      <c r="M102" s="10">
        <v>2.0619692999999999</v>
      </c>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IS102">
        <f t="shared" si="2"/>
        <v>2.0054207888755977</v>
      </c>
      <c r="IT102">
        <f t="shared" si="3"/>
        <v>0.33861135778987017</v>
      </c>
    </row>
    <row r="103" spans="1:254" x14ac:dyDescent="0.2">
      <c r="A103" s="30" t="s">
        <v>15</v>
      </c>
      <c r="B103" s="31">
        <v>1</v>
      </c>
      <c r="C103" s="10">
        <v>1.9528839473684214</v>
      </c>
      <c r="D103" s="4">
        <v>2.0512942105263159</v>
      </c>
      <c r="E103" s="4">
        <v>2.1497044736842104</v>
      </c>
      <c r="F103" s="4">
        <v>2.2481147368421048</v>
      </c>
      <c r="G103" s="4">
        <v>2.3465249999999997</v>
      </c>
      <c r="H103" s="10">
        <v>1.9881254605263159</v>
      </c>
      <c r="I103" s="10">
        <v>1.9930755263157895</v>
      </c>
      <c r="J103" s="10">
        <v>1.9910955000000001</v>
      </c>
      <c r="K103" s="10">
        <v>2.0287160000000002</v>
      </c>
      <c r="L103" s="11">
        <v>2.0663365000000002</v>
      </c>
      <c r="M103" s="10">
        <v>2.1039569999999999</v>
      </c>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IS103">
        <f t="shared" si="2"/>
        <v>2.0836207595693779</v>
      </c>
      <c r="IT103">
        <f t="shared" si="3"/>
        <v>0.12177300246518165</v>
      </c>
    </row>
    <row r="104" spans="1:254" x14ac:dyDescent="0.2">
      <c r="A104" s="30" t="s">
        <v>16</v>
      </c>
      <c r="B104" s="31">
        <v>0</v>
      </c>
      <c r="C104" s="10">
        <v>3.9898476315789475</v>
      </c>
      <c r="D104" s="4">
        <v>1.6883794736842104</v>
      </c>
      <c r="E104" s="4">
        <v>-0.61308868421052676</v>
      </c>
      <c r="F104" s="4">
        <v>-2.9145568421052639</v>
      </c>
      <c r="G104" s="4">
        <v>-5.216025000000001</v>
      </c>
      <c r="H104" s="10">
        <v>3.1656732236842102</v>
      </c>
      <c r="I104" s="10">
        <v>3.0499086842105267</v>
      </c>
      <c r="J104" s="10">
        <v>3.0962145000000003</v>
      </c>
      <c r="K104" s="10">
        <v>2.2164039999999998</v>
      </c>
      <c r="L104" s="11">
        <v>1.3365934999999993</v>
      </c>
      <c r="M104" s="10">
        <v>0.45678299999999972</v>
      </c>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IS104">
        <f t="shared" si="2"/>
        <v>0.93237577153110007</v>
      </c>
      <c r="IT104">
        <f t="shared" si="3"/>
        <v>2.8478400389519778</v>
      </c>
    </row>
    <row r="105" spans="1:254" x14ac:dyDescent="0.2">
      <c r="A105" s="30" t="s">
        <v>16</v>
      </c>
      <c r="B105" s="31">
        <v>0.02</v>
      </c>
      <c r="C105" s="10">
        <v>4.1906113157894733</v>
      </c>
      <c r="D105" s="4">
        <v>2.3530647368421049</v>
      </c>
      <c r="E105" s="4">
        <v>0.51551815789473565</v>
      </c>
      <c r="F105" s="4">
        <v>-1.3220284210526323</v>
      </c>
      <c r="G105" s="4">
        <v>-3.1595750000000011</v>
      </c>
      <c r="H105" s="10">
        <v>3.5325709868421051</v>
      </c>
      <c r="I105" s="10">
        <v>3.4401418421052634</v>
      </c>
      <c r="J105" s="10">
        <v>3.4771135000000002</v>
      </c>
      <c r="K105" s="10">
        <v>2.7746519999999997</v>
      </c>
      <c r="L105" s="11">
        <v>2.0721904999999992</v>
      </c>
      <c r="M105" s="10">
        <v>1.3697289999999995</v>
      </c>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IS105">
        <f t="shared" si="2"/>
        <v>1.74945351076555</v>
      </c>
      <c r="IT105">
        <f t="shared" si="3"/>
        <v>2.2737828038222605</v>
      </c>
    </row>
    <row r="106" spans="1:254" x14ac:dyDescent="0.2">
      <c r="A106" s="30" t="s">
        <v>16</v>
      </c>
      <c r="B106" s="31">
        <v>0.04</v>
      </c>
      <c r="C106" s="10">
        <v>4.1184810526315783</v>
      </c>
      <c r="D106" s="4">
        <v>2.6564357894736839</v>
      </c>
      <c r="E106" s="4">
        <v>1.1943905263157886</v>
      </c>
      <c r="F106" s="4">
        <v>-0.26765473684210583</v>
      </c>
      <c r="G106" s="4">
        <v>-1.7297000000000011</v>
      </c>
      <c r="H106" s="10">
        <v>3.5949107894736838</v>
      </c>
      <c r="I106" s="10">
        <v>3.5213694736842105</v>
      </c>
      <c r="J106" s="10">
        <v>3.5507859999999996</v>
      </c>
      <c r="K106" s="10">
        <v>2.9918719999999994</v>
      </c>
      <c r="L106" s="11">
        <v>2.4329579999999993</v>
      </c>
      <c r="M106" s="10">
        <v>1.8740439999999992</v>
      </c>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IS106">
        <f t="shared" si="2"/>
        <v>2.1761720813397121</v>
      </c>
      <c r="IT106">
        <f t="shared" si="3"/>
        <v>1.8091369306581422</v>
      </c>
    </row>
    <row r="107" spans="1:254" x14ac:dyDescent="0.2">
      <c r="A107" s="30" t="s">
        <v>16</v>
      </c>
      <c r="B107" s="31">
        <v>0.06</v>
      </c>
      <c r="C107" s="10">
        <v>3.8466413157894737</v>
      </c>
      <c r="D107" s="4">
        <v>2.6451247368421051</v>
      </c>
      <c r="E107" s="4">
        <v>1.4436081578947362</v>
      </c>
      <c r="F107" s="4">
        <v>0.24209157894736855</v>
      </c>
      <c r="G107" s="4">
        <v>-0.95942499999999953</v>
      </c>
      <c r="H107" s="10">
        <v>3.4163684868421047</v>
      </c>
      <c r="I107" s="10">
        <v>3.3559318421052629</v>
      </c>
      <c r="J107" s="10">
        <v>3.3801065000000001</v>
      </c>
      <c r="K107" s="10">
        <v>2.9207879999999999</v>
      </c>
      <c r="L107" s="11">
        <v>2.4614694999999993</v>
      </c>
      <c r="M107" s="10">
        <v>2.0021509999999996</v>
      </c>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IS107">
        <f t="shared" si="2"/>
        <v>2.2504414653110048</v>
      </c>
      <c r="IT107">
        <f t="shared" si="3"/>
        <v>1.4867583586821971</v>
      </c>
    </row>
    <row r="108" spans="1:254" x14ac:dyDescent="0.2">
      <c r="A108" s="30" t="s">
        <v>16</v>
      </c>
      <c r="B108" s="31">
        <v>0.08</v>
      </c>
      <c r="C108" s="10">
        <v>3.4492696315789475</v>
      </c>
      <c r="D108" s="4">
        <v>2.3912234736842106</v>
      </c>
      <c r="E108" s="4">
        <v>1.3331773157894733</v>
      </c>
      <c r="F108" s="4">
        <v>0.27513115789473641</v>
      </c>
      <c r="G108" s="4">
        <v>-0.78291500000000003</v>
      </c>
      <c r="H108" s="10">
        <v>3.0703747236842105</v>
      </c>
      <c r="I108" s="10">
        <v>3.017154684210527</v>
      </c>
      <c r="J108" s="10">
        <v>3.0384427000000005</v>
      </c>
      <c r="K108" s="10">
        <v>2.6339703999999999</v>
      </c>
      <c r="L108" s="11">
        <v>2.2294980999999998</v>
      </c>
      <c r="M108" s="10">
        <v>1.8250258000000001</v>
      </c>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IS108">
        <f t="shared" si="2"/>
        <v>2.0436684533492824</v>
      </c>
      <c r="IT108">
        <f t="shared" si="3"/>
        <v>1.3092278514373219</v>
      </c>
    </row>
    <row r="109" spans="1:254" x14ac:dyDescent="0.2">
      <c r="A109" s="30" t="s">
        <v>16</v>
      </c>
      <c r="B109" s="31">
        <v>0.1</v>
      </c>
      <c r="C109" s="10">
        <v>2.9957542105263157</v>
      </c>
      <c r="D109" s="4">
        <v>1.9794031578947369</v>
      </c>
      <c r="E109" s="4">
        <v>0.96305210526315754</v>
      </c>
      <c r="F109" s="4">
        <v>-5.329894736842089E-2</v>
      </c>
      <c r="G109" s="4">
        <v>-1.0696500000000002</v>
      </c>
      <c r="H109" s="10">
        <v>2.6317906578947365</v>
      </c>
      <c r="I109" s="10">
        <v>2.580667894736842</v>
      </c>
      <c r="J109" s="10">
        <v>2.6011169999999999</v>
      </c>
      <c r="K109" s="10">
        <v>2.2125839999999997</v>
      </c>
      <c r="L109" s="11">
        <v>1.8240509999999999</v>
      </c>
      <c r="M109" s="10">
        <v>1.4355179999999996</v>
      </c>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IS109">
        <f t="shared" si="2"/>
        <v>1.6455444617224877</v>
      </c>
      <c r="IT109">
        <f t="shared" si="3"/>
        <v>1.2576342676680135</v>
      </c>
    </row>
    <row r="110" spans="1:254" x14ac:dyDescent="0.2">
      <c r="A110" s="30" t="s">
        <v>16</v>
      </c>
      <c r="B110" s="31">
        <v>0.12</v>
      </c>
      <c r="C110" s="10">
        <v>2.5024492105263159</v>
      </c>
      <c r="D110" s="4">
        <v>1.457793157894737</v>
      </c>
      <c r="E110" s="4">
        <v>0.41313710526315761</v>
      </c>
      <c r="F110" s="4">
        <v>-0.63151894736842129</v>
      </c>
      <c r="G110" s="4">
        <v>-1.6761750000000002</v>
      </c>
      <c r="H110" s="10">
        <v>2.1283494078947371</v>
      </c>
      <c r="I110" s="10">
        <v>2.0758028947368423</v>
      </c>
      <c r="J110" s="10">
        <v>2.0968215000000003</v>
      </c>
      <c r="K110" s="10">
        <v>1.6974680000000002</v>
      </c>
      <c r="L110" s="11">
        <v>1.2981145000000001</v>
      </c>
      <c r="M110" s="10">
        <v>0.89876099999999992</v>
      </c>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IS110">
        <f t="shared" si="2"/>
        <v>1.1146366208133973</v>
      </c>
      <c r="IT110">
        <f t="shared" si="3"/>
        <v>1.2926589157501627</v>
      </c>
    </row>
    <row r="111" spans="1:254" x14ac:dyDescent="0.2">
      <c r="A111" s="30" t="s">
        <v>16</v>
      </c>
      <c r="B111" s="31">
        <v>0.14000000000000001</v>
      </c>
      <c r="C111" s="10">
        <v>1.9939559736842105</v>
      </c>
      <c r="D111" s="4">
        <v>0.86367510526315794</v>
      </c>
      <c r="E111" s="4">
        <v>-0.2666057631578953</v>
      </c>
      <c r="F111" s="4">
        <v>-1.3968866315789472</v>
      </c>
      <c r="G111" s="4">
        <v>-2.5271675000000005</v>
      </c>
      <c r="H111" s="10">
        <v>1.5891932302631577</v>
      </c>
      <c r="I111" s="10">
        <v>1.5323397631578948</v>
      </c>
      <c r="J111" s="10">
        <v>1.5550811499999999</v>
      </c>
      <c r="K111" s="10">
        <v>1.1229947999999998</v>
      </c>
      <c r="L111" s="11">
        <v>0.69090844999999979</v>
      </c>
      <c r="M111" s="10">
        <v>0.25882209999999972</v>
      </c>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IS111">
        <f t="shared" si="2"/>
        <v>0.49239187978468879</v>
      </c>
      <c r="IT111">
        <f t="shared" si="3"/>
        <v>1.3986111870847391</v>
      </c>
    </row>
    <row r="112" spans="1:254" x14ac:dyDescent="0.2">
      <c r="A112" s="30" t="s">
        <v>16</v>
      </c>
      <c r="B112" s="31">
        <v>0.16</v>
      </c>
      <c r="C112" s="10">
        <v>1.4603623684210529</v>
      </c>
      <c r="D112" s="4">
        <v>0.22204052631578941</v>
      </c>
      <c r="E112" s="4">
        <v>-1.0162813157894739</v>
      </c>
      <c r="F112" s="4">
        <v>-2.2546031578947376</v>
      </c>
      <c r="G112" s="4">
        <v>-3.4929250000000005</v>
      </c>
      <c r="H112" s="10">
        <v>1.0169092763157896</v>
      </c>
      <c r="I112" s="10">
        <v>0.95462131578947407</v>
      </c>
      <c r="J112" s="10">
        <v>0.97953650000000048</v>
      </c>
      <c r="K112" s="10">
        <v>0.50614800000000004</v>
      </c>
      <c r="L112" s="11">
        <v>3.2759500000000052E-2</v>
      </c>
      <c r="M112" s="10">
        <v>-0.44062899999999994</v>
      </c>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IS112">
        <f t="shared" si="2"/>
        <v>-0.18473281698564589</v>
      </c>
      <c r="IT112">
        <f t="shared" si="3"/>
        <v>1.5323012447332904</v>
      </c>
    </row>
    <row r="113" spans="1:254" x14ac:dyDescent="0.2">
      <c r="A113" s="30" t="s">
        <v>16</v>
      </c>
      <c r="B113" s="31">
        <v>0.18</v>
      </c>
      <c r="C113" s="10">
        <v>0.90338365789473629</v>
      </c>
      <c r="D113" s="4">
        <v>-0.42631163157894791</v>
      </c>
      <c r="E113" s="4">
        <v>-1.7560069210526321</v>
      </c>
      <c r="F113" s="4">
        <v>-3.0857022105263163</v>
      </c>
      <c r="G113" s="4">
        <v>-4.415397500000001</v>
      </c>
      <c r="H113" s="10">
        <v>0.42720899342105212</v>
      </c>
      <c r="I113" s="10">
        <v>0.36032492105263136</v>
      </c>
      <c r="J113" s="10">
        <v>0.38707854999999958</v>
      </c>
      <c r="K113" s="10">
        <v>-0.12124040000000047</v>
      </c>
      <c r="L113" s="11">
        <v>-0.62955935000000052</v>
      </c>
      <c r="M113" s="10">
        <v>-1.1378783000000006</v>
      </c>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IS113">
        <f t="shared" si="2"/>
        <v>-0.86310001734449804</v>
      </c>
      <c r="IT113">
        <f t="shared" si="3"/>
        <v>1.6453668811272752</v>
      </c>
    </row>
    <row r="114" spans="1:254" x14ac:dyDescent="0.2">
      <c r="A114" s="30" t="s">
        <v>16</v>
      </c>
      <c r="B114" s="31">
        <v>0.2</v>
      </c>
      <c r="C114" s="10">
        <v>0.35557007894736836</v>
      </c>
      <c r="D114" s="4">
        <v>-1.0201493157894739</v>
      </c>
      <c r="E114" s="4">
        <v>-2.395868710526317</v>
      </c>
      <c r="F114" s="4">
        <v>-3.7715881052631586</v>
      </c>
      <c r="G114" s="4">
        <v>-5.147307500000001</v>
      </c>
      <c r="H114" s="10">
        <v>-0.13708619078947382</v>
      </c>
      <c r="I114" s="10">
        <v>-0.20628528947368419</v>
      </c>
      <c r="J114" s="10">
        <v>-0.17860564999999995</v>
      </c>
      <c r="K114" s="10">
        <v>-0.7045188</v>
      </c>
      <c r="L114" s="11">
        <v>-1.2304319500000005</v>
      </c>
      <c r="M114" s="10">
        <v>-1.7563451000000005</v>
      </c>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IS114">
        <f t="shared" si="2"/>
        <v>-1.4720560484449763</v>
      </c>
      <c r="IT114">
        <f t="shared" si="3"/>
        <v>1.7023171757797364</v>
      </c>
    </row>
    <row r="115" spans="1:254" x14ac:dyDescent="0.2">
      <c r="A115" s="30" t="s">
        <v>16</v>
      </c>
      <c r="B115" s="31">
        <v>0.22</v>
      </c>
      <c r="C115" s="10">
        <v>-0.1753375526315788</v>
      </c>
      <c r="D115" s="4">
        <v>-1.5206487894736842</v>
      </c>
      <c r="E115" s="4">
        <v>-2.8659600263157894</v>
      </c>
      <c r="F115" s="4">
        <v>-4.2112712631578955</v>
      </c>
      <c r="G115" s="4">
        <v>-5.5565824999999993</v>
      </c>
      <c r="H115" s="10">
        <v>-0.65710441447368395</v>
      </c>
      <c r="I115" s="10">
        <v>-0.72477397368421004</v>
      </c>
      <c r="J115" s="10">
        <v>-0.69770614999999969</v>
      </c>
      <c r="K115" s="10">
        <v>-1.2119947999999998</v>
      </c>
      <c r="L115" s="11">
        <v>-1.7262834499999999</v>
      </c>
      <c r="M115" s="10">
        <v>-2.2405721000000001</v>
      </c>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IS115">
        <f t="shared" si="2"/>
        <v>-1.9625668199760766</v>
      </c>
      <c r="IT115">
        <f t="shared" si="3"/>
        <v>1.6646900770660948</v>
      </c>
    </row>
    <row r="116" spans="1:254" x14ac:dyDescent="0.2">
      <c r="A116" s="30" t="s">
        <v>16</v>
      </c>
      <c r="B116" s="31">
        <v>0.24</v>
      </c>
      <c r="C116" s="10">
        <v>-0.69244605263157899</v>
      </c>
      <c r="D116" s="4">
        <v>-1.9293657894736844</v>
      </c>
      <c r="E116" s="4">
        <v>-3.1662855263157899</v>
      </c>
      <c r="F116" s="4">
        <v>-4.4032052631578953</v>
      </c>
      <c r="G116" s="4">
        <v>-5.6401250000000003</v>
      </c>
      <c r="H116" s="10">
        <v>-1.1353970394736843</v>
      </c>
      <c r="I116" s="10">
        <v>-1.1976144736842103</v>
      </c>
      <c r="J116" s="10">
        <v>-1.1727274999999999</v>
      </c>
      <c r="K116" s="10">
        <v>-1.6455799999999998</v>
      </c>
      <c r="L116" s="11">
        <v>-2.1184325000000004</v>
      </c>
      <c r="M116" s="10">
        <v>-2.5912850000000001</v>
      </c>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IS116">
        <f t="shared" si="2"/>
        <v>-2.3356785586124404</v>
      </c>
      <c r="IT116">
        <f t="shared" si="3"/>
        <v>1.5305662776456288</v>
      </c>
    </row>
    <row r="117" spans="1:254" x14ac:dyDescent="0.2">
      <c r="A117" s="30" t="s">
        <v>16</v>
      </c>
      <c r="B117" s="31">
        <v>0.26</v>
      </c>
      <c r="C117" s="10">
        <v>-1.2278768421052633</v>
      </c>
      <c r="D117" s="4">
        <v>-2.2973326315789473</v>
      </c>
      <c r="E117" s="4">
        <v>-3.366788421052632</v>
      </c>
      <c r="F117" s="4">
        <v>-4.4362442105263158</v>
      </c>
      <c r="G117" s="4">
        <v>-5.5057</v>
      </c>
      <c r="H117" s="10">
        <v>-1.6108576315789478</v>
      </c>
      <c r="I117" s="10">
        <v>-1.6646515789473686</v>
      </c>
      <c r="J117" s="10">
        <v>-1.6431340000000001</v>
      </c>
      <c r="K117" s="10">
        <v>-2.051968</v>
      </c>
      <c r="L117" s="11">
        <v>-2.4608020000000002</v>
      </c>
      <c r="M117" s="10">
        <v>-2.8696360000000003</v>
      </c>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IS117">
        <f t="shared" si="2"/>
        <v>-2.6486355741626793</v>
      </c>
      <c r="IT117">
        <f t="shared" si="3"/>
        <v>1.3233461461131613</v>
      </c>
    </row>
    <row r="118" spans="1:254" x14ac:dyDescent="0.2">
      <c r="A118" s="30" t="s">
        <v>16</v>
      </c>
      <c r="B118" s="31">
        <v>0.28000000000000003</v>
      </c>
      <c r="C118" s="10">
        <v>-1.8145513157894739</v>
      </c>
      <c r="D118" s="4">
        <v>-2.7009447368421053</v>
      </c>
      <c r="E118" s="4">
        <v>-3.5873381578947372</v>
      </c>
      <c r="F118" s="4">
        <v>-4.4737315789473691</v>
      </c>
      <c r="G118" s="4">
        <v>-5.360125</v>
      </c>
      <c r="H118" s="10">
        <v>-2.1319759868421055</v>
      </c>
      <c r="I118" s="10">
        <v>-2.1765618421052633</v>
      </c>
      <c r="J118" s="10">
        <v>-2.1587274999999999</v>
      </c>
      <c r="K118" s="10">
        <v>-2.4975800000000001</v>
      </c>
      <c r="L118" s="11">
        <v>-2.8364325000000004</v>
      </c>
      <c r="M118" s="10">
        <v>-3.1752850000000001</v>
      </c>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IS118">
        <f t="shared" si="2"/>
        <v>-2.9921139653110056</v>
      </c>
      <c r="IT118">
        <f t="shared" si="3"/>
        <v>1.096824505730466</v>
      </c>
    </row>
    <row r="119" spans="1:254" x14ac:dyDescent="0.2">
      <c r="A119" s="30" t="s">
        <v>16</v>
      </c>
      <c r="B119" s="31">
        <v>0.3</v>
      </c>
      <c r="C119" s="10">
        <v>-2.4899571052631577</v>
      </c>
      <c r="D119" s="4">
        <v>-3.2338615789473684</v>
      </c>
      <c r="E119" s="4">
        <v>-3.977766052631579</v>
      </c>
      <c r="F119" s="4">
        <v>-4.7216705263157897</v>
      </c>
      <c r="G119" s="4">
        <v>-5.4655749999999994</v>
      </c>
      <c r="H119" s="10">
        <v>-2.7563553289473681</v>
      </c>
      <c r="I119" s="10">
        <v>-2.7937739473684209</v>
      </c>
      <c r="J119" s="10">
        <v>-2.7788065</v>
      </c>
      <c r="K119" s="10">
        <v>-3.0631879999999998</v>
      </c>
      <c r="L119" s="11">
        <v>-3.3475695000000001</v>
      </c>
      <c r="M119" s="10">
        <v>-3.6319509999999999</v>
      </c>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IS119">
        <f t="shared" si="2"/>
        <v>-3.4782249581339713</v>
      </c>
      <c r="IT119">
        <f t="shared" si="3"/>
        <v>0.92050847544695158</v>
      </c>
    </row>
    <row r="120" spans="1:254" x14ac:dyDescent="0.2">
      <c r="A120" s="30" t="s">
        <v>16</v>
      </c>
      <c r="B120" s="31">
        <v>0.32</v>
      </c>
      <c r="C120" s="10">
        <v>-3.2784899210526324</v>
      </c>
      <c r="D120" s="4">
        <v>-3.9282693157894739</v>
      </c>
      <c r="E120" s="4">
        <v>-4.5780487105263159</v>
      </c>
      <c r="F120" s="4">
        <v>-5.2278281052631579</v>
      </c>
      <c r="G120" s="4">
        <v>-5.8776074999999999</v>
      </c>
      <c r="H120" s="10">
        <v>-3.5111811907894745</v>
      </c>
      <c r="I120" s="10">
        <v>-3.5438652894736844</v>
      </c>
      <c r="J120" s="10">
        <v>-3.5307916500000003</v>
      </c>
      <c r="K120" s="10">
        <v>-3.7791908000000003</v>
      </c>
      <c r="L120" s="11">
        <v>-4.0275899500000003</v>
      </c>
      <c r="M120" s="10">
        <v>-4.2759891000000003</v>
      </c>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IS120">
        <f t="shared" si="2"/>
        <v>-4.1417137757177036</v>
      </c>
      <c r="IT120">
        <f t="shared" si="3"/>
        <v>0.80403796614343603</v>
      </c>
    </row>
    <row r="121" spans="1:254" x14ac:dyDescent="0.2">
      <c r="A121" s="30" t="s">
        <v>16</v>
      </c>
      <c r="B121" s="31">
        <v>0.34</v>
      </c>
      <c r="C121" s="10">
        <v>-4.1497310526315792</v>
      </c>
      <c r="D121" s="4">
        <v>-4.7689357894736837</v>
      </c>
      <c r="E121" s="4">
        <v>-5.3881405263157891</v>
      </c>
      <c r="F121" s="4">
        <v>-6.0073452631578945</v>
      </c>
      <c r="G121" s="4">
        <v>-6.6265499999999991</v>
      </c>
      <c r="H121" s="10">
        <v>-4.3714732894736841</v>
      </c>
      <c r="I121" s="10">
        <v>-4.4026194736842106</v>
      </c>
      <c r="J121" s="10">
        <v>-4.390161</v>
      </c>
      <c r="K121" s="10">
        <v>-4.6268720000000005</v>
      </c>
      <c r="L121" s="11">
        <v>-4.8635830000000002</v>
      </c>
      <c r="M121" s="10">
        <v>-5.1002939999999999</v>
      </c>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IS121">
        <f t="shared" si="2"/>
        <v>-4.9723368540669846</v>
      </c>
      <c r="IT121">
        <f t="shared" si="3"/>
        <v>0.76620484008813783</v>
      </c>
    </row>
    <row r="122" spans="1:254" x14ac:dyDescent="0.2">
      <c r="A122" s="30" t="s">
        <v>16</v>
      </c>
      <c r="B122" s="31">
        <v>0.36</v>
      </c>
      <c r="C122" s="10">
        <v>-5.0804331578947375</v>
      </c>
      <c r="D122" s="4">
        <v>-5.6992873684210537</v>
      </c>
      <c r="E122" s="4">
        <v>-6.3181415789473689</v>
      </c>
      <c r="F122" s="4">
        <v>-6.9369957894736842</v>
      </c>
      <c r="G122" s="4">
        <v>-7.5558499999999995</v>
      </c>
      <c r="H122" s="10">
        <v>-5.3020498684210535</v>
      </c>
      <c r="I122" s="10">
        <v>-5.3331784210526321</v>
      </c>
      <c r="J122" s="10">
        <v>-5.3207270000000007</v>
      </c>
      <c r="K122" s="10">
        <v>-5.5573040000000002</v>
      </c>
      <c r="L122" s="11">
        <v>-5.7938810000000007</v>
      </c>
      <c r="M122" s="10">
        <v>-6.0304580000000003</v>
      </c>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IS122">
        <f t="shared" si="2"/>
        <v>-5.9025732894736844</v>
      </c>
      <c r="IT122">
        <f t="shared" si="3"/>
        <v>0.76577109831622481</v>
      </c>
    </row>
    <row r="123" spans="1:254" x14ac:dyDescent="0.2">
      <c r="A123" s="30" t="s">
        <v>16</v>
      </c>
      <c r="B123" s="31">
        <v>0.38</v>
      </c>
      <c r="C123" s="10">
        <v>-6.0007742105263162</v>
      </c>
      <c r="D123" s="4">
        <v>-6.6294431578947366</v>
      </c>
      <c r="E123" s="4">
        <v>-7.2581121052631579</v>
      </c>
      <c r="F123" s="4">
        <v>-7.8867810526315782</v>
      </c>
      <c r="G123" s="4">
        <v>-8.5154499999999995</v>
      </c>
      <c r="H123" s="10">
        <v>-6.2259056578947369</v>
      </c>
      <c r="I123" s="10">
        <v>-6.2575278947368425</v>
      </c>
      <c r="J123" s="10">
        <v>-6.2448790000000001</v>
      </c>
      <c r="K123" s="10">
        <v>-6.4852080000000001</v>
      </c>
      <c r="L123" s="11">
        <v>-6.7255370000000001</v>
      </c>
      <c r="M123" s="10">
        <v>-6.9658660000000001</v>
      </c>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IS123">
        <f t="shared" si="2"/>
        <v>-6.8359530980861249</v>
      </c>
      <c r="IT123">
        <f t="shared" si="3"/>
        <v>0.77791586792983813</v>
      </c>
    </row>
    <row r="124" spans="1:254" x14ac:dyDescent="0.2">
      <c r="A124" s="30" t="s">
        <v>16</v>
      </c>
      <c r="B124" s="31">
        <v>0.4</v>
      </c>
      <c r="C124" s="10">
        <v>-6.8505986842105253</v>
      </c>
      <c r="D124" s="4">
        <v>-7.4793552631578937</v>
      </c>
      <c r="E124" s="4">
        <v>-8.1081118421052629</v>
      </c>
      <c r="F124" s="4">
        <v>-8.7368684210526304</v>
      </c>
      <c r="G124" s="4">
        <v>-9.3656249999999996</v>
      </c>
      <c r="H124" s="10">
        <v>-7.0757615131578939</v>
      </c>
      <c r="I124" s="10">
        <v>-7.1073881578947358</v>
      </c>
      <c r="J124" s="10">
        <v>-7.094737499999999</v>
      </c>
      <c r="K124" s="10">
        <v>-7.3350999999999988</v>
      </c>
      <c r="L124" s="11">
        <v>-7.5754624999999995</v>
      </c>
      <c r="M124" s="10">
        <v>-7.8158249999999994</v>
      </c>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IS124">
        <f t="shared" si="2"/>
        <v>-7.68589398923445</v>
      </c>
      <c r="IT124">
        <f t="shared" si="3"/>
        <v>0.77802430337282269</v>
      </c>
    </row>
    <row r="125" spans="1:254" x14ac:dyDescent="0.2">
      <c r="A125" s="30" t="s">
        <v>16</v>
      </c>
      <c r="B125" s="31">
        <v>0.42</v>
      </c>
      <c r="C125" s="10">
        <v>-7.5756789473684218</v>
      </c>
      <c r="D125" s="4">
        <v>-8.2118842105263159</v>
      </c>
      <c r="E125" s="4">
        <v>-8.8480894736842099</v>
      </c>
      <c r="F125" s="4">
        <v>-9.484294736842104</v>
      </c>
      <c r="G125" s="4">
        <v>-10.120499999999998</v>
      </c>
      <c r="H125" s="10">
        <v>-7.8035092105263164</v>
      </c>
      <c r="I125" s="10">
        <v>-7.8355105263157903</v>
      </c>
      <c r="J125" s="10">
        <v>-7.8227100000000007</v>
      </c>
      <c r="K125" s="10">
        <v>-8.0659200000000002</v>
      </c>
      <c r="L125" s="11">
        <v>-8.3091299999999997</v>
      </c>
      <c r="M125" s="10">
        <v>-8.5523400000000009</v>
      </c>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IS125">
        <f t="shared" si="2"/>
        <v>-8.4208697368421053</v>
      </c>
      <c r="IT125">
        <f t="shared" si="3"/>
        <v>0.78724131602601888</v>
      </c>
    </row>
    <row r="126" spans="1:254" x14ac:dyDescent="0.2">
      <c r="A126" s="30" t="s">
        <v>16</v>
      </c>
      <c r="B126" s="31">
        <v>0.44</v>
      </c>
      <c r="C126" s="10">
        <v>-8.1537031578947357</v>
      </c>
      <c r="D126" s="4">
        <v>-8.835827368421052</v>
      </c>
      <c r="E126" s="4">
        <v>-9.5179515789473683</v>
      </c>
      <c r="F126" s="4">
        <v>-10.200075789473685</v>
      </c>
      <c r="G126" s="4">
        <v>-10.882200000000001</v>
      </c>
      <c r="H126" s="10">
        <v>-8.3979773684210528</v>
      </c>
      <c r="I126" s="10">
        <v>-8.4322884210526308</v>
      </c>
      <c r="J126" s="10">
        <v>-8.4185639999999999</v>
      </c>
      <c r="K126" s="10">
        <v>-8.6793279999999999</v>
      </c>
      <c r="L126" s="11">
        <v>-8.9400919999999999</v>
      </c>
      <c r="M126" s="10">
        <v>-9.2008559999999999</v>
      </c>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IS126">
        <f t="shared" si="2"/>
        <v>-9.0598966985645948</v>
      </c>
      <c r="IT126">
        <f t="shared" si="3"/>
        <v>0.84406148814690651</v>
      </c>
    </row>
    <row r="127" spans="1:254" x14ac:dyDescent="0.2">
      <c r="A127" s="30" t="s">
        <v>16</v>
      </c>
      <c r="B127" s="31">
        <v>0.46</v>
      </c>
      <c r="C127" s="10">
        <v>-8.5914768421052603</v>
      </c>
      <c r="D127" s="4">
        <v>-9.3945326315789455</v>
      </c>
      <c r="E127" s="4">
        <v>-10.197588421052631</v>
      </c>
      <c r="F127" s="4">
        <v>-11.000644210526316</v>
      </c>
      <c r="G127" s="4">
        <v>-11.803700000000003</v>
      </c>
      <c r="H127" s="10">
        <v>-8.8790576315789451</v>
      </c>
      <c r="I127" s="10">
        <v>-8.919451578947367</v>
      </c>
      <c r="J127" s="10">
        <v>-8.9032939999999972</v>
      </c>
      <c r="K127" s="10">
        <v>-9.2102879999999985</v>
      </c>
      <c r="L127" s="11">
        <v>-9.517281999999998</v>
      </c>
      <c r="M127" s="10">
        <v>-9.8242759999999993</v>
      </c>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IS127">
        <f t="shared" si="2"/>
        <v>-9.6583264832535871</v>
      </c>
      <c r="IT127">
        <f t="shared" si="3"/>
        <v>0.9937023994576385</v>
      </c>
    </row>
    <row r="128" spans="1:254" x14ac:dyDescent="0.2">
      <c r="A128" s="30" t="s">
        <v>16</v>
      </c>
      <c r="B128" s="31">
        <v>0.48</v>
      </c>
      <c r="C128" s="10">
        <v>-8.9608607894736849</v>
      </c>
      <c r="D128" s="4">
        <v>-10.028826842105264</v>
      </c>
      <c r="E128" s="4">
        <v>-11.096792894736842</v>
      </c>
      <c r="F128" s="4">
        <v>-12.164758947368421</v>
      </c>
      <c r="G128" s="4">
        <v>-13.232724999999999</v>
      </c>
      <c r="H128" s="10">
        <v>-9.3433080921052643</v>
      </c>
      <c r="I128" s="10">
        <v>-9.3970271052631578</v>
      </c>
      <c r="J128" s="10">
        <v>-9.3755395000000004</v>
      </c>
      <c r="K128" s="10">
        <v>-9.7838039999999999</v>
      </c>
      <c r="L128" s="11">
        <v>-10.1920685</v>
      </c>
      <c r="M128" s="10">
        <v>-10.600332999999999</v>
      </c>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IS128">
        <f t="shared" si="2"/>
        <v>-10.379640424641149</v>
      </c>
      <c r="IT128">
        <f t="shared" si="3"/>
        <v>1.3215027435825228</v>
      </c>
    </row>
    <row r="129" spans="1:254" x14ac:dyDescent="0.2">
      <c r="A129" s="30" t="s">
        <v>16</v>
      </c>
      <c r="B129" s="31">
        <v>0.5</v>
      </c>
      <c r="C129" s="10">
        <v>-9.2385699999999993</v>
      </c>
      <c r="D129" s="4">
        <v>-10.66714</v>
      </c>
      <c r="E129" s="4">
        <v>-12.09571</v>
      </c>
      <c r="F129" s="4">
        <v>-13.524280000000001</v>
      </c>
      <c r="G129" s="4">
        <v>-14.95285</v>
      </c>
      <c r="H129" s="10">
        <v>-9.7501525000000004</v>
      </c>
      <c r="I129" s="10">
        <v>-9.8220099999999988</v>
      </c>
      <c r="J129" s="10">
        <v>-9.7932670000000002</v>
      </c>
      <c r="K129" s="10">
        <v>-10.339383999999999</v>
      </c>
      <c r="L129" s="11">
        <v>-10.885501</v>
      </c>
      <c r="M129" s="10">
        <v>-11.431618</v>
      </c>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IS129">
        <f t="shared" si="2"/>
        <v>-11.136407500000001</v>
      </c>
      <c r="IT129">
        <f t="shared" si="3"/>
        <v>1.7677145914402421</v>
      </c>
    </row>
    <row r="130" spans="1:254" x14ac:dyDescent="0.2">
      <c r="A130" s="30" t="s">
        <v>16</v>
      </c>
      <c r="B130" s="31">
        <v>0.52</v>
      </c>
      <c r="C130" s="10">
        <v>-9.4437368421052632</v>
      </c>
      <c r="D130" s="4">
        <v>-11.319052631578947</v>
      </c>
      <c r="E130" s="4">
        <v>-13.194368421052632</v>
      </c>
      <c r="F130" s="4">
        <v>-15.069684210526315</v>
      </c>
      <c r="G130" s="4">
        <v>-16.945</v>
      </c>
      <c r="H130" s="10">
        <v>-10.115302631578947</v>
      </c>
      <c r="I130" s="10">
        <v>-10.209631578947366</v>
      </c>
      <c r="J130" s="10">
        <v>-10.171899999999999</v>
      </c>
      <c r="K130" s="10">
        <v>-10.8888</v>
      </c>
      <c r="L130" s="11">
        <v>-11.605699999999999</v>
      </c>
      <c r="M130" s="10">
        <v>-12.3226</v>
      </c>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IS130">
        <f t="shared" si="2"/>
        <v>-11.935070574162678</v>
      </c>
      <c r="IT130">
        <f t="shared" si="3"/>
        <v>2.3205184797461267</v>
      </c>
    </row>
    <row r="131" spans="1:254" x14ac:dyDescent="0.2">
      <c r="A131" s="30" t="s">
        <v>16</v>
      </c>
      <c r="B131" s="31">
        <v>0.54</v>
      </c>
      <c r="C131" s="10">
        <v>-9.52713842105263</v>
      </c>
      <c r="D131" s="4">
        <v>-11.860066315789474</v>
      </c>
      <c r="E131" s="4">
        <v>-14.192994210526315</v>
      </c>
      <c r="F131" s="4">
        <v>-16.52592210526316</v>
      </c>
      <c r="G131" s="4">
        <v>-18.85885</v>
      </c>
      <c r="H131" s="10">
        <v>-10.362578815789472</v>
      </c>
      <c r="I131" s="10">
        <v>-10.479925789473683</v>
      </c>
      <c r="J131" s="10">
        <v>-10.432986999999999</v>
      </c>
      <c r="K131" s="10">
        <v>-11.324824</v>
      </c>
      <c r="L131" s="11">
        <v>-12.216661</v>
      </c>
      <c r="M131" s="10">
        <v>-13.108498000000001</v>
      </c>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IS131">
        <f t="shared" ref="IS131:IS194" si="4">AVERAGE(C131:IR131)</f>
        <v>-12.626404150717706</v>
      </c>
      <c r="IT131">
        <f t="shared" ref="IT131:IT194" si="5">STDEV(C131:IR131)</f>
        <v>2.8867683629813596</v>
      </c>
    </row>
    <row r="132" spans="1:254" x14ac:dyDescent="0.2">
      <c r="A132" s="30" t="s">
        <v>16</v>
      </c>
      <c r="B132" s="31">
        <v>0.56000000000000005</v>
      </c>
      <c r="C132" s="10">
        <v>-9.528844736842105</v>
      </c>
      <c r="D132" s="4">
        <v>-12.260321052631578</v>
      </c>
      <c r="E132" s="4">
        <v>-14.991797368421054</v>
      </c>
      <c r="F132" s="4">
        <v>-17.723273684210525</v>
      </c>
      <c r="G132" s="4">
        <v>-20.454750000000001</v>
      </c>
      <c r="H132" s="10">
        <v>-10.507008552631579</v>
      </c>
      <c r="I132" s="10">
        <v>-10.644402631578947</v>
      </c>
      <c r="J132" s="10">
        <v>-10.589445</v>
      </c>
      <c r="K132" s="10">
        <v>-11.63364</v>
      </c>
      <c r="L132" s="11">
        <v>-12.677835</v>
      </c>
      <c r="M132" s="10">
        <v>-13.72203</v>
      </c>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IS132">
        <f t="shared" si="4"/>
        <v>-13.157577093301432</v>
      </c>
      <c r="IT132">
        <f t="shared" si="5"/>
        <v>3.3799327576489162</v>
      </c>
    </row>
    <row r="133" spans="1:254" x14ac:dyDescent="0.2">
      <c r="A133" s="30" t="s">
        <v>16</v>
      </c>
      <c r="B133" s="31">
        <v>0.57999999999999996</v>
      </c>
      <c r="C133" s="10">
        <v>-9.4091113157894739</v>
      </c>
      <c r="D133" s="4">
        <v>-12.400064736842106</v>
      </c>
      <c r="E133" s="4">
        <v>-15.391018157894738</v>
      </c>
      <c r="F133" s="4">
        <v>-18.381971578947368</v>
      </c>
      <c r="G133" s="4">
        <v>-21.372925000000002</v>
      </c>
      <c r="H133" s="10">
        <v>-10.480195986842107</v>
      </c>
      <c r="I133" s="10">
        <v>-10.630641842105263</v>
      </c>
      <c r="J133" s="10">
        <v>-10.570463500000001</v>
      </c>
      <c r="K133" s="10">
        <v>-11.713852000000001</v>
      </c>
      <c r="L133" s="11">
        <v>-12.857240500000001</v>
      </c>
      <c r="M133" s="10">
        <v>-14.000629</v>
      </c>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IS133">
        <f t="shared" si="4"/>
        <v>-13.382555783492824</v>
      </c>
      <c r="IT133">
        <f t="shared" si="5"/>
        <v>3.7010101043091015</v>
      </c>
    </row>
    <row r="134" spans="1:254" x14ac:dyDescent="0.2">
      <c r="A134" s="30" t="s">
        <v>16</v>
      </c>
      <c r="B134" s="31">
        <v>0.6</v>
      </c>
      <c r="C134" s="10">
        <v>-9.0845876315789482</v>
      </c>
      <c r="D134" s="4">
        <v>-12.037859473684211</v>
      </c>
      <c r="E134" s="4">
        <v>-14.991131315789474</v>
      </c>
      <c r="F134" s="4">
        <v>-17.94440315789474</v>
      </c>
      <c r="G134" s="4">
        <v>-20.897675</v>
      </c>
      <c r="H134" s="10">
        <v>-10.14217822368421</v>
      </c>
      <c r="I134" s="10">
        <v>-10.290728684210526</v>
      </c>
      <c r="J134" s="10">
        <v>-10.231308500000001</v>
      </c>
      <c r="K134" s="10">
        <v>-11.360292000000001</v>
      </c>
      <c r="L134" s="11">
        <v>-12.489275500000002</v>
      </c>
      <c r="M134" s="10">
        <v>-13.618259</v>
      </c>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IS134">
        <f t="shared" si="4"/>
        <v>-13.007972589712919</v>
      </c>
      <c r="IT134">
        <f t="shared" si="5"/>
        <v>3.654382863828229</v>
      </c>
    </row>
    <row r="135" spans="1:254" x14ac:dyDescent="0.2">
      <c r="A135" s="30" t="s">
        <v>16</v>
      </c>
      <c r="B135" s="31">
        <v>0.62</v>
      </c>
      <c r="C135" s="10">
        <v>-8.6851386842105267</v>
      </c>
      <c r="D135" s="4">
        <v>-11.438435263157896</v>
      </c>
      <c r="E135" s="4">
        <v>-14.191731842105263</v>
      </c>
      <c r="F135" s="4">
        <v>-16.945028421052633</v>
      </c>
      <c r="G135" s="4">
        <v>-19.698324999999997</v>
      </c>
      <c r="H135" s="10">
        <v>-9.6711165131578944</v>
      </c>
      <c r="I135" s="10">
        <v>-9.8096081578947363</v>
      </c>
      <c r="J135" s="10">
        <v>-9.7542115000000003</v>
      </c>
      <c r="K135" s="10">
        <v>-10.806747999999999</v>
      </c>
      <c r="L135" s="11">
        <v>-11.859284500000001</v>
      </c>
      <c r="M135" s="10">
        <v>-12.911821</v>
      </c>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IS135">
        <f t="shared" si="4"/>
        <v>-12.34285898923445</v>
      </c>
      <c r="IT135">
        <f t="shared" si="5"/>
        <v>3.4069331829506218</v>
      </c>
    </row>
    <row r="136" spans="1:254" x14ac:dyDescent="0.2">
      <c r="A136" s="30" t="s">
        <v>16</v>
      </c>
      <c r="B136" s="31">
        <v>0.64</v>
      </c>
      <c r="C136" s="10">
        <v>-8.1447665789473689</v>
      </c>
      <c r="D136" s="4">
        <v>-10.568743684210526</v>
      </c>
      <c r="E136" s="4">
        <v>-12.992720789473685</v>
      </c>
      <c r="F136" s="4">
        <v>-15.416697894736842</v>
      </c>
      <c r="G136" s="4">
        <v>-17.840675000000001</v>
      </c>
      <c r="H136" s="10">
        <v>-9.0128124342105274</v>
      </c>
      <c r="I136" s="10">
        <v>-9.1347392105263161</v>
      </c>
      <c r="J136" s="10">
        <v>-9.0859684999999999</v>
      </c>
      <c r="K136" s="10">
        <v>-10.012612000000001</v>
      </c>
      <c r="L136" s="11">
        <v>-10.939255500000002</v>
      </c>
      <c r="M136" s="10">
        <v>-11.865899000000001</v>
      </c>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IS136">
        <f t="shared" si="4"/>
        <v>-11.364990053827752</v>
      </c>
      <c r="IT136">
        <f t="shared" si="5"/>
        <v>2.9994327882363256</v>
      </c>
    </row>
    <row r="137" spans="1:254" x14ac:dyDescent="0.2">
      <c r="A137" s="30" t="s">
        <v>16</v>
      </c>
      <c r="B137" s="31">
        <v>0.66</v>
      </c>
      <c r="C137" s="10">
        <v>-7.5421326315789461</v>
      </c>
      <c r="D137" s="4">
        <v>-9.6179494736842095</v>
      </c>
      <c r="E137" s="4">
        <v>-11.693766315789475</v>
      </c>
      <c r="F137" s="4">
        <v>-13.769583157894736</v>
      </c>
      <c r="G137" s="4">
        <v>-15.8454</v>
      </c>
      <c r="H137" s="10">
        <v>-8.2854994736842098</v>
      </c>
      <c r="I137" s="10">
        <v>-8.3899136842105246</v>
      </c>
      <c r="J137" s="10">
        <v>-8.3481479999999983</v>
      </c>
      <c r="K137" s="10">
        <v>-9.1416959999999996</v>
      </c>
      <c r="L137" s="11">
        <v>-9.9352440000000009</v>
      </c>
      <c r="M137" s="10">
        <v>-10.728791999999999</v>
      </c>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IS137">
        <f t="shared" si="4"/>
        <v>-10.299829521531098</v>
      </c>
      <c r="IT137">
        <f t="shared" si="5"/>
        <v>2.5686187732815973</v>
      </c>
    </row>
    <row r="138" spans="1:254" x14ac:dyDescent="0.2">
      <c r="A138" s="30" t="s">
        <v>16</v>
      </c>
      <c r="B138" s="31">
        <v>0.68</v>
      </c>
      <c r="C138" s="10">
        <v>-6.9976234210526309</v>
      </c>
      <c r="D138" s="4">
        <v>-8.8460363157894726</v>
      </c>
      <c r="E138" s="4">
        <v>-10.694449210526315</v>
      </c>
      <c r="F138" s="4">
        <v>-12.542862105263158</v>
      </c>
      <c r="G138" s="4">
        <v>-14.391275</v>
      </c>
      <c r="H138" s="10">
        <v>-7.6595550657894726</v>
      </c>
      <c r="I138" s="10">
        <v>-7.752530789473683</v>
      </c>
      <c r="J138" s="10">
        <v>-7.715340499999999</v>
      </c>
      <c r="K138" s="10">
        <v>-8.4219559999999998</v>
      </c>
      <c r="L138" s="11">
        <v>-9.1285714999999996</v>
      </c>
      <c r="M138" s="10">
        <v>-9.8351869999999995</v>
      </c>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IS138">
        <f t="shared" si="4"/>
        <v>-9.4532169916267925</v>
      </c>
      <c r="IT138">
        <f t="shared" si="5"/>
        <v>2.2872287987516322</v>
      </c>
    </row>
    <row r="139" spans="1:254" x14ac:dyDescent="0.2">
      <c r="A139" s="30" t="s">
        <v>16</v>
      </c>
      <c r="B139" s="31">
        <v>0.7</v>
      </c>
      <c r="C139" s="10">
        <v>-6.4775628947368418</v>
      </c>
      <c r="D139" s="4">
        <v>-8.2111784210526313</v>
      </c>
      <c r="E139" s="4">
        <v>-9.9447939473684208</v>
      </c>
      <c r="F139" s="4">
        <v>-11.67840947368421</v>
      </c>
      <c r="G139" s="4">
        <v>-13.412025</v>
      </c>
      <c r="H139" s="10">
        <v>-7.0983846710526315</v>
      </c>
      <c r="I139" s="10">
        <v>-7.185586052631578</v>
      </c>
      <c r="J139" s="10">
        <v>-7.150705499999999</v>
      </c>
      <c r="K139" s="10">
        <v>-7.8134359999999994</v>
      </c>
      <c r="L139" s="11">
        <v>-8.4761664999999997</v>
      </c>
      <c r="M139" s="10">
        <v>-9.138897</v>
      </c>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IS139">
        <f t="shared" si="4"/>
        <v>-8.7806495873205748</v>
      </c>
      <c r="IT139">
        <f t="shared" si="5"/>
        <v>2.1451783684494146</v>
      </c>
    </row>
    <row r="140" spans="1:254" x14ac:dyDescent="0.2">
      <c r="A140" s="30" t="s">
        <v>16</v>
      </c>
      <c r="B140" s="31">
        <v>0.72</v>
      </c>
      <c r="C140" s="10">
        <v>-5.970030263157895</v>
      </c>
      <c r="D140" s="4">
        <v>-7.6924289473684215</v>
      </c>
      <c r="E140" s="4">
        <v>-9.4148276315789481</v>
      </c>
      <c r="F140" s="4">
        <v>-11.137226315789473</v>
      </c>
      <c r="G140" s="4">
        <v>-12.859624999999999</v>
      </c>
      <c r="H140" s="10">
        <v>-6.5868351973684209</v>
      </c>
      <c r="I140" s="10">
        <v>-6.6734723684210522</v>
      </c>
      <c r="J140" s="10">
        <v>-6.6388175</v>
      </c>
      <c r="K140" s="10">
        <v>-7.2972599999999996</v>
      </c>
      <c r="L140" s="11">
        <v>-7.955702500000001</v>
      </c>
      <c r="M140" s="10">
        <v>-8.6141450000000006</v>
      </c>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IS140">
        <f t="shared" si="4"/>
        <v>-8.258215520334927</v>
      </c>
      <c r="IT140">
        <f t="shared" si="5"/>
        <v>2.1312986317481344</v>
      </c>
    </row>
    <row r="141" spans="1:254" x14ac:dyDescent="0.2">
      <c r="A141" s="30" t="s">
        <v>16</v>
      </c>
      <c r="B141" s="31">
        <v>0.74</v>
      </c>
      <c r="C141" s="10">
        <v>-5.4192581578947374</v>
      </c>
      <c r="D141" s="4">
        <v>-7.2119373684210526</v>
      </c>
      <c r="E141" s="4">
        <v>-9.0046165789473687</v>
      </c>
      <c r="F141" s="4">
        <v>-10.797295789473683</v>
      </c>
      <c r="G141" s="4">
        <v>-12.589974999999999</v>
      </c>
      <c r="H141" s="10">
        <v>-6.0612311184210528</v>
      </c>
      <c r="I141" s="10">
        <v>-6.1514034210526312</v>
      </c>
      <c r="J141" s="10">
        <v>-6.1153344999999995</v>
      </c>
      <c r="K141" s="10">
        <v>-6.8006440000000001</v>
      </c>
      <c r="L141" s="11">
        <v>-7.4859535000000008</v>
      </c>
      <c r="M141" s="10">
        <v>-8.1712629999999997</v>
      </c>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IS141">
        <f t="shared" si="4"/>
        <v>-7.8008102212918651</v>
      </c>
      <c r="IT141">
        <f t="shared" si="5"/>
        <v>2.2182638570171229</v>
      </c>
    </row>
    <row r="142" spans="1:254" x14ac:dyDescent="0.2">
      <c r="A142" s="30" t="s">
        <v>16</v>
      </c>
      <c r="B142" s="31">
        <v>0.76</v>
      </c>
      <c r="C142" s="10">
        <v>-4.7893186842105262</v>
      </c>
      <c r="D142" s="4">
        <v>-6.6967952631578953</v>
      </c>
      <c r="E142" s="4">
        <v>-8.6042718421052644</v>
      </c>
      <c r="F142" s="4">
        <v>-10.511748421052632</v>
      </c>
      <c r="G142" s="4">
        <v>-12.419224999999999</v>
      </c>
      <c r="H142" s="10">
        <v>-5.4724015131578945</v>
      </c>
      <c r="I142" s="10">
        <v>-5.5683481578947358</v>
      </c>
      <c r="J142" s="10">
        <v>-5.5299695</v>
      </c>
      <c r="K142" s="10">
        <v>-6.2591640000000002</v>
      </c>
      <c r="L142" s="11">
        <v>-6.9883585000000004</v>
      </c>
      <c r="M142" s="10">
        <v>-7.7175530000000006</v>
      </c>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IS142">
        <f t="shared" si="4"/>
        <v>-7.3233776255980851</v>
      </c>
      <c r="IT142">
        <f t="shared" si="5"/>
        <v>2.3603142873193388</v>
      </c>
    </row>
    <row r="143" spans="1:254" x14ac:dyDescent="0.2">
      <c r="A143" s="30" t="s">
        <v>16</v>
      </c>
      <c r="B143" s="31">
        <v>0.78</v>
      </c>
      <c r="C143" s="10">
        <v>-4.0744585157894733</v>
      </c>
      <c r="D143" s="4">
        <v>-6.1191591368421054</v>
      </c>
      <c r="E143" s="4">
        <v>-8.1638597578947376</v>
      </c>
      <c r="F143" s="4">
        <v>-10.208560378947368</v>
      </c>
      <c r="G143" s="4">
        <v>-12.253261000000002</v>
      </c>
      <c r="H143" s="10">
        <v>-4.8066823868421054</v>
      </c>
      <c r="I143" s="10">
        <v>-4.9095314421052629</v>
      </c>
      <c r="J143" s="10">
        <v>-4.8683918199999994</v>
      </c>
      <c r="K143" s="10">
        <v>-5.65004464</v>
      </c>
      <c r="L143" s="11">
        <v>-6.4316974600000005</v>
      </c>
      <c r="M143" s="10">
        <v>-7.2133502800000002</v>
      </c>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IS143">
        <f t="shared" si="4"/>
        <v>-6.7908178925837319</v>
      </c>
      <c r="IT143">
        <f t="shared" si="5"/>
        <v>2.530115516188685</v>
      </c>
    </row>
    <row r="144" spans="1:254" x14ac:dyDescent="0.2">
      <c r="A144" s="30" t="s">
        <v>16</v>
      </c>
      <c r="B144" s="31">
        <v>0.8</v>
      </c>
      <c r="C144" s="10">
        <v>-3.2740938421052634</v>
      </c>
      <c r="D144" s="4">
        <v>-5.458766631578948</v>
      </c>
      <c r="E144" s="4">
        <v>-7.6434394210526326</v>
      </c>
      <c r="F144" s="4">
        <v>-9.8281122105263172</v>
      </c>
      <c r="G144" s="4">
        <v>-12.012785000000001</v>
      </c>
      <c r="H144" s="10">
        <v>-4.0564428815789482</v>
      </c>
      <c r="I144" s="10">
        <v>-4.1663325789473689</v>
      </c>
      <c r="J144" s="10">
        <v>-4.1223767000000002</v>
      </c>
      <c r="K144" s="10">
        <v>-4.9575384000000007</v>
      </c>
      <c r="L144" s="11">
        <v>-5.7927001000000011</v>
      </c>
      <c r="M144" s="10">
        <v>-6.6278618000000007</v>
      </c>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IS144">
        <f t="shared" si="4"/>
        <v>-6.1764045059808632</v>
      </c>
      <c r="IT144">
        <f t="shared" si="5"/>
        <v>2.703317280549844</v>
      </c>
    </row>
    <row r="145" spans="1:254" x14ac:dyDescent="0.2">
      <c r="A145" s="30" t="s">
        <v>16</v>
      </c>
      <c r="B145" s="31">
        <v>0.82</v>
      </c>
      <c r="C145" s="10">
        <v>-2.4159147368421054</v>
      </c>
      <c r="D145" s="4">
        <v>-4.7444610526315794</v>
      </c>
      <c r="E145" s="4">
        <v>-7.0730073684210533</v>
      </c>
      <c r="F145" s="4">
        <v>-9.4015536842105281</v>
      </c>
      <c r="G145" s="4">
        <v>-11.730100000000002</v>
      </c>
      <c r="H145" s="10">
        <v>-3.2497860526315794</v>
      </c>
      <c r="I145" s="10">
        <v>-3.366912631578947</v>
      </c>
      <c r="J145" s="10">
        <v>-3.3200620000000001</v>
      </c>
      <c r="K145" s="10">
        <v>-4.2102240000000002</v>
      </c>
      <c r="L145" s="11">
        <v>-5.1003860000000003</v>
      </c>
      <c r="M145" s="10">
        <v>-5.9905480000000004</v>
      </c>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IS145">
        <f t="shared" si="4"/>
        <v>-5.5093595933014363</v>
      </c>
      <c r="IT145">
        <f t="shared" si="5"/>
        <v>2.8813465908324227</v>
      </c>
    </row>
    <row r="146" spans="1:254" x14ac:dyDescent="0.2">
      <c r="A146" s="30" t="s">
        <v>16</v>
      </c>
      <c r="B146" s="31">
        <v>0.84</v>
      </c>
      <c r="C146" s="10">
        <v>-1.5215671052631583</v>
      </c>
      <c r="D146" s="4">
        <v>-3.987081578947369</v>
      </c>
      <c r="E146" s="4">
        <v>-6.4525960526315798</v>
      </c>
      <c r="F146" s="4">
        <v>-8.9181105263157896</v>
      </c>
      <c r="G146" s="4">
        <v>-11.383624999999999</v>
      </c>
      <c r="H146" s="10">
        <v>-2.404487828947369</v>
      </c>
      <c r="I146" s="10">
        <v>-2.5285039473684208</v>
      </c>
      <c r="J146" s="10">
        <v>-2.4788975</v>
      </c>
      <c r="K146" s="10">
        <v>-3.4214200000000003</v>
      </c>
      <c r="L146" s="11">
        <v>-4.3639425000000003</v>
      </c>
      <c r="M146" s="10">
        <v>-5.3064650000000002</v>
      </c>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IS146">
        <f t="shared" si="4"/>
        <v>-4.7969724581339719</v>
      </c>
      <c r="IT146">
        <f t="shared" si="5"/>
        <v>3.0508311882082726</v>
      </c>
    </row>
    <row r="147" spans="1:254" x14ac:dyDescent="0.2">
      <c r="A147" s="30" t="s">
        <v>16</v>
      </c>
      <c r="B147" s="31">
        <v>0.86</v>
      </c>
      <c r="C147" s="10">
        <v>-0.60782871052631604</v>
      </c>
      <c r="D147" s="4">
        <v>-3.1800521578947372</v>
      </c>
      <c r="E147" s="4">
        <v>-5.7522756052631587</v>
      </c>
      <c r="F147" s="4">
        <v>-8.3244990526315803</v>
      </c>
      <c r="G147" s="4">
        <v>-10.896722499999999</v>
      </c>
      <c r="H147" s="10">
        <v>-1.528962782894737</v>
      </c>
      <c r="I147" s="10">
        <v>-1.6583463947368418</v>
      </c>
      <c r="J147" s="10">
        <v>-1.60659295</v>
      </c>
      <c r="K147" s="10">
        <v>-2.5899083999999997</v>
      </c>
      <c r="L147" s="11">
        <v>-3.5732238500000006</v>
      </c>
      <c r="M147" s="10">
        <v>-4.5565393000000007</v>
      </c>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IS147">
        <f t="shared" si="4"/>
        <v>-4.0249956094497605</v>
      </c>
      <c r="IT147">
        <f t="shared" si="5"/>
        <v>3.1828730271235481</v>
      </c>
    </row>
    <row r="148" spans="1:254" x14ac:dyDescent="0.2">
      <c r="A148" s="30" t="s">
        <v>16</v>
      </c>
      <c r="B148" s="31">
        <v>0.88</v>
      </c>
      <c r="C148" s="10">
        <v>0.31225384210526252</v>
      </c>
      <c r="D148" s="4">
        <v>-2.3249133684210532</v>
      </c>
      <c r="E148" s="4">
        <v>-4.9620805789473694</v>
      </c>
      <c r="F148" s="4">
        <v>-7.5992477894736847</v>
      </c>
      <c r="G148" s="4">
        <v>-10.236414999999999</v>
      </c>
      <c r="H148" s="10">
        <v>-0.63213711842105313</v>
      </c>
      <c r="I148" s="10">
        <v>-0.76478742105263153</v>
      </c>
      <c r="J148" s="10">
        <v>-0.71172730000000017</v>
      </c>
      <c r="K148" s="10">
        <v>-1.7198696</v>
      </c>
      <c r="L148" s="11">
        <v>-2.7280119000000012</v>
      </c>
      <c r="M148" s="10">
        <v>-3.7361542000000005</v>
      </c>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IS148">
        <f t="shared" si="4"/>
        <v>-3.1911900394736845</v>
      </c>
      <c r="IT148">
        <f t="shared" si="5"/>
        <v>3.2632345339151287</v>
      </c>
    </row>
    <row r="149" spans="1:254" x14ac:dyDescent="0.2">
      <c r="A149" s="30" t="s">
        <v>16</v>
      </c>
      <c r="B149" s="31">
        <v>0.9</v>
      </c>
      <c r="C149" s="10">
        <v>1.2054484210526311</v>
      </c>
      <c r="D149" s="4">
        <v>-1.433313684210527</v>
      </c>
      <c r="E149" s="4">
        <v>-4.0720757894736863</v>
      </c>
      <c r="F149" s="4">
        <v>-6.7108378947368426</v>
      </c>
      <c r="G149" s="4">
        <v>-9.3496000000000006</v>
      </c>
      <c r="H149" s="10">
        <v>0.26048631578947301</v>
      </c>
      <c r="I149" s="10">
        <v>0.12775578947368382</v>
      </c>
      <c r="J149" s="10">
        <v>0.18084799999999968</v>
      </c>
      <c r="K149" s="10">
        <v>-0.82790400000000064</v>
      </c>
      <c r="L149" s="11">
        <v>-1.836656000000001</v>
      </c>
      <c r="M149" s="10">
        <v>-2.8454080000000013</v>
      </c>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IS149">
        <f t="shared" si="4"/>
        <v>-2.3001142583732066</v>
      </c>
      <c r="IT149">
        <f t="shared" si="5"/>
        <v>3.2652080589773429</v>
      </c>
    </row>
    <row r="150" spans="1:254" x14ac:dyDescent="0.2">
      <c r="A150" s="30" t="s">
        <v>16</v>
      </c>
      <c r="B150" s="31">
        <v>0.92</v>
      </c>
      <c r="C150" s="10">
        <v>2.0357745789473674</v>
      </c>
      <c r="D150" s="4">
        <v>-0.54324031578947451</v>
      </c>
      <c r="E150" s="4">
        <v>-3.1222552105263164</v>
      </c>
      <c r="F150" s="4">
        <v>-5.7012701052631582</v>
      </c>
      <c r="G150" s="4">
        <v>-8.2802849999999992</v>
      </c>
      <c r="H150" s="10">
        <v>1.1122084342105252</v>
      </c>
      <c r="I150" s="10">
        <v>0.98248321052631526</v>
      </c>
      <c r="J150" s="10">
        <v>1.0343732999999995</v>
      </c>
      <c r="K150" s="10">
        <v>4.8461599999999549E-2</v>
      </c>
      <c r="L150" s="11">
        <v>-0.93745010000000129</v>
      </c>
      <c r="M150" s="10">
        <v>-1.9233618000000003</v>
      </c>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IS150">
        <f t="shared" si="4"/>
        <v>-1.3904146734449767</v>
      </c>
      <c r="IT150">
        <f t="shared" si="5"/>
        <v>3.1912767739544026</v>
      </c>
    </row>
    <row r="151" spans="1:254" x14ac:dyDescent="0.2">
      <c r="A151" s="30" t="s">
        <v>16</v>
      </c>
      <c r="B151" s="31">
        <v>0.94</v>
      </c>
      <c r="C151" s="10">
        <v>2.7614218421052619</v>
      </c>
      <c r="D151" s="4">
        <v>0.28942263157894654</v>
      </c>
      <c r="E151" s="4">
        <v>-2.1825765789473683</v>
      </c>
      <c r="F151" s="4">
        <v>-4.6545757894736841</v>
      </c>
      <c r="G151" s="4">
        <v>-7.126574999999999</v>
      </c>
      <c r="H151" s="10">
        <v>1.8761788815789462</v>
      </c>
      <c r="I151" s="10">
        <v>1.7518365789473678</v>
      </c>
      <c r="J151" s="10">
        <v>1.8015734999999995</v>
      </c>
      <c r="K151" s="10">
        <v>0.85657199999999989</v>
      </c>
      <c r="L151" s="11">
        <v>-8.8429500000001049E-2</v>
      </c>
      <c r="M151" s="10">
        <v>-1.0334310000000002</v>
      </c>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IS151">
        <f t="shared" si="4"/>
        <v>-0.52259840311004824</v>
      </c>
      <c r="IT151">
        <f t="shared" si="5"/>
        <v>3.0588554109887029</v>
      </c>
    </row>
    <row r="152" spans="1:254" x14ac:dyDescent="0.2">
      <c r="A152" s="30" t="s">
        <v>16</v>
      </c>
      <c r="B152" s="31">
        <v>0.96</v>
      </c>
      <c r="C152" s="10">
        <v>3.3011113157894738</v>
      </c>
      <c r="D152" s="4">
        <v>0.96406473684210514</v>
      </c>
      <c r="E152" s="4">
        <v>-1.372981842105264</v>
      </c>
      <c r="F152" s="4">
        <v>-3.7100284210526322</v>
      </c>
      <c r="G152" s="4">
        <v>-6.0470749999999995</v>
      </c>
      <c r="H152" s="10">
        <v>2.4641959868421051</v>
      </c>
      <c r="I152" s="10">
        <v>2.3466418421052637</v>
      </c>
      <c r="J152" s="10">
        <v>2.3936635000000002</v>
      </c>
      <c r="K152" s="10">
        <v>1.5002519999999997</v>
      </c>
      <c r="L152" s="11">
        <v>0.60684049999999967</v>
      </c>
      <c r="M152" s="10">
        <v>-0.28657100000000035</v>
      </c>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IS152">
        <f t="shared" si="4"/>
        <v>0.19637396531100471</v>
      </c>
      <c r="IT152">
        <f t="shared" si="5"/>
        <v>2.8918648288013662</v>
      </c>
    </row>
    <row r="153" spans="1:254" x14ac:dyDescent="0.2">
      <c r="A153" s="30" t="s">
        <v>16</v>
      </c>
      <c r="B153" s="31">
        <v>0.98</v>
      </c>
      <c r="C153" s="10">
        <v>3.6467009210526311</v>
      </c>
      <c r="D153" s="4">
        <v>1.4216913157894737</v>
      </c>
      <c r="E153" s="4">
        <v>-0.803318289473685</v>
      </c>
      <c r="F153" s="4">
        <v>-3.0283278947368411</v>
      </c>
      <c r="G153" s="4">
        <v>-5.2533374999999998</v>
      </c>
      <c r="H153" s="10">
        <v>2.8499069407894733</v>
      </c>
      <c r="I153" s="10">
        <v>2.7379882894736842</v>
      </c>
      <c r="J153" s="10">
        <v>2.7827557499999998</v>
      </c>
      <c r="K153" s="10">
        <v>1.9321739999999998</v>
      </c>
      <c r="L153" s="11">
        <v>1.081592249999999</v>
      </c>
      <c r="M153" s="10">
        <v>0.23101050000000001</v>
      </c>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IS153">
        <f t="shared" si="4"/>
        <v>0.6908032984449759</v>
      </c>
      <c r="IT153">
        <f t="shared" si="5"/>
        <v>2.7532301149529821</v>
      </c>
    </row>
    <row r="154" spans="1:254" x14ac:dyDescent="0.2">
      <c r="A154" s="30" t="s">
        <v>16</v>
      </c>
      <c r="B154" s="31">
        <v>1</v>
      </c>
      <c r="C154" s="10">
        <v>3.7556505263157889</v>
      </c>
      <c r="D154" s="4">
        <v>1.6160378947368415</v>
      </c>
      <c r="E154" s="4">
        <v>-0.52357473684210643</v>
      </c>
      <c r="F154" s="4">
        <v>-2.6631873684210534</v>
      </c>
      <c r="G154" s="4">
        <v>-4.8028000000000004</v>
      </c>
      <c r="H154" s="10">
        <v>2.9894378947368416</v>
      </c>
      <c r="I154" s="10">
        <v>2.881814736842105</v>
      </c>
      <c r="J154" s="10">
        <v>2.9248639999999995</v>
      </c>
      <c r="K154" s="10">
        <v>2.1069279999999995</v>
      </c>
      <c r="L154" s="11">
        <v>1.2889919999999995</v>
      </c>
      <c r="M154" s="10">
        <v>0.47105599999999903</v>
      </c>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IS154">
        <f t="shared" si="4"/>
        <v>0.91320172248803755</v>
      </c>
      <c r="IT154">
        <f t="shared" si="5"/>
        <v>2.6475597757701514</v>
      </c>
    </row>
    <row r="155" spans="1:254" x14ac:dyDescent="0.2">
      <c r="A155" s="30" t="s">
        <v>13</v>
      </c>
      <c r="B155" s="31">
        <v>0</v>
      </c>
      <c r="C155" s="10">
        <v>43.496310526315796</v>
      </c>
      <c r="D155" s="4">
        <v>50.687357894736842</v>
      </c>
      <c r="E155" s="4">
        <v>57.878405263157894</v>
      </c>
      <c r="F155" s="4">
        <v>65.06945263157894</v>
      </c>
      <c r="G155" s="4">
        <v>72.260499999999993</v>
      </c>
      <c r="H155" s="10">
        <v>46.071482894736846</v>
      </c>
      <c r="I155" s="10">
        <v>46.433194736842111</v>
      </c>
      <c r="J155" s="10">
        <v>46.288510000000002</v>
      </c>
      <c r="K155" s="10">
        <v>49.037520000000001</v>
      </c>
      <c r="L155" s="11">
        <v>51.786529999999999</v>
      </c>
      <c r="M155" s="10">
        <v>54.535539999999997</v>
      </c>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IS155">
        <f t="shared" si="4"/>
        <v>53.04952763157894</v>
      </c>
      <c r="IT155">
        <f t="shared" si="5"/>
        <v>8.8982124508395799</v>
      </c>
    </row>
    <row r="156" spans="1:254" x14ac:dyDescent="0.2">
      <c r="A156" s="30" t="s">
        <v>13</v>
      </c>
      <c r="B156" s="31">
        <v>0.02</v>
      </c>
      <c r="C156" s="10">
        <v>42.849418421052633</v>
      </c>
      <c r="D156" s="4">
        <v>49.564626315789475</v>
      </c>
      <c r="E156" s="4">
        <v>56.279834210526317</v>
      </c>
      <c r="F156" s="4">
        <v>62.995042105263153</v>
      </c>
      <c r="G156" s="4">
        <v>69.710250000000002</v>
      </c>
      <c r="H156" s="10">
        <v>45.254188815789476</v>
      </c>
      <c r="I156" s="10">
        <v>45.591965789473683</v>
      </c>
      <c r="J156" s="10">
        <v>45.456854999999997</v>
      </c>
      <c r="K156" s="10">
        <v>48.023960000000002</v>
      </c>
      <c r="L156" s="11">
        <v>50.591065</v>
      </c>
      <c r="M156" s="10">
        <v>53.158169999999998</v>
      </c>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IS156">
        <f t="shared" si="4"/>
        <v>51.770488696172258</v>
      </c>
      <c r="IT156">
        <f t="shared" si="5"/>
        <v>8.3094079954646958</v>
      </c>
    </row>
    <row r="157" spans="1:254" x14ac:dyDescent="0.2">
      <c r="A157" s="30" t="s">
        <v>13</v>
      </c>
      <c r="B157" s="31">
        <v>0.04</v>
      </c>
      <c r="C157" s="10">
        <v>42.261855263157898</v>
      </c>
      <c r="D157" s="4">
        <v>48.82107894736842</v>
      </c>
      <c r="E157" s="4">
        <v>55.38030263157895</v>
      </c>
      <c r="F157" s="4">
        <v>61.939526315789472</v>
      </c>
      <c r="G157" s="4">
        <v>68.498750000000001</v>
      </c>
      <c r="H157" s="10">
        <v>44.610766447368427</v>
      </c>
      <c r="I157" s="10">
        <v>44.940697368421056</v>
      </c>
      <c r="J157" s="10">
        <v>44.808725000000003</v>
      </c>
      <c r="K157" s="10">
        <v>47.316200000000002</v>
      </c>
      <c r="L157" s="11">
        <v>49.823675000000001</v>
      </c>
      <c r="M157" s="10">
        <v>52.331150000000001</v>
      </c>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IS157">
        <f t="shared" si="4"/>
        <v>50.975702452153108</v>
      </c>
      <c r="IT157">
        <f t="shared" si="5"/>
        <v>8.1163929069625187</v>
      </c>
    </row>
    <row r="158" spans="1:254" x14ac:dyDescent="0.2">
      <c r="A158" s="30" t="s">
        <v>13</v>
      </c>
      <c r="B158" s="31">
        <v>0.06</v>
      </c>
      <c r="C158" s="10">
        <v>41.488134210526319</v>
      </c>
      <c r="D158" s="4">
        <v>48.084163157894736</v>
      </c>
      <c r="E158" s="4">
        <v>54.68019210526316</v>
      </c>
      <c r="F158" s="4">
        <v>61.276221052631584</v>
      </c>
      <c r="G158" s="4">
        <v>67.872250000000008</v>
      </c>
      <c r="H158" s="10">
        <v>43.85022565789474</v>
      </c>
      <c r="I158" s="10">
        <v>44.182007894736842</v>
      </c>
      <c r="J158" s="10">
        <v>44.049295000000001</v>
      </c>
      <c r="K158" s="10">
        <v>46.570840000000004</v>
      </c>
      <c r="L158" s="11">
        <v>49.092385000000007</v>
      </c>
      <c r="M158" s="10">
        <v>51.613930000000003</v>
      </c>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IS158">
        <f t="shared" si="4"/>
        <v>50.250876734449768</v>
      </c>
      <c r="IT158">
        <f t="shared" si="5"/>
        <v>8.1619357930135603</v>
      </c>
    </row>
    <row r="159" spans="1:254" x14ac:dyDescent="0.2">
      <c r="A159" s="30" t="s">
        <v>13</v>
      </c>
      <c r="B159" s="31">
        <v>0.08</v>
      </c>
      <c r="C159" s="10">
        <v>40.375747368421045</v>
      </c>
      <c r="D159" s="4">
        <v>47.077810526315787</v>
      </c>
      <c r="E159" s="4">
        <v>53.779873684210528</v>
      </c>
      <c r="F159" s="4">
        <v>60.481936842105263</v>
      </c>
      <c r="G159" s="4">
        <v>67.183999999999997</v>
      </c>
      <c r="H159" s="10">
        <v>42.775810526315787</v>
      </c>
      <c r="I159" s="10">
        <v>43.112926315789466</v>
      </c>
      <c r="J159" s="10">
        <v>42.978079999999991</v>
      </c>
      <c r="K159" s="10">
        <v>45.54016</v>
      </c>
      <c r="L159" s="11">
        <v>48.102239999999995</v>
      </c>
      <c r="M159" s="10">
        <v>50.664319999999996</v>
      </c>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IS159">
        <f t="shared" si="4"/>
        <v>49.279355023923443</v>
      </c>
      <c r="IT159">
        <f t="shared" si="5"/>
        <v>8.2931426790179206</v>
      </c>
    </row>
    <row r="160" spans="1:254" x14ac:dyDescent="0.2">
      <c r="A160" s="30" t="s">
        <v>13</v>
      </c>
      <c r="B160" s="31">
        <v>0.1</v>
      </c>
      <c r="C160" s="10">
        <v>38.819528947368418</v>
      </c>
      <c r="D160" s="4">
        <v>45.599584210526316</v>
      </c>
      <c r="E160" s="4">
        <v>52.379639473684207</v>
      </c>
      <c r="F160" s="4">
        <v>59.159694736842106</v>
      </c>
      <c r="G160" s="4">
        <v>65.939750000000004</v>
      </c>
      <c r="H160" s="10">
        <v>41.247521710526314</v>
      </c>
      <c r="I160" s="10">
        <v>41.588560526315788</v>
      </c>
      <c r="J160" s="10">
        <v>41.452144999999994</v>
      </c>
      <c r="K160" s="10">
        <v>44.044039999999995</v>
      </c>
      <c r="L160" s="11">
        <v>46.635935000000003</v>
      </c>
      <c r="M160" s="10">
        <v>49.227829999999997</v>
      </c>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IS160">
        <f t="shared" si="4"/>
        <v>47.826748145933017</v>
      </c>
      <c r="IT160">
        <f t="shared" si="5"/>
        <v>8.3896502232689478</v>
      </c>
    </row>
    <row r="161" spans="1:254" x14ac:dyDescent="0.2">
      <c r="A161" s="30" t="s">
        <v>13</v>
      </c>
      <c r="B161" s="31">
        <v>0.12</v>
      </c>
      <c r="C161" s="10">
        <v>36.845807894736843</v>
      </c>
      <c r="D161" s="4">
        <v>43.662668421052636</v>
      </c>
      <c r="E161" s="4">
        <v>50.479528947368422</v>
      </c>
      <c r="F161" s="4">
        <v>57.296389473684215</v>
      </c>
      <c r="G161" s="4">
        <v>64.113249999999994</v>
      </c>
      <c r="H161" s="10">
        <v>39.286980921052631</v>
      </c>
      <c r="I161" s="10">
        <v>39.629871052631579</v>
      </c>
      <c r="J161" s="10">
        <v>39.492715000000004</v>
      </c>
      <c r="K161" s="10">
        <v>42.098680000000002</v>
      </c>
      <c r="L161" s="11">
        <v>44.704644999999999</v>
      </c>
      <c r="M161" s="10">
        <v>47.310609999999997</v>
      </c>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IS161">
        <f t="shared" si="4"/>
        <v>45.901922428229661</v>
      </c>
      <c r="IT161">
        <f t="shared" si="5"/>
        <v>8.4351931093201316</v>
      </c>
    </row>
    <row r="162" spans="1:254" x14ac:dyDescent="0.2">
      <c r="A162" s="30" t="s">
        <v>13</v>
      </c>
      <c r="B162" s="31">
        <v>0.14000000000000001</v>
      </c>
      <c r="C162" s="10">
        <v>34.485702368421059</v>
      </c>
      <c r="D162" s="4">
        <v>41.232720526315788</v>
      </c>
      <c r="E162" s="4">
        <v>47.979738684210531</v>
      </c>
      <c r="F162" s="4">
        <v>54.72675684210526</v>
      </c>
      <c r="G162" s="4">
        <v>61.473775000000003</v>
      </c>
      <c r="H162" s="10">
        <v>36.901864276315791</v>
      </c>
      <c r="I162" s="10">
        <v>37.241241315789473</v>
      </c>
      <c r="J162" s="10">
        <v>37.105490500000002</v>
      </c>
      <c r="K162" s="10">
        <v>39.684756</v>
      </c>
      <c r="L162" s="11">
        <v>42.264021500000005</v>
      </c>
      <c r="M162" s="10">
        <v>44.843287000000004</v>
      </c>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IS162">
        <f t="shared" si="4"/>
        <v>43.44903218301436</v>
      </c>
      <c r="IT162">
        <f t="shared" si="5"/>
        <v>8.348770061266011</v>
      </c>
    </row>
    <row r="163" spans="1:254" x14ac:dyDescent="0.2">
      <c r="A163" s="30" t="s">
        <v>13</v>
      </c>
      <c r="B163" s="31">
        <v>0.16</v>
      </c>
      <c r="C163" s="10">
        <v>31.760150000000003</v>
      </c>
      <c r="D163" s="4">
        <v>38.270299999999999</v>
      </c>
      <c r="E163" s="4">
        <v>44.780450000000002</v>
      </c>
      <c r="F163" s="4">
        <v>51.290599999999998</v>
      </c>
      <c r="G163" s="4">
        <v>57.800749999999994</v>
      </c>
      <c r="H163" s="10">
        <v>34.091487499999999</v>
      </c>
      <c r="I163" s="10">
        <v>34.418950000000002</v>
      </c>
      <c r="J163" s="10">
        <v>34.287965</v>
      </c>
      <c r="K163" s="10">
        <v>36.776679999999999</v>
      </c>
      <c r="L163" s="11">
        <v>39.265394999999998</v>
      </c>
      <c r="M163" s="10">
        <v>41.754109999999997</v>
      </c>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IS163">
        <f t="shared" si="4"/>
        <v>40.408803409090908</v>
      </c>
      <c r="IT163">
        <f t="shared" si="5"/>
        <v>8.0556690588943791</v>
      </c>
    </row>
    <row r="164" spans="1:254" x14ac:dyDescent="0.2">
      <c r="A164" s="30" t="s">
        <v>13</v>
      </c>
      <c r="B164" s="31">
        <v>0.18</v>
      </c>
      <c r="C164" s="10">
        <v>28.817546052631581</v>
      </c>
      <c r="D164" s="4">
        <v>34.949565789473688</v>
      </c>
      <c r="E164" s="4">
        <v>41.081585526315791</v>
      </c>
      <c r="F164" s="4">
        <v>47.213605263157902</v>
      </c>
      <c r="G164" s="4">
        <v>53.345624999999998</v>
      </c>
      <c r="H164" s="10">
        <v>31.013472039473683</v>
      </c>
      <c r="I164" s="10">
        <v>31.32191447368421</v>
      </c>
      <c r="J164" s="10">
        <v>31.1985375</v>
      </c>
      <c r="K164" s="10">
        <v>33.542700000000004</v>
      </c>
      <c r="L164" s="11">
        <v>35.886862500000007</v>
      </c>
      <c r="M164" s="10">
        <v>38.231025000000002</v>
      </c>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IS164">
        <f t="shared" si="4"/>
        <v>36.963858104066986</v>
      </c>
      <c r="IT164">
        <f t="shared" si="5"/>
        <v>7.5877701224408591</v>
      </c>
    </row>
    <row r="165" spans="1:254" x14ac:dyDescent="0.2">
      <c r="A165" s="30" t="s">
        <v>13</v>
      </c>
      <c r="B165" s="31">
        <v>0.2</v>
      </c>
      <c r="C165" s="10">
        <v>25.841993157894734</v>
      </c>
      <c r="D165" s="4">
        <v>31.562407368421049</v>
      </c>
      <c r="E165" s="4">
        <v>37.282821578947363</v>
      </c>
      <c r="F165" s="4">
        <v>43.003235789473678</v>
      </c>
      <c r="G165" s="4">
        <v>48.723649999999992</v>
      </c>
      <c r="H165" s="10">
        <v>27.890519868421052</v>
      </c>
      <c r="I165" s="10">
        <v>28.178258421052629</v>
      </c>
      <c r="J165" s="10">
        <v>28.063162999999996</v>
      </c>
      <c r="K165" s="10">
        <v>30.249975999999997</v>
      </c>
      <c r="L165" s="11">
        <v>32.436788999999997</v>
      </c>
      <c r="M165" s="10">
        <v>34.623601999999998</v>
      </c>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IS165">
        <f t="shared" si="4"/>
        <v>33.441492380382769</v>
      </c>
      <c r="IT165">
        <f t="shared" si="5"/>
        <v>7.0784488467695317</v>
      </c>
    </row>
    <row r="166" spans="1:254" x14ac:dyDescent="0.2">
      <c r="A166" s="30" t="s">
        <v>13</v>
      </c>
      <c r="B166" s="31">
        <v>0.22</v>
      </c>
      <c r="C166" s="10">
        <v>22.957438421052633</v>
      </c>
      <c r="D166" s="4">
        <v>28.320666315789474</v>
      </c>
      <c r="E166" s="4">
        <v>33.683894210526319</v>
      </c>
      <c r="F166" s="4">
        <v>39.047122105263163</v>
      </c>
      <c r="G166" s="4">
        <v>44.410350000000008</v>
      </c>
      <c r="H166" s="10">
        <v>24.878053815789475</v>
      </c>
      <c r="I166" s="10">
        <v>25.147825789473686</v>
      </c>
      <c r="J166" s="10">
        <v>25.039916999999999</v>
      </c>
      <c r="K166" s="10">
        <v>27.090184000000001</v>
      </c>
      <c r="L166" s="11">
        <v>29.140451000000002</v>
      </c>
      <c r="M166" s="10">
        <v>31.190718000000004</v>
      </c>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IS166">
        <f t="shared" si="4"/>
        <v>30.082420059808616</v>
      </c>
      <c r="IT166">
        <f t="shared" si="5"/>
        <v>6.6364659811879401</v>
      </c>
    </row>
    <row r="167" spans="1:254" x14ac:dyDescent="0.2">
      <c r="A167" s="30" t="s">
        <v>13</v>
      </c>
      <c r="B167" s="31">
        <v>0.24</v>
      </c>
      <c r="C167" s="10">
        <v>20.245577105263159</v>
      </c>
      <c r="D167" s="4">
        <v>25.365101578947367</v>
      </c>
      <c r="E167" s="4">
        <v>30.484626052631583</v>
      </c>
      <c r="F167" s="4">
        <v>35.604150526315792</v>
      </c>
      <c r="G167" s="4">
        <v>40.723675</v>
      </c>
      <c r="H167" s="10">
        <v>22.078920328947369</v>
      </c>
      <c r="I167" s="10">
        <v>22.33643394736842</v>
      </c>
      <c r="J167" s="10">
        <v>22.233428500000002</v>
      </c>
      <c r="K167" s="10">
        <v>24.190532000000001</v>
      </c>
      <c r="L167" s="11">
        <v>26.1476355</v>
      </c>
      <c r="M167" s="10">
        <v>28.104739000000002</v>
      </c>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IS167">
        <f t="shared" si="4"/>
        <v>27.046801776315785</v>
      </c>
      <c r="IT167">
        <f t="shared" si="5"/>
        <v>6.3349070142639414</v>
      </c>
    </row>
    <row r="168" spans="1:254" x14ac:dyDescent="0.2">
      <c r="A168" s="30" t="s">
        <v>13</v>
      </c>
      <c r="B168" s="31">
        <v>0.26</v>
      </c>
      <c r="C168" s="10">
        <v>17.790386315789476</v>
      </c>
      <c r="D168" s="4">
        <v>22.837614736842106</v>
      </c>
      <c r="E168" s="4">
        <v>27.884843157894736</v>
      </c>
      <c r="F168" s="4">
        <v>32.932071578947372</v>
      </c>
      <c r="G168" s="4">
        <v>37.979299999999995</v>
      </c>
      <c r="H168" s="10">
        <v>19.597839736842104</v>
      </c>
      <c r="I168" s="10">
        <v>19.851716842105262</v>
      </c>
      <c r="J168" s="10">
        <v>19.750166</v>
      </c>
      <c r="K168" s="10">
        <v>21.679631999999998</v>
      </c>
      <c r="L168" s="11">
        <v>23.609098000000003</v>
      </c>
      <c r="M168" s="10">
        <v>25.538564000000001</v>
      </c>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IS168">
        <f t="shared" si="4"/>
        <v>24.495566578947372</v>
      </c>
      <c r="IT168">
        <f t="shared" si="5"/>
        <v>6.2454477738063998</v>
      </c>
    </row>
    <row r="169" spans="1:254" x14ac:dyDescent="0.2">
      <c r="A169" s="30" t="s">
        <v>13</v>
      </c>
      <c r="B169" s="31">
        <v>0.28000000000000003</v>
      </c>
      <c r="C169" s="10">
        <v>15.506484736842106</v>
      </c>
      <c r="D169" s="4">
        <v>20.595601052631579</v>
      </c>
      <c r="E169" s="4">
        <v>25.684717368421055</v>
      </c>
      <c r="F169" s="4">
        <v>30.773833684210526</v>
      </c>
      <c r="G169" s="4">
        <v>35.862949999999998</v>
      </c>
      <c r="H169" s="10">
        <v>17.32893855263158</v>
      </c>
      <c r="I169" s="10">
        <v>17.584922631578948</v>
      </c>
      <c r="J169" s="10">
        <v>17.482529</v>
      </c>
      <c r="K169" s="10">
        <v>19.428007999999998</v>
      </c>
      <c r="L169" s="11">
        <v>21.373487000000001</v>
      </c>
      <c r="M169" s="10">
        <v>23.318966</v>
      </c>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IS169">
        <f t="shared" si="4"/>
        <v>22.267312547846888</v>
      </c>
      <c r="IT169">
        <f t="shared" si="5"/>
        <v>6.2972799155502948</v>
      </c>
    </row>
    <row r="170" spans="1:254" x14ac:dyDescent="0.2">
      <c r="A170" s="30" t="s">
        <v>13</v>
      </c>
      <c r="B170" s="31">
        <v>0.3</v>
      </c>
      <c r="C170" s="10">
        <v>13.311525</v>
      </c>
      <c r="D170" s="4">
        <v>18.448050000000002</v>
      </c>
      <c r="E170" s="4">
        <v>23.584575000000001</v>
      </c>
      <c r="F170" s="4">
        <v>28.721100000000003</v>
      </c>
      <c r="G170" s="4">
        <v>33.857625000000006</v>
      </c>
      <c r="H170" s="10">
        <v>15.15095625</v>
      </c>
      <c r="I170" s="10">
        <v>15.409324999999999</v>
      </c>
      <c r="J170" s="10">
        <v>15.305977499999999</v>
      </c>
      <c r="K170" s="10">
        <v>17.269579999999998</v>
      </c>
      <c r="L170" s="11">
        <v>19.233182500000002</v>
      </c>
      <c r="M170" s="10">
        <v>21.196785000000002</v>
      </c>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IS170">
        <f t="shared" si="4"/>
        <v>20.135334659090912</v>
      </c>
      <c r="IT170">
        <f t="shared" si="5"/>
        <v>6.3559434902018168</v>
      </c>
    </row>
    <row r="171" spans="1:254" x14ac:dyDescent="0.2">
      <c r="A171" s="30" t="s">
        <v>13</v>
      </c>
      <c r="B171" s="31">
        <v>0.32</v>
      </c>
      <c r="C171" s="10">
        <v>11.13451894736842</v>
      </c>
      <c r="D171" s="4">
        <v>16.259564210526314</v>
      </c>
      <c r="E171" s="4">
        <v>21.384609473684211</v>
      </c>
      <c r="F171" s="4">
        <v>26.509654736842105</v>
      </c>
      <c r="G171" s="4">
        <v>31.634699999999999</v>
      </c>
      <c r="H171" s="10">
        <v>12.969839210526315</v>
      </c>
      <c r="I171" s="10">
        <v>13.227630526315789</v>
      </c>
      <c r="J171" s="10">
        <v>13.124513999999998</v>
      </c>
      <c r="K171" s="10">
        <v>15.083727999999997</v>
      </c>
      <c r="L171" s="11">
        <v>17.042942</v>
      </c>
      <c r="M171" s="10">
        <v>19.002155999999999</v>
      </c>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IS171">
        <f t="shared" si="4"/>
        <v>17.94307791866029</v>
      </c>
      <c r="IT171">
        <f t="shared" si="5"/>
        <v>6.3417384471715819</v>
      </c>
    </row>
    <row r="172" spans="1:254" x14ac:dyDescent="0.2">
      <c r="A172" s="30" t="s">
        <v>13</v>
      </c>
      <c r="B172" s="31">
        <v>0.34</v>
      </c>
      <c r="C172" s="10">
        <v>9.018560947368421</v>
      </c>
      <c r="D172" s="4">
        <v>14.101648210526317</v>
      </c>
      <c r="E172" s="4">
        <v>19.184735473684214</v>
      </c>
      <c r="F172" s="4">
        <v>24.267822736842106</v>
      </c>
      <c r="G172" s="4">
        <v>29.350909999999999</v>
      </c>
      <c r="H172" s="10">
        <v>10.838855710526316</v>
      </c>
      <c r="I172" s="10">
        <v>11.094536526315789</v>
      </c>
      <c r="J172" s="10">
        <v>10.992264199999999</v>
      </c>
      <c r="K172" s="10">
        <v>12.935438399999999</v>
      </c>
      <c r="L172" s="11">
        <v>14.8786126</v>
      </c>
      <c r="M172" s="10">
        <v>16.821786800000002</v>
      </c>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IS172">
        <f t="shared" si="4"/>
        <v>15.771379236842108</v>
      </c>
      <c r="IT172">
        <f t="shared" si="5"/>
        <v>6.2898195570733382</v>
      </c>
    </row>
    <row r="173" spans="1:254" x14ac:dyDescent="0.2">
      <c r="A173" s="30" t="s">
        <v>13</v>
      </c>
      <c r="B173" s="31">
        <v>0.36</v>
      </c>
      <c r="C173" s="10">
        <v>6.9564017631578956</v>
      </c>
      <c r="D173" s="4">
        <v>11.970671947368421</v>
      </c>
      <c r="E173" s="4">
        <v>16.984942131578951</v>
      </c>
      <c r="F173" s="4">
        <v>21.999212315789475</v>
      </c>
      <c r="G173" s="4">
        <v>27.013482500000002</v>
      </c>
      <c r="H173" s="10">
        <v>8.7520525723684219</v>
      </c>
      <c r="I173" s="10">
        <v>9.0042718684210516</v>
      </c>
      <c r="J173" s="10">
        <v>8.9033841500000008</v>
      </c>
      <c r="K173" s="10">
        <v>10.8202508</v>
      </c>
      <c r="L173" s="11">
        <v>12.737117450000001</v>
      </c>
      <c r="M173" s="10">
        <v>14.653984100000001</v>
      </c>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IS173">
        <f t="shared" si="4"/>
        <v>13.617797418062201</v>
      </c>
      <c r="IT173">
        <f t="shared" si="5"/>
        <v>6.2046652037021035</v>
      </c>
    </row>
    <row r="174" spans="1:254" x14ac:dyDescent="0.2">
      <c r="A174" s="30" t="s">
        <v>13</v>
      </c>
      <c r="B174" s="31">
        <v>0.38</v>
      </c>
      <c r="C174" s="10">
        <v>5.0415846842105267</v>
      </c>
      <c r="D174" s="4">
        <v>10.013327263157896</v>
      </c>
      <c r="E174" s="4">
        <v>14.985069842105265</v>
      </c>
      <c r="F174" s="4">
        <v>19.956812421052636</v>
      </c>
      <c r="G174" s="4">
        <v>24.928555000000003</v>
      </c>
      <c r="H174" s="10">
        <v>6.8220060131578952</v>
      </c>
      <c r="I174" s="10">
        <v>7.072086157894736</v>
      </c>
      <c r="J174" s="10">
        <v>6.9720540999999994</v>
      </c>
      <c r="K174" s="10">
        <v>8.8726631999999999</v>
      </c>
      <c r="L174" s="11">
        <v>10.773272300000002</v>
      </c>
      <c r="M174" s="10">
        <v>12.673881400000001</v>
      </c>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IS174">
        <f t="shared" si="4"/>
        <v>11.646482943779905</v>
      </c>
      <c r="IT174">
        <f t="shared" si="5"/>
        <v>6.1520414832244947</v>
      </c>
    </row>
    <row r="175" spans="1:254" x14ac:dyDescent="0.2">
      <c r="A175" s="30" t="s">
        <v>13</v>
      </c>
      <c r="B175" s="31">
        <v>0.4</v>
      </c>
      <c r="C175" s="10">
        <v>3.211423947368421</v>
      </c>
      <c r="D175" s="4">
        <v>8.0983742105263161</v>
      </c>
      <c r="E175" s="4">
        <v>12.985324473684212</v>
      </c>
      <c r="F175" s="4">
        <v>17.872274736842108</v>
      </c>
      <c r="G175" s="4">
        <v>22.759225000000001</v>
      </c>
      <c r="H175" s="10">
        <v>4.9614804605263165</v>
      </c>
      <c r="I175" s="10">
        <v>5.2072955263157885</v>
      </c>
      <c r="J175" s="10">
        <v>5.1089694999999997</v>
      </c>
      <c r="K175" s="10">
        <v>6.9771640000000001</v>
      </c>
      <c r="L175" s="11">
        <v>8.8453585000000015</v>
      </c>
      <c r="M175" s="10">
        <v>10.713553000000001</v>
      </c>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IS175">
        <f t="shared" si="4"/>
        <v>9.7036766686602878</v>
      </c>
      <c r="IT175">
        <f t="shared" si="5"/>
        <v>6.0471193485982138</v>
      </c>
    </row>
    <row r="176" spans="1:254" x14ac:dyDescent="0.2">
      <c r="A176" s="30" t="s">
        <v>13</v>
      </c>
      <c r="B176" s="31">
        <v>0.42</v>
      </c>
      <c r="C176" s="10">
        <v>1.5053805263157889</v>
      </c>
      <c r="D176" s="4">
        <v>6.2954978947368421</v>
      </c>
      <c r="E176" s="4">
        <v>11.085615263157896</v>
      </c>
      <c r="F176" s="4">
        <v>15.875732631578948</v>
      </c>
      <c r="G176" s="4">
        <v>20.665849999999999</v>
      </c>
      <c r="H176" s="10">
        <v>3.2207603947368417</v>
      </c>
      <c r="I176" s="10">
        <v>3.4617047368421039</v>
      </c>
      <c r="J176" s="10">
        <v>3.3653269999999988</v>
      </c>
      <c r="K176" s="10">
        <v>5.1965039999999991</v>
      </c>
      <c r="L176" s="11">
        <v>7.0276810000000012</v>
      </c>
      <c r="M176" s="10">
        <v>8.8588579999999997</v>
      </c>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IS176">
        <f t="shared" si="4"/>
        <v>7.8689919497607654</v>
      </c>
      <c r="IT176">
        <f t="shared" si="5"/>
        <v>5.9272981841066512</v>
      </c>
    </row>
    <row r="177" spans="1:254" x14ac:dyDescent="0.2">
      <c r="A177" s="30" t="s">
        <v>13</v>
      </c>
      <c r="B177" s="31">
        <v>0.44</v>
      </c>
      <c r="C177" s="10">
        <v>-7.9925789473684006E-2</v>
      </c>
      <c r="D177" s="4">
        <v>4.5780431578947374</v>
      </c>
      <c r="E177" s="4">
        <v>9.236012105263157</v>
      </c>
      <c r="F177" s="4">
        <v>13.893981052631581</v>
      </c>
      <c r="G177" s="4">
        <v>18.551950000000001</v>
      </c>
      <c r="H177" s="10">
        <v>1.5881306578947365</v>
      </c>
      <c r="I177" s="10">
        <v>1.8224278947368413</v>
      </c>
      <c r="J177" s="10">
        <v>1.7287089999999994</v>
      </c>
      <c r="K177" s="10">
        <v>3.5093679999999994</v>
      </c>
      <c r="L177" s="11">
        <v>5.2900270000000011</v>
      </c>
      <c r="M177" s="10">
        <v>7.0706859999999994</v>
      </c>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IS177">
        <f t="shared" si="4"/>
        <v>6.1081280980861257</v>
      </c>
      <c r="IT177">
        <f t="shared" si="5"/>
        <v>5.7637775360946346</v>
      </c>
    </row>
    <row r="178" spans="1:254" x14ac:dyDescent="0.2">
      <c r="A178" s="30" t="s">
        <v>13</v>
      </c>
      <c r="B178" s="31">
        <v>0.46</v>
      </c>
      <c r="C178" s="10">
        <v>-1.4321328421052621</v>
      </c>
      <c r="D178" s="4">
        <v>3.0821553684210539</v>
      </c>
      <c r="E178" s="4">
        <v>7.596443578947369</v>
      </c>
      <c r="F178" s="4">
        <v>12.110731789473686</v>
      </c>
      <c r="G178" s="4">
        <v>16.625019999999999</v>
      </c>
      <c r="H178" s="10">
        <v>0.1844703684210538</v>
      </c>
      <c r="I178" s="10">
        <v>0.41154042105263144</v>
      </c>
      <c r="J178" s="10">
        <v>0.32071239999999968</v>
      </c>
      <c r="K178" s="10">
        <v>2.0464447999999997</v>
      </c>
      <c r="L178" s="11">
        <v>3.7721772000000016</v>
      </c>
      <c r="M178" s="10">
        <v>5.4979095999999998</v>
      </c>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IS178">
        <f t="shared" si="4"/>
        <v>4.5650429712918656</v>
      </c>
      <c r="IT178">
        <f t="shared" si="5"/>
        <v>5.5859867837866108</v>
      </c>
    </row>
    <row r="179" spans="1:254" x14ac:dyDescent="0.2">
      <c r="A179" s="30" t="s">
        <v>13</v>
      </c>
      <c r="B179" s="31">
        <v>0.48</v>
      </c>
      <c r="C179" s="10">
        <v>-2.4770481052631572</v>
      </c>
      <c r="D179" s="4">
        <v>1.8649564210526322</v>
      </c>
      <c r="E179" s="4">
        <v>6.2069609473684224</v>
      </c>
      <c r="F179" s="4">
        <v>10.548965473684211</v>
      </c>
      <c r="G179" s="4">
        <v>14.890970000000001</v>
      </c>
      <c r="H179" s="10">
        <v>-0.92214107894736674</v>
      </c>
      <c r="I179" s="10">
        <v>-0.7037369473684203</v>
      </c>
      <c r="J179" s="10">
        <v>-0.79109859999999976</v>
      </c>
      <c r="K179" s="10">
        <v>0.86877280000000123</v>
      </c>
      <c r="L179" s="11">
        <v>2.5286442000000022</v>
      </c>
      <c r="M179" s="10">
        <v>4.1885156000000023</v>
      </c>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IS179">
        <f t="shared" si="4"/>
        <v>3.2912509736842122</v>
      </c>
      <c r="IT179">
        <f t="shared" si="5"/>
        <v>5.3728027028903087</v>
      </c>
    </row>
    <row r="180" spans="1:254" x14ac:dyDescent="0.2">
      <c r="A180" s="30" t="s">
        <v>13</v>
      </c>
      <c r="B180" s="31">
        <v>0.5</v>
      </c>
      <c r="C180" s="10">
        <v>-3.0930668421052623</v>
      </c>
      <c r="D180" s="4">
        <v>1.0222873684210532</v>
      </c>
      <c r="E180" s="4">
        <v>5.1376415789473695</v>
      </c>
      <c r="F180" s="4">
        <v>9.2529957894736832</v>
      </c>
      <c r="G180" s="4">
        <v>13.36835</v>
      </c>
      <c r="H180" s="10">
        <v>-1.6193251315789468</v>
      </c>
      <c r="I180" s="10">
        <v>-1.4123215789473686</v>
      </c>
      <c r="J180" s="10">
        <v>-1.4951229999999995</v>
      </c>
      <c r="K180" s="10">
        <v>7.8104000000000617E-2</v>
      </c>
      <c r="L180" s="11">
        <v>1.6513310000000017</v>
      </c>
      <c r="M180" s="10">
        <v>3.2245580000000009</v>
      </c>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IS180">
        <f t="shared" si="4"/>
        <v>2.3741301076555028</v>
      </c>
      <c r="IT180">
        <f t="shared" si="5"/>
        <v>5.0923452731699648</v>
      </c>
    </row>
    <row r="181" spans="1:254" x14ac:dyDescent="0.2">
      <c r="A181" s="30" t="s">
        <v>13</v>
      </c>
      <c r="B181" s="31">
        <v>0.52</v>
      </c>
      <c r="C181" s="10">
        <v>-3.1767789473684225</v>
      </c>
      <c r="D181" s="4">
        <v>0.61591578947368397</v>
      </c>
      <c r="E181" s="4">
        <v>4.4086105263157904</v>
      </c>
      <c r="F181" s="4">
        <v>8.2013052631578969</v>
      </c>
      <c r="G181" s="4">
        <v>11.994000000000002</v>
      </c>
      <c r="H181" s="10">
        <v>-1.8185842105263168</v>
      </c>
      <c r="I181" s="10">
        <v>-1.6278105263157912</v>
      </c>
      <c r="J181" s="10">
        <v>-1.7041200000000014</v>
      </c>
      <c r="K181" s="10">
        <v>-0.25424000000000113</v>
      </c>
      <c r="L181" s="11">
        <v>1.1956400000000009</v>
      </c>
      <c r="M181" s="10">
        <v>2.6455199999999994</v>
      </c>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IS181">
        <f t="shared" si="4"/>
        <v>1.8617688995215309</v>
      </c>
      <c r="IT181">
        <f t="shared" si="5"/>
        <v>4.6930859721220584</v>
      </c>
    </row>
    <row r="182" spans="1:254" x14ac:dyDescent="0.2">
      <c r="A182" s="30" t="s">
        <v>13</v>
      </c>
      <c r="B182" s="31">
        <v>0.54</v>
      </c>
      <c r="C182" s="10">
        <v>-2.6477857105263154</v>
      </c>
      <c r="D182" s="4">
        <v>0.73103384210526379</v>
      </c>
      <c r="E182" s="4">
        <v>4.1098533947368425</v>
      </c>
      <c r="F182" s="4">
        <v>7.4886729473684222</v>
      </c>
      <c r="G182" s="4">
        <v>10.867492500000001</v>
      </c>
      <c r="H182" s="10">
        <v>-1.4378030328947364</v>
      </c>
      <c r="I182" s="10">
        <v>-1.267847394736842</v>
      </c>
      <c r="J182" s="10">
        <v>-1.33582965</v>
      </c>
      <c r="K182" s="10">
        <v>-4.4166800000000173E-2</v>
      </c>
      <c r="L182" s="11">
        <v>1.2474960500000014</v>
      </c>
      <c r="M182" s="10">
        <v>2.5391589000000012</v>
      </c>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IS182">
        <f t="shared" si="4"/>
        <v>1.8409340950956945</v>
      </c>
      <c r="IT182">
        <f t="shared" si="5"/>
        <v>4.1809562184775269</v>
      </c>
    </row>
    <row r="183" spans="1:254" x14ac:dyDescent="0.2">
      <c r="A183" s="30" t="s">
        <v>13</v>
      </c>
      <c r="B183" s="31">
        <v>0.56000000000000005</v>
      </c>
      <c r="C183" s="10">
        <v>-1.380989210526316</v>
      </c>
      <c r="D183" s="4">
        <v>1.5351268421052637</v>
      </c>
      <c r="E183" s="4">
        <v>4.4512428947368434</v>
      </c>
      <c r="F183" s="4">
        <v>7.3673589473684231</v>
      </c>
      <c r="G183" s="4">
        <v>10.283475000000003</v>
      </c>
      <c r="H183" s="10">
        <v>-0.33670440789473677</v>
      </c>
      <c r="I183" s="10">
        <v>-0.19002289473684275</v>
      </c>
      <c r="J183" s="10">
        <v>-0.24869550000000018</v>
      </c>
      <c r="K183" s="10">
        <v>0.86608399999999985</v>
      </c>
      <c r="L183" s="11">
        <v>1.9808635000000008</v>
      </c>
      <c r="M183" s="10">
        <v>3.0956430000000008</v>
      </c>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IS183">
        <f t="shared" si="4"/>
        <v>2.4930347428229678</v>
      </c>
      <c r="IT183">
        <f t="shared" si="5"/>
        <v>3.6084062360052149</v>
      </c>
    </row>
    <row r="184" spans="1:254" x14ac:dyDescent="0.2">
      <c r="A184" s="30" t="s">
        <v>13</v>
      </c>
      <c r="B184" s="31">
        <v>0.57999999999999996</v>
      </c>
      <c r="C184" s="10">
        <v>0.74066947368421077</v>
      </c>
      <c r="D184" s="4">
        <v>3.2266021052631579</v>
      </c>
      <c r="E184" s="4">
        <v>5.7125347368421062</v>
      </c>
      <c r="F184" s="4">
        <v>8.1984673684210509</v>
      </c>
      <c r="G184" s="4">
        <v>10.684399999999998</v>
      </c>
      <c r="H184" s="10">
        <v>1.6309021052631583</v>
      </c>
      <c r="I184" s="10">
        <v>1.7559452631578945</v>
      </c>
      <c r="J184" s="10">
        <v>1.7059279999999999</v>
      </c>
      <c r="K184" s="10">
        <v>2.656256</v>
      </c>
      <c r="L184" s="11">
        <v>3.6065840000000007</v>
      </c>
      <c r="M184" s="10">
        <v>4.5569120000000005</v>
      </c>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IS184">
        <f t="shared" si="4"/>
        <v>4.0432000956937797</v>
      </c>
      <c r="IT184">
        <f t="shared" si="5"/>
        <v>3.0760966464223327</v>
      </c>
    </row>
    <row r="185" spans="1:254" x14ac:dyDescent="0.2">
      <c r="A185" s="30" t="s">
        <v>13</v>
      </c>
      <c r="B185" s="31">
        <v>0.6</v>
      </c>
      <c r="C185" s="10">
        <v>3.7483415789473682</v>
      </c>
      <c r="D185" s="4">
        <v>5.9308936842105258</v>
      </c>
      <c r="E185" s="4">
        <v>8.1134457894736833</v>
      </c>
      <c r="F185" s="4">
        <v>10.295997894736841</v>
      </c>
      <c r="G185" s="4">
        <v>12.478549999999998</v>
      </c>
      <c r="H185" s="10">
        <v>4.5299311842105263</v>
      </c>
      <c r="I185" s="10">
        <v>4.6397142105263152</v>
      </c>
      <c r="J185" s="10">
        <v>4.5958009999999998</v>
      </c>
      <c r="K185" s="10">
        <v>5.4301519999999996</v>
      </c>
      <c r="L185" s="11">
        <v>6.2645030000000004</v>
      </c>
      <c r="M185" s="10">
        <v>7.0988539999999993</v>
      </c>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IS185">
        <f t="shared" si="4"/>
        <v>6.6478349401913874</v>
      </c>
      <c r="IT185">
        <f t="shared" si="5"/>
        <v>2.7006931428297567</v>
      </c>
    </row>
    <row r="186" spans="1:254" x14ac:dyDescent="0.2">
      <c r="A186" s="30" t="s">
        <v>13</v>
      </c>
      <c r="B186" s="31">
        <v>0.62</v>
      </c>
      <c r="C186" s="10">
        <v>7.5188376315789487</v>
      </c>
      <c r="D186" s="4">
        <v>9.5563594736842106</v>
      </c>
      <c r="E186" s="4">
        <v>11.593881315789474</v>
      </c>
      <c r="F186" s="4">
        <v>13.631403157894738</v>
      </c>
      <c r="G186" s="4">
        <v>15.668924999999998</v>
      </c>
      <c r="H186" s="10">
        <v>8.2484907236842115</v>
      </c>
      <c r="I186" s="10">
        <v>8.3509786842105278</v>
      </c>
      <c r="J186" s="10">
        <v>8.3099835000000013</v>
      </c>
      <c r="K186" s="10">
        <v>9.0888920000000013</v>
      </c>
      <c r="L186" s="11">
        <v>9.8678005000000013</v>
      </c>
      <c r="M186" s="10">
        <v>10.646709000000001</v>
      </c>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IS186">
        <f t="shared" si="4"/>
        <v>10.225660089712919</v>
      </c>
      <c r="IT186">
        <f t="shared" si="5"/>
        <v>2.5212324846998588</v>
      </c>
    </row>
    <row r="187" spans="1:254" x14ac:dyDescent="0.2">
      <c r="A187" s="30" t="s">
        <v>13</v>
      </c>
      <c r="B187" s="31">
        <v>0.64</v>
      </c>
      <c r="C187" s="10">
        <v>11.795843684210526</v>
      </c>
      <c r="D187" s="4">
        <v>13.844845263157895</v>
      </c>
      <c r="E187" s="4">
        <v>15.893846842105265</v>
      </c>
      <c r="F187" s="4">
        <v>17.942848421052631</v>
      </c>
      <c r="G187" s="4">
        <v>19.991849999999999</v>
      </c>
      <c r="H187" s="10">
        <v>12.529607763157895</v>
      </c>
      <c r="I187" s="10">
        <v>12.632673157894736</v>
      </c>
      <c r="J187" s="10">
        <v>12.591446999999999</v>
      </c>
      <c r="K187" s="10">
        <v>13.374744</v>
      </c>
      <c r="L187" s="11">
        <v>14.158041000000001</v>
      </c>
      <c r="M187" s="10">
        <v>14.941338000000002</v>
      </c>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IS187">
        <f t="shared" si="4"/>
        <v>14.517916830143541</v>
      </c>
      <c r="IT187">
        <f t="shared" si="5"/>
        <v>2.5354375277300787</v>
      </c>
    </row>
    <row r="188" spans="1:254" x14ac:dyDescent="0.2">
      <c r="A188" s="30" t="s">
        <v>13</v>
      </c>
      <c r="B188" s="31">
        <v>0.66</v>
      </c>
      <c r="C188" s="10">
        <v>16.167007368421054</v>
      </c>
      <c r="D188" s="4">
        <v>18.28033052631579</v>
      </c>
      <c r="E188" s="4">
        <v>20.393653684210527</v>
      </c>
      <c r="F188" s="4">
        <v>22.50697684210526</v>
      </c>
      <c r="G188" s="4">
        <v>24.620299999999997</v>
      </c>
      <c r="H188" s="10">
        <v>16.923805526315789</v>
      </c>
      <c r="I188" s="10">
        <v>17.030106315789475</v>
      </c>
      <c r="J188" s="10">
        <v>16.987586</v>
      </c>
      <c r="K188" s="10">
        <v>17.795472</v>
      </c>
      <c r="L188" s="11">
        <v>18.603358</v>
      </c>
      <c r="M188" s="10">
        <v>19.411244</v>
      </c>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IS188">
        <f t="shared" si="4"/>
        <v>18.974530933014353</v>
      </c>
      <c r="IT188">
        <f t="shared" si="5"/>
        <v>2.6150291428765056</v>
      </c>
    </row>
    <row r="189" spans="1:254" x14ac:dyDescent="0.2">
      <c r="A189" s="30" t="s">
        <v>13</v>
      </c>
      <c r="B189" s="31">
        <v>0.68</v>
      </c>
      <c r="C189" s="10">
        <v>20.42272473684211</v>
      </c>
      <c r="D189" s="4">
        <v>22.608081052631583</v>
      </c>
      <c r="E189" s="4">
        <v>24.793437368421053</v>
      </c>
      <c r="F189" s="4">
        <v>26.978793684210526</v>
      </c>
      <c r="G189" s="4">
        <v>29.164149999999999</v>
      </c>
      <c r="H189" s="10">
        <v>21.205318552631581</v>
      </c>
      <c r="I189" s="10">
        <v>21.31524263157895</v>
      </c>
      <c r="J189" s="10">
        <v>21.271273000000004</v>
      </c>
      <c r="K189" s="10">
        <v>22.106696000000003</v>
      </c>
      <c r="L189" s="11">
        <v>22.942119000000002</v>
      </c>
      <c r="M189" s="10">
        <v>23.777542000000004</v>
      </c>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IS189">
        <f t="shared" si="4"/>
        <v>23.325943456937797</v>
      </c>
      <c r="IT189">
        <f t="shared" si="5"/>
        <v>2.7041630770051222</v>
      </c>
    </row>
    <row r="190" spans="1:254" x14ac:dyDescent="0.2">
      <c r="A190" s="30" t="s">
        <v>13</v>
      </c>
      <c r="B190" s="31">
        <v>0.7</v>
      </c>
      <c r="C190" s="10">
        <v>24.270116842105264</v>
      </c>
      <c r="D190" s="4">
        <v>26.43181263157895</v>
      </c>
      <c r="E190" s="4">
        <v>28.593508421052633</v>
      </c>
      <c r="F190" s="4">
        <v>30.755204210526315</v>
      </c>
      <c r="G190" s="4">
        <v>32.916899999999998</v>
      </c>
      <c r="H190" s="10">
        <v>25.044237631578948</v>
      </c>
      <c r="I190" s="10">
        <v>25.152971578947369</v>
      </c>
      <c r="J190" s="10">
        <v>25.109478000000003</v>
      </c>
      <c r="K190" s="10">
        <v>25.935856000000001</v>
      </c>
      <c r="L190" s="11">
        <v>26.762234000000003</v>
      </c>
      <c r="M190" s="10">
        <v>27.588612000000001</v>
      </c>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IS190">
        <f t="shared" si="4"/>
        <v>27.141902846889948</v>
      </c>
      <c r="IT190">
        <f t="shared" si="5"/>
        <v>2.6748855074008056</v>
      </c>
    </row>
    <row r="191" spans="1:254" x14ac:dyDescent="0.2">
      <c r="A191" s="30" t="s">
        <v>13</v>
      </c>
      <c r="B191" s="31">
        <v>0.72</v>
      </c>
      <c r="C191" s="10">
        <v>27.572774210526315</v>
      </c>
      <c r="D191" s="4">
        <v>29.533443157894737</v>
      </c>
      <c r="E191" s="4">
        <v>31.494112105263159</v>
      </c>
      <c r="F191" s="4">
        <v>33.454781052631581</v>
      </c>
      <c r="G191" s="4">
        <v>35.41545</v>
      </c>
      <c r="H191" s="10">
        <v>28.274905657894735</v>
      </c>
      <c r="I191" s="10">
        <v>28.373527894736842</v>
      </c>
      <c r="J191" s="10">
        <v>28.334078999999999</v>
      </c>
      <c r="K191" s="10">
        <v>29.083607999999998</v>
      </c>
      <c r="L191" s="11">
        <v>29.833137000000001</v>
      </c>
      <c r="M191" s="10">
        <v>30.582666</v>
      </c>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IS191">
        <f t="shared" si="4"/>
        <v>30.177498552631583</v>
      </c>
      <c r="IT191">
        <f t="shared" si="5"/>
        <v>2.4261346012074618</v>
      </c>
    </row>
    <row r="192" spans="1:254" x14ac:dyDescent="0.2">
      <c r="A192" s="30" t="s">
        <v>13</v>
      </c>
      <c r="B192" s="31">
        <v>0.74</v>
      </c>
      <c r="C192" s="10">
        <v>30.426334210526317</v>
      </c>
      <c r="D192" s="4">
        <v>32.160563157894735</v>
      </c>
      <c r="E192" s="4">
        <v>33.894792105263157</v>
      </c>
      <c r="F192" s="4">
        <v>35.629021052631579</v>
      </c>
      <c r="G192" s="4">
        <v>37.363249999999994</v>
      </c>
      <c r="H192" s="10">
        <v>31.047375657894737</v>
      </c>
      <c r="I192" s="10">
        <v>31.134607894736842</v>
      </c>
      <c r="J192" s="10">
        <v>31.099715</v>
      </c>
      <c r="K192" s="10">
        <v>31.76268</v>
      </c>
      <c r="L192" s="11">
        <v>32.425645000000003</v>
      </c>
      <c r="M192" s="10">
        <v>33.088610000000003</v>
      </c>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IS192">
        <f t="shared" si="4"/>
        <v>32.730235825358847</v>
      </c>
      <c r="IT192">
        <f t="shared" si="5"/>
        <v>2.1459374165502645</v>
      </c>
    </row>
    <row r="193" spans="1:254" x14ac:dyDescent="0.2">
      <c r="A193" s="30" t="s">
        <v>13</v>
      </c>
      <c r="B193" s="31">
        <v>0.76</v>
      </c>
      <c r="C193" s="10">
        <v>32.910736842105266</v>
      </c>
      <c r="D193" s="4">
        <v>34.453052631578949</v>
      </c>
      <c r="E193" s="4">
        <v>35.995368421052632</v>
      </c>
      <c r="F193" s="4">
        <v>37.537684210526315</v>
      </c>
      <c r="G193" s="4">
        <v>39.08</v>
      </c>
      <c r="H193" s="10">
        <v>33.463052631578947</v>
      </c>
      <c r="I193" s="10">
        <v>33.540631578947369</v>
      </c>
      <c r="J193" s="10">
        <v>33.509599999999999</v>
      </c>
      <c r="K193" s="10">
        <v>34.099200000000003</v>
      </c>
      <c r="L193" s="11">
        <v>34.688800000000001</v>
      </c>
      <c r="M193" s="10">
        <v>35.278399999999998</v>
      </c>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IS193">
        <f t="shared" si="4"/>
        <v>34.959684210526319</v>
      </c>
      <c r="IT193">
        <f t="shared" si="5"/>
        <v>1.9084637964267135</v>
      </c>
    </row>
    <row r="194" spans="1:254" x14ac:dyDescent="0.2">
      <c r="A194" s="30" t="s">
        <v>13</v>
      </c>
      <c r="B194" s="31">
        <v>0.78</v>
      </c>
      <c r="C194" s="10">
        <v>35.121218421052632</v>
      </c>
      <c r="D194" s="4">
        <v>36.708226315789474</v>
      </c>
      <c r="E194" s="4">
        <v>38.295234210526317</v>
      </c>
      <c r="F194" s="4">
        <v>39.882242105263153</v>
      </c>
      <c r="G194" s="4">
        <v>41.469249999999988</v>
      </c>
      <c r="H194" s="10">
        <v>35.689538815789476</v>
      </c>
      <c r="I194" s="10">
        <v>35.769365789473689</v>
      </c>
      <c r="J194" s="10">
        <v>35.737435000000005</v>
      </c>
      <c r="K194" s="10">
        <v>36.344120000000004</v>
      </c>
      <c r="L194" s="11">
        <v>36.950805000000003</v>
      </c>
      <c r="M194" s="10">
        <v>37.557490000000001</v>
      </c>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IS194">
        <f t="shared" si="4"/>
        <v>37.229538696172249</v>
      </c>
      <c r="IT194">
        <f t="shared" si="5"/>
        <v>1.9637658723458935</v>
      </c>
    </row>
    <row r="195" spans="1:254" x14ac:dyDescent="0.2">
      <c r="A195" s="30" t="s">
        <v>13</v>
      </c>
      <c r="B195" s="31">
        <v>0.8</v>
      </c>
      <c r="C195" s="10">
        <v>37.231350000000006</v>
      </c>
      <c r="D195" s="4">
        <v>39.212700000000005</v>
      </c>
      <c r="E195" s="4">
        <v>41.194050000000004</v>
      </c>
      <c r="F195" s="4">
        <v>43.175400000000003</v>
      </c>
      <c r="G195" s="4">
        <v>45.156750000000002</v>
      </c>
      <c r="H195" s="10">
        <v>37.940887500000002</v>
      </c>
      <c r="I195" s="10">
        <v>38.040550000000003</v>
      </c>
      <c r="J195" s="10">
        <v>38.000685000000004</v>
      </c>
      <c r="K195" s="10">
        <v>38.758120000000005</v>
      </c>
      <c r="L195" s="11">
        <v>39.515555000000006</v>
      </c>
      <c r="M195" s="10">
        <v>40.272990000000007</v>
      </c>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IS195">
        <f t="shared" ref="IS195:IS258" si="6">AVERAGE(C195:IR195)</f>
        <v>39.863548863636368</v>
      </c>
      <c r="IT195">
        <f t="shared" ref="IT195:IT258" si="7">STDEV(C195:IR195)</f>
        <v>2.451725365750455</v>
      </c>
    </row>
    <row r="196" spans="1:254" x14ac:dyDescent="0.2">
      <c r="A196" s="30" t="s">
        <v>13</v>
      </c>
      <c r="B196" s="31">
        <v>0.82</v>
      </c>
      <c r="C196" s="10">
        <v>39.312997368421044</v>
      </c>
      <c r="D196" s="4">
        <v>42.102310526315783</v>
      </c>
      <c r="E196" s="4">
        <v>44.891623684210529</v>
      </c>
      <c r="F196" s="4">
        <v>47.680936842105268</v>
      </c>
      <c r="G196" s="4">
        <v>50.470250000000007</v>
      </c>
      <c r="H196" s="10">
        <v>40.31187302631578</v>
      </c>
      <c r="I196" s="10">
        <v>40.452176315789465</v>
      </c>
      <c r="J196" s="10">
        <v>40.39605499999999</v>
      </c>
      <c r="K196" s="10">
        <v>41.462359999999997</v>
      </c>
      <c r="L196" s="11">
        <v>42.528664999999997</v>
      </c>
      <c r="M196" s="10">
        <v>43.594969999999996</v>
      </c>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IS196">
        <f t="shared" si="6"/>
        <v>43.018565251196165</v>
      </c>
      <c r="IT196">
        <f t="shared" si="7"/>
        <v>3.4515001500149105</v>
      </c>
    </row>
    <row r="197" spans="1:254" x14ac:dyDescent="0.2">
      <c r="A197" s="30" t="s">
        <v>13</v>
      </c>
      <c r="B197" s="31">
        <v>0.84</v>
      </c>
      <c r="C197" s="10">
        <v>41.294294736842104</v>
      </c>
      <c r="D197" s="4">
        <v>45.24122105263158</v>
      </c>
      <c r="E197" s="4">
        <v>49.188147368421056</v>
      </c>
      <c r="F197" s="4">
        <v>53.135073684210532</v>
      </c>
      <c r="G197" s="4">
        <v>57.082000000000008</v>
      </c>
      <c r="H197" s="10">
        <v>42.707721052631577</v>
      </c>
      <c r="I197" s="10">
        <v>42.906252631578944</v>
      </c>
      <c r="J197" s="10">
        <v>42.826839999999997</v>
      </c>
      <c r="K197" s="10">
        <v>44.335680000000004</v>
      </c>
      <c r="L197" s="11">
        <v>45.844520000000003</v>
      </c>
      <c r="M197" s="10">
        <v>47.353360000000002</v>
      </c>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IS197">
        <f t="shared" si="6"/>
        <v>46.537737320574166</v>
      </c>
      <c r="IT197">
        <f t="shared" si="7"/>
        <v>4.8839323517647317</v>
      </c>
    </row>
    <row r="198" spans="1:254" x14ac:dyDescent="0.2">
      <c r="A198" s="30" t="s">
        <v>13</v>
      </c>
      <c r="B198" s="31">
        <v>0.86</v>
      </c>
      <c r="C198" s="10">
        <v>43.152523684210536</v>
      </c>
      <c r="D198" s="4">
        <v>48.518205263157896</v>
      </c>
      <c r="E198" s="4">
        <v>53.883886842105262</v>
      </c>
      <c r="F198" s="4">
        <v>59.249568421052629</v>
      </c>
      <c r="G198" s="4">
        <v>64.615249999999989</v>
      </c>
      <c r="H198" s="10">
        <v>45.074017763157897</v>
      </c>
      <c r="I198" s="10">
        <v>45.34391315789474</v>
      </c>
      <c r="J198" s="10">
        <v>45.235955000000004</v>
      </c>
      <c r="K198" s="10">
        <v>47.28716</v>
      </c>
      <c r="L198" s="11">
        <v>49.338365000000003</v>
      </c>
      <c r="M198" s="10">
        <v>51.389569999999999</v>
      </c>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IS198">
        <f t="shared" si="6"/>
        <v>50.280765011961719</v>
      </c>
      <c r="IT198">
        <f t="shared" si="7"/>
        <v>6.6395021735913682</v>
      </c>
    </row>
    <row r="199" spans="1:254" x14ac:dyDescent="0.2">
      <c r="A199" s="30" t="s">
        <v>13</v>
      </c>
      <c r="B199" s="31">
        <v>0.88</v>
      </c>
      <c r="C199" s="10">
        <v>44.640542105263158</v>
      </c>
      <c r="D199" s="4">
        <v>51.460031578947365</v>
      </c>
      <c r="E199" s="4">
        <v>58.27952105263158</v>
      </c>
      <c r="F199" s="4">
        <v>65.099010526315794</v>
      </c>
      <c r="G199" s="4">
        <v>71.918499999999995</v>
      </c>
      <c r="H199" s="10">
        <v>47.082656578947372</v>
      </c>
      <c r="I199" s="10">
        <v>47.425678947368425</v>
      </c>
      <c r="J199" s="10">
        <v>47.288470000000004</v>
      </c>
      <c r="K199" s="10">
        <v>49.895440000000001</v>
      </c>
      <c r="L199" s="11">
        <v>52.502409999999998</v>
      </c>
      <c r="M199" s="10">
        <v>55.109380000000002</v>
      </c>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IS199">
        <f t="shared" si="6"/>
        <v>53.700149162679423</v>
      </c>
      <c r="IT199">
        <f t="shared" si="7"/>
        <v>8.4384461726094955</v>
      </c>
    </row>
    <row r="200" spans="1:254" x14ac:dyDescent="0.2">
      <c r="A200" s="30" t="s">
        <v>13</v>
      </c>
      <c r="B200" s="31">
        <v>0.9</v>
      </c>
      <c r="C200" s="10">
        <v>45.619984210526312</v>
      </c>
      <c r="D200" s="4">
        <v>53.69786315789473</v>
      </c>
      <c r="E200" s="4">
        <v>61.775742105263163</v>
      </c>
      <c r="F200" s="4">
        <v>69.853621052631581</v>
      </c>
      <c r="G200" s="4">
        <v>77.9315</v>
      </c>
      <c r="H200" s="10">
        <v>48.512738157894731</v>
      </c>
      <c r="I200" s="10">
        <v>48.919057894736838</v>
      </c>
      <c r="J200" s="10">
        <v>48.756529999999998</v>
      </c>
      <c r="K200" s="10">
        <v>51.844559999999994</v>
      </c>
      <c r="L200" s="11">
        <v>54.932589999999998</v>
      </c>
      <c r="M200" s="10">
        <v>58.020619999999994</v>
      </c>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IS200">
        <f t="shared" si="6"/>
        <v>56.351346052631577</v>
      </c>
      <c r="IT200">
        <f t="shared" si="7"/>
        <v>9.9955791337849256</v>
      </c>
    </row>
    <row r="201" spans="1:254" x14ac:dyDescent="0.2">
      <c r="A201" s="30" t="s">
        <v>13</v>
      </c>
      <c r="B201" s="31">
        <v>0.92</v>
      </c>
      <c r="C201" s="10">
        <v>45.978813157894741</v>
      </c>
      <c r="D201" s="4">
        <v>54.876047368421055</v>
      </c>
      <c r="E201" s="4">
        <v>63.773281578947369</v>
      </c>
      <c r="F201" s="4">
        <v>72.670515789473683</v>
      </c>
      <c r="G201" s="4">
        <v>81.56774999999999</v>
      </c>
      <c r="H201" s="10">
        <v>49.164984868421058</v>
      </c>
      <c r="I201" s="10">
        <v>49.612518421052634</v>
      </c>
      <c r="J201" s="10">
        <v>49.433505000000004</v>
      </c>
      <c r="K201" s="10">
        <v>52.834760000000003</v>
      </c>
      <c r="L201" s="11">
        <v>56.236015000000002</v>
      </c>
      <c r="M201" s="10">
        <v>59.637270000000001</v>
      </c>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IS201">
        <f t="shared" si="6"/>
        <v>57.798678289473692</v>
      </c>
      <c r="IT201">
        <f t="shared" si="7"/>
        <v>11.009450525636575</v>
      </c>
    </row>
    <row r="202" spans="1:254" x14ac:dyDescent="0.2">
      <c r="A202" s="30" t="s">
        <v>13</v>
      </c>
      <c r="B202" s="31">
        <v>0.94</v>
      </c>
      <c r="C202" s="10">
        <v>45.785534210526322</v>
      </c>
      <c r="D202" s="4">
        <v>54.978963157894739</v>
      </c>
      <c r="E202" s="4">
        <v>64.172392105263157</v>
      </c>
      <c r="F202" s="4">
        <v>73.365821052631588</v>
      </c>
      <c r="G202" s="4">
        <v>82.559250000000006</v>
      </c>
      <c r="H202" s="10">
        <v>49.07777565789474</v>
      </c>
      <c r="I202" s="10">
        <v>49.540207894736845</v>
      </c>
      <c r="J202" s="10">
        <v>49.355235</v>
      </c>
      <c r="K202" s="10">
        <v>52.869720000000001</v>
      </c>
      <c r="L202" s="11">
        <v>56.384205000000009</v>
      </c>
      <c r="M202" s="10">
        <v>59.898690000000002</v>
      </c>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IS202">
        <f t="shared" si="6"/>
        <v>57.998890370813406</v>
      </c>
      <c r="IT202">
        <f t="shared" si="7"/>
        <v>11.375962322904899</v>
      </c>
    </row>
    <row r="203" spans="1:254" x14ac:dyDescent="0.2">
      <c r="A203" s="30" t="s">
        <v>13</v>
      </c>
      <c r="B203" s="31">
        <v>0.96</v>
      </c>
      <c r="C203" s="10">
        <v>45.254089473684203</v>
      </c>
      <c r="D203" s="4">
        <v>54.313442105263157</v>
      </c>
      <c r="E203" s="4">
        <v>63.37279473684211</v>
      </c>
      <c r="F203" s="4">
        <v>72.432147368421056</v>
      </c>
      <c r="G203" s="4">
        <v>81.491500000000002</v>
      </c>
      <c r="H203" s="10">
        <v>48.498317105263155</v>
      </c>
      <c r="I203" s="10">
        <v>48.954005263157889</v>
      </c>
      <c r="J203" s="10">
        <v>48.771729999999998</v>
      </c>
      <c r="K203" s="10">
        <v>52.234960000000001</v>
      </c>
      <c r="L203" s="11">
        <v>55.698189999999997</v>
      </c>
      <c r="M203" s="10">
        <v>59.16142</v>
      </c>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IS203">
        <f t="shared" si="6"/>
        <v>57.289326913875591</v>
      </c>
      <c r="IT203">
        <f t="shared" si="7"/>
        <v>11.210056095147364</v>
      </c>
    </row>
    <row r="204" spans="1:254" x14ac:dyDescent="0.2">
      <c r="A204" s="30" t="s">
        <v>13</v>
      </c>
      <c r="B204" s="31">
        <v>0.98</v>
      </c>
      <c r="C204" s="10">
        <v>44.728110526315803</v>
      </c>
      <c r="D204" s="4">
        <v>53.450957894736845</v>
      </c>
      <c r="E204" s="4">
        <v>62.173805263157902</v>
      </c>
      <c r="F204" s="4">
        <v>70.896652631578945</v>
      </c>
      <c r="G204" s="4">
        <v>79.619499999999988</v>
      </c>
      <c r="H204" s="10">
        <v>47.851832894736852</v>
      </c>
      <c r="I204" s="10">
        <v>48.290594736842117</v>
      </c>
      <c r="J204" s="10">
        <v>48.115090000000009</v>
      </c>
      <c r="K204" s="10">
        <v>51.449680000000008</v>
      </c>
      <c r="L204" s="11">
        <v>54.784270000000006</v>
      </c>
      <c r="M204" s="10">
        <v>58.118860000000005</v>
      </c>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IS204">
        <f t="shared" si="6"/>
        <v>56.316304904306229</v>
      </c>
      <c r="IT204">
        <f t="shared" si="7"/>
        <v>10.793663994108817</v>
      </c>
    </row>
    <row r="205" spans="1:254" x14ac:dyDescent="0.2">
      <c r="A205" s="30" t="s">
        <v>13</v>
      </c>
      <c r="B205" s="31">
        <v>1</v>
      </c>
      <c r="C205" s="10">
        <v>44.37404736842106</v>
      </c>
      <c r="D205" s="4">
        <v>52.774410526315791</v>
      </c>
      <c r="E205" s="4">
        <v>61.174773684210535</v>
      </c>
      <c r="F205" s="4">
        <v>69.575136842105266</v>
      </c>
      <c r="G205" s="4">
        <v>77.975500000000011</v>
      </c>
      <c r="H205" s="10">
        <v>47.382285526315798</v>
      </c>
      <c r="I205" s="10">
        <v>47.804826315789477</v>
      </c>
      <c r="J205" s="10">
        <v>47.635810000000006</v>
      </c>
      <c r="K205" s="10">
        <v>50.847120000000004</v>
      </c>
      <c r="L205" s="11">
        <v>54.058430000000001</v>
      </c>
      <c r="M205" s="10">
        <v>57.269740000000006</v>
      </c>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IS205">
        <f t="shared" si="6"/>
        <v>55.533825478468906</v>
      </c>
      <c r="IT205">
        <f t="shared" si="7"/>
        <v>10.394621563946858</v>
      </c>
    </row>
    <row r="206" spans="1:254" x14ac:dyDescent="0.2">
      <c r="A206" s="30" t="s">
        <v>10</v>
      </c>
      <c r="B206" s="31">
        <v>0</v>
      </c>
      <c r="C206" s="10">
        <v>-0.61078042105263164</v>
      </c>
      <c r="D206" s="4">
        <v>2.8649684210526383E-2</v>
      </c>
      <c r="E206" s="4">
        <v>0.66807978947368429</v>
      </c>
      <c r="F206" s="4">
        <v>1.3075098947368424</v>
      </c>
      <c r="G206" s="4">
        <v>1.9469400000000001</v>
      </c>
      <c r="H206" s="10">
        <v>-0.38179531578947379</v>
      </c>
      <c r="I206" s="10">
        <v>-0.34963178947368445</v>
      </c>
      <c r="J206" s="10">
        <v>-0.36249720000000019</v>
      </c>
      <c r="K206" s="10">
        <v>-0.11805440000000011</v>
      </c>
      <c r="L206" s="11">
        <v>0.12638840000000018</v>
      </c>
      <c r="M206" s="10">
        <v>0.37083120000000003</v>
      </c>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IS206">
        <f t="shared" si="6"/>
        <v>0.23869453110047847</v>
      </c>
      <c r="IT206">
        <f t="shared" si="7"/>
        <v>0.79123174032763932</v>
      </c>
    </row>
    <row r="207" spans="1:254" x14ac:dyDescent="0.2">
      <c r="A207" s="30" t="s">
        <v>10</v>
      </c>
      <c r="B207" s="31">
        <v>0.02</v>
      </c>
      <c r="C207" s="10">
        <v>0.35265160526315792</v>
      </c>
      <c r="D207" s="4">
        <v>0.73575057894736851</v>
      </c>
      <c r="E207" s="4">
        <v>1.1188495526315791</v>
      </c>
      <c r="F207" s="4">
        <v>1.5019485263157897</v>
      </c>
      <c r="G207" s="4">
        <v>1.8850475000000002</v>
      </c>
      <c r="H207" s="10">
        <v>0.48984245394736847</v>
      </c>
      <c r="I207" s="10">
        <v>0.50911244736842109</v>
      </c>
      <c r="J207" s="10">
        <v>0.50140445</v>
      </c>
      <c r="K207" s="10">
        <v>0.64785640000000011</v>
      </c>
      <c r="L207" s="11">
        <v>0.79430835000000022</v>
      </c>
      <c r="M207" s="10">
        <v>0.9407603000000001</v>
      </c>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IS207">
        <f t="shared" si="6"/>
        <v>0.86159383313397153</v>
      </c>
      <c r="IT207">
        <f t="shared" si="7"/>
        <v>0.47404722607037875</v>
      </c>
    </row>
    <row r="208" spans="1:254" x14ac:dyDescent="0.2">
      <c r="A208" s="30" t="s">
        <v>10</v>
      </c>
      <c r="B208" s="31">
        <v>0.04</v>
      </c>
      <c r="C208" s="10">
        <v>1.7335566842105266</v>
      </c>
      <c r="D208" s="4">
        <v>2.0712712631578949</v>
      </c>
      <c r="E208" s="4">
        <v>2.4089858421052632</v>
      </c>
      <c r="F208" s="4">
        <v>2.7467004210526316</v>
      </c>
      <c r="G208" s="4">
        <v>3.0844149999999999</v>
      </c>
      <c r="H208" s="10">
        <v>1.8544950131578948</v>
      </c>
      <c r="I208" s="10">
        <v>1.8714821578947369</v>
      </c>
      <c r="J208" s="10">
        <v>1.8646873000000002</v>
      </c>
      <c r="K208" s="10">
        <v>1.9937896000000002</v>
      </c>
      <c r="L208" s="11">
        <v>2.1228919000000004</v>
      </c>
      <c r="M208" s="10">
        <v>2.2519942000000004</v>
      </c>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IS208">
        <f t="shared" si="6"/>
        <v>2.1822063074162683</v>
      </c>
      <c r="IT208">
        <f t="shared" si="7"/>
        <v>0.41788851015166151</v>
      </c>
    </row>
    <row r="209" spans="1:254" x14ac:dyDescent="0.2">
      <c r="A209" s="30" t="s">
        <v>10</v>
      </c>
      <c r="B209" s="31">
        <v>0.06</v>
      </c>
      <c r="C209" s="10">
        <v>3.3807486842105261</v>
      </c>
      <c r="D209" s="4">
        <v>3.8596552631578946</v>
      </c>
      <c r="E209" s="4">
        <v>4.3385618421052632</v>
      </c>
      <c r="F209" s="4">
        <v>4.8174684210526317</v>
      </c>
      <c r="G209" s="4">
        <v>5.2963749999999994</v>
      </c>
      <c r="H209" s="10">
        <v>3.5522490131578945</v>
      </c>
      <c r="I209" s="10">
        <v>3.5763381578947366</v>
      </c>
      <c r="J209" s="10">
        <v>3.5667024999999999</v>
      </c>
      <c r="K209" s="10">
        <v>3.7497799999999999</v>
      </c>
      <c r="L209" s="11">
        <v>3.9328574999999999</v>
      </c>
      <c r="M209" s="10">
        <v>4.1159350000000003</v>
      </c>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IS209">
        <f t="shared" si="6"/>
        <v>4.0169701255980854</v>
      </c>
      <c r="IT209">
        <f t="shared" si="7"/>
        <v>0.59259969587909211</v>
      </c>
    </row>
    <row r="210" spans="1:254" x14ac:dyDescent="0.2">
      <c r="A210" s="30" t="s">
        <v>10</v>
      </c>
      <c r="B210" s="31">
        <v>0.08</v>
      </c>
      <c r="C210" s="10">
        <v>5.0294555263157887</v>
      </c>
      <c r="D210" s="4">
        <v>5.748647894736842</v>
      </c>
      <c r="E210" s="4">
        <v>6.4678402631578944</v>
      </c>
      <c r="F210" s="4">
        <v>7.1870326315789477</v>
      </c>
      <c r="G210" s="4">
        <v>7.9062250000000001</v>
      </c>
      <c r="H210" s="10">
        <v>5.2870041447368417</v>
      </c>
      <c r="I210" s="10">
        <v>5.3231797368421052</v>
      </c>
      <c r="J210" s="10">
        <v>5.3087095</v>
      </c>
      <c r="K210" s="10">
        <v>5.5836439999999996</v>
      </c>
      <c r="L210" s="11">
        <v>5.8585785000000001</v>
      </c>
      <c r="M210" s="10">
        <v>6.1335129999999998</v>
      </c>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IS210">
        <f t="shared" si="6"/>
        <v>5.9848936543062194</v>
      </c>
      <c r="IT210">
        <f t="shared" si="7"/>
        <v>0.8899296805269401</v>
      </c>
    </row>
    <row r="211" spans="1:254" x14ac:dyDescent="0.2">
      <c r="A211" s="30" t="s">
        <v>10</v>
      </c>
      <c r="B211" s="31">
        <v>0.1</v>
      </c>
      <c r="C211" s="10">
        <v>6.4420489473684217</v>
      </c>
      <c r="D211" s="4">
        <v>7.3746242105263162</v>
      </c>
      <c r="E211" s="4">
        <v>8.3071994736842107</v>
      </c>
      <c r="F211" s="4">
        <v>9.2397747368421062</v>
      </c>
      <c r="G211" s="4">
        <v>10.172350000000002</v>
      </c>
      <c r="H211" s="10">
        <v>6.7760117105263156</v>
      </c>
      <c r="I211" s="10">
        <v>6.8229205263157899</v>
      </c>
      <c r="J211" s="10">
        <v>6.804157</v>
      </c>
      <c r="K211" s="10">
        <v>7.1606640000000006</v>
      </c>
      <c r="L211" s="11">
        <v>7.5171710000000012</v>
      </c>
      <c r="M211" s="10">
        <v>7.873678</v>
      </c>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IS211">
        <f t="shared" si="6"/>
        <v>7.6809636004784689</v>
      </c>
      <c r="IT211">
        <f t="shared" si="7"/>
        <v>1.1539699841802931</v>
      </c>
    </row>
    <row r="212" spans="1:254" x14ac:dyDescent="0.2">
      <c r="A212" s="30" t="s">
        <v>10</v>
      </c>
      <c r="B212" s="31">
        <v>0.12</v>
      </c>
      <c r="C212" s="10">
        <v>7.4132076315789464</v>
      </c>
      <c r="D212" s="4">
        <v>8.4150994736842097</v>
      </c>
      <c r="E212" s="4">
        <v>9.416991315789474</v>
      </c>
      <c r="F212" s="4">
        <v>10.418883157894737</v>
      </c>
      <c r="G212" s="4">
        <v>11.420775000000001</v>
      </c>
      <c r="H212" s="10">
        <v>7.77199322368421</v>
      </c>
      <c r="I212" s="10">
        <v>7.8223886842105257</v>
      </c>
      <c r="J212" s="10">
        <v>7.8022304999999994</v>
      </c>
      <c r="K212" s="10">
        <v>8.1852359999999997</v>
      </c>
      <c r="L212" s="11">
        <v>8.5682414999999992</v>
      </c>
      <c r="M212" s="10">
        <v>8.9512470000000004</v>
      </c>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IS212">
        <f t="shared" si="6"/>
        <v>8.7442084988038271</v>
      </c>
      <c r="IT212">
        <f t="shared" si="7"/>
        <v>1.2397424195765165</v>
      </c>
    </row>
    <row r="213" spans="1:254" x14ac:dyDescent="0.2">
      <c r="A213" s="30" t="s">
        <v>10</v>
      </c>
      <c r="B213" s="31">
        <v>0.14000000000000001</v>
      </c>
      <c r="C213" s="10">
        <v>7.8179013157894746</v>
      </c>
      <c r="D213" s="4">
        <v>8.6876447368421061</v>
      </c>
      <c r="E213" s="4">
        <v>9.5573881578947386</v>
      </c>
      <c r="F213" s="4">
        <v>10.427131578947369</v>
      </c>
      <c r="G213" s="4">
        <v>11.296875</v>
      </c>
      <c r="H213" s="10">
        <v>8.1293634868421059</v>
      </c>
      <c r="I213" s="10">
        <v>8.1731118421052642</v>
      </c>
      <c r="J213" s="10">
        <v>8.1556125000000002</v>
      </c>
      <c r="K213" s="10">
        <v>8.4881000000000011</v>
      </c>
      <c r="L213" s="11">
        <v>8.8205875000000002</v>
      </c>
      <c r="M213" s="10">
        <v>9.1530750000000012</v>
      </c>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IS213">
        <f t="shared" si="6"/>
        <v>8.9733446471291884</v>
      </c>
      <c r="IT213">
        <f t="shared" si="7"/>
        <v>1.0762217715644804</v>
      </c>
    </row>
    <row r="214" spans="1:254" x14ac:dyDescent="0.2">
      <c r="A214" s="30" t="s">
        <v>10</v>
      </c>
      <c r="B214" s="31">
        <v>0.16</v>
      </c>
      <c r="C214" s="10">
        <v>7.6519473684210535</v>
      </c>
      <c r="D214" s="4">
        <v>8.1602105263157902</v>
      </c>
      <c r="E214" s="4">
        <v>8.668473684210527</v>
      </c>
      <c r="F214" s="4">
        <v>9.1767368421052637</v>
      </c>
      <c r="G214" s="4">
        <v>9.6849999999999987</v>
      </c>
      <c r="H214" s="10">
        <v>7.8339605263157903</v>
      </c>
      <c r="I214" s="10">
        <v>7.8595263157894744</v>
      </c>
      <c r="J214" s="10">
        <v>7.8493000000000004</v>
      </c>
      <c r="K214" s="10">
        <v>8.0435999999999996</v>
      </c>
      <c r="L214" s="11">
        <v>8.2378999999999998</v>
      </c>
      <c r="M214" s="10">
        <v>8.4321999999999999</v>
      </c>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IS214">
        <f t="shared" si="6"/>
        <v>8.3271686602870822</v>
      </c>
      <c r="IT214">
        <f t="shared" si="7"/>
        <v>0.62892556927698506</v>
      </c>
    </row>
    <row r="215" spans="1:254" x14ac:dyDescent="0.2">
      <c r="A215" s="30" t="s">
        <v>10</v>
      </c>
      <c r="B215" s="31">
        <v>0.18</v>
      </c>
      <c r="C215" s="10">
        <v>7.0119707894736836</v>
      </c>
      <c r="D215" s="4">
        <v>6.9710468421052632</v>
      </c>
      <c r="E215" s="4">
        <v>6.9301228947368418</v>
      </c>
      <c r="F215" s="4">
        <v>6.8891989473684205</v>
      </c>
      <c r="G215" s="4">
        <v>6.8482750000000001</v>
      </c>
      <c r="H215" s="10">
        <v>6.997315592105263</v>
      </c>
      <c r="I215" s="10">
        <v>6.9952571052631578</v>
      </c>
      <c r="J215" s="10">
        <v>6.9960804999999997</v>
      </c>
      <c r="K215" s="10">
        <v>6.9804360000000001</v>
      </c>
      <c r="L215" s="11">
        <v>6.9647914999999996</v>
      </c>
      <c r="M215" s="10">
        <v>6.949147</v>
      </c>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IS215">
        <f t="shared" si="6"/>
        <v>6.9576038337320565</v>
      </c>
      <c r="IT215">
        <f t="shared" si="7"/>
        <v>5.063935187109516E-2</v>
      </c>
    </row>
    <row r="216" spans="1:254" x14ac:dyDescent="0.2">
      <c r="A216" s="30" t="s">
        <v>10</v>
      </c>
      <c r="B216" s="31">
        <v>0.2</v>
      </c>
      <c r="C216" s="10">
        <v>6.0636389473684211</v>
      </c>
      <c r="D216" s="4">
        <v>5.407804210526316</v>
      </c>
      <c r="E216" s="4">
        <v>4.7519694736842109</v>
      </c>
      <c r="F216" s="4">
        <v>4.0961347368421048</v>
      </c>
      <c r="G216" s="4">
        <v>3.4403000000000001</v>
      </c>
      <c r="H216" s="10">
        <v>5.8287792105263154</v>
      </c>
      <c r="I216" s="10">
        <v>5.7957905263157894</v>
      </c>
      <c r="J216" s="10">
        <v>5.808986</v>
      </c>
      <c r="K216" s="10">
        <v>5.5582719999999997</v>
      </c>
      <c r="L216" s="11">
        <v>5.3075580000000002</v>
      </c>
      <c r="M216" s="10">
        <v>5.0568439999999999</v>
      </c>
      <c r="N216" s="11"/>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IS216">
        <f t="shared" si="6"/>
        <v>5.1923706459330141</v>
      </c>
      <c r="IT216">
        <f t="shared" si="7"/>
        <v>0.81153085525327018</v>
      </c>
    </row>
    <row r="217" spans="1:254" x14ac:dyDescent="0.2">
      <c r="A217" s="30" t="s">
        <v>10</v>
      </c>
      <c r="B217" s="31">
        <v>0.22</v>
      </c>
      <c r="C217" s="10">
        <v>5.0268118421052632</v>
      </c>
      <c r="D217" s="4">
        <v>3.8302026315789472</v>
      </c>
      <c r="E217" s="4">
        <v>2.6335934210526313</v>
      </c>
      <c r="F217" s="4">
        <v>1.4369842105263153</v>
      </c>
      <c r="G217" s="4">
        <v>0.24037499999999934</v>
      </c>
      <c r="H217" s="10">
        <v>4.5982963815789475</v>
      </c>
      <c r="I217" s="10">
        <v>4.5381065789473691</v>
      </c>
      <c r="J217" s="10">
        <v>4.5621825000000005</v>
      </c>
      <c r="K217" s="10">
        <v>4.1047399999999996</v>
      </c>
      <c r="L217" s="11">
        <v>3.6472974999999996</v>
      </c>
      <c r="M217" s="10">
        <v>3.1898549999999997</v>
      </c>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IS217">
        <f t="shared" si="6"/>
        <v>3.4371313696172248</v>
      </c>
      <c r="IT217">
        <f t="shared" si="7"/>
        <v>1.480685973875385</v>
      </c>
    </row>
    <row r="218" spans="1:254" x14ac:dyDescent="0.2">
      <c r="A218" s="30" t="s">
        <v>10</v>
      </c>
      <c r="B218" s="31">
        <v>0.24</v>
      </c>
      <c r="C218" s="10">
        <v>4.1078639473684211</v>
      </c>
      <c r="D218" s="4">
        <v>2.5612542105263154</v>
      </c>
      <c r="E218" s="4">
        <v>1.0146444736842097</v>
      </c>
      <c r="F218" s="4">
        <v>-0.53196526315789594</v>
      </c>
      <c r="G218" s="4">
        <v>-2.0785750000000007</v>
      </c>
      <c r="H218" s="10">
        <v>3.5540104605263156</v>
      </c>
      <c r="I218" s="10">
        <v>3.4762155263157899</v>
      </c>
      <c r="J218" s="10">
        <v>3.5073335000000001</v>
      </c>
      <c r="K218" s="10">
        <v>2.9160919999999999</v>
      </c>
      <c r="L218" s="11">
        <v>2.3248504999999997</v>
      </c>
      <c r="M218" s="10">
        <v>1.7336089999999995</v>
      </c>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IS218">
        <f t="shared" si="6"/>
        <v>2.053212123205741</v>
      </c>
      <c r="IT218">
        <f t="shared" si="7"/>
        <v>1.9137771331326756</v>
      </c>
    </row>
    <row r="219" spans="1:254" x14ac:dyDescent="0.2">
      <c r="A219" s="30" t="s">
        <v>10</v>
      </c>
      <c r="B219" s="31">
        <v>0.26</v>
      </c>
      <c r="C219" s="10">
        <v>3.4126305000000001</v>
      </c>
      <c r="D219" s="4">
        <v>1.7837610000000002</v>
      </c>
      <c r="E219" s="4">
        <v>0.15489149999999974</v>
      </c>
      <c r="F219" s="4">
        <v>-1.4739779999999998</v>
      </c>
      <c r="G219" s="4">
        <v>-3.1028475000000002</v>
      </c>
      <c r="H219" s="10">
        <v>2.829319125</v>
      </c>
      <c r="I219" s="10">
        <v>2.7473865000000002</v>
      </c>
      <c r="J219" s="10">
        <v>2.7801595500000005</v>
      </c>
      <c r="K219" s="10">
        <v>2.1574716</v>
      </c>
      <c r="L219" s="11">
        <v>1.5347836499999996</v>
      </c>
      <c r="M219" s="10">
        <v>0.91209570000000006</v>
      </c>
      <c r="N219" s="11"/>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IS219">
        <f t="shared" si="6"/>
        <v>1.2486976022727274</v>
      </c>
      <c r="IT219">
        <f t="shared" si="7"/>
        <v>2.0155654834568661</v>
      </c>
    </row>
    <row r="220" spans="1:254" x14ac:dyDescent="0.2">
      <c r="A220" s="30" t="s">
        <v>10</v>
      </c>
      <c r="B220" s="31">
        <v>0.28000000000000003</v>
      </c>
      <c r="C220" s="10">
        <v>2.9660069684210524</v>
      </c>
      <c r="D220" s="4">
        <v>1.4833297263157892</v>
      </c>
      <c r="E220" s="4">
        <v>6.5248421052555017E-4</v>
      </c>
      <c r="F220" s="4">
        <v>-1.4820247578947372</v>
      </c>
      <c r="G220" s="4">
        <v>-2.9647019999999999</v>
      </c>
      <c r="H220" s="10">
        <v>2.4350482263157893</v>
      </c>
      <c r="I220" s="10">
        <v>2.3604691157894737</v>
      </c>
      <c r="J220" s="10">
        <v>2.3903007600000001</v>
      </c>
      <c r="K220" s="10">
        <v>1.8234995199999999</v>
      </c>
      <c r="L220" s="11">
        <v>1.2566982799999997</v>
      </c>
      <c r="M220" s="10">
        <v>0.68989703999999952</v>
      </c>
      <c r="N220" s="11"/>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IS220">
        <f t="shared" si="6"/>
        <v>0.99628866937799032</v>
      </c>
      <c r="IT220">
        <f t="shared" si="7"/>
        <v>1.834666971353069</v>
      </c>
    </row>
    <row r="221" spans="1:254" x14ac:dyDescent="0.2">
      <c r="A221" s="30" t="s">
        <v>10</v>
      </c>
      <c r="B221" s="31">
        <v>0.3</v>
      </c>
      <c r="C221" s="10">
        <v>2.712110184210526</v>
      </c>
      <c r="D221" s="4">
        <v>1.4978782631578946</v>
      </c>
      <c r="E221" s="4">
        <v>0.28364634210526241</v>
      </c>
      <c r="F221" s="4">
        <v>-0.93058557894736849</v>
      </c>
      <c r="G221" s="4">
        <v>-2.1448175000000007</v>
      </c>
      <c r="H221" s="10">
        <v>2.2772838881578945</v>
      </c>
      <c r="I221" s="10">
        <v>2.2162076578947367</v>
      </c>
      <c r="J221" s="10">
        <v>2.2406381499999997</v>
      </c>
      <c r="K221" s="10">
        <v>1.7764587999999999</v>
      </c>
      <c r="L221" s="11">
        <v>1.3122794499999997</v>
      </c>
      <c r="M221" s="10">
        <v>0.84810009999999947</v>
      </c>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IS221">
        <f t="shared" si="6"/>
        <v>1.099018159688995</v>
      </c>
      <c r="IT221">
        <f t="shared" si="7"/>
        <v>1.5024923414584204</v>
      </c>
    </row>
    <row r="222" spans="1:254" x14ac:dyDescent="0.2">
      <c r="A222" s="30" t="s">
        <v>10</v>
      </c>
      <c r="B222" s="31">
        <v>0.32</v>
      </c>
      <c r="C222" s="10">
        <v>2.5161305789473687</v>
      </c>
      <c r="D222" s="4">
        <v>1.5794716842105265</v>
      </c>
      <c r="E222" s="4">
        <v>0.64281278947368392</v>
      </c>
      <c r="F222" s="4">
        <v>-0.29384610526315802</v>
      </c>
      <c r="G222" s="4">
        <v>-1.230505</v>
      </c>
      <c r="H222" s="10">
        <v>2.1807054342105268</v>
      </c>
      <c r="I222" s="10">
        <v>2.1335912105263164</v>
      </c>
      <c r="J222" s="10">
        <v>2.1524369000000005</v>
      </c>
      <c r="K222" s="10">
        <v>1.7943688000000002</v>
      </c>
      <c r="L222" s="11">
        <v>1.4363006999999999</v>
      </c>
      <c r="M222" s="10">
        <v>1.0782326000000002</v>
      </c>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IS222">
        <f t="shared" si="6"/>
        <v>1.2717908720095694</v>
      </c>
      <c r="IT222">
        <f t="shared" si="7"/>
        <v>1.1590230758231015</v>
      </c>
    </row>
    <row r="223" spans="1:254" x14ac:dyDescent="0.2">
      <c r="A223" s="30" t="s">
        <v>10</v>
      </c>
      <c r="B223" s="31">
        <v>0.34</v>
      </c>
      <c r="C223" s="10">
        <v>2.3318809210526315</v>
      </c>
      <c r="D223" s="4">
        <v>1.5920513157894738</v>
      </c>
      <c r="E223" s="4">
        <v>0.85222171052631568</v>
      </c>
      <c r="F223" s="4">
        <v>0.11239210526315802</v>
      </c>
      <c r="G223" s="4">
        <v>-0.62743750000000009</v>
      </c>
      <c r="H223" s="10">
        <v>2.0669419407894738</v>
      </c>
      <c r="I223" s="10">
        <v>2.0297282894736846</v>
      </c>
      <c r="J223" s="10">
        <v>2.0446137499999999</v>
      </c>
      <c r="K223" s="10">
        <v>1.76179</v>
      </c>
      <c r="L223" s="11">
        <v>1.4789662499999998</v>
      </c>
      <c r="M223" s="10">
        <v>1.1961424999999999</v>
      </c>
      <c r="N223" s="11"/>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IS223">
        <f t="shared" si="6"/>
        <v>1.3490264802631577</v>
      </c>
      <c r="IT223">
        <f t="shared" si="7"/>
        <v>0.91546622734843985</v>
      </c>
    </row>
    <row r="224" spans="1:254" x14ac:dyDescent="0.2">
      <c r="A224" s="30" t="s">
        <v>10</v>
      </c>
      <c r="B224" s="31">
        <v>0.36</v>
      </c>
      <c r="C224" s="10">
        <v>2.084632</v>
      </c>
      <c r="D224" s="4">
        <v>1.4532639999999999</v>
      </c>
      <c r="E224" s="4">
        <v>0.82189599999999974</v>
      </c>
      <c r="F224" s="4">
        <v>0.19052799999999959</v>
      </c>
      <c r="G224" s="4">
        <v>-0.44084000000000056</v>
      </c>
      <c r="H224" s="10">
        <v>1.8585339999999999</v>
      </c>
      <c r="I224" s="10">
        <v>1.8267760000000002</v>
      </c>
      <c r="J224" s="10">
        <v>1.8394792</v>
      </c>
      <c r="K224" s="10">
        <v>1.5981183999999999</v>
      </c>
      <c r="L224" s="11">
        <v>1.3567575999999997</v>
      </c>
      <c r="M224" s="10">
        <v>1.1153967999999999</v>
      </c>
      <c r="N224" s="11"/>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IS224">
        <f t="shared" si="6"/>
        <v>1.2458674545454544</v>
      </c>
      <c r="IT224">
        <f t="shared" si="7"/>
        <v>0.78125567957359066</v>
      </c>
    </row>
    <row r="225" spans="1:254" x14ac:dyDescent="0.2">
      <c r="A225" s="30" t="s">
        <v>10</v>
      </c>
      <c r="B225" s="31">
        <v>0.38</v>
      </c>
      <c r="C225" s="10">
        <v>1.7891957894736841</v>
      </c>
      <c r="D225" s="4">
        <v>1.1904968421052631</v>
      </c>
      <c r="E225" s="4">
        <v>0.59179789473684186</v>
      </c>
      <c r="F225" s="4">
        <v>-6.901052631579141E-3</v>
      </c>
      <c r="G225" s="4">
        <v>-0.60560000000000036</v>
      </c>
      <c r="H225" s="10">
        <v>1.5747968421052629</v>
      </c>
      <c r="I225" s="10">
        <v>1.5446821052631579</v>
      </c>
      <c r="J225" s="10">
        <v>1.5567280000000001</v>
      </c>
      <c r="K225" s="10">
        <v>1.3278559999999999</v>
      </c>
      <c r="L225" s="11">
        <v>1.0989839999999997</v>
      </c>
      <c r="M225" s="10">
        <v>0.87011199999999977</v>
      </c>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IS225">
        <f t="shared" si="6"/>
        <v>0.9938316746411483</v>
      </c>
      <c r="IT225">
        <f t="shared" si="7"/>
        <v>0.74083094643109737</v>
      </c>
    </row>
    <row r="226" spans="1:254" x14ac:dyDescent="0.2">
      <c r="A226" s="30" t="s">
        <v>10</v>
      </c>
      <c r="B226" s="31">
        <v>0.4</v>
      </c>
      <c r="C226" s="10">
        <v>1.4432366710526314</v>
      </c>
      <c r="D226" s="4">
        <v>0.84751281578947357</v>
      </c>
      <c r="E226" s="4">
        <v>0.2517889605263155</v>
      </c>
      <c r="F226" s="4">
        <v>-0.34393489473684191</v>
      </c>
      <c r="G226" s="4">
        <v>-0.93965874999999999</v>
      </c>
      <c r="H226" s="10">
        <v>1.2299031282894735</v>
      </c>
      <c r="I226" s="10">
        <v>1.199938039473684</v>
      </c>
      <c r="J226" s="10">
        <v>1.2119240749999998</v>
      </c>
      <c r="K226" s="10">
        <v>0.98418939999999977</v>
      </c>
      <c r="L226" s="11">
        <v>0.75645472499999977</v>
      </c>
      <c r="M226" s="10">
        <v>0.52872004999999977</v>
      </c>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IS226">
        <f t="shared" si="6"/>
        <v>0.65182492912679413</v>
      </c>
      <c r="IT226">
        <f t="shared" si="7"/>
        <v>0.73714956314196711</v>
      </c>
    </row>
    <row r="227" spans="1:254" x14ac:dyDescent="0.2">
      <c r="A227" s="30" t="s">
        <v>10</v>
      </c>
      <c r="B227" s="31">
        <v>0.42</v>
      </c>
      <c r="C227" s="10">
        <v>1.0286492105263156</v>
      </c>
      <c r="D227" s="4">
        <v>0.45019315789473668</v>
      </c>
      <c r="E227" s="4">
        <v>-0.12826289473684249</v>
      </c>
      <c r="F227" s="4">
        <v>-0.70671894736842122</v>
      </c>
      <c r="G227" s="4">
        <v>-1.285175</v>
      </c>
      <c r="H227" s="10">
        <v>0.82149940789473663</v>
      </c>
      <c r="I227" s="10">
        <v>0.792402894736842</v>
      </c>
      <c r="J227" s="10">
        <v>0.80404149999999985</v>
      </c>
      <c r="K227" s="10">
        <v>0.58290799999999976</v>
      </c>
      <c r="L227" s="11">
        <v>0.36177449999999967</v>
      </c>
      <c r="M227" s="10">
        <v>0.14064099999999979</v>
      </c>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IS227">
        <f t="shared" si="6"/>
        <v>0.26017752990430604</v>
      </c>
      <c r="IT227">
        <f t="shared" si="7"/>
        <v>0.7157823591029967</v>
      </c>
    </row>
    <row r="228" spans="1:254" x14ac:dyDescent="0.2">
      <c r="A228" s="30" t="s">
        <v>10</v>
      </c>
      <c r="B228" s="31">
        <v>0.44</v>
      </c>
      <c r="C228" s="10">
        <v>0.51908813157894751</v>
      </c>
      <c r="D228" s="4">
        <v>-2.4639526315789473E-2</v>
      </c>
      <c r="E228" s="4">
        <v>-0.56836718421052645</v>
      </c>
      <c r="F228" s="4">
        <v>-1.1120948421052634</v>
      </c>
      <c r="G228" s="4">
        <v>-1.6558225000000004</v>
      </c>
      <c r="H228" s="10">
        <v>0.32437484868421063</v>
      </c>
      <c r="I228" s="10">
        <v>0.29702518421052648</v>
      </c>
      <c r="J228" s="10">
        <v>0.30796505000000018</v>
      </c>
      <c r="K228" s="10">
        <v>0.10010760000000007</v>
      </c>
      <c r="L228" s="11">
        <v>-0.10774985000000004</v>
      </c>
      <c r="M228" s="10">
        <v>-0.31560730000000015</v>
      </c>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IS228">
        <f t="shared" si="6"/>
        <v>-0.20324730801435409</v>
      </c>
      <c r="IT228">
        <f t="shared" si="7"/>
        <v>0.67280939305050214</v>
      </c>
    </row>
    <row r="229" spans="1:254" x14ac:dyDescent="0.2">
      <c r="A229" s="30" t="s">
        <v>10</v>
      </c>
      <c r="B229" s="31">
        <v>0.46</v>
      </c>
      <c r="C229" s="10">
        <v>-0.12261181578947378</v>
      </c>
      <c r="D229" s="4">
        <v>-0.61556573684210547</v>
      </c>
      <c r="E229" s="4">
        <v>-1.1085196578947372</v>
      </c>
      <c r="F229" s="4">
        <v>-1.6014735789473686</v>
      </c>
      <c r="G229" s="4">
        <v>-2.0944275000000006</v>
      </c>
      <c r="H229" s="10">
        <v>-0.29914261184210539</v>
      </c>
      <c r="I229" s="10">
        <v>-0.32393834210526323</v>
      </c>
      <c r="J229" s="10">
        <v>-0.31402005000000005</v>
      </c>
      <c r="K229" s="10">
        <v>-0.50246760000000013</v>
      </c>
      <c r="L229" s="11">
        <v>-0.69091515000000014</v>
      </c>
      <c r="M229" s="10">
        <v>-0.87936270000000016</v>
      </c>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IS229">
        <f t="shared" si="6"/>
        <v>-0.7774949766746414</v>
      </c>
      <c r="IT229">
        <f t="shared" si="7"/>
        <v>0.60998189738859065</v>
      </c>
    </row>
    <row r="230" spans="1:254" x14ac:dyDescent="0.2">
      <c r="A230" s="30" t="s">
        <v>10</v>
      </c>
      <c r="B230" s="31">
        <v>0.48</v>
      </c>
      <c r="C230" s="10">
        <v>-0.92700986842105282</v>
      </c>
      <c r="D230" s="4">
        <v>-1.3728355263157896</v>
      </c>
      <c r="E230" s="4">
        <v>-1.8186611842105265</v>
      </c>
      <c r="F230" s="4">
        <v>-2.2644868421052635</v>
      </c>
      <c r="G230" s="4">
        <v>-2.7103124999999997</v>
      </c>
      <c r="H230" s="10">
        <v>-1.0866636513157897</v>
      </c>
      <c r="I230" s="10">
        <v>-1.1090888157894738</v>
      </c>
      <c r="J230" s="10">
        <v>-1.10011875</v>
      </c>
      <c r="K230" s="10">
        <v>-1.2705500000000001</v>
      </c>
      <c r="L230" s="11">
        <v>-1.4409812500000001</v>
      </c>
      <c r="M230" s="10">
        <v>-1.6114125000000001</v>
      </c>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IS230">
        <f t="shared" si="6"/>
        <v>-1.5192837171052636</v>
      </c>
      <c r="IT230">
        <f t="shared" si="7"/>
        <v>0.55166531615459646</v>
      </c>
    </row>
    <row r="231" spans="1:254" x14ac:dyDescent="0.2">
      <c r="A231" s="30" t="s">
        <v>10</v>
      </c>
      <c r="B231" s="31">
        <v>0.5</v>
      </c>
      <c r="C231" s="10">
        <v>-1.9173470394736842</v>
      </c>
      <c r="D231" s="4">
        <v>-2.3330493421052632</v>
      </c>
      <c r="E231" s="4">
        <v>-2.7487516447368421</v>
      </c>
      <c r="F231" s="4">
        <v>-3.164453947368421</v>
      </c>
      <c r="G231" s="4">
        <v>-3.5801562499999999</v>
      </c>
      <c r="H231" s="10">
        <v>-2.0662134046052634</v>
      </c>
      <c r="I231" s="10">
        <v>-2.0871233552631576</v>
      </c>
      <c r="J231" s="10">
        <v>-2.0787593749999997</v>
      </c>
      <c r="K231" s="10">
        <v>-2.2376749999999999</v>
      </c>
      <c r="L231" s="11">
        <v>-2.396590625</v>
      </c>
      <c r="M231" s="10">
        <v>-2.5555062500000001</v>
      </c>
      <c r="N231" s="11"/>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IS231">
        <f t="shared" si="6"/>
        <v>-2.4696023848684217</v>
      </c>
      <c r="IT231">
        <f t="shared" si="7"/>
        <v>0.51439063263063445</v>
      </c>
    </row>
    <row r="232" spans="1:254" x14ac:dyDescent="0.2">
      <c r="A232" s="30" t="s">
        <v>10</v>
      </c>
      <c r="B232" s="31">
        <v>0.52</v>
      </c>
      <c r="C232" s="10">
        <v>-3.0746988789473688</v>
      </c>
      <c r="D232" s="4">
        <v>-3.5017082842105265</v>
      </c>
      <c r="E232" s="4">
        <v>-3.9287176894736846</v>
      </c>
      <c r="F232" s="4">
        <v>-4.3557270947368423</v>
      </c>
      <c r="G232" s="4">
        <v>-4.7827365000000004</v>
      </c>
      <c r="H232" s="10">
        <v>-3.2276144092105268</v>
      </c>
      <c r="I232" s="10">
        <v>-3.2490931105263159</v>
      </c>
      <c r="J232" s="10">
        <v>-3.2405016300000002</v>
      </c>
      <c r="K232" s="10">
        <v>-3.4037397600000001</v>
      </c>
      <c r="L232" s="11">
        <v>-3.5669778900000004</v>
      </c>
      <c r="M232" s="10">
        <v>-3.7302160200000003</v>
      </c>
      <c r="N232" s="11"/>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IS232">
        <f t="shared" si="6"/>
        <v>-3.641975569736843</v>
      </c>
      <c r="IT232">
        <f t="shared" si="7"/>
        <v>0.52838205783818493</v>
      </c>
    </row>
    <row r="233" spans="1:254" x14ac:dyDescent="0.2">
      <c r="A233" s="30" t="s">
        <v>10</v>
      </c>
      <c r="B233" s="31">
        <v>0.54</v>
      </c>
      <c r="C233" s="10">
        <v>-4.4001468947368423</v>
      </c>
      <c r="D233" s="4">
        <v>-4.8843464210526317</v>
      </c>
      <c r="E233" s="4">
        <v>-5.3685459473684212</v>
      </c>
      <c r="F233" s="4">
        <v>-5.8527454736842106</v>
      </c>
      <c r="G233" s="4">
        <v>-6.3369450000000001</v>
      </c>
      <c r="H233" s="10">
        <v>-4.5735426710526319</v>
      </c>
      <c r="I233" s="10">
        <v>-4.5978980526315789</v>
      </c>
      <c r="J233" s="10">
        <v>-4.5881559000000003</v>
      </c>
      <c r="K233" s="10">
        <v>-4.7732568000000004</v>
      </c>
      <c r="L233" s="11">
        <v>-4.9583577000000005</v>
      </c>
      <c r="M233" s="10">
        <v>-5.1434586000000007</v>
      </c>
      <c r="N233" s="11"/>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IS233">
        <f t="shared" si="6"/>
        <v>-5.043399950956938</v>
      </c>
      <c r="IT233">
        <f t="shared" si="7"/>
        <v>0.5991491966350101</v>
      </c>
    </row>
    <row r="234" spans="1:254" x14ac:dyDescent="0.2">
      <c r="A234" s="30" t="s">
        <v>10</v>
      </c>
      <c r="B234" s="31">
        <v>0.56000000000000005</v>
      </c>
      <c r="C234" s="10">
        <v>-5.8692244736842101</v>
      </c>
      <c r="D234" s="4">
        <v>-6.4687121052631582</v>
      </c>
      <c r="E234" s="4">
        <v>-7.0681997368421055</v>
      </c>
      <c r="F234" s="4">
        <v>-7.6676873684210527</v>
      </c>
      <c r="G234" s="4">
        <v>-8.2671750000000017</v>
      </c>
      <c r="H234" s="10">
        <v>-6.0839058552631577</v>
      </c>
      <c r="I234" s="10">
        <v>-6.1140602631578949</v>
      </c>
      <c r="J234" s="10">
        <v>-6.1019984999999997</v>
      </c>
      <c r="K234" s="10">
        <v>-6.3311720000000005</v>
      </c>
      <c r="L234" s="11">
        <v>-6.5603455000000004</v>
      </c>
      <c r="M234" s="10">
        <v>-6.7895190000000003</v>
      </c>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IS234">
        <f t="shared" si="6"/>
        <v>-6.6656363456937804</v>
      </c>
      <c r="IT234">
        <f t="shared" si="7"/>
        <v>0.74180686541790286</v>
      </c>
    </row>
    <row r="235" spans="1:254" x14ac:dyDescent="0.2">
      <c r="A235" s="30" t="s">
        <v>10</v>
      </c>
      <c r="B235" s="31">
        <v>0.57999999999999996</v>
      </c>
      <c r="C235" s="10">
        <v>-7.323066578947369</v>
      </c>
      <c r="D235" s="4">
        <v>-8.1153436842105275</v>
      </c>
      <c r="E235" s="4">
        <v>-8.9076207894736843</v>
      </c>
      <c r="F235" s="4">
        <v>-9.6998978947368428</v>
      </c>
      <c r="G235" s="4">
        <v>-10.492175</v>
      </c>
      <c r="H235" s="10">
        <v>-7.6067874342105268</v>
      </c>
      <c r="I235" s="10">
        <v>-7.6466392105263168</v>
      </c>
      <c r="J235" s="10">
        <v>-7.6306985000000003</v>
      </c>
      <c r="K235" s="10">
        <v>-7.9335720000000007</v>
      </c>
      <c r="L235" s="11">
        <v>-8.2364455000000003</v>
      </c>
      <c r="M235" s="10">
        <v>-8.5393190000000008</v>
      </c>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IS235">
        <f t="shared" si="6"/>
        <v>-8.3755968720095701</v>
      </c>
      <c r="IT235">
        <f t="shared" si="7"/>
        <v>0.98036483997123436</v>
      </c>
    </row>
    <row r="236" spans="1:254" x14ac:dyDescent="0.2">
      <c r="A236" s="30" t="s">
        <v>10</v>
      </c>
      <c r="B236" s="31">
        <v>0.6</v>
      </c>
      <c r="C236" s="10">
        <v>-8.5649478947368429</v>
      </c>
      <c r="D236" s="4">
        <v>-9.5809484210526321</v>
      </c>
      <c r="E236" s="4">
        <v>-10.596948947368421</v>
      </c>
      <c r="F236" s="4">
        <v>-11.61294947368421</v>
      </c>
      <c r="G236" s="4">
        <v>-12.62895</v>
      </c>
      <c r="H236" s="10">
        <v>-8.928785921052631</v>
      </c>
      <c r="I236" s="10">
        <v>-8.9798910526315794</v>
      </c>
      <c r="J236" s="10">
        <v>-8.9594489999999993</v>
      </c>
      <c r="K236" s="10">
        <v>-9.347847999999999</v>
      </c>
      <c r="L236" s="11">
        <v>-9.7362470000000005</v>
      </c>
      <c r="M236" s="10">
        <v>-10.124646</v>
      </c>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IS236">
        <f t="shared" si="6"/>
        <v>-9.9146919736842101</v>
      </c>
      <c r="IT236">
        <f t="shared" si="7"/>
        <v>1.2572005258961112</v>
      </c>
    </row>
    <row r="237" spans="1:254" x14ac:dyDescent="0.2">
      <c r="A237" s="30" t="s">
        <v>10</v>
      </c>
      <c r="B237" s="31">
        <v>0.62</v>
      </c>
      <c r="C237" s="10">
        <v>-9.4052944736842115</v>
      </c>
      <c r="D237" s="4">
        <v>-10.600852105263158</v>
      </c>
      <c r="E237" s="4">
        <v>-11.796409736842106</v>
      </c>
      <c r="F237" s="4">
        <v>-12.991967368421054</v>
      </c>
      <c r="G237" s="4">
        <v>-14.187525000000001</v>
      </c>
      <c r="H237" s="10">
        <v>-9.8334333552631588</v>
      </c>
      <c r="I237" s="10">
        <v>-9.8935702631578941</v>
      </c>
      <c r="J237" s="10">
        <v>-9.8695155000000003</v>
      </c>
      <c r="K237" s="10">
        <v>-10.326556</v>
      </c>
      <c r="L237" s="11">
        <v>-10.783596500000002</v>
      </c>
      <c r="M237" s="10">
        <v>-11.240637000000001</v>
      </c>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IS237">
        <f t="shared" si="6"/>
        <v>-10.993577936602874</v>
      </c>
      <c r="IT237">
        <f t="shared" si="7"/>
        <v>1.4793847485596354</v>
      </c>
    </row>
    <row r="238" spans="1:254" x14ac:dyDescent="0.2">
      <c r="A238" s="30" t="s">
        <v>10</v>
      </c>
      <c r="B238" s="31">
        <v>0.64</v>
      </c>
      <c r="C238" s="10">
        <v>-9.6196376315789465</v>
      </c>
      <c r="D238" s="4">
        <v>-10.857959473684211</v>
      </c>
      <c r="E238" s="4">
        <v>-12.096281315789474</v>
      </c>
      <c r="F238" s="4">
        <v>-13.334603157894737</v>
      </c>
      <c r="G238" s="4">
        <v>-14.572925</v>
      </c>
      <c r="H238" s="10">
        <v>-10.06309072368421</v>
      </c>
      <c r="I238" s="10">
        <v>-10.125378684210526</v>
      </c>
      <c r="J238" s="10">
        <v>-10.1004635</v>
      </c>
      <c r="K238" s="10">
        <v>-10.573851999999999</v>
      </c>
      <c r="L238" s="11">
        <v>-11.047240500000001</v>
      </c>
      <c r="M238" s="10">
        <v>-11.520629</v>
      </c>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IS238">
        <f t="shared" si="6"/>
        <v>-11.264732816985648</v>
      </c>
      <c r="IT238">
        <f t="shared" si="7"/>
        <v>1.5323012447332764</v>
      </c>
    </row>
    <row r="239" spans="1:254" x14ac:dyDescent="0.2">
      <c r="A239" s="30" t="s">
        <v>10</v>
      </c>
      <c r="B239" s="31">
        <v>0.66</v>
      </c>
      <c r="C239" s="10">
        <v>-9.1516578947368412</v>
      </c>
      <c r="D239" s="4">
        <v>-10.124368421052631</v>
      </c>
      <c r="E239" s="4">
        <v>-11.09707894736842</v>
      </c>
      <c r="F239" s="4">
        <v>-12.06978947368421</v>
      </c>
      <c r="G239" s="4">
        <v>-13.0425</v>
      </c>
      <c r="H239" s="10">
        <v>-9.4999934210526309</v>
      </c>
      <c r="I239" s="10">
        <v>-9.5489210526315773</v>
      </c>
      <c r="J239" s="10">
        <v>-9.5293499999999991</v>
      </c>
      <c r="K239" s="10">
        <v>-9.9011999999999993</v>
      </c>
      <c r="L239" s="11">
        <v>-10.27305</v>
      </c>
      <c r="M239" s="10">
        <v>-10.6449</v>
      </c>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IS239">
        <f t="shared" si="6"/>
        <v>-10.443891746411483</v>
      </c>
      <c r="IT239">
        <f t="shared" si="7"/>
        <v>1.2036334170645646</v>
      </c>
    </row>
    <row r="240" spans="1:254" x14ac:dyDescent="0.2">
      <c r="A240" s="30" t="s">
        <v>10</v>
      </c>
      <c r="B240" s="31">
        <v>0.68</v>
      </c>
      <c r="C240" s="10">
        <v>-8.1447757894736856</v>
      </c>
      <c r="D240" s="4">
        <v>-8.6316568421052633</v>
      </c>
      <c r="E240" s="4">
        <v>-9.118537894736841</v>
      </c>
      <c r="F240" s="4">
        <v>-9.6054189473684204</v>
      </c>
      <c r="G240" s="4">
        <v>-10.092299999999998</v>
      </c>
      <c r="H240" s="10">
        <v>-8.3191318421052642</v>
      </c>
      <c r="I240" s="10">
        <v>-8.3436221052631581</v>
      </c>
      <c r="J240" s="10">
        <v>-8.3338260000000002</v>
      </c>
      <c r="K240" s="10">
        <v>-8.519952</v>
      </c>
      <c r="L240" s="11">
        <v>-8.7060779999999998</v>
      </c>
      <c r="M240" s="10">
        <v>-8.8922039999999996</v>
      </c>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IS240">
        <f t="shared" si="6"/>
        <v>-8.7915912200956932</v>
      </c>
      <c r="IT240">
        <f t="shared" si="7"/>
        <v>0.60246732119015978</v>
      </c>
    </row>
    <row r="241" spans="1:254" x14ac:dyDescent="0.2">
      <c r="A241" s="30" t="s">
        <v>10</v>
      </c>
      <c r="B241" s="31">
        <v>0.7</v>
      </c>
      <c r="C241" s="10">
        <v>-6.7550797368421049</v>
      </c>
      <c r="D241" s="4">
        <v>-6.5877910526315793</v>
      </c>
      <c r="E241" s="4">
        <v>-6.4205023684210527</v>
      </c>
      <c r="F241" s="4">
        <v>-6.2532136842105261</v>
      </c>
      <c r="G241" s="4">
        <v>-6.0859249999999996</v>
      </c>
      <c r="H241" s="10">
        <v>-6.6951723026315788</v>
      </c>
      <c r="I241" s="10">
        <v>-6.6867576315789474</v>
      </c>
      <c r="J241" s="10">
        <v>-6.6901235000000003</v>
      </c>
      <c r="K241" s="10">
        <v>-6.6261719999999995</v>
      </c>
      <c r="L241" s="11">
        <v>-6.5622204999999996</v>
      </c>
      <c r="M241" s="10">
        <v>-6.4982689999999996</v>
      </c>
      <c r="N241" s="11"/>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IS241">
        <f t="shared" si="6"/>
        <v>-6.5328387978468889</v>
      </c>
      <c r="IT241">
        <f t="shared" si="7"/>
        <v>0.20700326064651134</v>
      </c>
    </row>
    <row r="242" spans="1:254" x14ac:dyDescent="0.2">
      <c r="A242" s="30" t="s">
        <v>10</v>
      </c>
      <c r="B242" s="31">
        <v>0.72</v>
      </c>
      <c r="C242" s="10">
        <v>-5.3020336842105253</v>
      </c>
      <c r="D242" s="4">
        <v>-4.4972252631578939</v>
      </c>
      <c r="E242" s="4">
        <v>-3.692416842105263</v>
      </c>
      <c r="F242" s="4">
        <v>-2.8876084210526316</v>
      </c>
      <c r="G242" s="4">
        <v>-2.0828000000000007</v>
      </c>
      <c r="H242" s="10">
        <v>-5.0138252631578943</v>
      </c>
      <c r="I242" s="10">
        <v>-4.9733431578947362</v>
      </c>
      <c r="J242" s="10">
        <v>-4.9895359999999993</v>
      </c>
      <c r="K242" s="10">
        <v>-4.6818719999999994</v>
      </c>
      <c r="L242" s="11">
        <v>-4.3742079999999994</v>
      </c>
      <c r="M242" s="10">
        <v>-4.0665439999999995</v>
      </c>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IS242">
        <f t="shared" si="6"/>
        <v>-4.2328556937799036</v>
      </c>
      <c r="IT242">
        <f t="shared" si="7"/>
        <v>0.99587110831721437</v>
      </c>
    </row>
    <row r="243" spans="1:254" x14ac:dyDescent="0.2">
      <c r="A243" s="30" t="s">
        <v>10</v>
      </c>
      <c r="B243" s="31">
        <v>0.74</v>
      </c>
      <c r="C243" s="10">
        <v>-4.0047528684210523</v>
      </c>
      <c r="D243" s="4">
        <v>-2.7093215263157893</v>
      </c>
      <c r="E243" s="4">
        <v>-1.4138901842105258</v>
      </c>
      <c r="F243" s="4">
        <v>-0.11845884210526325</v>
      </c>
      <c r="G243" s="4">
        <v>1.1769724999999998</v>
      </c>
      <c r="H243" s="10">
        <v>-3.540848401315789</v>
      </c>
      <c r="I243" s="10">
        <v>-3.4756878157894735</v>
      </c>
      <c r="J243" s="10">
        <v>-3.5017520499999999</v>
      </c>
      <c r="K243" s="10">
        <v>-3.0065315999999997</v>
      </c>
      <c r="L243" s="11">
        <v>-2.5113111499999996</v>
      </c>
      <c r="M243" s="10">
        <v>-2.0160906999999999</v>
      </c>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IS243">
        <f t="shared" si="6"/>
        <v>-2.2837884216507174</v>
      </c>
      <c r="IT243">
        <f t="shared" si="7"/>
        <v>1.6029686229225677</v>
      </c>
    </row>
    <row r="244" spans="1:254" x14ac:dyDescent="0.2">
      <c r="A244" s="30" t="s">
        <v>10</v>
      </c>
      <c r="B244" s="31">
        <v>0.76</v>
      </c>
      <c r="C244" s="10">
        <v>-2.9702407894736842</v>
      </c>
      <c r="D244" s="4">
        <v>-1.327586842105263</v>
      </c>
      <c r="E244" s="4">
        <v>0.31506710526315906</v>
      </c>
      <c r="F244" s="4">
        <v>1.9577210526315794</v>
      </c>
      <c r="G244" s="4">
        <v>3.6003750000000005</v>
      </c>
      <c r="H244" s="10">
        <v>-2.381993092105263</v>
      </c>
      <c r="I244" s="10">
        <v>-2.2993671052631579</v>
      </c>
      <c r="J244" s="10">
        <v>-2.3324175</v>
      </c>
      <c r="K244" s="10">
        <v>-1.7044599999999996</v>
      </c>
      <c r="L244" s="11">
        <v>-1.0765024999999993</v>
      </c>
      <c r="M244" s="10">
        <v>-0.44854499999999931</v>
      </c>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IS244">
        <f t="shared" si="6"/>
        <v>-0.78799542464114802</v>
      </c>
      <c r="IT244">
        <f t="shared" si="7"/>
        <v>2.0326223786374298</v>
      </c>
    </row>
    <row r="245" spans="1:254" x14ac:dyDescent="0.2">
      <c r="A245" s="30" t="s">
        <v>10</v>
      </c>
      <c r="B245" s="31">
        <v>0.78</v>
      </c>
      <c r="C245" s="10">
        <v>-2.1851346842105261</v>
      </c>
      <c r="D245" s="4">
        <v>-0.28042726315789457</v>
      </c>
      <c r="E245" s="4">
        <v>1.624280157894737</v>
      </c>
      <c r="F245" s="4">
        <v>3.528987578947369</v>
      </c>
      <c r="G245" s="4">
        <v>5.4336950000000011</v>
      </c>
      <c r="H245" s="10">
        <v>-1.5030435131578948</v>
      </c>
      <c r="I245" s="10">
        <v>-1.407236157894737</v>
      </c>
      <c r="J245" s="10">
        <v>-1.4455591000000001</v>
      </c>
      <c r="K245" s="10">
        <v>-0.71742320000000026</v>
      </c>
      <c r="L245" s="11">
        <v>1.0712700000000019E-2</v>
      </c>
      <c r="M245" s="10">
        <v>0.73884859999999986</v>
      </c>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IS245">
        <f t="shared" si="6"/>
        <v>0.34524546531100492</v>
      </c>
      <c r="IT245">
        <f t="shared" si="7"/>
        <v>2.3568877273212054</v>
      </c>
    </row>
    <row r="246" spans="1:254" x14ac:dyDescent="0.2">
      <c r="A246" s="30" t="s">
        <v>10</v>
      </c>
      <c r="B246" s="31">
        <v>0.8</v>
      </c>
      <c r="C246" s="10">
        <v>-1.5990958421052635</v>
      </c>
      <c r="D246" s="4">
        <v>0.54722936842105252</v>
      </c>
      <c r="E246" s="4">
        <v>2.6935545789473689</v>
      </c>
      <c r="F246" s="4">
        <v>4.8398797894736845</v>
      </c>
      <c r="G246" s="4">
        <v>6.986205</v>
      </c>
      <c r="H246" s="10">
        <v>-0.83047938157894707</v>
      </c>
      <c r="I246" s="10">
        <v>-0.72251857894736871</v>
      </c>
      <c r="J246" s="10">
        <v>-0.76570290000000041</v>
      </c>
      <c r="K246" s="10">
        <v>5.4799200000000159E-2</v>
      </c>
      <c r="L246" s="11">
        <v>0.87530130000000028</v>
      </c>
      <c r="M246" s="10">
        <v>1.6958034000000008</v>
      </c>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IS246">
        <f t="shared" si="6"/>
        <v>1.2522705394736844</v>
      </c>
      <c r="IT246">
        <f t="shared" si="7"/>
        <v>2.6558659307023267</v>
      </c>
    </row>
    <row r="247" spans="1:254" x14ac:dyDescent="0.2">
      <c r="A247" s="30" t="s">
        <v>10</v>
      </c>
      <c r="B247" s="31">
        <v>0.82</v>
      </c>
      <c r="C247" s="10">
        <v>-1.1631022105263162</v>
      </c>
      <c r="D247" s="4">
        <v>1.1999008421052628</v>
      </c>
      <c r="E247" s="4">
        <v>3.5629038947368428</v>
      </c>
      <c r="F247" s="4">
        <v>5.9259069473684214</v>
      </c>
      <c r="G247" s="4">
        <v>8.2889100000000013</v>
      </c>
      <c r="H247" s="10">
        <v>-0.31689165789473694</v>
      </c>
      <c r="I247" s="10">
        <v>-0.19803189473684268</v>
      </c>
      <c r="J247" s="10">
        <v>-0.24557580000000057</v>
      </c>
      <c r="K247" s="10">
        <v>0.65775840000000008</v>
      </c>
      <c r="L247" s="11">
        <v>1.5610926000000007</v>
      </c>
      <c r="M247" s="10">
        <v>2.4644268000000005</v>
      </c>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IS247">
        <f t="shared" si="6"/>
        <v>1.9761179928229671</v>
      </c>
      <c r="IT247">
        <f t="shared" si="7"/>
        <v>2.9239834070116841</v>
      </c>
    </row>
    <row r="248" spans="1:254" x14ac:dyDescent="0.2">
      <c r="A248" s="30" t="s">
        <v>10</v>
      </c>
      <c r="B248" s="31">
        <v>0.84</v>
      </c>
      <c r="C248" s="10">
        <v>-0.91390921052631535</v>
      </c>
      <c r="D248" s="4">
        <v>1.5892868421052633</v>
      </c>
      <c r="E248" s="4">
        <v>4.0924828947368423</v>
      </c>
      <c r="F248" s="4">
        <v>6.5956789473684205</v>
      </c>
      <c r="G248" s="4">
        <v>9.0988749999999996</v>
      </c>
      <c r="H248" s="10">
        <v>-1.749440789473633E-2</v>
      </c>
      <c r="I248" s="10">
        <v>0.10841710526315795</v>
      </c>
      <c r="J248" s="10">
        <v>5.8052500000000062E-2</v>
      </c>
      <c r="K248" s="10">
        <v>1.0149800000000004</v>
      </c>
      <c r="L248" s="11">
        <v>1.9719075000000004</v>
      </c>
      <c r="M248" s="10">
        <v>2.9288350000000003</v>
      </c>
      <c r="N248" s="11"/>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IS248">
        <f t="shared" si="6"/>
        <v>2.4115556519138752</v>
      </c>
      <c r="IT248">
        <f t="shared" si="7"/>
        <v>3.0974584286891536</v>
      </c>
    </row>
    <row r="249" spans="1:254" x14ac:dyDescent="0.2">
      <c r="A249" s="30" t="s">
        <v>10</v>
      </c>
      <c r="B249" s="31">
        <v>0.86</v>
      </c>
      <c r="C249" s="10">
        <v>-0.87355315789473709</v>
      </c>
      <c r="D249" s="4">
        <v>1.6244726315789477</v>
      </c>
      <c r="E249" s="4">
        <v>4.122498421052633</v>
      </c>
      <c r="F249" s="4">
        <v>6.6205242105263178</v>
      </c>
      <c r="G249" s="4">
        <v>9.1185500000000026</v>
      </c>
      <c r="H249" s="10">
        <v>2.1010131578947266E-2</v>
      </c>
      <c r="I249" s="10">
        <v>0.14666157894736775</v>
      </c>
      <c r="J249" s="10">
        <v>9.6400999999999737E-2</v>
      </c>
      <c r="K249" s="10">
        <v>1.0513520000000001</v>
      </c>
      <c r="L249" s="11">
        <v>2.0063030000000004</v>
      </c>
      <c r="M249" s="10">
        <v>2.9612540000000007</v>
      </c>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IS249">
        <f t="shared" si="6"/>
        <v>2.4450430741626801</v>
      </c>
      <c r="IT249">
        <f t="shared" si="7"/>
        <v>3.0910607375534056</v>
      </c>
    </row>
    <row r="250" spans="1:254" x14ac:dyDescent="0.2">
      <c r="A250" s="30" t="s">
        <v>10</v>
      </c>
      <c r="B250" s="31">
        <v>0.88</v>
      </c>
      <c r="C250" s="10">
        <v>-1.0446068421052632</v>
      </c>
      <c r="D250" s="4">
        <v>1.2792073684210523</v>
      </c>
      <c r="E250" s="4">
        <v>3.6030215789473683</v>
      </c>
      <c r="F250" s="4">
        <v>5.9268357894736834</v>
      </c>
      <c r="G250" s="4">
        <v>8.2506499999999985</v>
      </c>
      <c r="H250" s="10">
        <v>-0.21243013157894719</v>
      </c>
      <c r="I250" s="10">
        <v>-9.5541578947368588E-2</v>
      </c>
      <c r="J250" s="10">
        <v>-0.14229700000000012</v>
      </c>
      <c r="K250" s="10">
        <v>0.74605600000000027</v>
      </c>
      <c r="L250" s="11">
        <v>1.6344090000000007</v>
      </c>
      <c r="M250" s="10">
        <v>2.5227620000000002</v>
      </c>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IS250">
        <f t="shared" si="6"/>
        <v>2.042551471291866</v>
      </c>
      <c r="IT250">
        <f t="shared" si="7"/>
        <v>2.8754910769115689</v>
      </c>
    </row>
    <row r="251" spans="1:254" x14ac:dyDescent="0.2">
      <c r="A251" s="30" t="s">
        <v>10</v>
      </c>
      <c r="B251" s="31">
        <v>0.9</v>
      </c>
      <c r="C251" s="10">
        <v>-1.3416389473684207</v>
      </c>
      <c r="D251" s="4">
        <v>0.64619578947368472</v>
      </c>
      <c r="E251" s="4">
        <v>2.6340305263157906</v>
      </c>
      <c r="F251" s="4">
        <v>4.6218652631578951</v>
      </c>
      <c r="G251" s="4">
        <v>6.6097000000000001</v>
      </c>
      <c r="H251" s="10">
        <v>-0.62977921052631558</v>
      </c>
      <c r="I251" s="10">
        <v>-0.52979052631578938</v>
      </c>
      <c r="J251" s="10">
        <v>-0.56978600000000013</v>
      </c>
      <c r="K251" s="10">
        <v>0.19012800000000007</v>
      </c>
      <c r="L251" s="11">
        <v>0.95004200000000028</v>
      </c>
      <c r="M251" s="10">
        <v>1.7099560000000005</v>
      </c>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IS251">
        <f t="shared" si="6"/>
        <v>1.2991748086124404</v>
      </c>
      <c r="IT251">
        <f t="shared" si="7"/>
        <v>2.4597495885308858</v>
      </c>
    </row>
    <row r="252" spans="1:254" x14ac:dyDescent="0.2">
      <c r="A252" s="30" t="s">
        <v>10</v>
      </c>
      <c r="B252" s="31">
        <v>0.92</v>
      </c>
      <c r="C252" s="10">
        <v>-1.6711839473684211</v>
      </c>
      <c r="D252" s="4">
        <v>-0.13789421052631567</v>
      </c>
      <c r="E252" s="4">
        <v>1.3953955263157907</v>
      </c>
      <c r="F252" s="4">
        <v>2.9286852631578952</v>
      </c>
      <c r="G252" s="4">
        <v>4.4619750000000007</v>
      </c>
      <c r="H252" s="10">
        <v>-1.1221004605263154</v>
      </c>
      <c r="I252" s="10">
        <v>-1.0449755263157896</v>
      </c>
      <c r="J252" s="10">
        <v>-1.0758255000000001</v>
      </c>
      <c r="K252" s="10">
        <v>-0.48967599999999978</v>
      </c>
      <c r="L252" s="11">
        <v>9.6473500000000545E-2</v>
      </c>
      <c r="M252" s="10">
        <v>0.68262300000000042</v>
      </c>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IS252">
        <f t="shared" si="6"/>
        <v>0.36577242224880424</v>
      </c>
      <c r="IT252">
        <f t="shared" si="7"/>
        <v>1.8972949457998991</v>
      </c>
    </row>
    <row r="253" spans="1:254" x14ac:dyDescent="0.2">
      <c r="A253" s="30" t="s">
        <v>10</v>
      </c>
      <c r="B253" s="31">
        <v>0.94</v>
      </c>
      <c r="C253" s="10">
        <v>-1.9041844736842097</v>
      </c>
      <c r="D253" s="4">
        <v>-0.87863210526315738</v>
      </c>
      <c r="E253" s="4">
        <v>0.14692026315789519</v>
      </c>
      <c r="F253" s="4">
        <v>1.1724726315789473</v>
      </c>
      <c r="G253" s="4">
        <v>2.1980249999999995</v>
      </c>
      <c r="H253" s="10">
        <v>-1.5369258552631573</v>
      </c>
      <c r="I253" s="10">
        <v>-1.4853402631578942</v>
      </c>
      <c r="J253" s="10">
        <v>-1.5059744999999995</v>
      </c>
      <c r="K253" s="10">
        <v>-1.1139239999999995</v>
      </c>
      <c r="L253" s="11">
        <v>-0.72187349999999961</v>
      </c>
      <c r="M253" s="10">
        <v>-0.32982299999999976</v>
      </c>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IS253">
        <f t="shared" si="6"/>
        <v>-0.54175089114832498</v>
      </c>
      <c r="IT253">
        <f t="shared" si="7"/>
        <v>1.2690199891807861</v>
      </c>
    </row>
    <row r="254" spans="1:254" x14ac:dyDescent="0.2">
      <c r="A254" s="30" t="s">
        <v>10</v>
      </c>
      <c r="B254" s="31">
        <v>0.96</v>
      </c>
      <c r="C254" s="10">
        <v>-1.8884336842105269</v>
      </c>
      <c r="D254" s="4">
        <v>-1.3500252631578951</v>
      </c>
      <c r="E254" s="4">
        <v>-0.81161684210526297</v>
      </c>
      <c r="F254" s="4">
        <v>-0.27320842105263132</v>
      </c>
      <c r="G254" s="4">
        <v>0.26520000000000055</v>
      </c>
      <c r="H254" s="10">
        <v>-1.6956252631578952</v>
      </c>
      <c r="I254" s="10">
        <v>-1.6685431578947374</v>
      </c>
      <c r="J254" s="10">
        <v>-1.6793760000000004</v>
      </c>
      <c r="K254" s="10">
        <v>-1.4735520000000004</v>
      </c>
      <c r="L254" s="11">
        <v>-1.2677280000000002</v>
      </c>
      <c r="M254" s="10">
        <v>-1.0619040000000002</v>
      </c>
      <c r="N254" s="11"/>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IS254">
        <f t="shared" si="6"/>
        <v>-1.1731647846889952</v>
      </c>
      <c r="IT254">
        <f t="shared" si="7"/>
        <v>0.66622736166168994</v>
      </c>
    </row>
    <row r="255" spans="1:254" x14ac:dyDescent="0.2">
      <c r="A255" s="30" t="s">
        <v>10</v>
      </c>
      <c r="B255" s="31">
        <v>0.98</v>
      </c>
      <c r="C255" s="10">
        <v>-1.4750747368421049</v>
      </c>
      <c r="D255" s="4">
        <v>-1.3127810526315788</v>
      </c>
      <c r="E255" s="4">
        <v>-1.1504873684210524</v>
      </c>
      <c r="F255" s="4">
        <v>-0.98819368421052634</v>
      </c>
      <c r="G255" s="4">
        <v>-0.82590000000000008</v>
      </c>
      <c r="H255" s="10">
        <v>-1.4169560526315785</v>
      </c>
      <c r="I255" s="10">
        <v>-1.4087926315789472</v>
      </c>
      <c r="J255" s="10">
        <v>-1.4120579999999998</v>
      </c>
      <c r="K255" s="10">
        <v>-1.3500159999999997</v>
      </c>
      <c r="L255" s="11">
        <v>-1.2879739999999997</v>
      </c>
      <c r="M255" s="10">
        <v>-1.2259319999999998</v>
      </c>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IS255">
        <f t="shared" si="6"/>
        <v>-1.2594695933014355</v>
      </c>
      <c r="IT255">
        <f t="shared" si="7"/>
        <v>0.2008224403967184</v>
      </c>
    </row>
    <row r="256" spans="1:254" x14ac:dyDescent="0.2">
      <c r="A256" s="30" t="s">
        <v>10</v>
      </c>
      <c r="B256" s="31">
        <v>1</v>
      </c>
      <c r="C256" s="10">
        <v>-0.6350652631578948</v>
      </c>
      <c r="D256" s="4">
        <v>-0.65749894736842107</v>
      </c>
      <c r="E256" s="4">
        <v>-0.67993263157894746</v>
      </c>
      <c r="F256" s="4">
        <v>-0.70236631578947373</v>
      </c>
      <c r="G256" s="4">
        <v>-0.72480000000000011</v>
      </c>
      <c r="H256" s="10">
        <v>-0.6430989473684211</v>
      </c>
      <c r="I256" s="10">
        <v>-0.64422736842105266</v>
      </c>
      <c r="J256" s="10">
        <v>-0.64377600000000001</v>
      </c>
      <c r="K256" s="10">
        <v>-0.65235200000000004</v>
      </c>
      <c r="L256" s="11">
        <v>-0.66092800000000007</v>
      </c>
      <c r="M256" s="10">
        <v>-0.6695040000000001</v>
      </c>
      <c r="N256" s="11"/>
      <c r="O256" s="1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IS256">
        <f t="shared" si="6"/>
        <v>-0.66486813397129185</v>
      </c>
      <c r="IT256">
        <f t="shared" si="7"/>
        <v>2.7759473402570411E-2</v>
      </c>
    </row>
    <row r="257" spans="1:254" x14ac:dyDescent="0.2">
      <c r="A257" s="30" t="s">
        <v>11</v>
      </c>
      <c r="B257" s="31">
        <v>0</v>
      </c>
      <c r="C257" s="10">
        <v>1.7077510526315789</v>
      </c>
      <c r="D257" s="4">
        <v>4.3049757894736844</v>
      </c>
      <c r="E257" s="4">
        <v>6.9022005263157906</v>
      </c>
      <c r="F257" s="4">
        <v>9.4994252631578942</v>
      </c>
      <c r="G257" s="4">
        <v>12.09665</v>
      </c>
      <c r="H257" s="10">
        <v>2.6378382894736845</v>
      </c>
      <c r="I257" s="10">
        <v>2.7684794736842102</v>
      </c>
      <c r="J257" s="10">
        <v>2.7162229999999994</v>
      </c>
      <c r="K257" s="10">
        <v>3.7090960000000006</v>
      </c>
      <c r="L257" s="11">
        <v>4.701969000000001</v>
      </c>
      <c r="M257" s="10">
        <v>5.6948420000000004</v>
      </c>
      <c r="N257" s="11"/>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IS257">
        <f t="shared" si="6"/>
        <v>5.158131854066986</v>
      </c>
      <c r="IT257">
        <f t="shared" si="7"/>
        <v>3.2138096590053964</v>
      </c>
    </row>
    <row r="258" spans="1:254" x14ac:dyDescent="0.2">
      <c r="A258" s="30" t="s">
        <v>11</v>
      </c>
      <c r="B258" s="31">
        <v>0.02</v>
      </c>
      <c r="C258" s="10">
        <v>2.5380115789473683</v>
      </c>
      <c r="D258" s="4">
        <v>5.0502336842105269</v>
      </c>
      <c r="E258" s="4">
        <v>7.5624557894736855</v>
      </c>
      <c r="F258" s="4">
        <v>10.074677894736842</v>
      </c>
      <c r="G258" s="4">
        <v>12.5869</v>
      </c>
      <c r="H258" s="10">
        <v>3.4376586842105263</v>
      </c>
      <c r="I258" s="10">
        <v>3.5640242105263154</v>
      </c>
      <c r="J258" s="10">
        <v>3.5134779999999997</v>
      </c>
      <c r="K258" s="10">
        <v>4.4738560000000005</v>
      </c>
      <c r="L258" s="11">
        <v>5.4342340000000009</v>
      </c>
      <c r="M258" s="10">
        <v>6.3946120000000004</v>
      </c>
      <c r="N258" s="11"/>
      <c r="O258" s="1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IS258">
        <f t="shared" si="6"/>
        <v>5.8754674401913869</v>
      </c>
      <c r="IT258">
        <f t="shared" si="7"/>
        <v>3.1086272793159693</v>
      </c>
    </row>
    <row r="259" spans="1:254" x14ac:dyDescent="0.2">
      <c r="A259" s="30" t="s">
        <v>11</v>
      </c>
      <c r="B259" s="31">
        <v>0.04</v>
      </c>
      <c r="C259" s="10">
        <v>3.6977500000000001</v>
      </c>
      <c r="D259" s="4">
        <v>5.9455</v>
      </c>
      <c r="E259" s="4">
        <v>8.193249999999999</v>
      </c>
      <c r="F259" s="4">
        <v>10.440999999999999</v>
      </c>
      <c r="G259" s="4">
        <v>12.688749999999999</v>
      </c>
      <c r="H259" s="10">
        <v>4.5026874999999995</v>
      </c>
      <c r="I259" s="10">
        <v>4.6157499999999994</v>
      </c>
      <c r="J259" s="10">
        <v>4.5705249999999991</v>
      </c>
      <c r="K259" s="10">
        <v>5.4297999999999993</v>
      </c>
      <c r="L259" s="11">
        <v>6.2890750000000004</v>
      </c>
      <c r="M259" s="10">
        <v>7.1483499999999998</v>
      </c>
      <c r="N259" s="11"/>
      <c r="O259" s="11"/>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IS259">
        <f t="shared" ref="IS259:IS322" si="8">AVERAGE(C259:IR259)</f>
        <v>6.6838579545454539</v>
      </c>
      <c r="IT259">
        <f t="shared" ref="IT259:IT322" si="9">STDEV(C259:IR259)</f>
        <v>2.7813691124059781</v>
      </c>
    </row>
    <row r="260" spans="1:254" x14ac:dyDescent="0.2">
      <c r="A260" s="30" t="s">
        <v>11</v>
      </c>
      <c r="B260" s="31">
        <v>0.06</v>
      </c>
      <c r="C260" s="10">
        <v>5.1175934210526313</v>
      </c>
      <c r="D260" s="4">
        <v>6.9959763157894734</v>
      </c>
      <c r="E260" s="4">
        <v>8.8743592105263165</v>
      </c>
      <c r="F260" s="4">
        <v>10.75274210526316</v>
      </c>
      <c r="G260" s="4">
        <v>12.631125000000003</v>
      </c>
      <c r="H260" s="10">
        <v>5.7902575657894735</v>
      </c>
      <c r="I260" s="10">
        <v>5.8847407894736836</v>
      </c>
      <c r="J260" s="10">
        <v>5.8469474999999997</v>
      </c>
      <c r="K260" s="10">
        <v>6.5650200000000005</v>
      </c>
      <c r="L260" s="11">
        <v>7.2830925000000004</v>
      </c>
      <c r="M260" s="10">
        <v>8.0011650000000003</v>
      </c>
      <c r="N260" s="11"/>
      <c r="O260" s="11"/>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IS260">
        <f t="shared" si="8"/>
        <v>7.6130017643540668</v>
      </c>
      <c r="IT260">
        <f t="shared" si="9"/>
        <v>2.3243137202503794</v>
      </c>
    </row>
    <row r="261" spans="1:254" x14ac:dyDescent="0.2">
      <c r="A261" s="30" t="s">
        <v>11</v>
      </c>
      <c r="B261" s="31">
        <v>0.08</v>
      </c>
      <c r="C261" s="10">
        <v>6.4699392105263174</v>
      </c>
      <c r="D261" s="4">
        <v>7.9327731578947382</v>
      </c>
      <c r="E261" s="4">
        <v>9.39560710526316</v>
      </c>
      <c r="F261" s="4">
        <v>10.85844105263158</v>
      </c>
      <c r="G261" s="4">
        <v>12.321275</v>
      </c>
      <c r="H261" s="10">
        <v>6.9937919078947379</v>
      </c>
      <c r="I261" s="10">
        <v>7.0673728947368435</v>
      </c>
      <c r="J261" s="10">
        <v>7.0379405000000013</v>
      </c>
      <c r="K261" s="10">
        <v>7.5971560000000009</v>
      </c>
      <c r="L261" s="11">
        <v>8.1563715000000006</v>
      </c>
      <c r="M261" s="10">
        <v>8.7155870000000011</v>
      </c>
      <c r="N261" s="11"/>
      <c r="O261" s="11"/>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IS261">
        <f t="shared" si="8"/>
        <v>8.4132959389952173</v>
      </c>
      <c r="IT261">
        <f t="shared" si="9"/>
        <v>1.8101128496449517</v>
      </c>
    </row>
    <row r="262" spans="1:254" x14ac:dyDescent="0.2">
      <c r="A262" s="30" t="s">
        <v>11</v>
      </c>
      <c r="B262" s="31">
        <v>0.1</v>
      </c>
      <c r="C262" s="10">
        <v>7.2425661578947373</v>
      </c>
      <c r="D262" s="4">
        <v>8.3945533684210538</v>
      </c>
      <c r="E262" s="4">
        <v>9.5465405789473685</v>
      </c>
      <c r="F262" s="4">
        <v>10.698527789473687</v>
      </c>
      <c r="G262" s="4">
        <v>11.850515000000001</v>
      </c>
      <c r="H262" s="10">
        <v>7.6551021184210528</v>
      </c>
      <c r="I262" s="10">
        <v>7.7130474210526314</v>
      </c>
      <c r="J262" s="10">
        <v>7.6898692999999998</v>
      </c>
      <c r="K262" s="10">
        <v>8.1302535999999996</v>
      </c>
      <c r="L262" s="11">
        <v>8.5706379000000013</v>
      </c>
      <c r="M262" s="10">
        <v>9.0110222000000011</v>
      </c>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IS262">
        <f t="shared" si="8"/>
        <v>8.7729668576555042</v>
      </c>
      <c r="IT262">
        <f t="shared" si="9"/>
        <v>1.425470646310582</v>
      </c>
    </row>
    <row r="263" spans="1:254" x14ac:dyDescent="0.2">
      <c r="A263" s="30" t="s">
        <v>11</v>
      </c>
      <c r="B263" s="31">
        <v>0.12</v>
      </c>
      <c r="C263" s="10">
        <v>7.371768315789474</v>
      </c>
      <c r="D263" s="4">
        <v>8.3743787368421057</v>
      </c>
      <c r="E263" s="4">
        <v>9.3769891578947373</v>
      </c>
      <c r="F263" s="4">
        <v>10.379599578947371</v>
      </c>
      <c r="G263" s="4">
        <v>11.382210000000001</v>
      </c>
      <c r="H263" s="10">
        <v>7.7308112368421051</v>
      </c>
      <c r="I263" s="10">
        <v>7.7812428421052626</v>
      </c>
      <c r="J263" s="10">
        <v>7.7610701999999998</v>
      </c>
      <c r="K263" s="10">
        <v>8.1443504000000004</v>
      </c>
      <c r="L263" s="11">
        <v>8.5276306000000002</v>
      </c>
      <c r="M263" s="10">
        <v>8.9109107999999999</v>
      </c>
      <c r="N263" s="11"/>
      <c r="O263" s="11"/>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IS263">
        <f t="shared" si="8"/>
        <v>8.703723806220097</v>
      </c>
      <c r="IT263">
        <f t="shared" si="9"/>
        <v>1.2406315902089364</v>
      </c>
    </row>
    <row r="264" spans="1:254" x14ac:dyDescent="0.2">
      <c r="A264" s="30" t="s">
        <v>11</v>
      </c>
      <c r="B264" s="31">
        <v>0.14000000000000001</v>
      </c>
      <c r="C264" s="10">
        <v>7.1644563157894741</v>
      </c>
      <c r="D264" s="4">
        <v>8.1457547368421057</v>
      </c>
      <c r="E264" s="4">
        <v>9.1270531578947374</v>
      </c>
      <c r="F264" s="4">
        <v>10.108351578947369</v>
      </c>
      <c r="G264" s="4">
        <v>11.089650000000002</v>
      </c>
      <c r="H264" s="10">
        <v>7.515867236842106</v>
      </c>
      <c r="I264" s="10">
        <v>7.5652268421052637</v>
      </c>
      <c r="J264" s="10">
        <v>7.5454830000000008</v>
      </c>
      <c r="K264" s="10">
        <v>7.9206160000000008</v>
      </c>
      <c r="L264" s="11">
        <v>8.2957490000000007</v>
      </c>
      <c r="M264" s="10">
        <v>8.6708820000000006</v>
      </c>
      <c r="N264" s="11"/>
      <c r="O264" s="1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IS264">
        <f t="shared" si="8"/>
        <v>8.4680990789473682</v>
      </c>
      <c r="IT264">
        <f t="shared" si="9"/>
        <v>1.2142600904764984</v>
      </c>
    </row>
    <row r="265" spans="1:254" x14ac:dyDescent="0.2">
      <c r="A265" s="30" t="s">
        <v>11</v>
      </c>
      <c r="B265" s="31">
        <v>0.16</v>
      </c>
      <c r="C265" s="10">
        <v>6.8661390263157909</v>
      </c>
      <c r="D265" s="4">
        <v>7.9015148947368425</v>
      </c>
      <c r="E265" s="4">
        <v>8.9368907631578942</v>
      </c>
      <c r="F265" s="4">
        <v>9.9722666315789468</v>
      </c>
      <c r="G265" s="4">
        <v>11.007642499999998</v>
      </c>
      <c r="H265" s="10">
        <v>7.2369155197368435</v>
      </c>
      <c r="I265" s="10">
        <v>7.2889952368421067</v>
      </c>
      <c r="J265" s="10">
        <v>7.2681633500000009</v>
      </c>
      <c r="K265" s="10">
        <v>7.6639692000000004</v>
      </c>
      <c r="L265" s="11">
        <v>8.0597750500000007</v>
      </c>
      <c r="M265" s="10">
        <v>8.4555809000000011</v>
      </c>
      <c r="N265" s="11"/>
      <c r="O265" s="11"/>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IS265">
        <f t="shared" si="8"/>
        <v>8.2416230065789478</v>
      </c>
      <c r="IT265">
        <f t="shared" si="9"/>
        <v>1.2811756023387015</v>
      </c>
    </row>
    <row r="266" spans="1:254" x14ac:dyDescent="0.2">
      <c r="A266" s="30" t="s">
        <v>11</v>
      </c>
      <c r="B266" s="31">
        <v>0.18</v>
      </c>
      <c r="C266" s="10">
        <v>6.5659838157894743</v>
      </c>
      <c r="D266" s="4">
        <v>7.6863097368421061</v>
      </c>
      <c r="E266" s="4">
        <v>8.8066356578947378</v>
      </c>
      <c r="F266" s="4">
        <v>9.9269615789473704</v>
      </c>
      <c r="G266" s="4">
        <v>11.047287499999999</v>
      </c>
      <c r="H266" s="10">
        <v>6.9671816118421059</v>
      </c>
      <c r="I266" s="10">
        <v>7.0235343421052638</v>
      </c>
      <c r="J266" s="10">
        <v>7.0009932500000005</v>
      </c>
      <c r="K266" s="10">
        <v>7.4292740000000004</v>
      </c>
      <c r="L266" s="11">
        <v>7.8575547500000003</v>
      </c>
      <c r="M266" s="10">
        <v>8.285835500000001</v>
      </c>
      <c r="N266" s="11"/>
      <c r="O266" s="11"/>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IS266">
        <f t="shared" si="8"/>
        <v>8.0543228857655524</v>
      </c>
      <c r="IT266">
        <f t="shared" si="9"/>
        <v>1.3862929207623429</v>
      </c>
    </row>
    <row r="267" spans="1:254" x14ac:dyDescent="0.2">
      <c r="A267" s="30" t="s">
        <v>11</v>
      </c>
      <c r="B267" s="31">
        <v>0.2</v>
      </c>
      <c r="C267" s="10">
        <v>6.2970697368421051</v>
      </c>
      <c r="D267" s="4">
        <v>7.4717710526315795</v>
      </c>
      <c r="E267" s="4">
        <v>8.6464723684210529</v>
      </c>
      <c r="F267" s="4">
        <v>9.8211736842105282</v>
      </c>
      <c r="G267" s="4">
        <v>10.995875000000002</v>
      </c>
      <c r="H267" s="10">
        <v>6.7177398026315789</v>
      </c>
      <c r="I267" s="10">
        <v>6.7768276315789473</v>
      </c>
      <c r="J267" s="10">
        <v>6.7531924999999999</v>
      </c>
      <c r="K267" s="10">
        <v>7.2022599999999999</v>
      </c>
      <c r="L267" s="11">
        <v>7.6513275000000007</v>
      </c>
      <c r="M267" s="10">
        <v>8.1003950000000007</v>
      </c>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IS267">
        <f t="shared" si="8"/>
        <v>7.8576458433014347</v>
      </c>
      <c r="IT267">
        <f t="shared" si="9"/>
        <v>1.4535771131306974</v>
      </c>
    </row>
    <row r="268" spans="1:254" x14ac:dyDescent="0.2">
      <c r="A268" s="30" t="s">
        <v>11</v>
      </c>
      <c r="B268" s="31">
        <v>0.22</v>
      </c>
      <c r="C268" s="10">
        <v>6.109499447368421</v>
      </c>
      <c r="D268" s="4">
        <v>7.2580252105263163</v>
      </c>
      <c r="E268" s="4">
        <v>8.4065509736842117</v>
      </c>
      <c r="F268" s="4">
        <v>9.5550767368421052</v>
      </c>
      <c r="G268" s="4">
        <v>10.703602500000001</v>
      </c>
      <c r="H268" s="10">
        <v>6.5207958355263163</v>
      </c>
      <c r="I268" s="10">
        <v>6.57856702631579</v>
      </c>
      <c r="J268" s="10">
        <v>6.55545855</v>
      </c>
      <c r="K268" s="10">
        <v>6.9945196000000003</v>
      </c>
      <c r="L268" s="11">
        <v>7.4335806500000006</v>
      </c>
      <c r="M268" s="10">
        <v>7.8726417000000009</v>
      </c>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IS268">
        <f t="shared" si="8"/>
        <v>7.635301657296651</v>
      </c>
      <c r="IT268">
        <f t="shared" si="9"/>
        <v>1.4211874463129273</v>
      </c>
    </row>
    <row r="269" spans="1:254" x14ac:dyDescent="0.2">
      <c r="A269" s="30" t="s">
        <v>11</v>
      </c>
      <c r="B269" s="31">
        <v>0.24</v>
      </c>
      <c r="C269" s="10">
        <v>6.007525789473684</v>
      </c>
      <c r="D269" s="4">
        <v>7.0771568421052633</v>
      </c>
      <c r="E269" s="4">
        <v>8.1467878947368426</v>
      </c>
      <c r="F269" s="4">
        <v>9.216418947368421</v>
      </c>
      <c r="G269" s="4">
        <v>10.286050000000001</v>
      </c>
      <c r="H269" s="10">
        <v>6.3905693421052634</v>
      </c>
      <c r="I269" s="10">
        <v>6.4443721052631577</v>
      </c>
      <c r="J269" s="10">
        <v>6.4228509999999996</v>
      </c>
      <c r="K269" s="10">
        <v>6.8317519999999998</v>
      </c>
      <c r="L269" s="11">
        <v>7.240653</v>
      </c>
      <c r="M269" s="10">
        <v>7.6495540000000002</v>
      </c>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IS269">
        <f t="shared" si="8"/>
        <v>7.428517356459329</v>
      </c>
      <c r="IT269">
        <f t="shared" si="9"/>
        <v>1.3235630169991262</v>
      </c>
    </row>
    <row r="270" spans="1:254" x14ac:dyDescent="0.2">
      <c r="A270" s="30" t="s">
        <v>11</v>
      </c>
      <c r="B270" s="31">
        <v>0.26</v>
      </c>
      <c r="C270" s="10">
        <v>6.0400881578947363</v>
      </c>
      <c r="D270" s="4">
        <v>7.0035973684210528</v>
      </c>
      <c r="E270" s="4">
        <v>7.9671065789473685</v>
      </c>
      <c r="F270" s="4">
        <v>8.9306157894736842</v>
      </c>
      <c r="G270" s="4">
        <v>9.8941249999999989</v>
      </c>
      <c r="H270" s="10">
        <v>6.3851286184210529</v>
      </c>
      <c r="I270" s="10">
        <v>6.4335934210526311</v>
      </c>
      <c r="J270" s="10">
        <v>6.4142074999999998</v>
      </c>
      <c r="K270" s="10">
        <v>6.78254</v>
      </c>
      <c r="L270" s="11">
        <v>7.1508725000000002</v>
      </c>
      <c r="M270" s="10">
        <v>7.5192049999999995</v>
      </c>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IS270">
        <f t="shared" si="8"/>
        <v>7.3200981758373214</v>
      </c>
      <c r="IT270">
        <f t="shared" si="9"/>
        <v>1.1922476955517936</v>
      </c>
    </row>
    <row r="271" spans="1:254" x14ac:dyDescent="0.2">
      <c r="A271" s="30" t="s">
        <v>11</v>
      </c>
      <c r="B271" s="31">
        <v>0.28000000000000003</v>
      </c>
      <c r="C271" s="10">
        <v>6.1950628947368411</v>
      </c>
      <c r="D271" s="4">
        <v>7.0961784210526311</v>
      </c>
      <c r="E271" s="4">
        <v>7.997293947368421</v>
      </c>
      <c r="F271" s="4">
        <v>8.898409473684211</v>
      </c>
      <c r="G271" s="4">
        <v>9.7995250000000009</v>
      </c>
      <c r="H271" s="10">
        <v>6.5177596710526311</v>
      </c>
      <c r="I271" s="10">
        <v>6.5630860526315784</v>
      </c>
      <c r="J271" s="10">
        <v>6.5449554999999995</v>
      </c>
      <c r="K271" s="10">
        <v>6.8894359999999999</v>
      </c>
      <c r="L271" s="11">
        <v>7.2339164999999994</v>
      </c>
      <c r="M271" s="10">
        <v>7.5783969999999998</v>
      </c>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IS271">
        <f t="shared" si="8"/>
        <v>7.3921836782296646</v>
      </c>
      <c r="IT271">
        <f t="shared" si="9"/>
        <v>1.1150416601509032</v>
      </c>
    </row>
    <row r="272" spans="1:254" x14ac:dyDescent="0.2">
      <c r="A272" s="30" t="s">
        <v>11</v>
      </c>
      <c r="B272" s="31">
        <v>0.3</v>
      </c>
      <c r="C272" s="10">
        <v>6.4422744736842112</v>
      </c>
      <c r="D272" s="4">
        <v>7.3248121052631587</v>
      </c>
      <c r="E272" s="4">
        <v>8.2073497368421062</v>
      </c>
      <c r="F272" s="4">
        <v>9.0898873684210528</v>
      </c>
      <c r="G272" s="4">
        <v>9.9724250000000012</v>
      </c>
      <c r="H272" s="10">
        <v>6.7583183552631585</v>
      </c>
      <c r="I272" s="10">
        <v>6.8027102631578948</v>
      </c>
      <c r="J272" s="10">
        <v>6.7849535000000003</v>
      </c>
      <c r="K272" s="10">
        <v>7.122332000000001</v>
      </c>
      <c r="L272" s="11">
        <v>7.4597105000000008</v>
      </c>
      <c r="M272" s="10">
        <v>7.7970890000000015</v>
      </c>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IS272">
        <f t="shared" si="8"/>
        <v>7.6147147547846892</v>
      </c>
      <c r="IT272">
        <f t="shared" si="9"/>
        <v>1.0920533462394038</v>
      </c>
    </row>
    <row r="273" spans="1:254" x14ac:dyDescent="0.2">
      <c r="A273" s="30" t="s">
        <v>11</v>
      </c>
      <c r="B273" s="31">
        <v>0.32</v>
      </c>
      <c r="C273" s="10">
        <v>6.6899526315789482</v>
      </c>
      <c r="D273" s="4">
        <v>7.6135894736842102</v>
      </c>
      <c r="E273" s="4">
        <v>8.5372263157894732</v>
      </c>
      <c r="F273" s="4">
        <v>9.4608631578947353</v>
      </c>
      <c r="G273" s="4">
        <v>10.384499999999999</v>
      </c>
      <c r="H273" s="10">
        <v>7.0207144736842109</v>
      </c>
      <c r="I273" s="10">
        <v>7.0671736842105268</v>
      </c>
      <c r="J273" s="10">
        <v>7.0485899999999999</v>
      </c>
      <c r="K273" s="10">
        <v>7.4016799999999998</v>
      </c>
      <c r="L273" s="11">
        <v>7.7547699999999997</v>
      </c>
      <c r="M273" s="10">
        <v>8.1078599999999987</v>
      </c>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IS273">
        <f t="shared" si="8"/>
        <v>7.9169927033492824</v>
      </c>
      <c r="IT273">
        <f t="shared" si="9"/>
        <v>1.1429095689964524</v>
      </c>
    </row>
    <row r="274" spans="1:254" x14ac:dyDescent="0.2">
      <c r="A274" s="30" t="s">
        <v>11</v>
      </c>
      <c r="B274" s="31">
        <v>0.34</v>
      </c>
      <c r="C274" s="10">
        <v>6.8675657894736846</v>
      </c>
      <c r="D274" s="4">
        <v>7.8972368421052632</v>
      </c>
      <c r="E274" s="4">
        <v>8.9269078947368428</v>
      </c>
      <c r="F274" s="4">
        <v>9.9565789473684205</v>
      </c>
      <c r="G274" s="4">
        <v>10.986249999999998</v>
      </c>
      <c r="H274" s="10">
        <v>7.2362993421052639</v>
      </c>
      <c r="I274" s="10">
        <v>7.288092105263158</v>
      </c>
      <c r="J274" s="10">
        <v>7.2673750000000004</v>
      </c>
      <c r="K274" s="10">
        <v>7.6609999999999996</v>
      </c>
      <c r="L274" s="11">
        <v>8.0546249999999997</v>
      </c>
      <c r="M274" s="10">
        <v>8.4482499999999998</v>
      </c>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IS274">
        <f t="shared" si="8"/>
        <v>8.2354709928229664</v>
      </c>
      <c r="IT274">
        <f t="shared" si="9"/>
        <v>1.2741164550007893</v>
      </c>
    </row>
    <row r="275" spans="1:254" x14ac:dyDescent="0.2">
      <c r="A275" s="30" t="s">
        <v>11</v>
      </c>
      <c r="B275" s="31">
        <v>0.36</v>
      </c>
      <c r="C275" s="10">
        <v>7.0057710526315784</v>
      </c>
      <c r="D275" s="4">
        <v>8.2510157894736835</v>
      </c>
      <c r="E275" s="4">
        <v>9.4962605263157904</v>
      </c>
      <c r="F275" s="4">
        <v>10.741505263157896</v>
      </c>
      <c r="G275" s="4">
        <v>11.986750000000001</v>
      </c>
      <c r="H275" s="10">
        <v>7.4517032894736834</v>
      </c>
      <c r="I275" s="10">
        <v>7.5143394736842097</v>
      </c>
      <c r="J275" s="10">
        <v>7.4892849999999989</v>
      </c>
      <c r="K275" s="10">
        <v>7.9653200000000002</v>
      </c>
      <c r="L275" s="11">
        <v>8.4413549999999997</v>
      </c>
      <c r="M275" s="10">
        <v>8.917390000000001</v>
      </c>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IS275">
        <f t="shared" si="8"/>
        <v>8.6600632177033496</v>
      </c>
      <c r="IT275">
        <f t="shared" si="9"/>
        <v>1.5408676447286216</v>
      </c>
    </row>
    <row r="276" spans="1:254" x14ac:dyDescent="0.2">
      <c r="A276" s="30" t="s">
        <v>11</v>
      </c>
      <c r="B276" s="31">
        <v>0.38</v>
      </c>
      <c r="C276" s="10">
        <v>7.1126176315789476</v>
      </c>
      <c r="D276" s="4">
        <v>8.7039194736842109</v>
      </c>
      <c r="E276" s="4">
        <v>10.295221315789476</v>
      </c>
      <c r="F276" s="4">
        <v>11.886523157894739</v>
      </c>
      <c r="G276" s="4">
        <v>13.477825000000003</v>
      </c>
      <c r="H276" s="10">
        <v>7.6824757236842105</v>
      </c>
      <c r="I276" s="10">
        <v>7.7625186842105265</v>
      </c>
      <c r="J276" s="10">
        <v>7.7305014999999999</v>
      </c>
      <c r="K276" s="10">
        <v>8.3388279999999995</v>
      </c>
      <c r="L276" s="11">
        <v>8.9471544999999999</v>
      </c>
      <c r="M276" s="10">
        <v>9.5554810000000003</v>
      </c>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IS276">
        <f t="shared" si="8"/>
        <v>9.2266423624401916</v>
      </c>
      <c r="IT276">
        <f t="shared" si="9"/>
        <v>1.9690792090518612</v>
      </c>
    </row>
    <row r="277" spans="1:254" x14ac:dyDescent="0.2">
      <c r="A277" s="30" t="s">
        <v>11</v>
      </c>
      <c r="B277" s="31">
        <v>0.4</v>
      </c>
      <c r="C277" s="10">
        <v>7.2166462105263154</v>
      </c>
      <c r="D277" s="4">
        <v>9.3051871578947374</v>
      </c>
      <c r="E277" s="4">
        <v>11.393728105263159</v>
      </c>
      <c r="F277" s="4">
        <v>13.48226905263158</v>
      </c>
      <c r="G277" s="4">
        <v>15.570810000000002</v>
      </c>
      <c r="H277" s="10">
        <v>7.9645696578947369</v>
      </c>
      <c r="I277" s="10">
        <v>8.0696238947368428</v>
      </c>
      <c r="J277" s="10">
        <v>8.0276022000000005</v>
      </c>
      <c r="K277" s="10">
        <v>8.8260144</v>
      </c>
      <c r="L277" s="11">
        <v>9.6244265999999996</v>
      </c>
      <c r="M277" s="10">
        <v>10.422838800000001</v>
      </c>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IS277">
        <f t="shared" si="8"/>
        <v>9.9912469162679436</v>
      </c>
      <c r="IT277">
        <f t="shared" si="9"/>
        <v>2.5843635996021082</v>
      </c>
    </row>
    <row r="278" spans="1:254" x14ac:dyDescent="0.2">
      <c r="A278" s="30" t="s">
        <v>11</v>
      </c>
      <c r="B278" s="31">
        <v>0.42</v>
      </c>
      <c r="C278" s="10">
        <v>7.2018232631578947</v>
      </c>
      <c r="D278" s="4">
        <v>9.7970149473684209</v>
      </c>
      <c r="E278" s="4">
        <v>12.392206631578949</v>
      </c>
      <c r="F278" s="4">
        <v>14.987398315789473</v>
      </c>
      <c r="G278" s="4">
        <v>17.58259</v>
      </c>
      <c r="H278" s="10">
        <v>8.1311824473684204</v>
      </c>
      <c r="I278" s="10">
        <v>8.2617213684210515</v>
      </c>
      <c r="J278" s="10">
        <v>8.2095057999999987</v>
      </c>
      <c r="K278" s="10">
        <v>9.2016016</v>
      </c>
      <c r="L278" s="11">
        <v>10.193697400000001</v>
      </c>
      <c r="M278" s="10">
        <v>11.185793200000001</v>
      </c>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IS278">
        <f t="shared" si="8"/>
        <v>10.649503179425837</v>
      </c>
      <c r="IT278">
        <f t="shared" si="9"/>
        <v>3.2112939567282863</v>
      </c>
    </row>
    <row r="279" spans="1:254" x14ac:dyDescent="0.2">
      <c r="A279" s="30" t="s">
        <v>11</v>
      </c>
      <c r="B279" s="31">
        <v>0.44</v>
      </c>
      <c r="C279" s="10">
        <v>7.0543471052631581</v>
      </c>
      <c r="D279" s="4">
        <v>10.072641578947369</v>
      </c>
      <c r="E279" s="4">
        <v>13.09093605263158</v>
      </c>
      <c r="F279" s="4">
        <v>16.109230526315791</v>
      </c>
      <c r="G279" s="4">
        <v>19.127524999999999</v>
      </c>
      <c r="H279" s="10">
        <v>8.1352228289473683</v>
      </c>
      <c r="I279" s="10">
        <v>8.2870439473684208</v>
      </c>
      <c r="J279" s="10">
        <v>8.2263154999999983</v>
      </c>
      <c r="K279" s="10">
        <v>9.3801559999999995</v>
      </c>
      <c r="L279" s="11">
        <v>10.533996500000001</v>
      </c>
      <c r="M279" s="10">
        <v>11.687837</v>
      </c>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IS279">
        <f t="shared" si="8"/>
        <v>11.064113821770334</v>
      </c>
      <c r="IT279">
        <f t="shared" si="9"/>
        <v>3.7348419625184865</v>
      </c>
    </row>
    <row r="280" spans="1:254" x14ac:dyDescent="0.2">
      <c r="A280" s="30" t="s">
        <v>11</v>
      </c>
      <c r="B280" s="31">
        <v>0.46</v>
      </c>
      <c r="C280" s="10">
        <v>6.8275777368421053</v>
      </c>
      <c r="D280" s="4">
        <v>10.158787052631579</v>
      </c>
      <c r="E280" s="4">
        <v>13.489996368421053</v>
      </c>
      <c r="F280" s="4">
        <v>16.821205684210526</v>
      </c>
      <c r="G280" s="4">
        <v>20.152414999999998</v>
      </c>
      <c r="H280" s="10">
        <v>8.0205108026315806</v>
      </c>
      <c r="I280" s="10">
        <v>8.1880716315789464</v>
      </c>
      <c r="J280" s="10">
        <v>8.1210473000000007</v>
      </c>
      <c r="K280" s="10">
        <v>9.3945095999999992</v>
      </c>
      <c r="L280" s="11">
        <v>10.667971900000001</v>
      </c>
      <c r="M280" s="10">
        <v>11.9414342</v>
      </c>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IS280">
        <f t="shared" si="8"/>
        <v>11.253047934210526</v>
      </c>
      <c r="IT280">
        <f t="shared" si="9"/>
        <v>4.1220432423071482</v>
      </c>
    </row>
    <row r="281" spans="1:254" x14ac:dyDescent="0.2">
      <c r="A281" s="30" t="s">
        <v>11</v>
      </c>
      <c r="B281" s="31">
        <v>0.48</v>
      </c>
      <c r="C281" s="10">
        <v>6.5240049736842103</v>
      </c>
      <c r="D281" s="4">
        <v>10.006773105263157</v>
      </c>
      <c r="E281" s="4">
        <v>13.489541236842106</v>
      </c>
      <c r="F281" s="4">
        <v>16.972309368421051</v>
      </c>
      <c r="G281" s="4">
        <v>20.455077500000002</v>
      </c>
      <c r="H281" s="10">
        <v>7.7712124802631584</v>
      </c>
      <c r="I281" s="10">
        <v>7.9463967631578942</v>
      </c>
      <c r="J281" s="10">
        <v>7.8763230499999999</v>
      </c>
      <c r="K281" s="10">
        <v>9.2077236000000013</v>
      </c>
      <c r="L281" s="11">
        <v>10.539124150000001</v>
      </c>
      <c r="M281" s="10">
        <v>11.870524700000001</v>
      </c>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IS281">
        <f t="shared" si="8"/>
        <v>11.150819175239233</v>
      </c>
      <c r="IT281">
        <f t="shared" si="9"/>
        <v>4.3095823409389684</v>
      </c>
    </row>
    <row r="282" spans="1:254" x14ac:dyDescent="0.2">
      <c r="A282" s="30" t="s">
        <v>11</v>
      </c>
      <c r="B282" s="31">
        <v>0.5</v>
      </c>
      <c r="C282" s="10">
        <v>6.2880247368421056</v>
      </c>
      <c r="D282" s="4">
        <v>9.8386810526315802</v>
      </c>
      <c r="E282" s="4">
        <v>13.389337368421057</v>
      </c>
      <c r="F282" s="4">
        <v>16.939993684210528</v>
      </c>
      <c r="G282" s="4">
        <v>20.490650000000002</v>
      </c>
      <c r="H282" s="10">
        <v>7.5595435526315802</v>
      </c>
      <c r="I282" s="10">
        <v>7.7381426315789481</v>
      </c>
      <c r="J282" s="10">
        <v>7.6667030000000009</v>
      </c>
      <c r="K282" s="10">
        <v>9.0240560000000016</v>
      </c>
      <c r="L282" s="11">
        <v>10.381409000000001</v>
      </c>
      <c r="M282" s="10">
        <v>11.738762000000001</v>
      </c>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IS282">
        <f t="shared" si="8"/>
        <v>11.005027547846892</v>
      </c>
      <c r="IT282">
        <f t="shared" si="9"/>
        <v>4.3935872786146364</v>
      </c>
    </row>
    <row r="283" spans="1:254" x14ac:dyDescent="0.2">
      <c r="A283" s="30" t="s">
        <v>11</v>
      </c>
      <c r="B283" s="31">
        <v>0.52</v>
      </c>
      <c r="C283" s="10">
        <v>6.1023889078947358</v>
      </c>
      <c r="D283" s="4">
        <v>9.5959488684210505</v>
      </c>
      <c r="E283" s="4">
        <v>13.08950882894737</v>
      </c>
      <c r="F283" s="4">
        <v>16.583068789473682</v>
      </c>
      <c r="G283" s="4">
        <v>20.076628749999998</v>
      </c>
      <c r="H283" s="10">
        <v>7.353461055921052</v>
      </c>
      <c r="I283" s="10">
        <v>7.5291881710526303</v>
      </c>
      <c r="J283" s="10">
        <v>7.4588973249999988</v>
      </c>
      <c r="K283" s="10">
        <v>8.7944233999999994</v>
      </c>
      <c r="L283" s="11">
        <v>10.129949475</v>
      </c>
      <c r="M283" s="10">
        <v>11.465475550000001</v>
      </c>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IS283">
        <f t="shared" si="8"/>
        <v>10.743539920155502</v>
      </c>
      <c r="IT283">
        <f t="shared" si="9"/>
        <v>4.3229361657418055</v>
      </c>
    </row>
    <row r="284" spans="1:254" x14ac:dyDescent="0.2">
      <c r="A284" s="30" t="s">
        <v>11</v>
      </c>
      <c r="B284" s="31">
        <v>0.54</v>
      </c>
      <c r="C284" s="10">
        <v>5.9235555263157895</v>
      </c>
      <c r="D284" s="4">
        <v>9.2068478947368426</v>
      </c>
      <c r="E284" s="4">
        <v>12.490140263157896</v>
      </c>
      <c r="F284" s="4">
        <v>15.773432631578949</v>
      </c>
      <c r="G284" s="4">
        <v>19.056725</v>
      </c>
      <c r="H284" s="10">
        <v>7.0993291447368421</v>
      </c>
      <c r="I284" s="10">
        <v>7.2644797368421044</v>
      </c>
      <c r="J284" s="10">
        <v>7.1984195</v>
      </c>
      <c r="K284" s="10">
        <v>8.4535640000000001</v>
      </c>
      <c r="L284" s="11">
        <v>9.7087085000000002</v>
      </c>
      <c r="M284" s="10">
        <v>10.963853</v>
      </c>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IS284">
        <f t="shared" si="8"/>
        <v>10.28536865430622</v>
      </c>
      <c r="IT284">
        <f t="shared" si="9"/>
        <v>4.0627507420863465</v>
      </c>
    </row>
    <row r="285" spans="1:254" x14ac:dyDescent="0.2">
      <c r="A285" s="30" t="s">
        <v>11</v>
      </c>
      <c r="B285" s="31">
        <v>0.56000000000000005</v>
      </c>
      <c r="C285" s="10">
        <v>5.8019147368421056</v>
      </c>
      <c r="D285" s="4">
        <v>8.7964610526315798</v>
      </c>
      <c r="E285" s="4">
        <v>11.791007368421054</v>
      </c>
      <c r="F285" s="4">
        <v>14.785553684210528</v>
      </c>
      <c r="G285" s="4">
        <v>17.780100000000001</v>
      </c>
      <c r="H285" s="10">
        <v>6.8742860526315805</v>
      </c>
      <c r="I285" s="10">
        <v>7.0249126315789479</v>
      </c>
      <c r="J285" s="10">
        <v>6.9646620000000006</v>
      </c>
      <c r="K285" s="10">
        <v>8.1094240000000006</v>
      </c>
      <c r="L285" s="11">
        <v>9.2541860000000025</v>
      </c>
      <c r="M285" s="10">
        <v>10.398948000000001</v>
      </c>
      <c r="N285" s="11"/>
      <c r="O285" s="11"/>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IS285">
        <f t="shared" si="8"/>
        <v>9.7801323205741646</v>
      </c>
      <c r="IT285">
        <f t="shared" si="9"/>
        <v>3.705455957471234</v>
      </c>
    </row>
    <row r="286" spans="1:254" x14ac:dyDescent="0.2">
      <c r="A286" s="30" t="s">
        <v>11</v>
      </c>
      <c r="B286" s="31">
        <v>0.57999999999999996</v>
      </c>
      <c r="C286" s="10">
        <v>5.5140750000000001</v>
      </c>
      <c r="D286" s="4">
        <v>8.1031499999999994</v>
      </c>
      <c r="E286" s="4">
        <v>10.692225000000001</v>
      </c>
      <c r="F286" s="4">
        <v>13.2813</v>
      </c>
      <c r="G286" s="4">
        <v>15.870374999999999</v>
      </c>
      <c r="H286" s="10">
        <v>6.4412437499999999</v>
      </c>
      <c r="I286" s="10">
        <v>6.5714749999999995</v>
      </c>
      <c r="J286" s="10">
        <v>6.519382499999999</v>
      </c>
      <c r="K286" s="10">
        <v>7.5091400000000004</v>
      </c>
      <c r="L286" s="11">
        <v>8.4988975</v>
      </c>
      <c r="M286" s="10">
        <v>9.4886549999999996</v>
      </c>
      <c r="N286" s="11"/>
      <c r="O286" s="11"/>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IS286">
        <f t="shared" si="8"/>
        <v>8.9536289772727269</v>
      </c>
      <c r="IT286">
        <f t="shared" si="9"/>
        <v>3.2037251628083712</v>
      </c>
    </row>
    <row r="287" spans="1:254" x14ac:dyDescent="0.2">
      <c r="A287" s="30" t="s">
        <v>11</v>
      </c>
      <c r="B287" s="31">
        <v>0.6</v>
      </c>
      <c r="C287" s="10">
        <v>5.0511073421052632</v>
      </c>
      <c r="D287" s="4">
        <v>7.2222936315789479</v>
      </c>
      <c r="E287" s="4">
        <v>9.3934799210526325</v>
      </c>
      <c r="F287" s="4">
        <v>11.564666210526317</v>
      </c>
      <c r="G287" s="4">
        <v>13.735852500000002</v>
      </c>
      <c r="H287" s="10">
        <v>5.8286267565789478</v>
      </c>
      <c r="I287" s="10">
        <v>5.9378380789473688</v>
      </c>
      <c r="J287" s="10">
        <v>5.8941535500000004</v>
      </c>
      <c r="K287" s="10">
        <v>6.7241596000000001</v>
      </c>
      <c r="L287" s="11">
        <v>7.5541656500000007</v>
      </c>
      <c r="M287" s="10">
        <v>8.3841716999999996</v>
      </c>
      <c r="N287" s="11"/>
      <c r="O287" s="11"/>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IS287">
        <f t="shared" si="8"/>
        <v>7.935501358253588</v>
      </c>
      <c r="IT287">
        <f t="shared" si="9"/>
        <v>2.6866290658754193</v>
      </c>
    </row>
    <row r="288" spans="1:254" x14ac:dyDescent="0.2">
      <c r="A288" s="30" t="s">
        <v>11</v>
      </c>
      <c r="B288" s="31">
        <v>0.62</v>
      </c>
      <c r="C288" s="10">
        <v>4.4516655263157894</v>
      </c>
      <c r="D288" s="4">
        <v>6.2930678947368417</v>
      </c>
      <c r="E288" s="4">
        <v>8.1344702631578958</v>
      </c>
      <c r="F288" s="4">
        <v>9.9758726315789481</v>
      </c>
      <c r="G288" s="4">
        <v>11.817275</v>
      </c>
      <c r="H288" s="10">
        <v>5.1110866447368419</v>
      </c>
      <c r="I288" s="10">
        <v>5.2037097368421055</v>
      </c>
      <c r="J288" s="10">
        <v>5.1666604999999999</v>
      </c>
      <c r="K288" s="10">
        <v>5.8705959999999999</v>
      </c>
      <c r="L288" s="11">
        <v>6.5745315000000009</v>
      </c>
      <c r="M288" s="10">
        <v>7.2784670000000009</v>
      </c>
      <c r="N288" s="11"/>
      <c r="O288" s="11"/>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IS288">
        <f t="shared" si="8"/>
        <v>6.8979456997607675</v>
      </c>
      <c r="IT288">
        <f t="shared" si="9"/>
        <v>2.2785539633133234</v>
      </c>
    </row>
    <row r="289" spans="1:254" x14ac:dyDescent="0.2">
      <c r="A289" s="30" t="s">
        <v>11</v>
      </c>
      <c r="B289" s="31">
        <v>0.64</v>
      </c>
      <c r="C289" s="10">
        <v>3.9784305263157895</v>
      </c>
      <c r="D289" s="4">
        <v>5.721597894736842</v>
      </c>
      <c r="E289" s="4">
        <v>7.4647652631578953</v>
      </c>
      <c r="F289" s="4">
        <v>9.2079326315789487</v>
      </c>
      <c r="G289" s="4">
        <v>10.9511</v>
      </c>
      <c r="H289" s="10">
        <v>4.6026728947368429</v>
      </c>
      <c r="I289" s="10">
        <v>4.6903547368421048</v>
      </c>
      <c r="J289" s="10">
        <v>4.6552819999999997</v>
      </c>
      <c r="K289" s="10">
        <v>5.3216640000000002</v>
      </c>
      <c r="L289" s="11">
        <v>5.9880460000000006</v>
      </c>
      <c r="M289" s="10">
        <v>6.6544280000000011</v>
      </c>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IS289">
        <f t="shared" si="8"/>
        <v>6.2942067224880383</v>
      </c>
      <c r="IT289">
        <f t="shared" si="9"/>
        <v>2.1569978317341052</v>
      </c>
    </row>
    <row r="290" spans="1:254" x14ac:dyDescent="0.2">
      <c r="A290" s="30" t="s">
        <v>11</v>
      </c>
      <c r="B290" s="31">
        <v>0.66</v>
      </c>
      <c r="C290" s="10">
        <v>4.0407908684210527</v>
      </c>
      <c r="D290" s="4">
        <v>6.0373975263157895</v>
      </c>
      <c r="E290" s="4">
        <v>8.0340041842105272</v>
      </c>
      <c r="F290" s="4">
        <v>10.030610842105261</v>
      </c>
      <c r="G290" s="4">
        <v>12.027217499999999</v>
      </c>
      <c r="H290" s="10">
        <v>4.7557919013157894</v>
      </c>
      <c r="I290" s="10">
        <v>4.856221815789473</v>
      </c>
      <c r="J290" s="10">
        <v>4.8160498499999997</v>
      </c>
      <c r="K290" s="10">
        <v>5.5793172000000002</v>
      </c>
      <c r="L290" s="11">
        <v>6.3425845499999998</v>
      </c>
      <c r="M290" s="10">
        <v>7.1058518999999993</v>
      </c>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IS290">
        <f t="shared" si="8"/>
        <v>6.6932580125598085</v>
      </c>
      <c r="IT290">
        <f t="shared" si="9"/>
        <v>2.4706039763730652</v>
      </c>
    </row>
    <row r="291" spans="1:254" x14ac:dyDescent="0.2">
      <c r="A291" s="30" t="s">
        <v>11</v>
      </c>
      <c r="B291" s="31">
        <v>0.68</v>
      </c>
      <c r="C291" s="10">
        <v>5.03047447368421</v>
      </c>
      <c r="D291" s="4">
        <v>7.7112121052631579</v>
      </c>
      <c r="E291" s="4">
        <v>10.391949736842104</v>
      </c>
      <c r="F291" s="4">
        <v>13.072687368421054</v>
      </c>
      <c r="G291" s="4">
        <v>15.753425</v>
      </c>
      <c r="H291" s="10">
        <v>5.9904683552631575</v>
      </c>
      <c r="I291" s="10">
        <v>6.1253102631578944</v>
      </c>
      <c r="J291" s="10">
        <v>6.0713735</v>
      </c>
      <c r="K291" s="10">
        <v>7.0961719999999993</v>
      </c>
      <c r="L291" s="11">
        <v>8.1209705000000003</v>
      </c>
      <c r="M291" s="10">
        <v>9.1457689999999996</v>
      </c>
      <c r="N291" s="11"/>
      <c r="O291" s="11"/>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IS291">
        <f t="shared" si="8"/>
        <v>8.5918011184210528</v>
      </c>
      <c r="IT291">
        <f t="shared" si="9"/>
        <v>3.3171486361641782</v>
      </c>
    </row>
    <row r="292" spans="1:254" x14ac:dyDescent="0.2">
      <c r="A292" s="30" t="s">
        <v>11</v>
      </c>
      <c r="B292" s="31">
        <v>0.7</v>
      </c>
      <c r="C292" s="10">
        <v>7.0703300789473689</v>
      </c>
      <c r="D292" s="4">
        <v>10.929370684210527</v>
      </c>
      <c r="E292" s="4">
        <v>14.788411289473686</v>
      </c>
      <c r="F292" s="4">
        <v>18.647451894736843</v>
      </c>
      <c r="G292" s="4">
        <v>22.5064925</v>
      </c>
      <c r="H292" s="10">
        <v>8.4522838092105275</v>
      </c>
      <c r="I292" s="10">
        <v>8.6463947105263159</v>
      </c>
      <c r="J292" s="10">
        <v>8.5687503500000002</v>
      </c>
      <c r="K292" s="10">
        <v>10.043993200000001</v>
      </c>
      <c r="L292" s="11">
        <v>11.519236050000002</v>
      </c>
      <c r="M292" s="10">
        <v>12.994478900000001</v>
      </c>
      <c r="N292" s="11"/>
      <c r="O292" s="11"/>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IS292">
        <f t="shared" si="8"/>
        <v>12.197017587918662</v>
      </c>
      <c r="IT292">
        <f t="shared" si="9"/>
        <v>4.7751824460013008</v>
      </c>
    </row>
    <row r="293" spans="1:254" x14ac:dyDescent="0.2">
      <c r="A293" s="30" t="s">
        <v>11</v>
      </c>
      <c r="B293" s="31">
        <v>0.72</v>
      </c>
      <c r="C293" s="10">
        <v>9.9157131578947375</v>
      </c>
      <c r="D293" s="4">
        <v>15.249847368421054</v>
      </c>
      <c r="E293" s="4">
        <v>20.583981578947373</v>
      </c>
      <c r="F293" s="4">
        <v>25.918115789473688</v>
      </c>
      <c r="G293" s="4">
        <v>31.252250000000004</v>
      </c>
      <c r="H293" s="10">
        <v>11.825909868421054</v>
      </c>
      <c r="I293" s="10">
        <v>12.094218421052631</v>
      </c>
      <c r="J293" s="10">
        <v>11.986895000000001</v>
      </c>
      <c r="K293" s="10">
        <v>14.02604</v>
      </c>
      <c r="L293" s="11">
        <v>16.065185000000003</v>
      </c>
      <c r="M293" s="10">
        <v>18.104330000000004</v>
      </c>
      <c r="N293" s="11"/>
      <c r="O293" s="11"/>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IS293">
        <f t="shared" si="8"/>
        <v>17.002044198564594</v>
      </c>
      <c r="IT293">
        <f t="shared" si="9"/>
        <v>6.6004654141189931</v>
      </c>
    </row>
    <row r="294" spans="1:254" x14ac:dyDescent="0.2">
      <c r="A294" s="30" t="s">
        <v>11</v>
      </c>
      <c r="B294" s="31">
        <v>0.74</v>
      </c>
      <c r="C294" s="10">
        <v>12.948066868421055</v>
      </c>
      <c r="D294" s="4">
        <v>19.66394952631579</v>
      </c>
      <c r="E294" s="4">
        <v>26.379832184210528</v>
      </c>
      <c r="F294" s="4">
        <v>33.095714842105266</v>
      </c>
      <c r="G294" s="4">
        <v>39.811597500000005</v>
      </c>
      <c r="H294" s="10">
        <v>15.35307890131579</v>
      </c>
      <c r="I294" s="10">
        <v>15.690889815789475</v>
      </c>
      <c r="J294" s="10">
        <v>15.555765449999999</v>
      </c>
      <c r="K294" s="10">
        <v>18.123128400000002</v>
      </c>
      <c r="L294" s="11">
        <v>20.690491350000002</v>
      </c>
      <c r="M294" s="10">
        <v>23.257854300000002</v>
      </c>
      <c r="N294" s="11"/>
      <c r="O294" s="11"/>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IS294">
        <f t="shared" si="8"/>
        <v>21.870033558014356</v>
      </c>
      <c r="IT294">
        <f t="shared" si="9"/>
        <v>8.3102429483756559</v>
      </c>
    </row>
    <row r="295" spans="1:254" x14ac:dyDescent="0.2">
      <c r="A295" s="30" t="s">
        <v>11</v>
      </c>
      <c r="B295" s="31">
        <v>0.76</v>
      </c>
      <c r="C295" s="10">
        <v>15.421060789473685</v>
      </c>
      <c r="D295" s="4">
        <v>22.949226842105265</v>
      </c>
      <c r="E295" s="4">
        <v>30.477392894736845</v>
      </c>
      <c r="F295" s="4">
        <v>38.005558947368428</v>
      </c>
      <c r="G295" s="4">
        <v>45.533725000000004</v>
      </c>
      <c r="H295" s="10">
        <v>18.116958092105264</v>
      </c>
      <c r="I295" s="10">
        <v>18.495627105263157</v>
      </c>
      <c r="J295" s="10">
        <v>18.3441595</v>
      </c>
      <c r="K295" s="10">
        <v>21.222044</v>
      </c>
      <c r="L295" s="11">
        <v>24.099928500000004</v>
      </c>
      <c r="M295" s="10">
        <v>26.977813000000005</v>
      </c>
      <c r="N295" s="11"/>
      <c r="O295" s="11"/>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IS295">
        <f t="shared" si="8"/>
        <v>25.422135879186609</v>
      </c>
      <c r="IT295">
        <f t="shared" si="9"/>
        <v>9.3153635999789639</v>
      </c>
    </row>
    <row r="296" spans="1:254" x14ac:dyDescent="0.2">
      <c r="A296" s="30" t="s">
        <v>11</v>
      </c>
      <c r="B296" s="31">
        <v>0.78</v>
      </c>
      <c r="C296" s="10">
        <v>16.714315263157896</v>
      </c>
      <c r="D296" s="4">
        <v>24.145998947368426</v>
      </c>
      <c r="E296" s="4">
        <v>31.577682631578952</v>
      </c>
      <c r="F296" s="4">
        <v>39.009366315789478</v>
      </c>
      <c r="G296" s="4">
        <v>46.441050000000004</v>
      </c>
      <c r="H296" s="10">
        <v>19.375661447368422</v>
      </c>
      <c r="I296" s="10">
        <v>19.749477368421054</v>
      </c>
      <c r="J296" s="10">
        <v>19.599951000000001</v>
      </c>
      <c r="K296" s="10">
        <v>22.440952000000003</v>
      </c>
      <c r="L296" s="11">
        <v>25.281953000000005</v>
      </c>
      <c r="M296" s="10">
        <v>28.122954000000007</v>
      </c>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IS296">
        <f t="shared" si="8"/>
        <v>26.58721472488039</v>
      </c>
      <c r="IT296">
        <f t="shared" si="9"/>
        <v>9.1959761772593023</v>
      </c>
    </row>
    <row r="297" spans="1:254" x14ac:dyDescent="0.2">
      <c r="A297" s="30" t="s">
        <v>11</v>
      </c>
      <c r="B297" s="31">
        <v>0.8</v>
      </c>
      <c r="C297" s="10">
        <v>16.497587105263158</v>
      </c>
      <c r="D297" s="4">
        <v>22.939121578947365</v>
      </c>
      <c r="E297" s="4">
        <v>29.380656052631579</v>
      </c>
      <c r="F297" s="4">
        <v>35.822190526315786</v>
      </c>
      <c r="G297" s="4">
        <v>42.263724999999994</v>
      </c>
      <c r="H297" s="10">
        <v>18.804352828947369</v>
      </c>
      <c r="I297" s="10">
        <v>19.12836394736842</v>
      </c>
      <c r="J297" s="10">
        <v>18.998759499999998</v>
      </c>
      <c r="K297" s="10">
        <v>21.461244000000001</v>
      </c>
      <c r="L297" s="11">
        <v>23.923728499999999</v>
      </c>
      <c r="M297" s="10">
        <v>26.386212999999998</v>
      </c>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IS297">
        <f t="shared" si="8"/>
        <v>25.055085639952154</v>
      </c>
      <c r="IT297">
        <f t="shared" si="9"/>
        <v>7.9707641070419504</v>
      </c>
    </row>
    <row r="298" spans="1:254" x14ac:dyDescent="0.2">
      <c r="A298" s="30" t="s">
        <v>11</v>
      </c>
      <c r="B298" s="31">
        <v>0.82</v>
      </c>
      <c r="C298" s="10">
        <v>14.751142894736843</v>
      </c>
      <c r="D298" s="4">
        <v>19.56833842105263</v>
      </c>
      <c r="E298" s="4">
        <v>24.385533947368423</v>
      </c>
      <c r="F298" s="4">
        <v>29.202729473684208</v>
      </c>
      <c r="G298" s="4">
        <v>34.019925000000001</v>
      </c>
      <c r="H298" s="10">
        <v>16.476219671052633</v>
      </c>
      <c r="I298" s="10">
        <v>16.718526052631578</v>
      </c>
      <c r="J298" s="10">
        <v>16.621603499999999</v>
      </c>
      <c r="K298" s="10">
        <v>18.463132000000002</v>
      </c>
      <c r="L298" s="11">
        <v>20.304660500000001</v>
      </c>
      <c r="M298" s="10">
        <v>22.146189</v>
      </c>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IS298">
        <f t="shared" si="8"/>
        <v>21.150727314593301</v>
      </c>
      <c r="IT298">
        <f t="shared" si="9"/>
        <v>5.9608047359871099</v>
      </c>
    </row>
    <row r="299" spans="1:254" x14ac:dyDescent="0.2">
      <c r="A299" s="30" t="s">
        <v>11</v>
      </c>
      <c r="B299" s="31">
        <v>0.84</v>
      </c>
      <c r="C299" s="10">
        <v>11.844342105263159</v>
      </c>
      <c r="D299" s="4">
        <v>14.867631578947368</v>
      </c>
      <c r="E299" s="4">
        <v>17.890921052631576</v>
      </c>
      <c r="F299" s="4">
        <v>20.914210526315788</v>
      </c>
      <c r="G299" s="4">
        <v>23.937499999999996</v>
      </c>
      <c r="H299" s="10">
        <v>12.927006578947369</v>
      </c>
      <c r="I299" s="10">
        <v>13.079078947368421</v>
      </c>
      <c r="J299" s="10">
        <v>13.01825</v>
      </c>
      <c r="K299" s="10">
        <v>14.173999999999999</v>
      </c>
      <c r="L299" s="11">
        <v>15.329750000000001</v>
      </c>
      <c r="M299" s="10">
        <v>16.485500000000002</v>
      </c>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IS299">
        <f t="shared" si="8"/>
        <v>15.86074461722488</v>
      </c>
      <c r="IT299">
        <f t="shared" si="9"/>
        <v>3.741022782768272</v>
      </c>
    </row>
    <row r="300" spans="1:254" x14ac:dyDescent="0.2">
      <c r="A300" s="30" t="s">
        <v>11</v>
      </c>
      <c r="B300" s="31">
        <v>0.86</v>
      </c>
      <c r="C300" s="10">
        <v>8.5128809210526324</v>
      </c>
      <c r="D300" s="4">
        <v>10.104051315789473</v>
      </c>
      <c r="E300" s="4">
        <v>11.695221710526315</v>
      </c>
      <c r="F300" s="4">
        <v>13.286392105263158</v>
      </c>
      <c r="G300" s="4">
        <v>14.8775625</v>
      </c>
      <c r="H300" s="10">
        <v>9.0826919407894735</v>
      </c>
      <c r="I300" s="10">
        <v>9.1627282894736837</v>
      </c>
      <c r="J300" s="10">
        <v>9.13071375</v>
      </c>
      <c r="K300" s="10">
        <v>9.7389899999999994</v>
      </c>
      <c r="L300" s="11">
        <v>10.347266250000001</v>
      </c>
      <c r="M300" s="10">
        <v>10.9555425</v>
      </c>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IS300">
        <f t="shared" si="8"/>
        <v>10.626731025717703</v>
      </c>
      <c r="IT300">
        <f t="shared" si="9"/>
        <v>1.9689165558873927</v>
      </c>
    </row>
    <row r="301" spans="1:254" x14ac:dyDescent="0.2">
      <c r="A301" s="30" t="s">
        <v>11</v>
      </c>
      <c r="B301" s="31">
        <v>0.88</v>
      </c>
      <c r="C301" s="10">
        <v>5.4825977631578953</v>
      </c>
      <c r="D301" s="4">
        <v>6.3050639473684216</v>
      </c>
      <c r="E301" s="4">
        <v>7.127530131578947</v>
      </c>
      <c r="F301" s="4">
        <v>7.9499963157894733</v>
      </c>
      <c r="G301" s="4">
        <v>8.7724624999999996</v>
      </c>
      <c r="H301" s="10">
        <v>5.7771295723684215</v>
      </c>
      <c r="I301" s="10">
        <v>5.8184998684210525</v>
      </c>
      <c r="J301" s="10">
        <v>5.8019517500000006</v>
      </c>
      <c r="K301" s="10">
        <v>6.1163660000000002</v>
      </c>
      <c r="L301" s="11">
        <v>6.4307802499999998</v>
      </c>
      <c r="M301" s="10">
        <v>6.7451945000000002</v>
      </c>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IS301">
        <f t="shared" si="8"/>
        <v>6.5752338726076553</v>
      </c>
      <c r="IT301">
        <f t="shared" si="9"/>
        <v>1.0177208500774342</v>
      </c>
    </row>
    <row r="302" spans="1:254" x14ac:dyDescent="0.2">
      <c r="A302" s="30" t="s">
        <v>11</v>
      </c>
      <c r="B302" s="31">
        <v>0.9</v>
      </c>
      <c r="C302" s="10">
        <v>3.370378684210527</v>
      </c>
      <c r="D302" s="4">
        <v>4.2189152631578954</v>
      </c>
      <c r="E302" s="4">
        <v>5.0674518421052639</v>
      </c>
      <c r="F302" s="4">
        <v>5.9159884210526315</v>
      </c>
      <c r="G302" s="4">
        <v>6.7645249999999999</v>
      </c>
      <c r="H302" s="10">
        <v>3.6742465131578954</v>
      </c>
      <c r="I302" s="10">
        <v>3.7169281578947375</v>
      </c>
      <c r="J302" s="10">
        <v>3.6998555000000004</v>
      </c>
      <c r="K302" s="10">
        <v>4.0242360000000001</v>
      </c>
      <c r="L302" s="11">
        <v>4.3486165000000003</v>
      </c>
      <c r="M302" s="10">
        <v>4.6729970000000005</v>
      </c>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IS302">
        <f t="shared" si="8"/>
        <v>4.4976489892344498</v>
      </c>
      <c r="IT302">
        <f t="shared" si="9"/>
        <v>1.0499803943636272</v>
      </c>
    </row>
    <row r="303" spans="1:254" x14ac:dyDescent="0.2">
      <c r="A303" s="30" t="s">
        <v>11</v>
      </c>
      <c r="B303" s="31">
        <v>0.92</v>
      </c>
      <c r="C303" s="10">
        <v>2.3810778947368423</v>
      </c>
      <c r="D303" s="4">
        <v>3.9332084210526315</v>
      </c>
      <c r="E303" s="4">
        <v>5.4853389473684206</v>
      </c>
      <c r="F303" s="4">
        <v>7.0374694736842098</v>
      </c>
      <c r="G303" s="4">
        <v>8.589599999999999</v>
      </c>
      <c r="H303" s="10">
        <v>2.9369084210526317</v>
      </c>
      <c r="I303" s="10">
        <v>3.0149810526315788</v>
      </c>
      <c r="J303" s="10">
        <v>2.983752</v>
      </c>
      <c r="K303" s="10">
        <v>3.5771039999999998</v>
      </c>
      <c r="L303" s="11">
        <v>4.1704559999999997</v>
      </c>
      <c r="M303" s="10">
        <v>4.763808</v>
      </c>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IS303">
        <f t="shared" si="8"/>
        <v>4.443064019138756</v>
      </c>
      <c r="IT303">
        <f t="shared" si="9"/>
        <v>1.9206085660403376</v>
      </c>
    </row>
    <row r="304" spans="1:254" x14ac:dyDescent="0.2">
      <c r="A304" s="30" t="s">
        <v>11</v>
      </c>
      <c r="B304" s="31">
        <v>0.94</v>
      </c>
      <c r="C304" s="10">
        <v>2.3435934210526317</v>
      </c>
      <c r="D304" s="4">
        <v>4.8879763157894747</v>
      </c>
      <c r="E304" s="4">
        <v>7.4323592105263172</v>
      </c>
      <c r="F304" s="4">
        <v>9.9767421052631597</v>
      </c>
      <c r="G304" s="4">
        <v>12.521125000000001</v>
      </c>
      <c r="H304" s="10">
        <v>3.2547575657894736</v>
      </c>
      <c r="I304" s="10">
        <v>3.3827407894736838</v>
      </c>
      <c r="J304" s="10">
        <v>3.3315474999999997</v>
      </c>
      <c r="K304" s="10">
        <v>4.3042199999999999</v>
      </c>
      <c r="L304" s="11">
        <v>5.2768925000000007</v>
      </c>
      <c r="M304" s="10">
        <v>6.2495650000000005</v>
      </c>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1"/>
      <c r="IS304">
        <f t="shared" si="8"/>
        <v>5.7237744916267959</v>
      </c>
      <c r="IT304">
        <f t="shared" si="9"/>
        <v>3.148423086889184</v>
      </c>
    </row>
    <row r="305" spans="1:254" x14ac:dyDescent="0.2">
      <c r="A305" s="30" t="s">
        <v>11</v>
      </c>
      <c r="B305" s="31">
        <v>0.96</v>
      </c>
      <c r="C305" s="10">
        <v>2.7360684210526318</v>
      </c>
      <c r="D305" s="4">
        <v>6.1379263157894748</v>
      </c>
      <c r="E305" s="4">
        <v>9.5397842105263173</v>
      </c>
      <c r="F305" s="4">
        <v>12.94164210526316</v>
      </c>
      <c r="G305" s="4">
        <v>16.343500000000002</v>
      </c>
      <c r="H305" s="10">
        <v>3.9543013157894742</v>
      </c>
      <c r="I305" s="10">
        <v>4.125415789473684</v>
      </c>
      <c r="J305" s="10">
        <v>4.0569700000000006</v>
      </c>
      <c r="K305" s="10">
        <v>5.3574400000000004</v>
      </c>
      <c r="L305" s="11">
        <v>6.6579100000000011</v>
      </c>
      <c r="M305" s="10">
        <v>7.9583800000000018</v>
      </c>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1"/>
      <c r="IS305">
        <f t="shared" si="8"/>
        <v>7.2553943779904326</v>
      </c>
      <c r="IT305">
        <f t="shared" si="9"/>
        <v>4.2094638964366498</v>
      </c>
    </row>
    <row r="306" spans="1:254" x14ac:dyDescent="0.2">
      <c r="A306" s="30" t="s">
        <v>11</v>
      </c>
      <c r="B306" s="31">
        <v>0.98</v>
      </c>
      <c r="C306" s="10">
        <v>2.9643042105263162</v>
      </c>
      <c r="D306" s="4">
        <v>6.7265031578947374</v>
      </c>
      <c r="E306" s="4">
        <v>10.48870210526316</v>
      </c>
      <c r="F306" s="4">
        <v>14.25090105263158</v>
      </c>
      <c r="G306" s="4">
        <v>18.013100000000001</v>
      </c>
      <c r="H306" s="10">
        <v>4.3115781578947372</v>
      </c>
      <c r="I306" s="10">
        <v>4.5008178947368416</v>
      </c>
      <c r="J306" s="10">
        <v>4.425122</v>
      </c>
      <c r="K306" s="10">
        <v>5.8633440000000006</v>
      </c>
      <c r="L306" s="11">
        <v>7.3015660000000011</v>
      </c>
      <c r="M306" s="10">
        <v>8.7397880000000008</v>
      </c>
      <c r="N306" s="11"/>
      <c r="O306" s="11"/>
      <c r="P306" s="11"/>
      <c r="Q306" s="11"/>
      <c r="R306" s="11"/>
      <c r="S306" s="11"/>
      <c r="T306" s="11"/>
      <c r="U306" s="11"/>
      <c r="V306" s="11"/>
      <c r="W306" s="11"/>
      <c r="X306" s="11"/>
      <c r="Y306" s="11"/>
      <c r="Z306" s="11"/>
      <c r="AA306" s="11"/>
      <c r="AB306" s="11"/>
      <c r="AC306" s="11"/>
      <c r="AD306" s="11"/>
      <c r="AE306" s="11"/>
      <c r="AF306" s="11"/>
      <c r="AG306" s="11"/>
      <c r="AH306" s="11"/>
      <c r="AI306" s="11"/>
      <c r="AJ306" s="11"/>
      <c r="AK306" s="11"/>
      <c r="AL306" s="11"/>
      <c r="AM306" s="11"/>
      <c r="AN306" s="11"/>
      <c r="IS306">
        <f t="shared" si="8"/>
        <v>7.9623387799043064</v>
      </c>
      <c r="IT306">
        <f t="shared" si="9"/>
        <v>4.6553504379654393</v>
      </c>
    </row>
    <row r="307" spans="1:254" x14ac:dyDescent="0.2">
      <c r="A307" s="30" t="s">
        <v>11</v>
      </c>
      <c r="B307" s="31">
        <v>1</v>
      </c>
      <c r="C307" s="10">
        <v>2.8462889473684214</v>
      </c>
      <c r="D307" s="4">
        <v>6.2031042105263161</v>
      </c>
      <c r="E307" s="4">
        <v>9.5599194736842126</v>
      </c>
      <c r="F307" s="4">
        <v>12.916734736842105</v>
      </c>
      <c r="G307" s="4">
        <v>16.27355</v>
      </c>
      <c r="H307" s="10">
        <v>4.0483917105263165</v>
      </c>
      <c r="I307" s="10">
        <v>4.2172405263157895</v>
      </c>
      <c r="J307" s="10">
        <v>4.1497010000000003</v>
      </c>
      <c r="K307" s="10">
        <v>5.4329520000000002</v>
      </c>
      <c r="L307" s="11">
        <v>6.716203000000001</v>
      </c>
      <c r="M307" s="10">
        <v>7.9994540000000001</v>
      </c>
      <c r="N307" s="11"/>
      <c r="O307" s="11"/>
      <c r="P307" s="11"/>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IS307">
        <f t="shared" si="8"/>
        <v>7.3057763277511976</v>
      </c>
      <c r="IT307">
        <f t="shared" si="9"/>
        <v>4.1537280787455506</v>
      </c>
    </row>
    <row r="308" spans="1:254" x14ac:dyDescent="0.2">
      <c r="A308" s="30" t="s">
        <v>12</v>
      </c>
      <c r="B308" s="31">
        <v>0</v>
      </c>
      <c r="C308" s="10">
        <v>12.73246257894737</v>
      </c>
      <c r="D308" s="4">
        <v>19.456135684210526</v>
      </c>
      <c r="E308" s="4">
        <v>26.179808789473686</v>
      </c>
      <c r="F308" s="4">
        <v>32.903481894736842</v>
      </c>
      <c r="G308" s="4">
        <v>39.627155000000002</v>
      </c>
      <c r="H308" s="10">
        <v>15.140264434210529</v>
      </c>
      <c r="I308" s="10">
        <v>15.478467210526315</v>
      </c>
      <c r="J308" s="10">
        <v>15.3431861</v>
      </c>
      <c r="K308" s="10">
        <v>17.913527200000001</v>
      </c>
      <c r="L308" s="11">
        <v>20.483868300000001</v>
      </c>
      <c r="M308" s="10">
        <v>23.054209400000001</v>
      </c>
      <c r="N308" s="11"/>
      <c r="O308" s="11"/>
      <c r="P308" s="11"/>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IS308">
        <f t="shared" si="8"/>
        <v>21.66477878110048</v>
      </c>
      <c r="IT308">
        <f t="shared" si="9"/>
        <v>8.3198828592564791</v>
      </c>
    </row>
    <row r="309" spans="1:254" x14ac:dyDescent="0.2">
      <c r="A309" s="30" t="s">
        <v>12</v>
      </c>
      <c r="B309" s="31">
        <v>0.02</v>
      </c>
      <c r="C309" s="10">
        <v>15.406688947368421</v>
      </c>
      <c r="D309" s="4">
        <v>21.693904210526316</v>
      </c>
      <c r="E309" s="4">
        <v>27.981119473684213</v>
      </c>
      <c r="F309" s="4">
        <v>34.268334736842107</v>
      </c>
      <c r="G309" s="4">
        <v>40.555549999999997</v>
      </c>
      <c r="H309" s="10">
        <v>17.658191710526317</v>
      </c>
      <c r="I309" s="10">
        <v>17.974440526315789</v>
      </c>
      <c r="J309" s="10">
        <v>17.847940999999999</v>
      </c>
      <c r="K309" s="10">
        <v>20.251432000000001</v>
      </c>
      <c r="L309" s="11">
        <v>22.654923000000004</v>
      </c>
      <c r="M309" s="10">
        <v>25.058413999999999</v>
      </c>
      <c r="N309" s="11"/>
      <c r="O309" s="11"/>
      <c r="P309" s="11"/>
      <c r="Q309" s="11"/>
      <c r="R309" s="11"/>
      <c r="S309" s="11"/>
      <c r="T309" s="11"/>
      <c r="U309" s="11"/>
      <c r="V309" s="11"/>
      <c r="W309" s="11"/>
      <c r="X309" s="11"/>
      <c r="Y309" s="11"/>
      <c r="Z309" s="11"/>
      <c r="AA309" s="11"/>
      <c r="AB309" s="11"/>
      <c r="AC309" s="11"/>
      <c r="AD309" s="11"/>
      <c r="AE309" s="11"/>
      <c r="AF309" s="11"/>
      <c r="AG309" s="11"/>
      <c r="AH309" s="11"/>
      <c r="AI309" s="11"/>
      <c r="AJ309" s="11"/>
      <c r="AK309" s="11"/>
      <c r="AL309" s="11"/>
      <c r="AM309" s="11"/>
      <c r="AN309" s="11"/>
      <c r="IS309">
        <f t="shared" si="8"/>
        <v>23.759176327751199</v>
      </c>
      <c r="IT309">
        <f t="shared" si="9"/>
        <v>7.7798092919562922</v>
      </c>
    </row>
    <row r="310" spans="1:254" x14ac:dyDescent="0.2">
      <c r="A310" s="30" t="s">
        <v>12</v>
      </c>
      <c r="B310" s="31">
        <v>0.04</v>
      </c>
      <c r="C310" s="10">
        <v>18.663785000000001</v>
      </c>
      <c r="D310" s="4">
        <v>24.872570000000003</v>
      </c>
      <c r="E310" s="4">
        <v>31.081355000000002</v>
      </c>
      <c r="F310" s="4">
        <v>37.290140000000008</v>
      </c>
      <c r="G310" s="4">
        <v>43.498925</v>
      </c>
      <c r="H310" s="10">
        <v>20.88720125</v>
      </c>
      <c r="I310" s="10">
        <v>21.199504999999998</v>
      </c>
      <c r="J310" s="10">
        <v>21.074583499999999</v>
      </c>
      <c r="K310" s="10">
        <v>23.448092000000003</v>
      </c>
      <c r="L310" s="11">
        <v>25.821600500000002</v>
      </c>
      <c r="M310" s="10">
        <v>28.195109000000002</v>
      </c>
      <c r="N310" s="11"/>
      <c r="O310" s="11"/>
      <c r="P310" s="11"/>
      <c r="Q310" s="11"/>
      <c r="R310" s="11"/>
      <c r="S310" s="11"/>
      <c r="T310" s="11"/>
      <c r="U310" s="11"/>
      <c r="V310" s="11"/>
      <c r="W310" s="11"/>
      <c r="X310" s="11"/>
      <c r="Y310" s="11"/>
      <c r="Z310" s="11"/>
      <c r="AA310" s="11"/>
      <c r="AB310" s="11"/>
      <c r="AC310" s="11"/>
      <c r="AD310" s="11"/>
      <c r="AE310" s="11"/>
      <c r="AF310" s="11"/>
      <c r="AG310" s="11"/>
      <c r="AH310" s="11"/>
      <c r="AI310" s="11"/>
      <c r="AJ310" s="11"/>
      <c r="AK310" s="11"/>
      <c r="AL310" s="11"/>
      <c r="AM310" s="11"/>
      <c r="AN310" s="11"/>
      <c r="IS310">
        <f t="shared" si="8"/>
        <v>26.912078749999999</v>
      </c>
      <c r="IT310">
        <f t="shared" si="9"/>
        <v>7.6827595704903056</v>
      </c>
    </row>
    <row r="311" spans="1:254" x14ac:dyDescent="0.2">
      <c r="A311" s="30" t="s">
        <v>12</v>
      </c>
      <c r="B311" s="31">
        <v>0.06</v>
      </c>
      <c r="C311" s="10">
        <v>21.699416842105265</v>
      </c>
      <c r="D311" s="4">
        <v>27.89041263157895</v>
      </c>
      <c r="E311" s="4">
        <v>34.081408421052636</v>
      </c>
      <c r="F311" s="4">
        <v>40.272404210526318</v>
      </c>
      <c r="G311" s="4">
        <v>46.4634</v>
      </c>
      <c r="H311" s="10">
        <v>23.916462631578952</v>
      </c>
      <c r="I311" s="10">
        <v>24.227871578947372</v>
      </c>
      <c r="J311" s="10">
        <v>24.103308000000002</v>
      </c>
      <c r="K311" s="10">
        <v>26.470016000000001</v>
      </c>
      <c r="L311" s="11">
        <v>28.836724000000004</v>
      </c>
      <c r="M311" s="10">
        <v>31.203432000000003</v>
      </c>
      <c r="N311" s="11"/>
      <c r="O311" s="11"/>
      <c r="P311" s="11"/>
      <c r="Q311" s="11"/>
      <c r="R311" s="11"/>
      <c r="S311" s="11"/>
      <c r="T311" s="11"/>
      <c r="U311" s="11"/>
      <c r="V311" s="11"/>
      <c r="W311" s="11"/>
      <c r="X311" s="11"/>
      <c r="Y311" s="11"/>
      <c r="Z311" s="11"/>
      <c r="AA311" s="11"/>
      <c r="AB311" s="11"/>
      <c r="AC311" s="11"/>
      <c r="AD311" s="11"/>
      <c r="AE311" s="11"/>
      <c r="AF311" s="11"/>
      <c r="AG311" s="11"/>
      <c r="AH311" s="11"/>
      <c r="AI311" s="11"/>
      <c r="AJ311" s="11"/>
      <c r="AK311" s="11"/>
      <c r="AL311" s="11"/>
      <c r="AM311" s="11"/>
      <c r="AN311" s="11"/>
      <c r="IS311">
        <f t="shared" si="8"/>
        <v>29.924077846889954</v>
      </c>
      <c r="IT311">
        <f t="shared" si="9"/>
        <v>7.6607471755656036</v>
      </c>
    </row>
    <row r="312" spans="1:254" x14ac:dyDescent="0.2">
      <c r="A312" s="30" t="s">
        <v>12</v>
      </c>
      <c r="B312" s="31">
        <v>0.08</v>
      </c>
      <c r="C312" s="10">
        <v>23.662630789473688</v>
      </c>
      <c r="D312" s="4">
        <v>29.622366842105265</v>
      </c>
      <c r="E312" s="4">
        <v>35.582102894736849</v>
      </c>
      <c r="F312" s="4">
        <v>41.541838947368419</v>
      </c>
      <c r="G312" s="4">
        <v>47.501575000000003</v>
      </c>
      <c r="H312" s="10">
        <v>25.796860592105268</v>
      </c>
      <c r="I312" s="10">
        <v>26.096637105263159</v>
      </c>
      <c r="J312" s="10">
        <v>25.976726500000002</v>
      </c>
      <c r="K312" s="10">
        <v>28.255028000000003</v>
      </c>
      <c r="L312" s="11">
        <v>30.533329500000004</v>
      </c>
      <c r="M312" s="10">
        <v>32.811631000000006</v>
      </c>
      <c r="N312" s="11"/>
      <c r="O312" s="11"/>
      <c r="P312" s="11"/>
      <c r="Q312" s="11"/>
      <c r="R312" s="11"/>
      <c r="S312" s="11"/>
      <c r="T312" s="11"/>
      <c r="U312" s="11"/>
      <c r="V312" s="11"/>
      <c r="W312" s="11"/>
      <c r="X312" s="11"/>
      <c r="Y312" s="11"/>
      <c r="Z312" s="11"/>
      <c r="AA312" s="11"/>
      <c r="AB312" s="11"/>
      <c r="AC312" s="11"/>
      <c r="AD312" s="11"/>
      <c r="AE312" s="11"/>
      <c r="AF312" s="11"/>
      <c r="AG312" s="11"/>
      <c r="AH312" s="11"/>
      <c r="AI312" s="11"/>
      <c r="AJ312" s="11"/>
      <c r="AK312" s="11"/>
      <c r="AL312" s="11"/>
      <c r="AM312" s="11"/>
      <c r="AN312" s="11"/>
      <c r="IS312">
        <f t="shared" si="8"/>
        <v>31.580066106459331</v>
      </c>
      <c r="IT312">
        <f t="shared" si="9"/>
        <v>7.3745860415445916</v>
      </c>
    </row>
    <row r="313" spans="1:254" x14ac:dyDescent="0.2">
      <c r="A313" s="30" t="s">
        <v>12</v>
      </c>
      <c r="B313" s="31">
        <v>0.1</v>
      </c>
      <c r="C313" s="10">
        <v>24.266565789473681</v>
      </c>
      <c r="D313" s="4">
        <v>29.625236842105259</v>
      </c>
      <c r="E313" s="4">
        <v>34.983907894736845</v>
      </c>
      <c r="F313" s="4">
        <v>40.342578947368423</v>
      </c>
      <c r="G313" s="4">
        <v>45.701250000000002</v>
      </c>
      <c r="H313" s="10">
        <v>26.185549342105261</v>
      </c>
      <c r="I313" s="10">
        <v>26.455092105263155</v>
      </c>
      <c r="J313" s="10">
        <v>26.347274999999996</v>
      </c>
      <c r="K313" s="10">
        <v>28.395799999999998</v>
      </c>
      <c r="L313" s="11">
        <v>30.444324999999999</v>
      </c>
      <c r="M313" s="10">
        <v>32.492850000000004</v>
      </c>
      <c r="N313" s="11"/>
      <c r="O313" s="11"/>
      <c r="P313" s="11"/>
      <c r="Q313" s="11"/>
      <c r="R313" s="11"/>
      <c r="S313" s="11"/>
      <c r="T313" s="11"/>
      <c r="U313" s="11"/>
      <c r="V313" s="11"/>
      <c r="W313" s="11"/>
      <c r="X313" s="11"/>
      <c r="Y313" s="11"/>
      <c r="Z313" s="11"/>
      <c r="AA313" s="11"/>
      <c r="AB313" s="11"/>
      <c r="AC313" s="11"/>
      <c r="AD313" s="11"/>
      <c r="AE313" s="11"/>
      <c r="AF313" s="11"/>
      <c r="AG313" s="11"/>
      <c r="AH313" s="11"/>
      <c r="AI313" s="11"/>
      <c r="AJ313" s="11"/>
      <c r="AK313" s="11"/>
      <c r="AL313" s="11"/>
      <c r="AM313" s="11"/>
      <c r="AN313" s="11"/>
      <c r="IS313">
        <f t="shared" si="8"/>
        <v>31.385493720095692</v>
      </c>
      <c r="IT313">
        <f t="shared" si="9"/>
        <v>6.630827338153062</v>
      </c>
    </row>
    <row r="314" spans="1:254" x14ac:dyDescent="0.2">
      <c r="A314" s="30" t="s">
        <v>12</v>
      </c>
      <c r="B314" s="31">
        <v>0.12</v>
      </c>
      <c r="C314" s="10">
        <v>23.597129736842106</v>
      </c>
      <c r="D314" s="4">
        <v>28.041891052631577</v>
      </c>
      <c r="E314" s="4">
        <v>32.486652368421055</v>
      </c>
      <c r="F314" s="4">
        <v>36.931413684210526</v>
      </c>
      <c r="G314" s="4">
        <v>41.376175000000003</v>
      </c>
      <c r="H314" s="10">
        <v>25.188834802631579</v>
      </c>
      <c r="I314" s="10">
        <v>25.412407631578947</v>
      </c>
      <c r="J314" s="10">
        <v>25.322978499999998</v>
      </c>
      <c r="K314" s="10">
        <v>27.022131999999999</v>
      </c>
      <c r="L314" s="11">
        <v>28.7212855</v>
      </c>
      <c r="M314" s="10">
        <v>30.420439000000002</v>
      </c>
      <c r="N314" s="11"/>
      <c r="O314" s="11"/>
      <c r="P314" s="11"/>
      <c r="Q314" s="11"/>
      <c r="R314" s="11"/>
      <c r="S314" s="11"/>
      <c r="T314" s="11"/>
      <c r="U314" s="11"/>
      <c r="V314" s="11"/>
      <c r="W314" s="11"/>
      <c r="X314" s="11"/>
      <c r="Y314" s="11"/>
      <c r="Z314" s="11"/>
      <c r="AA314" s="11"/>
      <c r="AB314" s="11"/>
      <c r="AC314" s="11"/>
      <c r="AD314" s="11"/>
      <c r="AE314" s="11"/>
      <c r="AF314" s="11"/>
      <c r="AG314" s="11"/>
      <c r="AH314" s="11"/>
      <c r="AI314" s="11"/>
      <c r="AJ314" s="11"/>
      <c r="AK314" s="11"/>
      <c r="AL314" s="11"/>
      <c r="AM314" s="11"/>
      <c r="AN314" s="11"/>
      <c r="IS314">
        <f t="shared" si="8"/>
        <v>29.50193993421053</v>
      </c>
      <c r="IT314">
        <f t="shared" si="9"/>
        <v>5.4999541033272408</v>
      </c>
    </row>
    <row r="315" spans="1:254" x14ac:dyDescent="0.2">
      <c r="A315" s="30" t="s">
        <v>12</v>
      </c>
      <c r="B315" s="31">
        <v>0.14000000000000001</v>
      </c>
      <c r="C315" s="10">
        <v>21.968515789473685</v>
      </c>
      <c r="D315" s="4">
        <v>25.379136842105265</v>
      </c>
      <c r="E315" s="4">
        <v>28.789757894736844</v>
      </c>
      <c r="F315" s="4">
        <v>32.200378947368421</v>
      </c>
      <c r="G315" s="4">
        <v>35.611000000000004</v>
      </c>
      <c r="H315" s="10">
        <v>23.189886842105263</v>
      </c>
      <c r="I315" s="10">
        <v>23.361442105263158</v>
      </c>
      <c r="J315" s="10">
        <v>23.292819999999999</v>
      </c>
      <c r="K315" s="10">
        <v>24.596640000000001</v>
      </c>
      <c r="L315" s="11">
        <v>25.900460000000002</v>
      </c>
      <c r="M315" s="10">
        <v>27.204280000000001</v>
      </c>
      <c r="N315" s="11"/>
      <c r="O315" s="11"/>
      <c r="P315" s="11"/>
      <c r="Q315" s="11"/>
      <c r="R315" s="11"/>
      <c r="S315" s="11"/>
      <c r="T315" s="11"/>
      <c r="U315" s="11"/>
      <c r="V315" s="11"/>
      <c r="W315" s="11"/>
      <c r="X315" s="11"/>
      <c r="Y315" s="11"/>
      <c r="Z315" s="11"/>
      <c r="AA315" s="11"/>
      <c r="AB315" s="11"/>
      <c r="AC315" s="11"/>
      <c r="AD315" s="11"/>
      <c r="AE315" s="11"/>
      <c r="AF315" s="11"/>
      <c r="AG315" s="11"/>
      <c r="AH315" s="11"/>
      <c r="AI315" s="11"/>
      <c r="AJ315" s="11"/>
      <c r="AK315" s="11"/>
      <c r="AL315" s="11"/>
      <c r="AM315" s="11"/>
      <c r="AN315" s="11"/>
      <c r="IS315">
        <f t="shared" si="8"/>
        <v>26.499483492822968</v>
      </c>
      <c r="IT315">
        <f t="shared" si="9"/>
        <v>4.220307440734544</v>
      </c>
    </row>
    <row r="316" spans="1:254" x14ac:dyDescent="0.2">
      <c r="A316" s="30" t="s">
        <v>12</v>
      </c>
      <c r="B316" s="31">
        <v>0.16</v>
      </c>
      <c r="C316" s="10">
        <v>19.739550789473689</v>
      </c>
      <c r="D316" s="4">
        <v>22.116206842105264</v>
      </c>
      <c r="E316" s="4">
        <v>24.492862894736842</v>
      </c>
      <c r="F316" s="4">
        <v>26.86951894736842</v>
      </c>
      <c r="G316" s="4">
        <v>29.246174999999994</v>
      </c>
      <c r="H316" s="10">
        <v>20.590650592105266</v>
      </c>
      <c r="I316" s="10">
        <v>20.710197105263163</v>
      </c>
      <c r="J316" s="10">
        <v>20.662378500000003</v>
      </c>
      <c r="K316" s="10">
        <v>21.570932000000003</v>
      </c>
      <c r="L316" s="11">
        <v>22.479485500000003</v>
      </c>
      <c r="M316" s="10">
        <v>23.388039000000003</v>
      </c>
      <c r="N316" s="11"/>
      <c r="O316" s="11"/>
      <c r="P316" s="11"/>
      <c r="Q316" s="11"/>
      <c r="R316" s="11"/>
      <c r="S316" s="11"/>
      <c r="T316" s="11"/>
      <c r="U316" s="11"/>
      <c r="V316" s="11"/>
      <c r="W316" s="11"/>
      <c r="X316" s="11"/>
      <c r="Y316" s="11"/>
      <c r="Z316" s="11"/>
      <c r="AA316" s="11"/>
      <c r="AB316" s="11"/>
      <c r="AC316" s="11"/>
      <c r="AD316" s="11"/>
      <c r="AE316" s="11"/>
      <c r="AF316" s="11"/>
      <c r="AG316" s="11"/>
      <c r="AH316" s="11"/>
      <c r="AI316" s="11"/>
      <c r="AJ316" s="11"/>
      <c r="AK316" s="11"/>
      <c r="AL316" s="11"/>
      <c r="AM316" s="11"/>
      <c r="AN316" s="11"/>
      <c r="IS316">
        <f t="shared" si="8"/>
        <v>22.896908833732056</v>
      </c>
      <c r="IT316">
        <f t="shared" si="9"/>
        <v>2.9408776490277924</v>
      </c>
    </row>
    <row r="317" spans="1:254" x14ac:dyDescent="0.2">
      <c r="A317" s="30" t="s">
        <v>12</v>
      </c>
      <c r="B317" s="31">
        <v>0.18</v>
      </c>
      <c r="C317" s="10">
        <v>17.22813842105263</v>
      </c>
      <c r="D317" s="4">
        <v>18.562066315789473</v>
      </c>
      <c r="E317" s="4">
        <v>19.895994210526315</v>
      </c>
      <c r="F317" s="4">
        <v>21.229922105263157</v>
      </c>
      <c r="G317" s="4">
        <v>22.563849999999999</v>
      </c>
      <c r="H317" s="10">
        <v>17.70582881578947</v>
      </c>
      <c r="I317" s="10">
        <v>17.772925789473682</v>
      </c>
      <c r="J317" s="10">
        <v>17.746086999999999</v>
      </c>
      <c r="K317" s="10">
        <v>18.256023999999996</v>
      </c>
      <c r="L317" s="11">
        <v>18.765960999999997</v>
      </c>
      <c r="M317" s="10">
        <v>19.275897999999998</v>
      </c>
      <c r="N317" s="11"/>
      <c r="O317" s="11"/>
      <c r="P317" s="11"/>
      <c r="Q317" s="11"/>
      <c r="R317" s="11"/>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IS317">
        <f t="shared" si="8"/>
        <v>19.000245059808609</v>
      </c>
      <c r="IT317">
        <f t="shared" si="9"/>
        <v>1.6506043130231509</v>
      </c>
    </row>
    <row r="318" spans="1:254" x14ac:dyDescent="0.2">
      <c r="A318" s="30" t="s">
        <v>12</v>
      </c>
      <c r="B318" s="31">
        <v>0.2</v>
      </c>
      <c r="C318" s="10">
        <v>14.736059473684211</v>
      </c>
      <c r="D318" s="4">
        <v>15.167382105263158</v>
      </c>
      <c r="E318" s="4">
        <v>15.598704736842105</v>
      </c>
      <c r="F318" s="4">
        <v>16.030027368421052</v>
      </c>
      <c r="G318" s="4">
        <v>16.461349999999999</v>
      </c>
      <c r="H318" s="10">
        <v>14.890519605263158</v>
      </c>
      <c r="I318" s="10">
        <v>14.912215263157895</v>
      </c>
      <c r="J318" s="10">
        <v>14.903537</v>
      </c>
      <c r="K318" s="10">
        <v>15.068424</v>
      </c>
      <c r="L318" s="11">
        <v>15.233311</v>
      </c>
      <c r="M318" s="10">
        <v>15.398198000000001</v>
      </c>
      <c r="N318" s="11"/>
      <c r="O318" s="11"/>
      <c r="P318" s="11"/>
      <c r="Q318" s="11"/>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IS318">
        <f t="shared" si="8"/>
        <v>15.309066232057415</v>
      </c>
      <c r="IT318">
        <f t="shared" si="9"/>
        <v>0.53371925034160705</v>
      </c>
    </row>
    <row r="319" spans="1:254" x14ac:dyDescent="0.2">
      <c r="A319" s="30" t="s">
        <v>12</v>
      </c>
      <c r="B319" s="31">
        <v>0.22</v>
      </c>
      <c r="C319" s="10">
        <v>12.34049552631579</v>
      </c>
      <c r="D319" s="4">
        <v>12.020727894736842</v>
      </c>
      <c r="E319" s="4">
        <v>11.700960263157894</v>
      </c>
      <c r="F319" s="4">
        <v>11.381192631578946</v>
      </c>
      <c r="G319" s="4">
        <v>11.061424999999998</v>
      </c>
      <c r="H319" s="10">
        <v>12.225984144736842</v>
      </c>
      <c r="I319" s="10">
        <v>12.209899736842106</v>
      </c>
      <c r="J319" s="10">
        <v>12.216333500000001</v>
      </c>
      <c r="K319" s="10">
        <v>12.094092</v>
      </c>
      <c r="L319" s="11">
        <v>11.9718505</v>
      </c>
      <c r="M319" s="10">
        <v>11.849608999999999</v>
      </c>
      <c r="N319" s="11"/>
      <c r="O319" s="11"/>
      <c r="P319" s="11"/>
      <c r="Q319" s="11"/>
      <c r="R319" s="11"/>
      <c r="S319" s="11"/>
      <c r="T319" s="11"/>
      <c r="U319" s="11"/>
      <c r="V319" s="11"/>
      <c r="W319" s="11"/>
      <c r="X319" s="11"/>
      <c r="Y319" s="11"/>
      <c r="Z319" s="11"/>
      <c r="AA319" s="11"/>
      <c r="AB319" s="11"/>
      <c r="AC319" s="11"/>
      <c r="AD319" s="11"/>
      <c r="AE319" s="11"/>
      <c r="AF319" s="11"/>
      <c r="AG319" s="11"/>
      <c r="AH319" s="11"/>
      <c r="AI319" s="11"/>
      <c r="AJ319" s="11"/>
      <c r="AK319" s="11"/>
      <c r="AL319" s="11"/>
      <c r="AM319" s="11"/>
      <c r="AN319" s="11"/>
      <c r="IS319">
        <f t="shared" si="8"/>
        <v>11.915688199760764</v>
      </c>
      <c r="IT319">
        <f t="shared" si="9"/>
        <v>0.39568093142960764</v>
      </c>
    </row>
    <row r="320" spans="1:254" x14ac:dyDescent="0.2">
      <c r="A320" s="30" t="s">
        <v>12</v>
      </c>
      <c r="B320" s="31">
        <v>0.24</v>
      </c>
      <c r="C320" s="10">
        <v>10.243999473684211</v>
      </c>
      <c r="D320" s="4">
        <v>9.403262105263158</v>
      </c>
      <c r="E320" s="4">
        <v>8.5625247368421054</v>
      </c>
      <c r="F320" s="4">
        <v>7.7217873684210527</v>
      </c>
      <c r="G320" s="4">
        <v>6.881050000000001</v>
      </c>
      <c r="H320" s="10">
        <v>9.9429246052631584</v>
      </c>
      <c r="I320" s="10">
        <v>9.9006352631578949</v>
      </c>
      <c r="J320" s="10">
        <v>9.9175509999999996</v>
      </c>
      <c r="K320" s="10">
        <v>9.596152</v>
      </c>
      <c r="L320" s="11">
        <v>9.2747530000000005</v>
      </c>
      <c r="M320" s="10">
        <v>8.9533540000000009</v>
      </c>
      <c r="N320" s="11"/>
      <c r="O320" s="11"/>
      <c r="P320" s="11"/>
      <c r="Q320" s="11"/>
      <c r="R320" s="11"/>
      <c r="S320" s="11"/>
      <c r="T320" s="11"/>
      <c r="U320" s="11"/>
      <c r="V320" s="11"/>
      <c r="W320" s="11"/>
      <c r="X320" s="11"/>
      <c r="Y320" s="11"/>
      <c r="Z320" s="11"/>
      <c r="AA320" s="11"/>
      <c r="AB320" s="11"/>
      <c r="AC320" s="11"/>
      <c r="AD320" s="11"/>
      <c r="AE320" s="11"/>
      <c r="AF320" s="11"/>
      <c r="AG320" s="11"/>
      <c r="AH320" s="11"/>
      <c r="AI320" s="11"/>
      <c r="AJ320" s="11"/>
      <c r="AK320" s="11"/>
      <c r="AL320" s="11"/>
      <c r="AM320" s="11"/>
      <c r="AN320" s="11"/>
      <c r="IS320">
        <f t="shared" si="8"/>
        <v>9.1270903229665077</v>
      </c>
      <c r="IT320">
        <f t="shared" si="9"/>
        <v>1.040329639938504</v>
      </c>
    </row>
    <row r="321" spans="1:254" x14ac:dyDescent="0.2">
      <c r="A321" s="30" t="s">
        <v>12</v>
      </c>
      <c r="B321" s="31">
        <v>0.26</v>
      </c>
      <c r="C321" s="10">
        <v>8.5505784210526325</v>
      </c>
      <c r="D321" s="4">
        <v>7.4469463157894733</v>
      </c>
      <c r="E321" s="4">
        <v>6.3433142105263158</v>
      </c>
      <c r="F321" s="4">
        <v>5.2396821052631575</v>
      </c>
      <c r="G321" s="4">
        <v>4.1360499999999991</v>
      </c>
      <c r="H321" s="10">
        <v>8.155358815789473</v>
      </c>
      <c r="I321" s="10">
        <v>8.0998457894736848</v>
      </c>
      <c r="J321" s="10">
        <v>8.1220510000000008</v>
      </c>
      <c r="K321" s="10">
        <v>7.7001520000000001</v>
      </c>
      <c r="L321" s="11">
        <v>7.2782529999999994</v>
      </c>
      <c r="M321" s="10">
        <v>6.8563539999999996</v>
      </c>
      <c r="N321" s="11"/>
      <c r="O321" s="11"/>
      <c r="P321" s="11"/>
      <c r="Q321" s="11"/>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IS321">
        <f t="shared" si="8"/>
        <v>7.0844168779904297</v>
      </c>
      <c r="IT321">
        <f t="shared" si="9"/>
        <v>1.3656359688748965</v>
      </c>
    </row>
    <row r="322" spans="1:254" x14ac:dyDescent="0.2">
      <c r="A322" s="30" t="s">
        <v>12</v>
      </c>
      <c r="B322" s="31">
        <v>0.28000000000000003</v>
      </c>
      <c r="C322" s="10">
        <v>7.2396857894736844</v>
      </c>
      <c r="D322" s="4">
        <v>6.1514768421052626</v>
      </c>
      <c r="E322" s="4">
        <v>5.0632678947368408</v>
      </c>
      <c r="F322" s="4">
        <v>3.9750589473684199</v>
      </c>
      <c r="G322" s="4">
        <v>2.886849999999999</v>
      </c>
      <c r="H322" s="10">
        <v>6.8499893421052631</v>
      </c>
      <c r="I322" s="10">
        <v>6.7952521052631578</v>
      </c>
      <c r="J322" s="10">
        <v>6.8171470000000003</v>
      </c>
      <c r="K322" s="10">
        <v>6.4011440000000004</v>
      </c>
      <c r="L322" s="11">
        <v>5.9851409999999996</v>
      </c>
      <c r="M322" s="10">
        <v>5.5691379999999997</v>
      </c>
      <c r="N322" s="11"/>
      <c r="O322" s="11"/>
      <c r="P322" s="11"/>
      <c r="Q322" s="11"/>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IS322">
        <f t="shared" si="8"/>
        <v>5.7940137200956938</v>
      </c>
      <c r="IT322">
        <f t="shared" si="9"/>
        <v>1.3465513309106203</v>
      </c>
    </row>
    <row r="323" spans="1:254" x14ac:dyDescent="0.2">
      <c r="A323" s="30" t="s">
        <v>12</v>
      </c>
      <c r="B323" s="31">
        <v>0.3</v>
      </c>
      <c r="C323" s="10">
        <v>6.296286315789474</v>
      </c>
      <c r="D323" s="4">
        <v>5.4494147368421046</v>
      </c>
      <c r="E323" s="4">
        <v>4.6025431578947362</v>
      </c>
      <c r="F323" s="4">
        <v>3.7556715789473678</v>
      </c>
      <c r="G323" s="4">
        <v>2.9087999999999994</v>
      </c>
      <c r="H323" s="10">
        <v>5.9930147368421052</v>
      </c>
      <c r="I323" s="10">
        <v>5.9504168421052634</v>
      </c>
      <c r="J323" s="10">
        <v>5.9674560000000003</v>
      </c>
      <c r="K323" s="10">
        <v>5.6437119999999998</v>
      </c>
      <c r="L323" s="11">
        <v>5.3199679999999994</v>
      </c>
      <c r="M323" s="10">
        <v>4.9962239999999998</v>
      </c>
      <c r="N323" s="11"/>
      <c r="O323" s="11"/>
      <c r="P323" s="11"/>
      <c r="Q323" s="11"/>
      <c r="R323" s="11"/>
      <c r="S323" s="11"/>
      <c r="T323" s="11"/>
      <c r="U323" s="11"/>
      <c r="V323" s="11"/>
      <c r="W323" s="11"/>
      <c r="X323" s="11"/>
      <c r="Y323" s="11"/>
      <c r="Z323" s="11"/>
      <c r="AA323" s="11"/>
      <c r="AB323" s="11"/>
      <c r="AC323" s="11"/>
      <c r="AD323" s="11"/>
      <c r="AE323" s="11"/>
      <c r="AF323" s="11"/>
      <c r="AG323" s="11"/>
      <c r="AH323" s="11"/>
      <c r="AI323" s="11"/>
      <c r="AJ323" s="11"/>
      <c r="AK323" s="11"/>
      <c r="AL323" s="11"/>
      <c r="AM323" s="11"/>
      <c r="AN323" s="11"/>
      <c r="IS323">
        <f t="shared" ref="IS323:IS386" si="10">AVERAGE(C323:IR323)</f>
        <v>5.171227942583732</v>
      </c>
      <c r="IT323">
        <f t="shared" ref="IT323:IT386" si="11">STDEV(C323:IR323)</f>
        <v>1.0479201209470317</v>
      </c>
    </row>
    <row r="324" spans="1:254" x14ac:dyDescent="0.2">
      <c r="A324" s="30" t="s">
        <v>12</v>
      </c>
      <c r="B324" s="31">
        <v>0.32</v>
      </c>
      <c r="C324" s="10">
        <v>5.6538249999999994</v>
      </c>
      <c r="D324" s="4">
        <v>5.1626499999999993</v>
      </c>
      <c r="E324" s="4">
        <v>4.671475</v>
      </c>
      <c r="F324" s="4">
        <v>4.1802999999999999</v>
      </c>
      <c r="G324" s="4">
        <v>3.6891250000000002</v>
      </c>
      <c r="H324" s="10">
        <v>5.4779312499999993</v>
      </c>
      <c r="I324" s="10">
        <v>5.4532249999999998</v>
      </c>
      <c r="J324" s="10">
        <v>5.4631074999999996</v>
      </c>
      <c r="K324" s="10">
        <v>5.2753399999999999</v>
      </c>
      <c r="L324" s="11">
        <v>5.0875724999999994</v>
      </c>
      <c r="M324" s="10">
        <v>4.8998049999999997</v>
      </c>
      <c r="N324" s="11"/>
      <c r="O324" s="11"/>
      <c r="P324" s="11"/>
      <c r="Q324" s="11"/>
      <c r="R324" s="11"/>
      <c r="S324" s="11"/>
      <c r="T324" s="11"/>
      <c r="U324" s="11"/>
      <c r="V324" s="11"/>
      <c r="W324" s="11"/>
      <c r="X324" s="11"/>
      <c r="Y324" s="11"/>
      <c r="Z324" s="11"/>
      <c r="AA324" s="11"/>
      <c r="AB324" s="11"/>
      <c r="AC324" s="11"/>
      <c r="AD324" s="11"/>
      <c r="AE324" s="11"/>
      <c r="AF324" s="11"/>
      <c r="AG324" s="11"/>
      <c r="AH324" s="11"/>
      <c r="AI324" s="11"/>
      <c r="AJ324" s="11"/>
      <c r="AK324" s="11"/>
      <c r="AL324" s="11"/>
      <c r="AM324" s="11"/>
      <c r="AN324" s="11"/>
      <c r="IS324">
        <f t="shared" si="10"/>
        <v>5.0013051136363629</v>
      </c>
      <c r="IT324">
        <f t="shared" si="11"/>
        <v>0.60778065789612223</v>
      </c>
    </row>
    <row r="325" spans="1:254" x14ac:dyDescent="0.2">
      <c r="A325" s="30" t="s">
        <v>12</v>
      </c>
      <c r="B325" s="31">
        <v>0.34</v>
      </c>
      <c r="C325" s="10">
        <v>5.2070030789473689</v>
      </c>
      <c r="D325" s="4">
        <v>5.0637166842105268</v>
      </c>
      <c r="E325" s="4">
        <v>4.9204302894736838</v>
      </c>
      <c r="F325" s="4">
        <v>4.7771438947368416</v>
      </c>
      <c r="G325" s="4">
        <v>4.6338574999999995</v>
      </c>
      <c r="H325" s="10">
        <v>5.1556910592105263</v>
      </c>
      <c r="I325" s="10">
        <v>5.1484837105263157</v>
      </c>
      <c r="J325" s="10">
        <v>5.1513666499999999</v>
      </c>
      <c r="K325" s="10">
        <v>5.0965908000000004</v>
      </c>
      <c r="L325" s="11">
        <v>5.04181495</v>
      </c>
      <c r="M325" s="10">
        <v>4.9870390999999996</v>
      </c>
      <c r="N325" s="11"/>
      <c r="O325" s="11"/>
      <c r="P325" s="11"/>
      <c r="Q325" s="11"/>
      <c r="R325" s="11"/>
      <c r="S325" s="11"/>
      <c r="T325" s="11"/>
      <c r="U325" s="11"/>
      <c r="V325" s="11"/>
      <c r="W325" s="11"/>
      <c r="X325" s="11"/>
      <c r="Y325" s="11"/>
      <c r="Z325" s="11"/>
      <c r="AA325" s="11"/>
      <c r="AB325" s="11"/>
      <c r="AC325" s="11"/>
      <c r="AD325" s="11"/>
      <c r="AE325" s="11"/>
      <c r="AF325" s="11"/>
      <c r="AG325" s="11"/>
      <c r="AH325" s="11"/>
      <c r="AI325" s="11"/>
      <c r="AJ325" s="11"/>
      <c r="AK325" s="11"/>
      <c r="AL325" s="11"/>
      <c r="AM325" s="11"/>
      <c r="AN325" s="11"/>
      <c r="IS325">
        <f t="shared" si="10"/>
        <v>5.0166488833732057</v>
      </c>
      <c r="IT325">
        <f t="shared" si="11"/>
        <v>0.17730279281462077</v>
      </c>
    </row>
    <row r="326" spans="1:254" x14ac:dyDescent="0.2">
      <c r="A326" s="30" t="s">
        <v>12</v>
      </c>
      <c r="B326" s="31">
        <v>0.36</v>
      </c>
      <c r="C326" s="10">
        <v>4.8963719210526317</v>
      </c>
      <c r="D326" s="4">
        <v>4.9980333157894732</v>
      </c>
      <c r="E326" s="4">
        <v>5.0996947105263155</v>
      </c>
      <c r="F326" s="4">
        <v>5.2013561052631578</v>
      </c>
      <c r="G326" s="4">
        <v>5.3030174999999993</v>
      </c>
      <c r="H326" s="10">
        <v>4.9327776907894734</v>
      </c>
      <c r="I326" s="10">
        <v>4.9378912894736837</v>
      </c>
      <c r="J326" s="10">
        <v>4.9358458499999998</v>
      </c>
      <c r="K326" s="10">
        <v>4.9747091999999995</v>
      </c>
      <c r="L326" s="11">
        <v>5.0135725500000001</v>
      </c>
      <c r="M326" s="10">
        <v>5.0524358999999999</v>
      </c>
      <c r="N326" s="11"/>
      <c r="O326" s="11"/>
      <c r="P326" s="11"/>
      <c r="Q326" s="11"/>
      <c r="R326" s="11"/>
      <c r="S326" s="11"/>
      <c r="T326" s="11"/>
      <c r="U326" s="11"/>
      <c r="V326" s="11"/>
      <c r="W326" s="11"/>
      <c r="X326" s="11"/>
      <c r="Y326" s="11"/>
      <c r="Z326" s="11"/>
      <c r="AA326" s="11"/>
      <c r="AB326" s="11"/>
      <c r="AC326" s="11"/>
      <c r="AD326" s="11"/>
      <c r="AE326" s="11"/>
      <c r="AF326" s="11"/>
      <c r="AG326" s="11"/>
      <c r="AH326" s="11"/>
      <c r="AI326" s="11"/>
      <c r="AJ326" s="11"/>
      <c r="AK326" s="11"/>
      <c r="AL326" s="11"/>
      <c r="AM326" s="11"/>
      <c r="AN326" s="11"/>
      <c r="IS326">
        <f t="shared" si="10"/>
        <v>5.0314278211722483</v>
      </c>
      <c r="IT326">
        <f t="shared" si="11"/>
        <v>0.12579595739969487</v>
      </c>
    </row>
    <row r="327" spans="1:254" x14ac:dyDescent="0.2">
      <c r="A327" s="30" t="s">
        <v>12</v>
      </c>
      <c r="B327" s="31">
        <v>0.38</v>
      </c>
      <c r="C327" s="10">
        <v>4.7043986842105268</v>
      </c>
      <c r="D327" s="4">
        <v>4.8669552631578954</v>
      </c>
      <c r="E327" s="4">
        <v>5.0295118421052631</v>
      </c>
      <c r="F327" s="4">
        <v>5.1920684210526318</v>
      </c>
      <c r="G327" s="4">
        <v>5.3546250000000004</v>
      </c>
      <c r="H327" s="10">
        <v>4.7626115131578945</v>
      </c>
      <c r="I327" s="10">
        <v>4.7707881578947369</v>
      </c>
      <c r="J327" s="10">
        <v>4.7675175000000003</v>
      </c>
      <c r="K327" s="10">
        <v>4.8296600000000005</v>
      </c>
      <c r="L327" s="11">
        <v>4.8918025000000007</v>
      </c>
      <c r="M327" s="10">
        <v>4.953945</v>
      </c>
      <c r="N327" s="11"/>
      <c r="O327" s="11"/>
      <c r="P327" s="11"/>
      <c r="Q327" s="11"/>
      <c r="R327" s="11"/>
      <c r="S327" s="11"/>
      <c r="T327" s="11"/>
      <c r="U327" s="11"/>
      <c r="V327" s="11"/>
      <c r="W327" s="11"/>
      <c r="X327" s="11"/>
      <c r="Y327" s="11"/>
      <c r="Z327" s="11"/>
      <c r="AA327" s="11"/>
      <c r="AB327" s="11"/>
      <c r="AC327" s="11"/>
      <c r="AD327" s="11"/>
      <c r="AE327" s="11"/>
      <c r="AF327" s="11"/>
      <c r="AG327" s="11"/>
      <c r="AH327" s="11"/>
      <c r="AI327" s="11"/>
      <c r="AJ327" s="11"/>
      <c r="AK327" s="11"/>
      <c r="AL327" s="11"/>
      <c r="AM327" s="11"/>
      <c r="AN327" s="11"/>
      <c r="IS327">
        <f t="shared" si="10"/>
        <v>4.9203530801435402</v>
      </c>
      <c r="IT327">
        <f t="shared" si="11"/>
        <v>0.20114774672565658</v>
      </c>
    </row>
    <row r="328" spans="1:254" x14ac:dyDescent="0.2">
      <c r="A328" s="30" t="s">
        <v>12</v>
      </c>
      <c r="B328" s="31">
        <v>0.4</v>
      </c>
      <c r="C328" s="10">
        <v>4.7004990263157902</v>
      </c>
      <c r="D328" s="4">
        <v>4.7102348947368426</v>
      </c>
      <c r="E328" s="4">
        <v>4.7199707631578942</v>
      </c>
      <c r="F328" s="4">
        <v>4.7297066315789467</v>
      </c>
      <c r="G328" s="4">
        <v>4.7394424999999991</v>
      </c>
      <c r="H328" s="10">
        <v>4.7039855197368423</v>
      </c>
      <c r="I328" s="10">
        <v>4.7044752368421054</v>
      </c>
      <c r="J328" s="10">
        <v>4.7042793500000002</v>
      </c>
      <c r="K328" s="10">
        <v>4.7080012</v>
      </c>
      <c r="L328" s="11">
        <v>4.7117230499999998</v>
      </c>
      <c r="M328" s="10">
        <v>4.7154448999999996</v>
      </c>
      <c r="N328" s="11"/>
      <c r="O328" s="11"/>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IS328">
        <f t="shared" si="10"/>
        <v>4.7134330065789465</v>
      </c>
      <c r="IT328">
        <f t="shared" si="11"/>
        <v>1.2047177714943179E-2</v>
      </c>
    </row>
    <row r="329" spans="1:254" x14ac:dyDescent="0.2">
      <c r="A329" s="30" t="s">
        <v>12</v>
      </c>
      <c r="B329" s="31">
        <v>0.42</v>
      </c>
      <c r="C329" s="10">
        <v>4.9606660526315789</v>
      </c>
      <c r="D329" s="4">
        <v>4.6458057894736839</v>
      </c>
      <c r="E329" s="4">
        <v>4.330945526315789</v>
      </c>
      <c r="F329" s="4">
        <v>4.0160852631578949</v>
      </c>
      <c r="G329" s="4">
        <v>3.7012250000000009</v>
      </c>
      <c r="H329" s="10">
        <v>4.8479120394736839</v>
      </c>
      <c r="I329" s="10">
        <v>4.8320744736842105</v>
      </c>
      <c r="J329" s="10">
        <v>4.8384095</v>
      </c>
      <c r="K329" s="10">
        <v>4.7180439999999999</v>
      </c>
      <c r="L329" s="11">
        <v>4.5976784999999998</v>
      </c>
      <c r="M329" s="10">
        <v>4.4773129999999997</v>
      </c>
      <c r="N329" s="11"/>
      <c r="O329" s="11"/>
      <c r="P329" s="11"/>
      <c r="Q329" s="11"/>
      <c r="R329" s="11"/>
      <c r="S329" s="11"/>
      <c r="T329" s="11"/>
      <c r="U329" s="11"/>
      <c r="V329" s="11"/>
      <c r="W329" s="11"/>
      <c r="X329" s="11"/>
      <c r="Y329" s="11"/>
      <c r="Z329" s="11"/>
      <c r="AA329" s="11"/>
      <c r="AB329" s="11"/>
      <c r="AC329" s="11"/>
      <c r="AD329" s="11"/>
      <c r="AE329" s="11"/>
      <c r="AF329" s="11"/>
      <c r="AG329" s="11"/>
      <c r="AH329" s="11"/>
      <c r="AI329" s="11"/>
      <c r="AJ329" s="11"/>
      <c r="AK329" s="11"/>
      <c r="AL329" s="11"/>
      <c r="AM329" s="11"/>
      <c r="AN329" s="11"/>
      <c r="IS329">
        <f t="shared" si="10"/>
        <v>4.5423781040669855</v>
      </c>
      <c r="IT329">
        <f t="shared" si="11"/>
        <v>0.38960854662279443</v>
      </c>
    </row>
    <row r="330" spans="1:254" x14ac:dyDescent="0.2">
      <c r="A330" s="30" t="s">
        <v>12</v>
      </c>
      <c r="B330" s="31">
        <v>0.44</v>
      </c>
      <c r="C330" s="10">
        <v>5.6209255263157898</v>
      </c>
      <c r="D330" s="4">
        <v>4.8715878947368427</v>
      </c>
      <c r="E330" s="4">
        <v>4.1222502631578948</v>
      </c>
      <c r="F330" s="4">
        <v>3.3729126315789468</v>
      </c>
      <c r="G330" s="4">
        <v>2.6235749999999993</v>
      </c>
      <c r="H330" s="10">
        <v>5.3525816447368424</v>
      </c>
      <c r="I330" s="10">
        <v>5.3148897368421055</v>
      </c>
      <c r="J330" s="10">
        <v>5.3299665000000003</v>
      </c>
      <c r="K330" s="10">
        <v>5.0435080000000001</v>
      </c>
      <c r="L330" s="11">
        <v>4.7570494999999999</v>
      </c>
      <c r="M330" s="10">
        <v>4.4705909999999998</v>
      </c>
      <c r="N330" s="11"/>
      <c r="O330" s="11"/>
      <c r="P330" s="11"/>
      <c r="Q330" s="11"/>
      <c r="R330" s="11"/>
      <c r="S330" s="11"/>
      <c r="T330" s="11"/>
      <c r="U330" s="11"/>
      <c r="V330" s="11"/>
      <c r="W330" s="11"/>
      <c r="X330" s="11"/>
      <c r="Y330" s="11"/>
      <c r="Z330" s="11"/>
      <c r="AA330" s="11"/>
      <c r="AB330" s="11"/>
      <c r="AC330" s="11"/>
      <c r="AD330" s="11"/>
      <c r="AE330" s="11"/>
      <c r="AF330" s="11"/>
      <c r="AG330" s="11"/>
      <c r="AH330" s="11"/>
      <c r="AI330" s="11"/>
      <c r="AJ330" s="11"/>
      <c r="AK330" s="11"/>
      <c r="AL330" s="11"/>
      <c r="AM330" s="11"/>
      <c r="AN330" s="11"/>
      <c r="IS330">
        <f t="shared" si="10"/>
        <v>4.6254397906698559</v>
      </c>
      <c r="IT330">
        <f t="shared" si="11"/>
        <v>0.92723147291164243</v>
      </c>
    </row>
    <row r="331" spans="1:254" x14ac:dyDescent="0.2">
      <c r="A331" s="30" t="s">
        <v>12</v>
      </c>
      <c r="B331" s="31">
        <v>0.46</v>
      </c>
      <c r="C331" s="10">
        <v>6.8235068421052638</v>
      </c>
      <c r="D331" s="4">
        <v>5.5985926315789474</v>
      </c>
      <c r="E331" s="4">
        <v>4.3736784210526309</v>
      </c>
      <c r="F331" s="4">
        <v>3.1487642105263154</v>
      </c>
      <c r="G331" s="4">
        <v>1.9238499999999989</v>
      </c>
      <c r="H331" s="10">
        <v>6.3848551315789477</v>
      </c>
      <c r="I331" s="10">
        <v>6.3232415789473695</v>
      </c>
      <c r="J331" s="10">
        <v>6.3478870000000009</v>
      </c>
      <c r="K331" s="10">
        <v>5.8796240000000006</v>
      </c>
      <c r="L331" s="11">
        <v>5.4113610000000003</v>
      </c>
      <c r="M331" s="10">
        <v>4.943098</v>
      </c>
      <c r="N331" s="11"/>
      <c r="O331" s="11"/>
      <c r="P331" s="11"/>
      <c r="Q331" s="11"/>
      <c r="R331" s="11"/>
      <c r="S331" s="11"/>
      <c r="T331" s="11"/>
      <c r="U331" s="11"/>
      <c r="V331" s="11"/>
      <c r="W331" s="11"/>
      <c r="X331" s="11"/>
      <c r="Y331" s="11"/>
      <c r="Z331" s="11"/>
      <c r="AA331" s="11"/>
      <c r="AB331" s="11"/>
      <c r="AC331" s="11"/>
      <c r="AD331" s="11"/>
      <c r="AE331" s="11"/>
      <c r="AF331" s="11"/>
      <c r="AG331" s="11"/>
      <c r="AH331" s="11"/>
      <c r="AI331" s="11"/>
      <c r="AJ331" s="11"/>
      <c r="AK331" s="11"/>
      <c r="AL331" s="11"/>
      <c r="AM331" s="11"/>
      <c r="AN331" s="11"/>
      <c r="IS331">
        <f t="shared" si="10"/>
        <v>5.196223528708134</v>
      </c>
      <c r="IT331">
        <f t="shared" si="11"/>
        <v>1.5157106219575369</v>
      </c>
    </row>
    <row r="332" spans="1:254" x14ac:dyDescent="0.2">
      <c r="A332" s="30" t="s">
        <v>12</v>
      </c>
      <c r="B332" s="31">
        <v>0.48</v>
      </c>
      <c r="C332" s="10">
        <v>8.6973118421052646</v>
      </c>
      <c r="D332" s="4">
        <v>7.0012026315789475</v>
      </c>
      <c r="E332" s="4">
        <v>5.3050934210526313</v>
      </c>
      <c r="F332" s="4">
        <v>3.6089842105263141</v>
      </c>
      <c r="G332" s="4">
        <v>1.9128749999999979</v>
      </c>
      <c r="H332" s="10">
        <v>8.0899213815789484</v>
      </c>
      <c r="I332" s="10">
        <v>8.004606578947369</v>
      </c>
      <c r="J332" s="10">
        <v>8.0387325000000018</v>
      </c>
      <c r="K332" s="10">
        <v>7.3903400000000001</v>
      </c>
      <c r="L332" s="11">
        <v>6.7419475000000002</v>
      </c>
      <c r="M332" s="10">
        <v>6.0935550000000003</v>
      </c>
      <c r="N332" s="11"/>
      <c r="O332" s="11"/>
      <c r="P332" s="11"/>
      <c r="Q332" s="11"/>
      <c r="R332" s="11"/>
      <c r="S332" s="11"/>
      <c r="T332" s="11"/>
      <c r="U332" s="11"/>
      <c r="V332" s="11"/>
      <c r="W332" s="11"/>
      <c r="X332" s="11"/>
      <c r="Y332" s="11"/>
      <c r="Z332" s="11"/>
      <c r="AA332" s="11"/>
      <c r="AB332" s="11"/>
      <c r="AC332" s="11"/>
      <c r="AD332" s="11"/>
      <c r="AE332" s="11"/>
      <c r="AF332" s="11"/>
      <c r="AG332" s="11"/>
      <c r="AH332" s="11"/>
      <c r="AI332" s="11"/>
      <c r="AJ332" s="11"/>
      <c r="AK332" s="11"/>
      <c r="AL332" s="11"/>
      <c r="AM332" s="11"/>
      <c r="AN332" s="11"/>
      <c r="IS332">
        <f t="shared" si="10"/>
        <v>6.4440518241626794</v>
      </c>
      <c r="IT332">
        <f t="shared" si="11"/>
        <v>2.0987679988544929</v>
      </c>
    </row>
    <row r="333" spans="1:254" x14ac:dyDescent="0.2">
      <c r="A333" s="30" t="s">
        <v>12</v>
      </c>
      <c r="B333" s="31">
        <v>0.5</v>
      </c>
      <c r="C333" s="10">
        <v>11.33232052631579</v>
      </c>
      <c r="D333" s="4">
        <v>9.1893778947368432</v>
      </c>
      <c r="E333" s="4">
        <v>7.0464352631578944</v>
      </c>
      <c r="F333" s="4">
        <v>4.9034926315789455</v>
      </c>
      <c r="G333" s="4">
        <v>2.7605499999999985</v>
      </c>
      <c r="H333" s="10">
        <v>10.564915394736843</v>
      </c>
      <c r="I333" s="10">
        <v>10.457124736842108</v>
      </c>
      <c r="J333" s="10">
        <v>10.500241000000001</v>
      </c>
      <c r="K333" s="10">
        <v>9.6810320000000019</v>
      </c>
      <c r="L333" s="11">
        <v>8.8618230000000011</v>
      </c>
      <c r="M333" s="10">
        <v>8.0426140000000004</v>
      </c>
      <c r="N333" s="11"/>
      <c r="O333" s="11"/>
      <c r="P333" s="11"/>
      <c r="Q333" s="11"/>
      <c r="R333" s="11"/>
      <c r="S333" s="11"/>
      <c r="T333" s="11"/>
      <c r="U333" s="11"/>
      <c r="V333" s="11"/>
      <c r="W333" s="11"/>
      <c r="X333" s="11"/>
      <c r="Y333" s="11"/>
      <c r="Z333" s="11"/>
      <c r="AA333" s="11"/>
      <c r="AB333" s="11"/>
      <c r="AC333" s="11"/>
      <c r="AD333" s="11"/>
      <c r="AE333" s="11"/>
      <c r="AF333" s="11"/>
      <c r="AG333" s="11"/>
      <c r="AH333" s="11"/>
      <c r="AI333" s="11"/>
      <c r="AJ333" s="11"/>
      <c r="AK333" s="11"/>
      <c r="AL333" s="11"/>
      <c r="AM333" s="11"/>
      <c r="AN333" s="11"/>
      <c r="IS333">
        <f t="shared" si="10"/>
        <v>8.4854478588516749</v>
      </c>
      <c r="IT333">
        <f t="shared" si="11"/>
        <v>2.6516803226033461</v>
      </c>
    </row>
    <row r="334" spans="1:254" x14ac:dyDescent="0.2">
      <c r="A334" s="30" t="s">
        <v>12</v>
      </c>
      <c r="B334" s="31">
        <v>0.52</v>
      </c>
      <c r="C334" s="10">
        <v>14.805568947368425</v>
      </c>
      <c r="D334" s="4">
        <v>12.221664210526317</v>
      </c>
      <c r="E334" s="4">
        <v>9.6377594736842092</v>
      </c>
      <c r="F334" s="4">
        <v>7.0538547368421032</v>
      </c>
      <c r="G334" s="4">
        <v>4.4699499999999972</v>
      </c>
      <c r="H334" s="10">
        <v>13.88025171052632</v>
      </c>
      <c r="I334" s="10">
        <v>13.750280526315793</v>
      </c>
      <c r="J334" s="10">
        <v>13.802269000000004</v>
      </c>
      <c r="K334" s="10">
        <v>12.814488000000003</v>
      </c>
      <c r="L334" s="11">
        <v>11.826707000000003</v>
      </c>
      <c r="M334" s="10">
        <v>10.838926000000001</v>
      </c>
      <c r="N334" s="11"/>
      <c r="O334" s="11"/>
      <c r="P334" s="11"/>
      <c r="Q334" s="11"/>
      <c r="R334" s="11"/>
      <c r="S334" s="11"/>
      <c r="T334" s="11"/>
      <c r="U334" s="11"/>
      <c r="V334" s="11"/>
      <c r="W334" s="11"/>
      <c r="X334" s="11"/>
      <c r="Y334" s="11"/>
      <c r="Z334" s="11"/>
      <c r="AA334" s="11"/>
      <c r="AB334" s="11"/>
      <c r="AC334" s="11"/>
      <c r="AD334" s="11"/>
      <c r="AE334" s="11"/>
      <c r="AF334" s="11"/>
      <c r="AG334" s="11"/>
      <c r="AH334" s="11"/>
      <c r="AI334" s="11"/>
      <c r="AJ334" s="11"/>
      <c r="AK334" s="11"/>
      <c r="AL334" s="11"/>
      <c r="AM334" s="11"/>
      <c r="AN334" s="11"/>
      <c r="IS334">
        <f t="shared" si="10"/>
        <v>11.37288360047847</v>
      </c>
      <c r="IT334">
        <f t="shared" si="11"/>
        <v>3.197327471672621</v>
      </c>
    </row>
    <row r="335" spans="1:254" x14ac:dyDescent="0.2">
      <c r="A335" s="30" t="s">
        <v>12</v>
      </c>
      <c r="B335" s="31">
        <v>0.54</v>
      </c>
      <c r="C335" s="10">
        <v>19.11669105263158</v>
      </c>
      <c r="D335" s="4">
        <v>16.112855789473684</v>
      </c>
      <c r="E335" s="4">
        <v>13.109020526315788</v>
      </c>
      <c r="F335" s="4">
        <v>10.105185263157892</v>
      </c>
      <c r="G335" s="4">
        <v>7.1013499999999965</v>
      </c>
      <c r="H335" s="10">
        <v>18.040993289473686</v>
      </c>
      <c r="I335" s="10">
        <v>17.88989947368421</v>
      </c>
      <c r="J335" s="10">
        <v>17.950337000000001</v>
      </c>
      <c r="K335" s="10">
        <v>16.802023999999999</v>
      </c>
      <c r="L335" s="11">
        <v>15.653710999999999</v>
      </c>
      <c r="M335" s="10">
        <v>14.505398</v>
      </c>
      <c r="N335" s="11"/>
      <c r="O335" s="11"/>
      <c r="P335" s="11"/>
      <c r="Q335" s="11"/>
      <c r="R335" s="11"/>
      <c r="S335" s="11"/>
      <c r="T335" s="11"/>
      <c r="U335" s="11"/>
      <c r="V335" s="11"/>
      <c r="W335" s="11"/>
      <c r="X335" s="11"/>
      <c r="Y335" s="11"/>
      <c r="Z335" s="11"/>
      <c r="AA335" s="11"/>
      <c r="AB335" s="11"/>
      <c r="AC335" s="11"/>
      <c r="AD335" s="11"/>
      <c r="AE335" s="11"/>
      <c r="AF335" s="11"/>
      <c r="AG335" s="11"/>
      <c r="AH335" s="11"/>
      <c r="AI335" s="11"/>
      <c r="AJ335" s="11"/>
      <c r="AK335" s="11"/>
      <c r="AL335" s="11"/>
      <c r="AM335" s="11"/>
      <c r="AN335" s="11"/>
      <c r="IS335">
        <f t="shared" si="10"/>
        <v>15.126133217703346</v>
      </c>
      <c r="IT335">
        <f t="shared" si="11"/>
        <v>3.7169501144270032</v>
      </c>
    </row>
    <row r="336" spans="1:254" x14ac:dyDescent="0.2">
      <c r="A336" s="30" t="s">
        <v>12</v>
      </c>
      <c r="B336" s="31">
        <v>0.56000000000000005</v>
      </c>
      <c r="C336" s="10">
        <v>24.226268421052634</v>
      </c>
      <c r="D336" s="4">
        <v>20.768326315789476</v>
      </c>
      <c r="E336" s="4">
        <v>17.310384210526315</v>
      </c>
      <c r="F336" s="4">
        <v>13.852442105263156</v>
      </c>
      <c r="G336" s="4">
        <v>10.394499999999997</v>
      </c>
      <c r="H336" s="10">
        <v>22.987951315789477</v>
      </c>
      <c r="I336" s="10">
        <v>22.814015789473686</v>
      </c>
      <c r="J336" s="10">
        <v>22.883590000000005</v>
      </c>
      <c r="K336" s="10">
        <v>21.561680000000003</v>
      </c>
      <c r="L336" s="11">
        <v>20.23977</v>
      </c>
      <c r="M336" s="10">
        <v>18.917860000000001</v>
      </c>
      <c r="N336" s="11"/>
      <c r="O336" s="11"/>
      <c r="P336" s="11"/>
      <c r="Q336" s="11"/>
      <c r="R336" s="11"/>
      <c r="S336" s="11"/>
      <c r="T336" s="11"/>
      <c r="U336" s="11"/>
      <c r="V336" s="11"/>
      <c r="W336" s="11"/>
      <c r="X336" s="11"/>
      <c r="Y336" s="11"/>
      <c r="Z336" s="11"/>
      <c r="AA336" s="11"/>
      <c r="AB336" s="11"/>
      <c r="AC336" s="11"/>
      <c r="AD336" s="11"/>
      <c r="AE336" s="11"/>
      <c r="AF336" s="11"/>
      <c r="AG336" s="11"/>
      <c r="AH336" s="11"/>
      <c r="AI336" s="11"/>
      <c r="AJ336" s="11"/>
      <c r="AK336" s="11"/>
      <c r="AL336" s="11"/>
      <c r="AM336" s="11"/>
      <c r="AN336" s="11"/>
      <c r="IS336">
        <f t="shared" si="10"/>
        <v>19.632435287081339</v>
      </c>
      <c r="IT336">
        <f t="shared" si="11"/>
        <v>4.2788625799430937</v>
      </c>
    </row>
    <row r="337" spans="1:254" x14ac:dyDescent="0.2">
      <c r="A337" s="30" t="s">
        <v>12</v>
      </c>
      <c r="B337" s="31">
        <v>0.57999999999999996</v>
      </c>
      <c r="C337" s="10">
        <v>30.081031578947371</v>
      </c>
      <c r="D337" s="4">
        <v>26.246273684210525</v>
      </c>
      <c r="E337" s="4">
        <v>22.411515789473683</v>
      </c>
      <c r="F337" s="4">
        <v>18.576757894736836</v>
      </c>
      <c r="G337" s="4">
        <v>14.741999999999994</v>
      </c>
      <c r="H337" s="10">
        <v>28.707773684210526</v>
      </c>
      <c r="I337" s="10">
        <v>28.514884210526318</v>
      </c>
      <c r="J337" s="10">
        <v>28.592040000000001</v>
      </c>
      <c r="K337" s="10">
        <v>27.126080000000002</v>
      </c>
      <c r="L337" s="11">
        <v>25.660119999999999</v>
      </c>
      <c r="M337" s="10">
        <v>24.194159999999997</v>
      </c>
      <c r="N337" s="11"/>
      <c r="O337" s="11"/>
      <c r="P337" s="11"/>
      <c r="Q337" s="11"/>
      <c r="R337" s="11"/>
      <c r="S337" s="11"/>
      <c r="T337" s="11"/>
      <c r="U337" s="11"/>
      <c r="V337" s="11"/>
      <c r="W337" s="11"/>
      <c r="X337" s="11"/>
      <c r="Y337" s="11"/>
      <c r="Z337" s="11"/>
      <c r="AA337" s="11"/>
      <c r="AB337" s="11"/>
      <c r="AC337" s="11"/>
      <c r="AD337" s="11"/>
      <c r="AE337" s="11"/>
      <c r="AF337" s="11"/>
      <c r="AG337" s="11"/>
      <c r="AH337" s="11"/>
      <c r="AI337" s="11"/>
      <c r="AJ337" s="11"/>
      <c r="AK337" s="11"/>
      <c r="AL337" s="11"/>
      <c r="AM337" s="11"/>
      <c r="AN337" s="11"/>
      <c r="IS337">
        <f t="shared" si="10"/>
        <v>24.986603349282294</v>
      </c>
      <c r="IT337">
        <f t="shared" si="11"/>
        <v>4.745134984751882</v>
      </c>
    </row>
    <row r="338" spans="1:254" x14ac:dyDescent="0.2">
      <c r="A338" s="30" t="s">
        <v>12</v>
      </c>
      <c r="B338" s="31">
        <v>0.6</v>
      </c>
      <c r="C338" s="10">
        <v>36.451492105263156</v>
      </c>
      <c r="D338" s="4">
        <v>32.331931578947362</v>
      </c>
      <c r="E338" s="4">
        <v>28.212371052631575</v>
      </c>
      <c r="F338" s="4">
        <v>24.092810526315787</v>
      </c>
      <c r="G338" s="4">
        <v>19.97325</v>
      </c>
      <c r="H338" s="10">
        <v>34.976244078947367</v>
      </c>
      <c r="I338" s="10">
        <v>34.769028947368419</v>
      </c>
      <c r="J338" s="10">
        <v>34.851914999999998</v>
      </c>
      <c r="K338" s="10">
        <v>33.277079999999998</v>
      </c>
      <c r="L338" s="11">
        <v>31.702244999999998</v>
      </c>
      <c r="M338" s="10">
        <v>30.127409999999998</v>
      </c>
      <c r="N338" s="11"/>
      <c r="O338" s="11"/>
      <c r="P338" s="11"/>
      <c r="Q338" s="11"/>
      <c r="R338" s="11"/>
      <c r="S338" s="11"/>
      <c r="T338" s="11"/>
      <c r="U338" s="11"/>
      <c r="V338" s="11"/>
      <c r="W338" s="11"/>
      <c r="X338" s="11"/>
      <c r="Y338" s="11"/>
      <c r="Z338" s="11"/>
      <c r="AA338" s="11"/>
      <c r="AB338" s="11"/>
      <c r="AC338" s="11"/>
      <c r="AD338" s="11"/>
      <c r="AE338" s="11"/>
      <c r="AF338" s="11"/>
      <c r="AG338" s="11"/>
      <c r="AH338" s="11"/>
      <c r="AI338" s="11"/>
      <c r="AJ338" s="11"/>
      <c r="AK338" s="11"/>
      <c r="AL338" s="11"/>
      <c r="AM338" s="11"/>
      <c r="AN338" s="11"/>
      <c r="IS338">
        <f t="shared" si="10"/>
        <v>30.978707117224875</v>
      </c>
      <c r="IT338">
        <f t="shared" si="11"/>
        <v>5.0975501744329659</v>
      </c>
    </row>
    <row r="339" spans="1:254" x14ac:dyDescent="0.2">
      <c r="A339" s="30" t="s">
        <v>12</v>
      </c>
      <c r="B339" s="31">
        <v>0.62</v>
      </c>
      <c r="C339" s="10">
        <v>42.913076315789482</v>
      </c>
      <c r="D339" s="4">
        <v>38.612994736842104</v>
      </c>
      <c r="E339" s="4">
        <v>34.312913157894734</v>
      </c>
      <c r="F339" s="4">
        <v>30.01283157894736</v>
      </c>
      <c r="G339" s="4">
        <v>25.712749999999989</v>
      </c>
      <c r="H339" s="10">
        <v>41.373182236842112</v>
      </c>
      <c r="I339" s="10">
        <v>41.156886842105266</v>
      </c>
      <c r="J339" s="10">
        <v>41.243405000000003</v>
      </c>
      <c r="K339" s="10">
        <v>39.599560000000004</v>
      </c>
      <c r="L339" s="11">
        <v>37.955714999999998</v>
      </c>
      <c r="M339" s="10">
        <v>36.311869999999999</v>
      </c>
      <c r="N339" s="11"/>
      <c r="O339" s="11"/>
      <c r="P339" s="11"/>
      <c r="Q339" s="11"/>
      <c r="R339" s="11"/>
      <c r="S339" s="11"/>
      <c r="T339" s="11"/>
      <c r="U339" s="11"/>
      <c r="V339" s="11"/>
      <c r="W339" s="11"/>
      <c r="X339" s="11"/>
      <c r="Y339" s="11"/>
      <c r="Z339" s="11"/>
      <c r="AA339" s="11"/>
      <c r="AB339" s="11"/>
      <c r="AC339" s="11"/>
      <c r="AD339" s="11"/>
      <c r="AE339" s="11"/>
      <c r="AF339" s="11"/>
      <c r="AG339" s="11"/>
      <c r="AH339" s="11"/>
      <c r="AI339" s="11"/>
      <c r="AJ339" s="11"/>
      <c r="AK339" s="11"/>
      <c r="AL339" s="11"/>
      <c r="AM339" s="11"/>
      <c r="AN339" s="11"/>
      <c r="IS339">
        <f t="shared" si="10"/>
        <v>37.200471351674643</v>
      </c>
      <c r="IT339">
        <f t="shared" si="11"/>
        <v>5.3209271869692643</v>
      </c>
    </row>
    <row r="340" spans="1:254" x14ac:dyDescent="0.2">
      <c r="A340" s="30" t="s">
        <v>12</v>
      </c>
      <c r="B340" s="31">
        <v>0.64</v>
      </c>
      <c r="C340" s="10">
        <v>48.888552631578946</v>
      </c>
      <c r="D340" s="4">
        <v>44.550789473684212</v>
      </c>
      <c r="E340" s="4">
        <v>40.213026315789477</v>
      </c>
      <c r="F340" s="4">
        <v>35.875263157894736</v>
      </c>
      <c r="G340" s="4">
        <v>31.537500000000005</v>
      </c>
      <c r="H340" s="10">
        <v>47.335164473684209</v>
      </c>
      <c r="I340" s="10">
        <v>47.116973684210528</v>
      </c>
      <c r="J340" s="10">
        <v>47.204250000000002</v>
      </c>
      <c r="K340" s="10">
        <v>45.545999999999999</v>
      </c>
      <c r="L340" s="11">
        <v>43.887749999999997</v>
      </c>
      <c r="M340" s="10">
        <v>42.229500000000002</v>
      </c>
      <c r="N340" s="11"/>
      <c r="O340" s="11"/>
      <c r="P340" s="11"/>
      <c r="Q340" s="11"/>
      <c r="R340" s="11"/>
      <c r="S340" s="11"/>
      <c r="T340" s="11"/>
      <c r="U340" s="11"/>
      <c r="V340" s="11"/>
      <c r="W340" s="11"/>
      <c r="X340" s="11"/>
      <c r="Y340" s="11"/>
      <c r="Z340" s="11"/>
      <c r="AA340" s="11"/>
      <c r="AB340" s="11"/>
      <c r="AC340" s="11"/>
      <c r="AD340" s="11"/>
      <c r="AE340" s="11"/>
      <c r="AF340" s="11"/>
      <c r="AG340" s="11"/>
      <c r="AH340" s="11"/>
      <c r="AI340" s="11"/>
      <c r="AJ340" s="11"/>
      <c r="AK340" s="11"/>
      <c r="AL340" s="11"/>
      <c r="AM340" s="11"/>
      <c r="AN340" s="11"/>
      <c r="IS340">
        <f t="shared" si="10"/>
        <v>43.125888157894728</v>
      </c>
      <c r="IT340">
        <f t="shared" si="11"/>
        <v>5.3675544274501856</v>
      </c>
    </row>
    <row r="341" spans="1:254" x14ac:dyDescent="0.2">
      <c r="A341" s="30" t="s">
        <v>12</v>
      </c>
      <c r="B341" s="31">
        <v>0.66</v>
      </c>
      <c r="C341" s="10">
        <v>53.763878947368426</v>
      </c>
      <c r="D341" s="4">
        <v>49.538284210526314</v>
      </c>
      <c r="E341" s="4">
        <v>45.312689473684209</v>
      </c>
      <c r="F341" s="4">
        <v>41.087094736842097</v>
      </c>
      <c r="G341" s="4">
        <v>36.861499999999992</v>
      </c>
      <c r="H341" s="10">
        <v>52.250659210526322</v>
      </c>
      <c r="I341" s="10">
        <v>52.038110526315791</v>
      </c>
      <c r="J341" s="10">
        <v>52.123130000000003</v>
      </c>
      <c r="K341" s="10">
        <v>50.507760000000005</v>
      </c>
      <c r="L341" s="11">
        <v>48.892389999999999</v>
      </c>
      <c r="M341" s="10">
        <v>47.27702</v>
      </c>
      <c r="N341" s="11"/>
      <c r="O341" s="11"/>
      <c r="P341" s="11"/>
      <c r="Q341" s="11"/>
      <c r="R341" s="11"/>
      <c r="S341" s="11"/>
      <c r="T341" s="11"/>
      <c r="U341" s="11"/>
      <c r="V341" s="11"/>
      <c r="W341" s="11"/>
      <c r="X341" s="11"/>
      <c r="Y341" s="11"/>
      <c r="Z341" s="11"/>
      <c r="AA341" s="11"/>
      <c r="AB341" s="11"/>
      <c r="AC341" s="11"/>
      <c r="AD341" s="11"/>
      <c r="AE341" s="11"/>
      <c r="AF341" s="11"/>
      <c r="AG341" s="11"/>
      <c r="AH341" s="11"/>
      <c r="AI341" s="11"/>
      <c r="AJ341" s="11"/>
      <c r="AK341" s="11"/>
      <c r="AL341" s="11"/>
      <c r="AM341" s="11"/>
      <c r="AN341" s="11"/>
      <c r="IS341">
        <f t="shared" si="10"/>
        <v>48.150228827751192</v>
      </c>
      <c r="IT341">
        <f t="shared" si="11"/>
        <v>5.2287570604373563</v>
      </c>
    </row>
    <row r="342" spans="1:254" x14ac:dyDescent="0.2">
      <c r="A342" s="30" t="s">
        <v>12</v>
      </c>
      <c r="B342" s="31">
        <v>0.68</v>
      </c>
      <c r="C342" s="10">
        <v>57.184692105263167</v>
      </c>
      <c r="D342" s="4">
        <v>53.198331578947375</v>
      </c>
      <c r="E342" s="4">
        <v>49.211971052631583</v>
      </c>
      <c r="F342" s="4">
        <v>45.225610526315791</v>
      </c>
      <c r="G342" s="4">
        <v>41.239249999999998</v>
      </c>
      <c r="H342" s="10">
        <v>55.757144078947377</v>
      </c>
      <c r="I342" s="10">
        <v>55.556628947368431</v>
      </c>
      <c r="J342" s="10">
        <v>55.636835000000005</v>
      </c>
      <c r="K342" s="10">
        <v>54.112920000000003</v>
      </c>
      <c r="L342" s="11">
        <v>52.589005</v>
      </c>
      <c r="M342" s="10">
        <v>51.065090000000005</v>
      </c>
      <c r="N342" s="11"/>
      <c r="O342" s="11"/>
      <c r="P342" s="11"/>
      <c r="Q342" s="11"/>
      <c r="R342" s="11"/>
      <c r="S342" s="11"/>
      <c r="T342" s="11"/>
      <c r="U342" s="11"/>
      <c r="V342" s="11"/>
      <c r="W342" s="11"/>
      <c r="X342" s="11"/>
      <c r="Y342" s="11"/>
      <c r="Z342" s="11"/>
      <c r="AA342" s="11"/>
      <c r="AB342" s="11"/>
      <c r="AC342" s="11"/>
      <c r="AD342" s="11"/>
      <c r="AE342" s="11"/>
      <c r="AF342" s="11"/>
      <c r="AG342" s="11"/>
      <c r="AH342" s="11"/>
      <c r="AI342" s="11"/>
      <c r="AJ342" s="11"/>
      <c r="AK342" s="11"/>
      <c r="AL342" s="11"/>
      <c r="AM342" s="11"/>
      <c r="AN342" s="11"/>
      <c r="IS342">
        <f t="shared" si="10"/>
        <v>51.888861662679439</v>
      </c>
      <c r="IT342">
        <f t="shared" si="11"/>
        <v>4.932728301105187</v>
      </c>
    </row>
    <row r="343" spans="1:254" x14ac:dyDescent="0.2">
      <c r="A343" s="30" t="s">
        <v>12</v>
      </c>
      <c r="B343" s="31">
        <v>0.7</v>
      </c>
      <c r="C343" s="10">
        <v>58.944021052631577</v>
      </c>
      <c r="D343" s="4">
        <v>55.277515789473682</v>
      </c>
      <c r="E343" s="4">
        <v>51.611010526315788</v>
      </c>
      <c r="F343" s="4">
        <v>47.944505263157893</v>
      </c>
      <c r="G343" s="4">
        <v>44.278000000000006</v>
      </c>
      <c r="H343" s="10">
        <v>57.631015789473686</v>
      </c>
      <c r="I343" s="10">
        <v>57.446589473684213</v>
      </c>
      <c r="J343" s="10">
        <v>57.520359999999997</v>
      </c>
      <c r="K343" s="10">
        <v>56.118719999999996</v>
      </c>
      <c r="L343" s="11">
        <v>54.717079999999996</v>
      </c>
      <c r="M343" s="10">
        <v>53.315440000000002</v>
      </c>
      <c r="N343" s="11"/>
      <c r="O343" s="11"/>
      <c r="P343" s="11"/>
      <c r="Q343" s="11"/>
      <c r="R343" s="11"/>
      <c r="S343" s="11"/>
      <c r="T343" s="11"/>
      <c r="U343" s="11"/>
      <c r="V343" s="11"/>
      <c r="W343" s="11"/>
      <c r="X343" s="11"/>
      <c r="Y343" s="11"/>
      <c r="Z343" s="11"/>
      <c r="AA343" s="11"/>
      <c r="AB343" s="11"/>
      <c r="AC343" s="11"/>
      <c r="AD343" s="11"/>
      <c r="AE343" s="11"/>
      <c r="AF343" s="11"/>
      <c r="AG343" s="11"/>
      <c r="AH343" s="11"/>
      <c r="AI343" s="11"/>
      <c r="AJ343" s="11"/>
      <c r="AK343" s="11"/>
      <c r="AL343" s="11"/>
      <c r="AM343" s="11"/>
      <c r="AN343" s="11"/>
      <c r="IS343">
        <f t="shared" si="10"/>
        <v>54.073114354066981</v>
      </c>
      <c r="IT343">
        <f t="shared" si="11"/>
        <v>4.5369389342325981</v>
      </c>
    </row>
    <row r="344" spans="1:254" x14ac:dyDescent="0.2">
      <c r="A344" s="30" t="s">
        <v>12</v>
      </c>
      <c r="B344" s="31">
        <v>0.72</v>
      </c>
      <c r="C344" s="10">
        <v>59.110271052631575</v>
      </c>
      <c r="D344" s="4">
        <v>55.860015789473685</v>
      </c>
      <c r="E344" s="4">
        <v>52.609760526315789</v>
      </c>
      <c r="F344" s="4">
        <v>49.359505263157899</v>
      </c>
      <c r="G344" s="4">
        <v>46.109250000000003</v>
      </c>
      <c r="H344" s="10">
        <v>57.946328289473684</v>
      </c>
      <c r="I344" s="10">
        <v>57.782839473684213</v>
      </c>
      <c r="J344" s="10">
        <v>57.848235000000003</v>
      </c>
      <c r="K344" s="10">
        <v>56.605719999999998</v>
      </c>
      <c r="L344" s="11">
        <v>55.363205000000001</v>
      </c>
      <c r="M344" s="10">
        <v>54.120689999999996</v>
      </c>
      <c r="N344" s="11"/>
      <c r="O344" s="11"/>
      <c r="P344" s="11"/>
      <c r="Q344" s="11"/>
      <c r="R344" s="11"/>
      <c r="S344" s="11"/>
      <c r="T344" s="11"/>
      <c r="U344" s="11"/>
      <c r="V344" s="11"/>
      <c r="W344" s="11"/>
      <c r="X344" s="11"/>
      <c r="Y344" s="11"/>
      <c r="Z344" s="11"/>
      <c r="AA344" s="11"/>
      <c r="AB344" s="11"/>
      <c r="AC344" s="11"/>
      <c r="AD344" s="11"/>
      <c r="AE344" s="11"/>
      <c r="AF344" s="11"/>
      <c r="AG344" s="11"/>
      <c r="AH344" s="11"/>
      <c r="AI344" s="11"/>
      <c r="AJ344" s="11"/>
      <c r="AK344" s="11"/>
      <c r="AL344" s="11"/>
      <c r="AM344" s="11"/>
      <c r="AN344" s="11"/>
      <c r="IS344">
        <f t="shared" si="10"/>
        <v>54.792347308612442</v>
      </c>
      <c r="IT344">
        <f t="shared" si="11"/>
        <v>4.0218705800833412</v>
      </c>
    </row>
    <row r="345" spans="1:254" x14ac:dyDescent="0.2">
      <c r="A345" s="30" t="s">
        <v>12</v>
      </c>
      <c r="B345" s="31">
        <v>0.74</v>
      </c>
      <c r="C345" s="10">
        <v>57.916692105263152</v>
      </c>
      <c r="D345" s="4">
        <v>55.262331578947368</v>
      </c>
      <c r="E345" s="4">
        <v>52.607971052631576</v>
      </c>
      <c r="F345" s="4">
        <v>49.953610526315792</v>
      </c>
      <c r="G345" s="4">
        <v>47.299250000000001</v>
      </c>
      <c r="H345" s="10">
        <v>56.966144078947366</v>
      </c>
      <c r="I345" s="10">
        <v>56.83262894736842</v>
      </c>
      <c r="J345" s="10">
        <v>56.886035</v>
      </c>
      <c r="K345" s="10">
        <v>55.871319999999997</v>
      </c>
      <c r="L345" s="11">
        <v>54.856605000000002</v>
      </c>
      <c r="M345" s="10">
        <v>53.841889999999999</v>
      </c>
      <c r="N345" s="11"/>
      <c r="O345" s="11"/>
      <c r="P345" s="11"/>
      <c r="Q345" s="11"/>
      <c r="R345" s="11"/>
      <c r="S345" s="11"/>
      <c r="T345" s="11"/>
      <c r="U345" s="11"/>
      <c r="V345" s="11"/>
      <c r="W345" s="11"/>
      <c r="X345" s="11"/>
      <c r="Y345" s="11"/>
      <c r="Z345" s="11"/>
      <c r="AA345" s="11"/>
      <c r="AB345" s="11"/>
      <c r="AC345" s="11"/>
      <c r="AD345" s="11"/>
      <c r="AE345" s="11"/>
      <c r="AF345" s="11"/>
      <c r="AG345" s="11"/>
      <c r="AH345" s="11"/>
      <c r="AI345" s="11"/>
      <c r="AJ345" s="11"/>
      <c r="AK345" s="11"/>
      <c r="AL345" s="11"/>
      <c r="AM345" s="11"/>
      <c r="AN345" s="11"/>
      <c r="IS345">
        <f t="shared" si="10"/>
        <v>54.390407117224875</v>
      </c>
      <c r="IT345">
        <f t="shared" si="11"/>
        <v>3.2845095678275662</v>
      </c>
    </row>
    <row r="346" spans="1:254" x14ac:dyDescent="0.2">
      <c r="A346" s="30" t="s">
        <v>12</v>
      </c>
      <c r="B346" s="31">
        <v>0.76</v>
      </c>
      <c r="C346" s="10">
        <v>55.636855263157891</v>
      </c>
      <c r="D346" s="4">
        <v>53.871078947368417</v>
      </c>
      <c r="E346" s="4">
        <v>52.105302631578951</v>
      </c>
      <c r="F346" s="4">
        <v>50.339526315789477</v>
      </c>
      <c r="G346" s="4">
        <v>48.573750000000004</v>
      </c>
      <c r="H346" s="10">
        <v>55.004516447368417</v>
      </c>
      <c r="I346" s="10">
        <v>54.91569736842105</v>
      </c>
      <c r="J346" s="10">
        <v>54.951225000000001</v>
      </c>
      <c r="K346" s="10">
        <v>54.276199999999996</v>
      </c>
      <c r="L346" s="11">
        <v>53.601174999999998</v>
      </c>
      <c r="M346" s="10">
        <v>52.92615</v>
      </c>
      <c r="N346" s="11"/>
      <c r="O346" s="11"/>
      <c r="P346" s="11"/>
      <c r="Q346" s="11"/>
      <c r="R346" s="11"/>
      <c r="S346" s="11"/>
      <c r="T346" s="11"/>
      <c r="U346" s="11"/>
      <c r="V346" s="11"/>
      <c r="W346" s="11"/>
      <c r="X346" s="11"/>
      <c r="Y346" s="11"/>
      <c r="Z346" s="11"/>
      <c r="AA346" s="11"/>
      <c r="AB346" s="11"/>
      <c r="AC346" s="11"/>
      <c r="AD346" s="11"/>
      <c r="AE346" s="11"/>
      <c r="AF346" s="11"/>
      <c r="AG346" s="11"/>
      <c r="AH346" s="11"/>
      <c r="AI346" s="11"/>
      <c r="AJ346" s="11"/>
      <c r="AK346" s="11"/>
      <c r="AL346" s="11"/>
      <c r="AM346" s="11"/>
      <c r="AN346" s="11"/>
      <c r="IS346">
        <f t="shared" si="10"/>
        <v>53.291043361244014</v>
      </c>
      <c r="IT346">
        <f t="shared" si="11"/>
        <v>2.184974176022628</v>
      </c>
    </row>
    <row r="347" spans="1:254" x14ac:dyDescent="0.2">
      <c r="A347" s="30" t="s">
        <v>12</v>
      </c>
      <c r="B347" s="31">
        <v>0.78</v>
      </c>
      <c r="C347" s="10">
        <v>52.651252631578956</v>
      </c>
      <c r="D347" s="4">
        <v>52.276189473684212</v>
      </c>
      <c r="E347" s="4">
        <v>51.901126315789469</v>
      </c>
      <c r="F347" s="4">
        <v>51.526063157894733</v>
      </c>
      <c r="G347" s="4">
        <v>51.150999999999989</v>
      </c>
      <c r="H347" s="10">
        <v>52.516939473684218</v>
      </c>
      <c r="I347" s="10">
        <v>52.498073684210532</v>
      </c>
      <c r="J347" s="10">
        <v>52.505620000000008</v>
      </c>
      <c r="K347" s="10">
        <v>52.362240000000007</v>
      </c>
      <c r="L347" s="11">
        <v>52.218860000000006</v>
      </c>
      <c r="M347" s="10">
        <v>52.075479999999999</v>
      </c>
      <c r="N347" s="11"/>
      <c r="O347" s="11"/>
      <c r="P347" s="11"/>
      <c r="Q347" s="11"/>
      <c r="R347" s="11"/>
      <c r="S347" s="11"/>
      <c r="T347" s="11"/>
      <c r="U347" s="11"/>
      <c r="V347" s="11"/>
      <c r="W347" s="11"/>
      <c r="X347" s="11"/>
      <c r="Y347" s="11"/>
      <c r="Z347" s="11"/>
      <c r="AA347" s="11"/>
      <c r="AB347" s="11"/>
      <c r="AC347" s="11"/>
      <c r="AD347" s="11"/>
      <c r="AE347" s="11"/>
      <c r="AF347" s="11"/>
      <c r="AG347" s="11"/>
      <c r="AH347" s="11"/>
      <c r="AI347" s="11"/>
      <c r="AJ347" s="11"/>
      <c r="AK347" s="11"/>
      <c r="AL347" s="11"/>
      <c r="AM347" s="11"/>
      <c r="AN347" s="11"/>
      <c r="IS347">
        <f t="shared" si="10"/>
        <v>52.15298588516746</v>
      </c>
      <c r="IT347">
        <f t="shared" si="11"/>
        <v>0.4641036959492299</v>
      </c>
    </row>
    <row r="348" spans="1:254" x14ac:dyDescent="0.2">
      <c r="A348" s="30" t="s">
        <v>12</v>
      </c>
      <c r="B348" s="31">
        <v>0.8</v>
      </c>
      <c r="C348" s="10">
        <v>49.226484210526316</v>
      </c>
      <c r="D348" s="4">
        <v>50.810863157894737</v>
      </c>
      <c r="E348" s="4">
        <v>52.395242105263158</v>
      </c>
      <c r="F348" s="4">
        <v>53.979621052631579</v>
      </c>
      <c r="G348" s="4">
        <v>55.564</v>
      </c>
      <c r="H348" s="10">
        <v>49.793863157894734</v>
      </c>
      <c r="I348" s="10">
        <v>49.873557894736841</v>
      </c>
      <c r="J348" s="10">
        <v>49.841679999999997</v>
      </c>
      <c r="K348" s="10">
        <v>50.447359999999996</v>
      </c>
      <c r="L348" s="11">
        <v>51.053039999999996</v>
      </c>
      <c r="M348" s="10">
        <v>51.658720000000002</v>
      </c>
      <c r="N348" s="11"/>
      <c r="O348" s="11"/>
      <c r="P348" s="11"/>
      <c r="Q348" s="11"/>
      <c r="R348" s="11"/>
      <c r="S348" s="11"/>
      <c r="T348" s="11"/>
      <c r="U348" s="11"/>
      <c r="V348" s="11"/>
      <c r="W348" s="11"/>
      <c r="X348" s="11"/>
      <c r="Y348" s="11"/>
      <c r="Z348" s="11"/>
      <c r="AA348" s="11"/>
      <c r="AB348" s="11"/>
      <c r="AC348" s="11"/>
      <c r="AD348" s="11"/>
      <c r="AE348" s="11"/>
      <c r="AF348" s="11"/>
      <c r="AG348" s="11"/>
      <c r="AH348" s="11"/>
      <c r="AI348" s="11"/>
      <c r="AJ348" s="11"/>
      <c r="AK348" s="11"/>
      <c r="AL348" s="11"/>
      <c r="AM348" s="11"/>
      <c r="AN348" s="11"/>
      <c r="IS348">
        <f t="shared" si="10"/>
        <v>51.331311961722491</v>
      </c>
      <c r="IT348">
        <f t="shared" si="11"/>
        <v>1.9605128090565349</v>
      </c>
    </row>
    <row r="349" spans="1:254" x14ac:dyDescent="0.2">
      <c r="A349" s="30" t="s">
        <v>12</v>
      </c>
      <c r="B349" s="31">
        <v>0.82</v>
      </c>
      <c r="C349" s="10">
        <v>45.478397368421057</v>
      </c>
      <c r="D349" s="4">
        <v>49.533110526315795</v>
      </c>
      <c r="E349" s="4">
        <v>53.587823684210527</v>
      </c>
      <c r="F349" s="4">
        <v>57.642536842105265</v>
      </c>
      <c r="G349" s="4">
        <v>61.697249999999997</v>
      </c>
      <c r="H349" s="10">
        <v>46.930423026315793</v>
      </c>
      <c r="I349" s="10">
        <v>47.134376315789474</v>
      </c>
      <c r="J349" s="10">
        <v>47.052795000000003</v>
      </c>
      <c r="K349" s="10">
        <v>48.60284</v>
      </c>
      <c r="L349" s="11">
        <v>50.152885000000005</v>
      </c>
      <c r="M349" s="10">
        <v>51.702930000000002</v>
      </c>
      <c r="N349" s="11"/>
      <c r="O349" s="11"/>
      <c r="P349" s="11"/>
      <c r="Q349" s="11"/>
      <c r="R349" s="11"/>
      <c r="S349" s="11"/>
      <c r="T349" s="11"/>
      <c r="U349" s="11"/>
      <c r="V349" s="11"/>
      <c r="W349" s="11"/>
      <c r="X349" s="11"/>
      <c r="Y349" s="11"/>
      <c r="Z349" s="11"/>
      <c r="AA349" s="11"/>
      <c r="AB349" s="11"/>
      <c r="AC349" s="11"/>
      <c r="AD349" s="11"/>
      <c r="AE349" s="11"/>
      <c r="AF349" s="11"/>
      <c r="AG349" s="11"/>
      <c r="AH349" s="11"/>
      <c r="AI349" s="11"/>
      <c r="AJ349" s="11"/>
      <c r="AK349" s="11"/>
      <c r="AL349" s="11"/>
      <c r="AM349" s="11"/>
      <c r="AN349" s="11"/>
      <c r="IS349">
        <f t="shared" si="10"/>
        <v>50.865033433014361</v>
      </c>
      <c r="IT349">
        <f t="shared" si="11"/>
        <v>5.0173079466286392</v>
      </c>
    </row>
    <row r="350" spans="1:254" x14ac:dyDescent="0.2">
      <c r="A350" s="30" t="s">
        <v>12</v>
      </c>
      <c r="B350" s="31">
        <v>0.84</v>
      </c>
      <c r="C350" s="10">
        <v>41.340466578947378</v>
      </c>
      <c r="D350" s="4">
        <v>48.06014368421053</v>
      </c>
      <c r="E350" s="4">
        <v>54.779820789473682</v>
      </c>
      <c r="F350" s="4">
        <v>61.499497894736834</v>
      </c>
      <c r="G350" s="4">
        <v>68.219174999999979</v>
      </c>
      <c r="H350" s="10">
        <v>43.746837434210534</v>
      </c>
      <c r="I350" s="10">
        <v>44.084839210526326</v>
      </c>
      <c r="J350" s="10">
        <v>43.949638500000006</v>
      </c>
      <c r="K350" s="10">
        <v>46.518452000000003</v>
      </c>
      <c r="L350" s="11">
        <v>49.087265500000001</v>
      </c>
      <c r="M350" s="10">
        <v>51.656079000000005</v>
      </c>
      <c r="N350" s="11"/>
      <c r="O350" s="11"/>
      <c r="P350" s="11"/>
      <c r="Q350" s="11"/>
      <c r="R350" s="11"/>
      <c r="S350" s="11"/>
      <c r="T350" s="11"/>
      <c r="U350" s="11"/>
      <c r="V350" s="11"/>
      <c r="W350" s="11"/>
      <c r="X350" s="11"/>
      <c r="Y350" s="11"/>
      <c r="Z350" s="11"/>
      <c r="AA350" s="11"/>
      <c r="AB350" s="11"/>
      <c r="AC350" s="11"/>
      <c r="AD350" s="11"/>
      <c r="AE350" s="11"/>
      <c r="AF350" s="11"/>
      <c r="AG350" s="11"/>
      <c r="AH350" s="11"/>
      <c r="AI350" s="11"/>
      <c r="AJ350" s="11"/>
      <c r="AK350" s="11"/>
      <c r="AL350" s="11"/>
      <c r="AM350" s="11"/>
      <c r="AN350" s="11"/>
      <c r="IS350">
        <f t="shared" si="10"/>
        <v>50.267474144736845</v>
      </c>
      <c r="IT350">
        <f t="shared" si="11"/>
        <v>8.3149382030566272</v>
      </c>
    </row>
    <row r="351" spans="1:254" x14ac:dyDescent="0.2">
      <c r="A351" s="30" t="s">
        <v>12</v>
      </c>
      <c r="B351" s="31">
        <v>0.86</v>
      </c>
      <c r="C351" s="10">
        <v>36.773673947368422</v>
      </c>
      <c r="D351" s="4">
        <v>46.072874210526315</v>
      </c>
      <c r="E351" s="4">
        <v>55.372074473684208</v>
      </c>
      <c r="F351" s="4">
        <v>64.671274736842108</v>
      </c>
      <c r="G351" s="4">
        <v>73.970474999999993</v>
      </c>
      <c r="H351" s="10">
        <v>40.10379296052632</v>
      </c>
      <c r="I351" s="10">
        <v>40.571545526315788</v>
      </c>
      <c r="J351" s="10">
        <v>40.384444500000001</v>
      </c>
      <c r="K351" s="10">
        <v>43.939363999999998</v>
      </c>
      <c r="L351" s="11">
        <v>47.494283500000002</v>
      </c>
      <c r="M351" s="10">
        <v>51.049203000000006</v>
      </c>
      <c r="N351" s="11"/>
      <c r="O351" s="11"/>
      <c r="P351" s="11"/>
      <c r="Q351" s="11"/>
      <c r="R351" s="11"/>
      <c r="S351" s="11"/>
      <c r="T351" s="11"/>
      <c r="U351" s="11"/>
      <c r="V351" s="11"/>
      <c r="W351" s="11"/>
      <c r="X351" s="11"/>
      <c r="Y351" s="11"/>
      <c r="Z351" s="11"/>
      <c r="AA351" s="11"/>
      <c r="AB351" s="11"/>
      <c r="AC351" s="11"/>
      <c r="AD351" s="11"/>
      <c r="AE351" s="11"/>
      <c r="AF351" s="11"/>
      <c r="AG351" s="11"/>
      <c r="AH351" s="11"/>
      <c r="AI351" s="11"/>
      <c r="AJ351" s="11"/>
      <c r="AK351" s="11"/>
      <c r="AL351" s="11"/>
      <c r="AM351" s="11"/>
      <c r="AN351" s="11"/>
      <c r="IS351">
        <f t="shared" si="10"/>
        <v>49.127545986842115</v>
      </c>
      <c r="IT351">
        <f t="shared" si="11"/>
        <v>11.506843902580297</v>
      </c>
    </row>
    <row r="352" spans="1:254" x14ac:dyDescent="0.2">
      <c r="A352" s="30" t="s">
        <v>12</v>
      </c>
      <c r="B352" s="31">
        <v>0.88</v>
      </c>
      <c r="C352" s="10">
        <v>31.837822894736838</v>
      </c>
      <c r="D352" s="4">
        <v>43.301698421052635</v>
      </c>
      <c r="E352" s="4">
        <v>54.765573947368424</v>
      </c>
      <c r="F352" s="4">
        <v>66.229449473684213</v>
      </c>
      <c r="G352" s="4">
        <v>77.693325000000002</v>
      </c>
      <c r="H352" s="10">
        <v>35.943129671052631</v>
      </c>
      <c r="I352" s="10">
        <v>36.519766052631574</v>
      </c>
      <c r="J352" s="10">
        <v>36.289111499999997</v>
      </c>
      <c r="K352" s="10">
        <v>40.671548000000001</v>
      </c>
      <c r="L352" s="11">
        <v>45.053984499999999</v>
      </c>
      <c r="M352" s="10">
        <v>49.436420999999996</v>
      </c>
      <c r="N352" s="11"/>
      <c r="O352" s="11"/>
      <c r="P352" s="11"/>
      <c r="Q352" s="11"/>
      <c r="R352" s="11"/>
      <c r="S352" s="11"/>
      <c r="T352" s="11"/>
      <c r="U352" s="11"/>
      <c r="V352" s="11"/>
      <c r="W352" s="11"/>
      <c r="X352" s="11"/>
      <c r="Y352" s="11"/>
      <c r="Z352" s="11"/>
      <c r="AA352" s="11"/>
      <c r="AB352" s="11"/>
      <c r="AC352" s="11"/>
      <c r="AD352" s="11"/>
      <c r="AE352" s="11"/>
      <c r="AF352" s="11"/>
      <c r="AG352" s="11"/>
      <c r="AH352" s="11"/>
      <c r="AI352" s="11"/>
      <c r="AJ352" s="11"/>
      <c r="AK352" s="11"/>
      <c r="AL352" s="11"/>
      <c r="AM352" s="11"/>
      <c r="AN352" s="11"/>
      <c r="IS352">
        <f t="shared" si="10"/>
        <v>47.067439132775114</v>
      </c>
      <c r="IT352">
        <f t="shared" si="11"/>
        <v>14.185416215042446</v>
      </c>
    </row>
    <row r="353" spans="1:254" x14ac:dyDescent="0.2">
      <c r="A353" s="30" t="s">
        <v>12</v>
      </c>
      <c r="B353" s="31">
        <v>0.9</v>
      </c>
      <c r="C353" s="10">
        <v>26.81578631578947</v>
      </c>
      <c r="D353" s="4">
        <v>39.7884147368421</v>
      </c>
      <c r="E353" s="4">
        <v>52.76104315789474</v>
      </c>
      <c r="F353" s="4">
        <v>65.733671578947366</v>
      </c>
      <c r="G353" s="4">
        <v>78.706299999999985</v>
      </c>
      <c r="H353" s="10">
        <v>31.461389736842101</v>
      </c>
      <c r="I353" s="10">
        <v>32.113916842105262</v>
      </c>
      <c r="J353" s="10">
        <v>31.852905999999997</v>
      </c>
      <c r="K353" s="10">
        <v>36.812111999999999</v>
      </c>
      <c r="L353" s="11">
        <v>41.771318000000001</v>
      </c>
      <c r="M353" s="10">
        <v>46.730524000000003</v>
      </c>
      <c r="N353" s="11"/>
      <c r="O353" s="11"/>
      <c r="P353" s="11"/>
      <c r="Q353" s="11"/>
      <c r="R353" s="11"/>
      <c r="S353" s="11"/>
      <c r="T353" s="11"/>
      <c r="U353" s="11"/>
      <c r="V353" s="11"/>
      <c r="W353" s="11"/>
      <c r="X353" s="11"/>
      <c r="Y353" s="11"/>
      <c r="Z353" s="11"/>
      <c r="AA353" s="11"/>
      <c r="AB353" s="11"/>
      <c r="AC353" s="11"/>
      <c r="AD353" s="11"/>
      <c r="AE353" s="11"/>
      <c r="AF353" s="11"/>
      <c r="AG353" s="11"/>
      <c r="AH353" s="11"/>
      <c r="AI353" s="11"/>
      <c r="AJ353" s="11"/>
      <c r="AK353" s="11"/>
      <c r="AL353" s="11"/>
      <c r="AM353" s="11"/>
      <c r="AN353" s="11"/>
      <c r="IS353">
        <f t="shared" si="10"/>
        <v>44.049762033492819</v>
      </c>
      <c r="IT353">
        <f t="shared" si="11"/>
        <v>16.052349236808215</v>
      </c>
    </row>
    <row r="354" spans="1:254" x14ac:dyDescent="0.2">
      <c r="A354" s="30" t="s">
        <v>12</v>
      </c>
      <c r="B354" s="31">
        <v>0.92</v>
      </c>
      <c r="C354" s="10">
        <v>21.790840815789473</v>
      </c>
      <c r="D354" s="4">
        <v>35.37502373684211</v>
      </c>
      <c r="E354" s="4">
        <v>48.95920665789474</v>
      </c>
      <c r="F354" s="4">
        <v>62.54338957894737</v>
      </c>
      <c r="G354" s="4">
        <v>76.127572500000014</v>
      </c>
      <c r="H354" s="10">
        <v>26.655446861842108</v>
      </c>
      <c r="I354" s="10">
        <v>27.338735342105263</v>
      </c>
      <c r="J354" s="10">
        <v>27.065419949999999</v>
      </c>
      <c r="K354" s="10">
        <v>32.258412399999997</v>
      </c>
      <c r="L354" s="11">
        <v>37.451404850000003</v>
      </c>
      <c r="M354" s="10">
        <v>42.644397300000001</v>
      </c>
      <c r="N354" s="11"/>
      <c r="O354" s="11"/>
      <c r="P354" s="11"/>
      <c r="Q354" s="11"/>
      <c r="R354" s="11"/>
      <c r="S354" s="11"/>
      <c r="T354" s="11"/>
      <c r="U354" s="11"/>
      <c r="V354" s="11"/>
      <c r="W354" s="11"/>
      <c r="X354" s="11"/>
      <c r="Y354" s="11"/>
      <c r="Z354" s="11"/>
      <c r="AA354" s="11"/>
      <c r="AB354" s="11"/>
      <c r="AC354" s="11"/>
      <c r="AD354" s="11"/>
      <c r="AE354" s="11"/>
      <c r="AF354" s="11"/>
      <c r="AG354" s="11"/>
      <c r="AH354" s="11"/>
      <c r="AI354" s="11"/>
      <c r="AJ354" s="11"/>
      <c r="AK354" s="11"/>
      <c r="AL354" s="11"/>
      <c r="AM354" s="11"/>
      <c r="AN354" s="11"/>
      <c r="IS354">
        <f t="shared" si="10"/>
        <v>39.837259090311008</v>
      </c>
      <c r="IT354">
        <f t="shared" si="11"/>
        <v>16.809087662724334</v>
      </c>
    </row>
    <row r="355" spans="1:254" x14ac:dyDescent="0.2">
      <c r="A355" s="30" t="s">
        <v>12</v>
      </c>
      <c r="B355" s="31">
        <v>0.94</v>
      </c>
      <c r="C355" s="10">
        <v>17.696729473684208</v>
      </c>
      <c r="D355" s="4">
        <v>30.778722105263157</v>
      </c>
      <c r="E355" s="4">
        <v>43.860714736842098</v>
      </c>
      <c r="F355" s="4">
        <v>56.942707368421054</v>
      </c>
      <c r="G355" s="4">
        <v>70.024699999999996</v>
      </c>
      <c r="H355" s="10">
        <v>22.381497105263158</v>
      </c>
      <c r="I355" s="10">
        <v>23.039525263157891</v>
      </c>
      <c r="J355" s="10">
        <v>22.776313999999996</v>
      </c>
      <c r="K355" s="10">
        <v>27.777327999999997</v>
      </c>
      <c r="L355" s="11">
        <v>32.778341999999995</v>
      </c>
      <c r="M355" s="10">
        <v>37.779355999999993</v>
      </c>
      <c r="N355" s="11"/>
      <c r="O355" s="11"/>
      <c r="P355" s="11"/>
      <c r="Q355" s="11"/>
      <c r="R355" s="11"/>
      <c r="S355" s="11"/>
      <c r="T355" s="11"/>
      <c r="U355" s="11"/>
      <c r="V355" s="11"/>
      <c r="W355" s="11"/>
      <c r="X355" s="11"/>
      <c r="Y355" s="11"/>
      <c r="Z355" s="11"/>
      <c r="AA355" s="11"/>
      <c r="AB355" s="11"/>
      <c r="AC355" s="11"/>
      <c r="AD355" s="11"/>
      <c r="AE355" s="11"/>
      <c r="AF355" s="11"/>
      <c r="AG355" s="11"/>
      <c r="AH355" s="11"/>
      <c r="AI355" s="11"/>
      <c r="AJ355" s="11"/>
      <c r="AK355" s="11"/>
      <c r="AL355" s="11"/>
      <c r="AM355" s="11"/>
      <c r="AN355" s="11"/>
      <c r="IS355">
        <f t="shared" si="10"/>
        <v>35.075994186602877</v>
      </c>
      <c r="IT355">
        <f t="shared" si="11"/>
        <v>16.187676669645761</v>
      </c>
    </row>
    <row r="356" spans="1:254" x14ac:dyDescent="0.2">
      <c r="A356" s="30" t="s">
        <v>12</v>
      </c>
      <c r="B356" s="31">
        <v>0.96</v>
      </c>
      <c r="C356" s="10">
        <v>14.868892105263159</v>
      </c>
      <c r="D356" s="4">
        <v>26.66673157894737</v>
      </c>
      <c r="E356" s="4">
        <v>38.464571052631584</v>
      </c>
      <c r="F356" s="4">
        <v>50.26241052631579</v>
      </c>
      <c r="G356" s="4">
        <v>62.060250000000003</v>
      </c>
      <c r="H356" s="10">
        <v>19.093794078947372</v>
      </c>
      <c r="I356" s="10">
        <v>19.687228947368421</v>
      </c>
      <c r="J356" s="10">
        <v>19.449854999999999</v>
      </c>
      <c r="K356" s="10">
        <v>23.959960000000002</v>
      </c>
      <c r="L356" s="11">
        <v>28.470065000000005</v>
      </c>
      <c r="M356" s="10">
        <v>32.980170000000001</v>
      </c>
      <c r="N356" s="11"/>
      <c r="O356" s="11"/>
      <c r="P356" s="11"/>
      <c r="Q356" s="11"/>
      <c r="R356" s="11"/>
      <c r="S356" s="11"/>
      <c r="T356" s="11"/>
      <c r="U356" s="11"/>
      <c r="V356" s="11"/>
      <c r="W356" s="11"/>
      <c r="X356" s="11"/>
      <c r="Y356" s="11"/>
      <c r="Z356" s="11"/>
      <c r="AA356" s="11"/>
      <c r="AB356" s="11"/>
      <c r="AC356" s="11"/>
      <c r="AD356" s="11"/>
      <c r="AE356" s="11"/>
      <c r="AF356" s="11"/>
      <c r="AG356" s="11"/>
      <c r="AH356" s="11"/>
      <c r="AI356" s="11"/>
      <c r="AJ356" s="11"/>
      <c r="AK356" s="11"/>
      <c r="AL356" s="11"/>
      <c r="AM356" s="11"/>
      <c r="AN356" s="11"/>
      <c r="IS356">
        <f t="shared" si="10"/>
        <v>30.542175299043063</v>
      </c>
      <c r="IT356">
        <f t="shared" si="11"/>
        <v>14.598663688234598</v>
      </c>
    </row>
    <row r="357" spans="1:254" x14ac:dyDescent="0.2">
      <c r="A357" s="30" t="s">
        <v>12</v>
      </c>
      <c r="B357" s="31">
        <v>0.98</v>
      </c>
      <c r="C357" s="10">
        <v>13.934584736842108</v>
      </c>
      <c r="D357" s="4">
        <v>24.251801052631581</v>
      </c>
      <c r="E357" s="4">
        <v>34.569017368421058</v>
      </c>
      <c r="F357" s="4">
        <v>44.886233684210531</v>
      </c>
      <c r="G357" s="4">
        <v>55.203450000000004</v>
      </c>
      <c r="H357" s="10">
        <v>17.629263552631581</v>
      </c>
      <c r="I357" s="10">
        <v>18.14822263157895</v>
      </c>
      <c r="J357" s="10">
        <v>17.940639000000001</v>
      </c>
      <c r="K357" s="10">
        <v>21.884728000000003</v>
      </c>
      <c r="L357" s="11">
        <v>25.828817000000004</v>
      </c>
      <c r="M357" s="10">
        <v>29.772906000000003</v>
      </c>
      <c r="N357" s="11"/>
      <c r="O357" s="11"/>
      <c r="P357" s="11"/>
      <c r="Q357" s="11"/>
      <c r="R357" s="11"/>
      <c r="S357" s="11"/>
      <c r="T357" s="11"/>
      <c r="U357" s="11"/>
      <c r="V357" s="11"/>
      <c r="W357" s="11"/>
      <c r="X357" s="11"/>
      <c r="Y357" s="11"/>
      <c r="Z357" s="11"/>
      <c r="AA357" s="11"/>
      <c r="AB357" s="11"/>
      <c r="AC357" s="11"/>
      <c r="AD357" s="11"/>
      <c r="AE357" s="11"/>
      <c r="AF357" s="11"/>
      <c r="AG357" s="11"/>
      <c r="AH357" s="11"/>
      <c r="AI357" s="11"/>
      <c r="AJ357" s="11"/>
      <c r="AK357" s="11"/>
      <c r="AL357" s="11"/>
      <c r="AM357" s="11"/>
      <c r="AN357" s="11"/>
      <c r="IS357">
        <f t="shared" si="10"/>
        <v>27.640878456937799</v>
      </c>
      <c r="IT357">
        <f t="shared" si="11"/>
        <v>12.76653844366494</v>
      </c>
    </row>
    <row r="358" spans="1:254" x14ac:dyDescent="0.2">
      <c r="A358" s="30" t="s">
        <v>12</v>
      </c>
      <c r="B358" s="31">
        <v>1</v>
      </c>
      <c r="C358" s="10">
        <v>15.151081052631579</v>
      </c>
      <c r="D358" s="4">
        <v>24.411635789473685</v>
      </c>
      <c r="E358" s="4">
        <v>33.672190526315795</v>
      </c>
      <c r="F358" s="4">
        <v>42.932745263157898</v>
      </c>
      <c r="G358" s="4">
        <v>52.193300000000008</v>
      </c>
      <c r="H358" s="10">
        <v>18.467360789473688</v>
      </c>
      <c r="I358" s="10">
        <v>18.93316947368421</v>
      </c>
      <c r="J358" s="10">
        <v>18.746846000000001</v>
      </c>
      <c r="K358" s="10">
        <v>22.286992000000001</v>
      </c>
      <c r="L358" s="11">
        <v>25.827138000000005</v>
      </c>
      <c r="M358" s="10">
        <v>29.367284000000005</v>
      </c>
      <c r="N358" s="11"/>
      <c r="O358" s="11"/>
      <c r="P358" s="11"/>
      <c r="Q358" s="11"/>
      <c r="R358" s="11"/>
      <c r="S358" s="11"/>
      <c r="T358" s="11"/>
      <c r="U358" s="11"/>
      <c r="V358" s="11"/>
      <c r="W358" s="11"/>
      <c r="X358" s="11"/>
      <c r="Y358" s="11"/>
      <c r="Z358" s="11"/>
      <c r="AA358" s="11"/>
      <c r="AB358" s="11"/>
      <c r="AC358" s="11"/>
      <c r="AD358" s="11"/>
      <c r="AE358" s="11"/>
      <c r="AF358" s="11"/>
      <c r="AG358" s="11"/>
      <c r="AH358" s="11"/>
      <c r="AI358" s="11"/>
      <c r="AJ358" s="11"/>
      <c r="AK358" s="11"/>
      <c r="AL358" s="11"/>
      <c r="AM358" s="11"/>
      <c r="AN358" s="11"/>
      <c r="IS358">
        <f t="shared" si="10"/>
        <v>27.453612990430624</v>
      </c>
      <c r="IT358">
        <f t="shared" si="11"/>
        <v>11.459023872226679</v>
      </c>
    </row>
    <row r="359" spans="1:254" x14ac:dyDescent="0.2">
      <c r="A359" s="30" t="s">
        <v>17</v>
      </c>
      <c r="B359" s="31">
        <v>0</v>
      </c>
      <c r="C359" s="10">
        <v>-4.169083157894736</v>
      </c>
      <c r="D359" s="4">
        <v>-6.1365873684210523</v>
      </c>
      <c r="E359" s="4">
        <v>-8.1040915789473686</v>
      </c>
      <c r="F359" s="4">
        <v>-10.071595789473683</v>
      </c>
      <c r="G359" s="4">
        <v>-12.039100000000001</v>
      </c>
      <c r="H359" s="10">
        <v>-4.8736623684210523</v>
      </c>
      <c r="I359" s="10">
        <v>-4.9726284210526313</v>
      </c>
      <c r="J359" s="10">
        <v>-4.9330419999999995</v>
      </c>
      <c r="K359" s="10">
        <v>-5.6851839999999996</v>
      </c>
      <c r="L359" s="11">
        <v>-6.4373259999999997</v>
      </c>
      <c r="M359" s="10">
        <v>-7.1894679999999997</v>
      </c>
      <c r="N359" s="11"/>
      <c r="O359" s="11"/>
      <c r="P359" s="11"/>
      <c r="Q359" s="11"/>
      <c r="R359" s="11"/>
      <c r="S359" s="11"/>
      <c r="T359" s="11"/>
      <c r="U359" s="11"/>
      <c r="V359" s="11"/>
      <c r="W359" s="11"/>
      <c r="X359" s="11"/>
      <c r="Y359" s="11"/>
      <c r="Z359" s="11"/>
      <c r="AA359" s="11"/>
      <c r="AB359" s="11"/>
      <c r="AC359" s="11"/>
      <c r="AD359" s="11"/>
      <c r="AE359" s="11"/>
      <c r="AF359" s="11"/>
      <c r="AG359" s="11"/>
      <c r="AH359" s="11"/>
      <c r="AI359" s="11"/>
      <c r="AJ359" s="11"/>
      <c r="AK359" s="11"/>
      <c r="AL359" s="11"/>
      <c r="AM359" s="11"/>
      <c r="AN359" s="11"/>
      <c r="IS359">
        <f t="shared" si="10"/>
        <v>-6.7828880622009571</v>
      </c>
      <c r="IT359">
        <f t="shared" si="11"/>
        <v>2.4345925657598038</v>
      </c>
    </row>
    <row r="360" spans="1:254" x14ac:dyDescent="0.2">
      <c r="A360" s="30" t="s">
        <v>17</v>
      </c>
      <c r="B360" s="31">
        <v>0.02</v>
      </c>
      <c r="C360" s="10">
        <v>-3.7199189473684209</v>
      </c>
      <c r="D360" s="4">
        <v>-3.4503642105263159</v>
      </c>
      <c r="E360" s="4">
        <v>-3.1808094736842105</v>
      </c>
      <c r="F360" s="4">
        <v>-2.9112547368421051</v>
      </c>
      <c r="G360" s="4">
        <v>-2.6417000000000002</v>
      </c>
      <c r="H360" s="10">
        <v>-3.6233892105263159</v>
      </c>
      <c r="I360" s="10">
        <v>-3.6098305263157897</v>
      </c>
      <c r="J360" s="10">
        <v>-3.6152540000000002</v>
      </c>
      <c r="K360" s="10">
        <v>-3.5122080000000002</v>
      </c>
      <c r="L360" s="11">
        <v>-3.4091620000000002</v>
      </c>
      <c r="M360" s="10">
        <v>-3.3061160000000003</v>
      </c>
      <c r="N360" s="11"/>
      <c r="O360" s="11"/>
      <c r="P360" s="11"/>
      <c r="Q360" s="11"/>
      <c r="R360" s="11"/>
      <c r="S360" s="11"/>
      <c r="T360" s="11"/>
      <c r="U360" s="11"/>
      <c r="V360" s="11"/>
      <c r="W360" s="11"/>
      <c r="X360" s="11"/>
      <c r="Y360" s="11"/>
      <c r="Z360" s="11"/>
      <c r="AA360" s="11"/>
      <c r="AB360" s="11"/>
      <c r="AC360" s="11"/>
      <c r="AD360" s="11"/>
      <c r="AE360" s="11"/>
      <c r="AF360" s="11"/>
      <c r="AG360" s="11"/>
      <c r="AH360" s="11"/>
      <c r="AI360" s="11"/>
      <c r="AJ360" s="11"/>
      <c r="AK360" s="11"/>
      <c r="AL360" s="11"/>
      <c r="AM360" s="11"/>
      <c r="AN360" s="11"/>
      <c r="IS360">
        <f t="shared" si="10"/>
        <v>-3.3618188277511964</v>
      </c>
      <c r="IT360">
        <f t="shared" si="11"/>
        <v>0.33354742260275988</v>
      </c>
    </row>
    <row r="361" spans="1:254" x14ac:dyDescent="0.2">
      <c r="A361" s="30" t="s">
        <v>17</v>
      </c>
      <c r="B361" s="31">
        <v>0.04</v>
      </c>
      <c r="C361" s="10">
        <v>-2.6680823684210515</v>
      </c>
      <c r="D361" s="4">
        <v>-0.37748052631578854</v>
      </c>
      <c r="E361" s="4">
        <v>1.913121315789474</v>
      </c>
      <c r="F361" s="4">
        <v>4.2037231578947374</v>
      </c>
      <c r="G361" s="4">
        <v>6.4943249999999999</v>
      </c>
      <c r="H361" s="10">
        <v>-1.8477992763157887</v>
      </c>
      <c r="I361" s="10">
        <v>-1.7325813157894734</v>
      </c>
      <c r="J361" s="10">
        <v>-1.7786684999999993</v>
      </c>
      <c r="K361" s="10">
        <v>-0.90301199999999948</v>
      </c>
      <c r="L361" s="11">
        <v>-2.7355499999998756E-2</v>
      </c>
      <c r="M361" s="10">
        <v>0.84830100000000019</v>
      </c>
      <c r="N361" s="11"/>
      <c r="O361" s="11"/>
      <c r="P361" s="11"/>
      <c r="Q361" s="11"/>
      <c r="R361" s="11"/>
      <c r="S361" s="11"/>
      <c r="T361" s="11"/>
      <c r="U361" s="11"/>
      <c r="V361" s="11"/>
      <c r="W361" s="11"/>
      <c r="X361" s="11"/>
      <c r="Y361" s="11"/>
      <c r="Z361" s="11"/>
      <c r="AA361" s="11"/>
      <c r="AB361" s="11"/>
      <c r="AC361" s="11"/>
      <c r="AD361" s="11"/>
      <c r="AE361" s="11"/>
      <c r="AF361" s="11"/>
      <c r="AG361" s="11"/>
      <c r="AH361" s="11"/>
      <c r="AI361" s="11"/>
      <c r="AJ361" s="11"/>
      <c r="AK361" s="11"/>
      <c r="AL361" s="11"/>
      <c r="AM361" s="11"/>
      <c r="AN361" s="11"/>
      <c r="IS361">
        <f t="shared" si="10"/>
        <v>0.37495372607655564</v>
      </c>
      <c r="IT361">
        <f t="shared" si="11"/>
        <v>2.8343940440226074</v>
      </c>
    </row>
    <row r="362" spans="1:254" x14ac:dyDescent="0.2">
      <c r="A362" s="30" t="s">
        <v>17</v>
      </c>
      <c r="B362" s="31">
        <v>0.06</v>
      </c>
      <c r="C362" s="10">
        <v>-1.109317578947369</v>
      </c>
      <c r="D362" s="4">
        <v>2.3451543157894736</v>
      </c>
      <c r="E362" s="4">
        <v>5.7996262105263181</v>
      </c>
      <c r="F362" s="4">
        <v>9.254098105263159</v>
      </c>
      <c r="G362" s="4">
        <v>12.708570000000003</v>
      </c>
      <c r="H362" s="10">
        <v>0.12775681578947395</v>
      </c>
      <c r="I362" s="10">
        <v>0.30151778947368335</v>
      </c>
      <c r="J362" s="10">
        <v>0.23201339999999959</v>
      </c>
      <c r="K362" s="10">
        <v>1.5525967999999999</v>
      </c>
      <c r="L362" s="11">
        <v>2.8731802000000011</v>
      </c>
      <c r="M362" s="10">
        <v>4.1937636000000005</v>
      </c>
      <c r="N362" s="11"/>
      <c r="O362" s="11"/>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1"/>
      <c r="IS362">
        <f t="shared" si="10"/>
        <v>3.4799054234449769</v>
      </c>
      <c r="IT362">
        <f t="shared" si="11"/>
        <v>4.2745685364011177</v>
      </c>
    </row>
    <row r="363" spans="1:254" x14ac:dyDescent="0.2">
      <c r="A363" s="30" t="s">
        <v>17</v>
      </c>
      <c r="B363" s="31">
        <v>0.08</v>
      </c>
      <c r="C363" s="10">
        <v>0.53048263157894748</v>
      </c>
      <c r="D363" s="4">
        <v>4.2546494736842106</v>
      </c>
      <c r="E363" s="4">
        <v>7.9788163157894747</v>
      </c>
      <c r="F363" s="4">
        <v>11.702983157894739</v>
      </c>
      <c r="G363" s="4">
        <v>15.427149999999999</v>
      </c>
      <c r="H363" s="10">
        <v>1.8641369736842104</v>
      </c>
      <c r="I363" s="10">
        <v>2.0514636842105261</v>
      </c>
      <c r="J363" s="10">
        <v>1.9765329999999994</v>
      </c>
      <c r="K363" s="10">
        <v>3.4002159999999999</v>
      </c>
      <c r="L363" s="11">
        <v>4.8238990000000008</v>
      </c>
      <c r="M363" s="10">
        <v>6.2475820000000013</v>
      </c>
      <c r="N363" s="11"/>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1"/>
      <c r="IS363">
        <f t="shared" si="10"/>
        <v>5.4779920215311009</v>
      </c>
      <c r="IT363">
        <f t="shared" si="11"/>
        <v>4.6082894557126437</v>
      </c>
    </row>
    <row r="364" spans="1:254" x14ac:dyDescent="0.2">
      <c r="A364" s="30" t="s">
        <v>17</v>
      </c>
      <c r="B364" s="31">
        <v>0.1</v>
      </c>
      <c r="C364" s="10">
        <v>2.0004765789473686</v>
      </c>
      <c r="D364" s="4">
        <v>5.380163684210526</v>
      </c>
      <c r="E364" s="4">
        <v>8.7598507894736848</v>
      </c>
      <c r="F364" s="4">
        <v>12.139537894736842</v>
      </c>
      <c r="G364" s="4">
        <v>15.519225</v>
      </c>
      <c r="H364" s="10">
        <v>3.2107699342105271</v>
      </c>
      <c r="I364" s="10">
        <v>3.3807692105263158</v>
      </c>
      <c r="J364" s="10">
        <v>3.3127695000000004</v>
      </c>
      <c r="K364" s="10">
        <v>4.6047639999999994</v>
      </c>
      <c r="L364" s="11">
        <v>5.8967585000000007</v>
      </c>
      <c r="M364" s="10">
        <v>7.1887530000000002</v>
      </c>
      <c r="N364" s="11"/>
      <c r="O364" s="11"/>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1"/>
      <c r="IS364">
        <f t="shared" si="10"/>
        <v>6.4903489174641154</v>
      </c>
      <c r="IT364">
        <f t="shared" si="11"/>
        <v>4.182029729363018</v>
      </c>
    </row>
    <row r="365" spans="1:254" x14ac:dyDescent="0.2">
      <c r="A365" s="30" t="s">
        <v>17</v>
      </c>
      <c r="B365" s="31">
        <v>0.12</v>
      </c>
      <c r="C365" s="10">
        <v>3.190870736842105</v>
      </c>
      <c r="D365" s="4">
        <v>5.8963730526315778</v>
      </c>
      <c r="E365" s="4">
        <v>8.6018753684210534</v>
      </c>
      <c r="F365" s="4">
        <v>11.307377684210525</v>
      </c>
      <c r="G365" s="4">
        <v>14.012879999999999</v>
      </c>
      <c r="H365" s="10">
        <v>4.1597330526315783</v>
      </c>
      <c r="I365" s="10">
        <v>4.2958206315789464</v>
      </c>
      <c r="J365" s="10">
        <v>4.2413855999999992</v>
      </c>
      <c r="K365" s="10">
        <v>5.2756512000000004</v>
      </c>
      <c r="L365" s="11">
        <v>6.3099167999999999</v>
      </c>
      <c r="M365" s="10">
        <v>7.3441823999999993</v>
      </c>
      <c r="N365" s="11"/>
      <c r="O365" s="11"/>
      <c r="P365" s="11"/>
      <c r="Q365" s="11"/>
      <c r="R365" s="11"/>
      <c r="S365" s="11"/>
      <c r="T365" s="11"/>
      <c r="U365" s="11"/>
      <c r="V365" s="11"/>
      <c r="W365" s="11"/>
      <c r="X365" s="11"/>
      <c r="Y365" s="11"/>
      <c r="Z365" s="11"/>
      <c r="AA365" s="11"/>
      <c r="AB365" s="11"/>
      <c r="AC365" s="11"/>
      <c r="AD365" s="11"/>
      <c r="AE365" s="11"/>
      <c r="AF365" s="11"/>
      <c r="AG365" s="11"/>
      <c r="AH365" s="11"/>
      <c r="AI365" s="11"/>
      <c r="AJ365" s="11"/>
      <c r="AK365" s="11"/>
      <c r="AL365" s="11"/>
      <c r="AM365" s="11"/>
      <c r="AN365" s="11"/>
      <c r="IS365">
        <f t="shared" si="10"/>
        <v>6.7850969569377986</v>
      </c>
      <c r="IT365">
        <f t="shared" si="11"/>
        <v>3.3477924923499911</v>
      </c>
    </row>
    <row r="366" spans="1:254" x14ac:dyDescent="0.2">
      <c r="A366" s="30" t="s">
        <v>17</v>
      </c>
      <c r="B366" s="31">
        <v>0.14000000000000001</v>
      </c>
      <c r="C366" s="10">
        <v>4.0252515789473691</v>
      </c>
      <c r="D366" s="4">
        <v>5.9647136842105262</v>
      </c>
      <c r="E366" s="4">
        <v>7.904175789473685</v>
      </c>
      <c r="F366" s="4">
        <v>9.8436378947368421</v>
      </c>
      <c r="G366" s="4">
        <v>11.783100000000001</v>
      </c>
      <c r="H366" s="10">
        <v>4.7197886842105268</v>
      </c>
      <c r="I366" s="10">
        <v>4.8173442105263158</v>
      </c>
      <c r="J366" s="10">
        <v>4.7783220000000002</v>
      </c>
      <c r="K366" s="10">
        <v>5.5197440000000002</v>
      </c>
      <c r="L366" s="11">
        <v>6.2611660000000011</v>
      </c>
      <c r="M366" s="10">
        <v>7.0025880000000003</v>
      </c>
      <c r="N366" s="11"/>
      <c r="O366" s="11"/>
      <c r="P366" s="11"/>
      <c r="Q366" s="11"/>
      <c r="R366" s="11"/>
      <c r="S366" s="11"/>
      <c r="T366" s="11"/>
      <c r="U366" s="11"/>
      <c r="V366" s="11"/>
      <c r="W366" s="11"/>
      <c r="X366" s="11"/>
      <c r="Y366" s="11"/>
      <c r="Z366" s="11"/>
      <c r="AA366" s="11"/>
      <c r="AB366" s="11"/>
      <c r="AC366" s="11"/>
      <c r="AD366" s="11"/>
      <c r="AE366" s="11"/>
      <c r="AF366" s="11"/>
      <c r="AG366" s="11"/>
      <c r="AH366" s="11"/>
      <c r="AI366" s="11"/>
      <c r="AJ366" s="11"/>
      <c r="AK366" s="11"/>
      <c r="AL366" s="11"/>
      <c r="AM366" s="11"/>
      <c r="AN366" s="11"/>
      <c r="IS366">
        <f t="shared" si="10"/>
        <v>6.6018028947368439</v>
      </c>
      <c r="IT366">
        <f t="shared" si="11"/>
        <v>2.3998932240065907</v>
      </c>
    </row>
    <row r="367" spans="1:254" x14ac:dyDescent="0.2">
      <c r="A367" s="30" t="s">
        <v>17</v>
      </c>
      <c r="B367" s="31">
        <v>0.16</v>
      </c>
      <c r="C367" s="10">
        <v>4.5639352631578944</v>
      </c>
      <c r="D367" s="4">
        <v>5.7152389473684213</v>
      </c>
      <c r="E367" s="4">
        <v>6.8665426315789482</v>
      </c>
      <c r="F367" s="4">
        <v>8.017846315789475</v>
      </c>
      <c r="G367" s="4">
        <v>9.1691500000000001</v>
      </c>
      <c r="H367" s="10">
        <v>4.976226447368421</v>
      </c>
      <c r="I367" s="10">
        <v>5.0341373684210522</v>
      </c>
      <c r="J367" s="10">
        <v>5.0109729999999999</v>
      </c>
      <c r="K367" s="10">
        <v>5.4510959999999997</v>
      </c>
      <c r="L367" s="11">
        <v>5.8912190000000004</v>
      </c>
      <c r="M367" s="10">
        <v>6.3313420000000002</v>
      </c>
      <c r="N367" s="11"/>
      <c r="O367" s="11"/>
      <c r="P367" s="11"/>
      <c r="Q367" s="11"/>
      <c r="R367" s="11"/>
      <c r="S367" s="11"/>
      <c r="T367" s="11"/>
      <c r="U367" s="11"/>
      <c r="V367" s="11"/>
      <c r="W367" s="11"/>
      <c r="X367" s="11"/>
      <c r="Y367" s="11"/>
      <c r="Z367" s="11"/>
      <c r="AA367" s="11"/>
      <c r="AB367" s="11"/>
      <c r="AC367" s="11"/>
      <c r="AD367" s="11"/>
      <c r="AE367" s="11"/>
      <c r="AF367" s="11"/>
      <c r="AG367" s="11"/>
      <c r="AH367" s="11"/>
      <c r="AI367" s="11"/>
      <c r="AJ367" s="11"/>
      <c r="AK367" s="11"/>
      <c r="AL367" s="11"/>
      <c r="AM367" s="11"/>
      <c r="AN367" s="11"/>
      <c r="IS367">
        <f t="shared" si="10"/>
        <v>6.0934279066985653</v>
      </c>
      <c r="IT367">
        <f t="shared" si="11"/>
        <v>1.424624849855348</v>
      </c>
    </row>
    <row r="368" spans="1:254" x14ac:dyDescent="0.2">
      <c r="A368" s="30" t="s">
        <v>17</v>
      </c>
      <c r="B368" s="31">
        <v>0.18</v>
      </c>
      <c r="C368" s="10">
        <v>4.8293641578947373</v>
      </c>
      <c r="D368" s="4">
        <v>5.1841493684210525</v>
      </c>
      <c r="E368" s="4">
        <v>5.5389345789473685</v>
      </c>
      <c r="F368" s="4">
        <v>5.8937197894736846</v>
      </c>
      <c r="G368" s="4">
        <v>6.2485049999999998</v>
      </c>
      <c r="H368" s="10">
        <v>4.9564156184210528</v>
      </c>
      <c r="I368" s="10">
        <v>4.9742614210526312</v>
      </c>
      <c r="J368" s="10">
        <v>4.9671231000000002</v>
      </c>
      <c r="K368" s="10">
        <v>5.1027512000000002</v>
      </c>
      <c r="L368" s="11">
        <v>5.2383793000000001</v>
      </c>
      <c r="M368" s="10">
        <v>5.3740074</v>
      </c>
      <c r="N368" s="11"/>
      <c r="O368" s="11"/>
      <c r="P368" s="11"/>
      <c r="Q368" s="11"/>
      <c r="R368" s="11"/>
      <c r="S368" s="11"/>
      <c r="T368" s="11"/>
      <c r="U368" s="11"/>
      <c r="V368" s="11"/>
      <c r="W368" s="11"/>
      <c r="X368" s="11"/>
      <c r="Y368" s="11"/>
      <c r="Z368" s="11"/>
      <c r="AA368" s="11"/>
      <c r="AB368" s="11"/>
      <c r="AC368" s="11"/>
      <c r="AD368" s="11"/>
      <c r="AE368" s="11"/>
      <c r="AF368" s="11"/>
      <c r="AG368" s="11"/>
      <c r="AH368" s="11"/>
      <c r="AI368" s="11"/>
      <c r="AJ368" s="11"/>
      <c r="AK368" s="11"/>
      <c r="AL368" s="11"/>
      <c r="AM368" s="11"/>
      <c r="AN368" s="11"/>
      <c r="IS368">
        <f t="shared" si="10"/>
        <v>5.3006919031100486</v>
      </c>
      <c r="IT368">
        <f t="shared" si="11"/>
        <v>0.43901173444393154</v>
      </c>
    </row>
    <row r="369" spans="1:254" x14ac:dyDescent="0.2">
      <c r="A369" s="30" t="s">
        <v>17</v>
      </c>
      <c r="B369" s="31">
        <v>0.2</v>
      </c>
      <c r="C369" s="10">
        <v>4.8354047368421069</v>
      </c>
      <c r="D369" s="4">
        <v>4.3434410526315794</v>
      </c>
      <c r="E369" s="4">
        <v>3.8514773684210528</v>
      </c>
      <c r="F369" s="4">
        <v>3.3595136842105258</v>
      </c>
      <c r="G369" s="4">
        <v>2.8675499999999987</v>
      </c>
      <c r="H369" s="10">
        <v>4.6592285526315802</v>
      </c>
      <c r="I369" s="10">
        <v>4.6344826315789485</v>
      </c>
      <c r="J369" s="10">
        <v>4.644381000000001</v>
      </c>
      <c r="K369" s="10">
        <v>4.4563120000000005</v>
      </c>
      <c r="L369" s="11">
        <v>4.268243</v>
      </c>
      <c r="M369" s="10">
        <v>4.0801740000000004</v>
      </c>
      <c r="N369" s="11"/>
      <c r="O369" s="11"/>
      <c r="P369" s="11"/>
      <c r="Q369" s="11"/>
      <c r="R369" s="11"/>
      <c r="S369" s="11"/>
      <c r="T369" s="11"/>
      <c r="U369" s="11"/>
      <c r="V369" s="11"/>
      <c r="W369" s="11"/>
      <c r="X369" s="11"/>
      <c r="Y369" s="11"/>
      <c r="Z369" s="11"/>
      <c r="AA369" s="11"/>
      <c r="AB369" s="11"/>
      <c r="AC369" s="11"/>
      <c r="AD369" s="11"/>
      <c r="AE369" s="11"/>
      <c r="AF369" s="11"/>
      <c r="AG369" s="11"/>
      <c r="AH369" s="11"/>
      <c r="AI369" s="11"/>
      <c r="AJ369" s="11"/>
      <c r="AK369" s="11"/>
      <c r="AL369" s="11"/>
      <c r="AM369" s="11"/>
      <c r="AN369" s="11"/>
      <c r="IS369">
        <f t="shared" si="10"/>
        <v>4.1818370933014357</v>
      </c>
      <c r="IT369">
        <f t="shared" si="11"/>
        <v>0.60875657688293616</v>
      </c>
    </row>
    <row r="370" spans="1:254" x14ac:dyDescent="0.2">
      <c r="A370" s="30" t="s">
        <v>17</v>
      </c>
      <c r="B370" s="31">
        <v>0.22</v>
      </c>
      <c r="C370" s="10">
        <v>4.609118157894736</v>
      </c>
      <c r="D370" s="4">
        <v>3.2116573684210521</v>
      </c>
      <c r="E370" s="4">
        <v>1.8141965789473673</v>
      </c>
      <c r="F370" s="4">
        <v>0.41673578947368384</v>
      </c>
      <c r="G370" s="4">
        <v>-0.98072500000000051</v>
      </c>
      <c r="H370" s="10">
        <v>4.1086761184210516</v>
      </c>
      <c r="I370" s="10">
        <v>4.0383834210526306</v>
      </c>
      <c r="J370" s="10">
        <v>4.0665004999999992</v>
      </c>
      <c r="K370" s="10">
        <v>3.5322759999999995</v>
      </c>
      <c r="L370" s="11">
        <v>2.998051499999999</v>
      </c>
      <c r="M370" s="10">
        <v>2.4638269999999993</v>
      </c>
      <c r="N370" s="11"/>
      <c r="O370" s="11"/>
      <c r="P370" s="11"/>
      <c r="Q370" s="11"/>
      <c r="R370" s="11"/>
      <c r="S370" s="11"/>
      <c r="T370" s="11"/>
      <c r="U370" s="11"/>
      <c r="V370" s="11"/>
      <c r="W370" s="11"/>
      <c r="X370" s="11"/>
      <c r="Y370" s="11"/>
      <c r="Z370" s="11"/>
      <c r="AA370" s="11"/>
      <c r="AB370" s="11"/>
      <c r="AC370" s="11"/>
      <c r="AD370" s="11"/>
      <c r="AE370" s="11"/>
      <c r="AF370" s="11"/>
      <c r="AG370" s="11"/>
      <c r="AH370" s="11"/>
      <c r="AI370" s="11"/>
      <c r="AJ370" s="11"/>
      <c r="AK370" s="11"/>
      <c r="AL370" s="11"/>
      <c r="AM370" s="11"/>
      <c r="AN370" s="11"/>
      <c r="IS370">
        <f t="shared" si="10"/>
        <v>2.7526088576555021</v>
      </c>
      <c r="IT370">
        <f t="shared" si="11"/>
        <v>1.7292200091827723</v>
      </c>
    </row>
    <row r="371" spans="1:254" x14ac:dyDescent="0.2">
      <c r="A371" s="30" t="s">
        <v>17</v>
      </c>
      <c r="B371" s="31">
        <v>0.24</v>
      </c>
      <c r="C371" s="10">
        <v>4.296206578947368</v>
      </c>
      <c r="D371" s="4">
        <v>1.9516236842105261</v>
      </c>
      <c r="E371" s="4">
        <v>-0.39295921052631666</v>
      </c>
      <c r="F371" s="4">
        <v>-2.7375421052631586</v>
      </c>
      <c r="G371" s="4">
        <v>-5.0821250000000004</v>
      </c>
      <c r="H371" s="10">
        <v>3.4565924342105259</v>
      </c>
      <c r="I371" s="10">
        <v>3.3386592105263158</v>
      </c>
      <c r="J371" s="10">
        <v>3.3858325000000002</v>
      </c>
      <c r="K371" s="10">
        <v>2.4895399999999999</v>
      </c>
      <c r="L371" s="11">
        <v>1.5932474999999995</v>
      </c>
      <c r="M371" s="10">
        <v>0.6969549999999991</v>
      </c>
      <c r="N371" s="11"/>
      <c r="O371" s="11"/>
      <c r="P371" s="11"/>
      <c r="Q371" s="11"/>
      <c r="R371" s="11"/>
      <c r="S371" s="11"/>
      <c r="T371" s="11"/>
      <c r="U371" s="11"/>
      <c r="V371" s="11"/>
      <c r="W371" s="11"/>
      <c r="X371" s="11"/>
      <c r="Y371" s="11"/>
      <c r="Z371" s="11"/>
      <c r="AA371" s="11"/>
      <c r="AB371" s="11"/>
      <c r="AC371" s="11"/>
      <c r="AD371" s="11"/>
      <c r="AE371" s="11"/>
      <c r="AF371" s="11"/>
      <c r="AG371" s="11"/>
      <c r="AH371" s="11"/>
      <c r="AI371" s="11"/>
      <c r="AJ371" s="11"/>
      <c r="AK371" s="11"/>
      <c r="AL371" s="11"/>
      <c r="AM371" s="11"/>
      <c r="AN371" s="11"/>
      <c r="IS371">
        <f t="shared" si="10"/>
        <v>1.1814573265550232</v>
      </c>
      <c r="IT371">
        <f t="shared" si="11"/>
        <v>2.9011902768975428</v>
      </c>
    </row>
    <row r="372" spans="1:254" x14ac:dyDescent="0.2">
      <c r="A372" s="30" t="s">
        <v>17</v>
      </c>
      <c r="B372" s="31">
        <v>0.26</v>
      </c>
      <c r="C372" s="10">
        <v>4.0258478947368426</v>
      </c>
      <c r="D372" s="4">
        <v>0.81274842105263101</v>
      </c>
      <c r="E372" s="4">
        <v>-2.4003510526315806</v>
      </c>
      <c r="F372" s="4">
        <v>-5.6134505263157921</v>
      </c>
      <c r="G372" s="4">
        <v>-8.826550000000001</v>
      </c>
      <c r="H372" s="10">
        <v>2.8752109210526315</v>
      </c>
      <c r="I372" s="10">
        <v>2.7135910526315792</v>
      </c>
      <c r="J372" s="10">
        <v>2.7782390000000001</v>
      </c>
      <c r="K372" s="10">
        <v>1.5499279999999995</v>
      </c>
      <c r="L372" s="11">
        <v>0.32161699999999893</v>
      </c>
      <c r="M372" s="10">
        <v>-0.90669400000000078</v>
      </c>
      <c r="N372" s="11"/>
      <c r="O372" s="11"/>
      <c r="P372" s="11"/>
      <c r="Q372" s="11"/>
      <c r="R372" s="11"/>
      <c r="S372" s="11"/>
      <c r="T372" s="11"/>
      <c r="U372" s="11"/>
      <c r="V372" s="11"/>
      <c r="W372" s="11"/>
      <c r="X372" s="11"/>
      <c r="Y372" s="11"/>
      <c r="Z372" s="11"/>
      <c r="AA372" s="11"/>
      <c r="AB372" s="11"/>
      <c r="AC372" s="11"/>
      <c r="AD372" s="11"/>
      <c r="AE372" s="11"/>
      <c r="AF372" s="11"/>
      <c r="AG372" s="11"/>
      <c r="AH372" s="11"/>
      <c r="AI372" s="11"/>
      <c r="AJ372" s="11"/>
      <c r="AK372" s="11"/>
      <c r="AL372" s="11"/>
      <c r="AM372" s="11"/>
      <c r="AN372" s="11"/>
      <c r="IS372">
        <f t="shared" si="10"/>
        <v>-0.24271484449760841</v>
      </c>
      <c r="IT372">
        <f t="shared" si="11"/>
        <v>3.9758939522603365</v>
      </c>
    </row>
    <row r="373" spans="1:254" x14ac:dyDescent="0.2">
      <c r="A373" s="30" t="s">
        <v>17</v>
      </c>
      <c r="B373" s="31">
        <v>0.28000000000000003</v>
      </c>
      <c r="C373" s="10">
        <v>3.9486743157894737</v>
      </c>
      <c r="D373" s="4">
        <v>5.0190736842105288E-2</v>
      </c>
      <c r="E373" s="4">
        <v>-3.8482928421052645</v>
      </c>
      <c r="F373" s="4">
        <v>-7.7467764210526315</v>
      </c>
      <c r="G373" s="4">
        <v>-11.64526</v>
      </c>
      <c r="H373" s="10">
        <v>2.5525957368421048</v>
      </c>
      <c r="I373" s="10">
        <v>2.3565008421052633</v>
      </c>
      <c r="J373" s="10">
        <v>2.4349388000000003</v>
      </c>
      <c r="K373" s="10">
        <v>0.94461759999999995</v>
      </c>
      <c r="L373" s="11">
        <v>-0.54570360000000129</v>
      </c>
      <c r="M373" s="10">
        <v>-2.0360247999999999</v>
      </c>
      <c r="N373" s="11"/>
      <c r="O373" s="11"/>
      <c r="P373" s="11"/>
      <c r="Q373" s="11"/>
      <c r="R373" s="11"/>
      <c r="S373" s="11"/>
      <c r="T373" s="11"/>
      <c r="U373" s="11"/>
      <c r="V373" s="11"/>
      <c r="W373" s="11"/>
      <c r="X373" s="11"/>
      <c r="Y373" s="11"/>
      <c r="Z373" s="11"/>
      <c r="AA373" s="11"/>
      <c r="AB373" s="11"/>
      <c r="AC373" s="11"/>
      <c r="AD373" s="11"/>
      <c r="AE373" s="11"/>
      <c r="AF373" s="11"/>
      <c r="AG373" s="11"/>
      <c r="AH373" s="11"/>
      <c r="AI373" s="11"/>
      <c r="AJ373" s="11"/>
      <c r="AK373" s="11"/>
      <c r="AL373" s="11"/>
      <c r="AM373" s="11"/>
      <c r="AN373" s="11"/>
      <c r="IS373">
        <f t="shared" si="10"/>
        <v>-1.2304126937799045</v>
      </c>
      <c r="IT373">
        <f t="shared" si="11"/>
        <v>4.8239892388860532</v>
      </c>
    </row>
    <row r="374" spans="1:254" x14ac:dyDescent="0.2">
      <c r="A374" s="30" t="s">
        <v>17</v>
      </c>
      <c r="B374" s="31">
        <v>0.3</v>
      </c>
      <c r="C374" s="10">
        <v>4.1146760526315767</v>
      </c>
      <c r="D374" s="4">
        <v>-0.20617421052631713</v>
      </c>
      <c r="E374" s="4">
        <v>-4.5270244736842109</v>
      </c>
      <c r="F374" s="4">
        <v>-8.8478747368421047</v>
      </c>
      <c r="G374" s="4">
        <v>-13.168724999999998</v>
      </c>
      <c r="H374" s="10">
        <v>2.567344539473682</v>
      </c>
      <c r="I374" s="10">
        <v>2.3500044736842094</v>
      </c>
      <c r="J374" s="10">
        <v>2.4369404999999986</v>
      </c>
      <c r="K374" s="10">
        <v>0.78515599999999885</v>
      </c>
      <c r="L374" s="11">
        <v>-0.86662850000000091</v>
      </c>
      <c r="M374" s="10">
        <v>-2.5184130000000007</v>
      </c>
      <c r="N374" s="11"/>
      <c r="O374" s="11"/>
      <c r="P374" s="11"/>
      <c r="Q374" s="11"/>
      <c r="R374" s="11"/>
      <c r="S374" s="11"/>
      <c r="T374" s="11"/>
      <c r="U374" s="11"/>
      <c r="V374" s="11"/>
      <c r="W374" s="11"/>
      <c r="X374" s="11"/>
      <c r="Y374" s="11"/>
      <c r="Z374" s="11"/>
      <c r="AA374" s="11"/>
      <c r="AB374" s="11"/>
      <c r="AC374" s="11"/>
      <c r="AD374" s="11"/>
      <c r="AE374" s="11"/>
      <c r="AF374" s="11"/>
      <c r="AG374" s="11"/>
      <c r="AH374" s="11"/>
      <c r="AI374" s="11"/>
      <c r="AJ374" s="11"/>
      <c r="AK374" s="11"/>
      <c r="AL374" s="11"/>
      <c r="AM374" s="11"/>
      <c r="AN374" s="11"/>
      <c r="IS374">
        <f t="shared" si="10"/>
        <v>-1.6255198504784696</v>
      </c>
      <c r="IT374">
        <f t="shared" si="11"/>
        <v>5.3466263869552266</v>
      </c>
    </row>
    <row r="375" spans="1:254" x14ac:dyDescent="0.2">
      <c r="A375" s="30" t="s">
        <v>17</v>
      </c>
      <c r="B375" s="31">
        <v>0.32</v>
      </c>
      <c r="C375" s="10">
        <v>4.5208389473684205</v>
      </c>
      <c r="D375" s="4">
        <v>2.2042105263153644E-3</v>
      </c>
      <c r="E375" s="4">
        <v>-4.5164305263157907</v>
      </c>
      <c r="F375" s="4">
        <v>-9.0350652631578949</v>
      </c>
      <c r="G375" s="4">
        <v>-13.553699999999997</v>
      </c>
      <c r="H375" s="10">
        <v>2.9026792105263155</v>
      </c>
      <c r="I375" s="10">
        <v>2.6753905263157902</v>
      </c>
      <c r="J375" s="10">
        <v>2.7663060000000002</v>
      </c>
      <c r="K375" s="10">
        <v>1.0389119999999998</v>
      </c>
      <c r="L375" s="11">
        <v>-0.68848200000000048</v>
      </c>
      <c r="M375" s="10">
        <v>-2.4158760000000008</v>
      </c>
      <c r="N375" s="11"/>
      <c r="O375" s="11"/>
      <c r="P375" s="11"/>
      <c r="Q375" s="11"/>
      <c r="R375" s="11"/>
      <c r="S375" s="11"/>
      <c r="T375" s="11"/>
      <c r="U375" s="11"/>
      <c r="V375" s="11"/>
      <c r="W375" s="11"/>
      <c r="X375" s="11"/>
      <c r="Y375" s="11"/>
      <c r="Z375" s="11"/>
      <c r="AA375" s="11"/>
      <c r="AB375" s="11"/>
      <c r="AC375" s="11"/>
      <c r="AD375" s="11"/>
      <c r="AE375" s="11"/>
      <c r="AF375" s="11"/>
      <c r="AG375" s="11"/>
      <c r="AH375" s="11"/>
      <c r="AI375" s="11"/>
      <c r="AJ375" s="11"/>
      <c r="AK375" s="11"/>
      <c r="AL375" s="11"/>
      <c r="AM375" s="11"/>
      <c r="AN375" s="11"/>
      <c r="IS375">
        <f t="shared" si="10"/>
        <v>-1.4821111722488041</v>
      </c>
      <c r="IT375">
        <f t="shared" si="11"/>
        <v>5.5913651817583583</v>
      </c>
    </row>
    <row r="376" spans="1:254" x14ac:dyDescent="0.2">
      <c r="A376" s="30" t="s">
        <v>17</v>
      </c>
      <c r="B376" s="31">
        <v>0.34</v>
      </c>
      <c r="C376" s="10">
        <v>5.0973534210526301</v>
      </c>
      <c r="D376" s="4">
        <v>0.55549631578947256</v>
      </c>
      <c r="E376" s="4">
        <v>-3.9863607894736859</v>
      </c>
      <c r="F376" s="4">
        <v>-8.5282178947368426</v>
      </c>
      <c r="G376" s="4">
        <v>-13.070075000000001</v>
      </c>
      <c r="H376" s="10">
        <v>3.4708775657894719</v>
      </c>
      <c r="I376" s="10">
        <v>3.2424207894736838</v>
      </c>
      <c r="J376" s="10">
        <v>3.3338034999999993</v>
      </c>
      <c r="K376" s="10">
        <v>1.5975319999999993</v>
      </c>
      <c r="L376" s="11">
        <v>-0.13873950000000157</v>
      </c>
      <c r="M376" s="10">
        <v>-1.8750110000000006</v>
      </c>
      <c r="N376" s="11"/>
      <c r="O376" s="11"/>
      <c r="P376" s="11"/>
      <c r="Q376" s="11"/>
      <c r="R376" s="11"/>
      <c r="S376" s="11"/>
      <c r="T376" s="11"/>
      <c r="U376" s="11"/>
      <c r="V376" s="11"/>
      <c r="W376" s="11"/>
      <c r="X376" s="11"/>
      <c r="Y376" s="11"/>
      <c r="Z376" s="11"/>
      <c r="AA376" s="11"/>
      <c r="AB376" s="11"/>
      <c r="AC376" s="11"/>
      <c r="AD376" s="11"/>
      <c r="AE376" s="11"/>
      <c r="AF376" s="11"/>
      <c r="AG376" s="11"/>
      <c r="AH376" s="11"/>
      <c r="AI376" s="11"/>
      <c r="AJ376" s="11"/>
      <c r="AK376" s="11"/>
      <c r="AL376" s="11"/>
      <c r="AM376" s="11"/>
      <c r="AN376" s="11"/>
      <c r="IS376">
        <f t="shared" si="10"/>
        <v>-0.93644732655502494</v>
      </c>
      <c r="IT376">
        <f t="shared" si="11"/>
        <v>5.6201005741477381</v>
      </c>
    </row>
    <row r="377" spans="1:254" x14ac:dyDescent="0.2">
      <c r="A377" s="30" t="s">
        <v>17</v>
      </c>
      <c r="B377" s="31">
        <v>0.36</v>
      </c>
      <c r="C377" s="10">
        <v>5.7804328947368431</v>
      </c>
      <c r="D377" s="4">
        <v>1.3169184210526321</v>
      </c>
      <c r="E377" s="4">
        <v>-3.1465960526315797</v>
      </c>
      <c r="F377" s="4">
        <v>-7.6101105263157898</v>
      </c>
      <c r="G377" s="4">
        <v>-12.073625000000003</v>
      </c>
      <c r="H377" s="10">
        <v>4.1820121710526319</v>
      </c>
      <c r="I377" s="10">
        <v>3.9574960526315799</v>
      </c>
      <c r="J377" s="10">
        <v>4.0473025000000007</v>
      </c>
      <c r="K377" s="10">
        <v>2.3409800000000001</v>
      </c>
      <c r="L377" s="11">
        <v>0.63465749999999943</v>
      </c>
      <c r="M377" s="10">
        <v>-1.0716650000000012</v>
      </c>
      <c r="N377" s="11"/>
      <c r="O377" s="11"/>
      <c r="P377" s="11"/>
      <c r="Q377" s="11"/>
      <c r="R377" s="11"/>
      <c r="S377" s="11"/>
      <c r="T377" s="11"/>
      <c r="U377" s="11"/>
      <c r="V377" s="11"/>
      <c r="W377" s="11"/>
      <c r="X377" s="11"/>
      <c r="Y377" s="11"/>
      <c r="Z377" s="11"/>
      <c r="AA377" s="11"/>
      <c r="AB377" s="11"/>
      <c r="AC377" s="11"/>
      <c r="AD377" s="11"/>
      <c r="AE377" s="11"/>
      <c r="AF377" s="11"/>
      <c r="AG377" s="11"/>
      <c r="AH377" s="11"/>
      <c r="AI377" s="11"/>
      <c r="AJ377" s="11"/>
      <c r="AK377" s="11"/>
      <c r="AL377" s="11"/>
      <c r="AM377" s="11"/>
      <c r="AN377" s="11"/>
      <c r="IS377">
        <f t="shared" si="10"/>
        <v>-0.14929063995215344</v>
      </c>
      <c r="IT377">
        <f t="shared" si="11"/>
        <v>5.5231592881247007</v>
      </c>
    </row>
    <row r="378" spans="1:254" x14ac:dyDescent="0.2">
      <c r="A378" s="30" t="s">
        <v>17</v>
      </c>
      <c r="B378" s="31">
        <v>0.38</v>
      </c>
      <c r="C378" s="10">
        <v>6.5194402631578932</v>
      </c>
      <c r="D378" s="4">
        <v>2.1712489473684204</v>
      </c>
      <c r="E378" s="4">
        <v>-2.176942368421054</v>
      </c>
      <c r="F378" s="4">
        <v>-6.525133684210525</v>
      </c>
      <c r="G378" s="4">
        <v>-10.873324999999999</v>
      </c>
      <c r="H378" s="10">
        <v>4.9623176973684195</v>
      </c>
      <c r="I378" s="10">
        <v>4.743602368421052</v>
      </c>
      <c r="J378" s="10">
        <v>4.831088499999999</v>
      </c>
      <c r="K378" s="10">
        <v>3.1688519999999993</v>
      </c>
      <c r="L378" s="11">
        <v>1.5066154999999988</v>
      </c>
      <c r="M378" s="10">
        <v>-0.15562100000000001</v>
      </c>
      <c r="N378" s="11"/>
      <c r="O378" s="11"/>
      <c r="P378" s="11"/>
      <c r="Q378" s="11"/>
      <c r="R378" s="11"/>
      <c r="S378" s="11"/>
      <c r="T378" s="11"/>
      <c r="U378" s="11"/>
      <c r="V378" s="11"/>
      <c r="W378" s="11"/>
      <c r="X378" s="11"/>
      <c r="Y378" s="11"/>
      <c r="Z378" s="11"/>
      <c r="AA378" s="11"/>
      <c r="AB378" s="11"/>
      <c r="AC378" s="11"/>
      <c r="AD378" s="11"/>
      <c r="AE378" s="11"/>
      <c r="AF378" s="11"/>
      <c r="AG378" s="11"/>
      <c r="AH378" s="11"/>
      <c r="AI378" s="11"/>
      <c r="AJ378" s="11"/>
      <c r="AK378" s="11"/>
      <c r="AL378" s="11"/>
      <c r="AM378" s="11"/>
      <c r="AN378" s="11"/>
      <c r="IS378">
        <f t="shared" si="10"/>
        <v>0.74292211124401852</v>
      </c>
      <c r="IT378">
        <f t="shared" si="11"/>
        <v>5.3804582451646104</v>
      </c>
    </row>
    <row r="379" spans="1:254" x14ac:dyDescent="0.2">
      <c r="A379" s="30" t="s">
        <v>17</v>
      </c>
      <c r="B379" s="31">
        <v>0.4</v>
      </c>
      <c r="C379" s="10">
        <v>7.2505489473684186</v>
      </c>
      <c r="D379" s="4">
        <v>3.0216242105263138</v>
      </c>
      <c r="E379" s="4">
        <v>-1.207300526315791</v>
      </c>
      <c r="F379" s="4">
        <v>-5.4362252631578958</v>
      </c>
      <c r="G379" s="4">
        <v>-9.6651499999999988</v>
      </c>
      <c r="H379" s="10">
        <v>5.7361367105263135</v>
      </c>
      <c r="I379" s="10">
        <v>5.5234205263157881</v>
      </c>
      <c r="J379" s="10">
        <v>5.6085069999999986</v>
      </c>
      <c r="K379" s="10">
        <v>3.9918639999999979</v>
      </c>
      <c r="L379" s="11">
        <v>2.375220999999998</v>
      </c>
      <c r="M379" s="10">
        <v>0.7585779999999982</v>
      </c>
      <c r="N379" s="11"/>
      <c r="O379" s="11"/>
      <c r="P379" s="11"/>
      <c r="Q379" s="11"/>
      <c r="R379" s="11"/>
      <c r="S379" s="11"/>
      <c r="T379" s="11"/>
      <c r="U379" s="11"/>
      <c r="V379" s="11"/>
      <c r="W379" s="11"/>
      <c r="X379" s="11"/>
      <c r="Y379" s="11"/>
      <c r="Z379" s="11"/>
      <c r="AA379" s="11"/>
      <c r="AB379" s="11"/>
      <c r="AC379" s="11"/>
      <c r="AD379" s="11"/>
      <c r="AE379" s="11"/>
      <c r="AF379" s="11"/>
      <c r="AG379" s="11"/>
      <c r="AH379" s="11"/>
      <c r="AI379" s="11"/>
      <c r="AJ379" s="11"/>
      <c r="AK379" s="11"/>
      <c r="AL379" s="11"/>
      <c r="AM379" s="11"/>
      <c r="AN379" s="11"/>
      <c r="IS379">
        <f t="shared" si="10"/>
        <v>1.6324749641148311</v>
      </c>
      <c r="IT379">
        <f t="shared" si="11"/>
        <v>5.2328776072704759</v>
      </c>
    </row>
    <row r="380" spans="1:254" x14ac:dyDescent="0.2">
      <c r="A380" s="30" t="s">
        <v>17</v>
      </c>
      <c r="B380" s="31">
        <v>0.42</v>
      </c>
      <c r="C380" s="10">
        <v>7.8939594736842098</v>
      </c>
      <c r="D380" s="4">
        <v>3.7631821052631569</v>
      </c>
      <c r="E380" s="4">
        <v>-0.36759526315789692</v>
      </c>
      <c r="F380" s="4">
        <v>-4.498372631578949</v>
      </c>
      <c r="G380" s="4">
        <v>-8.6291500000000028</v>
      </c>
      <c r="H380" s="10">
        <v>6.4146946052631568</v>
      </c>
      <c r="I380" s="10">
        <v>6.2069152631578941</v>
      </c>
      <c r="J380" s="10">
        <v>6.2900269999999994</v>
      </c>
      <c r="K380" s="10">
        <v>4.7109039999999993</v>
      </c>
      <c r="L380" s="11">
        <v>3.1317809999999984</v>
      </c>
      <c r="M380" s="10">
        <v>1.5526579999999992</v>
      </c>
      <c r="N380" s="11"/>
      <c r="O380" s="11"/>
      <c r="P380" s="11"/>
      <c r="Q380" s="11"/>
      <c r="R380" s="11"/>
      <c r="S380" s="11"/>
      <c r="T380" s="11"/>
      <c r="U380" s="11"/>
      <c r="V380" s="11"/>
      <c r="W380" s="11"/>
      <c r="X380" s="11"/>
      <c r="Y380" s="11"/>
      <c r="Z380" s="11"/>
      <c r="AA380" s="11"/>
      <c r="AB380" s="11"/>
      <c r="AC380" s="11"/>
      <c r="AD380" s="11"/>
      <c r="AE380" s="11"/>
      <c r="AF380" s="11"/>
      <c r="AG380" s="11"/>
      <c r="AH380" s="11"/>
      <c r="AI380" s="11"/>
      <c r="AJ380" s="11"/>
      <c r="AK380" s="11"/>
      <c r="AL380" s="11"/>
      <c r="AM380" s="11"/>
      <c r="AN380" s="11"/>
      <c r="IS380">
        <f t="shared" si="10"/>
        <v>2.4062730502392338</v>
      </c>
      <c r="IT380">
        <f t="shared" si="11"/>
        <v>5.1114299111342314</v>
      </c>
    </row>
    <row r="381" spans="1:254" x14ac:dyDescent="0.2">
      <c r="A381" s="30" t="s">
        <v>17</v>
      </c>
      <c r="B381" s="31">
        <v>0.44</v>
      </c>
      <c r="C381" s="10">
        <v>8.2959457894736843</v>
      </c>
      <c r="D381" s="4">
        <v>4.2839968421052639</v>
      </c>
      <c r="E381" s="4">
        <v>0.27204789473683988</v>
      </c>
      <c r="F381" s="4">
        <v>-3.7399010526315788</v>
      </c>
      <c r="G381" s="4">
        <v>-7.7518500000000028</v>
      </c>
      <c r="H381" s="10">
        <v>6.8592343421052631</v>
      </c>
      <c r="I381" s="10">
        <v>6.6574321052631591</v>
      </c>
      <c r="J381" s="10">
        <v>6.7381530000000005</v>
      </c>
      <c r="K381" s="10">
        <v>5.2044560000000004</v>
      </c>
      <c r="L381" s="11">
        <v>3.6707589999999986</v>
      </c>
      <c r="M381" s="10">
        <v>2.1370619999999985</v>
      </c>
      <c r="N381" s="11"/>
      <c r="O381" s="11"/>
      <c r="P381" s="11"/>
      <c r="Q381" s="11"/>
      <c r="R381" s="11"/>
      <c r="S381" s="11"/>
      <c r="T381" s="11"/>
      <c r="U381" s="11"/>
      <c r="V381" s="11"/>
      <c r="W381" s="11"/>
      <c r="X381" s="11"/>
      <c r="Y381" s="11"/>
      <c r="Z381" s="11"/>
      <c r="AA381" s="11"/>
      <c r="AB381" s="11"/>
      <c r="AC381" s="11"/>
      <c r="AD381" s="11"/>
      <c r="AE381" s="11"/>
      <c r="AF381" s="11"/>
      <c r="AG381" s="11"/>
      <c r="AH381" s="11"/>
      <c r="AI381" s="11"/>
      <c r="AJ381" s="11"/>
      <c r="AK381" s="11"/>
      <c r="AL381" s="11"/>
      <c r="AM381" s="11"/>
      <c r="AN381" s="11"/>
      <c r="IS381">
        <f t="shared" si="10"/>
        <v>2.9661214473684208</v>
      </c>
      <c r="IT381">
        <f t="shared" si="11"/>
        <v>4.9643914504549915</v>
      </c>
    </row>
    <row r="382" spans="1:254" x14ac:dyDescent="0.2">
      <c r="A382" s="30" t="s">
        <v>17</v>
      </c>
      <c r="B382" s="31">
        <v>0.46</v>
      </c>
      <c r="C382" s="10">
        <v>8.3128872631578918</v>
      </c>
      <c r="D382" s="4">
        <v>4.517142947368419</v>
      </c>
      <c r="E382" s="4">
        <v>0.72139863157894446</v>
      </c>
      <c r="F382" s="4">
        <v>-3.0743456842105275</v>
      </c>
      <c r="G382" s="4">
        <v>-6.8700899999999994</v>
      </c>
      <c r="H382" s="10">
        <v>6.9536004473684185</v>
      </c>
      <c r="I382" s="10">
        <v>6.7626733684210514</v>
      </c>
      <c r="J382" s="10">
        <v>6.8390441999999982</v>
      </c>
      <c r="K382" s="10">
        <v>5.3879983999999981</v>
      </c>
      <c r="L382" s="11">
        <v>3.9369525999999979</v>
      </c>
      <c r="M382" s="10">
        <v>2.4859067999999986</v>
      </c>
      <c r="N382" s="11"/>
      <c r="O382" s="11"/>
      <c r="P382" s="11"/>
      <c r="Q382" s="11"/>
      <c r="R382" s="11"/>
      <c r="S382" s="11"/>
      <c r="T382" s="11"/>
      <c r="U382" s="11"/>
      <c r="V382" s="11"/>
      <c r="W382" s="11"/>
      <c r="X382" s="11"/>
      <c r="Y382" s="11"/>
      <c r="Z382" s="11"/>
      <c r="AA382" s="11"/>
      <c r="AB382" s="11"/>
      <c r="AC382" s="11"/>
      <c r="AD382" s="11"/>
      <c r="AE382" s="11"/>
      <c r="AF382" s="11"/>
      <c r="AG382" s="11"/>
      <c r="AH382" s="11"/>
      <c r="AI382" s="11"/>
      <c r="AJ382" s="11"/>
      <c r="AK382" s="11"/>
      <c r="AL382" s="11"/>
      <c r="AM382" s="11"/>
      <c r="AN382" s="11"/>
      <c r="IS382">
        <f t="shared" si="10"/>
        <v>3.2702880885167436</v>
      </c>
      <c r="IT382">
        <f t="shared" si="11"/>
        <v>4.696859525537719</v>
      </c>
    </row>
    <row r="383" spans="1:254" x14ac:dyDescent="0.2">
      <c r="A383" s="30" t="s">
        <v>17</v>
      </c>
      <c r="B383" s="31">
        <v>0.48</v>
      </c>
      <c r="C383" s="10">
        <v>7.7005465789473675</v>
      </c>
      <c r="D383" s="4">
        <v>4.3503036842105258</v>
      </c>
      <c r="E383" s="4">
        <v>1.0000607894736842</v>
      </c>
      <c r="F383" s="4">
        <v>-2.3501821052631584</v>
      </c>
      <c r="G383" s="4">
        <v>-5.700425000000001</v>
      </c>
      <c r="H383" s="10">
        <v>6.5007974342105257</v>
      </c>
      <c r="I383" s="10">
        <v>6.3322792105263161</v>
      </c>
      <c r="J383" s="10">
        <v>6.3996864999999996</v>
      </c>
      <c r="K383" s="10">
        <v>5.1189479999999996</v>
      </c>
      <c r="L383" s="11">
        <v>3.8382094999999987</v>
      </c>
      <c r="M383" s="10">
        <v>2.5574709999999996</v>
      </c>
      <c r="N383" s="11"/>
      <c r="O383" s="11"/>
      <c r="P383" s="11"/>
      <c r="Q383" s="11"/>
      <c r="R383" s="11"/>
      <c r="S383" s="11"/>
      <c r="T383" s="11"/>
      <c r="U383" s="11"/>
      <c r="V383" s="11"/>
      <c r="W383" s="11"/>
      <c r="X383" s="11"/>
      <c r="Y383" s="11"/>
      <c r="Z383" s="11"/>
      <c r="AA383" s="11"/>
      <c r="AB383" s="11"/>
      <c r="AC383" s="11"/>
      <c r="AD383" s="11"/>
      <c r="AE383" s="11"/>
      <c r="AF383" s="11"/>
      <c r="AG383" s="11"/>
      <c r="AH383" s="11"/>
      <c r="AI383" s="11"/>
      <c r="AJ383" s="11"/>
      <c r="AK383" s="11"/>
      <c r="AL383" s="11"/>
      <c r="AM383" s="11"/>
      <c r="AN383" s="11"/>
      <c r="IS383">
        <f t="shared" si="10"/>
        <v>3.2497905083732053</v>
      </c>
      <c r="IT383">
        <f t="shared" si="11"/>
        <v>4.1455954205221444</v>
      </c>
    </row>
    <row r="384" spans="1:254" x14ac:dyDescent="0.2">
      <c r="A384" s="30" t="s">
        <v>17</v>
      </c>
      <c r="B384" s="31">
        <v>0.5</v>
      </c>
      <c r="C384" s="10">
        <v>6.148181842105263</v>
      </c>
      <c r="D384" s="4">
        <v>3.5829426315789474</v>
      </c>
      <c r="E384" s="4">
        <v>1.0177034210526301</v>
      </c>
      <c r="F384" s="4">
        <v>-1.5475357894736845</v>
      </c>
      <c r="G384" s="4">
        <v>-4.112775000000001</v>
      </c>
      <c r="H384" s="10">
        <v>5.229548881578947</v>
      </c>
      <c r="I384" s="10">
        <v>5.100516578947369</v>
      </c>
      <c r="J384" s="10">
        <v>5.1521295</v>
      </c>
      <c r="K384" s="10">
        <v>4.1714839999999995</v>
      </c>
      <c r="L384" s="11">
        <v>3.190838499999999</v>
      </c>
      <c r="M384" s="10">
        <v>2.2101929999999994</v>
      </c>
      <c r="N384" s="11"/>
      <c r="O384" s="11"/>
      <c r="P384" s="11"/>
      <c r="Q384" s="11"/>
      <c r="R384" s="11"/>
      <c r="S384" s="11"/>
      <c r="T384" s="11"/>
      <c r="U384" s="11"/>
      <c r="V384" s="11"/>
      <c r="W384" s="11"/>
      <c r="X384" s="11"/>
      <c r="Y384" s="11"/>
      <c r="Z384" s="11"/>
      <c r="AA384" s="11"/>
      <c r="AB384" s="11"/>
      <c r="AC384" s="11"/>
      <c r="AD384" s="11"/>
      <c r="AE384" s="11"/>
      <c r="AF384" s="11"/>
      <c r="AG384" s="11"/>
      <c r="AH384" s="11"/>
      <c r="AI384" s="11"/>
      <c r="AJ384" s="11"/>
      <c r="AK384" s="11"/>
      <c r="AL384" s="11"/>
      <c r="AM384" s="11"/>
      <c r="AN384" s="11"/>
      <c r="IS384">
        <f t="shared" si="10"/>
        <v>2.7402934150717702</v>
      </c>
      <c r="IT384">
        <f t="shared" si="11"/>
        <v>3.1742307223181374</v>
      </c>
    </row>
    <row r="385" spans="1:254" x14ac:dyDescent="0.2">
      <c r="A385" s="30" t="s">
        <v>17</v>
      </c>
      <c r="B385" s="31">
        <v>0.52</v>
      </c>
      <c r="C385" s="10">
        <v>3.406495263157896</v>
      </c>
      <c r="D385" s="4">
        <v>2.0003589473684213</v>
      </c>
      <c r="E385" s="4">
        <v>0.59422263157894673</v>
      </c>
      <c r="F385" s="4">
        <v>-0.8119136842105279</v>
      </c>
      <c r="G385" s="4">
        <v>-2.2180500000000016</v>
      </c>
      <c r="H385" s="10">
        <v>2.9029464473684223</v>
      </c>
      <c r="I385" s="10">
        <v>2.8322173684210536</v>
      </c>
      <c r="J385" s="10">
        <v>2.8605090000000013</v>
      </c>
      <c r="K385" s="10">
        <v>2.3229680000000008</v>
      </c>
      <c r="L385" s="11">
        <v>1.7854270000000003</v>
      </c>
      <c r="M385" s="10">
        <v>1.2478859999999998</v>
      </c>
      <c r="N385" s="11"/>
      <c r="O385" s="11"/>
      <c r="P385" s="11"/>
      <c r="Q385" s="11"/>
      <c r="R385" s="11"/>
      <c r="S385" s="11"/>
      <c r="T385" s="11"/>
      <c r="U385" s="11"/>
      <c r="V385" s="11"/>
      <c r="W385" s="11"/>
      <c r="X385" s="11"/>
      <c r="Y385" s="11"/>
      <c r="Z385" s="11"/>
      <c r="AA385" s="11"/>
      <c r="AB385" s="11"/>
      <c r="AC385" s="11"/>
      <c r="AD385" s="11"/>
      <c r="AE385" s="11"/>
      <c r="AF385" s="11"/>
      <c r="AG385" s="11"/>
      <c r="AH385" s="11"/>
      <c r="AI385" s="11"/>
      <c r="AJ385" s="11"/>
      <c r="AK385" s="11"/>
      <c r="AL385" s="11"/>
      <c r="AM385" s="11"/>
      <c r="AN385" s="11"/>
      <c r="IS385">
        <f t="shared" si="10"/>
        <v>1.5384606339712923</v>
      </c>
      <c r="IT385">
        <f t="shared" si="11"/>
        <v>1.7399551180376751</v>
      </c>
    </row>
    <row r="386" spans="1:254" x14ac:dyDescent="0.2">
      <c r="A386" s="30" t="s">
        <v>17</v>
      </c>
      <c r="B386" s="31">
        <v>0.54</v>
      </c>
      <c r="C386" s="10">
        <v>-0.62161228947368419</v>
      </c>
      <c r="D386" s="4">
        <v>-0.60582984210526314</v>
      </c>
      <c r="E386" s="4">
        <v>-0.59004739473684209</v>
      </c>
      <c r="F386" s="4">
        <v>-0.57426494736842104</v>
      </c>
      <c r="G386" s="4">
        <v>-0.55848249999999999</v>
      </c>
      <c r="H386" s="10">
        <v>-0.61596046710526309</v>
      </c>
      <c r="I386" s="10">
        <v>-0.61516660526315792</v>
      </c>
      <c r="J386" s="10">
        <v>-0.61548415000000001</v>
      </c>
      <c r="K386" s="10">
        <v>-0.60945079999999996</v>
      </c>
      <c r="L386" s="11">
        <v>-0.60341745000000002</v>
      </c>
      <c r="M386" s="10">
        <v>-0.59738409999999997</v>
      </c>
      <c r="N386" s="11"/>
      <c r="O386" s="11"/>
      <c r="P386" s="11"/>
      <c r="Q386" s="11"/>
      <c r="R386" s="11"/>
      <c r="S386" s="11"/>
      <c r="T386" s="11"/>
      <c r="U386" s="11"/>
      <c r="V386" s="11"/>
      <c r="W386" s="11"/>
      <c r="X386" s="11"/>
      <c r="Y386" s="11"/>
      <c r="Z386" s="11"/>
      <c r="AA386" s="11"/>
      <c r="AB386" s="11"/>
      <c r="AC386" s="11"/>
      <c r="AD386" s="11"/>
      <c r="AE386" s="11"/>
      <c r="AF386" s="11"/>
      <c r="AG386" s="11"/>
      <c r="AH386" s="11"/>
      <c r="AI386" s="11"/>
      <c r="AJ386" s="11"/>
      <c r="AK386" s="11"/>
      <c r="AL386" s="11"/>
      <c r="AM386" s="11"/>
      <c r="AN386" s="11"/>
      <c r="IS386">
        <f t="shared" si="10"/>
        <v>-0.6006455041866029</v>
      </c>
      <c r="IT386">
        <f t="shared" si="11"/>
        <v>1.9529223280480183E-2</v>
      </c>
    </row>
    <row r="387" spans="1:254" x14ac:dyDescent="0.2">
      <c r="A387" s="30" t="s">
        <v>17</v>
      </c>
      <c r="B387" s="31">
        <v>0.56000000000000005</v>
      </c>
      <c r="C387" s="10">
        <v>-5.522929736842106</v>
      </c>
      <c r="D387" s="4">
        <v>-4.1734910526315794</v>
      </c>
      <c r="E387" s="4">
        <v>-2.8240523684210528</v>
      </c>
      <c r="F387" s="4">
        <v>-1.4746136842105262</v>
      </c>
      <c r="G387" s="4">
        <v>-0.12517499999999959</v>
      </c>
      <c r="H387" s="10">
        <v>-5.0396848026315793</v>
      </c>
      <c r="I387" s="10">
        <v>-4.9718076315789483</v>
      </c>
      <c r="J387" s="10">
        <v>-4.9989585000000005</v>
      </c>
      <c r="K387" s="10">
        <v>-4.483092000000001</v>
      </c>
      <c r="L387" s="11">
        <v>-3.9672255000000001</v>
      </c>
      <c r="M387" s="10">
        <v>-3.4513590000000001</v>
      </c>
      <c r="N387" s="11"/>
      <c r="O387" s="11"/>
      <c r="P387" s="11"/>
      <c r="Q387" s="11"/>
      <c r="R387" s="11"/>
      <c r="S387" s="11"/>
      <c r="T387" s="11"/>
      <c r="U387" s="11"/>
      <c r="V387" s="11"/>
      <c r="W387" s="11"/>
      <c r="X387" s="11"/>
      <c r="Y387" s="11"/>
      <c r="Z387" s="11"/>
      <c r="AA387" s="11"/>
      <c r="AB387" s="11"/>
      <c r="AC387" s="11"/>
      <c r="AD387" s="11"/>
      <c r="AE387" s="11"/>
      <c r="AF387" s="11"/>
      <c r="AG387" s="11"/>
      <c r="AH387" s="11"/>
      <c r="AI387" s="11"/>
      <c r="AJ387" s="11"/>
      <c r="AK387" s="11"/>
      <c r="AL387" s="11"/>
      <c r="AM387" s="11"/>
      <c r="AN387" s="11"/>
      <c r="IS387">
        <f t="shared" ref="IS387:IS450" si="12">AVERAGE(C387:IR387)</f>
        <v>-3.7302172069377999</v>
      </c>
      <c r="IT387">
        <f t="shared" ref="IT387:IT450" si="13">STDEV(C387:IR387)</f>
        <v>1.6697973864303957</v>
      </c>
    </row>
    <row r="388" spans="1:254" x14ac:dyDescent="0.2">
      <c r="A388" s="30" t="s">
        <v>17</v>
      </c>
      <c r="B388" s="31">
        <v>0.57999999999999996</v>
      </c>
      <c r="C388" s="10">
        <v>-10.539376523684211</v>
      </c>
      <c r="D388" s="4">
        <v>-8.4228662052631584</v>
      </c>
      <c r="E388" s="4">
        <v>-6.3063558868421046</v>
      </c>
      <c r="F388" s="4">
        <v>-4.1898455684210507</v>
      </c>
      <c r="G388" s="4">
        <v>-2.0733352499999977</v>
      </c>
      <c r="H388" s="10">
        <v>-9.7814370177631602</v>
      </c>
      <c r="I388" s="10">
        <v>-9.6749759131578958</v>
      </c>
      <c r="J388" s="10">
        <v>-9.7175603550000016</v>
      </c>
      <c r="K388" s="10">
        <v>-8.9084559600000013</v>
      </c>
      <c r="L388" s="11">
        <v>-8.0993515649999992</v>
      </c>
      <c r="M388" s="10">
        <v>-7.2902471699999998</v>
      </c>
      <c r="N388" s="11"/>
      <c r="O388" s="11"/>
      <c r="P388" s="11"/>
      <c r="Q388" s="11"/>
      <c r="R388" s="11"/>
      <c r="S388" s="11"/>
      <c r="T388" s="11"/>
      <c r="U388" s="11"/>
      <c r="V388" s="11"/>
      <c r="W388" s="11"/>
      <c r="X388" s="11"/>
      <c r="Y388" s="11"/>
      <c r="Z388" s="11"/>
      <c r="AA388" s="11"/>
      <c r="AB388" s="11"/>
      <c r="AC388" s="11"/>
      <c r="AD388" s="11"/>
      <c r="AE388" s="11"/>
      <c r="AF388" s="11"/>
      <c r="AG388" s="11"/>
      <c r="AH388" s="11"/>
      <c r="AI388" s="11"/>
      <c r="AJ388" s="11"/>
      <c r="AK388" s="11"/>
      <c r="AL388" s="11"/>
      <c r="AM388" s="11"/>
      <c r="AN388" s="11"/>
      <c r="IS388">
        <f t="shared" si="12"/>
        <v>-7.7276188559210537</v>
      </c>
      <c r="IT388">
        <f t="shared" si="13"/>
        <v>2.6189729399376547</v>
      </c>
    </row>
    <row r="389" spans="1:254" x14ac:dyDescent="0.2">
      <c r="A389" s="30" t="s">
        <v>17</v>
      </c>
      <c r="B389" s="31">
        <v>0.6</v>
      </c>
      <c r="C389" s="10">
        <v>-14.62812894736842</v>
      </c>
      <c r="D389" s="4">
        <v>-12.816784210526315</v>
      </c>
      <c r="E389" s="4">
        <v>-11.005439473684209</v>
      </c>
      <c r="F389" s="4">
        <v>-9.1940947368421053</v>
      </c>
      <c r="G389" s="4">
        <v>-7.3827499999999997</v>
      </c>
      <c r="H389" s="10">
        <v>-13.979471710526315</v>
      </c>
      <c r="I389" s="10">
        <v>-13.88836052631579</v>
      </c>
      <c r="J389" s="10">
        <v>-13.924804999999999</v>
      </c>
      <c r="K389" s="10">
        <v>-13.23236</v>
      </c>
      <c r="L389" s="11">
        <v>-12.539914999999999</v>
      </c>
      <c r="M389" s="10">
        <v>-11.84747</v>
      </c>
      <c r="N389" s="11"/>
      <c r="O389" s="11"/>
      <c r="P389" s="11"/>
      <c r="Q389" s="11"/>
      <c r="R389" s="11"/>
      <c r="S389" s="11"/>
      <c r="T389" s="11"/>
      <c r="U389" s="11"/>
      <c r="V389" s="11"/>
      <c r="W389" s="11"/>
      <c r="X389" s="11"/>
      <c r="Y389" s="11"/>
      <c r="Z389" s="11"/>
      <c r="AA389" s="11"/>
      <c r="AB389" s="11"/>
      <c r="AC389" s="11"/>
      <c r="AD389" s="11"/>
      <c r="AE389" s="11"/>
      <c r="AF389" s="11"/>
      <c r="AG389" s="11"/>
      <c r="AH389" s="11"/>
      <c r="AI389" s="11"/>
      <c r="AJ389" s="11"/>
      <c r="AK389" s="11"/>
      <c r="AL389" s="11"/>
      <c r="AM389" s="11"/>
      <c r="AN389" s="11"/>
      <c r="IS389">
        <f t="shared" si="12"/>
        <v>-12.221779964114832</v>
      </c>
      <c r="IT389">
        <f t="shared" si="13"/>
        <v>2.241360606371595</v>
      </c>
    </row>
    <row r="390" spans="1:254" x14ac:dyDescent="0.2">
      <c r="A390" s="30" t="s">
        <v>17</v>
      </c>
      <c r="B390" s="31">
        <v>0.62</v>
      </c>
      <c r="C390" s="10">
        <v>-17.047089999999997</v>
      </c>
      <c r="D390" s="4">
        <v>-16.624179999999999</v>
      </c>
      <c r="E390" s="4">
        <v>-16.201270000000001</v>
      </c>
      <c r="F390" s="4">
        <v>-15.778359999999999</v>
      </c>
      <c r="G390" s="4">
        <v>-15.355449999999999</v>
      </c>
      <c r="H390" s="10">
        <v>-16.895642499999997</v>
      </c>
      <c r="I390" s="10">
        <v>-16.874369999999999</v>
      </c>
      <c r="J390" s="10">
        <v>-16.882878999999999</v>
      </c>
      <c r="K390" s="10">
        <v>-16.721208000000001</v>
      </c>
      <c r="L390" s="11">
        <v>-16.559536999999999</v>
      </c>
      <c r="M390" s="10">
        <v>-16.397866</v>
      </c>
      <c r="N390" s="11"/>
      <c r="O390" s="11"/>
      <c r="P390" s="11"/>
      <c r="Q390" s="11"/>
      <c r="R390" s="11"/>
      <c r="S390" s="11"/>
      <c r="T390" s="11"/>
      <c r="U390" s="11"/>
      <c r="V390" s="11"/>
      <c r="W390" s="11"/>
      <c r="X390" s="11"/>
      <c r="Y390" s="11"/>
      <c r="Z390" s="11"/>
      <c r="AA390" s="11"/>
      <c r="AB390" s="11"/>
      <c r="AC390" s="11"/>
      <c r="AD390" s="11"/>
      <c r="AE390" s="11"/>
      <c r="AF390" s="11"/>
      <c r="AG390" s="11"/>
      <c r="AH390" s="11"/>
      <c r="AI390" s="11"/>
      <c r="AJ390" s="11"/>
      <c r="AK390" s="11"/>
      <c r="AL390" s="11"/>
      <c r="AM390" s="11"/>
      <c r="AN390" s="11"/>
      <c r="IS390">
        <f t="shared" si="12"/>
        <v>-16.485259318181814</v>
      </c>
      <c r="IT390">
        <f t="shared" si="13"/>
        <v>0.52330944781564293</v>
      </c>
    </row>
    <row r="391" spans="1:254" x14ac:dyDescent="0.2">
      <c r="A391" s="30" t="s">
        <v>17</v>
      </c>
      <c r="B391" s="31">
        <v>0.64</v>
      </c>
      <c r="C391" s="10">
        <v>-17.513319736842103</v>
      </c>
      <c r="D391" s="4">
        <v>-19.104271052631578</v>
      </c>
      <c r="E391" s="4">
        <v>-20.695222368421053</v>
      </c>
      <c r="F391" s="4">
        <v>-22.286173684210528</v>
      </c>
      <c r="G391" s="4">
        <v>-23.877124999999999</v>
      </c>
      <c r="H391" s="10">
        <v>-18.083052302631579</v>
      </c>
      <c r="I391" s="10">
        <v>-18.163077631578943</v>
      </c>
      <c r="J391" s="10">
        <v>-18.131067499999997</v>
      </c>
      <c r="K391" s="10">
        <v>-18.739259999999998</v>
      </c>
      <c r="L391" s="11">
        <v>-19.347452499999999</v>
      </c>
      <c r="M391" s="10">
        <v>-19.955644999999997</v>
      </c>
      <c r="N391" s="11"/>
      <c r="O391" s="11"/>
      <c r="P391" s="11"/>
      <c r="Q391" s="11"/>
      <c r="R391" s="11"/>
      <c r="S391" s="11"/>
      <c r="T391" s="11"/>
      <c r="U391" s="11"/>
      <c r="V391" s="11"/>
      <c r="W391" s="11"/>
      <c r="X391" s="11"/>
      <c r="Y391" s="11"/>
      <c r="Z391" s="11"/>
      <c r="AA391" s="11"/>
      <c r="AB391" s="11"/>
      <c r="AC391" s="11"/>
      <c r="AD391" s="11"/>
      <c r="AE391" s="11"/>
      <c r="AF391" s="11"/>
      <c r="AG391" s="11"/>
      <c r="AH391" s="11"/>
      <c r="AI391" s="11"/>
      <c r="AJ391" s="11"/>
      <c r="AK391" s="11"/>
      <c r="AL391" s="11"/>
      <c r="AM391" s="11"/>
      <c r="AN391" s="11"/>
      <c r="IS391">
        <f t="shared" si="12"/>
        <v>-19.626878797846892</v>
      </c>
      <c r="IT391">
        <f t="shared" si="13"/>
        <v>1.9686454672799445</v>
      </c>
    </row>
    <row r="392" spans="1:254" x14ac:dyDescent="0.2">
      <c r="A392" s="30" t="s">
        <v>17</v>
      </c>
      <c r="B392" s="31">
        <v>0.66</v>
      </c>
      <c r="C392" s="10">
        <v>-16.298530789473688</v>
      </c>
      <c r="D392" s="4">
        <v>-19.694166842105265</v>
      </c>
      <c r="E392" s="4">
        <v>-23.089802894736845</v>
      </c>
      <c r="F392" s="4">
        <v>-26.485438947368422</v>
      </c>
      <c r="G392" s="4">
        <v>-29.881075000000003</v>
      </c>
      <c r="H392" s="10">
        <v>-17.514535592105265</v>
      </c>
      <c r="I392" s="10">
        <v>-17.685337105263159</v>
      </c>
      <c r="J392" s="10">
        <v>-17.617016500000002</v>
      </c>
      <c r="K392" s="10">
        <v>-18.915108000000004</v>
      </c>
      <c r="L392" s="11">
        <v>-20.213199500000002</v>
      </c>
      <c r="M392" s="10">
        <v>-21.511291</v>
      </c>
      <c r="N392" s="11"/>
      <c r="O392" s="11"/>
      <c r="P392" s="11"/>
      <c r="Q392" s="11"/>
      <c r="R392" s="11"/>
      <c r="S392" s="11"/>
      <c r="T392" s="11"/>
      <c r="U392" s="11"/>
      <c r="V392" s="11"/>
      <c r="W392" s="11"/>
      <c r="X392" s="11"/>
      <c r="Y392" s="11"/>
      <c r="Z392" s="11"/>
      <c r="AA392" s="11"/>
      <c r="AB392" s="11"/>
      <c r="AC392" s="11"/>
      <c r="AD392" s="11"/>
      <c r="AE392" s="11"/>
      <c r="AF392" s="11"/>
      <c r="AG392" s="11"/>
      <c r="AH392" s="11"/>
      <c r="AI392" s="11"/>
      <c r="AJ392" s="11"/>
      <c r="AK392" s="11"/>
      <c r="AL392" s="11"/>
      <c r="AM392" s="11"/>
      <c r="AN392" s="11"/>
      <c r="IS392">
        <f t="shared" si="12"/>
        <v>-20.809591106459333</v>
      </c>
      <c r="IT392">
        <f t="shared" si="13"/>
        <v>4.2017649799851533</v>
      </c>
    </row>
    <row r="393" spans="1:254" x14ac:dyDescent="0.2">
      <c r="A393" s="30" t="s">
        <v>17</v>
      </c>
      <c r="B393" s="31">
        <v>0.68</v>
      </c>
      <c r="C393" s="10">
        <v>-13.76611157894737</v>
      </c>
      <c r="D393" s="4">
        <v>-18.176433684210529</v>
      </c>
      <c r="E393" s="4">
        <v>-22.586755789473685</v>
      </c>
      <c r="F393" s="4">
        <v>-26.997077894736844</v>
      </c>
      <c r="G393" s="4">
        <v>-31.407400000000003</v>
      </c>
      <c r="H393" s="10">
        <v>-15.345483684210528</v>
      </c>
      <c r="I393" s="10">
        <v>-15.567324210526316</v>
      </c>
      <c r="J393" s="10">
        <v>-15.478588000000002</v>
      </c>
      <c r="K393" s="10">
        <v>-17.164576</v>
      </c>
      <c r="L393" s="11">
        <v>-18.850564000000002</v>
      </c>
      <c r="M393" s="10">
        <v>-20.536552</v>
      </c>
      <c r="N393" s="11"/>
      <c r="O393" s="11"/>
      <c r="P393" s="11"/>
      <c r="Q393" s="11"/>
      <c r="R393" s="11"/>
      <c r="S393" s="11"/>
      <c r="T393" s="11"/>
      <c r="U393" s="11"/>
      <c r="V393" s="11"/>
      <c r="W393" s="11"/>
      <c r="X393" s="11"/>
      <c r="Y393" s="11"/>
      <c r="Z393" s="11"/>
      <c r="AA393" s="11"/>
      <c r="AB393" s="11"/>
      <c r="AC393" s="11"/>
      <c r="AD393" s="11"/>
      <c r="AE393" s="11"/>
      <c r="AF393" s="11"/>
      <c r="AG393" s="11"/>
      <c r="AH393" s="11"/>
      <c r="AI393" s="11"/>
      <c r="AJ393" s="11"/>
      <c r="AK393" s="11"/>
      <c r="AL393" s="11"/>
      <c r="AM393" s="11"/>
      <c r="AN393" s="11"/>
      <c r="IS393">
        <f t="shared" si="12"/>
        <v>-19.625169712918662</v>
      </c>
      <c r="IT393">
        <f t="shared" si="13"/>
        <v>5.4573389742365697</v>
      </c>
    </row>
    <row r="394" spans="1:254" x14ac:dyDescent="0.2">
      <c r="A394" s="30" t="s">
        <v>17</v>
      </c>
      <c r="B394" s="31">
        <v>0.7</v>
      </c>
      <c r="C394" s="10">
        <v>-10.411221842105263</v>
      </c>
      <c r="D394" s="4">
        <v>-14.799022631578946</v>
      </c>
      <c r="E394" s="4">
        <v>-19.186823421052633</v>
      </c>
      <c r="F394" s="4">
        <v>-23.574624210526316</v>
      </c>
      <c r="G394" s="4">
        <v>-27.962425</v>
      </c>
      <c r="H394" s="10">
        <v>-11.982528881578947</v>
      </c>
      <c r="I394" s="10">
        <v>-12.203236578947367</v>
      </c>
      <c r="J394" s="10">
        <v>-12.114953499999999</v>
      </c>
      <c r="K394" s="10">
        <v>-13.792331999999998</v>
      </c>
      <c r="L394" s="11">
        <v>-15.469710500000001</v>
      </c>
      <c r="M394" s="10">
        <v>-17.147089000000001</v>
      </c>
      <c r="N394" s="11"/>
      <c r="O394" s="11"/>
      <c r="P394" s="11"/>
      <c r="Q394" s="11"/>
      <c r="R394" s="11"/>
      <c r="S394" s="11"/>
      <c r="T394" s="11"/>
      <c r="U394" s="11"/>
      <c r="V394" s="11"/>
      <c r="W394" s="11"/>
      <c r="X394" s="11"/>
      <c r="Y394" s="11"/>
      <c r="Z394" s="11"/>
      <c r="AA394" s="11"/>
      <c r="AB394" s="11"/>
      <c r="AC394" s="11"/>
      <c r="AD394" s="11"/>
      <c r="AE394" s="11"/>
      <c r="AF394" s="11"/>
      <c r="AG394" s="11"/>
      <c r="AH394" s="11"/>
      <c r="AI394" s="11"/>
      <c r="AJ394" s="11"/>
      <c r="AK394" s="11"/>
      <c r="AL394" s="11"/>
      <c r="AM394" s="11"/>
      <c r="AN394" s="11"/>
      <c r="IS394">
        <f t="shared" si="12"/>
        <v>-16.24036068779904</v>
      </c>
      <c r="IT394">
        <f t="shared" si="13"/>
        <v>5.4294710653910379</v>
      </c>
    </row>
    <row r="395" spans="1:254" x14ac:dyDescent="0.2">
      <c r="A395" s="30" t="s">
        <v>17</v>
      </c>
      <c r="B395" s="31">
        <v>0.72</v>
      </c>
      <c r="C395" s="10">
        <v>-7.0224034210526316</v>
      </c>
      <c r="D395" s="4">
        <v>-10.755596315789473</v>
      </c>
      <c r="E395" s="4">
        <v>-14.488789210526317</v>
      </c>
      <c r="F395" s="4">
        <v>-18.221982105263159</v>
      </c>
      <c r="G395" s="4">
        <v>-21.955175000000001</v>
      </c>
      <c r="H395" s="10">
        <v>-8.3592900657894731</v>
      </c>
      <c r="I395" s="10">
        <v>-8.5470707894736844</v>
      </c>
      <c r="J395" s="10">
        <v>-8.4719584999999995</v>
      </c>
      <c r="K395" s="10">
        <v>-9.8990919999999996</v>
      </c>
      <c r="L395" s="11">
        <v>-11.326225500000001</v>
      </c>
      <c r="M395" s="10">
        <v>-12.753359</v>
      </c>
      <c r="N395" s="11"/>
      <c r="O395" s="11"/>
      <c r="P395" s="11"/>
      <c r="Q395" s="11"/>
      <c r="R395" s="11"/>
      <c r="S395" s="11"/>
      <c r="T395" s="11"/>
      <c r="U395" s="11"/>
      <c r="V395" s="11"/>
      <c r="W395" s="11"/>
      <c r="X395" s="11"/>
      <c r="Y395" s="11"/>
      <c r="Z395" s="11"/>
      <c r="AA395" s="11"/>
      <c r="AB395" s="11"/>
      <c r="AC395" s="11"/>
      <c r="AD395" s="11"/>
      <c r="AE395" s="11"/>
      <c r="AF395" s="11"/>
      <c r="AG395" s="11"/>
      <c r="AH395" s="11"/>
      <c r="AI395" s="11"/>
      <c r="AJ395" s="11"/>
      <c r="AK395" s="11"/>
      <c r="AL395" s="11"/>
      <c r="AM395" s="11"/>
      <c r="AN395" s="11"/>
      <c r="IS395">
        <f t="shared" si="12"/>
        <v>-11.981903809808614</v>
      </c>
      <c r="IT395">
        <f t="shared" si="13"/>
        <v>4.6194583063394585</v>
      </c>
    </row>
    <row r="396" spans="1:254" x14ac:dyDescent="0.2">
      <c r="A396" s="30" t="s">
        <v>17</v>
      </c>
      <c r="B396" s="31">
        <v>0.74</v>
      </c>
      <c r="C396" s="10">
        <v>-4.322351315789474</v>
      </c>
      <c r="D396" s="4">
        <v>-7.4065447368421058</v>
      </c>
      <c r="E396" s="4">
        <v>-10.490738157894738</v>
      </c>
      <c r="F396" s="4">
        <v>-13.574931578947369</v>
      </c>
      <c r="G396" s="4">
        <v>-16.659125</v>
      </c>
      <c r="H396" s="10">
        <v>-5.4268259868421058</v>
      </c>
      <c r="I396" s="10">
        <v>-5.5819618421052626</v>
      </c>
      <c r="J396" s="10">
        <v>-5.5199074999999995</v>
      </c>
      <c r="K396" s="10">
        <v>-6.6989400000000003</v>
      </c>
      <c r="L396" s="11">
        <v>-7.8779725000000012</v>
      </c>
      <c r="M396" s="10">
        <v>-9.0570050000000002</v>
      </c>
      <c r="N396" s="11"/>
      <c r="O396" s="11"/>
      <c r="P396" s="11"/>
      <c r="Q396" s="11"/>
      <c r="R396" s="11"/>
      <c r="S396" s="11"/>
      <c r="T396" s="11"/>
      <c r="U396" s="11"/>
      <c r="V396" s="11"/>
      <c r="W396" s="11"/>
      <c r="X396" s="11"/>
      <c r="Y396" s="11"/>
      <c r="Z396" s="11"/>
      <c r="AA396" s="11"/>
      <c r="AB396" s="11"/>
      <c r="AC396" s="11"/>
      <c r="AD396" s="11"/>
      <c r="AE396" s="11"/>
      <c r="AF396" s="11"/>
      <c r="AG396" s="11"/>
      <c r="AH396" s="11"/>
      <c r="AI396" s="11"/>
      <c r="AJ396" s="11"/>
      <c r="AK396" s="11"/>
      <c r="AL396" s="11"/>
      <c r="AM396" s="11"/>
      <c r="AN396" s="11"/>
      <c r="IS396">
        <f t="shared" si="12"/>
        <v>-8.4196639653110044</v>
      </c>
      <c r="IT396">
        <f t="shared" si="13"/>
        <v>3.8163854156385346</v>
      </c>
    </row>
    <row r="397" spans="1:254" x14ac:dyDescent="0.2">
      <c r="A397" s="30" t="s">
        <v>17</v>
      </c>
      <c r="B397" s="31">
        <v>0.76</v>
      </c>
      <c r="C397" s="10">
        <v>-2.6145445526315796</v>
      </c>
      <c r="D397" s="4">
        <v>-5.4180627894736855</v>
      </c>
      <c r="E397" s="4">
        <v>-8.2215810263157909</v>
      </c>
      <c r="F397" s="4">
        <v>-11.025099263157896</v>
      </c>
      <c r="G397" s="4">
        <v>-13.828617500000002</v>
      </c>
      <c r="H397" s="10">
        <v>-3.618507164473685</v>
      </c>
      <c r="I397" s="10">
        <v>-3.7595249736842109</v>
      </c>
      <c r="J397" s="10">
        <v>-3.7031178500000004</v>
      </c>
      <c r="K397" s="10">
        <v>-4.7748532000000008</v>
      </c>
      <c r="L397" s="11">
        <v>-5.8465885500000017</v>
      </c>
      <c r="M397" s="10">
        <v>-6.9183239000000016</v>
      </c>
      <c r="N397" s="11"/>
      <c r="O397" s="11"/>
      <c r="P397" s="11"/>
      <c r="Q397" s="11"/>
      <c r="R397" s="11"/>
      <c r="S397" s="11"/>
      <c r="T397" s="11"/>
      <c r="U397" s="11"/>
      <c r="V397" s="11"/>
      <c r="W397" s="11"/>
      <c r="X397" s="11"/>
      <c r="Y397" s="11"/>
      <c r="Z397" s="11"/>
      <c r="AA397" s="11"/>
      <c r="AB397" s="11"/>
      <c r="AC397" s="11"/>
      <c r="AD397" s="11"/>
      <c r="AE397" s="11"/>
      <c r="AF397" s="11"/>
      <c r="AG397" s="11"/>
      <c r="AH397" s="11"/>
      <c r="AI397" s="11"/>
      <c r="AJ397" s="11"/>
      <c r="AK397" s="11"/>
      <c r="AL397" s="11"/>
      <c r="AM397" s="11"/>
      <c r="AN397" s="11"/>
      <c r="IS397">
        <f t="shared" si="12"/>
        <v>-6.3389837063397128</v>
      </c>
      <c r="IT397">
        <f t="shared" si="13"/>
        <v>3.4690775353217709</v>
      </c>
    </row>
    <row r="398" spans="1:254" x14ac:dyDescent="0.2">
      <c r="A398" s="30" t="s">
        <v>17</v>
      </c>
      <c r="B398" s="31">
        <v>0.78</v>
      </c>
      <c r="C398" s="10">
        <v>-1.5836192631578951</v>
      </c>
      <c r="D398" s="4">
        <v>-4.3826069473684219</v>
      </c>
      <c r="E398" s="4">
        <v>-7.1815946315789487</v>
      </c>
      <c r="F398" s="4">
        <v>-9.9805823157894764</v>
      </c>
      <c r="G398" s="4">
        <v>-12.77957</v>
      </c>
      <c r="H398" s="10">
        <v>-2.5859594473684213</v>
      </c>
      <c r="I398" s="10">
        <v>-2.7267493684210526</v>
      </c>
      <c r="J398" s="10">
        <v>-2.6704333999999998</v>
      </c>
      <c r="K398" s="10">
        <v>-3.7404368000000003</v>
      </c>
      <c r="L398" s="11">
        <v>-4.8104402000000013</v>
      </c>
      <c r="M398" s="10">
        <v>-5.8804436000000004</v>
      </c>
      <c r="N398" s="11"/>
      <c r="O398" s="11"/>
      <c r="P398" s="11"/>
      <c r="Q398" s="11"/>
      <c r="R398" s="11"/>
      <c r="S398" s="11"/>
      <c r="T398" s="11"/>
      <c r="U398" s="11"/>
      <c r="V398" s="11"/>
      <c r="W398" s="11"/>
      <c r="X398" s="11"/>
      <c r="Y398" s="11"/>
      <c r="Z398" s="11"/>
      <c r="AA398" s="11"/>
      <c r="AB398" s="11"/>
      <c r="AC398" s="11"/>
      <c r="AD398" s="11"/>
      <c r="AE398" s="11"/>
      <c r="AF398" s="11"/>
      <c r="AG398" s="11"/>
      <c r="AH398" s="11"/>
      <c r="AI398" s="11"/>
      <c r="AJ398" s="11"/>
      <c r="AK398" s="11"/>
      <c r="AL398" s="11"/>
      <c r="AM398" s="11"/>
      <c r="AN398" s="11"/>
      <c r="IS398">
        <f t="shared" si="12"/>
        <v>-5.302039633971293</v>
      </c>
      <c r="IT398">
        <f t="shared" si="13"/>
        <v>3.4634714229197634</v>
      </c>
    </row>
    <row r="399" spans="1:254" x14ac:dyDescent="0.2">
      <c r="A399" s="30" t="s">
        <v>17</v>
      </c>
      <c r="B399" s="31">
        <v>0.8</v>
      </c>
      <c r="C399" s="10">
        <v>-0.97962736842105236</v>
      </c>
      <c r="D399" s="4">
        <v>-3.8055705263157895</v>
      </c>
      <c r="E399" s="4">
        <v>-6.6315136842105273</v>
      </c>
      <c r="F399" s="4">
        <v>-9.4574568421052625</v>
      </c>
      <c r="G399" s="4">
        <v>-12.283399999999999</v>
      </c>
      <c r="H399" s="10">
        <v>-1.9916205263157896</v>
      </c>
      <c r="I399" s="10">
        <v>-2.1337663157894733</v>
      </c>
      <c r="J399" s="10">
        <v>-2.0769079999999995</v>
      </c>
      <c r="K399" s="10">
        <v>-3.157216</v>
      </c>
      <c r="L399" s="11">
        <v>-4.2375240000000005</v>
      </c>
      <c r="M399" s="10">
        <v>-5.3178320000000001</v>
      </c>
      <c r="N399" s="11"/>
      <c r="O399" s="11"/>
      <c r="P399" s="11"/>
      <c r="Q399" s="11"/>
      <c r="R399" s="11"/>
      <c r="S399" s="11"/>
      <c r="T399" s="11"/>
      <c r="U399" s="11"/>
      <c r="V399" s="11"/>
      <c r="W399" s="11"/>
      <c r="X399" s="11"/>
      <c r="Y399" s="11"/>
      <c r="Z399" s="11"/>
      <c r="AA399" s="11"/>
      <c r="AB399" s="11"/>
      <c r="AC399" s="11"/>
      <c r="AD399" s="11"/>
      <c r="AE399" s="11"/>
      <c r="AF399" s="11"/>
      <c r="AG399" s="11"/>
      <c r="AH399" s="11"/>
      <c r="AI399" s="11"/>
      <c r="AJ399" s="11"/>
      <c r="AK399" s="11"/>
      <c r="AL399" s="11"/>
      <c r="AM399" s="11"/>
      <c r="AN399" s="11"/>
      <c r="IS399">
        <f t="shared" si="12"/>
        <v>-4.7338577511961724</v>
      </c>
      <c r="IT399">
        <f t="shared" si="13"/>
        <v>3.4968261651800385</v>
      </c>
    </row>
    <row r="400" spans="1:254" x14ac:dyDescent="0.2">
      <c r="A400" s="30" t="s">
        <v>17</v>
      </c>
      <c r="B400" s="31">
        <v>0.82</v>
      </c>
      <c r="C400" s="10">
        <v>-0.55770105263157976</v>
      </c>
      <c r="D400" s="4">
        <v>-3.204875789473685</v>
      </c>
      <c r="E400" s="4">
        <v>-5.8520505263157903</v>
      </c>
      <c r="F400" s="4">
        <v>-8.4992252631578964</v>
      </c>
      <c r="G400" s="4">
        <v>-11.1464</v>
      </c>
      <c r="H400" s="10">
        <v>-1.5056757894736852</v>
      </c>
      <c r="I400" s="10">
        <v>-1.6388294736842108</v>
      </c>
      <c r="J400" s="10">
        <v>-1.5855680000000003</v>
      </c>
      <c r="K400" s="10">
        <v>-2.5975360000000007</v>
      </c>
      <c r="L400" s="11">
        <v>-3.6095040000000012</v>
      </c>
      <c r="M400" s="10">
        <v>-4.6214720000000007</v>
      </c>
      <c r="N400" s="11"/>
      <c r="O400" s="11"/>
      <c r="P400" s="11"/>
      <c r="Q400" s="11"/>
      <c r="R400" s="11"/>
      <c r="S400" s="11"/>
      <c r="T400" s="11"/>
      <c r="U400" s="11"/>
      <c r="V400" s="11"/>
      <c r="W400" s="11"/>
      <c r="X400" s="11"/>
      <c r="Y400" s="11"/>
      <c r="Z400" s="11"/>
      <c r="AA400" s="11"/>
      <c r="AB400" s="11"/>
      <c r="AC400" s="11"/>
      <c r="AD400" s="11"/>
      <c r="AE400" s="11"/>
      <c r="AF400" s="11"/>
      <c r="AG400" s="11"/>
      <c r="AH400" s="11"/>
      <c r="AI400" s="11"/>
      <c r="AJ400" s="11"/>
      <c r="AK400" s="11"/>
      <c r="AL400" s="11"/>
      <c r="AM400" s="11"/>
      <c r="AN400" s="11"/>
      <c r="IS400">
        <f t="shared" si="12"/>
        <v>-4.07443980861244</v>
      </c>
      <c r="IT400">
        <f t="shared" si="13"/>
        <v>3.2756178615033069</v>
      </c>
    </row>
    <row r="401" spans="1:254" x14ac:dyDescent="0.2">
      <c r="A401" s="30" t="s">
        <v>17</v>
      </c>
      <c r="B401" s="31">
        <v>0.84</v>
      </c>
      <c r="C401" s="10">
        <v>-0.1316215789473687</v>
      </c>
      <c r="D401" s="4">
        <v>-2.3674536842105267</v>
      </c>
      <c r="E401" s="4">
        <v>-4.6032857894736852</v>
      </c>
      <c r="F401" s="4">
        <v>-6.8391178947368427</v>
      </c>
      <c r="G401" s="4">
        <v>-9.0749500000000012</v>
      </c>
      <c r="H401" s="10">
        <v>-0.93229118421052704</v>
      </c>
      <c r="I401" s="10">
        <v>-1.0447542105263157</v>
      </c>
      <c r="J401" s="10">
        <v>-0.99976900000000013</v>
      </c>
      <c r="K401" s="10">
        <v>-1.8544880000000004</v>
      </c>
      <c r="L401" s="11">
        <v>-2.709207000000001</v>
      </c>
      <c r="M401" s="10">
        <v>-3.5639260000000004</v>
      </c>
      <c r="N401" s="11"/>
      <c r="O401" s="11"/>
      <c r="P401" s="11"/>
      <c r="Q401" s="11"/>
      <c r="R401" s="11"/>
      <c r="S401" s="11"/>
      <c r="T401" s="11"/>
      <c r="U401" s="11"/>
      <c r="V401" s="11"/>
      <c r="W401" s="11"/>
      <c r="X401" s="11"/>
      <c r="Y401" s="11"/>
      <c r="Z401" s="11"/>
      <c r="AA401" s="11"/>
      <c r="AB401" s="11"/>
      <c r="AC401" s="11"/>
      <c r="AD401" s="11"/>
      <c r="AE401" s="11"/>
      <c r="AF401" s="11"/>
      <c r="AG401" s="11"/>
      <c r="AH401" s="11"/>
      <c r="AI401" s="11"/>
      <c r="AJ401" s="11"/>
      <c r="AK401" s="11"/>
      <c r="AL401" s="11"/>
      <c r="AM401" s="11"/>
      <c r="AN401" s="11"/>
      <c r="IS401">
        <f t="shared" si="12"/>
        <v>-3.1018967583732064</v>
      </c>
      <c r="IT401">
        <f t="shared" si="13"/>
        <v>2.7666218921608632</v>
      </c>
    </row>
    <row r="402" spans="1:254" x14ac:dyDescent="0.2">
      <c r="A402" s="30" t="s">
        <v>17</v>
      </c>
      <c r="B402" s="31">
        <v>0.86</v>
      </c>
      <c r="C402" s="10">
        <v>0.27822447368421011</v>
      </c>
      <c r="D402" s="4">
        <v>-1.4532878947368424</v>
      </c>
      <c r="E402" s="4">
        <v>-3.1848002631578951</v>
      </c>
      <c r="F402" s="4">
        <v>-4.9163126315789469</v>
      </c>
      <c r="G402" s="4">
        <v>-6.647825000000001</v>
      </c>
      <c r="H402" s="10">
        <v>-0.34184414473684255</v>
      </c>
      <c r="I402" s="10">
        <v>-0.42893973684210529</v>
      </c>
      <c r="J402" s="10">
        <v>-0.3941015000000001</v>
      </c>
      <c r="K402" s="10">
        <v>-1.0560280000000004</v>
      </c>
      <c r="L402" s="11">
        <v>-1.7179545000000007</v>
      </c>
      <c r="M402" s="10">
        <v>-2.3798810000000006</v>
      </c>
      <c r="N402" s="11"/>
      <c r="O402" s="11"/>
      <c r="P402" s="11"/>
      <c r="Q402" s="11"/>
      <c r="R402" s="11"/>
      <c r="S402" s="11"/>
      <c r="T402" s="11"/>
      <c r="U402" s="11"/>
      <c r="V402" s="11"/>
      <c r="W402" s="11"/>
      <c r="X402" s="11"/>
      <c r="Y402" s="11"/>
      <c r="Z402" s="11"/>
      <c r="AA402" s="11"/>
      <c r="AB402" s="11"/>
      <c r="AC402" s="11"/>
      <c r="AD402" s="11"/>
      <c r="AE402" s="11"/>
      <c r="AF402" s="11"/>
      <c r="AG402" s="11"/>
      <c r="AH402" s="11"/>
      <c r="AI402" s="11"/>
      <c r="AJ402" s="11"/>
      <c r="AK402" s="11"/>
      <c r="AL402" s="11"/>
      <c r="AM402" s="11"/>
      <c r="AN402" s="11"/>
      <c r="IS402">
        <f t="shared" si="12"/>
        <v>-2.0220681997607666</v>
      </c>
      <c r="IT402">
        <f t="shared" si="13"/>
        <v>2.1425759178179229</v>
      </c>
    </row>
    <row r="403" spans="1:254" x14ac:dyDescent="0.2">
      <c r="A403" s="30" t="s">
        <v>17</v>
      </c>
      <c r="B403" s="31">
        <v>0.88</v>
      </c>
      <c r="C403" s="10">
        <v>0.52169605263157925</v>
      </c>
      <c r="D403" s="4">
        <v>-0.82213421052631563</v>
      </c>
      <c r="E403" s="4">
        <v>-2.1659644736842103</v>
      </c>
      <c r="F403" s="4">
        <v>-3.5097947368421054</v>
      </c>
      <c r="G403" s="4">
        <v>-4.8536249999999992</v>
      </c>
      <c r="H403" s="10">
        <v>4.0459539473684636E-2</v>
      </c>
      <c r="I403" s="10">
        <v>-2.713552631578886E-2</v>
      </c>
      <c r="J403" s="10">
        <v>-9.7499999999417497E-5</v>
      </c>
      <c r="K403" s="10">
        <v>-0.5138199999999995</v>
      </c>
      <c r="L403" s="11">
        <v>-1.0275425</v>
      </c>
      <c r="M403" s="10">
        <v>-1.5412649999999997</v>
      </c>
      <c r="N403" s="11"/>
      <c r="O403" s="11"/>
      <c r="P403" s="11"/>
      <c r="Q403" s="11"/>
      <c r="R403" s="11"/>
      <c r="S403" s="11"/>
      <c r="T403" s="11"/>
      <c r="U403" s="11"/>
      <c r="V403" s="11"/>
      <c r="W403" s="11"/>
      <c r="X403" s="11"/>
      <c r="Y403" s="11"/>
      <c r="Z403" s="11"/>
      <c r="AA403" s="11"/>
      <c r="AB403" s="11"/>
      <c r="AC403" s="11"/>
      <c r="AD403" s="11"/>
      <c r="AE403" s="11"/>
      <c r="AF403" s="11"/>
      <c r="AG403" s="11"/>
      <c r="AH403" s="11"/>
      <c r="AI403" s="11"/>
      <c r="AJ403" s="11"/>
      <c r="AK403" s="11"/>
      <c r="AL403" s="11"/>
      <c r="AM403" s="11"/>
      <c r="AN403" s="11"/>
      <c r="IS403">
        <f t="shared" si="12"/>
        <v>-1.2635657595693777</v>
      </c>
      <c r="IT403">
        <f t="shared" si="13"/>
        <v>1.6628575180797542</v>
      </c>
    </row>
    <row r="404" spans="1:254" x14ac:dyDescent="0.2">
      <c r="A404" s="30" t="s">
        <v>17</v>
      </c>
      <c r="B404" s="31">
        <v>0.9</v>
      </c>
      <c r="C404" s="10">
        <v>0.4263702631578945</v>
      </c>
      <c r="D404" s="4">
        <v>-0.85489105263157938</v>
      </c>
      <c r="E404" s="4">
        <v>-2.1361523684210533</v>
      </c>
      <c r="F404" s="4">
        <v>-3.4174136842105272</v>
      </c>
      <c r="G404" s="4">
        <v>-4.6986750000000006</v>
      </c>
      <c r="H404" s="10">
        <v>-3.2459802631579215E-2</v>
      </c>
      <c r="I404" s="10">
        <v>-9.690763157894744E-2</v>
      </c>
      <c r="J404" s="10">
        <v>-7.1128499999999928E-2</v>
      </c>
      <c r="K404" s="10">
        <v>-0.56093200000000021</v>
      </c>
      <c r="L404" s="11">
        <v>-1.0507355000000005</v>
      </c>
      <c r="M404" s="10">
        <v>-1.5405390000000003</v>
      </c>
      <c r="N404" s="11"/>
      <c r="O404" s="11"/>
      <c r="P404" s="11"/>
      <c r="Q404" s="11"/>
      <c r="R404" s="11"/>
      <c r="S404" s="11"/>
      <c r="T404" s="11"/>
      <c r="U404" s="11"/>
      <c r="V404" s="11"/>
      <c r="W404" s="11"/>
      <c r="X404" s="11"/>
      <c r="Y404" s="11"/>
      <c r="Z404" s="11"/>
      <c r="AA404" s="11"/>
      <c r="AB404" s="11"/>
      <c r="AC404" s="11"/>
      <c r="AD404" s="11"/>
      <c r="AE404" s="11"/>
      <c r="AF404" s="11"/>
      <c r="AG404" s="11"/>
      <c r="AH404" s="11"/>
      <c r="AI404" s="11"/>
      <c r="AJ404" s="11"/>
      <c r="AK404" s="11"/>
      <c r="AL404" s="11"/>
      <c r="AM404" s="11"/>
      <c r="AN404" s="11"/>
      <c r="IS404">
        <f t="shared" si="12"/>
        <v>-1.2757694796650723</v>
      </c>
      <c r="IT404">
        <f t="shared" si="13"/>
        <v>1.5854346117928972</v>
      </c>
    </row>
    <row r="405" spans="1:254" x14ac:dyDescent="0.2">
      <c r="A405" s="30" t="s">
        <v>17</v>
      </c>
      <c r="B405" s="31">
        <v>0.92</v>
      </c>
      <c r="C405" s="10">
        <v>-0.2350800000000004</v>
      </c>
      <c r="D405" s="4">
        <v>-1.8201600000000004</v>
      </c>
      <c r="E405" s="4">
        <v>-3.4052400000000009</v>
      </c>
      <c r="F405" s="4">
        <v>-4.9903200000000005</v>
      </c>
      <c r="G405" s="4">
        <v>-6.5754000000000001</v>
      </c>
      <c r="H405" s="10">
        <v>-0.80271000000000026</v>
      </c>
      <c r="I405" s="10">
        <v>-0.88244000000000034</v>
      </c>
      <c r="J405" s="10">
        <v>-0.8505480000000003</v>
      </c>
      <c r="K405" s="10">
        <v>-1.4564960000000005</v>
      </c>
      <c r="L405" s="11">
        <v>-2.0624440000000006</v>
      </c>
      <c r="M405" s="10">
        <v>-2.6683920000000008</v>
      </c>
      <c r="N405" s="11"/>
      <c r="O405" s="11"/>
      <c r="P405" s="11"/>
      <c r="Q405" s="11"/>
      <c r="R405" s="11"/>
      <c r="S405" s="11"/>
      <c r="T405" s="11"/>
      <c r="U405" s="11"/>
      <c r="V405" s="11"/>
      <c r="W405" s="11"/>
      <c r="X405" s="11"/>
      <c r="Y405" s="11"/>
      <c r="Z405" s="11"/>
      <c r="AA405" s="11"/>
      <c r="AB405" s="11"/>
      <c r="AC405" s="11"/>
      <c r="AD405" s="11"/>
      <c r="AE405" s="11"/>
      <c r="AF405" s="11"/>
      <c r="AG405" s="11"/>
      <c r="AH405" s="11"/>
      <c r="AI405" s="11"/>
      <c r="AJ405" s="11"/>
      <c r="AK405" s="11"/>
      <c r="AL405" s="11"/>
      <c r="AM405" s="11"/>
      <c r="AN405" s="11"/>
      <c r="IS405">
        <f t="shared" si="12"/>
        <v>-2.3408390909090913</v>
      </c>
      <c r="IT405">
        <f t="shared" si="13"/>
        <v>1.9613802926003649</v>
      </c>
    </row>
    <row r="406" spans="1:254" x14ac:dyDescent="0.2">
      <c r="A406" s="30" t="s">
        <v>17</v>
      </c>
      <c r="B406" s="31">
        <v>0.94</v>
      </c>
      <c r="C406" s="10">
        <v>-1.247985260526316</v>
      </c>
      <c r="D406" s="4">
        <v>-3.4307152578947373</v>
      </c>
      <c r="E406" s="4">
        <v>-5.6134452552631586</v>
      </c>
      <c r="F406" s="4">
        <v>-7.7961752526315795</v>
      </c>
      <c r="G406" s="4">
        <v>-9.9789052500000004</v>
      </c>
      <c r="H406" s="10">
        <v>-2.0296385703947375</v>
      </c>
      <c r="I406" s="10">
        <v>-2.1394305447368422</v>
      </c>
      <c r="J406" s="10">
        <v>-2.0955137550000003</v>
      </c>
      <c r="K406" s="10">
        <v>-2.9299327600000002</v>
      </c>
      <c r="L406" s="11">
        <v>-3.7643517650000011</v>
      </c>
      <c r="M406" s="10">
        <v>-4.5987707700000007</v>
      </c>
      <c r="N406" s="11"/>
      <c r="O406" s="11"/>
      <c r="P406" s="11"/>
      <c r="Q406" s="11"/>
      <c r="R406" s="11"/>
      <c r="S406" s="11"/>
      <c r="T406" s="11"/>
      <c r="U406" s="11"/>
      <c r="V406" s="11"/>
      <c r="W406" s="11"/>
      <c r="X406" s="11"/>
      <c r="Y406" s="11"/>
      <c r="Z406" s="11"/>
      <c r="AA406" s="11"/>
      <c r="AB406" s="11"/>
      <c r="AC406" s="11"/>
      <c r="AD406" s="11"/>
      <c r="AE406" s="11"/>
      <c r="AF406" s="11"/>
      <c r="AG406" s="11"/>
      <c r="AH406" s="11"/>
      <c r="AI406" s="11"/>
      <c r="AJ406" s="11"/>
      <c r="AK406" s="11"/>
      <c r="AL406" s="11"/>
      <c r="AM406" s="11"/>
      <c r="AN406" s="11"/>
      <c r="IS406">
        <f t="shared" si="12"/>
        <v>-4.1477149492224887</v>
      </c>
      <c r="IT406">
        <f t="shared" si="13"/>
        <v>2.7009132667790059</v>
      </c>
    </row>
    <row r="407" spans="1:254" x14ac:dyDescent="0.2">
      <c r="A407" s="30" t="s">
        <v>17</v>
      </c>
      <c r="B407" s="31">
        <v>0.96</v>
      </c>
      <c r="C407" s="10">
        <v>-2.4660811052631582</v>
      </c>
      <c r="D407" s="4">
        <v>-5.0841095789473689</v>
      </c>
      <c r="E407" s="4">
        <v>-7.7021380526315797</v>
      </c>
      <c r="F407" s="4">
        <v>-10.32016652631579</v>
      </c>
      <c r="G407" s="4">
        <v>-12.938194999999999</v>
      </c>
      <c r="H407" s="10">
        <v>-3.4036183289473687</v>
      </c>
      <c r="I407" s="10">
        <v>-3.5353059473684207</v>
      </c>
      <c r="J407" s="10">
        <v>-3.4826308999999998</v>
      </c>
      <c r="K407" s="10">
        <v>-4.4834567999999999</v>
      </c>
      <c r="L407" s="11">
        <v>-5.4842827000000005</v>
      </c>
      <c r="M407" s="10">
        <v>-6.4851086000000002</v>
      </c>
      <c r="N407" s="11"/>
      <c r="O407" s="11"/>
      <c r="P407" s="11"/>
      <c r="Q407" s="11"/>
      <c r="R407" s="11"/>
      <c r="S407" s="11"/>
      <c r="T407" s="11"/>
      <c r="U407" s="11"/>
      <c r="V407" s="11"/>
      <c r="W407" s="11"/>
      <c r="X407" s="11"/>
      <c r="Y407" s="11"/>
      <c r="Z407" s="11"/>
      <c r="AA407" s="11"/>
      <c r="AB407" s="11"/>
      <c r="AC407" s="11"/>
      <c r="AD407" s="11"/>
      <c r="AE407" s="11"/>
      <c r="AF407" s="11"/>
      <c r="AG407" s="11"/>
      <c r="AH407" s="11"/>
      <c r="AI407" s="11"/>
      <c r="AJ407" s="11"/>
      <c r="AK407" s="11"/>
      <c r="AL407" s="11"/>
      <c r="AM407" s="11"/>
      <c r="AN407" s="11"/>
      <c r="IS407">
        <f t="shared" si="12"/>
        <v>-5.9440994126794262</v>
      </c>
      <c r="IT407">
        <f t="shared" si="13"/>
        <v>3.2395522331685607</v>
      </c>
    </row>
    <row r="408" spans="1:254" x14ac:dyDescent="0.2">
      <c r="A408" s="30" t="s">
        <v>17</v>
      </c>
      <c r="B408" s="31">
        <v>0.98</v>
      </c>
      <c r="C408" s="10">
        <v>-3.457587342105263</v>
      </c>
      <c r="D408" s="4">
        <v>-5.8152536315789476</v>
      </c>
      <c r="E408" s="4">
        <v>-8.1729199210526318</v>
      </c>
      <c r="F408" s="4">
        <v>-10.530586210526316</v>
      </c>
      <c r="G408" s="4">
        <v>-12.8882525</v>
      </c>
      <c r="H408" s="10">
        <v>-4.3018867565789467</v>
      </c>
      <c r="I408" s="10">
        <v>-4.4204780789473679</v>
      </c>
      <c r="J408" s="10">
        <v>-4.3730415499999999</v>
      </c>
      <c r="K408" s="10">
        <v>-5.2743355999999988</v>
      </c>
      <c r="L408" s="11">
        <v>-6.1756296499999994</v>
      </c>
      <c r="M408" s="10">
        <v>-7.0769237</v>
      </c>
      <c r="N408" s="11"/>
      <c r="O408" s="11"/>
      <c r="P408" s="11"/>
      <c r="Q408" s="11"/>
      <c r="R408" s="11"/>
      <c r="S408" s="11"/>
      <c r="T408" s="11"/>
      <c r="U408" s="11"/>
      <c r="V408" s="11"/>
      <c r="W408" s="11"/>
      <c r="X408" s="11"/>
      <c r="Y408" s="11"/>
      <c r="Z408" s="11"/>
      <c r="AA408" s="11"/>
      <c r="AB408" s="11"/>
      <c r="AC408" s="11"/>
      <c r="AD408" s="11"/>
      <c r="AE408" s="11"/>
      <c r="AF408" s="11"/>
      <c r="AG408" s="11"/>
      <c r="AH408" s="11"/>
      <c r="AI408" s="11"/>
      <c r="AJ408" s="11"/>
      <c r="AK408" s="11"/>
      <c r="AL408" s="11"/>
      <c r="AM408" s="11"/>
      <c r="AN408" s="11"/>
      <c r="IS408">
        <f t="shared" si="12"/>
        <v>-6.5897177218899516</v>
      </c>
      <c r="IT408">
        <f t="shared" si="13"/>
        <v>2.9173796885342758</v>
      </c>
    </row>
    <row r="409" spans="1:254" x14ac:dyDescent="0.2">
      <c r="A409" s="30" t="s">
        <v>17</v>
      </c>
      <c r="B409" s="31">
        <v>1</v>
      </c>
      <c r="C409" s="10">
        <v>-3.8329821052631585</v>
      </c>
      <c r="D409" s="4">
        <v>-4.8849115789473689</v>
      </c>
      <c r="E409" s="4">
        <v>-5.9368410526315802</v>
      </c>
      <c r="F409" s="4">
        <v>-6.9887705263157898</v>
      </c>
      <c r="G409" s="4">
        <v>-8.0407000000000011</v>
      </c>
      <c r="H409" s="10">
        <v>-4.2096865789473696</v>
      </c>
      <c r="I409" s="10">
        <v>-4.2625989473684216</v>
      </c>
      <c r="J409" s="10">
        <v>-4.2414340000000008</v>
      </c>
      <c r="K409" s="10">
        <v>-4.6435680000000001</v>
      </c>
      <c r="L409" s="11">
        <v>-5.0457020000000004</v>
      </c>
      <c r="M409" s="10">
        <v>-5.4478360000000006</v>
      </c>
      <c r="N409" s="11"/>
      <c r="O409" s="11"/>
      <c r="P409" s="11"/>
      <c r="Q409" s="11"/>
      <c r="R409" s="11"/>
      <c r="S409" s="11"/>
      <c r="T409" s="11"/>
      <c r="U409" s="11"/>
      <c r="V409" s="11"/>
      <c r="W409" s="11"/>
      <c r="X409" s="11"/>
      <c r="Y409" s="11"/>
      <c r="Z409" s="11"/>
      <c r="AA409" s="11"/>
      <c r="AB409" s="11"/>
      <c r="AC409" s="11"/>
      <c r="AD409" s="11"/>
      <c r="AE409" s="11"/>
      <c r="AF409" s="11"/>
      <c r="AG409" s="11"/>
      <c r="AH409" s="11"/>
      <c r="AI409" s="11"/>
      <c r="AJ409" s="11"/>
      <c r="AK409" s="11"/>
      <c r="AL409" s="11"/>
      <c r="AM409" s="11"/>
      <c r="AN409" s="11"/>
      <c r="IS409">
        <f t="shared" si="12"/>
        <v>-5.2304573444976086</v>
      </c>
      <c r="IT409">
        <f t="shared" si="13"/>
        <v>1.3016590575173999</v>
      </c>
    </row>
    <row r="410" spans="1:254" x14ac:dyDescent="0.2">
      <c r="A410" s="30" t="s">
        <v>18</v>
      </c>
      <c r="B410" s="31">
        <v>0</v>
      </c>
      <c r="C410" s="10">
        <v>-3.7201113157894712</v>
      </c>
      <c r="D410" s="4">
        <v>4.2779352631578966</v>
      </c>
      <c r="E410" s="4">
        <v>12.275981842105265</v>
      </c>
      <c r="F410" s="4">
        <v>20.274028421052634</v>
      </c>
      <c r="G410" s="4">
        <v>28.272074999999994</v>
      </c>
      <c r="H410" s="10">
        <v>-0.85594598684210332</v>
      </c>
      <c r="I410" s="10">
        <v>-0.45364184210526304</v>
      </c>
      <c r="J410" s="10">
        <v>-0.61456349999999915</v>
      </c>
      <c r="K410" s="10">
        <v>2.4429480000000012</v>
      </c>
      <c r="L410" s="11">
        <v>5.5004595000000034</v>
      </c>
      <c r="M410" s="10">
        <v>8.5579710000000002</v>
      </c>
      <c r="N410" s="11"/>
      <c r="O410" s="11"/>
      <c r="P410" s="11"/>
      <c r="Q410" s="11"/>
      <c r="R410" s="11"/>
      <c r="S410" s="11"/>
      <c r="T410" s="11"/>
      <c r="U410" s="11"/>
      <c r="V410" s="11"/>
      <c r="W410" s="11"/>
      <c r="X410" s="11"/>
      <c r="Y410" s="11"/>
      <c r="Z410" s="11"/>
      <c r="AA410" s="11"/>
      <c r="AB410" s="11"/>
      <c r="AC410" s="11"/>
      <c r="AD410" s="11"/>
      <c r="AE410" s="11"/>
      <c r="AF410" s="11"/>
      <c r="AG410" s="11"/>
      <c r="AH410" s="11"/>
      <c r="AI410" s="11"/>
      <c r="AJ410" s="11"/>
      <c r="AK410" s="11"/>
      <c r="AL410" s="11"/>
      <c r="AM410" s="11"/>
      <c r="AN410" s="11"/>
      <c r="IS410">
        <f t="shared" si="12"/>
        <v>6.9051942165071774</v>
      </c>
      <c r="IT410">
        <f t="shared" si="13"/>
        <v>9.8967944452312366</v>
      </c>
    </row>
    <row r="411" spans="1:254" x14ac:dyDescent="0.2">
      <c r="A411" s="30" t="s">
        <v>18</v>
      </c>
      <c r="B411" s="31">
        <v>0.02</v>
      </c>
      <c r="C411" s="10">
        <v>-2.5176539473684221</v>
      </c>
      <c r="D411" s="4">
        <v>5.4791657894736847</v>
      </c>
      <c r="E411" s="4">
        <v>13.475985526315792</v>
      </c>
      <c r="F411" s="4">
        <v>21.472805263157898</v>
      </c>
      <c r="G411" s="4">
        <v>29.469625000000001</v>
      </c>
      <c r="H411" s="10">
        <v>0.34607203947368426</v>
      </c>
      <c r="I411" s="10">
        <v>0.74831447368420889</v>
      </c>
      <c r="J411" s="10">
        <v>0.58741749999999904</v>
      </c>
      <c r="K411" s="10">
        <v>3.6444599999999987</v>
      </c>
      <c r="L411" s="11">
        <v>6.7015025000000001</v>
      </c>
      <c r="M411" s="10">
        <v>9.7585450000000016</v>
      </c>
      <c r="N411" s="11"/>
      <c r="O411" s="11"/>
      <c r="P411" s="11"/>
      <c r="Q411" s="11"/>
      <c r="R411" s="11"/>
      <c r="S411" s="11"/>
      <c r="T411" s="11"/>
      <c r="U411" s="11"/>
      <c r="V411" s="11"/>
      <c r="W411" s="11"/>
      <c r="X411" s="11"/>
      <c r="Y411" s="11"/>
      <c r="Z411" s="11"/>
      <c r="AA411" s="11"/>
      <c r="AB411" s="11"/>
      <c r="AC411" s="11"/>
      <c r="AD411" s="11"/>
      <c r="AE411" s="11"/>
      <c r="AF411" s="11"/>
      <c r="AG411" s="11"/>
      <c r="AH411" s="11"/>
      <c r="AI411" s="11"/>
      <c r="AJ411" s="11"/>
      <c r="AK411" s="11"/>
      <c r="AL411" s="11"/>
      <c r="AM411" s="11"/>
      <c r="AN411" s="11"/>
      <c r="IS411">
        <f t="shared" si="12"/>
        <v>8.1060217404306218</v>
      </c>
      <c r="IT411">
        <f t="shared" si="13"/>
        <v>9.8952763490295368</v>
      </c>
    </row>
    <row r="412" spans="1:254" x14ac:dyDescent="0.2">
      <c r="A412" s="30" t="s">
        <v>18</v>
      </c>
      <c r="B412" s="31">
        <v>0.04</v>
      </c>
      <c r="C412" s="10">
        <v>-1.281521052631577</v>
      </c>
      <c r="D412" s="4">
        <v>6.5474842105263171</v>
      </c>
      <c r="E412" s="4">
        <v>14.376489473684213</v>
      </c>
      <c r="F412" s="4">
        <v>22.205494736842105</v>
      </c>
      <c r="G412" s="4">
        <v>30.034499999999994</v>
      </c>
      <c r="H412" s="10">
        <v>1.5221092105263168</v>
      </c>
      <c r="I412" s="10">
        <v>1.9159105263157894</v>
      </c>
      <c r="J412" s="10">
        <v>1.7583900000000003</v>
      </c>
      <c r="K412" s="10">
        <v>4.7512800000000013</v>
      </c>
      <c r="L412" s="11">
        <v>7.7441700000000004</v>
      </c>
      <c r="M412" s="10">
        <v>10.73706</v>
      </c>
      <c r="N412" s="11"/>
      <c r="O412" s="11"/>
      <c r="P412" s="11"/>
      <c r="Q412" s="11"/>
      <c r="R412" s="11"/>
      <c r="S412" s="11"/>
      <c r="T412" s="11"/>
      <c r="U412" s="11"/>
      <c r="V412" s="11"/>
      <c r="W412" s="11"/>
      <c r="X412" s="11"/>
      <c r="Y412" s="11"/>
      <c r="Z412" s="11"/>
      <c r="AA412" s="11"/>
      <c r="AB412" s="11"/>
      <c r="AC412" s="11"/>
      <c r="AD412" s="11"/>
      <c r="AE412" s="11"/>
      <c r="AF412" s="11"/>
      <c r="AG412" s="11"/>
      <c r="AH412" s="11"/>
      <c r="AI412" s="11"/>
      <c r="AJ412" s="11"/>
      <c r="AK412" s="11"/>
      <c r="AL412" s="11"/>
      <c r="AM412" s="11"/>
      <c r="AN412" s="11"/>
      <c r="IS412">
        <f t="shared" si="12"/>
        <v>9.1192151913875605</v>
      </c>
      <c r="IT412">
        <f t="shared" si="13"/>
        <v>9.687622475725151</v>
      </c>
    </row>
    <row r="413" spans="1:254" x14ac:dyDescent="0.2">
      <c r="A413" s="30" t="s">
        <v>18</v>
      </c>
      <c r="B413" s="31">
        <v>0.06</v>
      </c>
      <c r="C413" s="10">
        <v>-0.25894144736842239</v>
      </c>
      <c r="D413" s="4">
        <v>7.359090789473683</v>
      </c>
      <c r="E413" s="4">
        <v>14.977123026315789</v>
      </c>
      <c r="F413" s="4">
        <v>22.595155263157892</v>
      </c>
      <c r="G413" s="4">
        <v>30.213187500000004</v>
      </c>
      <c r="H413" s="10">
        <v>2.4691376644736831</v>
      </c>
      <c r="I413" s="10">
        <v>2.8523269736842085</v>
      </c>
      <c r="J413" s="10">
        <v>2.6990512499999983</v>
      </c>
      <c r="K413" s="10">
        <v>5.6112899999999986</v>
      </c>
      <c r="L413" s="11">
        <v>8.5235287499999988</v>
      </c>
      <c r="M413" s="10">
        <v>11.435767499999999</v>
      </c>
      <c r="N413" s="11"/>
      <c r="O413" s="11"/>
      <c r="P413" s="11"/>
      <c r="Q413" s="11"/>
      <c r="R413" s="11"/>
      <c r="S413" s="11"/>
      <c r="T413" s="11"/>
      <c r="U413" s="11"/>
      <c r="V413" s="11"/>
      <c r="W413" s="11"/>
      <c r="X413" s="11"/>
      <c r="Y413" s="11"/>
      <c r="Z413" s="11"/>
      <c r="AA413" s="11"/>
      <c r="AB413" s="11"/>
      <c r="AC413" s="11"/>
      <c r="AD413" s="11"/>
      <c r="AE413" s="11"/>
      <c r="AF413" s="11"/>
      <c r="AG413" s="11"/>
      <c r="AH413" s="11"/>
      <c r="AI413" s="11"/>
      <c r="AJ413" s="11"/>
      <c r="AK413" s="11"/>
      <c r="AL413" s="11"/>
      <c r="AM413" s="11"/>
      <c r="AN413" s="11"/>
      <c r="IS413">
        <f t="shared" si="12"/>
        <v>9.8615197517942565</v>
      </c>
      <c r="IT413">
        <f t="shared" si="13"/>
        <v>9.4265641467537176</v>
      </c>
    </row>
    <row r="414" spans="1:254" x14ac:dyDescent="0.2">
      <c r="A414" s="30" t="s">
        <v>18</v>
      </c>
      <c r="B414" s="31">
        <v>0.08</v>
      </c>
      <c r="C414" s="10">
        <v>0.51544394736842225</v>
      </c>
      <c r="D414" s="4">
        <v>8.0464142105263186</v>
      </c>
      <c r="E414" s="4">
        <v>15.577384473684216</v>
      </c>
      <c r="F414" s="4">
        <v>23.108354736842109</v>
      </c>
      <c r="G414" s="4">
        <v>30.639324999999999</v>
      </c>
      <c r="H414" s="10">
        <v>3.2123454605263175</v>
      </c>
      <c r="I414" s="10">
        <v>3.5911555263157888</v>
      </c>
      <c r="J414" s="10">
        <v>3.4396315</v>
      </c>
      <c r="K414" s="10">
        <v>6.318588000000001</v>
      </c>
      <c r="L414" s="11">
        <v>9.1975445000000029</v>
      </c>
      <c r="M414" s="10">
        <v>12.076501000000004</v>
      </c>
      <c r="N414" s="11"/>
      <c r="O414" s="11"/>
      <c r="P414" s="11"/>
      <c r="Q414" s="11"/>
      <c r="R414" s="11"/>
      <c r="S414" s="11"/>
      <c r="T414" s="11"/>
      <c r="U414" s="11"/>
      <c r="V414" s="11"/>
      <c r="W414" s="11"/>
      <c r="X414" s="11"/>
      <c r="Y414" s="11"/>
      <c r="Z414" s="11"/>
      <c r="AA414" s="11"/>
      <c r="AB414" s="11"/>
      <c r="AC414" s="11"/>
      <c r="AD414" s="11"/>
      <c r="AE414" s="11"/>
      <c r="AF414" s="11"/>
      <c r="AG414" s="11"/>
      <c r="AH414" s="11"/>
      <c r="AI414" s="11"/>
      <c r="AJ414" s="11"/>
      <c r="AK414" s="11"/>
      <c r="AL414" s="11"/>
      <c r="AM414" s="11"/>
      <c r="AN414" s="11"/>
      <c r="IS414">
        <f t="shared" si="12"/>
        <v>10.520244395933018</v>
      </c>
      <c r="IT414">
        <f t="shared" si="13"/>
        <v>9.3188335341542832</v>
      </c>
    </row>
    <row r="415" spans="1:254" x14ac:dyDescent="0.2">
      <c r="A415" s="30" t="s">
        <v>18</v>
      </c>
      <c r="B415" s="31">
        <v>0.1</v>
      </c>
      <c r="C415" s="10">
        <v>1.0746218421052633</v>
      </c>
      <c r="D415" s="4">
        <v>8.7258226315789464</v>
      </c>
      <c r="E415" s="4">
        <v>16.377023421052634</v>
      </c>
      <c r="F415" s="4">
        <v>24.028224210526314</v>
      </c>
      <c r="G415" s="4">
        <v>31.679424999999998</v>
      </c>
      <c r="H415" s="10">
        <v>3.8145788815789485</v>
      </c>
      <c r="I415" s="10">
        <v>4.1994365789473678</v>
      </c>
      <c r="J415" s="10">
        <v>4.0454935000000001</v>
      </c>
      <c r="K415" s="10">
        <v>6.9704120000000005</v>
      </c>
      <c r="L415" s="11">
        <v>9.8953305</v>
      </c>
      <c r="M415" s="10">
        <v>12.820249</v>
      </c>
      <c r="N415" s="11"/>
      <c r="O415" s="11"/>
      <c r="P415" s="11"/>
      <c r="Q415" s="11"/>
      <c r="R415" s="11"/>
      <c r="S415" s="11"/>
      <c r="T415" s="11"/>
      <c r="U415" s="11"/>
      <c r="V415" s="11"/>
      <c r="W415" s="11"/>
      <c r="X415" s="11"/>
      <c r="Y415" s="11"/>
      <c r="Z415" s="11"/>
      <c r="AA415" s="11"/>
      <c r="AB415" s="11"/>
      <c r="AC415" s="11"/>
      <c r="AD415" s="11"/>
      <c r="AE415" s="11"/>
      <c r="AF415" s="11"/>
      <c r="AG415" s="11"/>
      <c r="AH415" s="11"/>
      <c r="AI415" s="11"/>
      <c r="AJ415" s="11"/>
      <c r="AK415" s="11"/>
      <c r="AL415" s="11"/>
      <c r="AM415" s="11"/>
      <c r="AN415" s="11"/>
      <c r="IS415">
        <f t="shared" si="12"/>
        <v>11.239147051435408</v>
      </c>
      <c r="IT415">
        <f t="shared" si="13"/>
        <v>9.4676069619211862</v>
      </c>
    </row>
    <row r="416" spans="1:254" x14ac:dyDescent="0.2">
      <c r="A416" s="30" t="s">
        <v>18</v>
      </c>
      <c r="B416" s="31">
        <v>0.12</v>
      </c>
      <c r="C416" s="10">
        <v>1.3486194736842112</v>
      </c>
      <c r="D416" s="4">
        <v>9.2125021052631588</v>
      </c>
      <c r="E416" s="4">
        <v>17.076384736842108</v>
      </c>
      <c r="F416" s="4">
        <v>24.940267368421058</v>
      </c>
      <c r="G416" s="4">
        <v>32.80415</v>
      </c>
      <c r="H416" s="10">
        <v>4.1647396052631587</v>
      </c>
      <c r="I416" s="10">
        <v>4.5602952631578946</v>
      </c>
      <c r="J416" s="10">
        <v>4.4020730000000006</v>
      </c>
      <c r="K416" s="10">
        <v>7.4082960000000009</v>
      </c>
      <c r="L416" s="11">
        <v>10.414519000000002</v>
      </c>
      <c r="M416" s="10">
        <v>13.420742000000004</v>
      </c>
      <c r="N416" s="11"/>
      <c r="O416" s="11"/>
      <c r="P416" s="11"/>
      <c r="Q416" s="11"/>
      <c r="R416" s="11"/>
      <c r="S416" s="11"/>
      <c r="T416" s="11"/>
      <c r="U416" s="11"/>
      <c r="V416" s="11"/>
      <c r="W416" s="11"/>
      <c r="X416" s="11"/>
      <c r="Y416" s="11"/>
      <c r="Z416" s="11"/>
      <c r="AA416" s="11"/>
      <c r="AB416" s="11"/>
      <c r="AC416" s="11"/>
      <c r="AD416" s="11"/>
      <c r="AE416" s="11"/>
      <c r="AF416" s="11"/>
      <c r="AG416" s="11"/>
      <c r="AH416" s="11"/>
      <c r="AI416" s="11"/>
      <c r="AJ416" s="11"/>
      <c r="AK416" s="11"/>
      <c r="AL416" s="11"/>
      <c r="AM416" s="11"/>
      <c r="AN416" s="11"/>
      <c r="IS416">
        <f t="shared" si="12"/>
        <v>11.795689868421055</v>
      </c>
      <c r="IT416">
        <f t="shared" si="13"/>
        <v>9.7307797820307069</v>
      </c>
    </row>
    <row r="417" spans="1:254" x14ac:dyDescent="0.2">
      <c r="A417" s="30" t="s">
        <v>18</v>
      </c>
      <c r="B417" s="31">
        <v>0.14000000000000001</v>
      </c>
      <c r="C417" s="10">
        <v>1.5057665789473669</v>
      </c>
      <c r="D417" s="4">
        <v>9.5907436842105263</v>
      </c>
      <c r="E417" s="4">
        <v>17.675720789473687</v>
      </c>
      <c r="F417" s="4">
        <v>25.760697894736843</v>
      </c>
      <c r="G417" s="4">
        <v>33.845675</v>
      </c>
      <c r="H417" s="10">
        <v>4.4010624342105258</v>
      </c>
      <c r="I417" s="10">
        <v>4.8077392105263135</v>
      </c>
      <c r="J417" s="10">
        <v>4.645068499999998</v>
      </c>
      <c r="K417" s="10">
        <v>7.7358119999999984</v>
      </c>
      <c r="L417" s="11">
        <v>10.826555500000001</v>
      </c>
      <c r="M417" s="10">
        <v>13.917299</v>
      </c>
      <c r="N417" s="11"/>
      <c r="O417" s="11"/>
      <c r="P417" s="11"/>
      <c r="Q417" s="11"/>
      <c r="R417" s="11"/>
      <c r="S417" s="11"/>
      <c r="T417" s="11"/>
      <c r="U417" s="11"/>
      <c r="V417" s="11"/>
      <c r="W417" s="11"/>
      <c r="X417" s="11"/>
      <c r="Y417" s="11"/>
      <c r="Z417" s="11"/>
      <c r="AA417" s="11"/>
      <c r="AB417" s="11"/>
      <c r="AC417" s="11"/>
      <c r="AD417" s="11"/>
      <c r="AE417" s="11"/>
      <c r="AF417" s="11"/>
      <c r="AG417" s="11"/>
      <c r="AH417" s="11"/>
      <c r="AI417" s="11"/>
      <c r="AJ417" s="11"/>
      <c r="AK417" s="11"/>
      <c r="AL417" s="11"/>
      <c r="AM417" s="11"/>
      <c r="AN417" s="11"/>
      <c r="IS417">
        <f t="shared" si="12"/>
        <v>12.246558235645931</v>
      </c>
      <c r="IT417">
        <f t="shared" si="13"/>
        <v>10.004362404666205</v>
      </c>
    </row>
    <row r="418" spans="1:254" x14ac:dyDescent="0.2">
      <c r="A418" s="30" t="s">
        <v>18</v>
      </c>
      <c r="B418" s="31">
        <v>0.16</v>
      </c>
      <c r="C418" s="10">
        <v>1.512236578947368</v>
      </c>
      <c r="D418" s="4">
        <v>9.7936836842105262</v>
      </c>
      <c r="E418" s="4">
        <v>18.07513078947369</v>
      </c>
      <c r="F418" s="4">
        <v>26.356577894736844</v>
      </c>
      <c r="G418" s="4">
        <v>34.638025000000006</v>
      </c>
      <c r="H418" s="10">
        <v>4.4778899342105269</v>
      </c>
      <c r="I418" s="10">
        <v>4.8944492105263144</v>
      </c>
      <c r="J418" s="10">
        <v>4.7278254999999998</v>
      </c>
      <c r="K418" s="10">
        <v>7.8936759999999992</v>
      </c>
      <c r="L418" s="11">
        <v>11.059526500000002</v>
      </c>
      <c r="M418" s="10">
        <v>14.225377</v>
      </c>
      <c r="N418" s="11"/>
      <c r="O418" s="11"/>
      <c r="P418" s="11"/>
      <c r="Q418" s="11"/>
      <c r="R418" s="11"/>
      <c r="S418" s="11"/>
      <c r="T418" s="11"/>
      <c r="U418" s="11"/>
      <c r="V418" s="11"/>
      <c r="W418" s="11"/>
      <c r="X418" s="11"/>
      <c r="Y418" s="11"/>
      <c r="Z418" s="11"/>
      <c r="AA418" s="11"/>
      <c r="AB418" s="11"/>
      <c r="AC418" s="11"/>
      <c r="AD418" s="11"/>
      <c r="AE418" s="11"/>
      <c r="AF418" s="11"/>
      <c r="AG418" s="11"/>
      <c r="AH418" s="11"/>
      <c r="AI418" s="11"/>
      <c r="AJ418" s="11"/>
      <c r="AK418" s="11"/>
      <c r="AL418" s="11"/>
      <c r="AM418" s="11"/>
      <c r="AN418" s="11"/>
      <c r="IS418">
        <f t="shared" si="12"/>
        <v>12.514036190191389</v>
      </c>
      <c r="IT418">
        <f t="shared" si="13"/>
        <v>10.247474667824649</v>
      </c>
    </row>
    <row r="419" spans="1:254" x14ac:dyDescent="0.2">
      <c r="A419" s="30" t="s">
        <v>18</v>
      </c>
      <c r="B419" s="31">
        <v>0.18</v>
      </c>
      <c r="C419" s="10">
        <v>1.4063942105263179</v>
      </c>
      <c r="D419" s="4">
        <v>9.7406831578947397</v>
      </c>
      <c r="E419" s="4">
        <v>18.074972105263161</v>
      </c>
      <c r="F419" s="4">
        <v>26.409261052631585</v>
      </c>
      <c r="G419" s="4">
        <v>34.743550000000006</v>
      </c>
      <c r="H419" s="10">
        <v>4.3909706578947398</v>
      </c>
      <c r="I419" s="10">
        <v>4.8101878947368428</v>
      </c>
      <c r="J419" s="10">
        <v>4.6425010000000002</v>
      </c>
      <c r="K419" s="10">
        <v>7.8285520000000011</v>
      </c>
      <c r="L419" s="11">
        <v>11.014603000000005</v>
      </c>
      <c r="M419" s="10">
        <v>14.200654000000004</v>
      </c>
      <c r="N419" s="11"/>
      <c r="O419" s="11"/>
      <c r="P419" s="11"/>
      <c r="Q419" s="11"/>
      <c r="R419" s="11"/>
      <c r="S419" s="11"/>
      <c r="T419" s="11"/>
      <c r="U419" s="11"/>
      <c r="V419" s="11"/>
      <c r="W419" s="11"/>
      <c r="X419" s="11"/>
      <c r="Y419" s="11"/>
      <c r="Z419" s="11"/>
      <c r="AA419" s="11"/>
      <c r="AB419" s="11"/>
      <c r="AC419" s="11"/>
      <c r="AD419" s="11"/>
      <c r="AE419" s="11"/>
      <c r="AF419" s="11"/>
      <c r="AG419" s="11"/>
      <c r="AH419" s="11"/>
      <c r="AI419" s="11"/>
      <c r="AJ419" s="11"/>
      <c r="AK419" s="11"/>
      <c r="AL419" s="11"/>
      <c r="AM419" s="11"/>
      <c r="AN419" s="11"/>
      <c r="IS419">
        <f t="shared" si="12"/>
        <v>12.478393552631582</v>
      </c>
      <c r="IT419">
        <f t="shared" si="13"/>
        <v>10.312861239940863</v>
      </c>
    </row>
    <row r="420" spans="1:254" x14ac:dyDescent="0.2">
      <c r="A420" s="30" t="s">
        <v>18</v>
      </c>
      <c r="B420" s="31">
        <v>0.2</v>
      </c>
      <c r="C420" s="10">
        <v>1.2435557894736844</v>
      </c>
      <c r="D420" s="4">
        <v>9.6092168421052655</v>
      </c>
      <c r="E420" s="4">
        <v>17.974877894736846</v>
      </c>
      <c r="F420" s="4">
        <v>26.340538947368426</v>
      </c>
      <c r="G420" s="4">
        <v>34.706199999999995</v>
      </c>
      <c r="H420" s="10">
        <v>4.2393668421052633</v>
      </c>
      <c r="I420" s="10">
        <v>4.660162105263157</v>
      </c>
      <c r="J420" s="10">
        <v>4.4918439999999995</v>
      </c>
      <c r="K420" s="10">
        <v>7.6898879999999989</v>
      </c>
      <c r="L420" s="11">
        <v>10.887932000000003</v>
      </c>
      <c r="M420" s="10">
        <v>14.085976000000002</v>
      </c>
      <c r="N420" s="11"/>
      <c r="O420" s="11"/>
      <c r="P420" s="11"/>
      <c r="Q420" s="11"/>
      <c r="R420" s="11"/>
      <c r="S420" s="11"/>
      <c r="T420" s="11"/>
      <c r="U420" s="11"/>
      <c r="V420" s="11"/>
      <c r="W420" s="11"/>
      <c r="X420" s="11"/>
      <c r="Y420" s="11"/>
      <c r="Z420" s="11"/>
      <c r="AA420" s="11"/>
      <c r="AB420" s="11"/>
      <c r="AC420" s="11"/>
      <c r="AD420" s="11"/>
      <c r="AE420" s="11"/>
      <c r="AF420" s="11"/>
      <c r="AG420" s="11"/>
      <c r="AH420" s="11"/>
      <c r="AI420" s="11"/>
      <c r="AJ420" s="11"/>
      <c r="AK420" s="11"/>
      <c r="AL420" s="11"/>
      <c r="AM420" s="11"/>
      <c r="AN420" s="11"/>
      <c r="IS420">
        <f t="shared" si="12"/>
        <v>12.35723258373206</v>
      </c>
      <c r="IT420">
        <f t="shared" si="13"/>
        <v>10.351681128527263</v>
      </c>
    </row>
    <row r="421" spans="1:254" x14ac:dyDescent="0.2">
      <c r="A421" s="30" t="s">
        <v>18</v>
      </c>
      <c r="B421" s="31">
        <v>0.22</v>
      </c>
      <c r="C421" s="10">
        <v>0.96181052631578989</v>
      </c>
      <c r="D421" s="4">
        <v>9.3183578947368417</v>
      </c>
      <c r="E421" s="4">
        <v>17.674905263157896</v>
      </c>
      <c r="F421" s="4">
        <v>26.031452631578947</v>
      </c>
      <c r="G421" s="4">
        <v>34.388000000000005</v>
      </c>
      <c r="H421" s="10">
        <v>3.9543578947368436</v>
      </c>
      <c r="I421" s="10">
        <v>4.3746947368421045</v>
      </c>
      <c r="J421" s="10">
        <v>4.2065600000000005</v>
      </c>
      <c r="K421" s="10">
        <v>7.4011199999999997</v>
      </c>
      <c r="L421" s="11">
        <v>10.595680000000002</v>
      </c>
      <c r="M421" s="10">
        <v>13.790240000000001</v>
      </c>
      <c r="N421" s="11"/>
      <c r="O421" s="11"/>
      <c r="P421" s="11"/>
      <c r="Q421" s="11"/>
      <c r="R421" s="11"/>
      <c r="S421" s="11"/>
      <c r="T421" s="11"/>
      <c r="U421" s="11"/>
      <c r="V421" s="11"/>
      <c r="W421" s="11"/>
      <c r="X421" s="11"/>
      <c r="Y421" s="11"/>
      <c r="Z421" s="11"/>
      <c r="AA421" s="11"/>
      <c r="AB421" s="11"/>
      <c r="AC421" s="11"/>
      <c r="AD421" s="11"/>
      <c r="AE421" s="11"/>
      <c r="AF421" s="11"/>
      <c r="AG421" s="11"/>
      <c r="AH421" s="11"/>
      <c r="AI421" s="11"/>
      <c r="AJ421" s="11"/>
      <c r="AK421" s="11"/>
      <c r="AL421" s="11"/>
      <c r="AM421" s="11"/>
      <c r="AN421" s="11"/>
      <c r="IS421">
        <f t="shared" si="12"/>
        <v>12.06337990430622</v>
      </c>
      <c r="IT421">
        <f t="shared" si="13"/>
        <v>10.340403842457473</v>
      </c>
    </row>
    <row r="422" spans="1:254" x14ac:dyDescent="0.2">
      <c r="A422" s="30" t="s">
        <v>18</v>
      </c>
      <c r="B422" s="31">
        <v>0.24</v>
      </c>
      <c r="C422" s="10">
        <v>0.71629921052631573</v>
      </c>
      <c r="D422" s="4">
        <v>9.1454931578947374</v>
      </c>
      <c r="E422" s="4">
        <v>17.574687105263163</v>
      </c>
      <c r="F422" s="4">
        <v>26.003881052631581</v>
      </c>
      <c r="G422" s="4">
        <v>34.433075000000002</v>
      </c>
      <c r="H422" s="10">
        <v>3.7348619078947376</v>
      </c>
      <c r="I422" s="10">
        <v>4.1588528947368424</v>
      </c>
      <c r="J422" s="10">
        <v>3.9892564999999998</v>
      </c>
      <c r="K422" s="10">
        <v>7.2115880000000008</v>
      </c>
      <c r="L422" s="11">
        <v>10.433919500000002</v>
      </c>
      <c r="M422" s="10">
        <v>13.656251000000001</v>
      </c>
      <c r="N422" s="11"/>
      <c r="O422" s="11"/>
      <c r="P422" s="11"/>
      <c r="Q422" s="11"/>
      <c r="R422" s="11"/>
      <c r="S422" s="11"/>
      <c r="T422" s="11"/>
      <c r="U422" s="11"/>
      <c r="V422" s="11"/>
      <c r="W422" s="11"/>
      <c r="X422" s="11"/>
      <c r="Y422" s="11"/>
      <c r="Z422" s="11"/>
      <c r="AA422" s="11"/>
      <c r="AB422" s="11"/>
      <c r="AC422" s="11"/>
      <c r="AD422" s="11"/>
      <c r="AE422" s="11"/>
      <c r="AF422" s="11"/>
      <c r="AG422" s="11"/>
      <c r="AH422" s="11"/>
      <c r="AI422" s="11"/>
      <c r="AJ422" s="11"/>
      <c r="AK422" s="11"/>
      <c r="AL422" s="11"/>
      <c r="AM422" s="11"/>
      <c r="AN422" s="11"/>
      <c r="IS422">
        <f t="shared" si="12"/>
        <v>11.914378666267943</v>
      </c>
      <c r="IT422">
        <f t="shared" si="13"/>
        <v>10.43029682468689</v>
      </c>
    </row>
    <row r="423" spans="1:254" x14ac:dyDescent="0.2">
      <c r="A423" s="30" t="s">
        <v>18</v>
      </c>
      <c r="B423" s="31">
        <v>0.26</v>
      </c>
      <c r="C423" s="10">
        <v>0.46095842105263252</v>
      </c>
      <c r="D423" s="4">
        <v>8.9677063157894743</v>
      </c>
      <c r="E423" s="4">
        <v>17.474454210526318</v>
      </c>
      <c r="F423" s="4">
        <v>25.981202105263158</v>
      </c>
      <c r="G423" s="4">
        <v>34.487949999999998</v>
      </c>
      <c r="H423" s="10">
        <v>3.5072938157894757</v>
      </c>
      <c r="I423" s="10">
        <v>3.9351857894736835</v>
      </c>
      <c r="J423" s="10">
        <v>3.7640290000000007</v>
      </c>
      <c r="K423" s="10">
        <v>7.0160080000000011</v>
      </c>
      <c r="L423" s="11">
        <v>10.267987000000002</v>
      </c>
      <c r="M423" s="10">
        <v>13.519966</v>
      </c>
      <c r="N423" s="11"/>
      <c r="O423" s="11"/>
      <c r="P423" s="11"/>
      <c r="Q423" s="11"/>
      <c r="R423" s="11"/>
      <c r="S423" s="11"/>
      <c r="T423" s="11"/>
      <c r="U423" s="11"/>
      <c r="V423" s="11"/>
      <c r="W423" s="11"/>
      <c r="X423" s="11"/>
      <c r="Y423" s="11"/>
      <c r="Z423" s="11"/>
      <c r="AA423" s="11"/>
      <c r="AB423" s="11"/>
      <c r="AC423" s="11"/>
      <c r="AD423" s="11"/>
      <c r="AE423" s="11"/>
      <c r="AF423" s="11"/>
      <c r="AG423" s="11"/>
      <c r="AH423" s="11"/>
      <c r="AI423" s="11"/>
      <c r="AJ423" s="11"/>
      <c r="AK423" s="11"/>
      <c r="AL423" s="11"/>
      <c r="AM423" s="11"/>
      <c r="AN423" s="11"/>
      <c r="IS423">
        <f t="shared" si="12"/>
        <v>11.762067332535889</v>
      </c>
      <c r="IT423">
        <f t="shared" si="13"/>
        <v>10.526262191723113</v>
      </c>
    </row>
    <row r="424" spans="1:254" x14ac:dyDescent="0.2">
      <c r="A424" s="30" t="s">
        <v>18</v>
      </c>
      <c r="B424" s="31">
        <v>0.28000000000000003</v>
      </c>
      <c r="C424" s="10">
        <v>0.24004365789473781</v>
      </c>
      <c r="D424" s="4">
        <v>8.9070083684210548</v>
      </c>
      <c r="E424" s="4">
        <v>17.573973078947368</v>
      </c>
      <c r="F424" s="4">
        <v>26.240937789473691</v>
      </c>
      <c r="G424" s="4">
        <v>34.907902499999999</v>
      </c>
      <c r="H424" s="10">
        <v>3.3437539934210534</v>
      </c>
      <c r="I424" s="10">
        <v>3.7797049210526303</v>
      </c>
      <c r="J424" s="10">
        <v>3.6053245499999989</v>
      </c>
      <c r="K424" s="10">
        <v>6.9185516000000007</v>
      </c>
      <c r="L424" s="11">
        <v>10.231778650000001</v>
      </c>
      <c r="M424" s="10">
        <v>13.545005700000003</v>
      </c>
      <c r="N424" s="11"/>
      <c r="O424" s="11"/>
      <c r="P424" s="11"/>
      <c r="Q424" s="11"/>
      <c r="R424" s="11"/>
      <c r="S424" s="11"/>
      <c r="T424" s="11"/>
      <c r="U424" s="11"/>
      <c r="V424" s="11"/>
      <c r="W424" s="11"/>
      <c r="X424" s="11"/>
      <c r="Y424" s="11"/>
      <c r="Z424" s="11"/>
      <c r="AA424" s="11"/>
      <c r="AB424" s="11"/>
      <c r="AC424" s="11"/>
      <c r="AD424" s="11"/>
      <c r="AE424" s="11"/>
      <c r="AF424" s="11"/>
      <c r="AG424" s="11"/>
      <c r="AH424" s="11"/>
      <c r="AI424" s="11"/>
      <c r="AJ424" s="11"/>
      <c r="AK424" s="11"/>
      <c r="AL424" s="11"/>
      <c r="AM424" s="11"/>
      <c r="AN424" s="11"/>
      <c r="IS424">
        <f t="shared" si="12"/>
        <v>11.753998619019137</v>
      </c>
      <c r="IT424">
        <f t="shared" si="13"/>
        <v>10.724514712121245</v>
      </c>
    </row>
    <row r="425" spans="1:254" x14ac:dyDescent="0.2">
      <c r="A425" s="30" t="s">
        <v>18</v>
      </c>
      <c r="B425" s="31">
        <v>0.3</v>
      </c>
      <c r="C425" s="10">
        <v>5.9555263157895055E-2</v>
      </c>
      <c r="D425" s="4">
        <v>8.9164789473684216</v>
      </c>
      <c r="E425" s="4">
        <v>17.77340263157895</v>
      </c>
      <c r="F425" s="4">
        <v>26.630326315789475</v>
      </c>
      <c r="G425" s="4">
        <v>35.487250000000003</v>
      </c>
      <c r="H425" s="10">
        <v>3.231291447368422</v>
      </c>
      <c r="I425" s="10">
        <v>3.6767973684210524</v>
      </c>
      <c r="J425" s="10">
        <v>3.4985949999999999</v>
      </c>
      <c r="K425" s="10">
        <v>6.8844400000000014</v>
      </c>
      <c r="L425" s="11">
        <v>10.270285000000005</v>
      </c>
      <c r="M425" s="10">
        <v>13.656130000000001</v>
      </c>
      <c r="N425" s="11"/>
      <c r="O425" s="11"/>
      <c r="P425" s="11"/>
      <c r="Q425" s="11"/>
      <c r="R425" s="11"/>
      <c r="S425" s="11"/>
      <c r="T425" s="11"/>
      <c r="U425" s="11"/>
      <c r="V425" s="11"/>
      <c r="W425" s="11"/>
      <c r="X425" s="11"/>
      <c r="Y425" s="11"/>
      <c r="Z425" s="11"/>
      <c r="AA425" s="11"/>
      <c r="AB425" s="11"/>
      <c r="AC425" s="11"/>
      <c r="AD425" s="11"/>
      <c r="AE425" s="11"/>
      <c r="AF425" s="11"/>
      <c r="AG425" s="11"/>
      <c r="AH425" s="11"/>
      <c r="AI425" s="11"/>
      <c r="AJ425" s="11"/>
      <c r="AK425" s="11"/>
      <c r="AL425" s="11"/>
      <c r="AM425" s="11"/>
      <c r="AN425" s="11"/>
      <c r="IS425">
        <f t="shared" si="12"/>
        <v>11.825868361244018</v>
      </c>
      <c r="IT425">
        <f t="shared" si="13"/>
        <v>10.95957022186637</v>
      </c>
    </row>
    <row r="426" spans="1:254" x14ac:dyDescent="0.2">
      <c r="A426" s="30" t="s">
        <v>18</v>
      </c>
      <c r="B426" s="31">
        <v>0.32</v>
      </c>
      <c r="C426" s="10">
        <v>-0.10997763157894447</v>
      </c>
      <c r="D426" s="4">
        <v>8.9813605263157932</v>
      </c>
      <c r="E426" s="4">
        <v>18.072698684210529</v>
      </c>
      <c r="F426" s="4">
        <v>27.164036842105268</v>
      </c>
      <c r="G426" s="4">
        <v>36.255375000000001</v>
      </c>
      <c r="H426" s="10">
        <v>3.1457042763157919</v>
      </c>
      <c r="I426" s="10">
        <v>3.6030013157894754</v>
      </c>
      <c r="J426" s="10">
        <v>3.4200825000000012</v>
      </c>
      <c r="K426" s="10">
        <v>6.8955400000000004</v>
      </c>
      <c r="L426" s="11">
        <v>10.370997500000005</v>
      </c>
      <c r="M426" s="10">
        <v>13.846455000000002</v>
      </c>
      <c r="N426" s="11"/>
      <c r="O426" s="11"/>
      <c r="P426" s="11"/>
      <c r="Q426" s="11"/>
      <c r="R426" s="11"/>
      <c r="S426" s="11"/>
      <c r="T426" s="11"/>
      <c r="U426" s="11"/>
      <c r="V426" s="11"/>
      <c r="W426" s="11"/>
      <c r="X426" s="11"/>
      <c r="Y426" s="11"/>
      <c r="Z426" s="11"/>
      <c r="AA426" s="11"/>
      <c r="AB426" s="11"/>
      <c r="AC426" s="11"/>
      <c r="AD426" s="11"/>
      <c r="AE426" s="11"/>
      <c r="AF426" s="11"/>
      <c r="AG426" s="11"/>
      <c r="AH426" s="11"/>
      <c r="AI426" s="11"/>
      <c r="AJ426" s="11"/>
      <c r="AK426" s="11"/>
      <c r="AL426" s="11"/>
      <c r="AM426" s="11"/>
      <c r="AN426" s="11"/>
      <c r="IS426">
        <f t="shared" si="12"/>
        <v>11.967752183014357</v>
      </c>
      <c r="IT426">
        <f t="shared" si="13"/>
        <v>11.249635031834634</v>
      </c>
    </row>
    <row r="427" spans="1:254" x14ac:dyDescent="0.2">
      <c r="A427" s="30" t="s">
        <v>18</v>
      </c>
      <c r="B427" s="31">
        <v>0.34</v>
      </c>
      <c r="C427" s="10">
        <v>-0.32386868421052384</v>
      </c>
      <c r="D427" s="4">
        <v>8.9741047368421096</v>
      </c>
      <c r="E427" s="4">
        <v>18.27207815789474</v>
      </c>
      <c r="F427" s="4">
        <v>27.570051578947378</v>
      </c>
      <c r="G427" s="4">
        <v>36.86802500000001</v>
      </c>
      <c r="H427" s="10">
        <v>3.005810986842107</v>
      </c>
      <c r="I427" s="10">
        <v>3.4735018421052644</v>
      </c>
      <c r="J427" s="10">
        <v>3.2864255000000018</v>
      </c>
      <c r="K427" s="10">
        <v>6.8408760000000033</v>
      </c>
      <c r="L427" s="11">
        <v>10.395326500000005</v>
      </c>
      <c r="M427" s="10">
        <v>13.949777000000003</v>
      </c>
      <c r="N427" s="11"/>
      <c r="O427" s="11"/>
      <c r="P427" s="11"/>
      <c r="Q427" s="11"/>
      <c r="R427" s="11"/>
      <c r="S427" s="11"/>
      <c r="T427" s="11"/>
      <c r="U427" s="11"/>
      <c r="V427" s="11"/>
      <c r="W427" s="11"/>
      <c r="X427" s="11"/>
      <c r="Y427" s="11"/>
      <c r="Z427" s="11"/>
      <c r="AA427" s="11"/>
      <c r="AB427" s="11"/>
      <c r="AC427" s="11"/>
      <c r="AD427" s="11"/>
      <c r="AE427" s="11"/>
      <c r="AF427" s="11"/>
      <c r="AG427" s="11"/>
      <c r="AH427" s="11"/>
      <c r="AI427" s="11"/>
      <c r="AJ427" s="11"/>
      <c r="AK427" s="11"/>
      <c r="AL427" s="11"/>
      <c r="AM427" s="11"/>
      <c r="AN427" s="11"/>
      <c r="IS427">
        <f t="shared" si="12"/>
        <v>12.028373510765556</v>
      </c>
      <c r="IT427">
        <f t="shared" si="13"/>
        <v>11.505325806378618</v>
      </c>
    </row>
    <row r="428" spans="1:254" x14ac:dyDescent="0.2">
      <c r="A428" s="30" t="s">
        <v>18</v>
      </c>
      <c r="B428" s="31">
        <v>0.36</v>
      </c>
      <c r="C428" s="10">
        <v>-0.56123026315789382</v>
      </c>
      <c r="D428" s="4">
        <v>8.9051710526315784</v>
      </c>
      <c r="E428" s="4">
        <v>18.371572368421056</v>
      </c>
      <c r="F428" s="4">
        <v>27.837973684210525</v>
      </c>
      <c r="G428" s="4">
        <v>37.304374999999993</v>
      </c>
      <c r="H428" s="10">
        <v>2.8287648026315804</v>
      </c>
      <c r="I428" s="10">
        <v>3.3049276315789466</v>
      </c>
      <c r="J428" s="10">
        <v>3.1144625000000001</v>
      </c>
      <c r="K428" s="10">
        <v>6.7332999999999981</v>
      </c>
      <c r="L428" s="11">
        <v>10.3521375</v>
      </c>
      <c r="M428" s="10">
        <v>13.970975000000001</v>
      </c>
      <c r="N428" s="11"/>
      <c r="O428" s="11"/>
      <c r="P428" s="11"/>
      <c r="Q428" s="11"/>
      <c r="R428" s="11"/>
      <c r="S428" s="11"/>
      <c r="T428" s="11"/>
      <c r="U428" s="11"/>
      <c r="V428" s="11"/>
      <c r="W428" s="11"/>
      <c r="X428" s="11"/>
      <c r="Y428" s="11"/>
      <c r="Z428" s="11"/>
      <c r="AA428" s="11"/>
      <c r="AB428" s="11"/>
      <c r="AC428" s="11"/>
      <c r="AD428" s="11"/>
      <c r="AE428" s="11"/>
      <c r="AF428" s="11"/>
      <c r="AG428" s="11"/>
      <c r="AH428" s="11"/>
      <c r="AI428" s="11"/>
      <c r="AJ428" s="11"/>
      <c r="AK428" s="11"/>
      <c r="AL428" s="11"/>
      <c r="AM428" s="11"/>
      <c r="AN428" s="11"/>
      <c r="IS428">
        <f t="shared" si="12"/>
        <v>12.014766297846888</v>
      </c>
      <c r="IT428">
        <f t="shared" si="13"/>
        <v>11.713738727783852</v>
      </c>
    </row>
    <row r="429" spans="1:254" x14ac:dyDescent="0.2">
      <c r="A429" s="30" t="s">
        <v>18</v>
      </c>
      <c r="B429" s="31">
        <v>0.38</v>
      </c>
      <c r="C429" s="10">
        <v>-0.82508407894736635</v>
      </c>
      <c r="D429" s="4">
        <v>8.7231213157894771</v>
      </c>
      <c r="E429" s="4">
        <v>18.271326710526321</v>
      </c>
      <c r="F429" s="4">
        <v>27.819532105263164</v>
      </c>
      <c r="G429" s="4">
        <v>37.367737500000004</v>
      </c>
      <c r="H429" s="10">
        <v>2.5942056907894759</v>
      </c>
      <c r="I429" s="10">
        <v>3.0744832894736849</v>
      </c>
      <c r="J429" s="10">
        <v>2.8823722499999995</v>
      </c>
      <c r="K429" s="10">
        <v>6.5324820000000017</v>
      </c>
      <c r="L429" s="11">
        <v>10.182591750000004</v>
      </c>
      <c r="M429" s="10">
        <v>13.832701500000002</v>
      </c>
      <c r="N429" s="11"/>
      <c r="O429" s="11"/>
      <c r="P429" s="11"/>
      <c r="Q429" s="11"/>
      <c r="R429" s="11"/>
      <c r="S429" s="11"/>
      <c r="T429" s="11"/>
      <c r="U429" s="11"/>
      <c r="V429" s="11"/>
      <c r="W429" s="11"/>
      <c r="X429" s="11"/>
      <c r="Y429" s="11"/>
      <c r="Z429" s="11"/>
      <c r="AA429" s="11"/>
      <c r="AB429" s="11"/>
      <c r="AC429" s="11"/>
      <c r="AD429" s="11"/>
      <c r="AE429" s="11"/>
      <c r="AF429" s="11"/>
      <c r="AG429" s="11"/>
      <c r="AH429" s="11"/>
      <c r="AI429" s="11"/>
      <c r="AJ429" s="11"/>
      <c r="AK429" s="11"/>
      <c r="AL429" s="11"/>
      <c r="AM429" s="11"/>
      <c r="AN429" s="11"/>
      <c r="IS429">
        <f t="shared" si="12"/>
        <v>11.859588184808615</v>
      </c>
      <c r="IT429">
        <f t="shared" si="13"/>
        <v>11.814963213804559</v>
      </c>
    </row>
    <row r="430" spans="1:254" x14ac:dyDescent="0.2">
      <c r="A430" s="30" t="s">
        <v>18</v>
      </c>
      <c r="B430" s="31">
        <v>0.4</v>
      </c>
      <c r="C430" s="10">
        <v>-1.0586473684210542</v>
      </c>
      <c r="D430" s="4">
        <v>8.4563894736842098</v>
      </c>
      <c r="E430" s="4">
        <v>17.971426315789472</v>
      </c>
      <c r="F430" s="4">
        <v>27.48646315789474</v>
      </c>
      <c r="G430" s="4">
        <v>37.0015</v>
      </c>
      <c r="H430" s="10">
        <v>2.3487644736842093</v>
      </c>
      <c r="I430" s="10">
        <v>2.8273736842105226</v>
      </c>
      <c r="J430" s="10">
        <v>2.6359299999999983</v>
      </c>
      <c r="K430" s="10">
        <v>6.2733599999999985</v>
      </c>
      <c r="L430" s="11">
        <v>9.9107900000000004</v>
      </c>
      <c r="M430" s="10">
        <v>13.548219999999999</v>
      </c>
      <c r="N430" s="11"/>
      <c r="O430" s="11"/>
      <c r="P430" s="11"/>
      <c r="Q430" s="11"/>
      <c r="R430" s="11"/>
      <c r="S430" s="11"/>
      <c r="T430" s="11"/>
      <c r="U430" s="11"/>
      <c r="V430" s="11"/>
      <c r="W430" s="11"/>
      <c r="X430" s="11"/>
      <c r="Y430" s="11"/>
      <c r="Z430" s="11"/>
      <c r="AA430" s="11"/>
      <c r="AB430" s="11"/>
      <c r="AC430" s="11"/>
      <c r="AD430" s="11"/>
      <c r="AE430" s="11"/>
      <c r="AF430" s="11"/>
      <c r="AG430" s="11"/>
      <c r="AH430" s="11"/>
      <c r="AI430" s="11"/>
      <c r="AJ430" s="11"/>
      <c r="AK430" s="11"/>
      <c r="AL430" s="11"/>
      <c r="AM430" s="11"/>
      <c r="AN430" s="11"/>
      <c r="IS430">
        <f t="shared" si="12"/>
        <v>11.581960885167463</v>
      </c>
      <c r="IT430">
        <f t="shared" si="13"/>
        <v>11.773920398637085</v>
      </c>
    </row>
    <row r="431" spans="1:254" x14ac:dyDescent="0.2">
      <c r="A431" s="30" t="s">
        <v>18</v>
      </c>
      <c r="B431" s="31">
        <v>0.42</v>
      </c>
      <c r="C431" s="10">
        <v>-1.2162630789473674</v>
      </c>
      <c r="D431" s="4">
        <v>8.1777633157894769</v>
      </c>
      <c r="E431" s="4">
        <v>17.571789710526321</v>
      </c>
      <c r="F431" s="4">
        <v>26.965816105263166</v>
      </c>
      <c r="G431" s="4">
        <v>36.359842500000006</v>
      </c>
      <c r="H431" s="10">
        <v>2.1478139407894741</v>
      </c>
      <c r="I431" s="10">
        <v>2.6203362894736841</v>
      </c>
      <c r="J431" s="10">
        <v>2.4313273500000001</v>
      </c>
      <c r="K431" s="10">
        <v>6.0224972000000001</v>
      </c>
      <c r="L431" s="11">
        <v>9.6136670500000037</v>
      </c>
      <c r="M431" s="10">
        <v>13.204836900000004</v>
      </c>
      <c r="N431" s="11"/>
      <c r="O431" s="11"/>
      <c r="P431" s="11"/>
      <c r="Q431" s="11"/>
      <c r="R431" s="11"/>
      <c r="S431" s="11"/>
      <c r="T431" s="11"/>
      <c r="U431" s="11"/>
      <c r="V431" s="11"/>
      <c r="W431" s="11"/>
      <c r="X431" s="11"/>
      <c r="Y431" s="11"/>
      <c r="Z431" s="11"/>
      <c r="AA431" s="11"/>
      <c r="AB431" s="11"/>
      <c r="AC431" s="11"/>
      <c r="AD431" s="11"/>
      <c r="AE431" s="11"/>
      <c r="AF431" s="11"/>
      <c r="AG431" s="11"/>
      <c r="AH431" s="11"/>
      <c r="AI431" s="11"/>
      <c r="AJ431" s="11"/>
      <c r="AK431" s="11"/>
      <c r="AL431" s="11"/>
      <c r="AM431" s="11"/>
      <c r="AN431" s="11"/>
      <c r="IS431">
        <f t="shared" si="12"/>
        <v>11.263584298444981</v>
      </c>
      <c r="IT431">
        <f t="shared" si="13"/>
        <v>11.624181895427675</v>
      </c>
    </row>
    <row r="432" spans="1:254" x14ac:dyDescent="0.2">
      <c r="A432" s="30" t="s">
        <v>18</v>
      </c>
      <c r="B432" s="31">
        <v>0.44</v>
      </c>
      <c r="C432" s="10">
        <v>-1.1892399999999999</v>
      </c>
      <c r="D432" s="4">
        <v>8.041520000000002</v>
      </c>
      <c r="E432" s="4">
        <v>17.272280000000002</v>
      </c>
      <c r="F432" s="4">
        <v>26.503040000000006</v>
      </c>
      <c r="G432" s="4">
        <v>35.733800000000002</v>
      </c>
      <c r="H432" s="10">
        <v>2.1163699999999999</v>
      </c>
      <c r="I432" s="10">
        <v>2.5806799999999992</v>
      </c>
      <c r="J432" s="10">
        <v>2.3949559999999988</v>
      </c>
      <c r="K432" s="10">
        <v>5.9237119999999983</v>
      </c>
      <c r="L432" s="11">
        <v>9.4524680000000032</v>
      </c>
      <c r="M432" s="10">
        <v>12.981224000000001</v>
      </c>
      <c r="N432" s="11"/>
      <c r="O432" s="11"/>
      <c r="P432" s="11"/>
      <c r="Q432" s="11"/>
      <c r="R432" s="11"/>
      <c r="S432" s="11"/>
      <c r="T432" s="11"/>
      <c r="U432" s="11"/>
      <c r="V432" s="11"/>
      <c r="W432" s="11"/>
      <c r="X432" s="11"/>
      <c r="Y432" s="11"/>
      <c r="Z432" s="11"/>
      <c r="AA432" s="11"/>
      <c r="AB432" s="11"/>
      <c r="AC432" s="11"/>
      <c r="AD432" s="11"/>
      <c r="AE432" s="11"/>
      <c r="AF432" s="11"/>
      <c r="AG432" s="11"/>
      <c r="AH432" s="11"/>
      <c r="AI432" s="11"/>
      <c r="AJ432" s="11"/>
      <c r="AK432" s="11"/>
      <c r="AL432" s="11"/>
      <c r="AM432" s="11"/>
      <c r="AN432" s="11"/>
      <c r="IS432">
        <f t="shared" si="12"/>
        <v>11.07371</v>
      </c>
      <c r="IT432">
        <f t="shared" si="13"/>
        <v>11.422155821613892</v>
      </c>
    </row>
    <row r="433" spans="1:254" x14ac:dyDescent="0.2">
      <c r="A433" s="30" t="s">
        <v>18</v>
      </c>
      <c r="B433" s="31">
        <v>0.46</v>
      </c>
      <c r="C433" s="10">
        <v>-1.0592505263157896</v>
      </c>
      <c r="D433" s="4">
        <v>8.0067621052631583</v>
      </c>
      <c r="E433" s="4">
        <v>17.072774736842106</v>
      </c>
      <c r="F433" s="4">
        <v>26.138787368421056</v>
      </c>
      <c r="G433" s="4">
        <v>35.204800000000006</v>
      </c>
      <c r="H433" s="10">
        <v>2.1873621052631584</v>
      </c>
      <c r="I433" s="10">
        <v>2.643385263157894</v>
      </c>
      <c r="J433" s="10">
        <v>2.4609759999999987</v>
      </c>
      <c r="K433" s="10">
        <v>5.9267519999999987</v>
      </c>
      <c r="L433" s="11">
        <v>9.3925280000000004</v>
      </c>
      <c r="M433" s="10">
        <v>12.858304000000002</v>
      </c>
      <c r="N433" s="11"/>
      <c r="O433" s="11"/>
      <c r="P433" s="11"/>
      <c r="Q433" s="11"/>
      <c r="R433" s="11"/>
      <c r="S433" s="11"/>
      <c r="T433" s="11"/>
      <c r="U433" s="11"/>
      <c r="V433" s="11"/>
      <c r="W433" s="11"/>
      <c r="X433" s="11"/>
      <c r="Y433" s="11"/>
      <c r="Z433" s="11"/>
      <c r="AA433" s="11"/>
      <c r="AB433" s="11"/>
      <c r="AC433" s="11"/>
      <c r="AD433" s="11"/>
      <c r="AE433" s="11"/>
      <c r="AF433" s="11"/>
      <c r="AG433" s="11"/>
      <c r="AH433" s="11"/>
      <c r="AI433" s="11"/>
      <c r="AJ433" s="11"/>
      <c r="AK433" s="11"/>
      <c r="AL433" s="11"/>
      <c r="AM433" s="11"/>
      <c r="AN433" s="11"/>
      <c r="IS433">
        <f t="shared" si="12"/>
        <v>10.984834641148327</v>
      </c>
      <c r="IT433">
        <f t="shared" si="13"/>
        <v>11.218297188813761</v>
      </c>
    </row>
    <row r="434" spans="1:254" x14ac:dyDescent="0.2">
      <c r="A434" s="30" t="s">
        <v>18</v>
      </c>
      <c r="B434" s="31">
        <v>0.48</v>
      </c>
      <c r="C434" s="10">
        <v>-0.80350868421052724</v>
      </c>
      <c r="D434" s="4">
        <v>8.1348247368421056</v>
      </c>
      <c r="E434" s="4">
        <v>17.073158157894742</v>
      </c>
      <c r="F434" s="4">
        <v>26.011491578947371</v>
      </c>
      <c r="G434" s="4">
        <v>34.949825000000004</v>
      </c>
      <c r="H434" s="10">
        <v>2.397380986842105</v>
      </c>
      <c r="I434" s="10">
        <v>2.8469818421052615</v>
      </c>
      <c r="J434" s="10">
        <v>2.6671414999999996</v>
      </c>
      <c r="K434" s="10">
        <v>6.0841080000000005</v>
      </c>
      <c r="L434" s="11">
        <v>9.5010745000000014</v>
      </c>
      <c r="M434" s="10">
        <v>12.918041000000002</v>
      </c>
      <c r="N434" s="11"/>
      <c r="O434" s="11"/>
      <c r="P434" s="11"/>
      <c r="Q434" s="11"/>
      <c r="R434" s="11"/>
      <c r="S434" s="11"/>
      <c r="T434" s="11"/>
      <c r="U434" s="11"/>
      <c r="V434" s="11"/>
      <c r="W434" s="11"/>
      <c r="X434" s="11"/>
      <c r="Y434" s="11"/>
      <c r="Z434" s="11"/>
      <c r="AA434" s="11"/>
      <c r="AB434" s="11"/>
      <c r="AC434" s="11"/>
      <c r="AD434" s="11"/>
      <c r="AE434" s="11"/>
      <c r="AF434" s="11"/>
      <c r="AG434" s="11"/>
      <c r="AH434" s="11"/>
      <c r="AI434" s="11"/>
      <c r="AJ434" s="11"/>
      <c r="AK434" s="11"/>
      <c r="AL434" s="11"/>
      <c r="AM434" s="11"/>
      <c r="AN434" s="11"/>
      <c r="IS434">
        <f t="shared" si="12"/>
        <v>11.07095623803828</v>
      </c>
      <c r="IT434">
        <f t="shared" si="13"/>
        <v>11.060306748393662</v>
      </c>
    </row>
    <row r="435" spans="1:254" x14ac:dyDescent="0.2">
      <c r="A435" s="30" t="s">
        <v>18</v>
      </c>
      <c r="B435" s="31">
        <v>0.5</v>
      </c>
      <c r="C435" s="10">
        <v>-0.41692421052631623</v>
      </c>
      <c r="D435" s="4">
        <v>8.428256842105263</v>
      </c>
      <c r="E435" s="4">
        <v>17.273437894736844</v>
      </c>
      <c r="F435" s="4">
        <v>26.118618947368422</v>
      </c>
      <c r="G435" s="4">
        <v>34.963800000000006</v>
      </c>
      <c r="H435" s="10">
        <v>2.750606842105265</v>
      </c>
      <c r="I435" s="10">
        <v>3.1955221052631568</v>
      </c>
      <c r="J435" s="10">
        <v>3.017555999999999</v>
      </c>
      <c r="K435" s="10">
        <v>6.398912000000001</v>
      </c>
      <c r="L435" s="11">
        <v>9.7802680000000031</v>
      </c>
      <c r="M435" s="10">
        <v>13.161624000000003</v>
      </c>
      <c r="N435" s="11"/>
      <c r="O435" s="11"/>
      <c r="P435" s="11"/>
      <c r="Q435" s="11"/>
      <c r="R435" s="11"/>
      <c r="S435" s="11"/>
      <c r="T435" s="11"/>
      <c r="U435" s="11"/>
      <c r="V435" s="11"/>
      <c r="W435" s="11"/>
      <c r="X435" s="11"/>
      <c r="Y435" s="11"/>
      <c r="Z435" s="11"/>
      <c r="AA435" s="11"/>
      <c r="AB435" s="11"/>
      <c r="AC435" s="11"/>
      <c r="AD435" s="11"/>
      <c r="AE435" s="11"/>
      <c r="AF435" s="11"/>
      <c r="AG435" s="11"/>
      <c r="AH435" s="11"/>
      <c r="AI435" s="11"/>
      <c r="AJ435" s="11"/>
      <c r="AK435" s="11"/>
      <c r="AL435" s="11"/>
      <c r="AM435" s="11"/>
      <c r="AN435" s="11"/>
      <c r="IS435">
        <f t="shared" si="12"/>
        <v>11.333788947368422</v>
      </c>
      <c r="IT435">
        <f t="shared" si="13"/>
        <v>10.945039872507209</v>
      </c>
    </row>
    <row r="436" spans="1:254" x14ac:dyDescent="0.2">
      <c r="A436" s="30" t="s">
        <v>18</v>
      </c>
      <c r="B436" s="31">
        <v>0.52</v>
      </c>
      <c r="C436" s="10">
        <v>-5.3584736842104519E-2</v>
      </c>
      <c r="D436" s="4">
        <v>8.6101989473684224</v>
      </c>
      <c r="E436" s="4">
        <v>17.273982631578946</v>
      </c>
      <c r="F436" s="4">
        <v>25.937766315789474</v>
      </c>
      <c r="G436" s="4">
        <v>34.601549999999996</v>
      </c>
      <c r="H436" s="10">
        <v>3.0489864473684225</v>
      </c>
      <c r="I436" s="10">
        <v>3.4847773684210512</v>
      </c>
      <c r="J436" s="10">
        <v>3.3104610000000001</v>
      </c>
      <c r="K436" s="10">
        <v>6.6224720000000001</v>
      </c>
      <c r="L436" s="11">
        <v>9.934483000000002</v>
      </c>
      <c r="M436" s="10">
        <v>13.246494</v>
      </c>
      <c r="N436" s="11"/>
      <c r="O436" s="11"/>
      <c r="P436" s="11"/>
      <c r="Q436" s="11"/>
      <c r="R436" s="11"/>
      <c r="S436" s="11"/>
      <c r="T436" s="11"/>
      <c r="U436" s="11"/>
      <c r="V436" s="11"/>
      <c r="W436" s="11"/>
      <c r="X436" s="11"/>
      <c r="Y436" s="11"/>
      <c r="Z436" s="11"/>
      <c r="AA436" s="11"/>
      <c r="AB436" s="11"/>
      <c r="AC436" s="11"/>
      <c r="AD436" s="11"/>
      <c r="AE436" s="11"/>
      <c r="AF436" s="11"/>
      <c r="AG436" s="11"/>
      <c r="AH436" s="11"/>
      <c r="AI436" s="11"/>
      <c r="AJ436" s="11"/>
      <c r="AK436" s="11"/>
      <c r="AL436" s="11"/>
      <c r="AM436" s="11"/>
      <c r="AN436" s="11"/>
      <c r="IS436">
        <f t="shared" si="12"/>
        <v>11.456144270334928</v>
      </c>
      <c r="IT436">
        <f t="shared" si="13"/>
        <v>10.720578505541116</v>
      </c>
    </row>
    <row r="437" spans="1:254" x14ac:dyDescent="0.2">
      <c r="A437" s="30" t="s">
        <v>18</v>
      </c>
      <c r="B437" s="31">
        <v>0.54</v>
      </c>
      <c r="C437" s="10">
        <v>0.32209157894736862</v>
      </c>
      <c r="D437" s="4">
        <v>8.7483936842105283</v>
      </c>
      <c r="E437" s="4">
        <v>17.174695789473688</v>
      </c>
      <c r="F437" s="4">
        <v>25.60099789473685</v>
      </c>
      <c r="G437" s="4">
        <v>34.027300000000004</v>
      </c>
      <c r="H437" s="10">
        <v>3.3396186842105262</v>
      </c>
      <c r="I437" s="10">
        <v>3.7634642105263154</v>
      </c>
      <c r="J437" s="10">
        <v>3.5939259999999997</v>
      </c>
      <c r="K437" s="10">
        <v>6.8151519999999994</v>
      </c>
      <c r="L437" s="11">
        <v>10.036378000000001</v>
      </c>
      <c r="M437" s="10">
        <v>13.257604000000002</v>
      </c>
      <c r="N437" s="11"/>
      <c r="O437" s="11"/>
      <c r="P437" s="11"/>
      <c r="Q437" s="11"/>
      <c r="R437" s="11"/>
      <c r="S437" s="11"/>
      <c r="T437" s="11"/>
      <c r="U437" s="11"/>
      <c r="V437" s="11"/>
      <c r="W437" s="11"/>
      <c r="X437" s="11"/>
      <c r="Y437" s="11"/>
      <c r="Z437" s="11"/>
      <c r="AA437" s="11"/>
      <c r="AB437" s="11"/>
      <c r="AC437" s="11"/>
      <c r="AD437" s="11"/>
      <c r="AE437" s="11"/>
      <c r="AF437" s="11"/>
      <c r="AG437" s="11"/>
      <c r="AH437" s="11"/>
      <c r="AI437" s="11"/>
      <c r="AJ437" s="11"/>
      <c r="AK437" s="11"/>
      <c r="AL437" s="11"/>
      <c r="AM437" s="11"/>
      <c r="AN437" s="11"/>
      <c r="IS437">
        <f t="shared" si="12"/>
        <v>11.516329258373206</v>
      </c>
      <c r="IT437">
        <f t="shared" si="13"/>
        <v>10.426718455068595</v>
      </c>
    </row>
    <row r="438" spans="1:254" x14ac:dyDescent="0.2">
      <c r="A438" s="30" t="s">
        <v>18</v>
      </c>
      <c r="B438" s="31">
        <v>0.56000000000000005</v>
      </c>
      <c r="C438" s="10">
        <v>0.56251157894736981</v>
      </c>
      <c r="D438" s="4">
        <v>8.569233684210527</v>
      </c>
      <c r="E438" s="4">
        <v>16.575955789473689</v>
      </c>
      <c r="F438" s="4">
        <v>24.582677894736843</v>
      </c>
      <c r="G438" s="4">
        <v>32.589400000000005</v>
      </c>
      <c r="H438" s="10">
        <v>3.4297836842105296</v>
      </c>
      <c r="I438" s="10">
        <v>3.8325242105263166</v>
      </c>
      <c r="J438" s="10">
        <v>3.6714280000000015</v>
      </c>
      <c r="K438" s="10">
        <v>6.7322560000000022</v>
      </c>
      <c r="L438" s="11">
        <v>9.7930840000000039</v>
      </c>
      <c r="M438" s="10">
        <v>12.853912000000001</v>
      </c>
      <c r="N438" s="11"/>
      <c r="O438" s="11"/>
      <c r="P438" s="11"/>
      <c r="Q438" s="11"/>
      <c r="R438" s="11"/>
      <c r="S438" s="11"/>
      <c r="T438" s="11"/>
      <c r="U438" s="11"/>
      <c r="V438" s="11"/>
      <c r="W438" s="11"/>
      <c r="X438" s="11"/>
      <c r="Y438" s="11"/>
      <c r="Z438" s="11"/>
      <c r="AA438" s="11"/>
      <c r="AB438" s="11"/>
      <c r="AC438" s="11"/>
      <c r="AD438" s="11"/>
      <c r="AE438" s="11"/>
      <c r="AF438" s="11"/>
      <c r="AG438" s="11"/>
      <c r="AH438" s="11"/>
      <c r="AI438" s="11"/>
      <c r="AJ438" s="11"/>
      <c r="AK438" s="11"/>
      <c r="AL438" s="11"/>
      <c r="AM438" s="11"/>
      <c r="AN438" s="11"/>
      <c r="IS438">
        <f t="shared" si="12"/>
        <v>11.199342440191391</v>
      </c>
      <c r="IT438">
        <f t="shared" si="13"/>
        <v>9.907529554086139</v>
      </c>
    </row>
    <row r="439" spans="1:254" x14ac:dyDescent="0.2">
      <c r="A439" s="30" t="s">
        <v>18</v>
      </c>
      <c r="B439" s="31">
        <v>0.57999999999999996</v>
      </c>
      <c r="C439" s="10">
        <v>0.66321263157894794</v>
      </c>
      <c r="D439" s="4">
        <v>8.3201094736842123</v>
      </c>
      <c r="E439" s="4">
        <v>15.977006315789477</v>
      </c>
      <c r="F439" s="4">
        <v>23.633903157894739</v>
      </c>
      <c r="G439" s="4">
        <v>31.290800000000001</v>
      </c>
      <c r="H439" s="10">
        <v>3.405209473684212</v>
      </c>
      <c r="I439" s="10">
        <v>3.7903536842105252</v>
      </c>
      <c r="J439" s="10">
        <v>3.6362959999999989</v>
      </c>
      <c r="K439" s="10">
        <v>6.5633919999999994</v>
      </c>
      <c r="L439" s="11">
        <v>9.4904880000000027</v>
      </c>
      <c r="M439" s="10">
        <v>12.417584000000002</v>
      </c>
      <c r="N439" s="11"/>
      <c r="O439" s="11"/>
      <c r="P439" s="11"/>
      <c r="Q439" s="11"/>
      <c r="R439" s="11"/>
      <c r="S439" s="11"/>
      <c r="T439" s="11"/>
      <c r="U439" s="11"/>
      <c r="V439" s="11"/>
      <c r="W439" s="11"/>
      <c r="X439" s="11"/>
      <c r="Y439" s="11"/>
      <c r="Z439" s="11"/>
      <c r="AA439" s="11"/>
      <c r="AB439" s="11"/>
      <c r="AC439" s="11"/>
      <c r="AD439" s="11"/>
      <c r="AE439" s="11"/>
      <c r="AF439" s="11"/>
      <c r="AG439" s="11"/>
      <c r="AH439" s="11"/>
      <c r="AI439" s="11"/>
      <c r="AJ439" s="11"/>
      <c r="AK439" s="11"/>
      <c r="AL439" s="11"/>
      <c r="AM439" s="11"/>
      <c r="AN439" s="11"/>
      <c r="IS439">
        <f t="shared" si="12"/>
        <v>10.835304976076555</v>
      </c>
      <c r="IT439">
        <f t="shared" si="13"/>
        <v>9.4746552657148069</v>
      </c>
    </row>
    <row r="440" spans="1:254" x14ac:dyDescent="0.2">
      <c r="A440" s="30" t="s">
        <v>18</v>
      </c>
      <c r="B440" s="31">
        <v>0.6</v>
      </c>
      <c r="C440" s="10">
        <v>0.44861842105263339</v>
      </c>
      <c r="D440" s="4">
        <v>7.9630263157894756</v>
      </c>
      <c r="E440" s="4">
        <v>15.477434210526319</v>
      </c>
      <c r="F440" s="4">
        <v>22.99184210526316</v>
      </c>
      <c r="G440" s="4">
        <v>30.506249999999998</v>
      </c>
      <c r="H440" s="10">
        <v>3.1395888157894749</v>
      </c>
      <c r="I440" s="10">
        <v>3.517565789473684</v>
      </c>
      <c r="J440" s="10">
        <v>3.3663750000000014</v>
      </c>
      <c r="K440" s="10">
        <v>6.2390000000000008</v>
      </c>
      <c r="L440" s="11">
        <v>9.1116250000000036</v>
      </c>
      <c r="M440" s="10">
        <v>11.984250000000003</v>
      </c>
      <c r="N440" s="11"/>
      <c r="O440" s="11"/>
      <c r="P440" s="11"/>
      <c r="Q440" s="11"/>
      <c r="R440" s="11"/>
      <c r="S440" s="11"/>
      <c r="T440" s="11"/>
      <c r="U440" s="11"/>
      <c r="V440" s="11"/>
      <c r="W440" s="11"/>
      <c r="X440" s="11"/>
      <c r="Y440" s="11"/>
      <c r="Z440" s="11"/>
      <c r="AA440" s="11"/>
      <c r="AB440" s="11"/>
      <c r="AC440" s="11"/>
      <c r="AD440" s="11"/>
      <c r="AE440" s="11"/>
      <c r="AF440" s="11"/>
      <c r="AG440" s="11"/>
      <c r="AH440" s="11"/>
      <c r="AI440" s="11"/>
      <c r="AJ440" s="11"/>
      <c r="AK440" s="11"/>
      <c r="AL440" s="11"/>
      <c r="AM440" s="11"/>
      <c r="AN440" s="11"/>
      <c r="IS440">
        <f t="shared" si="12"/>
        <v>10.431415968899524</v>
      </c>
      <c r="IT440">
        <f t="shared" si="13"/>
        <v>9.2983392354312908</v>
      </c>
    </row>
    <row r="441" spans="1:254" x14ac:dyDescent="0.2">
      <c r="A441" s="30" t="s">
        <v>18</v>
      </c>
      <c r="B441" s="31">
        <v>0.62</v>
      </c>
      <c r="C441" s="10">
        <v>-0.20007684210526122</v>
      </c>
      <c r="D441" s="4">
        <v>7.5882673684210546</v>
      </c>
      <c r="E441" s="4">
        <v>15.376611578947372</v>
      </c>
      <c r="F441" s="4">
        <v>23.164955789473687</v>
      </c>
      <c r="G441" s="4">
        <v>30.953300000000002</v>
      </c>
      <c r="H441" s="10">
        <v>2.5889923684210556</v>
      </c>
      <c r="I441" s="10">
        <v>2.980748421052632</v>
      </c>
      <c r="J441" s="10">
        <v>2.8240460000000018</v>
      </c>
      <c r="K441" s="10">
        <v>5.8013920000000025</v>
      </c>
      <c r="L441" s="11">
        <v>8.7787380000000041</v>
      </c>
      <c r="M441" s="10">
        <v>11.756084000000005</v>
      </c>
      <c r="N441" s="11"/>
      <c r="O441" s="11"/>
      <c r="P441" s="11"/>
      <c r="Q441" s="11"/>
      <c r="R441" s="11"/>
      <c r="S441" s="11"/>
      <c r="T441" s="11"/>
      <c r="U441" s="11"/>
      <c r="V441" s="11"/>
      <c r="W441" s="11"/>
      <c r="X441" s="11"/>
      <c r="Y441" s="11"/>
      <c r="Z441" s="11"/>
      <c r="AA441" s="11"/>
      <c r="AB441" s="11"/>
      <c r="AC441" s="11"/>
      <c r="AD441" s="11"/>
      <c r="AE441" s="11"/>
      <c r="AF441" s="11"/>
      <c r="AG441" s="11"/>
      <c r="AH441" s="11"/>
      <c r="AI441" s="11"/>
      <c r="AJ441" s="11"/>
      <c r="AK441" s="11"/>
      <c r="AL441" s="11"/>
      <c r="AM441" s="11"/>
      <c r="AN441" s="11"/>
      <c r="IS441">
        <f t="shared" si="12"/>
        <v>10.146641698564595</v>
      </c>
      <c r="IT441">
        <f t="shared" si="13"/>
        <v>9.6373084301829941</v>
      </c>
    </row>
    <row r="442" spans="1:254" x14ac:dyDescent="0.2">
      <c r="A442" s="30" t="s">
        <v>18</v>
      </c>
      <c r="B442" s="31">
        <v>0.64</v>
      </c>
      <c r="C442" s="10">
        <v>-1.1538182368421044</v>
      </c>
      <c r="D442" s="4">
        <v>7.4102319473684215</v>
      </c>
      <c r="E442" s="4">
        <v>15.974282131578947</v>
      </c>
      <c r="F442" s="4">
        <v>24.538332315789475</v>
      </c>
      <c r="G442" s="4">
        <v>33.102382499999997</v>
      </c>
      <c r="H442" s="10">
        <v>1.9130375723684221</v>
      </c>
      <c r="I442" s="10">
        <v>2.3438118684210512</v>
      </c>
      <c r="J442" s="10">
        <v>2.1715021500000002</v>
      </c>
      <c r="K442" s="10">
        <v>5.4453867999999996</v>
      </c>
      <c r="L442" s="11">
        <v>8.7192714500000026</v>
      </c>
      <c r="M442" s="10">
        <v>11.993156100000002</v>
      </c>
      <c r="N442" s="11"/>
      <c r="O442" s="11"/>
      <c r="P442" s="11"/>
      <c r="Q442" s="11"/>
      <c r="R442" s="11"/>
      <c r="S442" s="11"/>
      <c r="T442" s="11"/>
      <c r="U442" s="11"/>
      <c r="V442" s="11"/>
      <c r="W442" s="11"/>
      <c r="X442" s="11"/>
      <c r="Y442" s="11"/>
      <c r="Z442" s="11"/>
      <c r="AA442" s="11"/>
      <c r="AB442" s="11"/>
      <c r="AC442" s="11"/>
      <c r="AD442" s="11"/>
      <c r="AE442" s="11"/>
      <c r="AF442" s="11"/>
      <c r="AG442" s="11"/>
      <c r="AH442" s="11"/>
      <c r="AI442" s="11"/>
      <c r="AJ442" s="11"/>
      <c r="AK442" s="11"/>
      <c r="AL442" s="11"/>
      <c r="AM442" s="11"/>
      <c r="AN442" s="11"/>
      <c r="IS442">
        <f t="shared" si="12"/>
        <v>10.223416054425838</v>
      </c>
      <c r="IT442">
        <f t="shared" si="13"/>
        <v>10.597168127886949</v>
      </c>
    </row>
    <row r="443" spans="1:254" x14ac:dyDescent="0.2">
      <c r="A443" s="30" t="s">
        <v>18</v>
      </c>
      <c r="B443" s="31">
        <v>0.66</v>
      </c>
      <c r="C443" s="10">
        <v>-2.0562389473684206</v>
      </c>
      <c r="D443" s="4">
        <v>7.8569957894736842</v>
      </c>
      <c r="E443" s="4">
        <v>17.770230526315792</v>
      </c>
      <c r="F443" s="4">
        <v>27.683465263157892</v>
      </c>
      <c r="G443" s="4">
        <v>37.596699999999998</v>
      </c>
      <c r="H443" s="10">
        <v>1.493770789473686</v>
      </c>
      <c r="I443" s="10">
        <v>1.9924094736842104</v>
      </c>
      <c r="J443" s="10">
        <v>1.7929539999999999</v>
      </c>
      <c r="K443" s="10">
        <v>5.5826079999999987</v>
      </c>
      <c r="L443" s="11">
        <v>9.372262000000001</v>
      </c>
      <c r="M443" s="10">
        <v>13.161916</v>
      </c>
      <c r="N443" s="11"/>
      <c r="O443" s="11"/>
      <c r="P443" s="11"/>
      <c r="Q443" s="11"/>
      <c r="R443" s="11"/>
      <c r="S443" s="11"/>
      <c r="T443" s="11"/>
      <c r="U443" s="11"/>
      <c r="V443" s="11"/>
      <c r="W443" s="11"/>
      <c r="X443" s="11"/>
      <c r="Y443" s="11"/>
      <c r="Z443" s="11"/>
      <c r="AA443" s="11"/>
      <c r="AB443" s="11"/>
      <c r="AC443" s="11"/>
      <c r="AD443" s="11"/>
      <c r="AE443" s="11"/>
      <c r="AF443" s="11"/>
      <c r="AG443" s="11"/>
      <c r="AH443" s="11"/>
      <c r="AI443" s="11"/>
      <c r="AJ443" s="11"/>
      <c r="AK443" s="11"/>
      <c r="AL443" s="11"/>
      <c r="AM443" s="11"/>
      <c r="AN443" s="11"/>
      <c r="IS443">
        <f t="shared" si="12"/>
        <v>11.113370263157893</v>
      </c>
      <c r="IT443">
        <f t="shared" si="13"/>
        <v>12.266651051532707</v>
      </c>
    </row>
    <row r="444" spans="1:254" x14ac:dyDescent="0.2">
      <c r="A444" s="30" t="s">
        <v>18</v>
      </c>
      <c r="B444" s="31">
        <v>0.68</v>
      </c>
      <c r="C444" s="10">
        <v>-2.5337163157894711</v>
      </c>
      <c r="D444" s="4">
        <v>9.0657252631578977</v>
      </c>
      <c r="E444" s="4">
        <v>20.665166842105272</v>
      </c>
      <c r="F444" s="4">
        <v>32.264608421052635</v>
      </c>
      <c r="G444" s="4">
        <v>43.864050000000006</v>
      </c>
      <c r="H444" s="10">
        <v>1.6201377631578993</v>
      </c>
      <c r="I444" s="10">
        <v>2.203593157894737</v>
      </c>
      <c r="J444" s="10">
        <v>1.9702110000000026</v>
      </c>
      <c r="K444" s="10">
        <v>6.4044720000000019</v>
      </c>
      <c r="L444" s="11">
        <v>10.838733000000005</v>
      </c>
      <c r="M444" s="10">
        <v>15.272994000000004</v>
      </c>
      <c r="N444" s="11"/>
      <c r="O444" s="11"/>
      <c r="P444" s="11"/>
      <c r="Q444" s="11"/>
      <c r="R444" s="11"/>
      <c r="S444" s="11"/>
      <c r="T444" s="11"/>
      <c r="U444" s="11"/>
      <c r="V444" s="11"/>
      <c r="W444" s="11"/>
      <c r="X444" s="11"/>
      <c r="Y444" s="11"/>
      <c r="Z444" s="11"/>
      <c r="AA444" s="11"/>
      <c r="AB444" s="11"/>
      <c r="AC444" s="11"/>
      <c r="AD444" s="11"/>
      <c r="AE444" s="11"/>
      <c r="AF444" s="11"/>
      <c r="AG444" s="11"/>
      <c r="AH444" s="11"/>
      <c r="AI444" s="11"/>
      <c r="AJ444" s="11"/>
      <c r="AK444" s="11"/>
      <c r="AL444" s="11"/>
      <c r="AM444" s="11"/>
      <c r="AN444" s="11"/>
      <c r="IS444">
        <f t="shared" si="12"/>
        <v>12.875997739234453</v>
      </c>
      <c r="IT444">
        <f t="shared" si="13"/>
        <v>14.353165845330595</v>
      </c>
    </row>
    <row r="445" spans="1:254" x14ac:dyDescent="0.2">
      <c r="A445" s="30" t="s">
        <v>18</v>
      </c>
      <c r="B445" s="31">
        <v>0.7</v>
      </c>
      <c r="C445" s="10">
        <v>-2.5646792105263163</v>
      </c>
      <c r="D445" s="4">
        <v>10.697746842105264</v>
      </c>
      <c r="E445" s="4">
        <v>23.96017289473685</v>
      </c>
      <c r="F445" s="4">
        <v>37.222598947368425</v>
      </c>
      <c r="G445" s="4">
        <v>50.485025</v>
      </c>
      <c r="H445" s="10">
        <v>2.1847030921052628</v>
      </c>
      <c r="I445" s="10">
        <v>2.8518071052631555</v>
      </c>
      <c r="J445" s="10">
        <v>2.5849654999999991</v>
      </c>
      <c r="K445" s="10">
        <v>7.6549559999999985</v>
      </c>
      <c r="L445" s="11">
        <v>12.724946500000001</v>
      </c>
      <c r="M445" s="10">
        <v>17.794937000000004</v>
      </c>
      <c r="N445" s="11"/>
      <c r="O445" s="11"/>
      <c r="P445" s="11"/>
      <c r="Q445" s="11"/>
      <c r="R445" s="11"/>
      <c r="S445" s="11"/>
      <c r="T445" s="11"/>
      <c r="U445" s="11"/>
      <c r="V445" s="11"/>
      <c r="W445" s="11"/>
      <c r="X445" s="11"/>
      <c r="Y445" s="11"/>
      <c r="Z445" s="11"/>
      <c r="AA445" s="11"/>
      <c r="AB445" s="11"/>
      <c r="AC445" s="11"/>
      <c r="AD445" s="11"/>
      <c r="AE445" s="11"/>
      <c r="AF445" s="11"/>
      <c r="AG445" s="11"/>
      <c r="AH445" s="11"/>
      <c r="AI445" s="11"/>
      <c r="AJ445" s="11"/>
      <c r="AK445" s="11"/>
      <c r="AL445" s="11"/>
      <c r="AM445" s="11"/>
      <c r="AN445" s="11"/>
      <c r="IS445">
        <f t="shared" si="12"/>
        <v>15.054289061004784</v>
      </c>
      <c r="IT445">
        <f t="shared" si="13"/>
        <v>16.410945246739107</v>
      </c>
    </row>
    <row r="446" spans="1:254" x14ac:dyDescent="0.2">
      <c r="A446" s="30" t="s">
        <v>18</v>
      </c>
      <c r="B446" s="31">
        <v>0.72</v>
      </c>
      <c r="C446" s="10">
        <v>-2.6746310526315771</v>
      </c>
      <c r="D446" s="4">
        <v>11.591264210526319</v>
      </c>
      <c r="E446" s="4">
        <v>25.857159473684217</v>
      </c>
      <c r="F446" s="4">
        <v>40.123054736842107</v>
      </c>
      <c r="G446" s="4">
        <v>54.388950000000008</v>
      </c>
      <c r="H446" s="10">
        <v>2.4341017105263205</v>
      </c>
      <c r="I446" s="10">
        <v>3.1516805263157899</v>
      </c>
      <c r="J446" s="10">
        <v>2.864649</v>
      </c>
      <c r="K446" s="10">
        <v>8.3182480000000005</v>
      </c>
      <c r="L446" s="11">
        <v>13.771847000000005</v>
      </c>
      <c r="M446" s="10">
        <v>19.225446000000002</v>
      </c>
      <c r="N446" s="11"/>
      <c r="O446" s="11"/>
      <c r="P446" s="11"/>
      <c r="Q446" s="11"/>
      <c r="R446" s="11"/>
      <c r="S446" s="11"/>
      <c r="T446" s="11"/>
      <c r="U446" s="11"/>
      <c r="V446" s="11"/>
      <c r="W446" s="11"/>
      <c r="X446" s="11"/>
      <c r="Y446" s="11"/>
      <c r="Z446" s="11"/>
      <c r="AA446" s="11"/>
      <c r="AB446" s="11"/>
      <c r="AC446" s="11"/>
      <c r="AD446" s="11"/>
      <c r="AE446" s="11"/>
      <c r="AF446" s="11"/>
      <c r="AG446" s="11"/>
      <c r="AH446" s="11"/>
      <c r="AI446" s="11"/>
      <c r="AJ446" s="11"/>
      <c r="AK446" s="11"/>
      <c r="AL446" s="11"/>
      <c r="AM446" s="11"/>
      <c r="AN446" s="11"/>
      <c r="IS446">
        <f t="shared" si="12"/>
        <v>16.277433600478474</v>
      </c>
      <c r="IT446">
        <f t="shared" si="13"/>
        <v>17.652639504289237</v>
      </c>
    </row>
    <row r="447" spans="1:254" x14ac:dyDescent="0.2">
      <c r="A447" s="30" t="s">
        <v>18</v>
      </c>
      <c r="B447" s="31">
        <v>0.74</v>
      </c>
      <c r="C447" s="10">
        <v>-3.4694407894736852</v>
      </c>
      <c r="D447" s="4">
        <v>10.694013157894737</v>
      </c>
      <c r="E447" s="4">
        <v>24.857467105263165</v>
      </c>
      <c r="F447" s="4">
        <v>39.020921052631579</v>
      </c>
      <c r="G447" s="4">
        <v>53.184375000000017</v>
      </c>
      <c r="H447" s="10">
        <v>1.6026069078947387</v>
      </c>
      <c r="I447" s="10">
        <v>2.3150328947368415</v>
      </c>
      <c r="J447" s="10">
        <v>2.0300624999999997</v>
      </c>
      <c r="K447" s="10">
        <v>7.4445000000000014</v>
      </c>
      <c r="L447" s="11">
        <v>12.858937500000003</v>
      </c>
      <c r="M447" s="10">
        <v>18.273375000000005</v>
      </c>
      <c r="N447" s="11"/>
      <c r="O447" s="11"/>
      <c r="P447" s="11"/>
      <c r="Q447" s="11"/>
      <c r="R447" s="11"/>
      <c r="S447" s="11"/>
      <c r="T447" s="11"/>
      <c r="U447" s="11"/>
      <c r="V447" s="11"/>
      <c r="W447" s="11"/>
      <c r="X447" s="11"/>
      <c r="Y447" s="11"/>
      <c r="Z447" s="11"/>
      <c r="AA447" s="11"/>
      <c r="AB447" s="11"/>
      <c r="AC447" s="11"/>
      <c r="AD447" s="11"/>
      <c r="AE447" s="11"/>
      <c r="AF447" s="11"/>
      <c r="AG447" s="11"/>
      <c r="AH447" s="11"/>
      <c r="AI447" s="11"/>
      <c r="AJ447" s="11"/>
      <c r="AK447" s="11"/>
      <c r="AL447" s="11"/>
      <c r="AM447" s="11"/>
      <c r="AN447" s="11"/>
      <c r="IS447">
        <f t="shared" si="12"/>
        <v>15.346531848086128</v>
      </c>
      <c r="IT447">
        <f t="shared" si="13"/>
        <v>17.525878471447037</v>
      </c>
    </row>
    <row r="448" spans="1:254" x14ac:dyDescent="0.2">
      <c r="A448" s="30" t="s">
        <v>18</v>
      </c>
      <c r="B448" s="31">
        <v>0.76</v>
      </c>
      <c r="C448" s="10">
        <v>-4.9163594736842136</v>
      </c>
      <c r="D448" s="4">
        <v>8.272017894736841</v>
      </c>
      <c r="E448" s="4">
        <v>21.460395263157899</v>
      </c>
      <c r="F448" s="4">
        <v>34.64877263157895</v>
      </c>
      <c r="G448" s="4">
        <v>47.837150000000008</v>
      </c>
      <c r="H448" s="10">
        <v>-0.19349460526315809</v>
      </c>
      <c r="I448" s="10">
        <v>0.46988473684210064</v>
      </c>
      <c r="J448" s="10">
        <v>0.20453299999999786</v>
      </c>
      <c r="K448" s="10">
        <v>5.2462159999999969</v>
      </c>
      <c r="L448" s="11">
        <v>10.287899000000003</v>
      </c>
      <c r="M448" s="10">
        <v>15.329582000000002</v>
      </c>
      <c r="N448" s="11"/>
      <c r="O448" s="11"/>
      <c r="P448" s="11"/>
      <c r="Q448" s="11"/>
      <c r="R448" s="11"/>
      <c r="S448" s="11"/>
      <c r="T448" s="11"/>
      <c r="U448" s="11"/>
      <c r="V448" s="11"/>
      <c r="W448" s="11"/>
      <c r="X448" s="11"/>
      <c r="Y448" s="11"/>
      <c r="Z448" s="11"/>
      <c r="AA448" s="11"/>
      <c r="AB448" s="11"/>
      <c r="AC448" s="11"/>
      <c r="AD448" s="11"/>
      <c r="AE448" s="11"/>
      <c r="AF448" s="11"/>
      <c r="AG448" s="11"/>
      <c r="AH448" s="11"/>
      <c r="AI448" s="11"/>
      <c r="AJ448" s="11"/>
      <c r="AK448" s="11"/>
      <c r="AL448" s="11"/>
      <c r="AM448" s="11"/>
      <c r="AN448" s="11"/>
      <c r="IS448">
        <f t="shared" si="12"/>
        <v>12.604236040669859</v>
      </c>
      <c r="IT448">
        <f t="shared" si="13"/>
        <v>16.319317297422032</v>
      </c>
    </row>
    <row r="449" spans="1:254" x14ac:dyDescent="0.2">
      <c r="A449" s="30" t="s">
        <v>18</v>
      </c>
      <c r="B449" s="31">
        <v>0.78</v>
      </c>
      <c r="C449" s="10">
        <v>-6.6691971052631551</v>
      </c>
      <c r="D449" s="4">
        <v>5.1476584210526326</v>
      </c>
      <c r="E449" s="4">
        <v>16.964513947368424</v>
      </c>
      <c r="F449" s="4">
        <v>28.781369473684208</v>
      </c>
      <c r="G449" s="4">
        <v>40.598224999999999</v>
      </c>
      <c r="H449" s="10">
        <v>-2.4374853289473641</v>
      </c>
      <c r="I449" s="10">
        <v>-1.8430939473684198</v>
      </c>
      <c r="J449" s="10">
        <v>-2.0808504999999968</v>
      </c>
      <c r="K449" s="10">
        <v>2.4365240000000021</v>
      </c>
      <c r="L449" s="11">
        <v>6.9538985000000046</v>
      </c>
      <c r="M449" s="10">
        <v>11.471273000000004</v>
      </c>
      <c r="N449" s="11"/>
      <c r="O449" s="11"/>
      <c r="P449" s="11"/>
      <c r="Q449" s="11"/>
      <c r="R449" s="11"/>
      <c r="S449" s="11"/>
      <c r="T449" s="11"/>
      <c r="U449" s="11"/>
      <c r="V449" s="11"/>
      <c r="W449" s="11"/>
      <c r="X449" s="11"/>
      <c r="Y449" s="11"/>
      <c r="Z449" s="11"/>
      <c r="AA449" s="11"/>
      <c r="AB449" s="11"/>
      <c r="AC449" s="11"/>
      <c r="AD449" s="11"/>
      <c r="AE449" s="11"/>
      <c r="AF449" s="11"/>
      <c r="AG449" s="11"/>
      <c r="AH449" s="11"/>
      <c r="AI449" s="11"/>
      <c r="AJ449" s="11"/>
      <c r="AK449" s="11"/>
      <c r="AL449" s="11"/>
      <c r="AM449" s="11"/>
      <c r="AN449" s="11"/>
      <c r="IS449">
        <f t="shared" si="12"/>
        <v>9.0293486782296686</v>
      </c>
      <c r="IT449">
        <f t="shared" si="13"/>
        <v>14.622194179360971</v>
      </c>
    </row>
    <row r="450" spans="1:254" x14ac:dyDescent="0.2">
      <c r="A450" s="30" t="s">
        <v>18</v>
      </c>
      <c r="B450" s="31">
        <v>0.8</v>
      </c>
      <c r="C450" s="10">
        <v>-8.2154647368421028</v>
      </c>
      <c r="D450" s="4">
        <v>2.3264389473684233</v>
      </c>
      <c r="E450" s="4">
        <v>12.868342631578955</v>
      </c>
      <c r="F450" s="4">
        <v>23.410246315789475</v>
      </c>
      <c r="G450" s="4">
        <v>33.952150000000003</v>
      </c>
      <c r="H450" s="10">
        <v>-4.4403235526315754</v>
      </c>
      <c r="I450" s="10">
        <v>-3.9100626315789455</v>
      </c>
      <c r="J450" s="10">
        <v>-4.1221669999999975</v>
      </c>
      <c r="K450" s="10">
        <v>-9.2183999999996047E-2</v>
      </c>
      <c r="L450" s="11">
        <v>3.9377990000000054</v>
      </c>
      <c r="M450" s="10">
        <v>7.9677820000000033</v>
      </c>
      <c r="N450" s="11"/>
      <c r="O450" s="11"/>
      <c r="P450" s="11"/>
      <c r="Q450" s="11"/>
      <c r="R450" s="11"/>
      <c r="S450" s="11"/>
      <c r="T450" s="11"/>
      <c r="U450" s="11"/>
      <c r="V450" s="11"/>
      <c r="W450" s="11"/>
      <c r="X450" s="11"/>
      <c r="Y450" s="11"/>
      <c r="Z450" s="11"/>
      <c r="AA450" s="11"/>
      <c r="AB450" s="11"/>
      <c r="AC450" s="11"/>
      <c r="AD450" s="11"/>
      <c r="AE450" s="11"/>
      <c r="AF450" s="11"/>
      <c r="AG450" s="11"/>
      <c r="AH450" s="11"/>
      <c r="AI450" s="11"/>
      <c r="AJ450" s="11"/>
      <c r="AK450" s="11"/>
      <c r="AL450" s="11"/>
      <c r="AM450" s="11"/>
      <c r="AN450" s="11"/>
      <c r="IS450">
        <f t="shared" si="12"/>
        <v>5.7893233612440236</v>
      </c>
      <c r="IT450">
        <f t="shared" si="13"/>
        <v>13.044566919462552</v>
      </c>
    </row>
    <row r="451" spans="1:254" x14ac:dyDescent="0.2">
      <c r="A451" s="30" t="s">
        <v>18</v>
      </c>
      <c r="B451" s="31">
        <v>0.82</v>
      </c>
      <c r="C451" s="10">
        <v>-9.1724884210526323</v>
      </c>
      <c r="D451" s="4">
        <v>0.49923368421052672</v>
      </c>
      <c r="E451" s="4">
        <v>10.170955789473688</v>
      </c>
      <c r="F451" s="4">
        <v>19.842677894736845</v>
      </c>
      <c r="G451" s="4">
        <v>29.514400000000002</v>
      </c>
      <c r="H451" s="10">
        <v>-5.708966315789473</v>
      </c>
      <c r="I451" s="10">
        <v>-5.2224757894736857</v>
      </c>
      <c r="J451" s="10">
        <v>-5.417072000000001</v>
      </c>
      <c r="K451" s="10">
        <v>-1.7197440000000022</v>
      </c>
      <c r="L451" s="11">
        <v>1.9775840000000002</v>
      </c>
      <c r="M451" s="10">
        <v>5.6749120000000026</v>
      </c>
      <c r="N451" s="11"/>
      <c r="O451" s="11"/>
      <c r="P451" s="11"/>
      <c r="Q451" s="11"/>
      <c r="R451" s="11"/>
      <c r="S451" s="11"/>
      <c r="T451" s="11"/>
      <c r="U451" s="11"/>
      <c r="V451" s="11"/>
      <c r="W451" s="11"/>
      <c r="X451" s="11"/>
      <c r="Y451" s="11"/>
      <c r="Z451" s="11"/>
      <c r="AA451" s="11"/>
      <c r="AB451" s="11"/>
      <c r="AC451" s="11"/>
      <c r="AD451" s="11"/>
      <c r="AE451" s="11"/>
      <c r="AF451" s="11"/>
      <c r="AG451" s="11"/>
      <c r="AH451" s="11"/>
      <c r="AI451" s="11"/>
      <c r="AJ451" s="11"/>
      <c r="AK451" s="11"/>
      <c r="AL451" s="11"/>
      <c r="AM451" s="11"/>
      <c r="AN451" s="11"/>
      <c r="IS451">
        <f t="shared" ref="IS451:IS514" si="14">AVERAGE(C451:IR451)</f>
        <v>3.6762742583732053</v>
      </c>
      <c r="IT451">
        <f t="shared" ref="IT451:IT514" si="15">STDEV(C451:IR451)</f>
        <v>11.967802970683163</v>
      </c>
    </row>
    <row r="452" spans="1:254" x14ac:dyDescent="0.2">
      <c r="A452" s="30" t="s">
        <v>18</v>
      </c>
      <c r="B452" s="31">
        <v>0.84</v>
      </c>
      <c r="C452" s="10">
        <v>-9.500664736842106</v>
      </c>
      <c r="D452" s="4">
        <v>-0.42396105263157935</v>
      </c>
      <c r="E452" s="4">
        <v>8.6527426315789491</v>
      </c>
      <c r="F452" s="4">
        <v>17.729446315789474</v>
      </c>
      <c r="G452" s="4">
        <v>26.806150000000002</v>
      </c>
      <c r="H452" s="10">
        <v>-6.2502235526315779</v>
      </c>
      <c r="I452" s="10">
        <v>-5.7936626315789486</v>
      </c>
      <c r="J452" s="10">
        <v>-5.976287000000001</v>
      </c>
      <c r="K452" s="10">
        <v>-2.5064239999999991</v>
      </c>
      <c r="L452" s="11">
        <v>0.96343900000000104</v>
      </c>
      <c r="M452" s="10">
        <v>4.4333020000000012</v>
      </c>
      <c r="N452" s="11"/>
      <c r="O452" s="11"/>
      <c r="P452" s="11"/>
      <c r="Q452" s="11"/>
      <c r="R452" s="11"/>
      <c r="S452" s="11"/>
      <c r="T452" s="11"/>
      <c r="U452" s="11"/>
      <c r="V452" s="11"/>
      <c r="W452" s="11"/>
      <c r="X452" s="11"/>
      <c r="Y452" s="11"/>
      <c r="Z452" s="11"/>
      <c r="AA452" s="11"/>
      <c r="AB452" s="11"/>
      <c r="AC452" s="11"/>
      <c r="AD452" s="11"/>
      <c r="AE452" s="11"/>
      <c r="AF452" s="11"/>
      <c r="AG452" s="11"/>
      <c r="AH452" s="11"/>
      <c r="AI452" s="11"/>
      <c r="AJ452" s="11"/>
      <c r="AK452" s="11"/>
      <c r="AL452" s="11"/>
      <c r="AM452" s="11"/>
      <c r="AN452" s="11"/>
      <c r="IS452">
        <f t="shared" si="14"/>
        <v>2.5576233612440196</v>
      </c>
      <c r="IT452">
        <f t="shared" si="15"/>
        <v>11.231526312857175</v>
      </c>
    </row>
    <row r="453" spans="1:254" x14ac:dyDescent="0.2">
      <c r="A453" s="30" t="s">
        <v>18</v>
      </c>
      <c r="B453" s="31">
        <v>0.86</v>
      </c>
      <c r="C453" s="10">
        <v>-9.2487555263157866</v>
      </c>
      <c r="D453" s="4">
        <v>-0.67724789473684055</v>
      </c>
      <c r="E453" s="4">
        <v>7.8942597368421055</v>
      </c>
      <c r="F453" s="4">
        <v>16.465767368421051</v>
      </c>
      <c r="G453" s="4">
        <v>25.037274999999998</v>
      </c>
      <c r="H453" s="10">
        <v>-6.1792291447368388</v>
      </c>
      <c r="I453" s="10">
        <v>-5.7480797368421044</v>
      </c>
      <c r="J453" s="10">
        <v>-5.9205394999999985</v>
      </c>
      <c r="K453" s="10">
        <v>-2.6438039999999994</v>
      </c>
      <c r="L453" s="11">
        <v>0.63293150000000153</v>
      </c>
      <c r="M453" s="10">
        <v>3.9096670000000024</v>
      </c>
      <c r="N453" s="11"/>
      <c r="O453" s="11"/>
      <c r="P453" s="11"/>
      <c r="Q453" s="11"/>
      <c r="R453" s="11"/>
      <c r="S453" s="11"/>
      <c r="T453" s="11"/>
      <c r="U453" s="11"/>
      <c r="V453" s="11"/>
      <c r="W453" s="11"/>
      <c r="X453" s="11"/>
      <c r="Y453" s="11"/>
      <c r="Z453" s="11"/>
      <c r="AA453" s="11"/>
      <c r="AB453" s="11"/>
      <c r="AC453" s="11"/>
      <c r="AD453" s="11"/>
      <c r="AE453" s="11"/>
      <c r="AF453" s="11"/>
      <c r="AG453" s="11"/>
      <c r="AH453" s="11"/>
      <c r="AI453" s="11"/>
      <c r="AJ453" s="11"/>
      <c r="AK453" s="11"/>
      <c r="AL453" s="11"/>
      <c r="AM453" s="11"/>
      <c r="AN453" s="11"/>
      <c r="IS453">
        <f t="shared" si="14"/>
        <v>2.1383858911483262</v>
      </c>
      <c r="IT453">
        <f t="shared" si="15"/>
        <v>10.606395984084442</v>
      </c>
    </row>
    <row r="454" spans="1:254" x14ac:dyDescent="0.2">
      <c r="A454" s="30" t="s">
        <v>18</v>
      </c>
      <c r="B454" s="31">
        <v>0.88</v>
      </c>
      <c r="C454" s="10">
        <v>-8.7659336842105251</v>
      </c>
      <c r="D454" s="4">
        <v>-0.73502526315789396</v>
      </c>
      <c r="E454" s="4">
        <v>7.295883157894739</v>
      </c>
      <c r="F454" s="4">
        <v>15.326791578947368</v>
      </c>
      <c r="G454" s="4">
        <v>23.357699999999998</v>
      </c>
      <c r="H454" s="10">
        <v>-5.8900002631578925</v>
      </c>
      <c r="I454" s="10">
        <v>-5.486043157894736</v>
      </c>
      <c r="J454" s="10">
        <v>-5.6476259999999989</v>
      </c>
      <c r="K454" s="10">
        <v>-2.577551999999999</v>
      </c>
      <c r="L454" s="11">
        <v>0.49252200000000457</v>
      </c>
      <c r="M454" s="10">
        <v>3.5625960000000028</v>
      </c>
      <c r="N454" s="11"/>
      <c r="O454" s="11"/>
      <c r="P454" s="11"/>
      <c r="Q454" s="11"/>
      <c r="R454" s="11"/>
      <c r="S454" s="11"/>
      <c r="T454" s="11"/>
      <c r="U454" s="11"/>
      <c r="V454" s="11"/>
      <c r="W454" s="11"/>
      <c r="X454" s="11"/>
      <c r="Y454" s="11"/>
      <c r="Z454" s="11"/>
      <c r="AA454" s="11"/>
      <c r="AB454" s="11"/>
      <c r="AC454" s="11"/>
      <c r="AD454" s="11"/>
      <c r="AE454" s="11"/>
      <c r="AF454" s="11"/>
      <c r="AG454" s="11"/>
      <c r="AH454" s="11"/>
      <c r="AI454" s="11"/>
      <c r="AJ454" s="11"/>
      <c r="AK454" s="11"/>
      <c r="AL454" s="11"/>
      <c r="AM454" s="11"/>
      <c r="AN454" s="11"/>
      <c r="IS454">
        <f t="shared" si="14"/>
        <v>1.9030283971291875</v>
      </c>
      <c r="IT454">
        <f t="shared" si="15"/>
        <v>9.9374577363482839</v>
      </c>
    </row>
    <row r="455" spans="1:254" x14ac:dyDescent="0.2">
      <c r="A455" s="30" t="s">
        <v>18</v>
      </c>
      <c r="B455" s="31">
        <v>0.9</v>
      </c>
      <c r="C455" s="10">
        <v>-8.2370189473684192</v>
      </c>
      <c r="D455" s="4">
        <v>-0.87456421052631583</v>
      </c>
      <c r="E455" s="4">
        <v>6.4878905263157911</v>
      </c>
      <c r="F455" s="4">
        <v>13.850345263157891</v>
      </c>
      <c r="G455" s="4">
        <v>21.212799999999994</v>
      </c>
      <c r="H455" s="10">
        <v>-5.6004642105263134</v>
      </c>
      <c r="I455" s="10">
        <v>-5.2301305263157882</v>
      </c>
      <c r="J455" s="10">
        <v>-5.3782639999999997</v>
      </c>
      <c r="K455" s="10">
        <v>-2.5637279999999993</v>
      </c>
      <c r="L455" s="11">
        <v>0.25080800000000103</v>
      </c>
      <c r="M455" s="10">
        <v>3.0653439999999996</v>
      </c>
      <c r="N455" s="11"/>
      <c r="O455" s="11"/>
      <c r="P455" s="11"/>
      <c r="Q455" s="11"/>
      <c r="R455" s="11"/>
      <c r="S455" s="11"/>
      <c r="T455" s="11"/>
      <c r="U455" s="11"/>
      <c r="V455" s="11"/>
      <c r="W455" s="11"/>
      <c r="X455" s="11"/>
      <c r="Y455" s="11"/>
      <c r="Z455" s="11"/>
      <c r="AA455" s="11"/>
      <c r="AB455" s="11"/>
      <c r="AC455" s="11"/>
      <c r="AD455" s="11"/>
      <c r="AE455" s="11"/>
      <c r="AF455" s="11"/>
      <c r="AG455" s="11"/>
      <c r="AH455" s="11"/>
      <c r="AI455" s="11"/>
      <c r="AJ455" s="11"/>
      <c r="AK455" s="11"/>
      <c r="AL455" s="11"/>
      <c r="AM455" s="11"/>
      <c r="AN455" s="11"/>
      <c r="IS455">
        <f t="shared" si="14"/>
        <v>1.5439107177033493</v>
      </c>
      <c r="IT455">
        <f t="shared" si="15"/>
        <v>9.1103121773060689</v>
      </c>
    </row>
    <row r="456" spans="1:254" x14ac:dyDescent="0.2">
      <c r="A456" s="30" t="s">
        <v>18</v>
      </c>
      <c r="B456" s="31">
        <v>0.92</v>
      </c>
      <c r="C456" s="10">
        <v>-7.5852613157894737</v>
      </c>
      <c r="D456" s="4">
        <v>-1.1023647368421052</v>
      </c>
      <c r="E456" s="4">
        <v>5.3805318421052633</v>
      </c>
      <c r="F456" s="4">
        <v>11.863428421052632</v>
      </c>
      <c r="G456" s="4">
        <v>18.346325</v>
      </c>
      <c r="H456" s="10">
        <v>-5.2636834868421047</v>
      </c>
      <c r="I456" s="10">
        <v>-4.9375918421052649</v>
      </c>
      <c r="J456" s="10">
        <v>-5.0680285000000005</v>
      </c>
      <c r="K456" s="10">
        <v>-2.5897320000000015</v>
      </c>
      <c r="L456" s="11">
        <v>-0.11143549999999891</v>
      </c>
      <c r="M456" s="10">
        <v>2.3668610000000001</v>
      </c>
      <c r="N456" s="11"/>
      <c r="O456" s="11"/>
      <c r="P456" s="11"/>
      <c r="Q456" s="11"/>
      <c r="R456" s="11"/>
      <c r="S456" s="11"/>
      <c r="T456" s="11"/>
      <c r="U456" s="11"/>
      <c r="V456" s="11"/>
      <c r="W456" s="11"/>
      <c r="X456" s="11"/>
      <c r="Y456" s="11"/>
      <c r="Z456" s="11"/>
      <c r="AA456" s="11"/>
      <c r="AB456" s="11"/>
      <c r="AC456" s="11"/>
      <c r="AD456" s="11"/>
      <c r="AE456" s="11"/>
      <c r="AF456" s="11"/>
      <c r="AG456" s="11"/>
      <c r="AH456" s="11"/>
      <c r="AI456" s="11"/>
      <c r="AJ456" s="11"/>
      <c r="AK456" s="11"/>
      <c r="AL456" s="11"/>
      <c r="AM456" s="11"/>
      <c r="AN456" s="11"/>
      <c r="IS456">
        <f t="shared" si="14"/>
        <v>1.0271862619617225</v>
      </c>
      <c r="IT456">
        <f t="shared" si="15"/>
        <v>8.0219456361279509</v>
      </c>
    </row>
    <row r="457" spans="1:254" x14ac:dyDescent="0.2">
      <c r="A457" s="30" t="s">
        <v>18</v>
      </c>
      <c r="B457" s="31">
        <v>0.94</v>
      </c>
      <c r="C457" s="10">
        <v>-7.4240347368421036</v>
      </c>
      <c r="D457" s="4">
        <v>-1.6407010526315773</v>
      </c>
      <c r="E457" s="4">
        <v>4.1426326315789499</v>
      </c>
      <c r="F457" s="4">
        <v>9.9259663157894753</v>
      </c>
      <c r="G457" s="4">
        <v>15.709300000000004</v>
      </c>
      <c r="H457" s="10">
        <v>-5.3529760526315764</v>
      </c>
      <c r="I457" s="10">
        <v>-5.0620726315789462</v>
      </c>
      <c r="J457" s="10">
        <v>-5.1784339999999975</v>
      </c>
      <c r="K457" s="10">
        <v>-2.9675679999999982</v>
      </c>
      <c r="L457" s="11">
        <v>-0.7567019999999971</v>
      </c>
      <c r="M457" s="10">
        <v>1.4541640000000022</v>
      </c>
      <c r="N457" s="11"/>
      <c r="O457" s="11"/>
      <c r="P457" s="11"/>
      <c r="Q457" s="11"/>
      <c r="R457" s="11"/>
      <c r="S457" s="11"/>
      <c r="T457" s="11"/>
      <c r="U457" s="11"/>
      <c r="V457" s="11"/>
      <c r="W457" s="11"/>
      <c r="X457" s="11"/>
      <c r="Y457" s="11"/>
      <c r="Z457" s="11"/>
      <c r="AA457" s="11"/>
      <c r="AB457" s="11"/>
      <c r="AC457" s="11"/>
      <c r="AD457" s="11"/>
      <c r="AE457" s="11"/>
      <c r="AF457" s="11"/>
      <c r="AG457" s="11"/>
      <c r="AH457" s="11"/>
      <c r="AI457" s="11"/>
      <c r="AJ457" s="11"/>
      <c r="AK457" s="11"/>
      <c r="AL457" s="11"/>
      <c r="AM457" s="11"/>
      <c r="AN457" s="11"/>
      <c r="IS457">
        <f t="shared" si="14"/>
        <v>0.25905222488038504</v>
      </c>
      <c r="IT457">
        <f t="shared" si="15"/>
        <v>7.1563054948282652</v>
      </c>
    </row>
    <row r="458" spans="1:254" x14ac:dyDescent="0.2">
      <c r="A458" s="30" t="s">
        <v>18</v>
      </c>
      <c r="B458" s="31">
        <v>0.96</v>
      </c>
      <c r="C458" s="10">
        <v>-7.1471207894736848</v>
      </c>
      <c r="D458" s="4">
        <v>-1.9613468421052627</v>
      </c>
      <c r="E458" s="4">
        <v>3.2244271052631603</v>
      </c>
      <c r="F458" s="4">
        <v>8.4102010526315816</v>
      </c>
      <c r="G458" s="4">
        <v>13.595975000000003</v>
      </c>
      <c r="H458" s="10">
        <v>-5.2900530921052633</v>
      </c>
      <c r="I458" s="10">
        <v>-5.0292071052631595</v>
      </c>
      <c r="J458" s="10">
        <v>-5.1335455000000012</v>
      </c>
      <c r="K458" s="10">
        <v>-3.151116</v>
      </c>
      <c r="L458" s="11">
        <v>-1.1686864999999997</v>
      </c>
      <c r="M458" s="10">
        <v>0.81374300000000055</v>
      </c>
      <c r="N458" s="11"/>
      <c r="O458" s="11"/>
      <c r="P458" s="11"/>
      <c r="Q458" s="11"/>
      <c r="R458" s="11"/>
      <c r="S458" s="11"/>
      <c r="T458" s="11"/>
      <c r="U458" s="11"/>
      <c r="V458" s="11"/>
      <c r="W458" s="11"/>
      <c r="X458" s="11"/>
      <c r="Y458" s="11"/>
      <c r="Z458" s="11"/>
      <c r="AA458" s="11"/>
      <c r="AB458" s="11"/>
      <c r="AC458" s="11"/>
      <c r="AD458" s="11"/>
      <c r="AE458" s="11"/>
      <c r="AF458" s="11"/>
      <c r="AG458" s="11"/>
      <c r="AH458" s="11"/>
      <c r="AI458" s="11"/>
      <c r="AJ458" s="11"/>
      <c r="AK458" s="11"/>
      <c r="AL458" s="11"/>
      <c r="AM458" s="11"/>
      <c r="AN458" s="11"/>
      <c r="IS458">
        <f t="shared" si="14"/>
        <v>-0.25788451555023872</v>
      </c>
      <c r="IT458">
        <f t="shared" si="15"/>
        <v>6.4168842091558931</v>
      </c>
    </row>
    <row r="459" spans="1:254" x14ac:dyDescent="0.2">
      <c r="A459" s="30" t="s">
        <v>18</v>
      </c>
      <c r="B459" s="31">
        <v>0.98</v>
      </c>
      <c r="C459" s="10">
        <v>-6.6310084210526314</v>
      </c>
      <c r="D459" s="4">
        <v>-1.767806315789473</v>
      </c>
      <c r="E459" s="4">
        <v>3.0953957894736845</v>
      </c>
      <c r="F459" s="4">
        <v>7.9585978947368439</v>
      </c>
      <c r="G459" s="4">
        <v>12.8218</v>
      </c>
      <c r="H459" s="10">
        <v>-4.8894563157894737</v>
      </c>
      <c r="I459" s="10">
        <v>-4.6448357894736851</v>
      </c>
      <c r="J459" s="10">
        <v>-4.7426840000000006</v>
      </c>
      <c r="K459" s="10">
        <v>-2.8835680000000004</v>
      </c>
      <c r="L459" s="11">
        <v>-1.0244519999999984</v>
      </c>
      <c r="M459" s="10">
        <v>0.83466400000000007</v>
      </c>
      <c r="N459" s="11"/>
      <c r="O459" s="11"/>
      <c r="P459" s="11"/>
      <c r="Q459" s="11"/>
      <c r="R459" s="11"/>
      <c r="S459" s="11"/>
      <c r="T459" s="11"/>
      <c r="U459" s="11"/>
      <c r="V459" s="11"/>
      <c r="W459" s="11"/>
      <c r="X459" s="11"/>
      <c r="Y459" s="11"/>
      <c r="Z459" s="11"/>
      <c r="AA459" s="11"/>
      <c r="AB459" s="11"/>
      <c r="AC459" s="11"/>
      <c r="AD459" s="11"/>
      <c r="AE459" s="11"/>
      <c r="AF459" s="11"/>
      <c r="AG459" s="11"/>
      <c r="AH459" s="11"/>
      <c r="AI459" s="11"/>
      <c r="AJ459" s="11"/>
      <c r="AK459" s="11"/>
      <c r="AL459" s="11"/>
      <c r="AM459" s="11"/>
      <c r="AN459" s="11"/>
      <c r="IS459">
        <f t="shared" si="14"/>
        <v>-0.17030483253588502</v>
      </c>
      <c r="IT459">
        <f t="shared" si="15"/>
        <v>6.0177333435509635</v>
      </c>
    </row>
    <row r="460" spans="1:254" ht="13.5" thickBot="1" x14ac:dyDescent="0.25">
      <c r="A460" s="32" t="s">
        <v>18</v>
      </c>
      <c r="B460" s="33">
        <v>1</v>
      </c>
      <c r="C460" s="10">
        <v>-5.6103818421052623</v>
      </c>
      <c r="D460" s="4">
        <v>-0.84734263157894674</v>
      </c>
      <c r="E460" s="4">
        <v>3.9156965789473706</v>
      </c>
      <c r="F460" s="4">
        <v>8.6787357894736843</v>
      </c>
      <c r="G460" s="4">
        <v>13.441775</v>
      </c>
      <c r="H460" s="10">
        <v>-3.9046988815789465</v>
      </c>
      <c r="I460" s="10">
        <v>-3.6651165789473685</v>
      </c>
      <c r="J460" s="10">
        <v>-3.7609494999999997</v>
      </c>
      <c r="K460" s="10">
        <v>-1.9401239999999991</v>
      </c>
      <c r="L460" s="11">
        <v>-0.11929849999999931</v>
      </c>
      <c r="M460" s="10">
        <v>1.7015270000000005</v>
      </c>
      <c r="N460" s="11"/>
      <c r="O460" s="11"/>
      <c r="P460" s="11"/>
      <c r="Q460" s="11"/>
      <c r="R460" s="11"/>
      <c r="S460" s="11"/>
      <c r="T460" s="11"/>
      <c r="U460" s="11"/>
      <c r="V460" s="11"/>
      <c r="W460" s="11"/>
      <c r="X460" s="11"/>
      <c r="Y460" s="11"/>
      <c r="Z460" s="11"/>
      <c r="AA460" s="11"/>
      <c r="AB460" s="11"/>
      <c r="AC460" s="11"/>
      <c r="AD460" s="11"/>
      <c r="AE460" s="11"/>
      <c r="AF460" s="11"/>
      <c r="AG460" s="11"/>
      <c r="AH460" s="11"/>
      <c r="AI460" s="11"/>
      <c r="AJ460" s="11"/>
      <c r="AK460" s="11"/>
      <c r="AL460" s="11"/>
      <c r="AM460" s="11"/>
      <c r="AN460" s="11"/>
      <c r="IS460">
        <f t="shared" si="14"/>
        <v>0.7172565849282303</v>
      </c>
      <c r="IT460">
        <f t="shared" si="15"/>
        <v>5.8937916322262049</v>
      </c>
    </row>
    <row r="461" spans="1:254" x14ac:dyDescent="0.2">
      <c r="A461" s="34" t="s">
        <v>14</v>
      </c>
      <c r="B461" s="35">
        <v>0</v>
      </c>
      <c r="C461" s="4">
        <v>26.2</v>
      </c>
      <c r="D461" s="4">
        <v>26.1</v>
      </c>
      <c r="E461" s="4">
        <v>26</v>
      </c>
      <c r="F461" s="4">
        <v>28.1</v>
      </c>
      <c r="G461" s="4">
        <v>27.4</v>
      </c>
      <c r="H461" s="4">
        <v>26</v>
      </c>
      <c r="I461" s="11"/>
      <c r="J461" s="11"/>
      <c r="K461" s="11"/>
      <c r="L461" s="11"/>
      <c r="M461" s="11"/>
      <c r="N461" s="11"/>
      <c r="O461" s="11"/>
      <c r="P461" s="11"/>
      <c r="Q461" s="11"/>
      <c r="R461" s="11"/>
      <c r="S461" s="11"/>
      <c r="T461" s="11"/>
      <c r="U461" s="11"/>
      <c r="V461" s="11"/>
      <c r="W461" s="11"/>
      <c r="X461" s="11"/>
      <c r="Y461" s="11"/>
      <c r="Z461" s="11"/>
      <c r="AA461" s="11"/>
      <c r="AB461" s="11"/>
      <c r="AC461" s="11"/>
      <c r="AD461" s="11"/>
      <c r="AE461" s="11"/>
      <c r="AF461" s="11"/>
      <c r="AG461" s="11"/>
      <c r="AH461" s="11"/>
      <c r="AI461" s="11"/>
      <c r="AJ461" s="11"/>
      <c r="AK461" s="11"/>
      <c r="AL461" s="11"/>
      <c r="AM461" s="11"/>
      <c r="AN461" s="11"/>
      <c r="IS461">
        <f t="shared" si="14"/>
        <v>26.633333333333336</v>
      </c>
      <c r="IT461">
        <f t="shared" si="15"/>
        <v>0.8959166627910583</v>
      </c>
    </row>
    <row r="462" spans="1:254" x14ac:dyDescent="0.2">
      <c r="A462" s="34" t="s">
        <v>14</v>
      </c>
      <c r="B462" s="35">
        <v>0.02</v>
      </c>
      <c r="C462" s="4">
        <v>25.8</v>
      </c>
      <c r="D462" s="4">
        <v>25.5</v>
      </c>
      <c r="E462" s="4">
        <v>25.5</v>
      </c>
      <c r="F462" s="4">
        <v>27.4</v>
      </c>
      <c r="G462" s="4">
        <v>26.9</v>
      </c>
      <c r="H462" s="4">
        <v>25.5</v>
      </c>
      <c r="I462" s="11"/>
      <c r="J462" s="11"/>
      <c r="K462" s="11"/>
      <c r="L462" s="11"/>
      <c r="M462" s="11"/>
      <c r="N462" s="11"/>
      <c r="O462" s="11"/>
      <c r="P462" s="11"/>
      <c r="Q462" s="11"/>
      <c r="R462" s="11"/>
      <c r="S462" s="11"/>
      <c r="T462" s="11"/>
      <c r="U462" s="11"/>
      <c r="V462" s="11"/>
      <c r="W462" s="11"/>
      <c r="X462" s="11"/>
      <c r="Y462" s="11"/>
      <c r="Z462" s="11"/>
      <c r="AA462" s="11"/>
      <c r="AB462" s="11"/>
      <c r="AC462" s="11"/>
      <c r="AD462" s="11"/>
      <c r="AE462" s="11"/>
      <c r="AF462" s="11"/>
      <c r="AG462" s="11"/>
      <c r="AH462" s="11"/>
      <c r="AI462" s="11"/>
      <c r="AJ462" s="11"/>
      <c r="AK462" s="11"/>
      <c r="AL462" s="11"/>
      <c r="AM462" s="11"/>
      <c r="AN462" s="11"/>
      <c r="IS462">
        <f t="shared" si="14"/>
        <v>26.099999999999998</v>
      </c>
      <c r="IT462">
        <f t="shared" si="15"/>
        <v>0.83666002653407479</v>
      </c>
    </row>
    <row r="463" spans="1:254" x14ac:dyDescent="0.2">
      <c r="A463" s="34" t="s">
        <v>14</v>
      </c>
      <c r="B463" s="35">
        <v>0.04</v>
      </c>
      <c r="C463" s="4">
        <v>25.4</v>
      </c>
      <c r="D463" s="4">
        <v>25.1</v>
      </c>
      <c r="E463" s="4">
        <v>25.1</v>
      </c>
      <c r="F463" s="4">
        <v>26.8</v>
      </c>
      <c r="G463" s="4">
        <v>26.4</v>
      </c>
      <c r="H463" s="4">
        <v>25.4</v>
      </c>
      <c r="I463" s="11"/>
      <c r="J463" s="11"/>
      <c r="K463" s="11"/>
      <c r="L463" s="11"/>
      <c r="M463" s="11"/>
      <c r="N463" s="11"/>
      <c r="O463" s="11"/>
      <c r="P463" s="11"/>
      <c r="Q463" s="11"/>
      <c r="R463" s="11"/>
      <c r="S463" s="11"/>
      <c r="T463" s="11"/>
      <c r="U463" s="11"/>
      <c r="V463" s="11"/>
      <c r="W463" s="11"/>
      <c r="X463" s="11"/>
      <c r="Y463" s="11"/>
      <c r="Z463" s="11"/>
      <c r="AA463" s="11"/>
      <c r="AB463" s="11"/>
      <c r="AC463" s="11"/>
      <c r="AD463" s="11"/>
      <c r="AE463" s="11"/>
      <c r="AF463" s="11"/>
      <c r="AG463" s="11"/>
      <c r="AH463" s="11"/>
      <c r="AI463" s="11"/>
      <c r="AJ463" s="11"/>
      <c r="AK463" s="11"/>
      <c r="AL463" s="11"/>
      <c r="AM463" s="11"/>
      <c r="AN463" s="11"/>
      <c r="IS463">
        <f t="shared" si="14"/>
        <v>25.7</v>
      </c>
      <c r="IT463">
        <f t="shared" si="15"/>
        <v>0.72111025509279747</v>
      </c>
    </row>
    <row r="464" spans="1:254" x14ac:dyDescent="0.2">
      <c r="A464" s="34" t="s">
        <v>14</v>
      </c>
      <c r="B464" s="35">
        <v>0.06</v>
      </c>
      <c r="C464" s="4">
        <v>25.1</v>
      </c>
      <c r="D464" s="4">
        <v>24.7</v>
      </c>
      <c r="E464" s="4">
        <v>24.7</v>
      </c>
      <c r="F464" s="4">
        <v>26.5</v>
      </c>
      <c r="G464" s="4">
        <v>26.1</v>
      </c>
      <c r="H464" s="4">
        <v>25.8</v>
      </c>
      <c r="I464" s="11"/>
      <c r="J464" s="11"/>
      <c r="K464" s="11"/>
      <c r="L464" s="11"/>
      <c r="M464" s="11"/>
      <c r="N464" s="11"/>
      <c r="O464" s="11"/>
      <c r="P464" s="11"/>
      <c r="Q464" s="11"/>
      <c r="R464" s="11"/>
      <c r="S464" s="11"/>
      <c r="T464" s="11"/>
      <c r="U464" s="11"/>
      <c r="V464" s="11"/>
      <c r="W464" s="11"/>
      <c r="X464" s="11"/>
      <c r="Y464" s="11"/>
      <c r="Z464" s="11"/>
      <c r="AA464" s="11"/>
      <c r="AB464" s="11"/>
      <c r="AC464" s="11"/>
      <c r="AD464" s="11"/>
      <c r="AE464" s="11"/>
      <c r="AF464" s="11"/>
      <c r="AG464" s="11"/>
      <c r="AH464" s="11"/>
      <c r="AI464" s="11"/>
      <c r="AJ464" s="11"/>
      <c r="AK464" s="11"/>
      <c r="AL464" s="11"/>
      <c r="AM464" s="11"/>
      <c r="AN464" s="11"/>
      <c r="IS464">
        <f t="shared" si="14"/>
        <v>25.483333333333334</v>
      </c>
      <c r="IT464">
        <f t="shared" si="15"/>
        <v>0.76004385838362465</v>
      </c>
    </row>
    <row r="465" spans="1:254" x14ac:dyDescent="0.2">
      <c r="A465" s="34" t="s">
        <v>14</v>
      </c>
      <c r="B465" s="35">
        <v>0.08</v>
      </c>
      <c r="C465" s="4">
        <v>24.9</v>
      </c>
      <c r="D465" s="4">
        <v>24.6</v>
      </c>
      <c r="E465" s="4">
        <v>24.4</v>
      </c>
      <c r="F465" s="4">
        <v>26.4</v>
      </c>
      <c r="G465" s="4">
        <v>26</v>
      </c>
      <c r="H465" s="4">
        <v>26.6</v>
      </c>
      <c r="I465" s="11"/>
      <c r="J465" s="11"/>
      <c r="K465" s="11"/>
      <c r="L465" s="11"/>
      <c r="M465" s="11"/>
      <c r="N465" s="11"/>
      <c r="O465" s="11"/>
      <c r="P465" s="11"/>
      <c r="Q465" s="11"/>
      <c r="R465" s="11"/>
      <c r="S465" s="11"/>
      <c r="T465" s="11"/>
      <c r="U465" s="11"/>
      <c r="V465" s="11"/>
      <c r="W465" s="11"/>
      <c r="X465" s="11"/>
      <c r="Y465" s="11"/>
      <c r="Z465" s="11"/>
      <c r="AA465" s="11"/>
      <c r="AB465" s="11"/>
      <c r="AC465" s="11"/>
      <c r="AD465" s="11"/>
      <c r="AE465" s="11"/>
      <c r="AF465" s="11"/>
      <c r="AG465" s="11"/>
      <c r="AH465" s="11"/>
      <c r="AI465" s="11"/>
      <c r="AJ465" s="11"/>
      <c r="AK465" s="11"/>
      <c r="AL465" s="11"/>
      <c r="AM465" s="11"/>
      <c r="AN465" s="11"/>
      <c r="IS465">
        <f t="shared" si="14"/>
        <v>25.483333333333334</v>
      </c>
      <c r="IT465">
        <f t="shared" si="15"/>
        <v>0.96419223532792842</v>
      </c>
    </row>
    <row r="466" spans="1:254" x14ac:dyDescent="0.2">
      <c r="A466" s="34" t="s">
        <v>14</v>
      </c>
      <c r="B466" s="35">
        <v>0.1</v>
      </c>
      <c r="C466" s="4">
        <v>24.8</v>
      </c>
      <c r="D466" s="4">
        <v>24.8</v>
      </c>
      <c r="E466" s="4">
        <v>24.2</v>
      </c>
      <c r="F466" s="4">
        <v>26.7</v>
      </c>
      <c r="G466" s="4">
        <v>26.2</v>
      </c>
      <c r="H466" s="4">
        <v>27.7</v>
      </c>
      <c r="I466" s="11"/>
      <c r="J466" s="11"/>
      <c r="K466" s="11"/>
      <c r="L466" s="11"/>
      <c r="M466" s="11"/>
      <c r="N466" s="11"/>
      <c r="O466" s="11"/>
      <c r="P466" s="11"/>
      <c r="Q466" s="11"/>
      <c r="R466" s="11"/>
      <c r="S466" s="11"/>
      <c r="T466" s="11"/>
      <c r="U466" s="11"/>
      <c r="V466" s="11"/>
      <c r="W466" s="11"/>
      <c r="X466" s="11"/>
      <c r="Y466" s="11"/>
      <c r="Z466" s="11"/>
      <c r="AA466" s="11"/>
      <c r="AB466" s="11"/>
      <c r="AC466" s="11"/>
      <c r="AD466" s="11"/>
      <c r="AE466" s="11"/>
      <c r="AF466" s="11"/>
      <c r="AG466" s="11"/>
      <c r="AH466" s="11"/>
      <c r="AI466" s="11"/>
      <c r="AJ466" s="11"/>
      <c r="AK466" s="11"/>
      <c r="AL466" s="11"/>
      <c r="AM466" s="11"/>
      <c r="AN466" s="11"/>
      <c r="IS466">
        <f t="shared" si="14"/>
        <v>25.733333333333334</v>
      </c>
      <c r="IT466">
        <f t="shared" si="15"/>
        <v>1.3500617269838686</v>
      </c>
    </row>
    <row r="467" spans="1:254" x14ac:dyDescent="0.2">
      <c r="A467" s="34" t="s">
        <v>14</v>
      </c>
      <c r="B467" s="35">
        <v>0.12</v>
      </c>
      <c r="C467" s="4">
        <v>25</v>
      </c>
      <c r="D467" s="4">
        <v>25.2</v>
      </c>
      <c r="E467" s="4">
        <v>24.3</v>
      </c>
      <c r="F467" s="4">
        <v>27.3</v>
      </c>
      <c r="G467" s="4">
        <v>26.5</v>
      </c>
      <c r="H467" s="4">
        <v>28.9</v>
      </c>
      <c r="I467" s="11"/>
      <c r="J467" s="11"/>
      <c r="K467" s="11"/>
      <c r="L467" s="11"/>
      <c r="M467" s="11"/>
      <c r="N467" s="11"/>
      <c r="O467" s="11"/>
      <c r="P467" s="11"/>
      <c r="Q467" s="11"/>
      <c r="R467" s="11"/>
      <c r="S467" s="11"/>
      <c r="T467" s="11"/>
      <c r="U467" s="11"/>
      <c r="V467" s="11"/>
      <c r="W467" s="11"/>
      <c r="X467" s="11"/>
      <c r="Y467" s="11"/>
      <c r="Z467" s="11"/>
      <c r="AA467" s="11"/>
      <c r="AB467" s="11"/>
      <c r="AC467" s="11"/>
      <c r="AD467" s="11"/>
      <c r="AE467" s="11"/>
      <c r="AF467" s="11"/>
      <c r="AG467" s="11"/>
      <c r="AH467" s="11"/>
      <c r="AI467" s="11"/>
      <c r="AJ467" s="11"/>
      <c r="AK467" s="11"/>
      <c r="AL467" s="11"/>
      <c r="AM467" s="11"/>
      <c r="AN467" s="11"/>
      <c r="IS467">
        <f t="shared" si="14"/>
        <v>26.200000000000003</v>
      </c>
      <c r="IT467">
        <f t="shared" si="15"/>
        <v>1.7111399708965946</v>
      </c>
    </row>
    <row r="468" spans="1:254" x14ac:dyDescent="0.2">
      <c r="A468" s="34" t="s">
        <v>14</v>
      </c>
      <c r="B468" s="35">
        <v>0.14000000000000001</v>
      </c>
      <c r="C468" s="4">
        <v>25.4</v>
      </c>
      <c r="D468" s="4">
        <v>25.8</v>
      </c>
      <c r="E468" s="4">
        <v>24.6</v>
      </c>
      <c r="F468" s="4">
        <v>28</v>
      </c>
      <c r="G468" s="4">
        <v>27</v>
      </c>
      <c r="H468" s="4">
        <v>30</v>
      </c>
      <c r="I468" s="11"/>
      <c r="J468" s="11"/>
      <c r="K468" s="11"/>
      <c r="L468" s="11"/>
      <c r="M468" s="11"/>
      <c r="N468" s="11"/>
      <c r="O468" s="11"/>
      <c r="P468" s="11"/>
      <c r="Q468" s="11"/>
      <c r="R468" s="11"/>
      <c r="S468" s="11"/>
      <c r="T468" s="11"/>
      <c r="U468" s="11"/>
      <c r="V468" s="11"/>
      <c r="W468" s="11"/>
      <c r="X468" s="11"/>
      <c r="Y468" s="11"/>
      <c r="Z468" s="11"/>
      <c r="AA468" s="11"/>
      <c r="AB468" s="11"/>
      <c r="AC468" s="11"/>
      <c r="AD468" s="11"/>
      <c r="AE468" s="11"/>
      <c r="AF468" s="11"/>
      <c r="AG468" s="11"/>
      <c r="AH468" s="11"/>
      <c r="AI468" s="11"/>
      <c r="AJ468" s="11"/>
      <c r="AK468" s="11"/>
      <c r="AL468" s="11"/>
      <c r="AM468" s="11"/>
      <c r="AN468" s="11"/>
      <c r="IS468">
        <f t="shared" si="14"/>
        <v>26.8</v>
      </c>
      <c r="IT468">
        <f t="shared" si="15"/>
        <v>1.9758542456365549</v>
      </c>
    </row>
    <row r="469" spans="1:254" x14ac:dyDescent="0.2">
      <c r="A469" s="34" t="s">
        <v>14</v>
      </c>
      <c r="B469" s="35">
        <v>0.16</v>
      </c>
      <c r="C469" s="4">
        <v>26</v>
      </c>
      <c r="D469" s="4">
        <v>26.6</v>
      </c>
      <c r="E469" s="4">
        <v>25.1</v>
      </c>
      <c r="F469" s="4">
        <v>28.8</v>
      </c>
      <c r="G469" s="4">
        <v>27.6</v>
      </c>
      <c r="H469" s="4">
        <v>30.7</v>
      </c>
      <c r="I469" s="11"/>
      <c r="J469" s="11"/>
      <c r="K469" s="11"/>
      <c r="L469" s="11"/>
      <c r="M469" s="11"/>
      <c r="N469" s="11"/>
      <c r="O469" s="11"/>
      <c r="P469" s="11"/>
      <c r="Q469" s="11"/>
      <c r="R469" s="11"/>
      <c r="S469" s="11"/>
      <c r="T469" s="11"/>
      <c r="U469" s="11"/>
      <c r="V469" s="11"/>
      <c r="W469" s="11"/>
      <c r="X469" s="11"/>
      <c r="Y469" s="11"/>
      <c r="Z469" s="11"/>
      <c r="AA469" s="11"/>
      <c r="AB469" s="11"/>
      <c r="AC469" s="11"/>
      <c r="AD469" s="11"/>
      <c r="AE469" s="11"/>
      <c r="AF469" s="11"/>
      <c r="AG469" s="11"/>
      <c r="AH469" s="11"/>
      <c r="AI469" s="11"/>
      <c r="AJ469" s="11"/>
      <c r="AK469" s="11"/>
      <c r="AL469" s="11"/>
      <c r="AM469" s="11"/>
      <c r="AN469" s="11"/>
      <c r="IS469">
        <f t="shared" si="14"/>
        <v>27.466666666666665</v>
      </c>
      <c r="IT469">
        <f t="shared" si="15"/>
        <v>2.0373184990733932</v>
      </c>
    </row>
    <row r="470" spans="1:254" x14ac:dyDescent="0.2">
      <c r="A470" s="34" t="s">
        <v>14</v>
      </c>
      <c r="B470" s="35">
        <v>0.18</v>
      </c>
      <c r="C470" s="4">
        <v>26.6</v>
      </c>
      <c r="D470" s="4">
        <v>27.3</v>
      </c>
      <c r="E470" s="4">
        <v>25.8</v>
      </c>
      <c r="F470" s="4">
        <v>29.5</v>
      </c>
      <c r="G470" s="4">
        <v>28.2</v>
      </c>
      <c r="H470" s="4">
        <v>30.9</v>
      </c>
      <c r="I470" s="11"/>
      <c r="J470" s="11"/>
      <c r="K470" s="11"/>
      <c r="L470" s="11"/>
      <c r="M470" s="11"/>
      <c r="N470" s="11"/>
      <c r="O470" s="11"/>
      <c r="P470" s="11"/>
      <c r="Q470" s="11"/>
      <c r="R470" s="11"/>
      <c r="S470" s="11"/>
      <c r="T470" s="11"/>
      <c r="U470" s="11"/>
      <c r="V470" s="11"/>
      <c r="W470" s="11"/>
      <c r="X470" s="11"/>
      <c r="Y470" s="11"/>
      <c r="Z470" s="11"/>
      <c r="AA470" s="11"/>
      <c r="AB470" s="11"/>
      <c r="AC470" s="11"/>
      <c r="AD470" s="11"/>
      <c r="AE470" s="11"/>
      <c r="AF470" s="11"/>
      <c r="AG470" s="11"/>
      <c r="AH470" s="11"/>
      <c r="AI470" s="11"/>
      <c r="AJ470" s="11"/>
      <c r="AK470" s="11"/>
      <c r="AL470" s="11"/>
      <c r="AM470" s="11"/>
      <c r="AN470" s="11"/>
      <c r="IS470">
        <f t="shared" si="14"/>
        <v>28.05</v>
      </c>
      <c r="IT470">
        <f t="shared" si="15"/>
        <v>1.896048522585853</v>
      </c>
    </row>
    <row r="471" spans="1:254" x14ac:dyDescent="0.2">
      <c r="A471" s="34" t="s">
        <v>14</v>
      </c>
      <c r="B471" s="35">
        <v>0.2</v>
      </c>
      <c r="C471" s="4">
        <v>27.1</v>
      </c>
      <c r="D471" s="4">
        <v>28.1</v>
      </c>
      <c r="E471" s="4">
        <v>26.7</v>
      </c>
      <c r="F471" s="4">
        <v>29.9</v>
      </c>
      <c r="G471" s="4">
        <v>28.8</v>
      </c>
      <c r="H471" s="4">
        <v>30.8</v>
      </c>
      <c r="I471" s="11"/>
      <c r="J471" s="11"/>
      <c r="K471" s="11"/>
      <c r="L471" s="11"/>
      <c r="M471" s="11"/>
      <c r="N471" s="11"/>
      <c r="O471" s="11"/>
      <c r="P471" s="11"/>
      <c r="Q471" s="11"/>
      <c r="R471" s="11"/>
      <c r="S471" s="11"/>
      <c r="T471" s="11"/>
      <c r="U471" s="11"/>
      <c r="V471" s="11"/>
      <c r="W471" s="11"/>
      <c r="X471" s="11"/>
      <c r="Y471" s="11"/>
      <c r="Z471" s="11"/>
      <c r="AA471" s="11"/>
      <c r="AB471" s="11"/>
      <c r="AC471" s="11"/>
      <c r="AD471" s="11"/>
      <c r="AE471" s="11"/>
      <c r="AF471" s="11"/>
      <c r="AG471" s="11"/>
      <c r="AH471" s="11"/>
      <c r="AI471" s="11"/>
      <c r="AJ471" s="11"/>
      <c r="AK471" s="11"/>
      <c r="AL471" s="11"/>
      <c r="AM471" s="11"/>
      <c r="AN471" s="11"/>
      <c r="IS471">
        <f t="shared" si="14"/>
        <v>28.566666666666674</v>
      </c>
      <c r="IT471">
        <f t="shared" si="15"/>
        <v>1.5920636503188765</v>
      </c>
    </row>
    <row r="472" spans="1:254" x14ac:dyDescent="0.2">
      <c r="A472" s="34" t="s">
        <v>14</v>
      </c>
      <c r="B472" s="35">
        <v>0.22</v>
      </c>
      <c r="C472" s="4">
        <v>27.6</v>
      </c>
      <c r="D472" s="4">
        <v>28.6</v>
      </c>
      <c r="E472" s="4">
        <v>27.5</v>
      </c>
      <c r="F472" s="4">
        <v>30.1</v>
      </c>
      <c r="G472" s="4">
        <v>29.2</v>
      </c>
      <c r="H472" s="4">
        <v>30.5</v>
      </c>
      <c r="I472" s="11"/>
      <c r="J472" s="11"/>
      <c r="K472" s="11"/>
      <c r="L472" s="11"/>
      <c r="M472" s="11"/>
      <c r="N472" s="11"/>
      <c r="O472" s="11"/>
      <c r="P472" s="11"/>
      <c r="Q472" s="11"/>
      <c r="R472" s="11"/>
      <c r="S472" s="11"/>
      <c r="T472" s="11"/>
      <c r="U472" s="11"/>
      <c r="V472" s="11"/>
      <c r="W472" s="11"/>
      <c r="X472" s="11"/>
      <c r="Y472" s="11"/>
      <c r="Z472" s="11"/>
      <c r="AA472" s="11"/>
      <c r="AB472" s="11"/>
      <c r="AC472" s="11"/>
      <c r="AD472" s="11"/>
      <c r="AE472" s="11"/>
      <c r="AF472" s="11"/>
      <c r="AG472" s="11"/>
      <c r="AH472" s="11"/>
      <c r="AI472" s="11"/>
      <c r="AJ472" s="11"/>
      <c r="AK472" s="11"/>
      <c r="AL472" s="11"/>
      <c r="AM472" s="11"/>
      <c r="AN472" s="11"/>
      <c r="IS472">
        <f t="shared" si="14"/>
        <v>28.916666666666668</v>
      </c>
      <c r="IT472">
        <f t="shared" si="15"/>
        <v>1.2512660255384009</v>
      </c>
    </row>
    <row r="473" spans="1:254" x14ac:dyDescent="0.2">
      <c r="A473" s="34" t="s">
        <v>14</v>
      </c>
      <c r="B473" s="35">
        <v>0.24</v>
      </c>
      <c r="C473" s="4">
        <v>28</v>
      </c>
      <c r="D473" s="4">
        <v>29</v>
      </c>
      <c r="E473" s="4">
        <v>28.3</v>
      </c>
      <c r="F473" s="4">
        <v>30</v>
      </c>
      <c r="G473" s="4">
        <v>29.6</v>
      </c>
      <c r="H473" s="4">
        <v>30.3</v>
      </c>
      <c r="I473" s="11"/>
      <c r="J473" s="11"/>
      <c r="K473" s="11"/>
      <c r="L473" s="11"/>
      <c r="M473" s="11"/>
      <c r="N473" s="11"/>
      <c r="O473" s="11"/>
      <c r="P473" s="11"/>
      <c r="Q473" s="11"/>
      <c r="R473" s="11"/>
      <c r="S473" s="11"/>
      <c r="T473" s="11"/>
      <c r="U473" s="11"/>
      <c r="V473" s="11"/>
      <c r="W473" s="11"/>
      <c r="X473" s="11"/>
      <c r="Y473" s="11"/>
      <c r="Z473" s="11"/>
      <c r="AA473" s="11"/>
      <c r="AB473" s="11"/>
      <c r="AC473" s="11"/>
      <c r="AD473" s="11"/>
      <c r="AE473" s="11"/>
      <c r="AF473" s="11"/>
      <c r="AG473" s="11"/>
      <c r="AH473" s="11"/>
      <c r="AI473" s="11"/>
      <c r="AJ473" s="11"/>
      <c r="AK473" s="11"/>
      <c r="AL473" s="11"/>
      <c r="AM473" s="11"/>
      <c r="AN473" s="11"/>
      <c r="IS473">
        <f t="shared" si="14"/>
        <v>29.200000000000003</v>
      </c>
      <c r="IT473">
        <f t="shared" si="15"/>
        <v>0.92736184954957046</v>
      </c>
    </row>
    <row r="474" spans="1:254" x14ac:dyDescent="0.2">
      <c r="A474" s="34" t="s">
        <v>14</v>
      </c>
      <c r="B474" s="35">
        <v>0.26</v>
      </c>
      <c r="C474" s="4">
        <v>28.2</v>
      </c>
      <c r="D474" s="4">
        <v>29.3</v>
      </c>
      <c r="E474" s="4">
        <v>29</v>
      </c>
      <c r="F474" s="4">
        <v>29.8</v>
      </c>
      <c r="G474" s="4">
        <v>29.9</v>
      </c>
      <c r="H474" s="4">
        <v>30</v>
      </c>
      <c r="I474" s="11"/>
      <c r="J474" s="11"/>
      <c r="K474" s="11"/>
      <c r="L474" s="11"/>
      <c r="M474" s="11"/>
      <c r="N474" s="11"/>
      <c r="O474" s="11"/>
      <c r="P474" s="11"/>
      <c r="Q474" s="11"/>
      <c r="R474" s="11"/>
      <c r="S474" s="11"/>
      <c r="T474" s="11"/>
      <c r="U474" s="11"/>
      <c r="V474" s="11"/>
      <c r="W474" s="11"/>
      <c r="X474" s="11"/>
      <c r="Y474" s="11"/>
      <c r="Z474" s="11"/>
      <c r="AA474" s="11"/>
      <c r="AB474" s="11"/>
      <c r="AC474" s="11"/>
      <c r="AD474" s="11"/>
      <c r="AE474" s="11"/>
      <c r="AF474" s="11"/>
      <c r="AG474" s="11"/>
      <c r="AH474" s="11"/>
      <c r="AI474" s="11"/>
      <c r="AJ474" s="11"/>
      <c r="AK474" s="11"/>
      <c r="AL474" s="11"/>
      <c r="AM474" s="11"/>
      <c r="AN474" s="11"/>
      <c r="IS474">
        <f t="shared" si="14"/>
        <v>29.366666666666664</v>
      </c>
      <c r="IT474">
        <f t="shared" si="15"/>
        <v>0.6889605697474035</v>
      </c>
    </row>
    <row r="475" spans="1:254" x14ac:dyDescent="0.2">
      <c r="A475" s="34" t="s">
        <v>14</v>
      </c>
      <c r="B475" s="35">
        <v>0.28000000000000003</v>
      </c>
      <c r="C475" s="4">
        <v>28.4</v>
      </c>
      <c r="D475" s="4">
        <v>29.4</v>
      </c>
      <c r="E475" s="4">
        <v>29.5</v>
      </c>
      <c r="F475" s="4">
        <v>29.6</v>
      </c>
      <c r="G475" s="4">
        <v>30.1</v>
      </c>
      <c r="H475" s="4">
        <v>29.7</v>
      </c>
      <c r="I475" s="11"/>
      <c r="J475" s="11"/>
      <c r="K475" s="11"/>
      <c r="L475" s="11"/>
      <c r="M475" s="11"/>
      <c r="N475" s="11"/>
      <c r="O475" s="11"/>
      <c r="P475" s="11"/>
      <c r="Q475" s="11"/>
      <c r="R475" s="11"/>
      <c r="S475" s="11"/>
      <c r="T475" s="11"/>
      <c r="U475" s="11"/>
      <c r="V475" s="11"/>
      <c r="W475" s="11"/>
      <c r="X475" s="11"/>
      <c r="Y475" s="11"/>
      <c r="Z475" s="11"/>
      <c r="AA475" s="11"/>
      <c r="AB475" s="11"/>
      <c r="AC475" s="11"/>
      <c r="AD475" s="11"/>
      <c r="AE475" s="11"/>
      <c r="AF475" s="11"/>
      <c r="AG475" s="11"/>
      <c r="AH475" s="11"/>
      <c r="AI475" s="11"/>
      <c r="AJ475" s="11"/>
      <c r="AK475" s="11"/>
      <c r="AL475" s="11"/>
      <c r="AM475" s="11"/>
      <c r="AN475" s="11"/>
      <c r="IS475">
        <f t="shared" si="14"/>
        <v>29.45</v>
      </c>
      <c r="IT475">
        <f t="shared" si="15"/>
        <v>0.56833088953531385</v>
      </c>
    </row>
    <row r="476" spans="1:254" x14ac:dyDescent="0.2">
      <c r="A476" s="34" t="s">
        <v>14</v>
      </c>
      <c r="B476" s="35">
        <v>0.3</v>
      </c>
      <c r="C476" s="4">
        <v>28.6</v>
      </c>
      <c r="D476" s="4">
        <v>29.4</v>
      </c>
      <c r="E476" s="4">
        <v>29.9</v>
      </c>
      <c r="F476" s="4">
        <v>29.5</v>
      </c>
      <c r="G476" s="4">
        <v>30.2</v>
      </c>
      <c r="H476" s="4">
        <v>29</v>
      </c>
      <c r="I476" s="11"/>
      <c r="J476" s="11"/>
      <c r="K476" s="11"/>
      <c r="L476" s="11"/>
      <c r="M476" s="11"/>
      <c r="N476" s="11"/>
      <c r="O476" s="11"/>
      <c r="P476" s="11"/>
      <c r="Q476" s="11"/>
      <c r="R476" s="11"/>
      <c r="S476" s="11"/>
      <c r="T476" s="11"/>
      <c r="U476" s="11"/>
      <c r="V476" s="11"/>
      <c r="W476" s="11"/>
      <c r="X476" s="11"/>
      <c r="Y476" s="11"/>
      <c r="Z476" s="11"/>
      <c r="AA476" s="11"/>
      <c r="AB476" s="11"/>
      <c r="AC476" s="11"/>
      <c r="AD476" s="11"/>
      <c r="AE476" s="11"/>
      <c r="AF476" s="11"/>
      <c r="AG476" s="11"/>
      <c r="AH476" s="11"/>
      <c r="AI476" s="11"/>
      <c r="AJ476" s="11"/>
      <c r="AK476" s="11"/>
      <c r="AL476" s="11"/>
      <c r="AM476" s="11"/>
      <c r="AN476" s="11"/>
      <c r="IS476">
        <f t="shared" si="14"/>
        <v>29.433333333333334</v>
      </c>
      <c r="IT476">
        <f t="shared" si="15"/>
        <v>0.58195074247453771</v>
      </c>
    </row>
    <row r="477" spans="1:254" x14ac:dyDescent="0.2">
      <c r="A477" s="34" t="s">
        <v>14</v>
      </c>
      <c r="B477" s="35">
        <v>0.32</v>
      </c>
      <c r="C477" s="4">
        <v>28.9</v>
      </c>
      <c r="D477" s="4">
        <v>29.6</v>
      </c>
      <c r="E477" s="4">
        <v>30.2</v>
      </c>
      <c r="F477" s="4">
        <v>29.6</v>
      </c>
      <c r="G477" s="4">
        <v>30.3</v>
      </c>
      <c r="H477" s="4">
        <v>28.2</v>
      </c>
      <c r="I477" s="11"/>
      <c r="J477" s="11"/>
      <c r="K477" s="11"/>
      <c r="L477" s="11"/>
      <c r="M477" s="11"/>
      <c r="N477" s="11"/>
      <c r="O477" s="11"/>
      <c r="P477" s="11"/>
      <c r="Q477" s="11"/>
      <c r="R477" s="11"/>
      <c r="S477" s="11"/>
      <c r="T477" s="11"/>
      <c r="U477" s="11"/>
      <c r="V477" s="11"/>
      <c r="W477" s="11"/>
      <c r="X477" s="11"/>
      <c r="Y477" s="11"/>
      <c r="Z477" s="11"/>
      <c r="AA477" s="11"/>
      <c r="AB477" s="11"/>
      <c r="AC477" s="11"/>
      <c r="AD477" s="11"/>
      <c r="AE477" s="11"/>
      <c r="AF477" s="11"/>
      <c r="AG477" s="11"/>
      <c r="AH477" s="11"/>
      <c r="AI477" s="11"/>
      <c r="AJ477" s="11"/>
      <c r="AK477" s="11"/>
      <c r="AL477" s="11"/>
      <c r="AM477" s="11"/>
      <c r="AN477" s="11"/>
      <c r="IS477">
        <f t="shared" si="14"/>
        <v>29.466666666666669</v>
      </c>
      <c r="IT477">
        <f t="shared" si="15"/>
        <v>0.79916623218618765</v>
      </c>
    </row>
    <row r="478" spans="1:254" x14ac:dyDescent="0.2">
      <c r="A478" s="34" t="s">
        <v>14</v>
      </c>
      <c r="B478" s="35">
        <v>0.34</v>
      </c>
      <c r="C478" s="4">
        <v>29.3</v>
      </c>
      <c r="D478" s="4">
        <v>29.8</v>
      </c>
      <c r="E478" s="4">
        <v>30.4</v>
      </c>
      <c r="F478" s="4">
        <v>29.8</v>
      </c>
      <c r="G478" s="4">
        <v>30.5</v>
      </c>
      <c r="H478" s="4">
        <v>27.3</v>
      </c>
      <c r="I478" s="11"/>
      <c r="J478" s="11"/>
      <c r="K478" s="11"/>
      <c r="L478" s="11"/>
      <c r="M478" s="11"/>
      <c r="N478" s="11"/>
      <c r="O478" s="11"/>
      <c r="P478" s="11"/>
      <c r="Q478" s="11"/>
      <c r="R478" s="11"/>
      <c r="S478" s="11"/>
      <c r="T478" s="11"/>
      <c r="U478" s="11"/>
      <c r="V478" s="11"/>
      <c r="W478" s="11"/>
      <c r="X478" s="11"/>
      <c r="Y478" s="11"/>
      <c r="Z478" s="11"/>
      <c r="AA478" s="11"/>
      <c r="AB478" s="11"/>
      <c r="AC478" s="11"/>
      <c r="AD478" s="11"/>
      <c r="AE478" s="11"/>
      <c r="AF478" s="11"/>
      <c r="AG478" s="11"/>
      <c r="AH478" s="11"/>
      <c r="AI478" s="11"/>
      <c r="AJ478" s="11"/>
      <c r="AK478" s="11"/>
      <c r="AL478" s="11"/>
      <c r="AM478" s="11"/>
      <c r="AN478" s="11"/>
      <c r="IS478">
        <f t="shared" si="14"/>
        <v>29.516666666666669</v>
      </c>
      <c r="IT478">
        <f t="shared" si="15"/>
        <v>1.1720352668186507</v>
      </c>
    </row>
    <row r="479" spans="1:254" x14ac:dyDescent="0.2">
      <c r="A479" s="34" t="s">
        <v>14</v>
      </c>
      <c r="B479" s="35">
        <v>0.36</v>
      </c>
      <c r="C479" s="4">
        <v>29.7</v>
      </c>
      <c r="D479" s="4">
        <v>30.1</v>
      </c>
      <c r="E479" s="4">
        <v>30.5</v>
      </c>
      <c r="F479" s="4">
        <v>30</v>
      </c>
      <c r="G479" s="4">
        <v>30.8</v>
      </c>
      <c r="H479" s="4">
        <v>26.6</v>
      </c>
      <c r="I479" s="11"/>
      <c r="J479" s="11"/>
      <c r="K479" s="11"/>
      <c r="L479" s="11"/>
      <c r="M479" s="11"/>
      <c r="N479" s="11"/>
      <c r="O479" s="11"/>
      <c r="P479" s="11"/>
      <c r="Q479" s="11"/>
      <c r="R479" s="11"/>
      <c r="S479" s="11"/>
      <c r="T479" s="11"/>
      <c r="U479" s="11"/>
      <c r="V479" s="11"/>
      <c r="W479" s="11"/>
      <c r="X479" s="11"/>
      <c r="Y479" s="11"/>
      <c r="Z479" s="11"/>
      <c r="AA479" s="11"/>
      <c r="AB479" s="11"/>
      <c r="AC479" s="11"/>
      <c r="AD479" s="11"/>
      <c r="AE479" s="11"/>
      <c r="AF479" s="11"/>
      <c r="AG479" s="11"/>
      <c r="AH479" s="11"/>
      <c r="AI479" s="11"/>
      <c r="AJ479" s="11"/>
      <c r="AK479" s="11"/>
      <c r="AL479" s="11"/>
      <c r="AM479" s="11"/>
      <c r="AN479" s="11"/>
      <c r="IS479">
        <f t="shared" si="14"/>
        <v>29.616666666666664</v>
      </c>
      <c r="IT479">
        <f t="shared" si="15"/>
        <v>1.5276343367005945</v>
      </c>
    </row>
    <row r="480" spans="1:254" x14ac:dyDescent="0.2">
      <c r="A480" s="34" t="s">
        <v>14</v>
      </c>
      <c r="B480" s="35">
        <v>0.38</v>
      </c>
      <c r="C480" s="4">
        <v>30</v>
      </c>
      <c r="D480" s="4">
        <v>30.4</v>
      </c>
      <c r="E480" s="4">
        <v>30.6</v>
      </c>
      <c r="F480" s="4">
        <v>30.2</v>
      </c>
      <c r="G480" s="4">
        <v>31.1</v>
      </c>
      <c r="H480" s="4">
        <v>26.2</v>
      </c>
      <c r="I480" s="11"/>
      <c r="J480" s="11"/>
      <c r="K480" s="11"/>
      <c r="L480" s="11"/>
      <c r="M480" s="11"/>
      <c r="N480" s="11"/>
      <c r="O480" s="11"/>
      <c r="P480" s="11"/>
      <c r="Q480" s="11"/>
      <c r="R480" s="11"/>
      <c r="S480" s="11"/>
      <c r="T480" s="11"/>
      <c r="U480" s="11"/>
      <c r="V480" s="11"/>
      <c r="W480" s="11"/>
      <c r="X480" s="11"/>
      <c r="Y480" s="11"/>
      <c r="Z480" s="11"/>
      <c r="AA480" s="11"/>
      <c r="AB480" s="11"/>
      <c r="AC480" s="11"/>
      <c r="AD480" s="11"/>
      <c r="AE480" s="11"/>
      <c r="AF480" s="11"/>
      <c r="AG480" s="11"/>
      <c r="AH480" s="11"/>
      <c r="AI480" s="11"/>
      <c r="AJ480" s="11"/>
      <c r="AK480" s="11"/>
      <c r="AL480" s="11"/>
      <c r="AM480" s="11"/>
      <c r="AN480" s="11"/>
      <c r="IS480">
        <f t="shared" si="14"/>
        <v>29.75</v>
      </c>
      <c r="IT480">
        <f t="shared" si="15"/>
        <v>1.7796066981218073</v>
      </c>
    </row>
    <row r="481" spans="1:254" x14ac:dyDescent="0.2">
      <c r="A481" s="34" t="s">
        <v>14</v>
      </c>
      <c r="B481" s="35">
        <v>0.4</v>
      </c>
      <c r="C481" s="4">
        <v>30.1</v>
      </c>
      <c r="D481" s="4">
        <v>30.5</v>
      </c>
      <c r="E481" s="4">
        <v>30.7</v>
      </c>
      <c r="F481" s="4">
        <v>30.2</v>
      </c>
      <c r="G481" s="4">
        <v>31.2</v>
      </c>
      <c r="H481" s="4">
        <v>26</v>
      </c>
      <c r="I481" s="11"/>
      <c r="J481" s="11"/>
      <c r="K481" s="11"/>
      <c r="L481" s="11"/>
      <c r="M481" s="11"/>
      <c r="N481" s="11"/>
      <c r="O481" s="11"/>
      <c r="P481" s="11"/>
      <c r="Q481" s="11"/>
      <c r="R481" s="11"/>
      <c r="S481" s="11"/>
      <c r="T481" s="11"/>
      <c r="U481" s="11"/>
      <c r="V481" s="11"/>
      <c r="W481" s="11"/>
      <c r="X481" s="11"/>
      <c r="Y481" s="11"/>
      <c r="Z481" s="11"/>
      <c r="AA481" s="11"/>
      <c r="AB481" s="11"/>
      <c r="AC481" s="11"/>
      <c r="AD481" s="11"/>
      <c r="AE481" s="11"/>
      <c r="AF481" s="11"/>
      <c r="AG481" s="11"/>
      <c r="AH481" s="11"/>
      <c r="AI481" s="11"/>
      <c r="AJ481" s="11"/>
      <c r="AK481" s="11"/>
      <c r="AL481" s="11"/>
      <c r="AM481" s="11"/>
      <c r="AN481" s="11"/>
      <c r="IS481">
        <f t="shared" si="14"/>
        <v>29.783333333333331</v>
      </c>
      <c r="IT481">
        <f t="shared" si="15"/>
        <v>1.8946415668053591</v>
      </c>
    </row>
    <row r="482" spans="1:254" x14ac:dyDescent="0.2">
      <c r="A482" s="34" t="s">
        <v>14</v>
      </c>
      <c r="B482" s="35">
        <v>0.42</v>
      </c>
      <c r="C482" s="4">
        <v>29.8</v>
      </c>
      <c r="D482" s="4">
        <v>30.4</v>
      </c>
      <c r="E482" s="4">
        <v>30.6</v>
      </c>
      <c r="F482" s="4">
        <v>29.8</v>
      </c>
      <c r="G482" s="4">
        <v>31.2</v>
      </c>
      <c r="H482" s="4">
        <v>26</v>
      </c>
      <c r="I482" s="11"/>
      <c r="J482" s="11"/>
      <c r="K482" s="11"/>
      <c r="L482" s="11"/>
      <c r="M482" s="11"/>
      <c r="N482" s="11"/>
      <c r="O482" s="11"/>
      <c r="P482" s="11"/>
      <c r="Q482" s="11"/>
      <c r="R482" s="11"/>
      <c r="S482" s="11"/>
      <c r="T482" s="11"/>
      <c r="U482" s="11"/>
      <c r="V482" s="11"/>
      <c r="W482" s="11"/>
      <c r="X482" s="11"/>
      <c r="Y482" s="11"/>
      <c r="Z482" s="11"/>
      <c r="AA482" s="11"/>
      <c r="AB482" s="11"/>
      <c r="AC482" s="11"/>
      <c r="AD482" s="11"/>
      <c r="AE482" s="11"/>
      <c r="AF482" s="11"/>
      <c r="AG482" s="11"/>
      <c r="AH482" s="11"/>
      <c r="AI482" s="11"/>
      <c r="AJ482" s="11"/>
      <c r="AK482" s="11"/>
      <c r="AL482" s="11"/>
      <c r="AM482" s="11"/>
      <c r="AN482" s="11"/>
      <c r="IS482">
        <f t="shared" si="14"/>
        <v>29.633333333333336</v>
      </c>
      <c r="IT482">
        <f t="shared" si="15"/>
        <v>1.8565200420859094</v>
      </c>
    </row>
    <row r="483" spans="1:254" x14ac:dyDescent="0.2">
      <c r="A483" s="34" t="s">
        <v>14</v>
      </c>
      <c r="B483" s="35">
        <v>0.44</v>
      </c>
      <c r="C483" s="4">
        <v>29.3</v>
      </c>
      <c r="D483" s="4">
        <v>30.1</v>
      </c>
      <c r="E483" s="4">
        <v>30.4</v>
      </c>
      <c r="F483" s="4">
        <v>29.2</v>
      </c>
      <c r="G483" s="4">
        <v>31</v>
      </c>
      <c r="H483" s="4">
        <v>26.1</v>
      </c>
      <c r="I483" s="11"/>
      <c r="J483" s="11"/>
      <c r="K483" s="11"/>
      <c r="L483" s="11"/>
      <c r="M483" s="11"/>
      <c r="N483" s="11"/>
      <c r="O483" s="11"/>
      <c r="P483" s="11"/>
      <c r="Q483" s="11"/>
      <c r="R483" s="11"/>
      <c r="S483" s="11"/>
      <c r="T483" s="11"/>
      <c r="U483" s="11"/>
      <c r="V483" s="11"/>
      <c r="W483" s="11"/>
      <c r="X483" s="11"/>
      <c r="Y483" s="11"/>
      <c r="Z483" s="11"/>
      <c r="AA483" s="11"/>
      <c r="AB483" s="11"/>
      <c r="AC483" s="11"/>
      <c r="AD483" s="11"/>
      <c r="AE483" s="11"/>
      <c r="AF483" s="11"/>
      <c r="AG483" s="11"/>
      <c r="AH483" s="11"/>
      <c r="AI483" s="11"/>
      <c r="AJ483" s="11"/>
      <c r="AK483" s="11"/>
      <c r="AL483" s="11"/>
      <c r="AM483" s="11"/>
      <c r="AN483" s="11"/>
      <c r="IS483">
        <f t="shared" si="14"/>
        <v>29.349999999999998</v>
      </c>
      <c r="IT483">
        <f t="shared" si="15"/>
        <v>1.7306068299876776</v>
      </c>
    </row>
    <row r="484" spans="1:254" x14ac:dyDescent="0.2">
      <c r="A484" s="34" t="s">
        <v>14</v>
      </c>
      <c r="B484" s="35">
        <v>0.46</v>
      </c>
      <c r="C484" s="4">
        <v>28.6</v>
      </c>
      <c r="D484" s="4">
        <v>29.5</v>
      </c>
      <c r="E484" s="4">
        <v>30</v>
      </c>
      <c r="F484" s="4">
        <v>28.4</v>
      </c>
      <c r="G484" s="4">
        <v>30.5</v>
      </c>
      <c r="H484" s="4">
        <v>26.1</v>
      </c>
      <c r="I484" s="11"/>
      <c r="J484" s="11"/>
      <c r="K484" s="11"/>
      <c r="L484" s="11"/>
      <c r="M484" s="11"/>
      <c r="N484" s="11"/>
      <c r="O484" s="11"/>
      <c r="P484" s="11"/>
      <c r="Q484" s="11"/>
      <c r="R484" s="11"/>
      <c r="S484" s="11"/>
      <c r="T484" s="11"/>
      <c r="U484" s="11"/>
      <c r="V484" s="11"/>
      <c r="W484" s="11"/>
      <c r="X484" s="11"/>
      <c r="Y484" s="11"/>
      <c r="Z484" s="11"/>
      <c r="AA484" s="11"/>
      <c r="AB484" s="11"/>
      <c r="AC484" s="11"/>
      <c r="AD484" s="11"/>
      <c r="AE484" s="11"/>
      <c r="AF484" s="11"/>
      <c r="AG484" s="11"/>
      <c r="AH484" s="11"/>
      <c r="AI484" s="11"/>
      <c r="AJ484" s="11"/>
      <c r="AK484" s="11"/>
      <c r="AL484" s="11"/>
      <c r="AM484" s="11"/>
      <c r="AN484" s="11"/>
      <c r="IS484">
        <f t="shared" si="14"/>
        <v>28.849999999999998</v>
      </c>
      <c r="IT484">
        <f t="shared" si="15"/>
        <v>1.5681198933755029</v>
      </c>
    </row>
    <row r="485" spans="1:254" x14ac:dyDescent="0.2">
      <c r="A485" s="34" t="s">
        <v>14</v>
      </c>
      <c r="B485" s="35">
        <v>0.48</v>
      </c>
      <c r="C485" s="4">
        <v>27.8</v>
      </c>
      <c r="D485" s="4">
        <v>28.8</v>
      </c>
      <c r="E485" s="4">
        <v>29.5</v>
      </c>
      <c r="F485" s="4">
        <v>27.4</v>
      </c>
      <c r="G485" s="4">
        <v>29.9</v>
      </c>
      <c r="H485" s="4">
        <v>26</v>
      </c>
      <c r="I485" s="11"/>
      <c r="J485" s="11"/>
      <c r="K485" s="11"/>
      <c r="L485" s="11"/>
      <c r="M485" s="11"/>
      <c r="N485" s="11"/>
      <c r="O485" s="11"/>
      <c r="P485" s="11"/>
      <c r="Q485" s="11"/>
      <c r="R485" s="11"/>
      <c r="S485" s="11"/>
      <c r="T485" s="11"/>
      <c r="U485" s="11"/>
      <c r="V485" s="11"/>
      <c r="W485" s="11"/>
      <c r="X485" s="11"/>
      <c r="Y485" s="11"/>
      <c r="Z485" s="11"/>
      <c r="AA485" s="11"/>
      <c r="AB485" s="11"/>
      <c r="AC485" s="11"/>
      <c r="AD485" s="11"/>
      <c r="AE485" s="11"/>
      <c r="AF485" s="11"/>
      <c r="AG485" s="11"/>
      <c r="AH485" s="11"/>
      <c r="AI485" s="11"/>
      <c r="AJ485" s="11"/>
      <c r="AK485" s="11"/>
      <c r="AL485" s="11"/>
      <c r="AM485" s="11"/>
      <c r="AN485" s="11"/>
      <c r="IS485">
        <f t="shared" si="14"/>
        <v>28.233333333333334</v>
      </c>
      <c r="IT485">
        <f t="shared" si="15"/>
        <v>1.4541893503483878</v>
      </c>
    </row>
    <row r="486" spans="1:254" x14ac:dyDescent="0.2">
      <c r="A486" s="34" t="s">
        <v>14</v>
      </c>
      <c r="B486" s="35">
        <v>0.5</v>
      </c>
      <c r="C486" s="4">
        <v>26.9</v>
      </c>
      <c r="D486" s="4">
        <v>28.1</v>
      </c>
      <c r="E486" s="4">
        <v>28.9</v>
      </c>
      <c r="F486" s="4">
        <v>26.5</v>
      </c>
      <c r="G486" s="4">
        <v>29</v>
      </c>
      <c r="H486" s="4">
        <v>25.8</v>
      </c>
      <c r="I486" s="11"/>
      <c r="J486" s="11"/>
      <c r="K486" s="11"/>
      <c r="L486" s="11"/>
      <c r="M486" s="11"/>
      <c r="N486" s="11"/>
      <c r="O486" s="11"/>
      <c r="P486" s="11"/>
      <c r="Q486" s="11"/>
      <c r="R486" s="11"/>
      <c r="S486" s="11"/>
      <c r="T486" s="11"/>
      <c r="U486" s="11"/>
      <c r="V486" s="11"/>
      <c r="W486" s="11"/>
      <c r="X486" s="11"/>
      <c r="Y486" s="11"/>
      <c r="Z486" s="11"/>
      <c r="AA486" s="11"/>
      <c r="AB486" s="11"/>
      <c r="AC486" s="11"/>
      <c r="AD486" s="11"/>
      <c r="AE486" s="11"/>
      <c r="AF486" s="11"/>
      <c r="AG486" s="11"/>
      <c r="AH486" s="11"/>
      <c r="AI486" s="11"/>
      <c r="AJ486" s="11"/>
      <c r="AK486" s="11"/>
      <c r="AL486" s="11"/>
      <c r="AM486" s="11"/>
      <c r="AN486" s="11"/>
      <c r="IS486">
        <f t="shared" si="14"/>
        <v>27.533333333333335</v>
      </c>
      <c r="IT486">
        <f t="shared" si="15"/>
        <v>1.3276545735494101</v>
      </c>
    </row>
    <row r="487" spans="1:254" x14ac:dyDescent="0.2">
      <c r="A487" s="34" t="s">
        <v>14</v>
      </c>
      <c r="B487" s="35">
        <v>0.52</v>
      </c>
      <c r="C487" s="4">
        <v>26.2</v>
      </c>
      <c r="D487" s="4">
        <v>27.5</v>
      </c>
      <c r="E487" s="4">
        <v>28.4</v>
      </c>
      <c r="F487" s="4">
        <v>25.7</v>
      </c>
      <c r="G487" s="4">
        <v>28.1</v>
      </c>
      <c r="H487" s="4">
        <v>25.5</v>
      </c>
      <c r="I487" s="11"/>
      <c r="J487" s="11"/>
      <c r="K487" s="11"/>
      <c r="L487" s="11"/>
      <c r="M487" s="11"/>
      <c r="N487" s="11"/>
      <c r="O487" s="11"/>
      <c r="P487" s="11"/>
      <c r="Q487" s="11"/>
      <c r="R487" s="11"/>
      <c r="S487" s="11"/>
      <c r="T487" s="11"/>
      <c r="U487" s="11"/>
      <c r="V487" s="11"/>
      <c r="W487" s="11"/>
      <c r="X487" s="11"/>
      <c r="Y487" s="11"/>
      <c r="Z487" s="11"/>
      <c r="AA487" s="11"/>
      <c r="AB487" s="11"/>
      <c r="AC487" s="11"/>
      <c r="AD487" s="11"/>
      <c r="AE487" s="11"/>
      <c r="AF487" s="11"/>
      <c r="AG487" s="11"/>
      <c r="AH487" s="11"/>
      <c r="AI487" s="11"/>
      <c r="AJ487" s="11"/>
      <c r="AK487" s="11"/>
      <c r="AL487" s="11"/>
      <c r="AM487" s="11"/>
      <c r="AN487" s="11"/>
      <c r="IS487">
        <f t="shared" si="14"/>
        <v>26.900000000000002</v>
      </c>
      <c r="IT487">
        <f t="shared" si="15"/>
        <v>1.2601587201618694</v>
      </c>
    </row>
    <row r="488" spans="1:254" x14ac:dyDescent="0.2">
      <c r="A488" s="34" t="s">
        <v>14</v>
      </c>
      <c r="B488" s="35">
        <v>0.54</v>
      </c>
      <c r="C488" s="4">
        <v>25.6</v>
      </c>
      <c r="D488" s="4">
        <v>27.3</v>
      </c>
      <c r="E488" s="4">
        <v>27.8</v>
      </c>
      <c r="F488" s="4">
        <v>25.2</v>
      </c>
      <c r="G488" s="4">
        <v>27.3</v>
      </c>
      <c r="H488" s="4">
        <v>25.1</v>
      </c>
      <c r="I488" s="11"/>
      <c r="J488" s="11"/>
      <c r="K488" s="11"/>
      <c r="L488" s="11"/>
      <c r="M488" s="11"/>
      <c r="N488" s="11"/>
      <c r="O488" s="11"/>
      <c r="P488" s="11"/>
      <c r="Q488" s="11"/>
      <c r="R488" s="11"/>
      <c r="S488" s="11"/>
      <c r="T488" s="11"/>
      <c r="U488" s="11"/>
      <c r="V488" s="11"/>
      <c r="W488" s="11"/>
      <c r="X488" s="11"/>
      <c r="Y488" s="11"/>
      <c r="Z488" s="11"/>
      <c r="AA488" s="11"/>
      <c r="AB488" s="11"/>
      <c r="AC488" s="11"/>
      <c r="AD488" s="11"/>
      <c r="AE488" s="11"/>
      <c r="AF488" s="11"/>
      <c r="AG488" s="11"/>
      <c r="AH488" s="11"/>
      <c r="AI488" s="11"/>
      <c r="AJ488" s="11"/>
      <c r="AK488" s="11"/>
      <c r="AL488" s="11"/>
      <c r="AM488" s="11"/>
      <c r="AN488" s="11"/>
      <c r="IS488">
        <f t="shared" si="14"/>
        <v>26.383333333333336</v>
      </c>
      <c r="IT488">
        <f t="shared" si="15"/>
        <v>1.2122980931547598</v>
      </c>
    </row>
    <row r="489" spans="1:254" x14ac:dyDescent="0.2">
      <c r="A489" s="34" t="s">
        <v>14</v>
      </c>
      <c r="B489" s="35">
        <v>0.56000000000000005</v>
      </c>
      <c r="C489" s="4">
        <v>25.3</v>
      </c>
      <c r="D489" s="4">
        <v>27.3</v>
      </c>
      <c r="E489" s="4">
        <v>27.2</v>
      </c>
      <c r="F489" s="4">
        <v>24.8</v>
      </c>
      <c r="G489" s="4">
        <v>26.5</v>
      </c>
      <c r="H489" s="4">
        <v>24.9</v>
      </c>
      <c r="I489" s="11"/>
      <c r="J489" s="11"/>
      <c r="K489" s="11"/>
      <c r="L489" s="11"/>
      <c r="M489" s="11"/>
      <c r="N489" s="11"/>
      <c r="O489" s="11"/>
      <c r="P489" s="11"/>
      <c r="Q489" s="11"/>
      <c r="R489" s="11"/>
      <c r="S489" s="11"/>
      <c r="T489" s="11"/>
      <c r="U489" s="11"/>
      <c r="V489" s="11"/>
      <c r="W489" s="11"/>
      <c r="X489" s="11"/>
      <c r="Y489" s="11"/>
      <c r="Z489" s="11"/>
      <c r="AA489" s="11"/>
      <c r="AB489" s="11"/>
      <c r="AC489" s="11"/>
      <c r="AD489" s="11"/>
      <c r="AE489" s="11"/>
      <c r="AF489" s="11"/>
      <c r="AG489" s="11"/>
      <c r="AH489" s="11"/>
      <c r="AI489" s="11"/>
      <c r="AJ489" s="11"/>
      <c r="AK489" s="11"/>
      <c r="AL489" s="11"/>
      <c r="AM489" s="11"/>
      <c r="AN489" s="11"/>
      <c r="IS489">
        <f t="shared" si="14"/>
        <v>26</v>
      </c>
      <c r="IT489">
        <f t="shared" si="15"/>
        <v>1.141928193889616</v>
      </c>
    </row>
    <row r="490" spans="1:254" x14ac:dyDescent="0.2">
      <c r="A490" s="34" t="s">
        <v>14</v>
      </c>
      <c r="B490" s="35">
        <v>0.57999999999999996</v>
      </c>
      <c r="C490" s="4">
        <v>25.2</v>
      </c>
      <c r="D490" s="4">
        <v>27.6</v>
      </c>
      <c r="E490" s="4">
        <v>26.8</v>
      </c>
      <c r="F490" s="4">
        <v>24.7</v>
      </c>
      <c r="G490" s="4">
        <v>25.8</v>
      </c>
      <c r="H490" s="4">
        <v>25.1</v>
      </c>
      <c r="I490" s="11"/>
      <c r="J490" s="11"/>
      <c r="K490" s="11"/>
      <c r="L490" s="11"/>
      <c r="M490" s="11"/>
      <c r="N490" s="11"/>
      <c r="O490" s="11"/>
      <c r="P490" s="11"/>
      <c r="Q490" s="11"/>
      <c r="R490" s="11"/>
      <c r="S490" s="11"/>
      <c r="T490" s="11"/>
      <c r="U490" s="11"/>
      <c r="V490" s="11"/>
      <c r="W490" s="11"/>
      <c r="X490" s="11"/>
      <c r="Y490" s="11"/>
      <c r="Z490" s="11"/>
      <c r="AA490" s="11"/>
      <c r="AB490" s="11"/>
      <c r="AC490" s="11"/>
      <c r="AD490" s="11"/>
      <c r="AE490" s="11"/>
      <c r="AF490" s="11"/>
      <c r="AG490" s="11"/>
      <c r="AH490" s="11"/>
      <c r="AI490" s="11"/>
      <c r="AJ490" s="11"/>
      <c r="AK490" s="11"/>
      <c r="AL490" s="11"/>
      <c r="AM490" s="11"/>
      <c r="AN490" s="11"/>
      <c r="IS490">
        <f t="shared" si="14"/>
        <v>25.866666666666664</v>
      </c>
      <c r="IT490">
        <f t="shared" si="15"/>
        <v>1.1201190412927851</v>
      </c>
    </row>
    <row r="491" spans="1:254" x14ac:dyDescent="0.2">
      <c r="A491" s="34" t="s">
        <v>14</v>
      </c>
      <c r="B491" s="35">
        <v>0.6</v>
      </c>
      <c r="C491" s="4">
        <v>25.4</v>
      </c>
      <c r="D491" s="4">
        <v>28.1</v>
      </c>
      <c r="E491" s="4">
        <v>26.4</v>
      </c>
      <c r="F491" s="4">
        <v>24.8</v>
      </c>
      <c r="G491" s="4">
        <v>25.5</v>
      </c>
      <c r="H491" s="4">
        <v>25.7</v>
      </c>
      <c r="I491" s="11"/>
      <c r="J491" s="11"/>
      <c r="K491" s="11"/>
      <c r="L491" s="11"/>
      <c r="M491" s="11"/>
      <c r="N491" s="11"/>
      <c r="O491" s="11"/>
      <c r="P491" s="11"/>
      <c r="Q491" s="11"/>
      <c r="R491" s="11"/>
      <c r="S491" s="11"/>
      <c r="T491" s="11"/>
      <c r="U491" s="11"/>
      <c r="V491" s="11"/>
      <c r="W491" s="11"/>
      <c r="X491" s="11"/>
      <c r="Y491" s="11"/>
      <c r="Z491" s="11"/>
      <c r="AA491" s="11"/>
      <c r="AB491" s="11"/>
      <c r="AC491" s="11"/>
      <c r="AD491" s="11"/>
      <c r="AE491" s="11"/>
      <c r="AF491" s="11"/>
      <c r="AG491" s="11"/>
      <c r="AH491" s="11"/>
      <c r="AI491" s="11"/>
      <c r="AJ491" s="11"/>
      <c r="AK491" s="11"/>
      <c r="AL491" s="11"/>
      <c r="AM491" s="11"/>
      <c r="AN491" s="11"/>
      <c r="IS491">
        <f t="shared" si="14"/>
        <v>25.983333333333331</v>
      </c>
      <c r="IT491">
        <f t="shared" si="15"/>
        <v>1.1583033569262708</v>
      </c>
    </row>
    <row r="492" spans="1:254" x14ac:dyDescent="0.2">
      <c r="A492" s="34" t="s">
        <v>14</v>
      </c>
      <c r="B492" s="35">
        <v>0.62</v>
      </c>
      <c r="C492" s="4">
        <v>25.8</v>
      </c>
      <c r="D492" s="4">
        <v>28.7</v>
      </c>
      <c r="E492" s="4">
        <v>26.2</v>
      </c>
      <c r="F492" s="4">
        <v>25</v>
      </c>
      <c r="G492" s="4">
        <v>25.4</v>
      </c>
      <c r="H492" s="4">
        <v>26.8</v>
      </c>
      <c r="I492" s="11"/>
      <c r="J492" s="11"/>
      <c r="K492" s="11"/>
      <c r="L492" s="11"/>
      <c r="M492" s="11"/>
      <c r="N492" s="11"/>
      <c r="O492" s="11"/>
      <c r="P492" s="11"/>
      <c r="Q492" s="11"/>
      <c r="R492" s="11"/>
      <c r="S492" s="11"/>
      <c r="T492" s="11"/>
      <c r="U492" s="11"/>
      <c r="V492" s="11"/>
      <c r="W492" s="11"/>
      <c r="X492" s="11"/>
      <c r="Y492" s="11"/>
      <c r="Z492" s="11"/>
      <c r="AA492" s="11"/>
      <c r="AB492" s="11"/>
      <c r="AC492" s="11"/>
      <c r="AD492" s="11"/>
      <c r="AE492" s="11"/>
      <c r="AF492" s="11"/>
      <c r="AG492" s="11"/>
      <c r="AH492" s="11"/>
      <c r="AI492" s="11"/>
      <c r="AJ492" s="11"/>
      <c r="AK492" s="11"/>
      <c r="AL492" s="11"/>
      <c r="AM492" s="11"/>
      <c r="AN492" s="11"/>
      <c r="IS492">
        <f t="shared" si="14"/>
        <v>26.316666666666666</v>
      </c>
      <c r="IT492">
        <f t="shared" si="15"/>
        <v>1.3242608000944023</v>
      </c>
    </row>
    <row r="493" spans="1:254" x14ac:dyDescent="0.2">
      <c r="A493" s="34" t="s">
        <v>14</v>
      </c>
      <c r="B493" s="35">
        <v>0.64</v>
      </c>
      <c r="C493" s="4">
        <v>26.2</v>
      </c>
      <c r="D493" s="4">
        <v>29.2</v>
      </c>
      <c r="E493" s="4">
        <v>26.1</v>
      </c>
      <c r="F493" s="4">
        <v>25.2</v>
      </c>
      <c r="G493" s="4">
        <v>25.5</v>
      </c>
      <c r="H493" s="4">
        <v>28</v>
      </c>
      <c r="I493" s="11"/>
      <c r="J493" s="11"/>
      <c r="K493" s="11"/>
      <c r="L493" s="11"/>
      <c r="M493" s="11"/>
      <c r="N493" s="11"/>
      <c r="O493" s="11"/>
      <c r="P493" s="11"/>
      <c r="Q493" s="11"/>
      <c r="R493" s="11"/>
      <c r="S493" s="11"/>
      <c r="T493" s="11"/>
      <c r="U493" s="11"/>
      <c r="V493" s="11"/>
      <c r="W493" s="11"/>
      <c r="X493" s="11"/>
      <c r="Y493" s="11"/>
      <c r="Z493" s="11"/>
      <c r="AA493" s="11"/>
      <c r="AB493" s="11"/>
      <c r="AC493" s="11"/>
      <c r="AD493" s="11"/>
      <c r="AE493" s="11"/>
      <c r="AF493" s="11"/>
      <c r="AG493" s="11"/>
      <c r="AH493" s="11"/>
      <c r="AI493" s="11"/>
      <c r="AJ493" s="11"/>
      <c r="AK493" s="11"/>
      <c r="AL493" s="11"/>
      <c r="AM493" s="11"/>
      <c r="AN493" s="11"/>
      <c r="IS493">
        <f t="shared" si="14"/>
        <v>26.7</v>
      </c>
      <c r="IT493">
        <f t="shared" si="15"/>
        <v>1.5646085772486356</v>
      </c>
    </row>
    <row r="494" spans="1:254" x14ac:dyDescent="0.2">
      <c r="A494" s="34" t="s">
        <v>14</v>
      </c>
      <c r="B494" s="35">
        <v>0.66</v>
      </c>
      <c r="C494" s="4">
        <v>26.7</v>
      </c>
      <c r="D494" s="4">
        <v>29.5</v>
      </c>
      <c r="E494" s="4">
        <v>26.2</v>
      </c>
      <c r="F494" s="4">
        <v>25.4</v>
      </c>
      <c r="G494" s="4">
        <v>25.9</v>
      </c>
      <c r="H494" s="4">
        <v>29.2</v>
      </c>
      <c r="I494" s="11"/>
      <c r="J494" s="11"/>
      <c r="K494" s="11"/>
      <c r="L494" s="11"/>
      <c r="M494" s="11"/>
      <c r="N494" s="11"/>
      <c r="O494" s="11"/>
      <c r="P494" s="11"/>
      <c r="Q494" s="11"/>
      <c r="R494" s="11"/>
      <c r="S494" s="11"/>
      <c r="T494" s="11"/>
      <c r="U494" s="11"/>
      <c r="V494" s="11"/>
      <c r="W494" s="11"/>
      <c r="X494" s="11"/>
      <c r="Y494" s="11"/>
      <c r="Z494" s="11"/>
      <c r="AA494" s="11"/>
      <c r="AB494" s="11"/>
      <c r="AC494" s="11"/>
      <c r="AD494" s="11"/>
      <c r="AE494" s="11"/>
      <c r="AF494" s="11"/>
      <c r="AG494" s="11"/>
      <c r="AH494" s="11"/>
      <c r="AI494" s="11"/>
      <c r="AJ494" s="11"/>
      <c r="AK494" s="11"/>
      <c r="AL494" s="11"/>
      <c r="AM494" s="11"/>
      <c r="AN494" s="11"/>
      <c r="IS494">
        <f t="shared" si="14"/>
        <v>27.150000000000002</v>
      </c>
      <c r="IT494">
        <f t="shared" si="15"/>
        <v>1.7581240001774623</v>
      </c>
    </row>
    <row r="495" spans="1:254" x14ac:dyDescent="0.2">
      <c r="A495" s="34" t="s">
        <v>14</v>
      </c>
      <c r="B495" s="35">
        <v>0.68</v>
      </c>
      <c r="C495" s="4">
        <v>27.1</v>
      </c>
      <c r="D495" s="4">
        <v>29.6</v>
      </c>
      <c r="E495" s="4">
        <v>26.3</v>
      </c>
      <c r="F495" s="4">
        <v>25.6</v>
      </c>
      <c r="G495" s="4">
        <v>26.3</v>
      </c>
      <c r="H495" s="4">
        <v>30</v>
      </c>
      <c r="I495" s="11"/>
      <c r="J495" s="11"/>
      <c r="K495" s="11"/>
      <c r="L495" s="11"/>
      <c r="M495" s="11"/>
      <c r="N495" s="11"/>
      <c r="O495" s="11"/>
      <c r="P495" s="11"/>
      <c r="Q495" s="11"/>
      <c r="R495" s="11"/>
      <c r="S495" s="11"/>
      <c r="T495" s="11"/>
      <c r="U495" s="11"/>
      <c r="V495" s="11"/>
      <c r="W495" s="11"/>
      <c r="X495" s="11"/>
      <c r="Y495" s="11"/>
      <c r="Z495" s="11"/>
      <c r="AA495" s="11"/>
      <c r="AB495" s="11"/>
      <c r="AC495" s="11"/>
      <c r="AD495" s="11"/>
      <c r="AE495" s="11"/>
      <c r="AF495" s="11"/>
      <c r="AG495" s="11"/>
      <c r="AH495" s="11"/>
      <c r="AI495" s="11"/>
      <c r="AJ495" s="11"/>
      <c r="AK495" s="11"/>
      <c r="AL495" s="11"/>
      <c r="AM495" s="11"/>
      <c r="AN495" s="11"/>
      <c r="IS495">
        <f t="shared" si="14"/>
        <v>27.483333333333334</v>
      </c>
      <c r="IT495">
        <f t="shared" si="15"/>
        <v>1.8605554726120546</v>
      </c>
    </row>
    <row r="496" spans="1:254" x14ac:dyDescent="0.2">
      <c r="A496" s="34" t="s">
        <v>14</v>
      </c>
      <c r="B496" s="35">
        <v>0.7</v>
      </c>
      <c r="C496" s="4">
        <v>27.4</v>
      </c>
      <c r="D496" s="4">
        <v>29.6</v>
      </c>
      <c r="E496" s="4">
        <v>26.4</v>
      </c>
      <c r="F496" s="4">
        <v>25.8</v>
      </c>
      <c r="G496" s="4">
        <v>26.7</v>
      </c>
      <c r="H496" s="4">
        <v>30.5</v>
      </c>
      <c r="I496" s="11"/>
      <c r="J496" s="11"/>
      <c r="K496" s="11"/>
      <c r="L496" s="11"/>
      <c r="M496" s="11"/>
      <c r="N496" s="11"/>
      <c r="O496" s="11"/>
      <c r="P496" s="11"/>
      <c r="Q496" s="11"/>
      <c r="R496" s="11"/>
      <c r="S496" s="11"/>
      <c r="T496" s="11"/>
      <c r="U496" s="11"/>
      <c r="V496" s="11"/>
      <c r="W496" s="11"/>
      <c r="X496" s="11"/>
      <c r="Y496" s="11"/>
      <c r="Z496" s="11"/>
      <c r="AA496" s="11"/>
      <c r="AB496" s="11"/>
      <c r="AC496" s="11"/>
      <c r="AD496" s="11"/>
      <c r="AE496" s="11"/>
      <c r="AF496" s="11"/>
      <c r="AG496" s="11"/>
      <c r="AH496" s="11"/>
      <c r="AI496" s="11"/>
      <c r="AJ496" s="11"/>
      <c r="AK496" s="11"/>
      <c r="AL496" s="11"/>
      <c r="AM496" s="11"/>
      <c r="AN496" s="11"/>
      <c r="IS496">
        <f t="shared" si="14"/>
        <v>27.733333333333334</v>
      </c>
      <c r="IT496">
        <f t="shared" si="15"/>
        <v>1.8885620632287066</v>
      </c>
    </row>
    <row r="497" spans="1:254" x14ac:dyDescent="0.2">
      <c r="A497" s="34" t="s">
        <v>14</v>
      </c>
      <c r="B497" s="35">
        <v>0.72</v>
      </c>
      <c r="C497" s="4">
        <v>27.5</v>
      </c>
      <c r="D497" s="4">
        <v>29.3</v>
      </c>
      <c r="E497" s="4">
        <v>26.6</v>
      </c>
      <c r="F497" s="4">
        <v>25.8</v>
      </c>
      <c r="G497" s="4">
        <v>27.1</v>
      </c>
      <c r="H497" s="4">
        <v>30.6</v>
      </c>
      <c r="I497" s="11"/>
      <c r="J497" s="11"/>
      <c r="K497" s="11"/>
      <c r="L497" s="11"/>
      <c r="M497" s="11"/>
      <c r="N497" s="11"/>
      <c r="O497" s="11"/>
      <c r="P497" s="11"/>
      <c r="Q497" s="11"/>
      <c r="R497" s="11"/>
      <c r="S497" s="11"/>
      <c r="T497" s="11"/>
      <c r="U497" s="11"/>
      <c r="V497" s="11"/>
      <c r="W497" s="11"/>
      <c r="X497" s="11"/>
      <c r="Y497" s="11"/>
      <c r="Z497" s="11"/>
      <c r="AA497" s="11"/>
      <c r="AB497" s="11"/>
      <c r="AC497" s="11"/>
      <c r="AD497" s="11"/>
      <c r="AE497" s="11"/>
      <c r="AF497" s="11"/>
      <c r="AG497" s="11"/>
      <c r="AH497" s="11"/>
      <c r="AI497" s="11"/>
      <c r="AJ497" s="11"/>
      <c r="AK497" s="11"/>
      <c r="AL497" s="11"/>
      <c r="AM497" s="11"/>
      <c r="AN497" s="11"/>
      <c r="IS497">
        <f t="shared" si="14"/>
        <v>27.816666666666666</v>
      </c>
      <c r="IT497">
        <f t="shared" si="15"/>
        <v>1.7949001829256876</v>
      </c>
    </row>
    <row r="498" spans="1:254" x14ac:dyDescent="0.2">
      <c r="A498" s="34" t="s">
        <v>14</v>
      </c>
      <c r="B498" s="35">
        <v>0.74</v>
      </c>
      <c r="C498" s="4">
        <v>27.6</v>
      </c>
      <c r="D498" s="4">
        <v>28.9</v>
      </c>
      <c r="E498" s="4">
        <v>26.8</v>
      </c>
      <c r="F498" s="4">
        <v>25.8</v>
      </c>
      <c r="G498" s="4">
        <v>27.3</v>
      </c>
      <c r="H498" s="4">
        <v>30.3</v>
      </c>
      <c r="I498" s="11"/>
      <c r="J498" s="11"/>
      <c r="K498" s="11"/>
      <c r="L498" s="11"/>
      <c r="M498" s="11"/>
      <c r="N498" s="11"/>
      <c r="O498" s="11"/>
      <c r="P498" s="11"/>
      <c r="Q498" s="11"/>
      <c r="R498" s="11"/>
      <c r="S498" s="11"/>
      <c r="T498" s="11"/>
      <c r="U498" s="11"/>
      <c r="V498" s="11"/>
      <c r="W498" s="11"/>
      <c r="X498" s="11"/>
      <c r="Y498" s="11"/>
      <c r="Z498" s="11"/>
      <c r="AA498" s="11"/>
      <c r="AB498" s="11"/>
      <c r="AC498" s="11"/>
      <c r="AD498" s="11"/>
      <c r="AE498" s="11"/>
      <c r="AF498" s="11"/>
      <c r="AG498" s="11"/>
      <c r="AH498" s="11"/>
      <c r="AI498" s="11"/>
      <c r="AJ498" s="11"/>
      <c r="AK498" s="11"/>
      <c r="AL498" s="11"/>
      <c r="AM498" s="11"/>
      <c r="AN498" s="11"/>
      <c r="IS498">
        <f t="shared" si="14"/>
        <v>27.783333333333335</v>
      </c>
      <c r="IT498">
        <f t="shared" si="15"/>
        <v>1.5967675681409195</v>
      </c>
    </row>
    <row r="499" spans="1:254" x14ac:dyDescent="0.2">
      <c r="A499" s="34" t="s">
        <v>14</v>
      </c>
      <c r="B499" s="35">
        <v>0.76</v>
      </c>
      <c r="C499" s="4">
        <v>27.5</v>
      </c>
      <c r="D499" s="4">
        <v>28.4</v>
      </c>
      <c r="E499" s="4">
        <v>27</v>
      </c>
      <c r="F499" s="4">
        <v>25.9</v>
      </c>
      <c r="G499" s="4">
        <v>27.4</v>
      </c>
      <c r="H499" s="4">
        <v>29.7</v>
      </c>
      <c r="I499" s="11"/>
      <c r="J499" s="11"/>
      <c r="K499" s="11"/>
      <c r="L499" s="11"/>
      <c r="M499" s="11"/>
      <c r="N499" s="11"/>
      <c r="O499" s="11"/>
      <c r="P499" s="11"/>
      <c r="Q499" s="11"/>
      <c r="R499" s="11"/>
      <c r="S499" s="11"/>
      <c r="T499" s="11"/>
      <c r="U499" s="11"/>
      <c r="V499" s="11"/>
      <c r="W499" s="11"/>
      <c r="X499" s="11"/>
      <c r="Y499" s="11"/>
      <c r="Z499" s="11"/>
      <c r="AA499" s="11"/>
      <c r="AB499" s="11"/>
      <c r="AC499" s="11"/>
      <c r="AD499" s="11"/>
      <c r="AE499" s="11"/>
      <c r="AF499" s="11"/>
      <c r="AG499" s="11"/>
      <c r="AH499" s="11"/>
      <c r="AI499" s="11"/>
      <c r="AJ499" s="11"/>
      <c r="AK499" s="11"/>
      <c r="AL499" s="11"/>
      <c r="AM499" s="11"/>
      <c r="AN499" s="11"/>
      <c r="IS499">
        <f t="shared" si="14"/>
        <v>27.650000000000002</v>
      </c>
      <c r="IT499">
        <f t="shared" si="15"/>
        <v>1.2911235417263525</v>
      </c>
    </row>
    <row r="500" spans="1:254" x14ac:dyDescent="0.2">
      <c r="A500" s="34" t="s">
        <v>14</v>
      </c>
      <c r="B500" s="35">
        <v>0.78</v>
      </c>
      <c r="C500" s="4">
        <v>27.5</v>
      </c>
      <c r="D500" s="4">
        <v>28</v>
      </c>
      <c r="E500" s="4">
        <v>27.2</v>
      </c>
      <c r="F500" s="4">
        <v>26</v>
      </c>
      <c r="G500" s="4">
        <v>27.4</v>
      </c>
      <c r="H500" s="4">
        <v>28.8</v>
      </c>
      <c r="I500" s="11"/>
      <c r="J500" s="11"/>
      <c r="K500" s="11"/>
      <c r="L500" s="11"/>
      <c r="M500" s="11"/>
      <c r="N500" s="11"/>
      <c r="O500" s="11"/>
      <c r="P500" s="11"/>
      <c r="Q500" s="11"/>
      <c r="R500" s="11"/>
      <c r="S500" s="11"/>
      <c r="T500" s="11"/>
      <c r="U500" s="11"/>
      <c r="V500" s="11"/>
      <c r="W500" s="11"/>
      <c r="X500" s="11"/>
      <c r="Y500" s="11"/>
      <c r="Z500" s="11"/>
      <c r="AA500" s="11"/>
      <c r="AB500" s="11"/>
      <c r="AC500" s="11"/>
      <c r="AD500" s="11"/>
      <c r="AE500" s="11"/>
      <c r="AF500" s="11"/>
      <c r="AG500" s="11"/>
      <c r="AH500" s="11"/>
      <c r="AI500" s="11"/>
      <c r="AJ500" s="11"/>
      <c r="AK500" s="11"/>
      <c r="AL500" s="11"/>
      <c r="AM500" s="11"/>
      <c r="AN500" s="11"/>
      <c r="IS500">
        <f t="shared" si="14"/>
        <v>27.483333333333334</v>
      </c>
      <c r="IT500">
        <f t="shared" si="15"/>
        <v>0.92610294604145771</v>
      </c>
    </row>
    <row r="501" spans="1:254" x14ac:dyDescent="0.2">
      <c r="A501" s="34" t="s">
        <v>14</v>
      </c>
      <c r="B501" s="35">
        <v>0.8</v>
      </c>
      <c r="C501" s="4">
        <v>27.5</v>
      </c>
      <c r="D501" s="4">
        <v>27.7</v>
      </c>
      <c r="E501" s="4">
        <v>27.3</v>
      </c>
      <c r="F501" s="4">
        <v>26.2</v>
      </c>
      <c r="G501" s="4">
        <v>27.5</v>
      </c>
      <c r="H501" s="4">
        <v>27.9</v>
      </c>
      <c r="I501" s="11"/>
      <c r="J501" s="11"/>
      <c r="K501" s="11"/>
      <c r="L501" s="11"/>
      <c r="M501" s="11"/>
      <c r="N501" s="11"/>
      <c r="O501" s="11"/>
      <c r="P501" s="11"/>
      <c r="Q501" s="11"/>
      <c r="R501" s="11"/>
      <c r="S501" s="11"/>
      <c r="T501" s="11"/>
      <c r="U501" s="11"/>
      <c r="V501" s="11"/>
      <c r="W501" s="11"/>
      <c r="X501" s="11"/>
      <c r="Y501" s="11"/>
      <c r="Z501" s="11"/>
      <c r="AA501" s="11"/>
      <c r="AB501" s="11"/>
      <c r="AC501" s="11"/>
      <c r="AD501" s="11"/>
      <c r="AE501" s="11"/>
      <c r="AF501" s="11"/>
      <c r="AG501" s="11"/>
      <c r="AH501" s="11"/>
      <c r="AI501" s="11"/>
      <c r="AJ501" s="11"/>
      <c r="AK501" s="11"/>
      <c r="AL501" s="11"/>
      <c r="AM501" s="11"/>
      <c r="AN501" s="11"/>
      <c r="IS501">
        <f t="shared" si="14"/>
        <v>27.349999999999998</v>
      </c>
      <c r="IT501">
        <f t="shared" si="15"/>
        <v>0.59916608715780961</v>
      </c>
    </row>
    <row r="502" spans="1:254" x14ac:dyDescent="0.2">
      <c r="A502" s="34" t="s">
        <v>14</v>
      </c>
      <c r="B502" s="35">
        <v>0.82</v>
      </c>
      <c r="C502" s="4">
        <v>27.6</v>
      </c>
      <c r="D502" s="4">
        <v>27.5</v>
      </c>
      <c r="E502" s="4">
        <v>27.4</v>
      </c>
      <c r="F502" s="4">
        <v>26.4</v>
      </c>
      <c r="G502" s="4">
        <v>27.6</v>
      </c>
      <c r="H502" s="4">
        <v>27.1</v>
      </c>
      <c r="I502" s="11"/>
      <c r="J502" s="11"/>
      <c r="K502" s="11"/>
      <c r="L502" s="11"/>
      <c r="M502" s="11"/>
      <c r="N502" s="11"/>
      <c r="O502" s="11"/>
      <c r="P502" s="11"/>
      <c r="Q502" s="11"/>
      <c r="R502" s="11"/>
      <c r="S502" s="11"/>
      <c r="T502" s="11"/>
      <c r="U502" s="11"/>
      <c r="V502" s="11"/>
      <c r="W502" s="11"/>
      <c r="X502" s="11"/>
      <c r="Y502" s="11"/>
      <c r="Z502" s="11"/>
      <c r="AA502" s="11"/>
      <c r="AB502" s="11"/>
      <c r="AC502" s="11"/>
      <c r="AD502" s="11"/>
      <c r="AE502" s="11"/>
      <c r="AF502" s="11"/>
      <c r="AG502" s="11"/>
      <c r="AH502" s="11"/>
      <c r="AI502" s="11"/>
      <c r="AJ502" s="11"/>
      <c r="AK502" s="11"/>
      <c r="AL502" s="11"/>
      <c r="AM502" s="11"/>
      <c r="AN502" s="11"/>
      <c r="IS502">
        <f t="shared" si="14"/>
        <v>27.266666666666666</v>
      </c>
      <c r="IT502">
        <f t="shared" si="15"/>
        <v>0.46332134277050885</v>
      </c>
    </row>
    <row r="503" spans="1:254" x14ac:dyDescent="0.2">
      <c r="A503" s="34" t="s">
        <v>14</v>
      </c>
      <c r="B503" s="35">
        <v>0.84</v>
      </c>
      <c r="C503" s="4">
        <v>27.7</v>
      </c>
      <c r="D503" s="4">
        <v>27.4</v>
      </c>
      <c r="E503" s="4">
        <v>27.5</v>
      </c>
      <c r="F503" s="4">
        <v>26.7</v>
      </c>
      <c r="G503" s="4">
        <v>27.8</v>
      </c>
      <c r="H503" s="4">
        <v>26.6</v>
      </c>
      <c r="I503" s="11"/>
      <c r="J503" s="11"/>
      <c r="K503" s="11"/>
      <c r="L503" s="11"/>
      <c r="M503" s="11"/>
      <c r="N503" s="11"/>
      <c r="O503" s="11"/>
      <c r="P503" s="11"/>
      <c r="Q503" s="11"/>
      <c r="R503" s="11"/>
      <c r="S503" s="11"/>
      <c r="T503" s="11"/>
      <c r="U503" s="11"/>
      <c r="V503" s="11"/>
      <c r="W503" s="11"/>
      <c r="X503" s="11"/>
      <c r="Y503" s="11"/>
      <c r="Z503" s="11"/>
      <c r="AA503" s="11"/>
      <c r="AB503" s="11"/>
      <c r="AC503" s="11"/>
      <c r="AD503" s="11"/>
      <c r="AE503" s="11"/>
      <c r="AF503" s="11"/>
      <c r="AG503" s="11"/>
      <c r="AH503" s="11"/>
      <c r="AI503" s="11"/>
      <c r="AJ503" s="11"/>
      <c r="AK503" s="11"/>
      <c r="AL503" s="11"/>
      <c r="AM503" s="11"/>
      <c r="AN503" s="11"/>
      <c r="IS503">
        <f t="shared" si="14"/>
        <v>27.283333333333331</v>
      </c>
      <c r="IT503">
        <f t="shared" si="15"/>
        <v>0.51153364177409322</v>
      </c>
    </row>
    <row r="504" spans="1:254" x14ac:dyDescent="0.2">
      <c r="A504" s="34" t="s">
        <v>14</v>
      </c>
      <c r="B504" s="35">
        <v>0.86</v>
      </c>
      <c r="C504" s="4">
        <v>27.8</v>
      </c>
      <c r="D504" s="4">
        <v>27.3</v>
      </c>
      <c r="E504" s="4">
        <v>27.6</v>
      </c>
      <c r="F504" s="4">
        <v>27</v>
      </c>
      <c r="G504" s="4">
        <v>28.1</v>
      </c>
      <c r="H504" s="4">
        <v>26.5</v>
      </c>
      <c r="I504" s="11"/>
      <c r="J504" s="11"/>
      <c r="K504" s="11"/>
      <c r="L504" s="11"/>
      <c r="M504" s="11"/>
      <c r="N504" s="11"/>
      <c r="O504" s="11"/>
      <c r="P504" s="11"/>
      <c r="Q504" s="11"/>
      <c r="R504" s="11"/>
      <c r="S504" s="11"/>
      <c r="T504" s="11"/>
      <c r="U504" s="11"/>
      <c r="V504" s="11"/>
      <c r="W504" s="11"/>
      <c r="X504" s="11"/>
      <c r="Y504" s="11"/>
      <c r="Z504" s="11"/>
      <c r="AA504" s="11"/>
      <c r="AB504" s="11"/>
      <c r="AC504" s="11"/>
      <c r="AD504" s="11"/>
      <c r="AE504" s="11"/>
      <c r="AF504" s="11"/>
      <c r="AG504" s="11"/>
      <c r="AH504" s="11"/>
      <c r="AI504" s="11"/>
      <c r="AJ504" s="11"/>
      <c r="AK504" s="11"/>
      <c r="AL504" s="11"/>
      <c r="AM504" s="11"/>
      <c r="AN504" s="11"/>
      <c r="IS504">
        <f t="shared" si="14"/>
        <v>27.383333333333336</v>
      </c>
      <c r="IT504">
        <f t="shared" si="15"/>
        <v>0.57763887219149934</v>
      </c>
    </row>
    <row r="505" spans="1:254" x14ac:dyDescent="0.2">
      <c r="A505" s="34" t="s">
        <v>14</v>
      </c>
      <c r="B505" s="35">
        <v>0.88</v>
      </c>
      <c r="C505" s="4">
        <v>27.8</v>
      </c>
      <c r="D505" s="4">
        <v>27.1</v>
      </c>
      <c r="E505" s="4">
        <v>27.6</v>
      </c>
      <c r="F505" s="4">
        <v>27.3</v>
      </c>
      <c r="G505" s="4">
        <v>28.3</v>
      </c>
      <c r="H505" s="4">
        <v>26.6</v>
      </c>
      <c r="I505" s="11"/>
      <c r="J505" s="11"/>
      <c r="K505" s="11"/>
      <c r="L505" s="11"/>
      <c r="M505" s="11"/>
      <c r="N505" s="11"/>
      <c r="O505" s="11"/>
      <c r="P505" s="11"/>
      <c r="Q505" s="11"/>
      <c r="R505" s="11"/>
      <c r="S505" s="11"/>
      <c r="T505" s="11"/>
      <c r="U505" s="11"/>
      <c r="V505" s="11"/>
      <c r="W505" s="11"/>
      <c r="X505" s="11"/>
      <c r="Y505" s="11"/>
      <c r="Z505" s="11"/>
      <c r="AA505" s="11"/>
      <c r="AB505" s="11"/>
      <c r="AC505" s="11"/>
      <c r="AD505" s="11"/>
      <c r="AE505" s="11"/>
      <c r="AF505" s="11"/>
      <c r="AG505" s="11"/>
      <c r="AH505" s="11"/>
      <c r="AI505" s="11"/>
      <c r="AJ505" s="11"/>
      <c r="AK505" s="11"/>
      <c r="AL505" s="11"/>
      <c r="AM505" s="11"/>
      <c r="AN505" s="11"/>
      <c r="IS505">
        <f t="shared" si="14"/>
        <v>27.45</v>
      </c>
      <c r="IT505">
        <f t="shared" si="15"/>
        <v>0.58906705900092537</v>
      </c>
    </row>
    <row r="506" spans="1:254" x14ac:dyDescent="0.2">
      <c r="A506" s="34" t="s">
        <v>14</v>
      </c>
      <c r="B506" s="35">
        <v>0.9</v>
      </c>
      <c r="C506" s="4">
        <v>27.6</v>
      </c>
      <c r="D506" s="4">
        <v>26.9</v>
      </c>
      <c r="E506" s="4">
        <v>27.4</v>
      </c>
      <c r="F506" s="4">
        <v>27.5</v>
      </c>
      <c r="G506" s="4">
        <v>28.6</v>
      </c>
      <c r="H506" s="4">
        <v>26.8</v>
      </c>
      <c r="I506" s="11"/>
      <c r="J506" s="11"/>
      <c r="K506" s="11"/>
      <c r="L506" s="11"/>
      <c r="M506" s="11"/>
      <c r="N506" s="11"/>
      <c r="O506" s="11"/>
      <c r="P506" s="11"/>
      <c r="Q506" s="11"/>
      <c r="R506" s="11"/>
      <c r="S506" s="11"/>
      <c r="T506" s="11"/>
      <c r="U506" s="11"/>
      <c r="V506" s="11"/>
      <c r="W506" s="11"/>
      <c r="X506" s="11"/>
      <c r="Y506" s="11"/>
      <c r="Z506" s="11"/>
      <c r="AA506" s="11"/>
      <c r="AB506" s="11"/>
      <c r="AC506" s="11"/>
      <c r="AD506" s="11"/>
      <c r="AE506" s="11"/>
      <c r="AF506" s="11"/>
      <c r="AG506" s="11"/>
      <c r="AH506" s="11"/>
      <c r="AI506" s="11"/>
      <c r="AJ506" s="11"/>
      <c r="AK506" s="11"/>
      <c r="AL506" s="11"/>
      <c r="AM506" s="11"/>
      <c r="AN506" s="11"/>
      <c r="IS506">
        <f t="shared" si="14"/>
        <v>27.466666666666669</v>
      </c>
      <c r="IT506">
        <f t="shared" si="15"/>
        <v>0.64394616752230738</v>
      </c>
    </row>
    <row r="507" spans="1:254" x14ac:dyDescent="0.2">
      <c r="A507" s="34" t="s">
        <v>14</v>
      </c>
      <c r="B507" s="35">
        <v>0.92</v>
      </c>
      <c r="C507" s="4">
        <v>27.3</v>
      </c>
      <c r="D507" s="4">
        <v>26.4</v>
      </c>
      <c r="E507" s="4">
        <v>27.2</v>
      </c>
      <c r="F507" s="4">
        <v>27.5</v>
      </c>
      <c r="G507" s="4">
        <v>28.6</v>
      </c>
      <c r="H507" s="4">
        <v>26.8</v>
      </c>
      <c r="I507" s="11"/>
      <c r="J507" s="11"/>
      <c r="K507" s="11"/>
      <c r="L507" s="11"/>
      <c r="M507" s="11"/>
      <c r="N507" s="11"/>
      <c r="O507" s="11"/>
      <c r="P507" s="11"/>
      <c r="Q507" s="11"/>
      <c r="R507" s="11"/>
      <c r="S507" s="11"/>
      <c r="T507" s="11"/>
      <c r="U507" s="11"/>
      <c r="V507" s="11"/>
      <c r="W507" s="11"/>
      <c r="X507" s="11"/>
      <c r="Y507" s="11"/>
      <c r="Z507" s="11"/>
      <c r="AA507" s="11"/>
      <c r="AB507" s="11"/>
      <c r="AC507" s="11"/>
      <c r="AD507" s="11"/>
      <c r="AE507" s="11"/>
      <c r="AF507" s="11"/>
      <c r="AG507" s="11"/>
      <c r="AH507" s="11"/>
      <c r="AI507" s="11"/>
      <c r="AJ507" s="11"/>
      <c r="AK507" s="11"/>
      <c r="AL507" s="11"/>
      <c r="AM507" s="11"/>
      <c r="AN507" s="11"/>
      <c r="IS507">
        <f t="shared" si="14"/>
        <v>27.3</v>
      </c>
      <c r="IT507">
        <f t="shared" si="15"/>
        <v>0.74833147735478911</v>
      </c>
    </row>
    <row r="508" spans="1:254" x14ac:dyDescent="0.2">
      <c r="A508" s="34" t="s">
        <v>14</v>
      </c>
      <c r="B508" s="35">
        <v>0.94</v>
      </c>
      <c r="C508" s="4">
        <v>26.9</v>
      </c>
      <c r="D508" s="4">
        <v>25.9</v>
      </c>
      <c r="E508" s="4">
        <v>26.8</v>
      </c>
      <c r="F508" s="4">
        <v>27.4</v>
      </c>
      <c r="G508" s="4">
        <v>28.5</v>
      </c>
      <c r="H508" s="4">
        <v>26.6</v>
      </c>
      <c r="I508" s="11"/>
      <c r="J508" s="11"/>
      <c r="K508" s="11"/>
      <c r="L508" s="11"/>
      <c r="M508" s="11"/>
      <c r="N508" s="11"/>
      <c r="O508" s="11"/>
      <c r="P508" s="11"/>
      <c r="Q508" s="11"/>
      <c r="R508" s="11"/>
      <c r="S508" s="11"/>
      <c r="T508" s="11"/>
      <c r="U508" s="11"/>
      <c r="V508" s="11"/>
      <c r="W508" s="11"/>
      <c r="X508" s="11"/>
      <c r="Y508" s="11"/>
      <c r="Z508" s="11"/>
      <c r="AA508" s="11"/>
      <c r="AB508" s="11"/>
      <c r="AC508" s="11"/>
      <c r="AD508" s="11"/>
      <c r="AE508" s="11"/>
      <c r="AF508" s="11"/>
      <c r="AG508" s="11"/>
      <c r="AH508" s="11"/>
      <c r="AI508" s="11"/>
      <c r="AJ508" s="11"/>
      <c r="AK508" s="11"/>
      <c r="AL508" s="11"/>
      <c r="AM508" s="11"/>
      <c r="AN508" s="11"/>
      <c r="IS508">
        <f t="shared" si="14"/>
        <v>27.016666666666666</v>
      </c>
      <c r="IT508">
        <f t="shared" si="15"/>
        <v>0.87502380919987932</v>
      </c>
    </row>
    <row r="509" spans="1:254" x14ac:dyDescent="0.2">
      <c r="A509" s="34" t="s">
        <v>14</v>
      </c>
      <c r="B509" s="35">
        <v>0.96</v>
      </c>
      <c r="C509" s="4">
        <v>26.4</v>
      </c>
      <c r="D509" s="4">
        <v>25.3</v>
      </c>
      <c r="E509" s="4">
        <v>26.3</v>
      </c>
      <c r="F509" s="4">
        <v>27.3</v>
      </c>
      <c r="G509" s="4">
        <v>28.2</v>
      </c>
      <c r="H509" s="4">
        <v>26.3</v>
      </c>
      <c r="I509" s="11"/>
      <c r="J509" s="11"/>
      <c r="K509" s="11"/>
      <c r="L509" s="11"/>
      <c r="M509" s="11"/>
      <c r="N509" s="11"/>
      <c r="O509" s="11"/>
      <c r="P509" s="11"/>
      <c r="Q509" s="11"/>
      <c r="R509" s="11"/>
      <c r="S509" s="11"/>
      <c r="T509" s="11"/>
      <c r="U509" s="11"/>
      <c r="V509" s="11"/>
      <c r="W509" s="11"/>
      <c r="X509" s="11"/>
      <c r="Y509" s="11"/>
      <c r="Z509" s="11"/>
      <c r="AA509" s="11"/>
      <c r="AB509" s="11"/>
      <c r="AC509" s="11"/>
      <c r="AD509" s="11"/>
      <c r="AE509" s="11"/>
      <c r="AF509" s="11"/>
      <c r="AG509" s="11"/>
      <c r="AH509" s="11"/>
      <c r="AI509" s="11"/>
      <c r="AJ509" s="11"/>
      <c r="AK509" s="11"/>
      <c r="AL509" s="11"/>
      <c r="AM509" s="11"/>
      <c r="AN509" s="11"/>
      <c r="IS509">
        <f t="shared" si="14"/>
        <v>26.633333333333336</v>
      </c>
      <c r="IT509">
        <f t="shared" si="15"/>
        <v>0.99532239333125927</v>
      </c>
    </row>
    <row r="510" spans="1:254" x14ac:dyDescent="0.2">
      <c r="A510" s="34" t="s">
        <v>14</v>
      </c>
      <c r="B510" s="35">
        <v>0.98</v>
      </c>
      <c r="C510" s="4">
        <v>25.8</v>
      </c>
      <c r="D510" s="4">
        <v>24.7</v>
      </c>
      <c r="E510" s="4">
        <v>25.7</v>
      </c>
      <c r="F510" s="4">
        <v>27.1</v>
      </c>
      <c r="G510" s="4">
        <v>27.7</v>
      </c>
      <c r="H510" s="4">
        <v>25.9</v>
      </c>
      <c r="I510" s="11"/>
      <c r="J510" s="11"/>
      <c r="K510" s="11"/>
      <c r="L510" s="11"/>
      <c r="M510" s="11"/>
      <c r="N510" s="11"/>
      <c r="O510" s="11"/>
      <c r="P510" s="11"/>
      <c r="Q510" s="11"/>
      <c r="R510" s="11"/>
      <c r="S510" s="11"/>
      <c r="T510" s="11"/>
      <c r="U510" s="11"/>
      <c r="V510" s="11"/>
      <c r="W510" s="11"/>
      <c r="X510" s="11"/>
      <c r="Y510" s="11"/>
      <c r="Z510" s="11"/>
      <c r="AA510" s="11"/>
      <c r="AB510" s="11"/>
      <c r="AC510" s="11"/>
      <c r="AD510" s="11"/>
      <c r="AE510" s="11"/>
      <c r="AF510" s="11"/>
      <c r="AG510" s="11"/>
      <c r="AH510" s="11"/>
      <c r="AI510" s="11"/>
      <c r="AJ510" s="11"/>
      <c r="AK510" s="11"/>
      <c r="AL510" s="11"/>
      <c r="AM510" s="11"/>
      <c r="AN510" s="11"/>
      <c r="IS510">
        <f t="shared" si="14"/>
        <v>26.150000000000002</v>
      </c>
      <c r="IT510">
        <f t="shared" si="15"/>
        <v>1.076568622986942</v>
      </c>
    </row>
    <row r="511" spans="1:254" x14ac:dyDescent="0.2">
      <c r="A511" s="34" t="s">
        <v>14</v>
      </c>
      <c r="B511" s="35">
        <v>1</v>
      </c>
      <c r="C511" s="4">
        <v>25.2</v>
      </c>
      <c r="D511" s="4">
        <v>24.2</v>
      </c>
      <c r="E511" s="4">
        <v>25.1</v>
      </c>
      <c r="F511" s="4">
        <v>26.9</v>
      </c>
      <c r="G511" s="4">
        <v>27</v>
      </c>
      <c r="H511" s="4">
        <v>25.7</v>
      </c>
      <c r="I511" s="11"/>
      <c r="J511" s="11"/>
      <c r="K511" s="11"/>
      <c r="L511" s="11"/>
      <c r="M511" s="11"/>
      <c r="N511" s="11"/>
      <c r="O511" s="11"/>
      <c r="P511" s="11"/>
      <c r="Q511" s="11"/>
      <c r="R511" s="11"/>
      <c r="S511" s="11"/>
      <c r="T511" s="11"/>
      <c r="U511" s="11"/>
      <c r="V511" s="11"/>
      <c r="W511" s="11"/>
      <c r="X511" s="11"/>
      <c r="Y511" s="11"/>
      <c r="Z511" s="11"/>
      <c r="AA511" s="11"/>
      <c r="AB511" s="11"/>
      <c r="AC511" s="11"/>
      <c r="AD511" s="11"/>
      <c r="AE511" s="11"/>
      <c r="AF511" s="11"/>
      <c r="AG511" s="11"/>
      <c r="AH511" s="11"/>
      <c r="AI511" s="11"/>
      <c r="AJ511" s="11"/>
      <c r="AK511" s="11"/>
      <c r="AL511" s="11"/>
      <c r="AM511" s="11"/>
      <c r="AN511" s="11"/>
      <c r="IS511">
        <f t="shared" si="14"/>
        <v>25.683333333333334</v>
      </c>
      <c r="IT511">
        <f t="shared" si="15"/>
        <v>1.0943795807061945</v>
      </c>
    </row>
    <row r="512" spans="1:254" x14ac:dyDescent="0.2">
      <c r="A512" s="34" t="s">
        <v>15</v>
      </c>
      <c r="B512" s="35">
        <v>0</v>
      </c>
      <c r="C512" s="4">
        <v>-0.28000000000000003</v>
      </c>
      <c r="D512" s="4">
        <v>-1.1399999999999999</v>
      </c>
      <c r="E512" s="4">
        <v>-1.72</v>
      </c>
      <c r="F512" s="4">
        <v>-1.3</v>
      </c>
      <c r="G512" s="4">
        <v>-2.09</v>
      </c>
      <c r="H512" s="4">
        <v>26.1</v>
      </c>
      <c r="I512" s="11"/>
      <c r="J512" s="11"/>
      <c r="K512" s="11"/>
      <c r="L512" s="11"/>
      <c r="M512" s="11"/>
      <c r="N512" s="11"/>
      <c r="O512" s="11"/>
      <c r="P512" s="11"/>
      <c r="Q512" s="11"/>
      <c r="R512" s="11"/>
      <c r="S512" s="11"/>
      <c r="T512" s="11"/>
      <c r="U512" s="11"/>
      <c r="V512" s="11"/>
      <c r="W512" s="11"/>
      <c r="X512" s="11"/>
      <c r="Y512" s="11"/>
      <c r="Z512" s="11"/>
      <c r="AA512" s="11"/>
      <c r="AB512" s="11"/>
      <c r="AC512" s="11"/>
      <c r="AD512" s="11"/>
      <c r="AE512" s="11"/>
      <c r="AF512" s="11"/>
      <c r="AG512" s="11"/>
      <c r="AH512" s="11"/>
      <c r="AI512" s="11"/>
      <c r="AJ512" s="11"/>
      <c r="AK512" s="11"/>
      <c r="AL512" s="11"/>
      <c r="AM512" s="11"/>
      <c r="AN512" s="11"/>
      <c r="IS512">
        <f t="shared" si="14"/>
        <v>3.2616666666666667</v>
      </c>
      <c r="IT512">
        <f t="shared" si="15"/>
        <v>11.205121001875289</v>
      </c>
    </row>
    <row r="513" spans="1:254" x14ac:dyDescent="0.2">
      <c r="A513" s="34" t="s">
        <v>15</v>
      </c>
      <c r="B513" s="35">
        <v>0.02</v>
      </c>
      <c r="C513" s="4">
        <v>0.69</v>
      </c>
      <c r="D513" s="4">
        <v>-0.32</v>
      </c>
      <c r="E513" s="4">
        <v>-0.98</v>
      </c>
      <c r="F513" s="4">
        <v>-0.33</v>
      </c>
      <c r="G513" s="4">
        <v>-1.48</v>
      </c>
      <c r="H513" s="4">
        <v>27.7</v>
      </c>
      <c r="I513" s="11"/>
      <c r="J513" s="11"/>
      <c r="K513" s="11"/>
      <c r="L513" s="11"/>
      <c r="M513" s="11"/>
      <c r="N513" s="11"/>
      <c r="O513" s="11"/>
      <c r="P513" s="11"/>
      <c r="Q513" s="11"/>
      <c r="R513" s="11"/>
      <c r="S513" s="11"/>
      <c r="T513" s="11"/>
      <c r="U513" s="11"/>
      <c r="V513" s="11"/>
      <c r="W513" s="11"/>
      <c r="X513" s="11"/>
      <c r="Y513" s="11"/>
      <c r="Z513" s="11"/>
      <c r="AA513" s="11"/>
      <c r="AB513" s="11"/>
      <c r="AC513" s="11"/>
      <c r="AD513" s="11"/>
      <c r="AE513" s="11"/>
      <c r="AF513" s="11"/>
      <c r="AG513" s="11"/>
      <c r="AH513" s="11"/>
      <c r="AI513" s="11"/>
      <c r="AJ513" s="11"/>
      <c r="AK513" s="11"/>
      <c r="AL513" s="11"/>
      <c r="AM513" s="11"/>
      <c r="AN513" s="11"/>
      <c r="IS513">
        <f t="shared" si="14"/>
        <v>4.2133333333333338</v>
      </c>
      <c r="IT513">
        <f t="shared" si="15"/>
        <v>11.529224894443974</v>
      </c>
    </row>
    <row r="514" spans="1:254" x14ac:dyDescent="0.2">
      <c r="A514" s="34" t="s">
        <v>15</v>
      </c>
      <c r="B514" s="35">
        <v>0.04</v>
      </c>
      <c r="C514" s="4">
        <v>1.87</v>
      </c>
      <c r="D514" s="4">
        <v>0.74</v>
      </c>
      <c r="E514" s="4">
        <v>-3.9E-2</v>
      </c>
      <c r="F514" s="4">
        <v>0.62</v>
      </c>
      <c r="G514" s="4">
        <v>-0.56000000000000005</v>
      </c>
      <c r="H514" s="4">
        <v>29.9</v>
      </c>
      <c r="I514" s="11"/>
      <c r="J514" s="11"/>
      <c r="K514" s="11"/>
      <c r="L514" s="11"/>
      <c r="M514" s="11"/>
      <c r="N514" s="11"/>
      <c r="O514" s="11"/>
      <c r="P514" s="11"/>
      <c r="Q514" s="11"/>
      <c r="R514" s="11"/>
      <c r="S514" s="11"/>
      <c r="T514" s="11"/>
      <c r="U514" s="11"/>
      <c r="V514" s="11"/>
      <c r="W514" s="11"/>
      <c r="X514" s="11"/>
      <c r="Y514" s="11"/>
      <c r="Z514" s="11"/>
      <c r="AA514" s="11"/>
      <c r="AB514" s="11"/>
      <c r="AC514" s="11"/>
      <c r="AD514" s="11"/>
      <c r="AE514" s="11"/>
      <c r="AF514" s="11"/>
      <c r="AG514" s="11"/>
      <c r="AH514" s="11"/>
      <c r="AI514" s="11"/>
      <c r="AJ514" s="11"/>
      <c r="AK514" s="11"/>
      <c r="AL514" s="11"/>
      <c r="AM514" s="11"/>
      <c r="AN514" s="11"/>
      <c r="IS514">
        <f t="shared" si="14"/>
        <v>5.4218333333333328</v>
      </c>
      <c r="IT514">
        <f t="shared" si="15"/>
        <v>12.019786693892145</v>
      </c>
    </row>
    <row r="515" spans="1:254" x14ac:dyDescent="0.2">
      <c r="A515" s="34" t="s">
        <v>15</v>
      </c>
      <c r="B515" s="35">
        <v>0.06</v>
      </c>
      <c r="C515" s="4">
        <v>3.05</v>
      </c>
      <c r="D515" s="4">
        <v>1.87</v>
      </c>
      <c r="E515" s="4">
        <v>0.93</v>
      </c>
      <c r="F515" s="4">
        <v>1.34</v>
      </c>
      <c r="G515" s="4">
        <v>0.48</v>
      </c>
      <c r="H515" s="4">
        <v>31.3</v>
      </c>
      <c r="I515" s="11"/>
      <c r="J515" s="11"/>
      <c r="K515" s="11"/>
      <c r="L515" s="11"/>
      <c r="M515" s="11"/>
      <c r="N515" s="11"/>
      <c r="O515" s="11"/>
      <c r="P515" s="11"/>
      <c r="Q515" s="11"/>
      <c r="R515" s="11"/>
      <c r="S515" s="11"/>
      <c r="T515" s="11"/>
      <c r="U515" s="11"/>
      <c r="V515" s="11"/>
      <c r="W515" s="11"/>
      <c r="X515" s="11"/>
      <c r="Y515" s="11"/>
      <c r="Z515" s="11"/>
      <c r="AA515" s="11"/>
      <c r="AB515" s="11"/>
      <c r="AC515" s="11"/>
      <c r="AD515" s="11"/>
      <c r="AE515" s="11"/>
      <c r="AF515" s="11"/>
      <c r="AG515" s="11"/>
      <c r="AH515" s="11"/>
      <c r="AI515" s="11"/>
      <c r="AJ515" s="11"/>
      <c r="AK515" s="11"/>
      <c r="AL515" s="11"/>
      <c r="AM515" s="11"/>
      <c r="AN515" s="11"/>
      <c r="IS515">
        <f t="shared" ref="IS515:IS578" si="16">AVERAGE(C515:IR515)</f>
        <v>6.4950000000000001</v>
      </c>
      <c r="IT515">
        <f t="shared" ref="IT515:IT578" si="17">STDEV(C515:IR515)</f>
        <v>12.184171289012644</v>
      </c>
    </row>
    <row r="516" spans="1:254" x14ac:dyDescent="0.2">
      <c r="A516" s="34" t="s">
        <v>15</v>
      </c>
      <c r="B516" s="35">
        <v>0.08</v>
      </c>
      <c r="C516" s="4">
        <v>3.96</v>
      </c>
      <c r="D516" s="4">
        <v>2.85</v>
      </c>
      <c r="E516" s="4">
        <v>1.74</v>
      </c>
      <c r="F516" s="4">
        <v>1.69</v>
      </c>
      <c r="G516" s="4">
        <v>1.41</v>
      </c>
      <c r="H516" s="4">
        <v>30.9</v>
      </c>
      <c r="I516" s="11"/>
      <c r="J516" s="11"/>
      <c r="K516" s="11"/>
      <c r="L516" s="11"/>
      <c r="M516" s="11"/>
      <c r="N516" s="11"/>
      <c r="O516" s="11"/>
      <c r="P516" s="11"/>
      <c r="Q516" s="11"/>
      <c r="R516" s="11"/>
      <c r="S516" s="11"/>
      <c r="T516" s="11"/>
      <c r="U516" s="11"/>
      <c r="V516" s="11"/>
      <c r="W516" s="11"/>
      <c r="X516" s="11"/>
      <c r="Y516" s="11"/>
      <c r="Z516" s="11"/>
      <c r="AA516" s="11"/>
      <c r="AB516" s="11"/>
      <c r="AC516" s="11"/>
      <c r="AD516" s="11"/>
      <c r="AE516" s="11"/>
      <c r="AF516" s="11"/>
      <c r="AG516" s="11"/>
      <c r="AH516" s="11"/>
      <c r="AI516" s="11"/>
      <c r="AJ516" s="11"/>
      <c r="AK516" s="11"/>
      <c r="AL516" s="11"/>
      <c r="AM516" s="11"/>
      <c r="AN516" s="11"/>
      <c r="IS516">
        <f t="shared" si="16"/>
        <v>7.0916666666666659</v>
      </c>
      <c r="IT516">
        <f t="shared" si="17"/>
        <v>11.702439774109784</v>
      </c>
    </row>
    <row r="517" spans="1:254" x14ac:dyDescent="0.2">
      <c r="A517" s="34" t="s">
        <v>15</v>
      </c>
      <c r="B517" s="35">
        <v>0.1</v>
      </c>
      <c r="C517" s="4">
        <v>4.46</v>
      </c>
      <c r="D517" s="4">
        <v>3.49</v>
      </c>
      <c r="E517" s="4">
        <v>2.29</v>
      </c>
      <c r="F517" s="4">
        <v>1.61</v>
      </c>
      <c r="G517" s="4">
        <v>2.04</v>
      </c>
      <c r="H517" s="4">
        <v>28.8</v>
      </c>
      <c r="I517" s="11"/>
      <c r="J517" s="11"/>
      <c r="K517" s="11"/>
      <c r="L517" s="11"/>
      <c r="M517" s="11"/>
      <c r="N517" s="11"/>
      <c r="O517" s="11"/>
      <c r="P517" s="11"/>
      <c r="Q517" s="11"/>
      <c r="R517" s="11"/>
      <c r="S517" s="11"/>
      <c r="T517" s="11"/>
      <c r="U517" s="11"/>
      <c r="V517" s="11"/>
      <c r="W517" s="11"/>
      <c r="X517" s="11"/>
      <c r="Y517" s="11"/>
      <c r="Z517" s="11"/>
      <c r="AA517" s="11"/>
      <c r="AB517" s="11"/>
      <c r="AC517" s="11"/>
      <c r="AD517" s="11"/>
      <c r="AE517" s="11"/>
      <c r="AF517" s="11"/>
      <c r="AG517" s="11"/>
      <c r="AH517" s="11"/>
      <c r="AI517" s="11"/>
      <c r="AJ517" s="11"/>
      <c r="AK517" s="11"/>
      <c r="AL517" s="11"/>
      <c r="AM517" s="11"/>
      <c r="AN517" s="11"/>
      <c r="IS517">
        <f t="shared" si="16"/>
        <v>7.1149999999999993</v>
      </c>
      <c r="IT517">
        <f t="shared" si="17"/>
        <v>10.674925292478633</v>
      </c>
    </row>
    <row r="518" spans="1:254" x14ac:dyDescent="0.2">
      <c r="A518" s="34" t="s">
        <v>15</v>
      </c>
      <c r="B518" s="35">
        <v>0.12</v>
      </c>
      <c r="C518" s="4">
        <v>4.49</v>
      </c>
      <c r="D518" s="4">
        <v>3.7</v>
      </c>
      <c r="E518" s="4">
        <v>2.54</v>
      </c>
      <c r="F518" s="4">
        <v>1.18</v>
      </c>
      <c r="G518" s="4">
        <v>2.2799999999999998</v>
      </c>
      <c r="H518" s="4">
        <v>25.1</v>
      </c>
      <c r="I518" s="11"/>
      <c r="J518" s="11"/>
      <c r="K518" s="11"/>
      <c r="L518" s="11"/>
      <c r="M518" s="11"/>
      <c r="N518" s="11"/>
      <c r="O518" s="11"/>
      <c r="P518" s="11"/>
      <c r="Q518" s="11"/>
      <c r="R518" s="11"/>
      <c r="S518" s="11"/>
      <c r="T518" s="11"/>
      <c r="U518" s="11"/>
      <c r="V518" s="11"/>
      <c r="W518" s="11"/>
      <c r="X518" s="11"/>
      <c r="Y518" s="11"/>
      <c r="Z518" s="11"/>
      <c r="AA518" s="11"/>
      <c r="AB518" s="11"/>
      <c r="AC518" s="11"/>
      <c r="AD518" s="11"/>
      <c r="AE518" s="11"/>
      <c r="AF518" s="11"/>
      <c r="AG518" s="11"/>
      <c r="AH518" s="11"/>
      <c r="AI518" s="11"/>
      <c r="AJ518" s="11"/>
      <c r="AK518" s="11"/>
      <c r="AL518" s="11"/>
      <c r="AM518" s="11"/>
      <c r="AN518" s="11"/>
      <c r="IS518">
        <f t="shared" si="16"/>
        <v>6.5483333333333329</v>
      </c>
      <c r="IT518">
        <f t="shared" si="17"/>
        <v>9.1609877560592068</v>
      </c>
    </row>
    <row r="519" spans="1:254" x14ac:dyDescent="0.2">
      <c r="A519" s="34" t="s">
        <v>15</v>
      </c>
      <c r="B519" s="35">
        <v>0.14000000000000001</v>
      </c>
      <c r="C519" s="4">
        <v>4.08</v>
      </c>
      <c r="D519" s="4">
        <v>3.46</v>
      </c>
      <c r="E519" s="4">
        <v>2.4700000000000002</v>
      </c>
      <c r="F519" s="4">
        <v>0.47</v>
      </c>
      <c r="G519" s="4">
        <v>2.08</v>
      </c>
      <c r="H519" s="4">
        <v>20.399999999999999</v>
      </c>
      <c r="I519" s="11"/>
      <c r="J519" s="11"/>
      <c r="K519" s="11"/>
      <c r="L519" s="11"/>
      <c r="M519" s="11"/>
      <c r="N519" s="11"/>
      <c r="O519" s="11"/>
      <c r="P519" s="11"/>
      <c r="Q519" s="11"/>
      <c r="R519" s="11"/>
      <c r="S519" s="11"/>
      <c r="T519" s="11"/>
      <c r="U519" s="11"/>
      <c r="V519" s="11"/>
      <c r="W519" s="11"/>
      <c r="X519" s="11"/>
      <c r="Y519" s="11"/>
      <c r="Z519" s="11"/>
      <c r="AA519" s="11"/>
      <c r="AB519" s="11"/>
      <c r="AC519" s="11"/>
      <c r="AD519" s="11"/>
      <c r="AE519" s="11"/>
      <c r="AF519" s="11"/>
      <c r="AG519" s="11"/>
      <c r="AH519" s="11"/>
      <c r="AI519" s="11"/>
      <c r="AJ519" s="11"/>
      <c r="AK519" s="11"/>
      <c r="AL519" s="11"/>
      <c r="AM519" s="11"/>
      <c r="AN519" s="11"/>
      <c r="IS519">
        <f t="shared" si="16"/>
        <v>5.4933333333333332</v>
      </c>
      <c r="IT519">
        <f t="shared" si="17"/>
        <v>7.4076437999317077</v>
      </c>
    </row>
    <row r="520" spans="1:254" x14ac:dyDescent="0.2">
      <c r="A520" s="34" t="s">
        <v>15</v>
      </c>
      <c r="B520" s="35">
        <v>0.16</v>
      </c>
      <c r="C520" s="4">
        <v>3.32</v>
      </c>
      <c r="D520" s="4">
        <v>2.83</v>
      </c>
      <c r="E520" s="4">
        <v>2.14</v>
      </c>
      <c r="F520" s="4">
        <v>-0.46</v>
      </c>
      <c r="G520" s="4">
        <v>1.51</v>
      </c>
      <c r="H520" s="4">
        <v>15.1</v>
      </c>
      <c r="I520" s="11"/>
      <c r="J520" s="11"/>
      <c r="K520" s="11"/>
      <c r="L520" s="11"/>
      <c r="M520" s="11"/>
      <c r="N520" s="11"/>
      <c r="O520" s="11"/>
      <c r="P520" s="11"/>
      <c r="Q520" s="11"/>
      <c r="R520" s="11"/>
      <c r="S520" s="11"/>
      <c r="T520" s="11"/>
      <c r="U520" s="11"/>
      <c r="V520" s="11"/>
      <c r="W520" s="11"/>
      <c r="X520" s="11"/>
      <c r="Y520" s="11"/>
      <c r="Z520" s="11"/>
      <c r="AA520" s="11"/>
      <c r="AB520" s="11"/>
      <c r="AC520" s="11"/>
      <c r="AD520" s="11"/>
      <c r="AE520" s="11"/>
      <c r="AF520" s="11"/>
      <c r="AG520" s="11"/>
      <c r="AH520" s="11"/>
      <c r="AI520" s="11"/>
      <c r="AJ520" s="11"/>
      <c r="AK520" s="11"/>
      <c r="AL520" s="11"/>
      <c r="AM520" s="11"/>
      <c r="AN520" s="11"/>
      <c r="IS520">
        <f t="shared" si="16"/>
        <v>4.0733333333333333</v>
      </c>
      <c r="IT520">
        <f t="shared" si="17"/>
        <v>5.5598621086018545</v>
      </c>
    </row>
    <row r="521" spans="1:254" x14ac:dyDescent="0.2">
      <c r="A521" s="34" t="s">
        <v>15</v>
      </c>
      <c r="B521" s="35">
        <v>0.18</v>
      </c>
      <c r="C521" s="4">
        <v>2.29</v>
      </c>
      <c r="D521" s="4">
        <v>1.87</v>
      </c>
      <c r="E521" s="4">
        <v>1.6</v>
      </c>
      <c r="F521" s="4">
        <v>-1.54</v>
      </c>
      <c r="G521" s="4">
        <v>0.64</v>
      </c>
      <c r="H521" s="4">
        <v>9.8000000000000007</v>
      </c>
      <c r="I521" s="11"/>
      <c r="J521" s="11"/>
      <c r="K521" s="11"/>
      <c r="L521" s="11"/>
      <c r="M521" s="11"/>
      <c r="N521" s="11"/>
      <c r="O521" s="11"/>
      <c r="P521" s="11"/>
      <c r="Q521" s="11"/>
      <c r="R521" s="11"/>
      <c r="S521" s="11"/>
      <c r="T521" s="11"/>
      <c r="U521" s="11"/>
      <c r="V521" s="11"/>
      <c r="W521" s="11"/>
      <c r="X521" s="11"/>
      <c r="Y521" s="11"/>
      <c r="Z521" s="11"/>
      <c r="AA521" s="11"/>
      <c r="AB521" s="11"/>
      <c r="AC521" s="11"/>
      <c r="AD521" s="11"/>
      <c r="AE521" s="11"/>
      <c r="AF521" s="11"/>
      <c r="AG521" s="11"/>
      <c r="AH521" s="11"/>
      <c r="AI521" s="11"/>
      <c r="AJ521" s="11"/>
      <c r="AK521" s="11"/>
      <c r="AL521" s="11"/>
      <c r="AM521" s="11"/>
      <c r="AN521" s="11"/>
      <c r="IS521">
        <f t="shared" si="16"/>
        <v>2.4433333333333334</v>
      </c>
      <c r="IT521">
        <f t="shared" si="17"/>
        <v>3.8549431470083539</v>
      </c>
    </row>
    <row r="522" spans="1:254" x14ac:dyDescent="0.2">
      <c r="A522" s="34" t="s">
        <v>15</v>
      </c>
      <c r="B522" s="35">
        <v>0.2</v>
      </c>
      <c r="C522" s="4">
        <v>1.1000000000000001</v>
      </c>
      <c r="D522" s="4">
        <v>0.7</v>
      </c>
      <c r="E522" s="4">
        <v>0.88</v>
      </c>
      <c r="F522" s="4">
        <v>-2.68</v>
      </c>
      <c r="G522" s="4">
        <v>-0.46</v>
      </c>
      <c r="H522" s="4">
        <v>5.23</v>
      </c>
      <c r="I522" s="11"/>
      <c r="J522" s="11"/>
      <c r="K522" s="11"/>
      <c r="L522" s="11"/>
      <c r="M522" s="11"/>
      <c r="N522" s="11"/>
      <c r="O522" s="11"/>
      <c r="P522" s="11"/>
      <c r="Q522" s="11"/>
      <c r="R522" s="11"/>
      <c r="S522" s="11"/>
      <c r="T522" s="11"/>
      <c r="U522" s="11"/>
      <c r="V522" s="11"/>
      <c r="W522" s="11"/>
      <c r="X522" s="11"/>
      <c r="Y522" s="11"/>
      <c r="Z522" s="11"/>
      <c r="AA522" s="11"/>
      <c r="AB522" s="11"/>
      <c r="AC522" s="11"/>
      <c r="AD522" s="11"/>
      <c r="AE522" s="11"/>
      <c r="AF522" s="11"/>
      <c r="AG522" s="11"/>
      <c r="AH522" s="11"/>
      <c r="AI522" s="11"/>
      <c r="AJ522" s="11"/>
      <c r="AK522" s="11"/>
      <c r="AL522" s="11"/>
      <c r="AM522" s="11"/>
      <c r="AN522" s="11"/>
      <c r="IS522">
        <f t="shared" si="16"/>
        <v>0.79500000000000004</v>
      </c>
      <c r="IT522">
        <f t="shared" si="17"/>
        <v>2.5856971980493002</v>
      </c>
    </row>
    <row r="523" spans="1:254" x14ac:dyDescent="0.2">
      <c r="A523" s="34" t="s">
        <v>15</v>
      </c>
      <c r="B523" s="35">
        <v>0.22</v>
      </c>
      <c r="C523" s="4">
        <v>-0.11</v>
      </c>
      <c r="D523" s="4">
        <v>-0.54</v>
      </c>
      <c r="E523" s="4">
        <v>3.6999999999999998E-2</v>
      </c>
      <c r="F523" s="4">
        <v>-3.77</v>
      </c>
      <c r="G523" s="4">
        <v>-1.66</v>
      </c>
      <c r="H523" s="4">
        <v>1.8</v>
      </c>
      <c r="I523" s="11"/>
      <c r="J523" s="11"/>
      <c r="K523" s="11"/>
      <c r="L523" s="11"/>
      <c r="M523" s="11"/>
      <c r="N523" s="11"/>
      <c r="O523" s="11"/>
      <c r="P523" s="11"/>
      <c r="Q523" s="11"/>
      <c r="R523" s="11"/>
      <c r="S523" s="11"/>
      <c r="T523" s="11"/>
      <c r="U523" s="11"/>
      <c r="V523" s="11"/>
      <c r="W523" s="11"/>
      <c r="X523" s="11"/>
      <c r="Y523" s="11"/>
      <c r="Z523" s="11"/>
      <c r="AA523" s="11"/>
      <c r="AB523" s="11"/>
      <c r="AC523" s="11"/>
      <c r="AD523" s="11"/>
      <c r="AE523" s="11"/>
      <c r="AF523" s="11"/>
      <c r="AG523" s="11"/>
      <c r="AH523" s="11"/>
      <c r="AI523" s="11"/>
      <c r="AJ523" s="11"/>
      <c r="AK523" s="11"/>
      <c r="AL523" s="11"/>
      <c r="AM523" s="11"/>
      <c r="AN523" s="11"/>
      <c r="IS523">
        <f t="shared" si="16"/>
        <v>-0.70716666666666672</v>
      </c>
      <c r="IT523">
        <f t="shared" si="17"/>
        <v>1.8715266940833801</v>
      </c>
    </row>
    <row r="524" spans="1:254" x14ac:dyDescent="0.2">
      <c r="A524" s="34" t="s">
        <v>15</v>
      </c>
      <c r="B524" s="35">
        <v>0.24</v>
      </c>
      <c r="C524" s="4">
        <v>-1.21</v>
      </c>
      <c r="D524" s="4">
        <v>-1.72</v>
      </c>
      <c r="E524" s="4">
        <v>-0.88</v>
      </c>
      <c r="F524" s="4">
        <v>-4.7300000000000004</v>
      </c>
      <c r="G524" s="4">
        <v>-2.87</v>
      </c>
      <c r="H524" s="4">
        <v>-0.26</v>
      </c>
      <c r="I524" s="11"/>
      <c r="J524" s="11"/>
      <c r="K524" s="11"/>
      <c r="L524" s="11"/>
      <c r="M524" s="11"/>
      <c r="N524" s="11"/>
      <c r="O524" s="11"/>
      <c r="P524" s="11"/>
      <c r="Q524" s="11"/>
      <c r="R524" s="11"/>
      <c r="S524" s="11"/>
      <c r="T524" s="11"/>
      <c r="U524" s="11"/>
      <c r="V524" s="11"/>
      <c r="W524" s="11"/>
      <c r="X524" s="11"/>
      <c r="Y524" s="11"/>
      <c r="Z524" s="11"/>
      <c r="AA524" s="11"/>
      <c r="AB524" s="11"/>
      <c r="AC524" s="11"/>
      <c r="AD524" s="11"/>
      <c r="AE524" s="11"/>
      <c r="AF524" s="11"/>
      <c r="AG524" s="11"/>
      <c r="AH524" s="11"/>
      <c r="AI524" s="11"/>
      <c r="AJ524" s="11"/>
      <c r="AK524" s="11"/>
      <c r="AL524" s="11"/>
      <c r="AM524" s="11"/>
      <c r="AN524" s="11"/>
      <c r="IS524">
        <f t="shared" si="16"/>
        <v>-1.9450000000000001</v>
      </c>
      <c r="IT524">
        <f t="shared" si="17"/>
        <v>1.6233391512558308</v>
      </c>
    </row>
    <row r="525" spans="1:254" x14ac:dyDescent="0.2">
      <c r="A525" s="34" t="s">
        <v>15</v>
      </c>
      <c r="B525" s="35">
        <v>0.26</v>
      </c>
      <c r="C525" s="4">
        <v>-2.11</v>
      </c>
      <c r="D525" s="4">
        <v>-2.75</v>
      </c>
      <c r="E525" s="4">
        <v>-1.8</v>
      </c>
      <c r="F525" s="4">
        <v>-5.5</v>
      </c>
      <c r="G525" s="4">
        <v>-3.99</v>
      </c>
      <c r="H525" s="4">
        <v>-1.06</v>
      </c>
      <c r="I525" s="11"/>
      <c r="J525" s="11"/>
      <c r="K525" s="11"/>
      <c r="L525" s="11"/>
      <c r="M525" s="11"/>
      <c r="N525" s="11"/>
      <c r="O525" s="11"/>
      <c r="P525" s="11"/>
      <c r="Q525" s="11"/>
      <c r="R525" s="11"/>
      <c r="S525" s="11"/>
      <c r="T525" s="11"/>
      <c r="U525" s="11"/>
      <c r="V525" s="11"/>
      <c r="W525" s="11"/>
      <c r="X525" s="11"/>
      <c r="Y525" s="11"/>
      <c r="Z525" s="11"/>
      <c r="AA525" s="11"/>
      <c r="AB525" s="11"/>
      <c r="AC525" s="11"/>
      <c r="AD525" s="11"/>
      <c r="AE525" s="11"/>
      <c r="AF525" s="11"/>
      <c r="AG525" s="11"/>
      <c r="AH525" s="11"/>
      <c r="AI525" s="11"/>
      <c r="AJ525" s="11"/>
      <c r="AK525" s="11"/>
      <c r="AL525" s="11"/>
      <c r="AM525" s="11"/>
      <c r="AN525" s="11"/>
      <c r="IS525">
        <f t="shared" si="16"/>
        <v>-2.8683333333333327</v>
      </c>
      <c r="IT525">
        <f t="shared" si="17"/>
        <v>1.623840098860313</v>
      </c>
    </row>
    <row r="526" spans="1:254" x14ac:dyDescent="0.2">
      <c r="A526" s="34" t="s">
        <v>15</v>
      </c>
      <c r="B526" s="35">
        <v>0.28000000000000003</v>
      </c>
      <c r="C526" s="4">
        <v>-2.77</v>
      </c>
      <c r="D526" s="4">
        <v>-3.56</v>
      </c>
      <c r="E526" s="4">
        <v>-2.68</v>
      </c>
      <c r="F526" s="4">
        <v>-6.03</v>
      </c>
      <c r="G526" s="4">
        <v>-4.95</v>
      </c>
      <c r="H526" s="4">
        <v>-0.98</v>
      </c>
      <c r="I526" s="11"/>
      <c r="J526" s="11"/>
      <c r="K526" s="11"/>
      <c r="L526" s="11"/>
      <c r="M526" s="11"/>
      <c r="N526" s="11"/>
      <c r="O526" s="11"/>
      <c r="P526" s="11"/>
      <c r="Q526" s="11"/>
      <c r="R526" s="11"/>
      <c r="S526" s="11"/>
      <c r="T526" s="11"/>
      <c r="U526" s="11"/>
      <c r="V526" s="11"/>
      <c r="W526" s="11"/>
      <c r="X526" s="11"/>
      <c r="Y526" s="11"/>
      <c r="Z526" s="11"/>
      <c r="AA526" s="11"/>
      <c r="AB526" s="11"/>
      <c r="AC526" s="11"/>
      <c r="AD526" s="11"/>
      <c r="AE526" s="11"/>
      <c r="AF526" s="11"/>
      <c r="AG526" s="11"/>
      <c r="AH526" s="11"/>
      <c r="AI526" s="11"/>
      <c r="AJ526" s="11"/>
      <c r="AK526" s="11"/>
      <c r="AL526" s="11"/>
      <c r="AM526" s="11"/>
      <c r="AN526" s="11"/>
      <c r="IS526">
        <f t="shared" si="16"/>
        <v>-3.4949999999999997</v>
      </c>
      <c r="IT526">
        <f t="shared" si="17"/>
        <v>1.7923476225330846</v>
      </c>
    </row>
    <row r="527" spans="1:254" x14ac:dyDescent="0.2">
      <c r="A527" s="34" t="s">
        <v>15</v>
      </c>
      <c r="B527" s="35">
        <v>0.3</v>
      </c>
      <c r="C527" s="4">
        <v>-3.19</v>
      </c>
      <c r="D527" s="4">
        <v>-4.1500000000000004</v>
      </c>
      <c r="E527" s="4">
        <v>-3.47</v>
      </c>
      <c r="F527" s="4">
        <v>-6.32</v>
      </c>
      <c r="G527" s="4">
        <v>-5.71</v>
      </c>
      <c r="H527" s="4">
        <v>-0.48</v>
      </c>
      <c r="I527" s="11"/>
      <c r="J527" s="11"/>
      <c r="K527" s="11"/>
      <c r="L527" s="11"/>
      <c r="M527" s="11"/>
      <c r="N527" s="11"/>
      <c r="O527" s="11"/>
      <c r="P527" s="11"/>
      <c r="Q527" s="11"/>
      <c r="R527" s="11"/>
      <c r="S527" s="11"/>
      <c r="T527" s="11"/>
      <c r="U527" s="11"/>
      <c r="V527" s="11"/>
      <c r="W527" s="11"/>
      <c r="X527" s="11"/>
      <c r="Y527" s="11"/>
      <c r="Z527" s="11"/>
      <c r="AA527" s="11"/>
      <c r="AB527" s="11"/>
      <c r="AC527" s="11"/>
      <c r="AD527" s="11"/>
      <c r="AE527" s="11"/>
      <c r="AF527" s="11"/>
      <c r="AG527" s="11"/>
      <c r="AH527" s="11"/>
      <c r="AI527" s="11"/>
      <c r="AJ527" s="11"/>
      <c r="AK527" s="11"/>
      <c r="AL527" s="11"/>
      <c r="AM527" s="11"/>
      <c r="AN527" s="11"/>
      <c r="IS527">
        <f t="shared" si="16"/>
        <v>-3.8866666666666672</v>
      </c>
      <c r="IT527">
        <f t="shared" si="17"/>
        <v>2.0774664056650023</v>
      </c>
    </row>
    <row r="528" spans="1:254" x14ac:dyDescent="0.2">
      <c r="A528" s="34" t="s">
        <v>15</v>
      </c>
      <c r="B528" s="35">
        <v>0.32</v>
      </c>
      <c r="C528" s="4">
        <v>-3.4</v>
      </c>
      <c r="D528" s="4">
        <v>-4.5199999999999996</v>
      </c>
      <c r="E528" s="4">
        <v>-4.12</v>
      </c>
      <c r="F528" s="4">
        <v>-6.38</v>
      </c>
      <c r="G528" s="4">
        <v>-6.27</v>
      </c>
      <c r="H528" s="4">
        <v>9.1999999999999998E-3</v>
      </c>
      <c r="I528" s="11"/>
      <c r="J528" s="11"/>
      <c r="K528" s="11"/>
      <c r="L528" s="11"/>
      <c r="M528" s="11"/>
      <c r="N528" s="11"/>
      <c r="O528" s="11"/>
      <c r="P528" s="11"/>
      <c r="Q528" s="11"/>
      <c r="R528" s="11"/>
      <c r="S528" s="11"/>
      <c r="T528" s="11"/>
      <c r="U528" s="11"/>
      <c r="V528" s="11"/>
      <c r="W528" s="11"/>
      <c r="X528" s="11"/>
      <c r="Y528" s="11"/>
      <c r="Z528" s="11"/>
      <c r="AA528" s="11"/>
      <c r="AB528" s="11"/>
      <c r="AC528" s="11"/>
      <c r="AD528" s="11"/>
      <c r="AE528" s="11"/>
      <c r="AF528" s="11"/>
      <c r="AG528" s="11"/>
      <c r="AH528" s="11"/>
      <c r="AI528" s="11"/>
      <c r="AJ528" s="11"/>
      <c r="AK528" s="11"/>
      <c r="AL528" s="11"/>
      <c r="AM528" s="11"/>
      <c r="AN528" s="11"/>
      <c r="IS528">
        <f t="shared" si="16"/>
        <v>-4.1134666666666666</v>
      </c>
      <c r="IT528">
        <f t="shared" si="17"/>
        <v>2.3434392048155774</v>
      </c>
    </row>
    <row r="529" spans="1:254" x14ac:dyDescent="0.2">
      <c r="A529" s="34" t="s">
        <v>15</v>
      </c>
      <c r="B529" s="35">
        <v>0.34</v>
      </c>
      <c r="C529" s="4">
        <v>-3.44</v>
      </c>
      <c r="D529" s="4">
        <v>-4.71</v>
      </c>
      <c r="E529" s="4">
        <v>-4.63</v>
      </c>
      <c r="F529" s="4">
        <v>-6.22</v>
      </c>
      <c r="G529" s="4">
        <v>-6.64</v>
      </c>
      <c r="H529" s="4">
        <v>0.25</v>
      </c>
      <c r="I529" s="11"/>
      <c r="J529" s="11"/>
      <c r="K529" s="11"/>
      <c r="L529" s="11"/>
      <c r="M529" s="11"/>
      <c r="N529" s="11"/>
      <c r="O529" s="11"/>
      <c r="P529" s="11"/>
      <c r="Q529" s="11"/>
      <c r="R529" s="11"/>
      <c r="S529" s="11"/>
      <c r="T529" s="11"/>
      <c r="U529" s="11"/>
      <c r="V529" s="11"/>
      <c r="W529" s="11"/>
      <c r="X529" s="11"/>
      <c r="Y529" s="11"/>
      <c r="Z529" s="11"/>
      <c r="AA529" s="11"/>
      <c r="AB529" s="11"/>
      <c r="AC529" s="11"/>
      <c r="AD529" s="11"/>
      <c r="AE529" s="11"/>
      <c r="AF529" s="11"/>
      <c r="AG529" s="11"/>
      <c r="AH529" s="11"/>
      <c r="AI529" s="11"/>
      <c r="AJ529" s="11"/>
      <c r="AK529" s="11"/>
      <c r="AL529" s="11"/>
      <c r="AM529" s="11"/>
      <c r="AN529" s="11"/>
      <c r="IS529">
        <f t="shared" si="16"/>
        <v>-4.2316666666666665</v>
      </c>
      <c r="IT529">
        <f t="shared" si="17"/>
        <v>2.4840725968994271</v>
      </c>
    </row>
    <row r="530" spans="1:254" x14ac:dyDescent="0.2">
      <c r="A530" s="34" t="s">
        <v>15</v>
      </c>
      <c r="B530" s="35">
        <v>0.36</v>
      </c>
      <c r="C530" s="4">
        <v>-3.31</v>
      </c>
      <c r="D530" s="4">
        <v>-4.75</v>
      </c>
      <c r="E530" s="4">
        <v>-4.97</v>
      </c>
      <c r="F530" s="4">
        <v>-5.88</v>
      </c>
      <c r="G530" s="4">
        <v>-6.8</v>
      </c>
      <c r="H530" s="4">
        <v>0.2</v>
      </c>
      <c r="I530" s="11"/>
      <c r="J530" s="11"/>
      <c r="K530" s="11"/>
      <c r="L530" s="11"/>
      <c r="M530" s="11"/>
      <c r="N530" s="11"/>
      <c r="O530" s="11"/>
      <c r="P530" s="11"/>
      <c r="Q530" s="11"/>
      <c r="R530" s="11"/>
      <c r="S530" s="11"/>
      <c r="T530" s="11"/>
      <c r="U530" s="11"/>
      <c r="V530" s="11"/>
      <c r="W530" s="11"/>
      <c r="X530" s="11"/>
      <c r="Y530" s="11"/>
      <c r="Z530" s="11"/>
      <c r="AA530" s="11"/>
      <c r="AB530" s="11"/>
      <c r="AC530" s="11"/>
      <c r="AD530" s="11"/>
      <c r="AE530" s="11"/>
      <c r="AF530" s="11"/>
      <c r="AG530" s="11"/>
      <c r="AH530" s="11"/>
      <c r="AI530" s="11"/>
      <c r="AJ530" s="11"/>
      <c r="AK530" s="11"/>
      <c r="AL530" s="11"/>
      <c r="AM530" s="11"/>
      <c r="AN530" s="11"/>
      <c r="IS530">
        <f t="shared" si="16"/>
        <v>-4.2516666666666669</v>
      </c>
      <c r="IT530">
        <f t="shared" si="17"/>
        <v>2.4744245122182775</v>
      </c>
    </row>
    <row r="531" spans="1:254" x14ac:dyDescent="0.2">
      <c r="A531" s="34" t="s">
        <v>15</v>
      </c>
      <c r="B531" s="35">
        <v>0.38</v>
      </c>
      <c r="C531" s="4">
        <v>-3.05</v>
      </c>
      <c r="D531" s="4">
        <v>-4.7</v>
      </c>
      <c r="E531" s="4">
        <v>-5.14</v>
      </c>
      <c r="F531" s="4">
        <v>-5.42</v>
      </c>
      <c r="G531" s="4">
        <v>-6.76</v>
      </c>
      <c r="H531" s="4">
        <v>-3.4000000000000002E-2</v>
      </c>
      <c r="I531" s="11"/>
      <c r="J531" s="11"/>
      <c r="K531" s="11"/>
      <c r="L531" s="11"/>
      <c r="M531" s="11"/>
      <c r="N531" s="11"/>
      <c r="O531" s="11"/>
      <c r="P531" s="11"/>
      <c r="Q531" s="11"/>
      <c r="R531" s="11"/>
      <c r="S531" s="11"/>
      <c r="T531" s="11"/>
      <c r="U531" s="11"/>
      <c r="V531" s="11"/>
      <c r="W531" s="11"/>
      <c r="X531" s="11"/>
      <c r="Y531" s="11"/>
      <c r="Z531" s="11"/>
      <c r="AA531" s="11"/>
      <c r="AB531" s="11"/>
      <c r="AC531" s="11"/>
      <c r="AD531" s="11"/>
      <c r="AE531" s="11"/>
      <c r="AF531" s="11"/>
      <c r="AG531" s="11"/>
      <c r="AH531" s="11"/>
      <c r="AI531" s="11"/>
      <c r="AJ531" s="11"/>
      <c r="AK531" s="11"/>
      <c r="AL531" s="11"/>
      <c r="AM531" s="11"/>
      <c r="AN531" s="11"/>
      <c r="IS531">
        <f t="shared" si="16"/>
        <v>-4.1840000000000002</v>
      </c>
      <c r="IT531">
        <f t="shared" si="17"/>
        <v>2.3601745698147001</v>
      </c>
    </row>
    <row r="532" spans="1:254" x14ac:dyDescent="0.2">
      <c r="A532" s="34" t="s">
        <v>15</v>
      </c>
      <c r="B532" s="35">
        <v>0.4</v>
      </c>
      <c r="C532" s="4">
        <v>-2.72</v>
      </c>
      <c r="D532" s="4">
        <v>-4.5599999999999996</v>
      </c>
      <c r="E532" s="4">
        <v>-5.17</v>
      </c>
      <c r="F532" s="4">
        <v>-4.91</v>
      </c>
      <c r="G532" s="4">
        <v>-6.54</v>
      </c>
      <c r="H532" s="4">
        <v>-0.24</v>
      </c>
      <c r="I532" s="11"/>
      <c r="J532" s="11"/>
      <c r="K532" s="11"/>
      <c r="L532" s="11"/>
      <c r="M532" s="11"/>
      <c r="N532" s="11"/>
      <c r="O532" s="11"/>
      <c r="P532" s="11"/>
      <c r="Q532" s="11"/>
      <c r="R532" s="11"/>
      <c r="S532" s="11"/>
      <c r="T532" s="11"/>
      <c r="U532" s="11"/>
      <c r="V532" s="11"/>
      <c r="W532" s="11"/>
      <c r="X532" s="11"/>
      <c r="Y532" s="11"/>
      <c r="Z532" s="11"/>
      <c r="AA532" s="11"/>
      <c r="AB532" s="11"/>
      <c r="AC532" s="11"/>
      <c r="AD532" s="11"/>
      <c r="AE532" s="11"/>
      <c r="AF532" s="11"/>
      <c r="AG532" s="11"/>
      <c r="AH532" s="11"/>
      <c r="AI532" s="11"/>
      <c r="AJ532" s="11"/>
      <c r="AK532" s="11"/>
      <c r="AL532" s="11"/>
      <c r="AM532" s="11"/>
      <c r="AN532" s="11"/>
      <c r="IS532">
        <f t="shared" si="16"/>
        <v>-4.0233333333333325</v>
      </c>
      <c r="IT532">
        <f t="shared" si="17"/>
        <v>2.2241822467294963</v>
      </c>
    </row>
    <row r="533" spans="1:254" x14ac:dyDescent="0.2">
      <c r="A533" s="34" t="s">
        <v>15</v>
      </c>
      <c r="B533" s="35">
        <v>0.42</v>
      </c>
      <c r="C533" s="4">
        <v>-2.37</v>
      </c>
      <c r="D533" s="4">
        <v>-4.41</v>
      </c>
      <c r="E533" s="4">
        <v>-5.07</v>
      </c>
      <c r="F533" s="4">
        <v>-4.46</v>
      </c>
      <c r="G533" s="4">
        <v>-6.2</v>
      </c>
      <c r="H533" s="4">
        <v>-0.14000000000000001</v>
      </c>
      <c r="I533" s="11"/>
      <c r="J533" s="11"/>
      <c r="K533" s="11"/>
      <c r="L533" s="11"/>
      <c r="M533" s="11"/>
      <c r="N533" s="11"/>
      <c r="O533" s="11"/>
      <c r="P533" s="11"/>
      <c r="Q533" s="11"/>
      <c r="R533" s="11"/>
      <c r="S533" s="11"/>
      <c r="T533" s="11"/>
      <c r="U533" s="11"/>
      <c r="V533" s="11"/>
      <c r="W533" s="11"/>
      <c r="X533" s="11"/>
      <c r="Y533" s="11"/>
      <c r="Z533" s="11"/>
      <c r="AA533" s="11"/>
      <c r="AB533" s="11"/>
      <c r="AC533" s="11"/>
      <c r="AD533" s="11"/>
      <c r="AE533" s="11"/>
      <c r="AF533" s="11"/>
      <c r="AG533" s="11"/>
      <c r="AH533" s="11"/>
      <c r="AI533" s="11"/>
      <c r="AJ533" s="11"/>
      <c r="AK533" s="11"/>
      <c r="AL533" s="11"/>
      <c r="AM533" s="11"/>
      <c r="AN533" s="11"/>
      <c r="IS533">
        <f t="shared" si="16"/>
        <v>-3.7750000000000004</v>
      </c>
      <c r="IT533">
        <f t="shared" si="17"/>
        <v>2.1733545499986873</v>
      </c>
    </row>
    <row r="534" spans="1:254" x14ac:dyDescent="0.2">
      <c r="A534" s="34" t="s">
        <v>15</v>
      </c>
      <c r="B534" s="35">
        <v>0.44</v>
      </c>
      <c r="C534" s="4">
        <v>-2.14</v>
      </c>
      <c r="D534" s="4">
        <v>-4.3099999999999996</v>
      </c>
      <c r="E534" s="4">
        <v>-4.92</v>
      </c>
      <c r="F534" s="4">
        <v>-4.1900000000000004</v>
      </c>
      <c r="G534" s="4">
        <v>-5.82</v>
      </c>
      <c r="H534" s="4">
        <v>0.53</v>
      </c>
      <c r="I534" s="11"/>
      <c r="J534" s="11"/>
      <c r="K534" s="11"/>
      <c r="L534" s="11"/>
      <c r="M534" s="11"/>
      <c r="N534" s="11"/>
      <c r="O534" s="11"/>
      <c r="P534" s="11"/>
      <c r="Q534" s="11"/>
      <c r="R534" s="11"/>
      <c r="S534" s="11"/>
      <c r="T534" s="11"/>
      <c r="U534" s="11"/>
      <c r="V534" s="11"/>
      <c r="W534" s="11"/>
      <c r="X534" s="11"/>
      <c r="Y534" s="11"/>
      <c r="Z534" s="11"/>
      <c r="AA534" s="11"/>
      <c r="AB534" s="11"/>
      <c r="AC534" s="11"/>
      <c r="AD534" s="11"/>
      <c r="AE534" s="11"/>
      <c r="AF534" s="11"/>
      <c r="AG534" s="11"/>
      <c r="AH534" s="11"/>
      <c r="AI534" s="11"/>
      <c r="AJ534" s="11"/>
      <c r="AK534" s="11"/>
      <c r="AL534" s="11"/>
      <c r="AM534" s="11"/>
      <c r="AN534" s="11"/>
      <c r="IS534">
        <f t="shared" si="16"/>
        <v>-3.4749999999999996</v>
      </c>
      <c r="IT534">
        <f t="shared" si="17"/>
        <v>2.3072819506943678</v>
      </c>
    </row>
    <row r="535" spans="1:254" x14ac:dyDescent="0.2">
      <c r="A535" s="34" t="s">
        <v>15</v>
      </c>
      <c r="B535" s="35">
        <v>0.46</v>
      </c>
      <c r="C535" s="4">
        <v>-2.15</v>
      </c>
      <c r="D535" s="4">
        <v>-4.3600000000000003</v>
      </c>
      <c r="E535" s="4">
        <v>-4.8099999999999996</v>
      </c>
      <c r="F535" s="4">
        <v>-4.2</v>
      </c>
      <c r="G535" s="4">
        <v>-5.51</v>
      </c>
      <c r="H535" s="4">
        <v>2.08</v>
      </c>
      <c r="I535" s="11"/>
      <c r="J535" s="11"/>
      <c r="K535" s="11"/>
      <c r="L535" s="11"/>
      <c r="M535" s="11"/>
      <c r="N535" s="11"/>
      <c r="O535" s="11"/>
      <c r="P535" s="11"/>
      <c r="Q535" s="11"/>
      <c r="R535" s="11"/>
      <c r="S535" s="11"/>
      <c r="T535" s="11"/>
      <c r="U535" s="11"/>
      <c r="V535" s="11"/>
      <c r="W535" s="11"/>
      <c r="X535" s="11"/>
      <c r="Y535" s="11"/>
      <c r="Z535" s="11"/>
      <c r="AA535" s="11"/>
      <c r="AB535" s="11"/>
      <c r="AC535" s="11"/>
      <c r="AD535" s="11"/>
      <c r="AE535" s="11"/>
      <c r="AF535" s="11"/>
      <c r="AG535" s="11"/>
      <c r="AH535" s="11"/>
      <c r="AI535" s="11"/>
      <c r="AJ535" s="11"/>
      <c r="AK535" s="11"/>
      <c r="AL535" s="11"/>
      <c r="AM535" s="11"/>
      <c r="AN535" s="11"/>
      <c r="IS535">
        <f t="shared" si="16"/>
        <v>-3.1583333333333337</v>
      </c>
      <c r="IT535">
        <f t="shared" si="17"/>
        <v>2.8015811012117182</v>
      </c>
    </row>
    <row r="536" spans="1:254" x14ac:dyDescent="0.2">
      <c r="A536" s="34" t="s">
        <v>15</v>
      </c>
      <c r="B536" s="35">
        <v>0.48</v>
      </c>
      <c r="C536" s="4">
        <v>-2.5299999999999998</v>
      </c>
      <c r="D536" s="4">
        <v>-4.6399999999999997</v>
      </c>
      <c r="E536" s="4">
        <v>-4.84</v>
      </c>
      <c r="F536" s="4">
        <v>-4.55</v>
      </c>
      <c r="G536" s="4">
        <v>-5.4</v>
      </c>
      <c r="H536" s="4">
        <v>4.7300000000000004</v>
      </c>
      <c r="I536" s="11"/>
      <c r="J536" s="11"/>
      <c r="K536" s="11"/>
      <c r="L536" s="11"/>
      <c r="M536" s="11"/>
      <c r="N536" s="11"/>
      <c r="O536" s="11"/>
      <c r="P536" s="11"/>
      <c r="Q536" s="11"/>
      <c r="R536" s="11"/>
      <c r="S536" s="11"/>
      <c r="T536" s="11"/>
      <c r="U536" s="11"/>
      <c r="V536" s="11"/>
      <c r="W536" s="11"/>
      <c r="X536" s="11"/>
      <c r="Y536" s="11"/>
      <c r="Z536" s="11"/>
      <c r="AA536" s="11"/>
      <c r="AB536" s="11"/>
      <c r="AC536" s="11"/>
      <c r="AD536" s="11"/>
      <c r="AE536" s="11"/>
      <c r="AF536" s="11"/>
      <c r="AG536" s="11"/>
      <c r="AH536" s="11"/>
      <c r="AI536" s="11"/>
      <c r="AJ536" s="11"/>
      <c r="AK536" s="11"/>
      <c r="AL536" s="11"/>
      <c r="AM536" s="11"/>
      <c r="AN536" s="11"/>
      <c r="IS536">
        <f t="shared" si="16"/>
        <v>-2.8716666666666666</v>
      </c>
      <c r="IT536">
        <f t="shared" si="17"/>
        <v>3.8500047619018174</v>
      </c>
    </row>
    <row r="537" spans="1:254" x14ac:dyDescent="0.2">
      <c r="A537" s="34" t="s">
        <v>15</v>
      </c>
      <c r="B537" s="35">
        <v>0.5</v>
      </c>
      <c r="C537" s="4">
        <v>-3.32</v>
      </c>
      <c r="D537" s="4">
        <v>-5.2</v>
      </c>
      <c r="E537" s="4">
        <v>-5.1100000000000003</v>
      </c>
      <c r="F537" s="4">
        <v>-5.26</v>
      </c>
      <c r="G537" s="4">
        <v>-5.6</v>
      </c>
      <c r="H537" s="4">
        <v>8.59</v>
      </c>
      <c r="I537" s="11"/>
      <c r="J537" s="11"/>
      <c r="K537" s="11"/>
      <c r="L537" s="11"/>
      <c r="M537" s="11"/>
      <c r="N537" s="11"/>
      <c r="O537" s="11"/>
      <c r="P537" s="11"/>
      <c r="Q537" s="11"/>
      <c r="R537" s="11"/>
      <c r="S537" s="11"/>
      <c r="T537" s="11"/>
      <c r="U537" s="11"/>
      <c r="V537" s="11"/>
      <c r="W537" s="11"/>
      <c r="X537" s="11"/>
      <c r="Y537" s="11"/>
      <c r="Z537" s="11"/>
      <c r="AA537" s="11"/>
      <c r="AB537" s="11"/>
      <c r="AC537" s="11"/>
      <c r="AD537" s="11"/>
      <c r="AE537" s="11"/>
      <c r="AF537" s="11"/>
      <c r="AG537" s="11"/>
      <c r="AH537" s="11"/>
      <c r="AI537" s="11"/>
      <c r="AJ537" s="11"/>
      <c r="AK537" s="11"/>
      <c r="AL537" s="11"/>
      <c r="AM537" s="11"/>
      <c r="AN537" s="11"/>
      <c r="IS537">
        <f t="shared" si="16"/>
        <v>-2.6500000000000004</v>
      </c>
      <c r="IT537">
        <f t="shared" si="17"/>
        <v>5.565163070387066</v>
      </c>
    </row>
    <row r="538" spans="1:254" x14ac:dyDescent="0.2">
      <c r="A538" s="34" t="s">
        <v>15</v>
      </c>
      <c r="B538" s="35">
        <v>0.52</v>
      </c>
      <c r="C538" s="4">
        <v>-4.41</v>
      </c>
      <c r="D538" s="4">
        <v>-6.01</v>
      </c>
      <c r="E538" s="4">
        <v>-5.67</v>
      </c>
      <c r="F538" s="4">
        <v>-6.23</v>
      </c>
      <c r="G538" s="4">
        <v>-6.15</v>
      </c>
      <c r="H538" s="4">
        <v>13.6</v>
      </c>
      <c r="I538" s="11"/>
      <c r="J538" s="11"/>
      <c r="K538" s="11"/>
      <c r="L538" s="11"/>
      <c r="M538" s="11"/>
      <c r="N538" s="11"/>
      <c r="O538" s="11"/>
      <c r="P538" s="11"/>
      <c r="Q538" s="11"/>
      <c r="R538" s="11"/>
      <c r="S538" s="11"/>
      <c r="T538" s="11"/>
      <c r="U538" s="11"/>
      <c r="V538" s="11"/>
      <c r="W538" s="11"/>
      <c r="X538" s="11"/>
      <c r="Y538" s="11"/>
      <c r="Z538" s="11"/>
      <c r="AA538" s="11"/>
      <c r="AB538" s="11"/>
      <c r="AC538" s="11"/>
      <c r="AD538" s="11"/>
      <c r="AE538" s="11"/>
      <c r="AF538" s="11"/>
      <c r="AG538" s="11"/>
      <c r="AH538" s="11"/>
      <c r="AI538" s="11"/>
      <c r="AJ538" s="11"/>
      <c r="AK538" s="11"/>
      <c r="AL538" s="11"/>
      <c r="AM538" s="11"/>
      <c r="AN538" s="11"/>
      <c r="IS538">
        <f t="shared" si="16"/>
        <v>-2.4783333333333331</v>
      </c>
      <c r="IT538">
        <f t="shared" si="17"/>
        <v>7.905184163994325</v>
      </c>
    </row>
    <row r="539" spans="1:254" x14ac:dyDescent="0.2">
      <c r="A539" s="34" t="s">
        <v>15</v>
      </c>
      <c r="B539" s="35">
        <v>0.54</v>
      </c>
      <c r="C539" s="4">
        <v>-5.59</v>
      </c>
      <c r="D539" s="4">
        <v>-6.94</v>
      </c>
      <c r="E539" s="4">
        <v>-6.43</v>
      </c>
      <c r="F539" s="4">
        <v>-7.26</v>
      </c>
      <c r="G539" s="4">
        <v>-6.97</v>
      </c>
      <c r="H539" s="4">
        <v>19.399999999999999</v>
      </c>
      <c r="I539" s="11"/>
      <c r="J539" s="11"/>
      <c r="K539" s="11"/>
      <c r="L539" s="11"/>
      <c r="M539" s="11"/>
      <c r="N539" s="11"/>
      <c r="O539" s="11"/>
      <c r="P539" s="11"/>
      <c r="Q539" s="11"/>
      <c r="R539" s="11"/>
      <c r="S539" s="11"/>
      <c r="T539" s="11"/>
      <c r="U539" s="11"/>
      <c r="V539" s="11"/>
      <c r="W539" s="11"/>
      <c r="X539" s="11"/>
      <c r="Y539" s="11"/>
      <c r="Z539" s="11"/>
      <c r="AA539" s="11"/>
      <c r="AB539" s="11"/>
      <c r="AC539" s="11"/>
      <c r="AD539" s="11"/>
      <c r="AE539" s="11"/>
      <c r="AF539" s="11"/>
      <c r="AG539" s="11"/>
      <c r="AH539" s="11"/>
      <c r="AI539" s="11"/>
      <c r="AJ539" s="11"/>
      <c r="AK539" s="11"/>
      <c r="AL539" s="11"/>
      <c r="AM539" s="11"/>
      <c r="AN539" s="11"/>
      <c r="IS539">
        <f t="shared" si="16"/>
        <v>-2.2983333333333333</v>
      </c>
      <c r="IT539">
        <f t="shared" si="17"/>
        <v>10.646230162206088</v>
      </c>
    </row>
    <row r="540" spans="1:254" x14ac:dyDescent="0.2">
      <c r="A540" s="34" t="s">
        <v>15</v>
      </c>
      <c r="B540" s="35">
        <v>0.56000000000000005</v>
      </c>
      <c r="C540" s="4">
        <v>-6.57</v>
      </c>
      <c r="D540" s="4">
        <v>-7.74</v>
      </c>
      <c r="E540" s="4">
        <v>-7.23</v>
      </c>
      <c r="F540" s="4">
        <v>-8.1300000000000008</v>
      </c>
      <c r="G540" s="4">
        <v>-7.92</v>
      </c>
      <c r="H540" s="4">
        <v>25.5</v>
      </c>
      <c r="I540" s="11"/>
      <c r="J540" s="11"/>
      <c r="K540" s="11"/>
      <c r="L540" s="11"/>
      <c r="M540" s="11"/>
      <c r="N540" s="11"/>
      <c r="O540" s="11"/>
      <c r="P540" s="11"/>
      <c r="Q540" s="11"/>
      <c r="R540" s="11"/>
      <c r="S540" s="11"/>
      <c r="T540" s="11"/>
      <c r="U540" s="11"/>
      <c r="V540" s="11"/>
      <c r="W540" s="11"/>
      <c r="X540" s="11"/>
      <c r="Y540" s="11"/>
      <c r="Z540" s="11"/>
      <c r="AA540" s="11"/>
      <c r="AB540" s="11"/>
      <c r="AC540" s="11"/>
      <c r="AD540" s="11"/>
      <c r="AE540" s="11"/>
      <c r="AF540" s="11"/>
      <c r="AG540" s="11"/>
      <c r="AH540" s="11"/>
      <c r="AI540" s="11"/>
      <c r="AJ540" s="11"/>
      <c r="AK540" s="11"/>
      <c r="AL540" s="11"/>
      <c r="AM540" s="11"/>
      <c r="AN540" s="11"/>
      <c r="IS540">
        <f t="shared" si="16"/>
        <v>-2.0150000000000006</v>
      </c>
      <c r="IT540">
        <f t="shared" si="17"/>
        <v>13.491162663017596</v>
      </c>
    </row>
    <row r="541" spans="1:254" x14ac:dyDescent="0.2">
      <c r="A541" s="34" t="s">
        <v>15</v>
      </c>
      <c r="B541" s="35">
        <v>0.57999999999999996</v>
      </c>
      <c r="C541" s="4">
        <v>-7.11</v>
      </c>
      <c r="D541" s="4">
        <v>-8.18</v>
      </c>
      <c r="E541" s="4">
        <v>-7.83</v>
      </c>
      <c r="F541" s="4">
        <v>-8.64</v>
      </c>
      <c r="G541" s="4">
        <v>-8.7899999999999991</v>
      </c>
      <c r="H541" s="4">
        <v>31.5</v>
      </c>
      <c r="I541" s="11"/>
      <c r="J541" s="11"/>
      <c r="K541" s="11"/>
      <c r="L541" s="11"/>
      <c r="M541" s="11"/>
      <c r="N541" s="11"/>
      <c r="O541" s="11"/>
      <c r="P541" s="11"/>
      <c r="Q541" s="11"/>
      <c r="R541" s="11"/>
      <c r="S541" s="11"/>
      <c r="T541" s="11"/>
      <c r="U541" s="11"/>
      <c r="V541" s="11"/>
      <c r="W541" s="11"/>
      <c r="X541" s="11"/>
      <c r="Y541" s="11"/>
      <c r="Z541" s="11"/>
      <c r="AA541" s="11"/>
      <c r="AB541" s="11"/>
      <c r="AC541" s="11"/>
      <c r="AD541" s="11"/>
      <c r="AE541" s="11"/>
      <c r="AF541" s="11"/>
      <c r="AG541" s="11"/>
      <c r="AH541" s="11"/>
      <c r="AI541" s="11"/>
      <c r="AJ541" s="11"/>
      <c r="AK541" s="11"/>
      <c r="AL541" s="11"/>
      <c r="AM541" s="11"/>
      <c r="AN541" s="11"/>
      <c r="IS541">
        <f t="shared" si="16"/>
        <v>-1.5083333333333329</v>
      </c>
      <c r="IT541">
        <f t="shared" si="17"/>
        <v>16.182006571085882</v>
      </c>
    </row>
    <row r="542" spans="1:254" x14ac:dyDescent="0.2">
      <c r="A542" s="34" t="s">
        <v>15</v>
      </c>
      <c r="B542" s="35">
        <v>0.6</v>
      </c>
      <c r="C542" s="4">
        <v>-7.05</v>
      </c>
      <c r="D542" s="4">
        <v>-8.1</v>
      </c>
      <c r="E542" s="4">
        <v>-8.0500000000000007</v>
      </c>
      <c r="F542" s="4">
        <v>-8.64</v>
      </c>
      <c r="G542" s="4">
        <v>-9.39</v>
      </c>
      <c r="H542" s="4">
        <v>37.1</v>
      </c>
      <c r="I542" s="11"/>
      <c r="J542" s="11"/>
      <c r="K542" s="11"/>
      <c r="L542" s="11"/>
      <c r="M542" s="11"/>
      <c r="N542" s="11"/>
      <c r="O542" s="11"/>
      <c r="P542" s="11"/>
      <c r="Q542" s="11"/>
      <c r="R542" s="11"/>
      <c r="S542" s="11"/>
      <c r="T542" s="11"/>
      <c r="U542" s="11"/>
      <c r="V542" s="11"/>
      <c r="W542" s="11"/>
      <c r="X542" s="11"/>
      <c r="Y542" s="11"/>
      <c r="Z542" s="11"/>
      <c r="AA542" s="11"/>
      <c r="AB542" s="11"/>
      <c r="AC542" s="11"/>
      <c r="AD542" s="11"/>
      <c r="AE542" s="11"/>
      <c r="AF542" s="11"/>
      <c r="AG542" s="11"/>
      <c r="AH542" s="11"/>
      <c r="AI542" s="11"/>
      <c r="AJ542" s="11"/>
      <c r="AK542" s="11"/>
      <c r="AL542" s="11"/>
      <c r="AM542" s="11"/>
      <c r="AN542" s="11"/>
      <c r="IS542">
        <f t="shared" si="16"/>
        <v>-0.6883333333333338</v>
      </c>
      <c r="IT542">
        <f t="shared" si="17"/>
        <v>18.528377604816527</v>
      </c>
    </row>
    <row r="543" spans="1:254" x14ac:dyDescent="0.2">
      <c r="A543" s="34" t="s">
        <v>15</v>
      </c>
      <c r="B543" s="35">
        <v>0.62</v>
      </c>
      <c r="C543" s="4">
        <v>-6.42</v>
      </c>
      <c r="D543" s="4">
        <v>-7.48</v>
      </c>
      <c r="E543" s="4">
        <v>-7.8</v>
      </c>
      <c r="F543" s="4">
        <v>-8.17</v>
      </c>
      <c r="G543" s="4">
        <v>-9.58</v>
      </c>
      <c r="H543" s="4">
        <v>41.8</v>
      </c>
      <c r="I543" s="11"/>
      <c r="J543" s="11"/>
      <c r="K543" s="11"/>
      <c r="L543" s="11"/>
      <c r="M543" s="11"/>
      <c r="N543" s="11"/>
      <c r="O543" s="11"/>
      <c r="P543" s="11"/>
      <c r="Q543" s="11"/>
      <c r="R543" s="11"/>
      <c r="S543" s="11"/>
      <c r="T543" s="11"/>
      <c r="U543" s="11"/>
      <c r="V543" s="11"/>
      <c r="W543" s="11"/>
      <c r="X543" s="11"/>
      <c r="Y543" s="11"/>
      <c r="Z543" s="11"/>
      <c r="AA543" s="11"/>
      <c r="AB543" s="11"/>
      <c r="AC543" s="11"/>
      <c r="AD543" s="11"/>
      <c r="AE543" s="11"/>
      <c r="AF543" s="11"/>
      <c r="AG543" s="11"/>
      <c r="AH543" s="11"/>
      <c r="AI543" s="11"/>
      <c r="AJ543" s="11"/>
      <c r="AK543" s="11"/>
      <c r="AL543" s="11"/>
      <c r="AM543" s="11"/>
      <c r="AN543" s="11"/>
      <c r="IS543">
        <f t="shared" si="16"/>
        <v>0.39166666666666689</v>
      </c>
      <c r="IT543">
        <f t="shared" si="17"/>
        <v>20.311827506816478</v>
      </c>
    </row>
    <row r="544" spans="1:254" x14ac:dyDescent="0.2">
      <c r="A544" s="34" t="s">
        <v>15</v>
      </c>
      <c r="B544" s="35">
        <v>0.64</v>
      </c>
      <c r="C544" s="4">
        <v>-5.39</v>
      </c>
      <c r="D544" s="4">
        <v>-6.42</v>
      </c>
      <c r="E544" s="4">
        <v>-7.13</v>
      </c>
      <c r="F544" s="4">
        <v>-7.34</v>
      </c>
      <c r="G544" s="4">
        <v>-9.2899999999999991</v>
      </c>
      <c r="H544" s="4">
        <v>45.7</v>
      </c>
      <c r="I544" s="11"/>
      <c r="J544" s="11"/>
      <c r="K544" s="11"/>
      <c r="L544" s="11"/>
      <c r="M544" s="11"/>
      <c r="N544" s="11"/>
      <c r="O544" s="11"/>
      <c r="P544" s="11"/>
      <c r="Q544" s="11"/>
      <c r="R544" s="11"/>
      <c r="S544" s="11"/>
      <c r="T544" s="11"/>
      <c r="U544" s="11"/>
      <c r="V544" s="11"/>
      <c r="W544" s="11"/>
      <c r="X544" s="11"/>
      <c r="Y544" s="11"/>
      <c r="Z544" s="11"/>
      <c r="AA544" s="11"/>
      <c r="AB544" s="11"/>
      <c r="AC544" s="11"/>
      <c r="AD544" s="11"/>
      <c r="AE544" s="11"/>
      <c r="AF544" s="11"/>
      <c r="AG544" s="11"/>
      <c r="AH544" s="11"/>
      <c r="AI544" s="11"/>
      <c r="AJ544" s="11"/>
      <c r="AK544" s="11"/>
      <c r="AL544" s="11"/>
      <c r="AM544" s="11"/>
      <c r="AN544" s="11"/>
      <c r="IS544">
        <f t="shared" si="16"/>
        <v>1.688333333333335</v>
      </c>
      <c r="IT544">
        <f t="shared" si="17"/>
        <v>21.599408711042688</v>
      </c>
    </row>
    <row r="545" spans="1:254" x14ac:dyDescent="0.2">
      <c r="A545" s="34" t="s">
        <v>15</v>
      </c>
      <c r="B545" s="35">
        <v>0.66</v>
      </c>
      <c r="C545" s="4">
        <v>-4.17</v>
      </c>
      <c r="D545" s="4">
        <v>-5.09</v>
      </c>
      <c r="E545" s="4">
        <v>-6.16</v>
      </c>
      <c r="F545" s="4">
        <v>-6.27</v>
      </c>
      <c r="G545" s="4">
        <v>-8.6</v>
      </c>
      <c r="H545" s="4">
        <v>48.5</v>
      </c>
      <c r="I545" s="11"/>
      <c r="J545" s="11"/>
      <c r="K545" s="11"/>
      <c r="L545" s="11"/>
      <c r="M545" s="11"/>
      <c r="N545" s="11"/>
      <c r="O545" s="11"/>
      <c r="P545" s="11"/>
      <c r="Q545" s="11"/>
      <c r="R545" s="11"/>
      <c r="S545" s="11"/>
      <c r="T545" s="11"/>
      <c r="U545" s="11"/>
      <c r="V545" s="11"/>
      <c r="W545" s="11"/>
      <c r="X545" s="11"/>
      <c r="Y545" s="11"/>
      <c r="Z545" s="11"/>
      <c r="AA545" s="11"/>
      <c r="AB545" s="11"/>
      <c r="AC545" s="11"/>
      <c r="AD545" s="11"/>
      <c r="AE545" s="11"/>
      <c r="AF545" s="11"/>
      <c r="AG545" s="11"/>
      <c r="AH545" s="11"/>
      <c r="AI545" s="11"/>
      <c r="AJ545" s="11"/>
      <c r="AK545" s="11"/>
      <c r="AL545" s="11"/>
      <c r="AM545" s="11"/>
      <c r="AN545" s="11"/>
      <c r="IS545">
        <f t="shared" si="16"/>
        <v>3.0350000000000001</v>
      </c>
      <c r="IT545">
        <f t="shared" si="17"/>
        <v>22.322625965598224</v>
      </c>
    </row>
    <row r="546" spans="1:254" x14ac:dyDescent="0.2">
      <c r="A546" s="34" t="s">
        <v>15</v>
      </c>
      <c r="B546" s="35">
        <v>0.68</v>
      </c>
      <c r="C546" s="4">
        <v>-2.96</v>
      </c>
      <c r="D546" s="4">
        <v>-3.69</v>
      </c>
      <c r="E546" s="4">
        <v>-5.07</v>
      </c>
      <c r="F546" s="4">
        <v>-5.14</v>
      </c>
      <c r="G546" s="4">
        <v>-7.58</v>
      </c>
      <c r="H546" s="4">
        <v>50.3</v>
      </c>
      <c r="I546" s="11"/>
      <c r="J546" s="11"/>
      <c r="K546" s="11"/>
      <c r="L546" s="11"/>
      <c r="M546" s="11"/>
      <c r="N546" s="11"/>
      <c r="O546" s="11"/>
      <c r="P546" s="11"/>
      <c r="Q546" s="11"/>
      <c r="R546" s="11"/>
      <c r="S546" s="11"/>
      <c r="T546" s="11"/>
      <c r="U546" s="11"/>
      <c r="V546" s="11"/>
      <c r="W546" s="11"/>
      <c r="X546" s="11"/>
      <c r="Y546" s="11"/>
      <c r="Z546" s="11"/>
      <c r="AA546" s="11"/>
      <c r="AB546" s="11"/>
      <c r="AC546" s="11"/>
      <c r="AD546" s="11"/>
      <c r="AE546" s="11"/>
      <c r="AF546" s="11"/>
      <c r="AG546" s="11"/>
      <c r="AH546" s="11"/>
      <c r="AI546" s="11"/>
      <c r="AJ546" s="11"/>
      <c r="AK546" s="11"/>
      <c r="AL546" s="11"/>
      <c r="AM546" s="11"/>
      <c r="AN546" s="11"/>
      <c r="IS546">
        <f t="shared" si="16"/>
        <v>4.3099999999999996</v>
      </c>
      <c r="IT546">
        <f t="shared" si="17"/>
        <v>22.585800849206123</v>
      </c>
    </row>
    <row r="547" spans="1:254" x14ac:dyDescent="0.2">
      <c r="A547" s="34" t="s">
        <v>15</v>
      </c>
      <c r="B547" s="35">
        <v>0.7</v>
      </c>
      <c r="C547" s="4">
        <v>-1.88</v>
      </c>
      <c r="D547" s="4">
        <v>-2.39</v>
      </c>
      <c r="E547" s="4">
        <v>-3.97</v>
      </c>
      <c r="F547" s="4">
        <v>-4.08</v>
      </c>
      <c r="G547" s="4">
        <v>-6.36</v>
      </c>
      <c r="H547" s="4">
        <v>51.1</v>
      </c>
      <c r="I547" s="11"/>
      <c r="J547" s="11"/>
      <c r="K547" s="11"/>
      <c r="L547" s="11"/>
      <c r="M547" s="11"/>
      <c r="N547" s="11"/>
      <c r="O547" s="11"/>
      <c r="P547" s="11"/>
      <c r="Q547" s="11"/>
      <c r="R547" s="11"/>
      <c r="S547" s="11"/>
      <c r="T547" s="11"/>
      <c r="U547" s="11"/>
      <c r="V547" s="11"/>
      <c r="W547" s="11"/>
      <c r="X547" s="11"/>
      <c r="Y547" s="11"/>
      <c r="Z547" s="11"/>
      <c r="AA547" s="11"/>
      <c r="AB547" s="11"/>
      <c r="AC547" s="11"/>
      <c r="AD547" s="11"/>
      <c r="AE547" s="11"/>
      <c r="AF547" s="11"/>
      <c r="AG547" s="11"/>
      <c r="AH547" s="11"/>
      <c r="AI547" s="11"/>
      <c r="AJ547" s="11"/>
      <c r="AK547" s="11"/>
      <c r="AL547" s="11"/>
      <c r="AM547" s="11"/>
      <c r="AN547" s="11"/>
      <c r="IS547">
        <f t="shared" si="16"/>
        <v>5.4033333333333333</v>
      </c>
      <c r="IT547">
        <f t="shared" si="17"/>
        <v>22.441645810115322</v>
      </c>
    </row>
    <row r="548" spans="1:254" x14ac:dyDescent="0.2">
      <c r="A548" s="34" t="s">
        <v>15</v>
      </c>
      <c r="B548" s="35">
        <v>0.72</v>
      </c>
      <c r="C548" s="4">
        <v>-1</v>
      </c>
      <c r="D548" s="4">
        <v>-1.32</v>
      </c>
      <c r="E548" s="4">
        <v>-2.97</v>
      </c>
      <c r="F548" s="4">
        <v>-3.16</v>
      </c>
      <c r="G548" s="4">
        <v>-5.03</v>
      </c>
      <c r="H548" s="4">
        <v>50.9</v>
      </c>
      <c r="I548" s="11"/>
      <c r="J548" s="11"/>
      <c r="K548" s="11"/>
      <c r="L548" s="11"/>
      <c r="M548" s="11"/>
      <c r="N548" s="11"/>
      <c r="O548" s="11"/>
      <c r="P548" s="11"/>
      <c r="Q548" s="11"/>
      <c r="R548" s="11"/>
      <c r="S548" s="11"/>
      <c r="T548" s="11"/>
      <c r="U548" s="11"/>
      <c r="V548" s="11"/>
      <c r="W548" s="11"/>
      <c r="X548" s="11"/>
      <c r="Y548" s="11"/>
      <c r="Z548" s="11"/>
      <c r="AA548" s="11"/>
      <c r="AB548" s="11"/>
      <c r="AC548" s="11"/>
      <c r="AD548" s="11"/>
      <c r="AE548" s="11"/>
      <c r="AF548" s="11"/>
      <c r="AG548" s="11"/>
      <c r="AH548" s="11"/>
      <c r="AI548" s="11"/>
      <c r="AJ548" s="11"/>
      <c r="AK548" s="11"/>
      <c r="AL548" s="11"/>
      <c r="AM548" s="11"/>
      <c r="AN548" s="11"/>
      <c r="IS548">
        <f t="shared" si="16"/>
        <v>6.2366666666666672</v>
      </c>
      <c r="IT548">
        <f t="shared" si="17"/>
        <v>21.928446061375773</v>
      </c>
    </row>
    <row r="549" spans="1:254" x14ac:dyDescent="0.2">
      <c r="A549" s="34" t="s">
        <v>15</v>
      </c>
      <c r="B549" s="35">
        <v>0.74</v>
      </c>
      <c r="C549" s="4">
        <v>-0.32</v>
      </c>
      <c r="D549" s="4">
        <v>-0.51</v>
      </c>
      <c r="E549" s="4">
        <v>-2.0699999999999998</v>
      </c>
      <c r="F549" s="4">
        <v>-2.41</v>
      </c>
      <c r="G549" s="4">
        <v>-3.73</v>
      </c>
      <c r="H549" s="4">
        <v>50</v>
      </c>
      <c r="I549" s="11"/>
      <c r="J549" s="11"/>
      <c r="K549" s="11"/>
      <c r="L549" s="11"/>
      <c r="M549" s="11"/>
      <c r="N549" s="11"/>
      <c r="O549" s="11"/>
      <c r="P549" s="11"/>
      <c r="Q549" s="11"/>
      <c r="R549" s="11"/>
      <c r="S549" s="11"/>
      <c r="T549" s="11"/>
      <c r="U549" s="11"/>
      <c r="V549" s="11"/>
      <c r="W549" s="11"/>
      <c r="X549" s="11"/>
      <c r="Y549" s="11"/>
      <c r="Z549" s="11"/>
      <c r="AA549" s="11"/>
      <c r="AB549" s="11"/>
      <c r="AC549" s="11"/>
      <c r="AD549" s="11"/>
      <c r="AE549" s="11"/>
      <c r="AF549" s="11"/>
      <c r="AG549" s="11"/>
      <c r="AH549" s="11"/>
      <c r="AI549" s="11"/>
      <c r="AJ549" s="11"/>
      <c r="AK549" s="11"/>
      <c r="AL549" s="11"/>
      <c r="AM549" s="11"/>
      <c r="AN549" s="11"/>
      <c r="IS549">
        <f t="shared" si="16"/>
        <v>6.8266666666666671</v>
      </c>
      <c r="IT549">
        <f t="shared" si="17"/>
        <v>21.188431434786924</v>
      </c>
    </row>
    <row r="550" spans="1:254" x14ac:dyDescent="0.2">
      <c r="A550" s="34" t="s">
        <v>15</v>
      </c>
      <c r="B550" s="35">
        <v>0.76</v>
      </c>
      <c r="C550" s="4">
        <v>0.22</v>
      </c>
      <c r="D550" s="4">
        <v>3.2000000000000001E-2</v>
      </c>
      <c r="E550" s="4">
        <v>-1.31</v>
      </c>
      <c r="F550" s="4">
        <v>-1.81</v>
      </c>
      <c r="G550" s="4">
        <v>-2.5499999999999998</v>
      </c>
      <c r="H550" s="4">
        <v>48.6</v>
      </c>
      <c r="I550" s="11"/>
      <c r="J550" s="11"/>
      <c r="K550" s="11"/>
      <c r="L550" s="11"/>
      <c r="M550" s="11"/>
      <c r="N550" s="11"/>
      <c r="O550" s="11"/>
      <c r="P550" s="11"/>
      <c r="Q550" s="11"/>
      <c r="R550" s="11"/>
      <c r="S550" s="11"/>
      <c r="T550" s="11"/>
      <c r="U550" s="11"/>
      <c r="V550" s="11"/>
      <c r="W550" s="11"/>
      <c r="X550" s="11"/>
      <c r="Y550" s="11"/>
      <c r="Z550" s="11"/>
      <c r="AA550" s="11"/>
      <c r="AB550" s="11"/>
      <c r="AC550" s="11"/>
      <c r="AD550" s="11"/>
      <c r="AE550" s="11"/>
      <c r="AF550" s="11"/>
      <c r="AG550" s="11"/>
      <c r="AH550" s="11"/>
      <c r="AI550" s="11"/>
      <c r="AJ550" s="11"/>
      <c r="AK550" s="11"/>
      <c r="AL550" s="11"/>
      <c r="AM550" s="11"/>
      <c r="AN550" s="11"/>
      <c r="IS550">
        <f t="shared" si="16"/>
        <v>7.1970000000000001</v>
      </c>
      <c r="IT550">
        <f t="shared" si="17"/>
        <v>20.311195287328612</v>
      </c>
    </row>
    <row r="551" spans="1:254" x14ac:dyDescent="0.2">
      <c r="A551" s="34" t="s">
        <v>15</v>
      </c>
      <c r="B551" s="35">
        <v>0.78</v>
      </c>
      <c r="C551" s="4">
        <v>0.67</v>
      </c>
      <c r="D551" s="4">
        <v>0.34</v>
      </c>
      <c r="E551" s="4">
        <v>-0.66</v>
      </c>
      <c r="F551" s="4">
        <v>-1.33</v>
      </c>
      <c r="G551" s="4">
        <v>-1.56</v>
      </c>
      <c r="H551" s="4">
        <v>47.1</v>
      </c>
      <c r="I551" s="11"/>
      <c r="J551" s="11"/>
      <c r="K551" s="11"/>
      <c r="L551" s="11"/>
      <c r="M551" s="11"/>
      <c r="N551" s="11"/>
      <c r="O551" s="11"/>
      <c r="P551" s="11"/>
      <c r="Q551" s="11"/>
      <c r="R551" s="11"/>
      <c r="S551" s="11"/>
      <c r="T551" s="11"/>
      <c r="U551" s="11"/>
      <c r="V551" s="11"/>
      <c r="W551" s="11"/>
      <c r="X551" s="11"/>
      <c r="Y551" s="11"/>
      <c r="Z551" s="11"/>
      <c r="AA551" s="11"/>
      <c r="AB551" s="11"/>
      <c r="AC551" s="11"/>
      <c r="AD551" s="11"/>
      <c r="AE551" s="11"/>
      <c r="AF551" s="11"/>
      <c r="AG551" s="11"/>
      <c r="AH551" s="11"/>
      <c r="AI551" s="11"/>
      <c r="AJ551" s="11"/>
      <c r="AK551" s="11"/>
      <c r="AL551" s="11"/>
      <c r="AM551" s="11"/>
      <c r="AN551" s="11"/>
      <c r="IS551">
        <f t="shared" si="16"/>
        <v>7.4266666666666667</v>
      </c>
      <c r="IT551">
        <f t="shared" si="17"/>
        <v>19.456003358004097</v>
      </c>
    </row>
    <row r="552" spans="1:254" x14ac:dyDescent="0.2">
      <c r="A552" s="34" t="s">
        <v>15</v>
      </c>
      <c r="B552" s="35">
        <v>0.8</v>
      </c>
      <c r="C552" s="4">
        <v>1</v>
      </c>
      <c r="D552" s="4">
        <v>0.43</v>
      </c>
      <c r="E552" s="4">
        <v>-0.18</v>
      </c>
      <c r="F552" s="4">
        <v>-0.95</v>
      </c>
      <c r="G552" s="4">
        <v>-0.81</v>
      </c>
      <c r="H552" s="4">
        <v>45.9</v>
      </c>
      <c r="I552" s="11"/>
      <c r="J552" s="11"/>
      <c r="K552" s="11"/>
      <c r="L552" s="11"/>
      <c r="M552" s="11"/>
      <c r="N552" s="11"/>
      <c r="O552" s="11"/>
      <c r="P552" s="11"/>
      <c r="Q552" s="11"/>
      <c r="R552" s="11"/>
      <c r="S552" s="11"/>
      <c r="T552" s="11"/>
      <c r="U552" s="11"/>
      <c r="V552" s="11"/>
      <c r="W552" s="11"/>
      <c r="X552" s="11"/>
      <c r="Y552" s="11"/>
      <c r="Z552" s="11"/>
      <c r="AA552" s="11"/>
      <c r="AB552" s="11"/>
      <c r="AC552" s="11"/>
      <c r="AD552" s="11"/>
      <c r="AE552" s="11"/>
      <c r="AF552" s="11"/>
      <c r="AG552" s="11"/>
      <c r="AH552" s="11"/>
      <c r="AI552" s="11"/>
      <c r="AJ552" s="11"/>
      <c r="AK552" s="11"/>
      <c r="AL552" s="11"/>
      <c r="AM552" s="11"/>
      <c r="AN552" s="11"/>
      <c r="IS552">
        <f t="shared" si="16"/>
        <v>7.5650000000000004</v>
      </c>
      <c r="IT552">
        <f t="shared" si="17"/>
        <v>18.794736231189837</v>
      </c>
    </row>
    <row r="553" spans="1:254" x14ac:dyDescent="0.2">
      <c r="A553" s="34" t="s">
        <v>15</v>
      </c>
      <c r="B553" s="35">
        <v>0.82</v>
      </c>
      <c r="C553" s="4">
        <v>1.17</v>
      </c>
      <c r="D553" s="4">
        <v>0.35</v>
      </c>
      <c r="E553" s="4">
        <v>0.14000000000000001</v>
      </c>
      <c r="F553" s="4">
        <v>-0.71</v>
      </c>
      <c r="G553" s="4">
        <v>-0.28999999999999998</v>
      </c>
      <c r="H553" s="4">
        <v>44.9</v>
      </c>
      <c r="I553" s="11"/>
      <c r="J553" s="11"/>
      <c r="K553" s="11"/>
      <c r="L553" s="11"/>
      <c r="M553" s="11"/>
      <c r="N553" s="11"/>
      <c r="O553" s="11"/>
      <c r="P553" s="11"/>
      <c r="Q553" s="11"/>
      <c r="R553" s="11"/>
      <c r="S553" s="11"/>
      <c r="T553" s="11"/>
      <c r="U553" s="11"/>
      <c r="V553" s="11"/>
      <c r="W553" s="11"/>
      <c r="X553" s="11"/>
      <c r="Y553" s="11"/>
      <c r="Z553" s="11"/>
      <c r="AA553" s="11"/>
      <c r="AB553" s="11"/>
      <c r="AC553" s="11"/>
      <c r="AD553" s="11"/>
      <c r="AE553" s="11"/>
      <c r="AF553" s="11"/>
      <c r="AG553" s="11"/>
      <c r="AH553" s="11"/>
      <c r="AI553" s="11"/>
      <c r="AJ553" s="11"/>
      <c r="AK553" s="11"/>
      <c r="AL553" s="11"/>
      <c r="AM553" s="11"/>
      <c r="AN553" s="11"/>
      <c r="IS553">
        <f t="shared" si="16"/>
        <v>7.5933333333333337</v>
      </c>
      <c r="IT553">
        <f t="shared" si="17"/>
        <v>18.287465288187608</v>
      </c>
    </row>
    <row r="554" spans="1:254" x14ac:dyDescent="0.2">
      <c r="A554" s="34" t="s">
        <v>15</v>
      </c>
      <c r="B554" s="35">
        <v>0.84</v>
      </c>
      <c r="C554" s="4">
        <v>1.1000000000000001</v>
      </c>
      <c r="D554" s="4">
        <v>7.3999999999999996E-2</v>
      </c>
      <c r="E554" s="4">
        <v>0.25</v>
      </c>
      <c r="F554" s="4">
        <v>-0.65</v>
      </c>
      <c r="G554" s="4">
        <v>-7.1000000000000004E-3</v>
      </c>
      <c r="H554" s="4">
        <v>43.9</v>
      </c>
      <c r="I554" s="11"/>
      <c r="J554" s="11"/>
      <c r="K554" s="11"/>
      <c r="L554" s="11"/>
      <c r="M554" s="11"/>
      <c r="N554" s="11"/>
      <c r="O554" s="11"/>
      <c r="P554" s="11"/>
      <c r="Q554" s="11"/>
      <c r="R554" s="11"/>
      <c r="S554" s="11"/>
      <c r="T554" s="11"/>
      <c r="U554" s="11"/>
      <c r="V554" s="11"/>
      <c r="W554" s="11"/>
      <c r="X554" s="11"/>
      <c r="Y554" s="11"/>
      <c r="Z554" s="11"/>
      <c r="AA554" s="11"/>
      <c r="AB554" s="11"/>
      <c r="AC554" s="11"/>
      <c r="AD554" s="11"/>
      <c r="AE554" s="11"/>
      <c r="AF554" s="11"/>
      <c r="AG554" s="11"/>
      <c r="AH554" s="11"/>
      <c r="AI554" s="11"/>
      <c r="AJ554" s="11"/>
      <c r="AK554" s="11"/>
      <c r="AL554" s="11"/>
      <c r="AM554" s="11"/>
      <c r="AN554" s="11"/>
      <c r="IS554">
        <f t="shared" si="16"/>
        <v>7.4444833333333333</v>
      </c>
      <c r="IT554">
        <f t="shared" si="17"/>
        <v>17.868343705046268</v>
      </c>
    </row>
    <row r="555" spans="1:254" x14ac:dyDescent="0.2">
      <c r="A555" s="34" t="s">
        <v>15</v>
      </c>
      <c r="B555" s="35">
        <v>0.86</v>
      </c>
      <c r="C555" s="4">
        <v>0.74</v>
      </c>
      <c r="D555" s="4">
        <v>-0.38</v>
      </c>
      <c r="E555" s="4">
        <v>0.12</v>
      </c>
      <c r="F555" s="4">
        <v>-0.81</v>
      </c>
      <c r="G555" s="4">
        <v>3.7999999999999999E-2</v>
      </c>
      <c r="H555" s="4">
        <v>42.3</v>
      </c>
      <c r="I555" s="11"/>
      <c r="J555" s="11"/>
      <c r="K555" s="11"/>
      <c r="L555" s="11"/>
      <c r="M555" s="11"/>
      <c r="N555" s="11"/>
      <c r="O555" s="11"/>
      <c r="P555" s="11"/>
      <c r="Q555" s="11"/>
      <c r="R555" s="11"/>
      <c r="S555" s="11"/>
      <c r="T555" s="11"/>
      <c r="U555" s="11"/>
      <c r="V555" s="11"/>
      <c r="W555" s="11"/>
      <c r="X555" s="11"/>
      <c r="Y555" s="11"/>
      <c r="Z555" s="11"/>
      <c r="AA555" s="11"/>
      <c r="AB555" s="11"/>
      <c r="AC555" s="11"/>
      <c r="AD555" s="11"/>
      <c r="AE555" s="11"/>
      <c r="AF555" s="11"/>
      <c r="AG555" s="11"/>
      <c r="AH555" s="11"/>
      <c r="AI555" s="11"/>
      <c r="AJ555" s="11"/>
      <c r="AK555" s="11"/>
      <c r="AL555" s="11"/>
      <c r="AM555" s="11"/>
      <c r="AN555" s="11"/>
      <c r="IS555">
        <f t="shared" si="16"/>
        <v>7.0013333333333323</v>
      </c>
      <c r="IT555">
        <f t="shared" si="17"/>
        <v>17.300531398389662</v>
      </c>
    </row>
    <row r="556" spans="1:254" x14ac:dyDescent="0.2">
      <c r="A556" s="34" t="s">
        <v>15</v>
      </c>
      <c r="B556" s="35">
        <v>0.88</v>
      </c>
      <c r="C556" s="4">
        <v>0.12</v>
      </c>
      <c r="D556" s="4">
        <v>-0.98</v>
      </c>
      <c r="E556" s="4">
        <v>-0.25</v>
      </c>
      <c r="F556" s="4">
        <v>-1.2</v>
      </c>
      <c r="G556" s="4">
        <v>-0.14000000000000001</v>
      </c>
      <c r="H556" s="4">
        <v>39.700000000000003</v>
      </c>
      <c r="I556" s="11"/>
      <c r="J556" s="11"/>
      <c r="K556" s="11"/>
      <c r="L556" s="11"/>
      <c r="M556" s="11"/>
      <c r="N556" s="11"/>
      <c r="O556" s="11"/>
      <c r="P556" s="11"/>
      <c r="Q556" s="11"/>
      <c r="R556" s="11"/>
      <c r="S556" s="11"/>
      <c r="T556" s="11"/>
      <c r="U556" s="11"/>
      <c r="V556" s="11"/>
      <c r="W556" s="11"/>
      <c r="X556" s="11"/>
      <c r="Y556" s="11"/>
      <c r="Z556" s="11"/>
      <c r="AA556" s="11"/>
      <c r="AB556" s="11"/>
      <c r="AC556" s="11"/>
      <c r="AD556" s="11"/>
      <c r="AE556" s="11"/>
      <c r="AF556" s="11"/>
      <c r="AG556" s="11"/>
      <c r="AH556" s="11"/>
      <c r="AI556" s="11"/>
      <c r="AJ556" s="11"/>
      <c r="AK556" s="11"/>
      <c r="AL556" s="11"/>
      <c r="AM556" s="11"/>
      <c r="AN556" s="11"/>
      <c r="IS556">
        <f t="shared" si="16"/>
        <v>6.208333333333333</v>
      </c>
      <c r="IT556">
        <f t="shared" si="17"/>
        <v>16.41539815742118</v>
      </c>
    </row>
    <row r="557" spans="1:254" x14ac:dyDescent="0.2">
      <c r="A557" s="34" t="s">
        <v>15</v>
      </c>
      <c r="B557" s="35">
        <v>0.9</v>
      </c>
      <c r="C557" s="4">
        <v>-0.62</v>
      </c>
      <c r="D557" s="4">
        <v>-1.64</v>
      </c>
      <c r="E557" s="4">
        <v>-0.8</v>
      </c>
      <c r="F557" s="4">
        <v>-1.77</v>
      </c>
      <c r="G557" s="4">
        <v>-0.49</v>
      </c>
      <c r="H557" s="4">
        <v>36</v>
      </c>
      <c r="I557" s="11"/>
      <c r="J557" s="11"/>
      <c r="K557" s="11"/>
      <c r="L557" s="11"/>
      <c r="M557" s="11"/>
      <c r="N557" s="11"/>
      <c r="O557" s="11"/>
      <c r="P557" s="11"/>
      <c r="Q557" s="11"/>
      <c r="R557" s="11"/>
      <c r="S557" s="11"/>
      <c r="T557" s="11"/>
      <c r="U557" s="11"/>
      <c r="V557" s="11"/>
      <c r="W557" s="11"/>
      <c r="X557" s="11"/>
      <c r="Y557" s="11"/>
      <c r="Z557" s="11"/>
      <c r="AA557" s="11"/>
      <c r="AB557" s="11"/>
      <c r="AC557" s="11"/>
      <c r="AD557" s="11"/>
      <c r="AE557" s="11"/>
      <c r="AF557" s="11"/>
      <c r="AG557" s="11"/>
      <c r="AH557" s="11"/>
      <c r="AI557" s="11"/>
      <c r="AJ557" s="11"/>
      <c r="AK557" s="11"/>
      <c r="AL557" s="11"/>
      <c r="AM557" s="11"/>
      <c r="AN557" s="11"/>
      <c r="IS557">
        <f t="shared" si="16"/>
        <v>5.1133333333333333</v>
      </c>
      <c r="IT557">
        <f t="shared" si="17"/>
        <v>15.140739303834099</v>
      </c>
    </row>
    <row r="558" spans="1:254" x14ac:dyDescent="0.2">
      <c r="A558" s="34" t="s">
        <v>15</v>
      </c>
      <c r="B558" s="35">
        <v>0.92</v>
      </c>
      <c r="C558" s="4">
        <v>-1.27</v>
      </c>
      <c r="D558" s="4">
        <v>-2.21</v>
      </c>
      <c r="E558" s="4">
        <v>-1.43</v>
      </c>
      <c r="F558" s="4">
        <v>-2.4300000000000002</v>
      </c>
      <c r="G558" s="4">
        <v>-0.91</v>
      </c>
      <c r="H558" s="4">
        <v>31.7</v>
      </c>
      <c r="I558" s="11"/>
      <c r="J558" s="11"/>
      <c r="K558" s="11"/>
      <c r="L558" s="11"/>
      <c r="M558" s="11"/>
      <c r="N558" s="11"/>
      <c r="O558" s="11"/>
      <c r="P558" s="11"/>
      <c r="Q558" s="11"/>
      <c r="R558" s="11"/>
      <c r="S558" s="11"/>
      <c r="T558" s="11"/>
      <c r="U558" s="11"/>
      <c r="V558" s="11"/>
      <c r="W558" s="11"/>
      <c r="X558" s="11"/>
      <c r="Y558" s="11"/>
      <c r="Z558" s="11"/>
      <c r="AA558" s="11"/>
      <c r="AB558" s="11"/>
      <c r="AC558" s="11"/>
      <c r="AD558" s="11"/>
      <c r="AE558" s="11"/>
      <c r="AF558" s="11"/>
      <c r="AG558" s="11"/>
      <c r="AH558" s="11"/>
      <c r="AI558" s="11"/>
      <c r="AJ558" s="11"/>
      <c r="AK558" s="11"/>
      <c r="AL558" s="11"/>
      <c r="AM558" s="11"/>
      <c r="AN558" s="11"/>
      <c r="IS558">
        <f t="shared" si="16"/>
        <v>3.9083333333333332</v>
      </c>
      <c r="IT558">
        <f t="shared" si="17"/>
        <v>13.627285007170968</v>
      </c>
    </row>
    <row r="559" spans="1:254" x14ac:dyDescent="0.2">
      <c r="A559" s="34" t="s">
        <v>15</v>
      </c>
      <c r="B559" s="35">
        <v>0.94</v>
      </c>
      <c r="C559" s="4">
        <v>-1.62</v>
      </c>
      <c r="D559" s="4">
        <v>-2.5499999999999998</v>
      </c>
      <c r="E559" s="4">
        <v>-2.0099999999999998</v>
      </c>
      <c r="F559" s="4">
        <v>-3.01</v>
      </c>
      <c r="G559" s="4">
        <v>-1.25</v>
      </c>
      <c r="H559" s="4">
        <v>27.7</v>
      </c>
      <c r="I559" s="11"/>
      <c r="J559" s="11"/>
      <c r="K559" s="11"/>
      <c r="L559" s="11"/>
      <c r="M559" s="11"/>
      <c r="N559" s="11"/>
      <c r="O559" s="11"/>
      <c r="P559" s="11"/>
      <c r="Q559" s="11"/>
      <c r="R559" s="11"/>
      <c r="S559" s="11"/>
      <c r="T559" s="11"/>
      <c r="U559" s="11"/>
      <c r="V559" s="11"/>
      <c r="W559" s="11"/>
      <c r="X559" s="11"/>
      <c r="Y559" s="11"/>
      <c r="Z559" s="11"/>
      <c r="AA559" s="11"/>
      <c r="AB559" s="11"/>
      <c r="AC559" s="11"/>
      <c r="AD559" s="11"/>
      <c r="AE559" s="11"/>
      <c r="AF559" s="11"/>
      <c r="AG559" s="11"/>
      <c r="AH559" s="11"/>
      <c r="AI559" s="11"/>
      <c r="AJ559" s="11"/>
      <c r="AK559" s="11"/>
      <c r="AL559" s="11"/>
      <c r="AM559" s="11"/>
      <c r="AN559" s="11"/>
      <c r="IS559">
        <f t="shared" si="16"/>
        <v>2.8766666666666665</v>
      </c>
      <c r="IT559">
        <f t="shared" si="17"/>
        <v>12.177260228256053</v>
      </c>
    </row>
    <row r="560" spans="1:254" x14ac:dyDescent="0.2">
      <c r="A560" s="34" t="s">
        <v>15</v>
      </c>
      <c r="B560" s="35">
        <v>0.96</v>
      </c>
      <c r="C560" s="4">
        <v>-1.48</v>
      </c>
      <c r="D560" s="4">
        <v>-2.5299999999999998</v>
      </c>
      <c r="E560" s="4">
        <v>-2.39</v>
      </c>
      <c r="F560" s="4">
        <v>-3.35</v>
      </c>
      <c r="G560" s="4">
        <v>-1.36</v>
      </c>
      <c r="H560" s="4">
        <v>24.7</v>
      </c>
      <c r="I560" s="11"/>
      <c r="J560" s="11"/>
      <c r="K560" s="11"/>
      <c r="L560" s="11"/>
      <c r="M560" s="11"/>
      <c r="N560" s="11"/>
      <c r="O560" s="11"/>
      <c r="P560" s="11"/>
      <c r="Q560" s="11"/>
      <c r="R560" s="11"/>
      <c r="S560" s="11"/>
      <c r="T560" s="11"/>
      <c r="U560" s="11"/>
      <c r="V560" s="11"/>
      <c r="W560" s="11"/>
      <c r="X560" s="11"/>
      <c r="Y560" s="11"/>
      <c r="Z560" s="11"/>
      <c r="AA560" s="11"/>
      <c r="AB560" s="11"/>
      <c r="AC560" s="11"/>
      <c r="AD560" s="11"/>
      <c r="AE560" s="11"/>
      <c r="AF560" s="11"/>
      <c r="AG560" s="11"/>
      <c r="AH560" s="11"/>
      <c r="AI560" s="11"/>
      <c r="AJ560" s="11"/>
      <c r="AK560" s="11"/>
      <c r="AL560" s="11"/>
      <c r="AM560" s="11"/>
      <c r="AN560" s="11"/>
      <c r="IS560">
        <f t="shared" si="16"/>
        <v>2.2650000000000001</v>
      </c>
      <c r="IT560">
        <f t="shared" si="17"/>
        <v>11.015299814349131</v>
      </c>
    </row>
    <row r="561" spans="1:254" x14ac:dyDescent="0.2">
      <c r="A561" s="34" t="s">
        <v>15</v>
      </c>
      <c r="B561" s="35">
        <v>0.98</v>
      </c>
      <c r="C561" s="4">
        <v>-0.81</v>
      </c>
      <c r="D561" s="4">
        <v>-2.04</v>
      </c>
      <c r="E561" s="4">
        <v>-2.4700000000000002</v>
      </c>
      <c r="F561" s="4">
        <v>-3.32</v>
      </c>
      <c r="G561" s="4">
        <v>-1.0900000000000001</v>
      </c>
      <c r="H561" s="4">
        <v>23.6</v>
      </c>
      <c r="I561" s="11"/>
      <c r="J561" s="11"/>
      <c r="K561" s="11"/>
      <c r="L561" s="11"/>
      <c r="M561" s="11"/>
      <c r="N561" s="11"/>
      <c r="O561" s="11"/>
      <c r="P561" s="11"/>
      <c r="Q561" s="11"/>
      <c r="R561" s="11"/>
      <c r="S561" s="11"/>
      <c r="T561" s="11"/>
      <c r="U561" s="11"/>
      <c r="V561" s="11"/>
      <c r="W561" s="11"/>
      <c r="X561" s="11"/>
      <c r="Y561" s="11"/>
      <c r="Z561" s="11"/>
      <c r="AA561" s="11"/>
      <c r="AB561" s="11"/>
      <c r="AC561" s="11"/>
      <c r="AD561" s="11"/>
      <c r="AE561" s="11"/>
      <c r="AF561" s="11"/>
      <c r="AG561" s="11"/>
      <c r="AH561" s="11"/>
      <c r="AI561" s="11"/>
      <c r="AJ561" s="11"/>
      <c r="AK561" s="11"/>
      <c r="AL561" s="11"/>
      <c r="AM561" s="11"/>
      <c r="AN561" s="11"/>
      <c r="IS561">
        <f t="shared" si="16"/>
        <v>2.311666666666667</v>
      </c>
      <c r="IT561">
        <f t="shared" si="17"/>
        <v>10.469252918268174</v>
      </c>
    </row>
    <row r="562" spans="1:254" x14ac:dyDescent="0.2">
      <c r="A562" s="34" t="s">
        <v>15</v>
      </c>
      <c r="B562" s="35">
        <v>1</v>
      </c>
      <c r="C562" s="4">
        <v>0.28999999999999998</v>
      </c>
      <c r="D562" s="4">
        <v>-1.08</v>
      </c>
      <c r="E562" s="4">
        <v>-2.19</v>
      </c>
      <c r="F562" s="4">
        <v>-2.86</v>
      </c>
      <c r="G562" s="4">
        <v>-0.39</v>
      </c>
      <c r="H562" s="4">
        <v>24.5</v>
      </c>
      <c r="I562" s="11"/>
      <c r="J562" s="11"/>
      <c r="K562" s="11"/>
      <c r="L562" s="11"/>
      <c r="M562" s="11"/>
      <c r="N562" s="11"/>
      <c r="O562" s="11"/>
      <c r="P562" s="11"/>
      <c r="Q562" s="11"/>
      <c r="R562" s="11"/>
      <c r="S562" s="11"/>
      <c r="T562" s="11"/>
      <c r="U562" s="11"/>
      <c r="V562" s="11"/>
      <c r="W562" s="11"/>
      <c r="X562" s="11"/>
      <c r="Y562" s="11"/>
      <c r="Z562" s="11"/>
      <c r="AA562" s="11"/>
      <c r="AB562" s="11"/>
      <c r="AC562" s="11"/>
      <c r="AD562" s="11"/>
      <c r="AE562" s="11"/>
      <c r="AF562" s="11"/>
      <c r="AG562" s="11"/>
      <c r="AH562" s="11"/>
      <c r="AI562" s="11"/>
      <c r="AJ562" s="11"/>
      <c r="AK562" s="11"/>
      <c r="AL562" s="11"/>
      <c r="AM562" s="11"/>
      <c r="AN562" s="11"/>
      <c r="IS562">
        <f t="shared" si="16"/>
        <v>3.0449999999999999</v>
      </c>
      <c r="IT562">
        <f t="shared" si="17"/>
        <v>10.573515498640932</v>
      </c>
    </row>
    <row r="563" spans="1:254" x14ac:dyDescent="0.2">
      <c r="A563" s="34" t="s">
        <v>16</v>
      </c>
      <c r="B563" s="35">
        <v>0</v>
      </c>
      <c r="C563" s="4">
        <v>7.1999999999999998E-3</v>
      </c>
      <c r="D563" s="4">
        <v>-5.86</v>
      </c>
      <c r="E563" s="4">
        <v>1.76</v>
      </c>
      <c r="F563" s="4">
        <v>-3.1</v>
      </c>
      <c r="G563" s="4">
        <v>0.86</v>
      </c>
      <c r="H563" s="4">
        <v>-0.38</v>
      </c>
      <c r="I563" s="11"/>
      <c r="J563" s="11"/>
      <c r="K563" s="11"/>
      <c r="L563" s="11"/>
      <c r="M563" s="11"/>
      <c r="N563" s="11"/>
      <c r="O563" s="11"/>
      <c r="P563" s="11"/>
      <c r="Q563" s="11"/>
      <c r="R563" s="11"/>
      <c r="S563" s="11"/>
      <c r="T563" s="11"/>
      <c r="U563" s="11"/>
      <c r="V563" s="11"/>
      <c r="W563" s="11"/>
      <c r="X563" s="11"/>
      <c r="Y563" s="11"/>
      <c r="Z563" s="11"/>
      <c r="AA563" s="11"/>
      <c r="AB563" s="11"/>
      <c r="AC563" s="11"/>
      <c r="AD563" s="11"/>
      <c r="AE563" s="11"/>
      <c r="AF563" s="11"/>
      <c r="AG563" s="11"/>
      <c r="AH563" s="11"/>
      <c r="AI563" s="11"/>
      <c r="AJ563" s="11"/>
      <c r="AK563" s="11"/>
      <c r="AL563" s="11"/>
      <c r="AM563" s="11"/>
      <c r="AN563" s="11"/>
      <c r="IS563">
        <f t="shared" si="16"/>
        <v>-1.1188</v>
      </c>
      <c r="IT563">
        <f t="shared" si="17"/>
        <v>2.843271749235377</v>
      </c>
    </row>
    <row r="564" spans="1:254" x14ac:dyDescent="0.2">
      <c r="A564" s="34" t="s">
        <v>16</v>
      </c>
      <c r="B564" s="35">
        <v>0.02</v>
      </c>
      <c r="C564" s="4">
        <v>0.3</v>
      </c>
      <c r="D564" s="4">
        <v>-5.45</v>
      </c>
      <c r="E564" s="4">
        <v>2.0099999999999998</v>
      </c>
      <c r="F564" s="4">
        <v>-3.32</v>
      </c>
      <c r="G564" s="4">
        <v>0.83</v>
      </c>
      <c r="H564" s="4">
        <v>0.46</v>
      </c>
      <c r="I564" s="11"/>
      <c r="J564" s="11"/>
      <c r="K564" s="11"/>
      <c r="L564" s="11"/>
      <c r="M564" s="11"/>
      <c r="N564" s="11"/>
      <c r="O564" s="11"/>
      <c r="P564" s="11"/>
      <c r="Q564" s="11"/>
      <c r="R564" s="11"/>
      <c r="S564" s="11"/>
      <c r="T564" s="11"/>
      <c r="U564" s="11"/>
      <c r="V564" s="11"/>
      <c r="W564" s="11"/>
      <c r="X564" s="11"/>
      <c r="Y564" s="11"/>
      <c r="Z564" s="11"/>
      <c r="AA564" s="11"/>
      <c r="AB564" s="11"/>
      <c r="AC564" s="11"/>
      <c r="AD564" s="11"/>
      <c r="AE564" s="11"/>
      <c r="AF564" s="11"/>
      <c r="AG564" s="11"/>
      <c r="AH564" s="11"/>
      <c r="AI564" s="11"/>
      <c r="AJ564" s="11"/>
      <c r="AK564" s="11"/>
      <c r="AL564" s="11"/>
      <c r="AM564" s="11"/>
      <c r="AN564" s="11"/>
      <c r="IS564">
        <f t="shared" si="16"/>
        <v>-0.8616666666666668</v>
      </c>
      <c r="IT564">
        <f t="shared" si="17"/>
        <v>2.8740453487491573</v>
      </c>
    </row>
    <row r="565" spans="1:254" x14ac:dyDescent="0.2">
      <c r="A565" s="34" t="s">
        <v>16</v>
      </c>
      <c r="B565" s="35">
        <v>0.04</v>
      </c>
      <c r="C565" s="4">
        <v>0.32</v>
      </c>
      <c r="D565" s="4">
        <v>-5.28</v>
      </c>
      <c r="E565" s="4">
        <v>2.06</v>
      </c>
      <c r="F565" s="4">
        <v>-3.64</v>
      </c>
      <c r="G565" s="4">
        <v>0.63</v>
      </c>
      <c r="H565" s="4">
        <v>1.76</v>
      </c>
      <c r="I565" s="11"/>
      <c r="J565" s="11"/>
      <c r="K565" s="11"/>
      <c r="L565" s="11"/>
      <c r="M565" s="11"/>
      <c r="N565" s="11"/>
      <c r="O565" s="11"/>
      <c r="P565" s="11"/>
      <c r="Q565" s="11"/>
      <c r="R565" s="11"/>
      <c r="S565" s="11"/>
      <c r="T565" s="11"/>
      <c r="U565" s="11"/>
      <c r="V565" s="11"/>
      <c r="W565" s="11"/>
      <c r="X565" s="11"/>
      <c r="Y565" s="11"/>
      <c r="Z565" s="11"/>
      <c r="AA565" s="11"/>
      <c r="AB565" s="11"/>
      <c r="AC565" s="11"/>
      <c r="AD565" s="11"/>
      <c r="AE565" s="11"/>
      <c r="AF565" s="11"/>
      <c r="AG565" s="11"/>
      <c r="AH565" s="11"/>
      <c r="AI565" s="11"/>
      <c r="AJ565" s="11"/>
      <c r="AK565" s="11"/>
      <c r="AL565" s="11"/>
      <c r="AM565" s="11"/>
      <c r="AN565" s="11"/>
      <c r="IS565">
        <f t="shared" si="16"/>
        <v>-0.69166666666666676</v>
      </c>
      <c r="IT565">
        <f t="shared" si="17"/>
        <v>3.0363821674266673</v>
      </c>
    </row>
    <row r="566" spans="1:254" x14ac:dyDescent="0.2">
      <c r="A566" s="34" t="s">
        <v>16</v>
      </c>
      <c r="B566" s="35">
        <v>0.06</v>
      </c>
      <c r="C566" s="4">
        <v>0.17</v>
      </c>
      <c r="D566" s="4">
        <v>-5.28</v>
      </c>
      <c r="E566" s="4">
        <v>1.94</v>
      </c>
      <c r="F566" s="4">
        <v>-3.97</v>
      </c>
      <c r="G566" s="4">
        <v>0.33</v>
      </c>
      <c r="H566" s="4">
        <v>3.37</v>
      </c>
      <c r="I566" s="11"/>
      <c r="J566" s="11"/>
      <c r="K566" s="11"/>
      <c r="L566" s="11"/>
      <c r="M566" s="11"/>
      <c r="N566" s="11"/>
      <c r="O566" s="11"/>
      <c r="P566" s="11"/>
      <c r="Q566" s="11"/>
      <c r="R566" s="11"/>
      <c r="S566" s="11"/>
      <c r="T566" s="11"/>
      <c r="U566" s="11"/>
      <c r="V566" s="11"/>
      <c r="W566" s="11"/>
      <c r="X566" s="11"/>
      <c r="Y566" s="11"/>
      <c r="Z566" s="11"/>
      <c r="AA566" s="11"/>
      <c r="AB566" s="11"/>
      <c r="AC566" s="11"/>
      <c r="AD566" s="11"/>
      <c r="AE566" s="11"/>
      <c r="AF566" s="11"/>
      <c r="AG566" s="11"/>
      <c r="AH566" s="11"/>
      <c r="AI566" s="11"/>
      <c r="AJ566" s="11"/>
      <c r="AK566" s="11"/>
      <c r="AL566" s="11"/>
      <c r="AM566" s="11"/>
      <c r="AN566" s="11"/>
      <c r="IS566">
        <f t="shared" si="16"/>
        <v>-0.57333333333333336</v>
      </c>
      <c r="IT566">
        <f t="shared" si="17"/>
        <v>3.3741764427289018</v>
      </c>
    </row>
    <row r="567" spans="1:254" x14ac:dyDescent="0.2">
      <c r="A567" s="34" t="s">
        <v>16</v>
      </c>
      <c r="B567" s="35">
        <v>0.08</v>
      </c>
      <c r="C567" s="4">
        <v>-7.8E-2</v>
      </c>
      <c r="D567" s="4">
        <v>-5.39</v>
      </c>
      <c r="E567" s="4">
        <v>1.74</v>
      </c>
      <c r="F567" s="4">
        <v>-4.25</v>
      </c>
      <c r="G567" s="4">
        <v>2.8999999999999998E-3</v>
      </c>
      <c r="H567" s="4">
        <v>5.03</v>
      </c>
      <c r="I567" s="11"/>
      <c r="J567" s="11"/>
      <c r="K567" s="11"/>
      <c r="L567" s="11"/>
      <c r="M567" s="11"/>
      <c r="N567" s="11"/>
      <c r="O567" s="11"/>
      <c r="P567" s="11"/>
      <c r="Q567" s="11"/>
      <c r="R567" s="11"/>
      <c r="S567" s="11"/>
      <c r="T567" s="11"/>
      <c r="U567" s="11"/>
      <c r="V567" s="11"/>
      <c r="W567" s="11"/>
      <c r="X567" s="11"/>
      <c r="Y567" s="11"/>
      <c r="Z567" s="11"/>
      <c r="AA567" s="11"/>
      <c r="AB567" s="11"/>
      <c r="AC567" s="11"/>
      <c r="AD567" s="11"/>
      <c r="AE567" s="11"/>
      <c r="AF567" s="11"/>
      <c r="AG567" s="11"/>
      <c r="AH567" s="11"/>
      <c r="AI567" s="11"/>
      <c r="AJ567" s="11"/>
      <c r="AK567" s="11"/>
      <c r="AL567" s="11"/>
      <c r="AM567" s="11"/>
      <c r="AN567" s="11"/>
      <c r="IS567">
        <f t="shared" si="16"/>
        <v>-0.49084999999999984</v>
      </c>
      <c r="IT567">
        <f t="shared" si="17"/>
        <v>3.8471701307584509</v>
      </c>
    </row>
    <row r="568" spans="1:254" x14ac:dyDescent="0.2">
      <c r="A568" s="34" t="s">
        <v>16</v>
      </c>
      <c r="B568" s="35">
        <v>0.1</v>
      </c>
      <c r="C568" s="4">
        <v>-0.33</v>
      </c>
      <c r="D568" s="4">
        <v>-5.56</v>
      </c>
      <c r="E568" s="4">
        <v>1.53</v>
      </c>
      <c r="F568" s="4">
        <v>-4.4400000000000004</v>
      </c>
      <c r="G568" s="4">
        <v>-0.31</v>
      </c>
      <c r="H568" s="4">
        <v>6.39</v>
      </c>
      <c r="I568" s="11"/>
      <c r="J568" s="11"/>
      <c r="K568" s="11"/>
      <c r="L568" s="11"/>
      <c r="M568" s="11"/>
      <c r="N568" s="11"/>
      <c r="O568" s="11"/>
      <c r="P568" s="11"/>
      <c r="Q568" s="11"/>
      <c r="R568" s="11"/>
      <c r="S568" s="11"/>
      <c r="T568" s="11"/>
      <c r="U568" s="11"/>
      <c r="V568" s="11"/>
      <c r="W568" s="11"/>
      <c r="X568" s="11"/>
      <c r="Y568" s="11"/>
      <c r="Z568" s="11"/>
      <c r="AA568" s="11"/>
      <c r="AB568" s="11"/>
      <c r="AC568" s="11"/>
      <c r="AD568" s="11"/>
      <c r="AE568" s="11"/>
      <c r="AF568" s="11"/>
      <c r="AG568" s="11"/>
      <c r="AH568" s="11"/>
      <c r="AI568" s="11"/>
      <c r="AJ568" s="11"/>
      <c r="AK568" s="11"/>
      <c r="AL568" s="11"/>
      <c r="AM568" s="11"/>
      <c r="AN568" s="11"/>
      <c r="IS568">
        <f t="shared" si="16"/>
        <v>-0.45333333333333359</v>
      </c>
      <c r="IT568">
        <f t="shared" si="17"/>
        <v>4.3074849583796189</v>
      </c>
    </row>
    <row r="569" spans="1:254" x14ac:dyDescent="0.2">
      <c r="A569" s="34" t="s">
        <v>16</v>
      </c>
      <c r="B569" s="35">
        <v>0.12</v>
      </c>
      <c r="C569" s="4">
        <v>-0.53</v>
      </c>
      <c r="D569" s="4">
        <v>-5.74</v>
      </c>
      <c r="E569" s="4">
        <v>1.36</v>
      </c>
      <c r="F569" s="4">
        <v>-4.57</v>
      </c>
      <c r="G569" s="4">
        <v>-0.57999999999999996</v>
      </c>
      <c r="H569" s="4">
        <v>7.17</v>
      </c>
      <c r="I569" s="11"/>
      <c r="J569" s="11"/>
      <c r="K569" s="11"/>
      <c r="L569" s="11"/>
      <c r="M569" s="11"/>
      <c r="N569" s="11"/>
      <c r="O569" s="11"/>
      <c r="P569" s="11"/>
      <c r="Q569" s="11"/>
      <c r="R569" s="11"/>
      <c r="S569" s="11"/>
      <c r="T569" s="11"/>
      <c r="U569" s="11"/>
      <c r="V569" s="11"/>
      <c r="W569" s="11"/>
      <c r="X569" s="11"/>
      <c r="Y569" s="11"/>
      <c r="Z569" s="11"/>
      <c r="AA569" s="11"/>
      <c r="AB569" s="11"/>
      <c r="AC569" s="11"/>
      <c r="AD569" s="11"/>
      <c r="AE569" s="11"/>
      <c r="AF569" s="11"/>
      <c r="AG569" s="11"/>
      <c r="AH569" s="11"/>
      <c r="AI569" s="11"/>
      <c r="AJ569" s="11"/>
      <c r="AK569" s="11"/>
      <c r="AL569" s="11"/>
      <c r="AM569" s="11"/>
      <c r="AN569" s="11"/>
      <c r="IS569">
        <f t="shared" si="16"/>
        <v>-0.48166666666666674</v>
      </c>
      <c r="IT569">
        <f t="shared" si="17"/>
        <v>4.6112098918468964</v>
      </c>
    </row>
    <row r="570" spans="1:254" x14ac:dyDescent="0.2">
      <c r="A570" s="34" t="s">
        <v>16</v>
      </c>
      <c r="B570" s="35">
        <v>0.14000000000000001</v>
      </c>
      <c r="C570" s="4">
        <v>-0.68</v>
      </c>
      <c r="D570" s="4">
        <v>-5.92</v>
      </c>
      <c r="E570" s="4">
        <v>1.27</v>
      </c>
      <c r="F570" s="4">
        <v>-4.63</v>
      </c>
      <c r="G570" s="4">
        <v>-0.83</v>
      </c>
      <c r="H570" s="4">
        <v>7.26</v>
      </c>
      <c r="I570" s="11"/>
      <c r="J570" s="11"/>
      <c r="K570" s="11"/>
      <c r="L570" s="11"/>
      <c r="M570" s="11"/>
      <c r="N570" s="11"/>
      <c r="O570" s="11"/>
      <c r="P570" s="11"/>
      <c r="Q570" s="11"/>
      <c r="R570" s="11"/>
      <c r="S570" s="11"/>
      <c r="T570" s="11"/>
      <c r="U570" s="11"/>
      <c r="V570" s="11"/>
      <c r="W570" s="11"/>
      <c r="X570" s="11"/>
      <c r="Y570" s="11"/>
      <c r="Z570" s="11"/>
      <c r="AA570" s="11"/>
      <c r="AB570" s="11"/>
      <c r="AC570" s="11"/>
      <c r="AD570" s="11"/>
      <c r="AE570" s="11"/>
      <c r="AF570" s="11"/>
      <c r="AG570" s="11"/>
      <c r="AH570" s="11"/>
      <c r="AI570" s="11"/>
      <c r="AJ570" s="11"/>
      <c r="AK570" s="11"/>
      <c r="AL570" s="11"/>
      <c r="AM570" s="11"/>
      <c r="AN570" s="11"/>
      <c r="IS570">
        <f t="shared" si="16"/>
        <v>-0.58833333333333349</v>
      </c>
      <c r="IT570">
        <f t="shared" si="17"/>
        <v>4.6878200335194888</v>
      </c>
    </row>
    <row r="571" spans="1:254" x14ac:dyDescent="0.2">
      <c r="A571" s="34" t="s">
        <v>16</v>
      </c>
      <c r="B571" s="35">
        <v>0.16</v>
      </c>
      <c r="C571" s="4">
        <v>-0.78</v>
      </c>
      <c r="D571" s="4">
        <v>-6.08</v>
      </c>
      <c r="E571" s="4">
        <v>1.27</v>
      </c>
      <c r="F571" s="4">
        <v>-4.67</v>
      </c>
      <c r="G571" s="4">
        <v>-1.07</v>
      </c>
      <c r="H571" s="4">
        <v>6.72</v>
      </c>
      <c r="I571" s="11"/>
      <c r="J571" s="11"/>
      <c r="K571" s="11"/>
      <c r="L571" s="11"/>
      <c r="M571" s="11"/>
      <c r="N571" s="11"/>
      <c r="O571" s="11"/>
      <c r="P571" s="11"/>
      <c r="Q571" s="11"/>
      <c r="R571" s="11"/>
      <c r="S571" s="11"/>
      <c r="T571" s="11"/>
      <c r="U571" s="11"/>
      <c r="V571" s="11"/>
      <c r="W571" s="11"/>
      <c r="X571" s="11"/>
      <c r="Y571" s="11"/>
      <c r="Z571" s="11"/>
      <c r="AA571" s="11"/>
      <c r="AB571" s="11"/>
      <c r="AC571" s="11"/>
      <c r="AD571" s="11"/>
      <c r="AE571" s="11"/>
      <c r="AF571" s="11"/>
      <c r="AG571" s="11"/>
      <c r="AH571" s="11"/>
      <c r="AI571" s="11"/>
      <c r="AJ571" s="11"/>
      <c r="AK571" s="11"/>
      <c r="AL571" s="11"/>
      <c r="AM571" s="11"/>
      <c r="AN571" s="11"/>
      <c r="IS571">
        <f t="shared" si="16"/>
        <v>-0.76833333333333342</v>
      </c>
      <c r="IT571">
        <f t="shared" si="17"/>
        <v>4.5553898479347152</v>
      </c>
    </row>
    <row r="572" spans="1:254" x14ac:dyDescent="0.2">
      <c r="A572" s="34" t="s">
        <v>16</v>
      </c>
      <c r="B572" s="35">
        <v>0.18</v>
      </c>
      <c r="C572" s="4">
        <v>-0.85</v>
      </c>
      <c r="D572" s="4">
        <v>-6.25</v>
      </c>
      <c r="E572" s="4">
        <v>1.35</v>
      </c>
      <c r="F572" s="4">
        <v>-4.6900000000000004</v>
      </c>
      <c r="G572" s="4">
        <v>-1.33</v>
      </c>
      <c r="H572" s="4">
        <v>5.75</v>
      </c>
      <c r="I572" s="11"/>
      <c r="J572" s="11"/>
      <c r="K572" s="11"/>
      <c r="L572" s="11"/>
      <c r="M572" s="11"/>
      <c r="N572" s="11"/>
      <c r="O572" s="11"/>
      <c r="P572" s="11"/>
      <c r="Q572" s="11"/>
      <c r="R572" s="11"/>
      <c r="S572" s="11"/>
      <c r="T572" s="11"/>
      <c r="U572" s="11"/>
      <c r="V572" s="11"/>
      <c r="W572" s="11"/>
      <c r="X572" s="11"/>
      <c r="Y572" s="11"/>
      <c r="Z572" s="11"/>
      <c r="AA572" s="11"/>
      <c r="AB572" s="11"/>
      <c r="AC572" s="11"/>
      <c r="AD572" s="11"/>
      <c r="AE572" s="11"/>
      <c r="AF572" s="11"/>
      <c r="AG572" s="11"/>
      <c r="AH572" s="11"/>
      <c r="AI572" s="11"/>
      <c r="AJ572" s="11"/>
      <c r="AK572" s="11"/>
      <c r="AL572" s="11"/>
      <c r="AM572" s="11"/>
      <c r="AN572" s="11"/>
      <c r="IS572">
        <f t="shared" si="16"/>
        <v>-1.0033333333333336</v>
      </c>
      <c r="IT572">
        <f t="shared" si="17"/>
        <v>4.2987191890918703</v>
      </c>
    </row>
    <row r="573" spans="1:254" x14ac:dyDescent="0.2">
      <c r="A573" s="34" t="s">
        <v>16</v>
      </c>
      <c r="B573" s="35">
        <v>0.2</v>
      </c>
      <c r="C573" s="4">
        <v>-0.92</v>
      </c>
      <c r="D573" s="4">
        <v>-6.42</v>
      </c>
      <c r="E573" s="4">
        <v>1.48</v>
      </c>
      <c r="F573" s="4">
        <v>-4.7300000000000004</v>
      </c>
      <c r="G573" s="4">
        <v>-1.63</v>
      </c>
      <c r="H573" s="4">
        <v>4.63</v>
      </c>
      <c r="I573" s="11"/>
      <c r="J573" s="11"/>
      <c r="K573" s="11"/>
      <c r="L573" s="11"/>
      <c r="M573" s="11"/>
      <c r="N573" s="11"/>
      <c r="O573" s="11"/>
      <c r="P573" s="11"/>
      <c r="Q573" s="11"/>
      <c r="R573" s="11"/>
      <c r="S573" s="11"/>
      <c r="T573" s="11"/>
      <c r="U573" s="11"/>
      <c r="V573" s="11"/>
      <c r="W573" s="11"/>
      <c r="X573" s="11"/>
      <c r="Y573" s="11"/>
      <c r="Z573" s="11"/>
      <c r="AA573" s="11"/>
      <c r="AB573" s="11"/>
      <c r="AC573" s="11"/>
      <c r="AD573" s="11"/>
      <c r="AE573" s="11"/>
      <c r="AF573" s="11"/>
      <c r="AG573" s="11"/>
      <c r="AH573" s="11"/>
      <c r="AI573" s="11"/>
      <c r="AJ573" s="11"/>
      <c r="AK573" s="11"/>
      <c r="AL573" s="11"/>
      <c r="AM573" s="11"/>
      <c r="AN573" s="11"/>
      <c r="IS573">
        <f t="shared" si="16"/>
        <v>-1.2649999999999999</v>
      </c>
      <c r="IT573">
        <f t="shared" si="17"/>
        <v>4.0278666810111776</v>
      </c>
    </row>
    <row r="574" spans="1:254" x14ac:dyDescent="0.2">
      <c r="A574" s="34" t="s">
        <v>16</v>
      </c>
      <c r="B574" s="35">
        <v>0.22</v>
      </c>
      <c r="C574" s="4">
        <v>-0.97</v>
      </c>
      <c r="D574" s="4">
        <v>-6.58</v>
      </c>
      <c r="E574" s="4">
        <v>1.62</v>
      </c>
      <c r="F574" s="4">
        <v>-4.79</v>
      </c>
      <c r="G574" s="4">
        <v>-1.99</v>
      </c>
      <c r="H574" s="4">
        <v>3.64</v>
      </c>
      <c r="I574" s="11"/>
      <c r="J574" s="11"/>
      <c r="K574" s="11"/>
      <c r="L574" s="11"/>
      <c r="M574" s="11"/>
      <c r="N574" s="11"/>
      <c r="O574" s="11"/>
      <c r="P574" s="11"/>
      <c r="Q574" s="11"/>
      <c r="R574" s="11"/>
      <c r="S574" s="11"/>
      <c r="T574" s="11"/>
      <c r="U574" s="11"/>
      <c r="V574" s="11"/>
      <c r="W574" s="11"/>
      <c r="X574" s="11"/>
      <c r="Y574" s="11"/>
      <c r="Z574" s="11"/>
      <c r="AA574" s="11"/>
      <c r="AB574" s="11"/>
      <c r="AC574" s="11"/>
      <c r="AD574" s="11"/>
      <c r="AE574" s="11"/>
      <c r="AF574" s="11"/>
      <c r="AG574" s="11"/>
      <c r="AH574" s="11"/>
      <c r="AI574" s="11"/>
      <c r="AJ574" s="11"/>
      <c r="AK574" s="11"/>
      <c r="AL574" s="11"/>
      <c r="AM574" s="11"/>
      <c r="AN574" s="11"/>
      <c r="IS574">
        <f t="shared" si="16"/>
        <v>-1.5116666666666665</v>
      </c>
      <c r="IT574">
        <f t="shared" si="17"/>
        <v>3.8289602592174639</v>
      </c>
    </row>
    <row r="575" spans="1:254" x14ac:dyDescent="0.2">
      <c r="A575" s="34" t="s">
        <v>16</v>
      </c>
      <c r="B575" s="35">
        <v>0.24</v>
      </c>
      <c r="C575" s="4">
        <v>-0.98</v>
      </c>
      <c r="D575" s="4">
        <v>-6.7</v>
      </c>
      <c r="E575" s="4">
        <v>1.78</v>
      </c>
      <c r="F575" s="4">
        <v>-4.8600000000000003</v>
      </c>
      <c r="G575" s="4">
        <v>-2.41</v>
      </c>
      <c r="H575" s="4">
        <v>2.98</v>
      </c>
      <c r="I575" s="11"/>
      <c r="J575" s="11"/>
      <c r="K575" s="11"/>
      <c r="L575" s="11"/>
      <c r="M575" s="11"/>
      <c r="N575" s="11"/>
      <c r="O575" s="11"/>
      <c r="P575" s="11"/>
      <c r="Q575" s="11"/>
      <c r="R575" s="11"/>
      <c r="S575" s="11"/>
      <c r="T575" s="11"/>
      <c r="U575" s="11"/>
      <c r="V575" s="11"/>
      <c r="W575" s="11"/>
      <c r="X575" s="11"/>
      <c r="Y575" s="11"/>
      <c r="Z575" s="11"/>
      <c r="AA575" s="11"/>
      <c r="AB575" s="11"/>
      <c r="AC575" s="11"/>
      <c r="AD575" s="11"/>
      <c r="AE575" s="11"/>
      <c r="AF575" s="11"/>
      <c r="AG575" s="11"/>
      <c r="AH575" s="11"/>
      <c r="AI575" s="11"/>
      <c r="AJ575" s="11"/>
      <c r="AK575" s="11"/>
      <c r="AL575" s="11"/>
      <c r="AM575" s="11"/>
      <c r="AN575" s="11"/>
      <c r="IS575">
        <f t="shared" si="16"/>
        <v>-1.6983333333333333</v>
      </c>
      <c r="IT575">
        <f t="shared" si="17"/>
        <v>3.7422154757131056</v>
      </c>
    </row>
    <row r="576" spans="1:254" x14ac:dyDescent="0.2">
      <c r="A576" s="34" t="s">
        <v>16</v>
      </c>
      <c r="B576" s="35">
        <v>0.26</v>
      </c>
      <c r="C576" s="4">
        <v>-0.94</v>
      </c>
      <c r="D576" s="4">
        <v>-6.74</v>
      </c>
      <c r="E576" s="4">
        <v>1.97</v>
      </c>
      <c r="F576" s="4">
        <v>-4.9400000000000004</v>
      </c>
      <c r="G576" s="4">
        <v>-2.87</v>
      </c>
      <c r="H576" s="4">
        <v>2.69</v>
      </c>
      <c r="I576" s="11"/>
      <c r="J576" s="11"/>
      <c r="K576" s="11"/>
      <c r="L576" s="11"/>
      <c r="M576" s="11"/>
      <c r="N576" s="11"/>
      <c r="O576" s="11"/>
      <c r="P576" s="11"/>
      <c r="Q576" s="11"/>
      <c r="R576" s="11"/>
      <c r="S576" s="11"/>
      <c r="T576" s="11"/>
      <c r="U576" s="11"/>
      <c r="V576" s="11"/>
      <c r="W576" s="11"/>
      <c r="X576" s="11"/>
      <c r="Y576" s="11"/>
      <c r="Z576" s="11"/>
      <c r="AA576" s="11"/>
      <c r="AB576" s="11"/>
      <c r="AC576" s="11"/>
      <c r="AD576" s="11"/>
      <c r="AE576" s="11"/>
      <c r="AF576" s="11"/>
      <c r="AG576" s="11"/>
      <c r="AH576" s="11"/>
      <c r="AI576" s="11"/>
      <c r="AJ576" s="11"/>
      <c r="AK576" s="11"/>
      <c r="AL576" s="11"/>
      <c r="AM576" s="11"/>
      <c r="AN576" s="11"/>
      <c r="IS576">
        <f t="shared" si="16"/>
        <v>-1.8049999999999999</v>
      </c>
      <c r="IT576">
        <f t="shared" si="17"/>
        <v>3.7555439020200527</v>
      </c>
    </row>
    <row r="577" spans="1:254" x14ac:dyDescent="0.2">
      <c r="A577" s="34" t="s">
        <v>16</v>
      </c>
      <c r="B577" s="35">
        <v>0.28000000000000003</v>
      </c>
      <c r="C577" s="4">
        <v>-0.84</v>
      </c>
      <c r="D577" s="4">
        <v>-6.68</v>
      </c>
      <c r="E577" s="4">
        <v>2.19</v>
      </c>
      <c r="F577" s="4">
        <v>-5.04</v>
      </c>
      <c r="G577" s="4">
        <v>-3.31</v>
      </c>
      <c r="H577" s="4">
        <v>2.7</v>
      </c>
      <c r="I577" s="11"/>
      <c r="J577" s="11"/>
      <c r="K577" s="11"/>
      <c r="L577" s="11"/>
      <c r="M577" s="11"/>
      <c r="N577" s="11"/>
      <c r="O577" s="11"/>
      <c r="P577" s="11"/>
      <c r="Q577" s="11"/>
      <c r="R577" s="11"/>
      <c r="S577" s="11"/>
      <c r="T577" s="11"/>
      <c r="U577" s="11"/>
      <c r="V577" s="11"/>
      <c r="W577" s="11"/>
      <c r="X577" s="11"/>
      <c r="Y577" s="11"/>
      <c r="Z577" s="11"/>
      <c r="AA577" s="11"/>
      <c r="AB577" s="11"/>
      <c r="AC577" s="11"/>
      <c r="AD577" s="11"/>
      <c r="AE577" s="11"/>
      <c r="AF577" s="11"/>
      <c r="AG577" s="11"/>
      <c r="AH577" s="11"/>
      <c r="AI577" s="11"/>
      <c r="AJ577" s="11"/>
      <c r="AK577" s="11"/>
      <c r="AL577" s="11"/>
      <c r="AM577" s="11"/>
      <c r="AN577" s="11"/>
      <c r="IS577">
        <f t="shared" si="16"/>
        <v>-1.83</v>
      </c>
      <c r="IT577">
        <f t="shared" si="17"/>
        <v>3.8387081160202845</v>
      </c>
    </row>
    <row r="578" spans="1:254" x14ac:dyDescent="0.2">
      <c r="A578" s="34" t="s">
        <v>16</v>
      </c>
      <c r="B578" s="35">
        <v>0.3</v>
      </c>
      <c r="C578" s="4">
        <v>-0.73</v>
      </c>
      <c r="D578" s="4">
        <v>-6.52</v>
      </c>
      <c r="E578" s="4">
        <v>2.4700000000000002</v>
      </c>
      <c r="F578" s="4">
        <v>-5.2</v>
      </c>
      <c r="G578" s="4">
        <v>-3.68</v>
      </c>
      <c r="H578" s="4">
        <v>2.84</v>
      </c>
      <c r="I578" s="11"/>
      <c r="J578" s="11"/>
      <c r="K578" s="11"/>
      <c r="L578" s="11"/>
      <c r="M578" s="11"/>
      <c r="N578" s="11"/>
      <c r="O578" s="11"/>
      <c r="P578" s="11"/>
      <c r="Q578" s="11"/>
      <c r="R578" s="11"/>
      <c r="S578" s="11"/>
      <c r="T578" s="11"/>
      <c r="U578" s="11"/>
      <c r="V578" s="11"/>
      <c r="W578" s="11"/>
      <c r="X578" s="11"/>
      <c r="Y578" s="11"/>
      <c r="Z578" s="11"/>
      <c r="AA578" s="11"/>
      <c r="AB578" s="11"/>
      <c r="AC578" s="11"/>
      <c r="AD578" s="11"/>
      <c r="AE578" s="11"/>
      <c r="AF578" s="11"/>
      <c r="AG578" s="11"/>
      <c r="AH578" s="11"/>
      <c r="AI578" s="11"/>
      <c r="AJ578" s="11"/>
      <c r="AK578" s="11"/>
      <c r="AL578" s="11"/>
      <c r="AM578" s="11"/>
      <c r="AN578" s="11"/>
      <c r="IS578">
        <f t="shared" si="16"/>
        <v>-1.8033333333333335</v>
      </c>
      <c r="IT578">
        <f t="shared" si="17"/>
        <v>3.9567697262624049</v>
      </c>
    </row>
    <row r="579" spans="1:254" x14ac:dyDescent="0.2">
      <c r="A579" s="34" t="s">
        <v>16</v>
      </c>
      <c r="B579" s="35">
        <v>0.32</v>
      </c>
      <c r="C579" s="4">
        <v>-0.68</v>
      </c>
      <c r="D579" s="4">
        <v>-6.29</v>
      </c>
      <c r="E579" s="4">
        <v>2.8</v>
      </c>
      <c r="F579" s="4">
        <v>-5.45</v>
      </c>
      <c r="G579" s="4">
        <v>-3.94</v>
      </c>
      <c r="H579" s="4">
        <v>2.97</v>
      </c>
      <c r="I579" s="11"/>
      <c r="J579" s="11"/>
      <c r="K579" s="11"/>
      <c r="L579" s="11"/>
      <c r="M579" s="11"/>
      <c r="N579" s="11"/>
      <c r="O579" s="11"/>
      <c r="P579" s="11"/>
      <c r="Q579" s="11"/>
      <c r="R579" s="11"/>
      <c r="S579" s="11"/>
      <c r="T579" s="11"/>
      <c r="U579" s="11"/>
      <c r="V579" s="11"/>
      <c r="W579" s="11"/>
      <c r="X579" s="11"/>
      <c r="Y579" s="11"/>
      <c r="Z579" s="11"/>
      <c r="AA579" s="11"/>
      <c r="AB579" s="11"/>
      <c r="AC579" s="11"/>
      <c r="AD579" s="11"/>
      <c r="AE579" s="11"/>
      <c r="AF579" s="11"/>
      <c r="AG579" s="11"/>
      <c r="AH579" s="11"/>
      <c r="AI579" s="11"/>
      <c r="AJ579" s="11"/>
      <c r="AK579" s="11"/>
      <c r="AL579" s="11"/>
      <c r="AM579" s="11"/>
      <c r="AN579" s="11"/>
      <c r="IS579">
        <f t="shared" ref="IS579:IS642" si="18">AVERAGE(C579:IR579)</f>
        <v>-1.7649999999999999</v>
      </c>
      <c r="IT579">
        <f t="shared" ref="IT579:IT642" si="19">STDEV(C579:IR579)</f>
        <v>4.0797585712882567</v>
      </c>
    </row>
    <row r="580" spans="1:254" x14ac:dyDescent="0.2">
      <c r="A580" s="34" t="s">
        <v>16</v>
      </c>
      <c r="B580" s="35">
        <v>0.34</v>
      </c>
      <c r="C580" s="4">
        <v>-0.8</v>
      </c>
      <c r="D580" s="4">
        <v>-6.07</v>
      </c>
      <c r="E580" s="4">
        <v>3.15</v>
      </c>
      <c r="F580" s="4">
        <v>-5.84</v>
      </c>
      <c r="G580" s="4">
        <v>-4.08</v>
      </c>
      <c r="H580" s="4">
        <v>3.04</v>
      </c>
      <c r="I580" s="11"/>
      <c r="J580" s="11"/>
      <c r="K580" s="11"/>
      <c r="L580" s="11"/>
      <c r="M580" s="11"/>
      <c r="N580" s="11"/>
      <c r="O580" s="11"/>
      <c r="P580" s="11"/>
      <c r="Q580" s="11"/>
      <c r="R580" s="11"/>
      <c r="S580" s="11"/>
      <c r="T580" s="11"/>
      <c r="U580" s="11"/>
      <c r="V580" s="11"/>
      <c r="W580" s="11"/>
      <c r="X580" s="11"/>
      <c r="Y580" s="11"/>
      <c r="Z580" s="11"/>
      <c r="AA580" s="11"/>
      <c r="AB580" s="11"/>
      <c r="AC580" s="11"/>
      <c r="AD580" s="11"/>
      <c r="AE580" s="11"/>
      <c r="AF580" s="11"/>
      <c r="AG580" s="11"/>
      <c r="AH580" s="11"/>
      <c r="AI580" s="11"/>
      <c r="AJ580" s="11"/>
      <c r="AK580" s="11"/>
      <c r="AL580" s="11"/>
      <c r="AM580" s="11"/>
      <c r="AN580" s="11"/>
      <c r="IS580">
        <f t="shared" si="18"/>
        <v>-1.7666666666666668</v>
      </c>
      <c r="IT580">
        <f t="shared" si="19"/>
        <v>4.2112785073735823</v>
      </c>
    </row>
    <row r="581" spans="1:254" x14ac:dyDescent="0.2">
      <c r="A581" s="34" t="s">
        <v>16</v>
      </c>
      <c r="B581" s="35">
        <v>0.36</v>
      </c>
      <c r="C581" s="4">
        <v>-1.18</v>
      </c>
      <c r="D581" s="4">
        <v>-5.95</v>
      </c>
      <c r="E581" s="4">
        <v>3.44</v>
      </c>
      <c r="F581" s="4">
        <v>-6.41</v>
      </c>
      <c r="G581" s="4">
        <v>-4.12</v>
      </c>
      <c r="H581" s="4">
        <v>3.1</v>
      </c>
      <c r="I581" s="11"/>
      <c r="J581" s="11"/>
      <c r="K581" s="11"/>
      <c r="L581" s="11"/>
      <c r="M581" s="11"/>
      <c r="N581" s="11"/>
      <c r="O581" s="11"/>
      <c r="P581" s="11"/>
      <c r="Q581" s="11"/>
      <c r="R581" s="11"/>
      <c r="S581" s="11"/>
      <c r="T581" s="11"/>
      <c r="U581" s="11"/>
      <c r="V581" s="11"/>
      <c r="W581" s="11"/>
      <c r="X581" s="11"/>
      <c r="Y581" s="11"/>
      <c r="Z581" s="11"/>
      <c r="AA581" s="11"/>
      <c r="AB581" s="11"/>
      <c r="AC581" s="11"/>
      <c r="AD581" s="11"/>
      <c r="AE581" s="11"/>
      <c r="AF581" s="11"/>
      <c r="AG581" s="11"/>
      <c r="AH581" s="11"/>
      <c r="AI581" s="11"/>
      <c r="AJ581" s="11"/>
      <c r="AK581" s="11"/>
      <c r="AL581" s="11"/>
      <c r="AM581" s="11"/>
      <c r="AN581" s="11"/>
      <c r="IS581">
        <f t="shared" si="18"/>
        <v>-1.8533333333333333</v>
      </c>
      <c r="IT581">
        <f t="shared" si="19"/>
        <v>4.3747441829970661</v>
      </c>
    </row>
    <row r="582" spans="1:254" x14ac:dyDescent="0.2">
      <c r="A582" s="34" t="s">
        <v>16</v>
      </c>
      <c r="B582" s="35">
        <v>0.38</v>
      </c>
      <c r="C582" s="4">
        <v>-1.86</v>
      </c>
      <c r="D582" s="4">
        <v>-5.99</v>
      </c>
      <c r="E582" s="4">
        <v>3.59</v>
      </c>
      <c r="F582" s="4">
        <v>-7.16</v>
      </c>
      <c r="G582" s="4">
        <v>-4.13</v>
      </c>
      <c r="H582" s="4">
        <v>3.24</v>
      </c>
      <c r="I582" s="11"/>
      <c r="J582" s="11"/>
      <c r="K582" s="11"/>
      <c r="L582" s="11"/>
      <c r="M582" s="11"/>
      <c r="N582" s="11"/>
      <c r="O582" s="11"/>
      <c r="P582" s="11"/>
      <c r="Q582" s="11"/>
      <c r="R582" s="11"/>
      <c r="S582" s="11"/>
      <c r="T582" s="11"/>
      <c r="U582" s="11"/>
      <c r="V582" s="11"/>
      <c r="W582" s="11"/>
      <c r="X582" s="11"/>
      <c r="Y582" s="11"/>
      <c r="Z582" s="11"/>
      <c r="AA582" s="11"/>
      <c r="AB582" s="11"/>
      <c r="AC582" s="11"/>
      <c r="AD582" s="11"/>
      <c r="AE582" s="11"/>
      <c r="AF582" s="11"/>
      <c r="AG582" s="11"/>
      <c r="AH582" s="11"/>
      <c r="AI582" s="11"/>
      <c r="AJ582" s="11"/>
      <c r="AK582" s="11"/>
      <c r="AL582" s="11"/>
      <c r="AM582" s="11"/>
      <c r="AN582" s="11"/>
      <c r="IS582">
        <f t="shared" si="18"/>
        <v>-2.0516666666666667</v>
      </c>
      <c r="IT582">
        <f t="shared" si="19"/>
        <v>4.5998235473403399</v>
      </c>
    </row>
    <row r="583" spans="1:254" x14ac:dyDescent="0.2">
      <c r="A583" s="34" t="s">
        <v>16</v>
      </c>
      <c r="B583" s="35">
        <v>0.4</v>
      </c>
      <c r="C583" s="4">
        <v>-2.8</v>
      </c>
      <c r="D583" s="4">
        <v>-6.26</v>
      </c>
      <c r="E583" s="4">
        <v>3.56</v>
      </c>
      <c r="F583" s="4">
        <v>-8.07</v>
      </c>
      <c r="G583" s="4">
        <v>-4.16</v>
      </c>
      <c r="H583" s="4">
        <v>3.5</v>
      </c>
      <c r="I583" s="11"/>
      <c r="J583" s="11"/>
      <c r="K583" s="11"/>
      <c r="L583" s="11"/>
      <c r="M583" s="11"/>
      <c r="N583" s="11"/>
      <c r="O583" s="11"/>
      <c r="P583" s="11"/>
      <c r="Q583" s="11"/>
      <c r="R583" s="11"/>
      <c r="S583" s="11"/>
      <c r="T583" s="11"/>
      <c r="U583" s="11"/>
      <c r="V583" s="11"/>
      <c r="W583" s="11"/>
      <c r="X583" s="11"/>
      <c r="Y583" s="11"/>
      <c r="Z583" s="11"/>
      <c r="AA583" s="11"/>
      <c r="AB583" s="11"/>
      <c r="AC583" s="11"/>
      <c r="AD583" s="11"/>
      <c r="AE583" s="11"/>
      <c r="AF583" s="11"/>
      <c r="AG583" s="11"/>
      <c r="AH583" s="11"/>
      <c r="AI583" s="11"/>
      <c r="AJ583" s="11"/>
      <c r="AK583" s="11"/>
      <c r="AL583" s="11"/>
      <c r="AM583" s="11"/>
      <c r="AN583" s="11"/>
      <c r="IS583">
        <f t="shared" si="18"/>
        <v>-2.3716666666666661</v>
      </c>
      <c r="IT583">
        <f t="shared" si="19"/>
        <v>4.9118811739156181</v>
      </c>
    </row>
    <row r="584" spans="1:254" x14ac:dyDescent="0.2">
      <c r="A584" s="34" t="s">
        <v>16</v>
      </c>
      <c r="B584" s="35">
        <v>0.42</v>
      </c>
      <c r="C584" s="4">
        <v>-3.9</v>
      </c>
      <c r="D584" s="4">
        <v>-6.74</v>
      </c>
      <c r="E584" s="4">
        <v>3.28</v>
      </c>
      <c r="F584" s="4">
        <v>-9.06</v>
      </c>
      <c r="G584" s="4">
        <v>-4.25</v>
      </c>
      <c r="H584" s="4">
        <v>3.88</v>
      </c>
      <c r="I584" s="11"/>
      <c r="J584" s="11"/>
      <c r="K584" s="11"/>
      <c r="L584" s="11"/>
      <c r="M584" s="11"/>
      <c r="N584" s="11"/>
      <c r="O584" s="11"/>
      <c r="P584" s="11"/>
      <c r="Q584" s="11"/>
      <c r="R584" s="11"/>
      <c r="S584" s="11"/>
      <c r="T584" s="11"/>
      <c r="U584" s="11"/>
      <c r="V584" s="11"/>
      <c r="W584" s="11"/>
      <c r="X584" s="11"/>
      <c r="Y584" s="11"/>
      <c r="Z584" s="11"/>
      <c r="AA584" s="11"/>
      <c r="AB584" s="11"/>
      <c r="AC584" s="11"/>
      <c r="AD584" s="11"/>
      <c r="AE584" s="11"/>
      <c r="AF584" s="11"/>
      <c r="AG584" s="11"/>
      <c r="AH584" s="11"/>
      <c r="AI584" s="11"/>
      <c r="AJ584" s="11"/>
      <c r="AK584" s="11"/>
      <c r="AL584" s="11"/>
      <c r="AM584" s="11"/>
      <c r="AN584" s="11"/>
      <c r="IS584">
        <f t="shared" si="18"/>
        <v>-2.7983333333333338</v>
      </c>
      <c r="IT584">
        <f t="shared" si="19"/>
        <v>5.2841741707353531</v>
      </c>
    </row>
    <row r="585" spans="1:254" x14ac:dyDescent="0.2">
      <c r="A585" s="34" t="s">
        <v>16</v>
      </c>
      <c r="B585" s="35">
        <v>0.44</v>
      </c>
      <c r="C585" s="4">
        <v>-5.04</v>
      </c>
      <c r="D585" s="4">
        <v>-7.4</v>
      </c>
      <c r="E585" s="4">
        <v>2.78</v>
      </c>
      <c r="F585" s="4">
        <v>-10.1</v>
      </c>
      <c r="G585" s="4">
        <v>-4.38</v>
      </c>
      <c r="H585" s="4">
        <v>4.3099999999999996</v>
      </c>
      <c r="I585" s="11"/>
      <c r="J585" s="11"/>
      <c r="K585" s="11"/>
      <c r="L585" s="11"/>
      <c r="M585" s="11"/>
      <c r="N585" s="11"/>
      <c r="O585" s="11"/>
      <c r="P585" s="11"/>
      <c r="Q585" s="11"/>
      <c r="R585" s="11"/>
      <c r="S585" s="11"/>
      <c r="T585" s="11"/>
      <c r="U585" s="11"/>
      <c r="V585" s="11"/>
      <c r="W585" s="11"/>
      <c r="X585" s="11"/>
      <c r="Y585" s="11"/>
      <c r="Z585" s="11"/>
      <c r="AA585" s="11"/>
      <c r="AB585" s="11"/>
      <c r="AC585" s="11"/>
      <c r="AD585" s="11"/>
      <c r="AE585" s="11"/>
      <c r="AF585" s="11"/>
      <c r="AG585" s="11"/>
      <c r="AH585" s="11"/>
      <c r="AI585" s="11"/>
      <c r="AJ585" s="11"/>
      <c r="AK585" s="11"/>
      <c r="AL585" s="11"/>
      <c r="AM585" s="11"/>
      <c r="AN585" s="11"/>
      <c r="IS585">
        <f t="shared" si="18"/>
        <v>-3.3050000000000002</v>
      </c>
      <c r="IT585">
        <f t="shared" si="19"/>
        <v>5.6942488530094995</v>
      </c>
    </row>
    <row r="586" spans="1:254" x14ac:dyDescent="0.2">
      <c r="A586" s="34" t="s">
        <v>16</v>
      </c>
      <c r="B586" s="35">
        <v>0.46</v>
      </c>
      <c r="C586" s="4">
        <v>-6.07</v>
      </c>
      <c r="D586" s="4">
        <v>-8.14</v>
      </c>
      <c r="E586" s="4">
        <v>2.11</v>
      </c>
      <c r="F586" s="4">
        <v>-11</v>
      </c>
      <c r="G586" s="4">
        <v>-4.5199999999999996</v>
      </c>
      <c r="H586" s="4">
        <v>4.6900000000000004</v>
      </c>
      <c r="I586" s="11"/>
      <c r="J586" s="11"/>
      <c r="K586" s="11"/>
      <c r="L586" s="11"/>
      <c r="M586" s="11"/>
      <c r="N586" s="11"/>
      <c r="O586" s="11"/>
      <c r="P586" s="11"/>
      <c r="Q586" s="11"/>
      <c r="R586" s="11"/>
      <c r="S586" s="11"/>
      <c r="T586" s="11"/>
      <c r="U586" s="11"/>
      <c r="V586" s="11"/>
      <c r="W586" s="11"/>
      <c r="X586" s="11"/>
      <c r="Y586" s="11"/>
      <c r="Z586" s="11"/>
      <c r="AA586" s="11"/>
      <c r="AB586" s="11"/>
      <c r="AC586" s="11"/>
      <c r="AD586" s="11"/>
      <c r="AE586" s="11"/>
      <c r="AF586" s="11"/>
      <c r="AG586" s="11"/>
      <c r="AH586" s="11"/>
      <c r="AI586" s="11"/>
      <c r="AJ586" s="11"/>
      <c r="AK586" s="11"/>
      <c r="AL586" s="11"/>
      <c r="AM586" s="11"/>
      <c r="AN586" s="11"/>
      <c r="IS586">
        <f t="shared" si="18"/>
        <v>-3.8216666666666668</v>
      </c>
      <c r="IT586">
        <f t="shared" si="19"/>
        <v>6.0556136490587527</v>
      </c>
    </row>
    <row r="587" spans="1:254" x14ac:dyDescent="0.2">
      <c r="A587" s="34" t="s">
        <v>16</v>
      </c>
      <c r="B587" s="35">
        <v>0.48</v>
      </c>
      <c r="C587" s="4">
        <v>-6.86</v>
      </c>
      <c r="D587" s="4">
        <v>-8.86</v>
      </c>
      <c r="E587" s="4">
        <v>1.34</v>
      </c>
      <c r="F587" s="4">
        <v>-11.7</v>
      </c>
      <c r="G587" s="4">
        <v>-4.6100000000000003</v>
      </c>
      <c r="H587" s="4">
        <v>4.8899999999999997</v>
      </c>
      <c r="I587" s="11"/>
      <c r="J587" s="11"/>
      <c r="K587" s="11"/>
      <c r="L587" s="11"/>
      <c r="M587" s="11"/>
      <c r="N587" s="11"/>
      <c r="O587" s="11"/>
      <c r="P587" s="11"/>
      <c r="Q587" s="11"/>
      <c r="R587" s="11"/>
      <c r="S587" s="11"/>
      <c r="T587" s="11"/>
      <c r="U587" s="11"/>
      <c r="V587" s="11"/>
      <c r="W587" s="11"/>
      <c r="X587" s="11"/>
      <c r="Y587" s="11"/>
      <c r="Z587" s="11"/>
      <c r="AA587" s="11"/>
      <c r="AB587" s="11"/>
      <c r="AC587" s="11"/>
      <c r="AD587" s="11"/>
      <c r="AE587" s="11"/>
      <c r="AF587" s="11"/>
      <c r="AG587" s="11"/>
      <c r="AH587" s="11"/>
      <c r="AI587" s="11"/>
      <c r="AJ587" s="11"/>
      <c r="AK587" s="11"/>
      <c r="AL587" s="11"/>
      <c r="AM587" s="11"/>
      <c r="AN587" s="11"/>
      <c r="IS587">
        <f t="shared" si="18"/>
        <v>-4.3</v>
      </c>
      <c r="IT587">
        <f t="shared" si="19"/>
        <v>6.3003015800832891</v>
      </c>
    </row>
    <row r="588" spans="1:254" x14ac:dyDescent="0.2">
      <c r="A588" s="34" t="s">
        <v>16</v>
      </c>
      <c r="B588" s="35">
        <v>0.5</v>
      </c>
      <c r="C588" s="4">
        <v>-7.41</v>
      </c>
      <c r="D588" s="4">
        <v>-9.52</v>
      </c>
      <c r="E588" s="4">
        <v>0.56000000000000005</v>
      </c>
      <c r="F588" s="4">
        <v>-12.3</v>
      </c>
      <c r="G588" s="4">
        <v>-4.5999999999999996</v>
      </c>
      <c r="H588" s="4">
        <v>4.79</v>
      </c>
      <c r="I588" s="11"/>
      <c r="J588" s="11"/>
      <c r="K588" s="11"/>
      <c r="L588" s="11"/>
      <c r="M588" s="11"/>
      <c r="N588" s="11"/>
      <c r="O588" s="11"/>
      <c r="P588" s="11"/>
      <c r="Q588" s="11"/>
      <c r="R588" s="11"/>
      <c r="S588" s="11"/>
      <c r="T588" s="11"/>
      <c r="U588" s="11"/>
      <c r="V588" s="11"/>
      <c r="W588" s="11"/>
      <c r="X588" s="11"/>
      <c r="Y588" s="11"/>
      <c r="Z588" s="11"/>
      <c r="AA588" s="11"/>
      <c r="AB588" s="11"/>
      <c r="AC588" s="11"/>
      <c r="AD588" s="11"/>
      <c r="AE588" s="11"/>
      <c r="AF588" s="11"/>
      <c r="AG588" s="11"/>
      <c r="AH588" s="11"/>
      <c r="AI588" s="11"/>
      <c r="AJ588" s="11"/>
      <c r="AK588" s="11"/>
      <c r="AL588" s="11"/>
      <c r="AM588" s="11"/>
      <c r="AN588" s="11"/>
      <c r="IS588">
        <f t="shared" si="18"/>
        <v>-4.746666666666667</v>
      </c>
      <c r="IT588">
        <f t="shared" si="19"/>
        <v>6.4196749658114829</v>
      </c>
    </row>
    <row r="589" spans="1:254" x14ac:dyDescent="0.2">
      <c r="A589" s="34" t="s">
        <v>16</v>
      </c>
      <c r="B589" s="35">
        <v>0.52</v>
      </c>
      <c r="C589" s="4">
        <v>-7.8</v>
      </c>
      <c r="D589" s="4">
        <v>-10.1</v>
      </c>
      <c r="E589" s="4">
        <v>-0.2</v>
      </c>
      <c r="F589" s="4">
        <v>-12.8</v>
      </c>
      <c r="G589" s="4">
        <v>-4.47</v>
      </c>
      <c r="H589" s="4">
        <v>4.24</v>
      </c>
      <c r="I589" s="11"/>
      <c r="J589" s="11"/>
      <c r="K589" s="11"/>
      <c r="L589" s="11"/>
      <c r="M589" s="11"/>
      <c r="N589" s="11"/>
      <c r="O589" s="11"/>
      <c r="P589" s="11"/>
      <c r="Q589" s="11"/>
      <c r="R589" s="11"/>
      <c r="S589" s="11"/>
      <c r="T589" s="11"/>
      <c r="U589" s="11"/>
      <c r="V589" s="11"/>
      <c r="W589" s="11"/>
      <c r="X589" s="11"/>
      <c r="Y589" s="11"/>
      <c r="Z589" s="11"/>
      <c r="AA589" s="11"/>
      <c r="AB589" s="11"/>
      <c r="AC589" s="11"/>
      <c r="AD589" s="11"/>
      <c r="AE589" s="11"/>
      <c r="AF589" s="11"/>
      <c r="AG589" s="11"/>
      <c r="AH589" s="11"/>
      <c r="AI589" s="11"/>
      <c r="AJ589" s="11"/>
      <c r="AK589" s="11"/>
      <c r="AL589" s="11"/>
      <c r="AM589" s="11"/>
      <c r="AN589" s="11"/>
      <c r="IS589">
        <f t="shared" si="18"/>
        <v>-5.1883333333333326</v>
      </c>
      <c r="IT589">
        <f t="shared" si="19"/>
        <v>6.3745695279498431</v>
      </c>
    </row>
    <row r="590" spans="1:254" x14ac:dyDescent="0.2">
      <c r="A590" s="34" t="s">
        <v>16</v>
      </c>
      <c r="B590" s="35">
        <v>0.54</v>
      </c>
      <c r="C590" s="4">
        <v>-8.1300000000000008</v>
      </c>
      <c r="D590" s="4">
        <v>-10.6</v>
      </c>
      <c r="E590" s="4">
        <v>-0.94</v>
      </c>
      <c r="F590" s="4">
        <v>-13.2</v>
      </c>
      <c r="G590" s="4">
        <v>-4.25</v>
      </c>
      <c r="H590" s="4">
        <v>3.14</v>
      </c>
      <c r="I590" s="11"/>
      <c r="J590" s="11"/>
      <c r="K590" s="11"/>
      <c r="L590" s="11"/>
      <c r="M590" s="11"/>
      <c r="N590" s="11"/>
      <c r="O590" s="11"/>
      <c r="P590" s="11"/>
      <c r="Q590" s="11"/>
      <c r="R590" s="11"/>
      <c r="S590" s="11"/>
      <c r="T590" s="11"/>
      <c r="U590" s="11"/>
      <c r="V590" s="11"/>
      <c r="W590" s="11"/>
      <c r="X590" s="11"/>
      <c r="Y590" s="11"/>
      <c r="Z590" s="11"/>
      <c r="AA590" s="11"/>
      <c r="AB590" s="11"/>
      <c r="AC590" s="11"/>
      <c r="AD590" s="11"/>
      <c r="AE590" s="11"/>
      <c r="AF590" s="11"/>
      <c r="AG590" s="11"/>
      <c r="AH590" s="11"/>
      <c r="AI590" s="11"/>
      <c r="AJ590" s="11"/>
      <c r="AK590" s="11"/>
      <c r="AL590" s="11"/>
      <c r="AM590" s="11"/>
      <c r="AN590" s="11"/>
      <c r="IS590">
        <f t="shared" si="18"/>
        <v>-5.663333333333334</v>
      </c>
      <c r="IT590">
        <f t="shared" si="19"/>
        <v>6.1491874802014834</v>
      </c>
    </row>
    <row r="591" spans="1:254" x14ac:dyDescent="0.2">
      <c r="A591" s="34" t="s">
        <v>16</v>
      </c>
      <c r="B591" s="35">
        <v>0.56000000000000005</v>
      </c>
      <c r="C591" s="4">
        <v>-8.5</v>
      </c>
      <c r="D591" s="4">
        <v>-11.1</v>
      </c>
      <c r="E591" s="4">
        <v>-1.69</v>
      </c>
      <c r="F591" s="4">
        <v>-13.5</v>
      </c>
      <c r="G591" s="4">
        <v>-4.05</v>
      </c>
      <c r="H591" s="4">
        <v>1.48</v>
      </c>
      <c r="I591" s="11"/>
      <c r="J591" s="11"/>
      <c r="K591" s="11"/>
      <c r="L591" s="11"/>
      <c r="M591" s="11"/>
      <c r="N591" s="11"/>
      <c r="O591" s="11"/>
      <c r="P591" s="11"/>
      <c r="Q591" s="11"/>
      <c r="R591" s="11"/>
      <c r="S591" s="11"/>
      <c r="T591" s="11"/>
      <c r="U591" s="11"/>
      <c r="V591" s="11"/>
      <c r="W591" s="11"/>
      <c r="X591" s="11"/>
      <c r="Y591" s="11"/>
      <c r="Z591" s="11"/>
      <c r="AA591" s="11"/>
      <c r="AB591" s="11"/>
      <c r="AC591" s="11"/>
      <c r="AD591" s="11"/>
      <c r="AE591" s="11"/>
      <c r="AF591" s="11"/>
      <c r="AG591" s="11"/>
      <c r="AH591" s="11"/>
      <c r="AI591" s="11"/>
      <c r="AJ591" s="11"/>
      <c r="AK591" s="11"/>
      <c r="AL591" s="11"/>
      <c r="AM591" s="11"/>
      <c r="AN591" s="11"/>
      <c r="IS591">
        <f t="shared" si="18"/>
        <v>-6.2266666666666675</v>
      </c>
      <c r="IT591">
        <f t="shared" si="19"/>
        <v>5.7711477772334554</v>
      </c>
    </row>
    <row r="592" spans="1:254" x14ac:dyDescent="0.2">
      <c r="A592" s="34" t="s">
        <v>16</v>
      </c>
      <c r="B592" s="35">
        <v>0.57999999999999996</v>
      </c>
      <c r="C592" s="4">
        <v>-8.94</v>
      </c>
      <c r="D592" s="4">
        <v>-11.5</v>
      </c>
      <c r="E592" s="4">
        <v>-2.48</v>
      </c>
      <c r="F592" s="4">
        <v>-13.9</v>
      </c>
      <c r="G592" s="4">
        <v>-3.96</v>
      </c>
      <c r="H592" s="4">
        <v>-0.59</v>
      </c>
      <c r="I592" s="11"/>
      <c r="J592" s="11"/>
      <c r="K592" s="11"/>
      <c r="L592" s="11"/>
      <c r="M592" s="11"/>
      <c r="N592" s="11"/>
      <c r="O592" s="11"/>
      <c r="P592" s="11"/>
      <c r="Q592" s="11"/>
      <c r="R592" s="11"/>
      <c r="S592" s="11"/>
      <c r="T592" s="11"/>
      <c r="U592" s="11"/>
      <c r="V592" s="11"/>
      <c r="W592" s="11"/>
      <c r="X592" s="11"/>
      <c r="Y592" s="11"/>
      <c r="Z592" s="11"/>
      <c r="AA592" s="11"/>
      <c r="AB592" s="11"/>
      <c r="AC592" s="11"/>
      <c r="AD592" s="11"/>
      <c r="AE592" s="11"/>
      <c r="AF592" s="11"/>
      <c r="AG592" s="11"/>
      <c r="AH592" s="11"/>
      <c r="AI592" s="11"/>
      <c r="AJ592" s="11"/>
      <c r="AK592" s="11"/>
      <c r="AL592" s="11"/>
      <c r="AM592" s="11"/>
      <c r="AN592" s="11"/>
      <c r="IS592">
        <f t="shared" si="18"/>
        <v>-6.8950000000000005</v>
      </c>
      <c r="IT592">
        <f t="shared" si="19"/>
        <v>5.3351204297560129</v>
      </c>
    </row>
    <row r="593" spans="1:254" x14ac:dyDescent="0.2">
      <c r="A593" s="34" t="s">
        <v>16</v>
      </c>
      <c r="B593" s="35">
        <v>0.6</v>
      </c>
      <c r="C593" s="4">
        <v>-9.41</v>
      </c>
      <c r="D593" s="4">
        <v>-11.9</v>
      </c>
      <c r="E593" s="4">
        <v>-3.31</v>
      </c>
      <c r="F593" s="4">
        <v>-14.2</v>
      </c>
      <c r="G593" s="4">
        <v>-4.04</v>
      </c>
      <c r="H593" s="4">
        <v>-2.7</v>
      </c>
      <c r="I593" s="11"/>
      <c r="J593" s="11"/>
      <c r="K593" s="11"/>
      <c r="L593" s="11"/>
      <c r="M593" s="11"/>
      <c r="N593" s="11"/>
      <c r="O593" s="11"/>
      <c r="P593" s="11"/>
      <c r="Q593" s="11"/>
      <c r="R593" s="11"/>
      <c r="S593" s="11"/>
      <c r="T593" s="11"/>
      <c r="U593" s="11"/>
      <c r="V593" s="11"/>
      <c r="W593" s="11"/>
      <c r="X593" s="11"/>
      <c r="Y593" s="11"/>
      <c r="Z593" s="11"/>
      <c r="AA593" s="11"/>
      <c r="AB593" s="11"/>
      <c r="AC593" s="11"/>
      <c r="AD593" s="11"/>
      <c r="AE593" s="11"/>
      <c r="AF593" s="11"/>
      <c r="AG593" s="11"/>
      <c r="AH593" s="11"/>
      <c r="AI593" s="11"/>
      <c r="AJ593" s="11"/>
      <c r="AK593" s="11"/>
      <c r="AL593" s="11"/>
      <c r="AM593" s="11"/>
      <c r="AN593" s="11"/>
      <c r="IS593">
        <f t="shared" si="18"/>
        <v>-7.5933333333333337</v>
      </c>
      <c r="IT593">
        <f t="shared" si="19"/>
        <v>4.9074134395490523</v>
      </c>
    </row>
    <row r="594" spans="1:254" x14ac:dyDescent="0.2">
      <c r="A594" s="34" t="s">
        <v>16</v>
      </c>
      <c r="B594" s="35">
        <v>0.62</v>
      </c>
      <c r="C594" s="4">
        <v>-9.82</v>
      </c>
      <c r="D594" s="4">
        <v>-12.2</v>
      </c>
      <c r="E594" s="4">
        <v>-4.13</v>
      </c>
      <c r="F594" s="4">
        <v>-14.4</v>
      </c>
      <c r="G594" s="4">
        <v>-4.3</v>
      </c>
      <c r="H594" s="4">
        <v>-4.4000000000000004</v>
      </c>
      <c r="I594" s="11"/>
      <c r="J594" s="11"/>
      <c r="K594" s="11"/>
      <c r="L594" s="11"/>
      <c r="M594" s="11"/>
      <c r="N594" s="11"/>
      <c r="O594" s="11"/>
      <c r="P594" s="11"/>
      <c r="Q594" s="11"/>
      <c r="R594" s="11"/>
      <c r="S594" s="11"/>
      <c r="T594" s="11"/>
      <c r="U594" s="11"/>
      <c r="V594" s="11"/>
      <c r="W594" s="11"/>
      <c r="X594" s="11"/>
      <c r="Y594" s="11"/>
      <c r="Z594" s="11"/>
      <c r="AA594" s="11"/>
      <c r="AB594" s="11"/>
      <c r="AC594" s="11"/>
      <c r="AD594" s="11"/>
      <c r="AE594" s="11"/>
      <c r="AF594" s="11"/>
      <c r="AG594" s="11"/>
      <c r="AH594" s="11"/>
      <c r="AI594" s="11"/>
      <c r="AJ594" s="11"/>
      <c r="AK594" s="11"/>
      <c r="AL594" s="11"/>
      <c r="AM594" s="11"/>
      <c r="AN594" s="11"/>
      <c r="IS594">
        <f t="shared" si="18"/>
        <v>-8.2083333333333321</v>
      </c>
      <c r="IT594">
        <f t="shared" si="19"/>
        <v>4.5448626675254671</v>
      </c>
    </row>
    <row r="595" spans="1:254" x14ac:dyDescent="0.2">
      <c r="A595" s="34" t="s">
        <v>16</v>
      </c>
      <c r="B595" s="35">
        <v>0.64</v>
      </c>
      <c r="C595" s="4">
        <v>-10.1</v>
      </c>
      <c r="D595" s="4">
        <v>-12.3</v>
      </c>
      <c r="E595" s="4">
        <v>-4.87</v>
      </c>
      <c r="F595" s="4">
        <v>-14.6</v>
      </c>
      <c r="G595" s="4">
        <v>-4.7</v>
      </c>
      <c r="H595" s="4">
        <v>-5.33</v>
      </c>
      <c r="I595" s="11"/>
      <c r="J595" s="11"/>
      <c r="K595" s="11"/>
      <c r="L595" s="11"/>
      <c r="M595" s="11"/>
      <c r="N595" s="11"/>
      <c r="O595" s="11"/>
      <c r="P595" s="11"/>
      <c r="Q595" s="11"/>
      <c r="R595" s="11"/>
      <c r="S595" s="11"/>
      <c r="T595" s="11"/>
      <c r="U595" s="11"/>
      <c r="V595" s="11"/>
      <c r="W595" s="11"/>
      <c r="X595" s="11"/>
      <c r="Y595" s="11"/>
      <c r="Z595" s="11"/>
      <c r="AA595" s="11"/>
      <c r="AB595" s="11"/>
      <c r="AC595" s="11"/>
      <c r="AD595" s="11"/>
      <c r="AE595" s="11"/>
      <c r="AF595" s="11"/>
      <c r="AG595" s="11"/>
      <c r="AH595" s="11"/>
      <c r="AI595" s="11"/>
      <c r="AJ595" s="11"/>
      <c r="AK595" s="11"/>
      <c r="AL595" s="11"/>
      <c r="AM595" s="11"/>
      <c r="AN595" s="11"/>
      <c r="IS595">
        <f t="shared" si="18"/>
        <v>-8.65</v>
      </c>
      <c r="IT595">
        <f t="shared" si="19"/>
        <v>4.2834752246277823</v>
      </c>
    </row>
    <row r="596" spans="1:254" x14ac:dyDescent="0.2">
      <c r="A596" s="34" t="s">
        <v>16</v>
      </c>
      <c r="B596" s="35">
        <v>0.66</v>
      </c>
      <c r="C596" s="4">
        <v>-10.1</v>
      </c>
      <c r="D596" s="4">
        <v>-12.2</v>
      </c>
      <c r="E596" s="4">
        <v>-5.47</v>
      </c>
      <c r="F596" s="4">
        <v>-14.6</v>
      </c>
      <c r="G596" s="4">
        <v>-5.15</v>
      </c>
      <c r="H596" s="4">
        <v>-5.39</v>
      </c>
      <c r="I596" s="11"/>
      <c r="J596" s="11"/>
      <c r="K596" s="11"/>
      <c r="L596" s="11"/>
      <c r="M596" s="11"/>
      <c r="N596" s="11"/>
      <c r="O596" s="11"/>
      <c r="P596" s="11"/>
      <c r="Q596" s="11"/>
      <c r="R596" s="11"/>
      <c r="S596" s="11"/>
      <c r="T596" s="11"/>
      <c r="U596" s="11"/>
      <c r="V596" s="11"/>
      <c r="W596" s="11"/>
      <c r="X596" s="11"/>
      <c r="Y596" s="11"/>
      <c r="Z596" s="11"/>
      <c r="AA596" s="11"/>
      <c r="AB596" s="11"/>
      <c r="AC596" s="11"/>
      <c r="AD596" s="11"/>
      <c r="AE596" s="11"/>
      <c r="AF596" s="11"/>
      <c r="AG596" s="11"/>
      <c r="AH596" s="11"/>
      <c r="AI596" s="11"/>
      <c r="AJ596" s="11"/>
      <c r="AK596" s="11"/>
      <c r="AL596" s="11"/>
      <c r="AM596" s="11"/>
      <c r="AN596" s="11"/>
      <c r="IS596">
        <f t="shared" si="18"/>
        <v>-8.8183333333333334</v>
      </c>
      <c r="IT596">
        <f t="shared" si="19"/>
        <v>4.0725295169791806</v>
      </c>
    </row>
    <row r="597" spans="1:254" x14ac:dyDescent="0.2">
      <c r="A597" s="34" t="s">
        <v>16</v>
      </c>
      <c r="B597" s="35">
        <v>0.68</v>
      </c>
      <c r="C597" s="4">
        <v>-9.8800000000000008</v>
      </c>
      <c r="D597" s="4">
        <v>-12</v>
      </c>
      <c r="E597" s="4">
        <v>-5.91</v>
      </c>
      <c r="F597" s="4">
        <v>-14.4</v>
      </c>
      <c r="G597" s="4">
        <v>-5.57</v>
      </c>
      <c r="H597" s="4">
        <v>-4.7699999999999996</v>
      </c>
      <c r="I597" s="11"/>
      <c r="J597" s="11"/>
      <c r="K597" s="11"/>
      <c r="L597" s="11"/>
      <c r="M597" s="11"/>
      <c r="N597" s="11"/>
      <c r="O597" s="11"/>
      <c r="P597" s="11"/>
      <c r="Q597" s="11"/>
      <c r="R597" s="11"/>
      <c r="S597" s="11"/>
      <c r="T597" s="11"/>
      <c r="U597" s="11"/>
      <c r="V597" s="11"/>
      <c r="W597" s="11"/>
      <c r="X597" s="11"/>
      <c r="Y597" s="11"/>
      <c r="Z597" s="11"/>
      <c r="AA597" s="11"/>
      <c r="AB597" s="11"/>
      <c r="AC597" s="11"/>
      <c r="AD597" s="11"/>
      <c r="AE597" s="11"/>
      <c r="AF597" s="11"/>
      <c r="AG597" s="11"/>
      <c r="AH597" s="11"/>
      <c r="AI597" s="11"/>
      <c r="AJ597" s="11"/>
      <c r="AK597" s="11"/>
      <c r="AL597" s="11"/>
      <c r="AM597" s="11"/>
      <c r="AN597" s="11"/>
      <c r="IS597">
        <f t="shared" si="18"/>
        <v>-8.7550000000000008</v>
      </c>
      <c r="IT597">
        <f t="shared" si="19"/>
        <v>3.9441133350855928</v>
      </c>
    </row>
    <row r="598" spans="1:254" x14ac:dyDescent="0.2">
      <c r="A598" s="34" t="s">
        <v>16</v>
      </c>
      <c r="B598" s="35">
        <v>0.7</v>
      </c>
      <c r="C598" s="4">
        <v>-9.35</v>
      </c>
      <c r="D598" s="4">
        <v>-11.6</v>
      </c>
      <c r="E598" s="4">
        <v>-6.2</v>
      </c>
      <c r="F598" s="4">
        <v>-14</v>
      </c>
      <c r="G598" s="4">
        <v>-5.86</v>
      </c>
      <c r="H598" s="4">
        <v>-3.79</v>
      </c>
      <c r="I598" s="11"/>
      <c r="J598" s="11"/>
      <c r="K598" s="11"/>
      <c r="L598" s="11"/>
      <c r="M598" s="11"/>
      <c r="N598" s="11"/>
      <c r="O598" s="11"/>
      <c r="P598" s="11"/>
      <c r="Q598" s="11"/>
      <c r="R598" s="11"/>
      <c r="S598" s="11"/>
      <c r="T598" s="11"/>
      <c r="U598" s="11"/>
      <c r="V598" s="11"/>
      <c r="W598" s="11"/>
      <c r="X598" s="11"/>
      <c r="Y598" s="11"/>
      <c r="Z598" s="11"/>
      <c r="AA598" s="11"/>
      <c r="AB598" s="11"/>
      <c r="AC598" s="11"/>
      <c r="AD598" s="11"/>
      <c r="AE598" s="11"/>
      <c r="AF598" s="11"/>
      <c r="AG598" s="11"/>
      <c r="AH598" s="11"/>
      <c r="AI598" s="11"/>
      <c r="AJ598" s="11"/>
      <c r="AK598" s="11"/>
      <c r="AL598" s="11"/>
      <c r="AM598" s="11"/>
      <c r="AN598" s="11"/>
      <c r="IS598">
        <f t="shared" si="18"/>
        <v>-8.4666666666666668</v>
      </c>
      <c r="IT598">
        <f t="shared" si="19"/>
        <v>3.8734876618709762</v>
      </c>
    </row>
    <row r="599" spans="1:254" x14ac:dyDescent="0.2">
      <c r="A599" s="34" t="s">
        <v>16</v>
      </c>
      <c r="B599" s="35">
        <v>0.72</v>
      </c>
      <c r="C599" s="4">
        <v>-8.59</v>
      </c>
      <c r="D599" s="4">
        <v>-11.1</v>
      </c>
      <c r="E599" s="4">
        <v>-6.36</v>
      </c>
      <c r="F599" s="4">
        <v>-13.5</v>
      </c>
      <c r="G599" s="4">
        <v>-5.93</v>
      </c>
      <c r="H599" s="4">
        <v>-2.76</v>
      </c>
      <c r="I599" s="11"/>
      <c r="J599" s="11"/>
      <c r="K599" s="11"/>
      <c r="L599" s="11"/>
      <c r="M599" s="11"/>
      <c r="N599" s="11"/>
      <c r="O599" s="11"/>
      <c r="P599" s="11"/>
      <c r="Q599" s="11"/>
      <c r="R599" s="11"/>
      <c r="S599" s="11"/>
      <c r="T599" s="11"/>
      <c r="U599" s="11"/>
      <c r="V599" s="11"/>
      <c r="W599" s="11"/>
      <c r="X599" s="11"/>
      <c r="Y599" s="11"/>
      <c r="Z599" s="11"/>
      <c r="AA599" s="11"/>
      <c r="AB599" s="11"/>
      <c r="AC599" s="11"/>
      <c r="AD599" s="11"/>
      <c r="AE599" s="11"/>
      <c r="AF599" s="11"/>
      <c r="AG599" s="11"/>
      <c r="AH599" s="11"/>
      <c r="AI599" s="11"/>
      <c r="AJ599" s="11"/>
      <c r="AK599" s="11"/>
      <c r="AL599" s="11"/>
      <c r="AM599" s="11"/>
      <c r="AN599" s="11"/>
      <c r="IS599">
        <f t="shared" si="18"/>
        <v>-8.0399999999999991</v>
      </c>
      <c r="IT599">
        <f t="shared" si="19"/>
        <v>3.8634337059149861</v>
      </c>
    </row>
    <row r="600" spans="1:254" x14ac:dyDescent="0.2">
      <c r="A600" s="34" t="s">
        <v>16</v>
      </c>
      <c r="B600" s="35">
        <v>0.74</v>
      </c>
      <c r="C600" s="4">
        <v>-7.67</v>
      </c>
      <c r="D600" s="4">
        <v>-10.5</v>
      </c>
      <c r="E600" s="4">
        <v>-6.44</v>
      </c>
      <c r="F600" s="4">
        <v>-12.9</v>
      </c>
      <c r="G600" s="4">
        <v>-5.74</v>
      </c>
      <c r="H600" s="4">
        <v>-1.88</v>
      </c>
      <c r="I600" s="11"/>
      <c r="J600" s="11"/>
      <c r="K600" s="11"/>
      <c r="L600" s="11"/>
      <c r="M600" s="11"/>
      <c r="N600" s="11"/>
      <c r="O600" s="11"/>
      <c r="P600" s="11"/>
      <c r="Q600" s="11"/>
      <c r="R600" s="11"/>
      <c r="S600" s="11"/>
      <c r="T600" s="11"/>
      <c r="U600" s="11"/>
      <c r="V600" s="11"/>
      <c r="W600" s="11"/>
      <c r="X600" s="11"/>
      <c r="Y600" s="11"/>
      <c r="Z600" s="11"/>
      <c r="AA600" s="11"/>
      <c r="AB600" s="11"/>
      <c r="AC600" s="11"/>
      <c r="AD600" s="11"/>
      <c r="AE600" s="11"/>
      <c r="AF600" s="11"/>
      <c r="AG600" s="11"/>
      <c r="AH600" s="11"/>
      <c r="AI600" s="11"/>
      <c r="AJ600" s="11"/>
      <c r="AK600" s="11"/>
      <c r="AL600" s="11"/>
      <c r="AM600" s="11"/>
      <c r="AN600" s="11"/>
      <c r="IS600">
        <f t="shared" si="18"/>
        <v>-7.5216666666666683</v>
      </c>
      <c r="IT600">
        <f t="shared" si="19"/>
        <v>3.8468606248038979</v>
      </c>
    </row>
    <row r="601" spans="1:254" x14ac:dyDescent="0.2">
      <c r="A601" s="34" t="s">
        <v>16</v>
      </c>
      <c r="B601" s="35">
        <v>0.76</v>
      </c>
      <c r="C601" s="4">
        <v>-6.69</v>
      </c>
      <c r="D601" s="4">
        <v>-10</v>
      </c>
      <c r="E601" s="4">
        <v>-6.47</v>
      </c>
      <c r="F601" s="4">
        <v>-12.2</v>
      </c>
      <c r="G601" s="4">
        <v>-5.25</v>
      </c>
      <c r="H601" s="4">
        <v>-1.23</v>
      </c>
      <c r="I601" s="11"/>
      <c r="J601" s="11"/>
      <c r="K601" s="11"/>
      <c r="L601" s="11"/>
      <c r="M601" s="11"/>
      <c r="N601" s="11"/>
      <c r="O601" s="11"/>
      <c r="P601" s="11"/>
      <c r="Q601" s="11"/>
      <c r="R601" s="11"/>
      <c r="S601" s="11"/>
      <c r="T601" s="11"/>
      <c r="U601" s="11"/>
      <c r="V601" s="11"/>
      <c r="W601" s="11"/>
      <c r="X601" s="11"/>
      <c r="Y601" s="11"/>
      <c r="Z601" s="11"/>
      <c r="AA601" s="11"/>
      <c r="AB601" s="11"/>
      <c r="AC601" s="11"/>
      <c r="AD601" s="11"/>
      <c r="AE601" s="11"/>
      <c r="AF601" s="11"/>
      <c r="AG601" s="11"/>
      <c r="AH601" s="11"/>
      <c r="AI601" s="11"/>
      <c r="AJ601" s="11"/>
      <c r="AK601" s="11"/>
      <c r="AL601" s="11"/>
      <c r="AM601" s="11"/>
      <c r="AN601" s="11"/>
      <c r="IS601">
        <f t="shared" si="18"/>
        <v>-6.9733333333333327</v>
      </c>
      <c r="IT601">
        <f t="shared" si="19"/>
        <v>3.8149215806706529</v>
      </c>
    </row>
    <row r="602" spans="1:254" x14ac:dyDescent="0.2">
      <c r="A602" s="34" t="s">
        <v>16</v>
      </c>
      <c r="B602" s="35">
        <v>0.78</v>
      </c>
      <c r="C602" s="4">
        <v>-5.69</v>
      </c>
      <c r="D602" s="4">
        <v>-9.5</v>
      </c>
      <c r="E602" s="4">
        <v>-6.5</v>
      </c>
      <c r="F602" s="4">
        <v>-11.3</v>
      </c>
      <c r="G602" s="4">
        <v>-4.5199999999999996</v>
      </c>
      <c r="H602" s="4">
        <v>-0.72</v>
      </c>
      <c r="I602" s="11"/>
      <c r="J602" s="11"/>
      <c r="K602" s="11"/>
      <c r="L602" s="11"/>
      <c r="M602" s="11"/>
      <c r="N602" s="11"/>
      <c r="O602" s="11"/>
      <c r="P602" s="11"/>
      <c r="Q602" s="11"/>
      <c r="R602" s="11"/>
      <c r="S602" s="11"/>
      <c r="T602" s="11"/>
      <c r="U602" s="11"/>
      <c r="V602" s="11"/>
      <c r="W602" s="11"/>
      <c r="X602" s="11"/>
      <c r="Y602" s="11"/>
      <c r="Z602" s="11"/>
      <c r="AA602" s="11"/>
      <c r="AB602" s="11"/>
      <c r="AC602" s="11"/>
      <c r="AD602" s="11"/>
      <c r="AE602" s="11"/>
      <c r="AF602" s="11"/>
      <c r="AG602" s="11"/>
      <c r="AH602" s="11"/>
      <c r="AI602" s="11"/>
      <c r="AJ602" s="11"/>
      <c r="AK602" s="11"/>
      <c r="AL602" s="11"/>
      <c r="AM602" s="11"/>
      <c r="AN602" s="11"/>
      <c r="IS602">
        <f t="shared" si="18"/>
        <v>-6.371666666666667</v>
      </c>
      <c r="IT602">
        <f t="shared" si="19"/>
        <v>3.7396813589752078</v>
      </c>
    </row>
    <row r="603" spans="1:254" x14ac:dyDescent="0.2">
      <c r="A603" s="34" t="s">
        <v>16</v>
      </c>
      <c r="B603" s="35">
        <v>0.8</v>
      </c>
      <c r="C603" s="4">
        <v>-4.7</v>
      </c>
      <c r="D603" s="4">
        <v>-9.0399999999999991</v>
      </c>
      <c r="E603" s="4">
        <v>-6.53</v>
      </c>
      <c r="F603" s="4">
        <v>-10.4</v>
      </c>
      <c r="G603" s="4">
        <v>-3.6</v>
      </c>
      <c r="H603" s="4">
        <v>-0.27</v>
      </c>
      <c r="I603" s="11"/>
      <c r="J603" s="11"/>
      <c r="K603" s="11"/>
      <c r="L603" s="11"/>
      <c r="M603" s="11"/>
      <c r="N603" s="11"/>
      <c r="O603" s="11"/>
      <c r="P603" s="11"/>
      <c r="Q603" s="11"/>
      <c r="R603" s="11"/>
      <c r="S603" s="11"/>
      <c r="T603" s="11"/>
      <c r="U603" s="11"/>
      <c r="V603" s="11"/>
      <c r="W603" s="11"/>
      <c r="X603" s="11"/>
      <c r="Y603" s="11"/>
      <c r="Z603" s="11"/>
      <c r="AA603" s="11"/>
      <c r="AB603" s="11"/>
      <c r="AC603" s="11"/>
      <c r="AD603" s="11"/>
      <c r="AE603" s="11"/>
      <c r="AF603" s="11"/>
      <c r="AG603" s="11"/>
      <c r="AH603" s="11"/>
      <c r="AI603" s="11"/>
      <c r="AJ603" s="11"/>
      <c r="AK603" s="11"/>
      <c r="AL603" s="11"/>
      <c r="AM603" s="11"/>
      <c r="AN603" s="11"/>
      <c r="IS603">
        <f t="shared" si="18"/>
        <v>-5.7566666666666677</v>
      </c>
      <c r="IT603">
        <f t="shared" si="19"/>
        <v>3.7097205644989826</v>
      </c>
    </row>
    <row r="604" spans="1:254" x14ac:dyDescent="0.2">
      <c r="A604" s="34" t="s">
        <v>16</v>
      </c>
      <c r="B604" s="35">
        <v>0.82</v>
      </c>
      <c r="C604" s="4">
        <v>-3.69</v>
      </c>
      <c r="D604" s="4">
        <v>-8.5500000000000007</v>
      </c>
      <c r="E604" s="4">
        <v>-6.56</v>
      </c>
      <c r="F604" s="4">
        <v>-9.31</v>
      </c>
      <c r="G604" s="4">
        <v>-2.56</v>
      </c>
      <c r="H604" s="4">
        <v>0.21</v>
      </c>
      <c r="I604" s="11"/>
      <c r="J604" s="11"/>
      <c r="K604" s="11"/>
      <c r="L604" s="11"/>
      <c r="M604" s="11"/>
      <c r="N604" s="11"/>
      <c r="O604" s="11"/>
      <c r="P604" s="11"/>
      <c r="Q604" s="11"/>
      <c r="R604" s="11"/>
      <c r="S604" s="11"/>
      <c r="T604" s="11"/>
      <c r="U604" s="11"/>
      <c r="V604" s="11"/>
      <c r="W604" s="11"/>
      <c r="X604" s="11"/>
      <c r="Y604" s="11"/>
      <c r="Z604" s="11"/>
      <c r="AA604" s="11"/>
      <c r="AB604" s="11"/>
      <c r="AC604" s="11"/>
      <c r="AD604" s="11"/>
      <c r="AE604" s="11"/>
      <c r="AF604" s="11"/>
      <c r="AG604" s="11"/>
      <c r="AH604" s="11"/>
      <c r="AI604" s="11"/>
      <c r="AJ604" s="11"/>
      <c r="AK604" s="11"/>
      <c r="AL604" s="11"/>
      <c r="AM604" s="11"/>
      <c r="AN604" s="11"/>
      <c r="IS604">
        <f t="shared" si="18"/>
        <v>-5.0766666666666662</v>
      </c>
      <c r="IT604">
        <f t="shared" si="19"/>
        <v>3.6983978513224716</v>
      </c>
    </row>
    <row r="605" spans="1:254" x14ac:dyDescent="0.2">
      <c r="A605" s="34" t="s">
        <v>16</v>
      </c>
      <c r="B605" s="35">
        <v>0.84</v>
      </c>
      <c r="C605" s="4">
        <v>-2.65</v>
      </c>
      <c r="D605" s="4">
        <v>-7.99</v>
      </c>
      <c r="E605" s="4">
        <v>-6.54</v>
      </c>
      <c r="F605" s="4">
        <v>-8.0299999999999994</v>
      </c>
      <c r="G605" s="4">
        <v>-1.45</v>
      </c>
      <c r="H605" s="4">
        <v>0.7</v>
      </c>
      <c r="I605" s="11"/>
      <c r="J605" s="11"/>
      <c r="K605" s="11"/>
      <c r="L605" s="11"/>
      <c r="M605" s="11"/>
      <c r="N605" s="11"/>
      <c r="O605" s="11"/>
      <c r="P605" s="11"/>
      <c r="Q605" s="11"/>
      <c r="R605" s="11"/>
      <c r="S605" s="11"/>
      <c r="T605" s="11"/>
      <c r="U605" s="11"/>
      <c r="V605" s="11"/>
      <c r="W605" s="11"/>
      <c r="X605" s="11"/>
      <c r="Y605" s="11"/>
      <c r="Z605" s="11"/>
      <c r="AA605" s="11"/>
      <c r="AB605" s="11"/>
      <c r="AC605" s="11"/>
      <c r="AD605" s="11"/>
      <c r="AE605" s="11"/>
      <c r="AF605" s="11"/>
      <c r="AG605" s="11"/>
      <c r="AH605" s="11"/>
      <c r="AI605" s="11"/>
      <c r="AJ605" s="11"/>
      <c r="AK605" s="11"/>
      <c r="AL605" s="11"/>
      <c r="AM605" s="11"/>
      <c r="AN605" s="11"/>
      <c r="IS605">
        <f t="shared" si="18"/>
        <v>-4.3266666666666671</v>
      </c>
      <c r="IT605">
        <f t="shared" si="19"/>
        <v>3.6983059184803335</v>
      </c>
    </row>
    <row r="606" spans="1:254" x14ac:dyDescent="0.2">
      <c r="A606" s="34" t="s">
        <v>16</v>
      </c>
      <c r="B606" s="35">
        <v>0.86</v>
      </c>
      <c r="C606" s="4">
        <v>-1.55</v>
      </c>
      <c r="D606" s="4">
        <v>-7.3</v>
      </c>
      <c r="E606" s="4">
        <v>-6.43</v>
      </c>
      <c r="F606" s="4">
        <v>-6.55</v>
      </c>
      <c r="G606" s="4">
        <v>-0.33</v>
      </c>
      <c r="H606" s="4">
        <v>1.1000000000000001</v>
      </c>
      <c r="I606" s="11"/>
      <c r="J606" s="11"/>
      <c r="K606" s="11"/>
      <c r="L606" s="11"/>
      <c r="M606" s="11"/>
      <c r="N606" s="11"/>
      <c r="O606" s="11"/>
      <c r="P606" s="11"/>
      <c r="Q606" s="11"/>
      <c r="R606" s="11"/>
      <c r="S606" s="11"/>
      <c r="T606" s="11"/>
      <c r="U606" s="11"/>
      <c r="V606" s="11"/>
      <c r="W606" s="11"/>
      <c r="X606" s="11"/>
      <c r="Y606" s="11"/>
      <c r="Z606" s="11"/>
      <c r="AA606" s="11"/>
      <c r="AB606" s="11"/>
      <c r="AC606" s="11"/>
      <c r="AD606" s="11"/>
      <c r="AE606" s="11"/>
      <c r="AF606" s="11"/>
      <c r="AG606" s="11"/>
      <c r="AH606" s="11"/>
      <c r="AI606" s="11"/>
      <c r="AJ606" s="11"/>
      <c r="AK606" s="11"/>
      <c r="AL606" s="11"/>
      <c r="AM606" s="11"/>
      <c r="AN606" s="11"/>
      <c r="IS606">
        <f t="shared" si="18"/>
        <v>-3.5099999999999993</v>
      </c>
      <c r="IT606">
        <f t="shared" si="19"/>
        <v>3.6698283338597744</v>
      </c>
    </row>
    <row r="607" spans="1:254" x14ac:dyDescent="0.2">
      <c r="A607" s="34" t="s">
        <v>16</v>
      </c>
      <c r="B607" s="35">
        <v>0.88</v>
      </c>
      <c r="C607" s="4">
        <v>-0.42</v>
      </c>
      <c r="D607" s="4">
        <v>-6.47</v>
      </c>
      <c r="E607" s="4">
        <v>-6.2</v>
      </c>
      <c r="F607" s="4">
        <v>-4.8899999999999997</v>
      </c>
      <c r="G607" s="4">
        <v>0.78</v>
      </c>
      <c r="H607" s="4">
        <v>1.3</v>
      </c>
      <c r="I607" s="11"/>
      <c r="J607" s="11"/>
      <c r="K607" s="11"/>
      <c r="L607" s="11"/>
      <c r="M607" s="11"/>
      <c r="N607" s="11"/>
      <c r="O607" s="11"/>
      <c r="P607" s="11"/>
      <c r="Q607" s="11"/>
      <c r="R607" s="11"/>
      <c r="S607" s="11"/>
      <c r="T607" s="11"/>
      <c r="U607" s="11"/>
      <c r="V607" s="11"/>
      <c r="W607" s="11"/>
      <c r="X607" s="11"/>
      <c r="Y607" s="11"/>
      <c r="Z607" s="11"/>
      <c r="AA607" s="11"/>
      <c r="AB607" s="11"/>
      <c r="AC607" s="11"/>
      <c r="AD607" s="11"/>
      <c r="AE607" s="11"/>
      <c r="AF607" s="11"/>
      <c r="AG607" s="11"/>
      <c r="AH607" s="11"/>
      <c r="AI607" s="11"/>
      <c r="AJ607" s="11"/>
      <c r="AK607" s="11"/>
      <c r="AL607" s="11"/>
      <c r="AM607" s="11"/>
      <c r="AN607" s="11"/>
      <c r="IS607">
        <f t="shared" si="18"/>
        <v>-2.65</v>
      </c>
      <c r="IT607">
        <f t="shared" si="19"/>
        <v>3.5931267720468756</v>
      </c>
    </row>
    <row r="608" spans="1:254" x14ac:dyDescent="0.2">
      <c r="A608" s="34" t="s">
        <v>16</v>
      </c>
      <c r="B608" s="35">
        <v>0.9</v>
      </c>
      <c r="C608" s="4">
        <v>0.66</v>
      </c>
      <c r="D608" s="4">
        <v>-5.53</v>
      </c>
      <c r="E608" s="4">
        <v>-5.83</v>
      </c>
      <c r="F608" s="4">
        <v>-3.13</v>
      </c>
      <c r="G608" s="4">
        <v>1.83</v>
      </c>
      <c r="H608" s="4">
        <v>1.22</v>
      </c>
      <c r="I608" s="11"/>
      <c r="J608" s="11"/>
      <c r="K608" s="11"/>
      <c r="L608" s="11"/>
      <c r="M608" s="11"/>
      <c r="N608" s="11"/>
      <c r="O608" s="11"/>
      <c r="P608" s="11"/>
      <c r="Q608" s="11"/>
      <c r="R608" s="11"/>
      <c r="S608" s="11"/>
      <c r="T608" s="11"/>
      <c r="U608" s="11"/>
      <c r="V608" s="11"/>
      <c r="W608" s="11"/>
      <c r="X608" s="11"/>
      <c r="Y608" s="11"/>
      <c r="Z608" s="11"/>
      <c r="AA608" s="11"/>
      <c r="AB608" s="11"/>
      <c r="AC608" s="11"/>
      <c r="AD608" s="11"/>
      <c r="AE608" s="11"/>
      <c r="AF608" s="11"/>
      <c r="AG608" s="11"/>
      <c r="AH608" s="11"/>
      <c r="AI608" s="11"/>
      <c r="AJ608" s="11"/>
      <c r="AK608" s="11"/>
      <c r="AL608" s="11"/>
      <c r="AM608" s="11"/>
      <c r="AN608" s="11"/>
      <c r="IS608">
        <f t="shared" si="18"/>
        <v>-1.7966666666666662</v>
      </c>
      <c r="IT608">
        <f t="shared" si="19"/>
        <v>3.4719312589201228</v>
      </c>
    </row>
    <row r="609" spans="1:254" x14ac:dyDescent="0.2">
      <c r="A609" s="34" t="s">
        <v>16</v>
      </c>
      <c r="B609" s="35">
        <v>0.92</v>
      </c>
      <c r="C609" s="4">
        <v>1.58</v>
      </c>
      <c r="D609" s="4">
        <v>-4.59</v>
      </c>
      <c r="E609" s="4">
        <v>-5.35</v>
      </c>
      <c r="F609" s="4">
        <v>-1.36</v>
      </c>
      <c r="G609" s="4">
        <v>2.76</v>
      </c>
      <c r="H609" s="4">
        <v>0.87</v>
      </c>
      <c r="I609" s="11"/>
      <c r="J609" s="11"/>
      <c r="K609" s="11"/>
      <c r="L609" s="11"/>
      <c r="M609" s="11"/>
      <c r="N609" s="11"/>
      <c r="O609" s="11"/>
      <c r="P609" s="11"/>
      <c r="Q609" s="11"/>
      <c r="R609" s="11"/>
      <c r="S609" s="11"/>
      <c r="T609" s="11"/>
      <c r="U609" s="11"/>
      <c r="V609" s="11"/>
      <c r="W609" s="11"/>
      <c r="X609" s="11"/>
      <c r="Y609" s="11"/>
      <c r="Z609" s="11"/>
      <c r="AA609" s="11"/>
      <c r="AB609" s="11"/>
      <c r="AC609" s="11"/>
      <c r="AD609" s="11"/>
      <c r="AE609" s="11"/>
      <c r="AF609" s="11"/>
      <c r="AG609" s="11"/>
      <c r="AH609" s="11"/>
      <c r="AI609" s="11"/>
      <c r="AJ609" s="11"/>
      <c r="AK609" s="11"/>
      <c r="AL609" s="11"/>
      <c r="AM609" s="11"/>
      <c r="AN609" s="11"/>
      <c r="IS609">
        <f t="shared" si="18"/>
        <v>-1.0149999999999999</v>
      </c>
      <c r="IT609">
        <f t="shared" si="19"/>
        <v>3.3534981735495246</v>
      </c>
    </row>
    <row r="610" spans="1:254" x14ac:dyDescent="0.2">
      <c r="A610" s="34" t="s">
        <v>16</v>
      </c>
      <c r="B610" s="35">
        <v>0.94</v>
      </c>
      <c r="C610" s="4">
        <v>2.2200000000000002</v>
      </c>
      <c r="D610" s="4">
        <v>-3.73</v>
      </c>
      <c r="E610" s="4">
        <v>-4.79</v>
      </c>
      <c r="F610" s="4">
        <v>0.26</v>
      </c>
      <c r="G610" s="4">
        <v>3.52</v>
      </c>
      <c r="H610" s="4">
        <v>0.37</v>
      </c>
      <c r="I610" s="11"/>
      <c r="J610" s="11"/>
      <c r="K610" s="11"/>
      <c r="L610" s="11"/>
      <c r="M610" s="11"/>
      <c r="N610" s="11"/>
      <c r="O610" s="11"/>
      <c r="P610" s="11"/>
      <c r="Q610" s="11"/>
      <c r="R610" s="11"/>
      <c r="S610" s="11"/>
      <c r="T610" s="11"/>
      <c r="U610" s="11"/>
      <c r="V610" s="11"/>
      <c r="W610" s="11"/>
      <c r="X610" s="11"/>
      <c r="Y610" s="11"/>
      <c r="Z610" s="11"/>
      <c r="AA610" s="11"/>
      <c r="AB610" s="11"/>
      <c r="AC610" s="11"/>
      <c r="AD610" s="11"/>
      <c r="AE610" s="11"/>
      <c r="AF610" s="11"/>
      <c r="AG610" s="11"/>
      <c r="AH610" s="11"/>
      <c r="AI610" s="11"/>
      <c r="AJ610" s="11"/>
      <c r="AK610" s="11"/>
      <c r="AL610" s="11"/>
      <c r="AM610" s="11"/>
      <c r="AN610" s="11"/>
      <c r="IS610">
        <f t="shared" si="18"/>
        <v>-0.35833333333333334</v>
      </c>
      <c r="IT610">
        <f t="shared" si="19"/>
        <v>3.2744429551706449</v>
      </c>
    </row>
    <row r="611" spans="1:254" x14ac:dyDescent="0.2">
      <c r="A611" s="34" t="s">
        <v>16</v>
      </c>
      <c r="B611" s="35">
        <v>0.96</v>
      </c>
      <c r="C611" s="4">
        <v>2.5299999999999998</v>
      </c>
      <c r="D611" s="4">
        <v>-3.07</v>
      </c>
      <c r="E611" s="4">
        <v>-4.22</v>
      </c>
      <c r="F611" s="4">
        <v>1.61</v>
      </c>
      <c r="G611" s="4">
        <v>4.04</v>
      </c>
      <c r="H611" s="4">
        <v>-0.08</v>
      </c>
      <c r="I611" s="11"/>
      <c r="J611" s="11"/>
      <c r="K611" s="11"/>
      <c r="L611" s="11"/>
      <c r="M611" s="11"/>
      <c r="N611" s="11"/>
      <c r="O611" s="11"/>
      <c r="P611" s="11"/>
      <c r="Q611" s="11"/>
      <c r="R611" s="11"/>
      <c r="S611" s="11"/>
      <c r="T611" s="11"/>
      <c r="U611" s="11"/>
      <c r="V611" s="11"/>
      <c r="W611" s="11"/>
      <c r="X611" s="11"/>
      <c r="Y611" s="11"/>
      <c r="Z611" s="11"/>
      <c r="AA611" s="11"/>
      <c r="AB611" s="11"/>
      <c r="AC611" s="11"/>
      <c r="AD611" s="11"/>
      <c r="AE611" s="11"/>
      <c r="AF611" s="11"/>
      <c r="AG611" s="11"/>
      <c r="AH611" s="11"/>
      <c r="AI611" s="11"/>
      <c r="AJ611" s="11"/>
      <c r="AK611" s="11"/>
      <c r="AL611" s="11"/>
      <c r="AM611" s="11"/>
      <c r="AN611" s="11"/>
      <c r="IS611">
        <f t="shared" si="18"/>
        <v>0.13500000000000009</v>
      </c>
      <c r="IT611">
        <f t="shared" si="19"/>
        <v>3.2386710237379774</v>
      </c>
    </row>
    <row r="612" spans="1:254" x14ac:dyDescent="0.2">
      <c r="A612" s="34" t="s">
        <v>16</v>
      </c>
      <c r="B612" s="35">
        <v>0.98</v>
      </c>
      <c r="C612" s="4">
        <v>2.4900000000000002</v>
      </c>
      <c r="D612" s="4">
        <v>-2.64</v>
      </c>
      <c r="E612" s="4">
        <v>-3.66</v>
      </c>
      <c r="F612" s="4">
        <v>2.6</v>
      </c>
      <c r="G612" s="4">
        <v>4.29</v>
      </c>
      <c r="H612" s="4">
        <v>-0.24</v>
      </c>
      <c r="I612" s="11"/>
      <c r="J612" s="11"/>
      <c r="K612" s="11"/>
      <c r="L612" s="11"/>
      <c r="M612" s="11"/>
      <c r="N612" s="11"/>
      <c r="O612" s="11"/>
      <c r="P612" s="11"/>
      <c r="Q612" s="11"/>
      <c r="R612" s="11"/>
      <c r="S612" s="11"/>
      <c r="T612" s="11"/>
      <c r="U612" s="11"/>
      <c r="V612" s="11"/>
      <c r="W612" s="11"/>
      <c r="X612" s="11"/>
      <c r="Y612" s="11"/>
      <c r="Z612" s="11"/>
      <c r="AA612" s="11"/>
      <c r="AB612" s="11"/>
      <c r="AC612" s="11"/>
      <c r="AD612" s="11"/>
      <c r="AE612" s="11"/>
      <c r="AF612" s="11"/>
      <c r="AG612" s="11"/>
      <c r="AH612" s="11"/>
      <c r="AI612" s="11"/>
      <c r="AJ612" s="11"/>
      <c r="AK612" s="11"/>
      <c r="AL612" s="11"/>
      <c r="AM612" s="11"/>
      <c r="AN612" s="11"/>
      <c r="IS612">
        <f t="shared" si="18"/>
        <v>0.47333333333333333</v>
      </c>
      <c r="IT612">
        <f t="shared" si="19"/>
        <v>3.1762472615756265</v>
      </c>
    </row>
    <row r="613" spans="1:254" x14ac:dyDescent="0.2">
      <c r="A613" s="34" t="s">
        <v>16</v>
      </c>
      <c r="B613" s="35">
        <v>1</v>
      </c>
      <c r="C613" s="4">
        <v>2.1800000000000002</v>
      </c>
      <c r="D613" s="4">
        <v>-2.44</v>
      </c>
      <c r="E613" s="4">
        <v>-3.16</v>
      </c>
      <c r="F613" s="4">
        <v>3.15</v>
      </c>
      <c r="G613" s="4">
        <v>4.28</v>
      </c>
      <c r="H613" s="4">
        <v>0.13</v>
      </c>
      <c r="I613" s="11"/>
      <c r="J613" s="11"/>
      <c r="K613" s="11"/>
      <c r="L613" s="11"/>
      <c r="M613" s="11"/>
      <c r="N613" s="11"/>
      <c r="O613" s="11"/>
      <c r="P613" s="11"/>
      <c r="Q613" s="11"/>
      <c r="R613" s="11"/>
      <c r="S613" s="11"/>
      <c r="T613" s="11"/>
      <c r="U613" s="11"/>
      <c r="V613" s="11"/>
      <c r="W613" s="11"/>
      <c r="X613" s="11"/>
      <c r="Y613" s="11"/>
      <c r="Z613" s="11"/>
      <c r="AA613" s="11"/>
      <c r="AB613" s="11"/>
      <c r="AC613" s="11"/>
      <c r="AD613" s="11"/>
      <c r="AE613" s="11"/>
      <c r="AF613" s="11"/>
      <c r="AG613" s="11"/>
      <c r="AH613" s="11"/>
      <c r="AI613" s="11"/>
      <c r="AJ613" s="11"/>
      <c r="AK613" s="11"/>
      <c r="AL613" s="11"/>
      <c r="AM613" s="11"/>
      <c r="AN613" s="11"/>
      <c r="IS613">
        <f t="shared" si="18"/>
        <v>0.69</v>
      </c>
      <c r="IT613">
        <f t="shared" si="19"/>
        <v>3.0362081615067171</v>
      </c>
    </row>
    <row r="614" spans="1:254" x14ac:dyDescent="0.2">
      <c r="A614" s="34" t="s">
        <v>13</v>
      </c>
      <c r="B614" s="35">
        <v>0</v>
      </c>
      <c r="C614" s="4">
        <v>49.6</v>
      </c>
      <c r="D614" s="4">
        <v>48.7</v>
      </c>
      <c r="E614" s="4">
        <v>45.5</v>
      </c>
      <c r="F614" s="4">
        <v>49.2</v>
      </c>
      <c r="G614" s="4">
        <v>52.5</v>
      </c>
      <c r="H614" s="4">
        <v>26.3</v>
      </c>
      <c r="I614" s="11"/>
      <c r="J614" s="11"/>
      <c r="K614" s="11"/>
      <c r="L614" s="11"/>
      <c r="M614" s="11"/>
      <c r="N614" s="11"/>
      <c r="O614" s="11"/>
      <c r="P614" s="11"/>
      <c r="Q614" s="11"/>
      <c r="R614" s="11"/>
      <c r="S614" s="11"/>
      <c r="T614" s="11"/>
      <c r="U614" s="11"/>
      <c r="V614" s="11"/>
      <c r="W614" s="11"/>
      <c r="X614" s="11"/>
      <c r="Y614" s="11"/>
      <c r="Z614" s="11"/>
      <c r="AA614" s="11"/>
      <c r="AB614" s="11"/>
      <c r="AC614" s="11"/>
      <c r="AD614" s="11"/>
      <c r="AE614" s="11"/>
      <c r="AF614" s="11"/>
      <c r="AG614" s="11"/>
      <c r="AH614" s="11"/>
      <c r="AI614" s="11"/>
      <c r="AJ614" s="11"/>
      <c r="AK614" s="11"/>
      <c r="AL614" s="11"/>
      <c r="AM614" s="11"/>
      <c r="AN614" s="11"/>
      <c r="IS614">
        <f t="shared" si="18"/>
        <v>45.300000000000004</v>
      </c>
      <c r="IT614">
        <f t="shared" si="19"/>
        <v>9.5722515637649348</v>
      </c>
    </row>
    <row r="615" spans="1:254" x14ac:dyDescent="0.2">
      <c r="A615" s="34" t="s">
        <v>13</v>
      </c>
      <c r="B615" s="35">
        <v>0.02</v>
      </c>
      <c r="C615" s="4">
        <v>48.3</v>
      </c>
      <c r="D615" s="4">
        <v>47.8</v>
      </c>
      <c r="E615" s="4">
        <v>44.7</v>
      </c>
      <c r="F615" s="4">
        <v>48.3</v>
      </c>
      <c r="G615" s="4">
        <v>51.3</v>
      </c>
      <c r="H615" s="4">
        <v>25.7</v>
      </c>
      <c r="I615" s="11"/>
      <c r="J615" s="11"/>
      <c r="K615" s="11"/>
      <c r="L615" s="11"/>
      <c r="M615" s="11"/>
      <c r="N615" s="11"/>
      <c r="O615" s="11"/>
      <c r="P615" s="11"/>
      <c r="Q615" s="11"/>
      <c r="R615" s="11"/>
      <c r="S615" s="11"/>
      <c r="T615" s="11"/>
      <c r="U615" s="11"/>
      <c r="V615" s="11"/>
      <c r="W615" s="11"/>
      <c r="X615" s="11"/>
      <c r="Y615" s="11"/>
      <c r="Z615" s="11"/>
      <c r="AA615" s="11"/>
      <c r="AB615" s="11"/>
      <c r="AC615" s="11"/>
      <c r="AD615" s="11"/>
      <c r="AE615" s="11"/>
      <c r="AF615" s="11"/>
      <c r="AG615" s="11"/>
      <c r="AH615" s="11"/>
      <c r="AI615" s="11"/>
      <c r="AJ615" s="11"/>
      <c r="AK615" s="11"/>
      <c r="AL615" s="11"/>
      <c r="AM615" s="11"/>
      <c r="AN615" s="11"/>
      <c r="IS615">
        <f t="shared" si="18"/>
        <v>44.35</v>
      </c>
      <c r="IT615">
        <f t="shared" si="19"/>
        <v>9.373953274899506</v>
      </c>
    </row>
    <row r="616" spans="1:254" x14ac:dyDescent="0.2">
      <c r="A616" s="34" t="s">
        <v>13</v>
      </c>
      <c r="B616" s="35">
        <v>0.04</v>
      </c>
      <c r="C616" s="4">
        <v>47.3</v>
      </c>
      <c r="D616" s="4">
        <v>47</v>
      </c>
      <c r="E616" s="4">
        <v>44.3</v>
      </c>
      <c r="F616" s="4">
        <v>47.3</v>
      </c>
      <c r="G616" s="4">
        <v>50.5</v>
      </c>
      <c r="H616" s="4">
        <v>25.5</v>
      </c>
      <c r="I616" s="11"/>
      <c r="J616" s="11"/>
      <c r="K616" s="11"/>
      <c r="L616" s="11"/>
      <c r="M616" s="11"/>
      <c r="N616" s="11"/>
      <c r="O616" s="11"/>
      <c r="P616" s="11"/>
      <c r="Q616" s="11"/>
      <c r="R616" s="11"/>
      <c r="S616" s="11"/>
      <c r="T616" s="11"/>
      <c r="U616" s="11"/>
      <c r="V616" s="11"/>
      <c r="W616" s="11"/>
      <c r="X616" s="11"/>
      <c r="Y616" s="11"/>
      <c r="Z616" s="11"/>
      <c r="AA616" s="11"/>
      <c r="AB616" s="11"/>
      <c r="AC616" s="11"/>
      <c r="AD616" s="11"/>
      <c r="AE616" s="11"/>
      <c r="AF616" s="11"/>
      <c r="AG616" s="11"/>
      <c r="AH616" s="11"/>
      <c r="AI616" s="11"/>
      <c r="AJ616" s="11"/>
      <c r="AK616" s="11"/>
      <c r="AL616" s="11"/>
      <c r="AM616" s="11"/>
      <c r="AN616" s="11"/>
      <c r="IS616">
        <f t="shared" si="18"/>
        <v>43.65</v>
      </c>
      <c r="IT616">
        <f t="shared" si="19"/>
        <v>9.1064263023427614</v>
      </c>
    </row>
    <row r="617" spans="1:254" x14ac:dyDescent="0.2">
      <c r="A617" s="34" t="s">
        <v>13</v>
      </c>
      <c r="B617" s="35">
        <v>0.06</v>
      </c>
      <c r="C617" s="4">
        <v>46</v>
      </c>
      <c r="D617" s="4">
        <v>45.9</v>
      </c>
      <c r="E617" s="4">
        <v>44</v>
      </c>
      <c r="F617" s="4">
        <v>45.9</v>
      </c>
      <c r="G617" s="4">
        <v>49.7</v>
      </c>
      <c r="H617" s="4">
        <v>25.7</v>
      </c>
      <c r="I617" s="11"/>
      <c r="J617" s="11"/>
      <c r="K617" s="11"/>
      <c r="L617" s="11"/>
      <c r="M617" s="11"/>
      <c r="N617" s="11"/>
      <c r="O617" s="11"/>
      <c r="P617" s="11"/>
      <c r="Q617" s="11"/>
      <c r="R617" s="11"/>
      <c r="S617" s="11"/>
      <c r="T617" s="11"/>
      <c r="U617" s="11"/>
      <c r="V617" s="11"/>
      <c r="W617" s="11"/>
      <c r="X617" s="11"/>
      <c r="Y617" s="11"/>
      <c r="Z617" s="11"/>
      <c r="AA617" s="11"/>
      <c r="AB617" s="11"/>
      <c r="AC617" s="11"/>
      <c r="AD617" s="11"/>
      <c r="AE617" s="11"/>
      <c r="AF617" s="11"/>
      <c r="AG617" s="11"/>
      <c r="AH617" s="11"/>
      <c r="AI617" s="11"/>
      <c r="AJ617" s="11"/>
      <c r="AK617" s="11"/>
      <c r="AL617" s="11"/>
      <c r="AM617" s="11"/>
      <c r="AN617" s="11"/>
      <c r="IS617">
        <f t="shared" si="18"/>
        <v>42.866666666666667</v>
      </c>
      <c r="IT617">
        <f t="shared" si="19"/>
        <v>8.6127037953633749</v>
      </c>
    </row>
    <row r="618" spans="1:254" x14ac:dyDescent="0.2">
      <c r="A618" s="34" t="s">
        <v>13</v>
      </c>
      <c r="B618" s="35">
        <v>0.08</v>
      </c>
      <c r="C618" s="4">
        <v>44.1</v>
      </c>
      <c r="D618" s="4">
        <v>44.2</v>
      </c>
      <c r="E618" s="4">
        <v>43.3</v>
      </c>
      <c r="F618" s="4">
        <v>44.1</v>
      </c>
      <c r="G618" s="4">
        <v>48.7</v>
      </c>
      <c r="H618" s="4">
        <v>26.3</v>
      </c>
      <c r="I618" s="11"/>
      <c r="J618" s="11"/>
      <c r="K618" s="11"/>
      <c r="L618" s="11"/>
      <c r="M618" s="11"/>
      <c r="N618" s="11"/>
      <c r="O618" s="11"/>
      <c r="P618" s="11"/>
      <c r="Q618" s="11"/>
      <c r="R618" s="11"/>
      <c r="S618" s="11"/>
      <c r="T618" s="11"/>
      <c r="U618" s="11"/>
      <c r="V618" s="11"/>
      <c r="W618" s="11"/>
      <c r="X618" s="11"/>
      <c r="Y618" s="11"/>
      <c r="Z618" s="11"/>
      <c r="AA618" s="11"/>
      <c r="AB618" s="11"/>
      <c r="AC618" s="11"/>
      <c r="AD618" s="11"/>
      <c r="AE618" s="11"/>
      <c r="AF618" s="11"/>
      <c r="AG618" s="11"/>
      <c r="AH618" s="11"/>
      <c r="AI618" s="11"/>
      <c r="AJ618" s="11"/>
      <c r="AK618" s="11"/>
      <c r="AL618" s="11"/>
      <c r="AM618" s="11"/>
      <c r="AN618" s="11"/>
      <c r="IS618">
        <f t="shared" si="18"/>
        <v>41.783333333333339</v>
      </c>
      <c r="IT618">
        <f t="shared" si="19"/>
        <v>7.8287717214558006</v>
      </c>
    </row>
    <row r="619" spans="1:254" x14ac:dyDescent="0.2">
      <c r="A619" s="34" t="s">
        <v>13</v>
      </c>
      <c r="B619" s="35">
        <v>0.1</v>
      </c>
      <c r="C619" s="4">
        <v>41.5</v>
      </c>
      <c r="D619" s="4">
        <v>42</v>
      </c>
      <c r="E619" s="4">
        <v>42</v>
      </c>
      <c r="F619" s="4">
        <v>41.5</v>
      </c>
      <c r="G619" s="4">
        <v>47.1</v>
      </c>
      <c r="H619" s="4">
        <v>27.1</v>
      </c>
      <c r="I619" s="11"/>
      <c r="J619" s="11"/>
      <c r="K619" s="11"/>
      <c r="L619" s="11"/>
      <c r="M619" s="11"/>
      <c r="N619" s="11"/>
      <c r="O619" s="11"/>
      <c r="P619" s="11"/>
      <c r="Q619" s="11"/>
      <c r="R619" s="11"/>
      <c r="S619" s="11"/>
      <c r="T619" s="11"/>
      <c r="U619" s="11"/>
      <c r="V619" s="11"/>
      <c r="W619" s="11"/>
      <c r="X619" s="11"/>
      <c r="Y619" s="11"/>
      <c r="Z619" s="11"/>
      <c r="AA619" s="11"/>
      <c r="AB619" s="11"/>
      <c r="AC619" s="11"/>
      <c r="AD619" s="11"/>
      <c r="AE619" s="11"/>
      <c r="AF619" s="11"/>
      <c r="AG619" s="11"/>
      <c r="AH619" s="11"/>
      <c r="AI619" s="11"/>
      <c r="AJ619" s="11"/>
      <c r="AK619" s="11"/>
      <c r="AL619" s="11"/>
      <c r="AM619" s="11"/>
      <c r="AN619" s="11"/>
      <c r="IS619">
        <f t="shared" si="18"/>
        <v>40.199999999999996</v>
      </c>
      <c r="IT619">
        <f t="shared" si="19"/>
        <v>6.7687517313017169</v>
      </c>
    </row>
    <row r="620" spans="1:254" x14ac:dyDescent="0.2">
      <c r="A620" s="34" t="s">
        <v>13</v>
      </c>
      <c r="B620" s="35">
        <v>0.12</v>
      </c>
      <c r="C620" s="4">
        <v>38.299999999999997</v>
      </c>
      <c r="D620" s="4">
        <v>39.4</v>
      </c>
      <c r="E620" s="4">
        <v>40.1</v>
      </c>
      <c r="F620" s="4">
        <v>38.5</v>
      </c>
      <c r="G620" s="4">
        <v>45</v>
      </c>
      <c r="H620" s="4">
        <v>28</v>
      </c>
      <c r="I620" s="11"/>
      <c r="J620" s="11"/>
      <c r="K620" s="11"/>
      <c r="L620" s="11"/>
      <c r="M620" s="11"/>
      <c r="N620" s="11"/>
      <c r="O620" s="11"/>
      <c r="P620" s="11"/>
      <c r="Q620" s="11"/>
      <c r="R620" s="11"/>
      <c r="S620" s="11"/>
      <c r="T620" s="11"/>
      <c r="U620" s="11"/>
      <c r="V620" s="11"/>
      <c r="W620" s="11"/>
      <c r="X620" s="11"/>
      <c r="Y620" s="11"/>
      <c r="Z620" s="11"/>
      <c r="AA620" s="11"/>
      <c r="AB620" s="11"/>
      <c r="AC620" s="11"/>
      <c r="AD620" s="11"/>
      <c r="AE620" s="11"/>
      <c r="AF620" s="11"/>
      <c r="AG620" s="11"/>
      <c r="AH620" s="11"/>
      <c r="AI620" s="11"/>
      <c r="AJ620" s="11"/>
      <c r="AK620" s="11"/>
      <c r="AL620" s="11"/>
      <c r="AM620" s="11"/>
      <c r="AN620" s="11"/>
      <c r="IS620">
        <f t="shared" si="18"/>
        <v>38.216666666666661</v>
      </c>
      <c r="IT620">
        <f t="shared" si="19"/>
        <v>5.5754521490787647</v>
      </c>
    </row>
    <row r="621" spans="1:254" x14ac:dyDescent="0.2">
      <c r="A621" s="34" t="s">
        <v>13</v>
      </c>
      <c r="B621" s="35">
        <v>0.14000000000000001</v>
      </c>
      <c r="C621" s="4">
        <v>35</v>
      </c>
      <c r="D621" s="4">
        <v>36.5</v>
      </c>
      <c r="E621" s="4">
        <v>37.700000000000003</v>
      </c>
      <c r="F621" s="4">
        <v>35.4</v>
      </c>
      <c r="G621" s="4">
        <v>42.2</v>
      </c>
      <c r="H621" s="4">
        <v>28.8</v>
      </c>
      <c r="I621" s="11"/>
      <c r="J621" s="11"/>
      <c r="K621" s="11"/>
      <c r="L621" s="11"/>
      <c r="M621" s="11"/>
      <c r="N621" s="11"/>
      <c r="O621" s="11"/>
      <c r="P621" s="11"/>
      <c r="Q621" s="11"/>
      <c r="R621" s="11"/>
      <c r="S621" s="11"/>
      <c r="T621" s="11"/>
      <c r="U621" s="11"/>
      <c r="V621" s="11"/>
      <c r="W621" s="11"/>
      <c r="X621" s="11"/>
      <c r="Y621" s="11"/>
      <c r="Z621" s="11"/>
      <c r="AA621" s="11"/>
      <c r="AB621" s="11"/>
      <c r="AC621" s="11"/>
      <c r="AD621" s="11"/>
      <c r="AE621" s="11"/>
      <c r="AF621" s="11"/>
      <c r="AG621" s="11"/>
      <c r="AH621" s="11"/>
      <c r="AI621" s="11"/>
      <c r="AJ621" s="11"/>
      <c r="AK621" s="11"/>
      <c r="AL621" s="11"/>
      <c r="AM621" s="11"/>
      <c r="AN621" s="11"/>
      <c r="IS621">
        <f t="shared" si="18"/>
        <v>35.933333333333337</v>
      </c>
      <c r="IT621">
        <f t="shared" si="19"/>
        <v>4.353236343993542</v>
      </c>
    </row>
    <row r="622" spans="1:254" x14ac:dyDescent="0.2">
      <c r="A622" s="34" t="s">
        <v>13</v>
      </c>
      <c r="B622" s="35">
        <v>0.16</v>
      </c>
      <c r="C622" s="4">
        <v>31.8</v>
      </c>
      <c r="D622" s="4">
        <v>33.700000000000003</v>
      </c>
      <c r="E622" s="4">
        <v>35</v>
      </c>
      <c r="F622" s="4">
        <v>32.5</v>
      </c>
      <c r="G622" s="4">
        <v>39.1</v>
      </c>
      <c r="H622" s="4">
        <v>29.3</v>
      </c>
      <c r="I622" s="11"/>
      <c r="J622" s="11"/>
      <c r="K622" s="11"/>
      <c r="L622" s="11"/>
      <c r="M622" s="11"/>
      <c r="N622" s="11"/>
      <c r="O622" s="11"/>
      <c r="P622" s="11"/>
      <c r="Q622" s="11"/>
      <c r="R622" s="11"/>
      <c r="S622" s="11"/>
      <c r="T622" s="11"/>
      <c r="U622" s="11"/>
      <c r="V622" s="11"/>
      <c r="W622" s="11"/>
      <c r="X622" s="11"/>
      <c r="Y622" s="11"/>
      <c r="Z622" s="11"/>
      <c r="AA622" s="11"/>
      <c r="AB622" s="11"/>
      <c r="AC622" s="11"/>
      <c r="AD622" s="11"/>
      <c r="AE622" s="11"/>
      <c r="AF622" s="11"/>
      <c r="AG622" s="11"/>
      <c r="AH622" s="11"/>
      <c r="AI622" s="11"/>
      <c r="AJ622" s="11"/>
      <c r="AK622" s="11"/>
      <c r="AL622" s="11"/>
      <c r="AM622" s="11"/>
      <c r="AN622" s="11"/>
      <c r="IS622">
        <f t="shared" si="18"/>
        <v>33.56666666666667</v>
      </c>
      <c r="IT622">
        <f t="shared" si="19"/>
        <v>3.3212447465772028</v>
      </c>
    </row>
    <row r="623" spans="1:254" x14ac:dyDescent="0.2">
      <c r="A623" s="34" t="s">
        <v>13</v>
      </c>
      <c r="B623" s="35">
        <v>0.18</v>
      </c>
      <c r="C623" s="4">
        <v>29.1</v>
      </c>
      <c r="D623" s="4">
        <v>31</v>
      </c>
      <c r="E623" s="4">
        <v>32.200000000000003</v>
      </c>
      <c r="F623" s="4">
        <v>30.2</v>
      </c>
      <c r="G623" s="4">
        <v>35.9</v>
      </c>
      <c r="H623" s="4">
        <v>29.4</v>
      </c>
      <c r="I623" s="11"/>
      <c r="J623" s="11"/>
      <c r="K623" s="11"/>
      <c r="L623" s="11"/>
      <c r="M623" s="11"/>
      <c r="N623" s="11"/>
      <c r="O623" s="11"/>
      <c r="P623" s="11"/>
      <c r="Q623" s="11"/>
      <c r="R623" s="11"/>
      <c r="S623" s="11"/>
      <c r="T623" s="11"/>
      <c r="U623" s="11"/>
      <c r="V623" s="11"/>
      <c r="W623" s="11"/>
      <c r="X623" s="11"/>
      <c r="Y623" s="11"/>
      <c r="Z623" s="11"/>
      <c r="AA623" s="11"/>
      <c r="AB623" s="11"/>
      <c r="AC623" s="11"/>
      <c r="AD623" s="11"/>
      <c r="AE623" s="11"/>
      <c r="AF623" s="11"/>
      <c r="AG623" s="11"/>
      <c r="AH623" s="11"/>
      <c r="AI623" s="11"/>
      <c r="AJ623" s="11"/>
      <c r="AK623" s="11"/>
      <c r="AL623" s="11"/>
      <c r="AM623" s="11"/>
      <c r="AN623" s="11"/>
      <c r="IS623">
        <f t="shared" si="18"/>
        <v>31.3</v>
      </c>
      <c r="IT623">
        <f t="shared" si="19"/>
        <v>2.5187298386289863</v>
      </c>
    </row>
    <row r="624" spans="1:254" x14ac:dyDescent="0.2">
      <c r="A624" s="34" t="s">
        <v>13</v>
      </c>
      <c r="B624" s="35">
        <v>0.2</v>
      </c>
      <c r="C624" s="4">
        <v>27</v>
      </c>
      <c r="D624" s="4">
        <v>28.7</v>
      </c>
      <c r="E624" s="4">
        <v>29.6</v>
      </c>
      <c r="F624" s="4">
        <v>28.4</v>
      </c>
      <c r="G624" s="4">
        <v>32.9</v>
      </c>
      <c r="H624" s="4">
        <v>29.4</v>
      </c>
      <c r="I624" s="11"/>
      <c r="J624" s="11"/>
      <c r="K624" s="11"/>
      <c r="L624" s="11"/>
      <c r="M624" s="11"/>
      <c r="N624" s="11"/>
      <c r="O624" s="11"/>
      <c r="P624" s="11"/>
      <c r="Q624" s="11"/>
      <c r="R624" s="11"/>
      <c r="S624" s="11"/>
      <c r="T624" s="11"/>
      <c r="U624" s="11"/>
      <c r="V624" s="11"/>
      <c r="W624" s="11"/>
      <c r="X624" s="11"/>
      <c r="Y624" s="11"/>
      <c r="Z624" s="11"/>
      <c r="AA624" s="11"/>
      <c r="AB624" s="11"/>
      <c r="AC624" s="11"/>
      <c r="AD624" s="11"/>
      <c r="AE624" s="11"/>
      <c r="AF624" s="11"/>
      <c r="AG624" s="11"/>
      <c r="AH624" s="11"/>
      <c r="AI624" s="11"/>
      <c r="AJ624" s="11"/>
      <c r="AK624" s="11"/>
      <c r="AL624" s="11"/>
      <c r="AM624" s="11"/>
      <c r="AN624" s="11"/>
      <c r="IS624">
        <f t="shared" si="18"/>
        <v>29.333333333333339</v>
      </c>
      <c r="IT624">
        <f t="shared" si="19"/>
        <v>1.9755168100187519</v>
      </c>
    </row>
    <row r="625" spans="1:254" x14ac:dyDescent="0.2">
      <c r="A625" s="34" t="s">
        <v>13</v>
      </c>
      <c r="B625" s="35">
        <v>0.22</v>
      </c>
      <c r="C625" s="4">
        <v>25.6</v>
      </c>
      <c r="D625" s="4">
        <v>26.7</v>
      </c>
      <c r="E625" s="4">
        <v>27.3</v>
      </c>
      <c r="F625" s="4">
        <v>27.1</v>
      </c>
      <c r="G625" s="4">
        <v>30.2</v>
      </c>
      <c r="H625" s="4">
        <v>29.1</v>
      </c>
      <c r="I625" s="11"/>
      <c r="J625" s="11"/>
      <c r="K625" s="11"/>
      <c r="L625" s="11"/>
      <c r="M625" s="11"/>
      <c r="N625" s="11"/>
      <c r="O625" s="11"/>
      <c r="P625" s="11"/>
      <c r="Q625" s="11"/>
      <c r="R625" s="11"/>
      <c r="S625" s="11"/>
      <c r="T625" s="11"/>
      <c r="U625" s="11"/>
      <c r="V625" s="11"/>
      <c r="W625" s="11"/>
      <c r="X625" s="11"/>
      <c r="Y625" s="11"/>
      <c r="Z625" s="11"/>
      <c r="AA625" s="11"/>
      <c r="AB625" s="11"/>
      <c r="AC625" s="11"/>
      <c r="AD625" s="11"/>
      <c r="AE625" s="11"/>
      <c r="AF625" s="11"/>
      <c r="AG625" s="11"/>
      <c r="AH625" s="11"/>
      <c r="AI625" s="11"/>
      <c r="AJ625" s="11"/>
      <c r="AK625" s="11"/>
      <c r="AL625" s="11"/>
      <c r="AM625" s="11"/>
      <c r="AN625" s="11"/>
      <c r="IS625">
        <f t="shared" si="18"/>
        <v>27.666666666666661</v>
      </c>
      <c r="IT625">
        <f t="shared" si="19"/>
        <v>1.6812693617224652</v>
      </c>
    </row>
    <row r="626" spans="1:254" x14ac:dyDescent="0.2">
      <c r="A626" s="34" t="s">
        <v>13</v>
      </c>
      <c r="B626" s="35">
        <v>0.24</v>
      </c>
      <c r="C626" s="4">
        <v>24.5</v>
      </c>
      <c r="D626" s="4">
        <v>24.9</v>
      </c>
      <c r="E626" s="4">
        <v>25.4</v>
      </c>
      <c r="F626" s="4">
        <v>26</v>
      </c>
      <c r="G626" s="4">
        <v>28</v>
      </c>
      <c r="H626" s="4">
        <v>28.8</v>
      </c>
      <c r="I626" s="11"/>
      <c r="J626" s="11"/>
      <c r="K626" s="11"/>
      <c r="L626" s="11"/>
      <c r="M626" s="11"/>
      <c r="N626" s="11"/>
      <c r="O626" s="11"/>
      <c r="P626" s="11"/>
      <c r="Q626" s="11"/>
      <c r="R626" s="11"/>
      <c r="S626" s="11"/>
      <c r="T626" s="11"/>
      <c r="U626" s="11"/>
      <c r="V626" s="11"/>
      <c r="W626" s="11"/>
      <c r="X626" s="11"/>
      <c r="Y626" s="11"/>
      <c r="Z626" s="11"/>
      <c r="AA626" s="11"/>
      <c r="AB626" s="11"/>
      <c r="AC626" s="11"/>
      <c r="AD626" s="11"/>
      <c r="AE626" s="11"/>
      <c r="AF626" s="11"/>
      <c r="AG626" s="11"/>
      <c r="AH626" s="11"/>
      <c r="AI626" s="11"/>
      <c r="AJ626" s="11"/>
      <c r="AK626" s="11"/>
      <c r="AL626" s="11"/>
      <c r="AM626" s="11"/>
      <c r="AN626" s="11"/>
      <c r="IS626">
        <f t="shared" si="18"/>
        <v>26.266666666666669</v>
      </c>
      <c r="IT626">
        <f t="shared" si="19"/>
        <v>1.7454703282114734</v>
      </c>
    </row>
    <row r="627" spans="1:254" x14ac:dyDescent="0.2">
      <c r="A627" s="34" t="s">
        <v>13</v>
      </c>
      <c r="B627" s="35">
        <v>0.26</v>
      </c>
      <c r="C627" s="4">
        <v>23.5</v>
      </c>
      <c r="D627" s="4">
        <v>23.3</v>
      </c>
      <c r="E627" s="4">
        <v>23.8</v>
      </c>
      <c r="F627" s="4">
        <v>24.9</v>
      </c>
      <c r="G627" s="4">
        <v>26.3</v>
      </c>
      <c r="H627" s="4">
        <v>28.4</v>
      </c>
      <c r="I627" s="11"/>
      <c r="J627" s="11"/>
      <c r="K627" s="11"/>
      <c r="L627" s="11"/>
      <c r="M627" s="11"/>
      <c r="N627" s="11"/>
      <c r="O627" s="11"/>
      <c r="P627" s="11"/>
      <c r="Q627" s="11"/>
      <c r="R627" s="11"/>
      <c r="S627" s="11"/>
      <c r="T627" s="11"/>
      <c r="U627" s="11"/>
      <c r="V627" s="11"/>
      <c r="W627" s="11"/>
      <c r="X627" s="11"/>
      <c r="Y627" s="11"/>
      <c r="Z627" s="11"/>
      <c r="AA627" s="11"/>
      <c r="AB627" s="11"/>
      <c r="AC627" s="11"/>
      <c r="AD627" s="11"/>
      <c r="AE627" s="11"/>
      <c r="AF627" s="11"/>
      <c r="AG627" s="11"/>
      <c r="AH627" s="11"/>
      <c r="AI627" s="11"/>
      <c r="AJ627" s="11"/>
      <c r="AK627" s="11"/>
      <c r="AL627" s="11"/>
      <c r="AM627" s="11"/>
      <c r="AN627" s="11"/>
      <c r="IS627">
        <f t="shared" si="18"/>
        <v>25.033333333333331</v>
      </c>
      <c r="IT627">
        <f t="shared" si="19"/>
        <v>1.9916492328386202</v>
      </c>
    </row>
    <row r="628" spans="1:254" x14ac:dyDescent="0.2">
      <c r="A628" s="34" t="s">
        <v>13</v>
      </c>
      <c r="B628" s="35">
        <v>0.28000000000000003</v>
      </c>
      <c r="C628" s="4">
        <v>22.6</v>
      </c>
      <c r="D628" s="4">
        <v>21.9</v>
      </c>
      <c r="E628" s="4">
        <v>22.5</v>
      </c>
      <c r="F628" s="4">
        <v>23.7</v>
      </c>
      <c r="G628" s="4">
        <v>24.9</v>
      </c>
      <c r="H628" s="4">
        <v>27.9</v>
      </c>
      <c r="I628" s="11"/>
      <c r="J628" s="11"/>
      <c r="K628" s="11"/>
      <c r="L628" s="11"/>
      <c r="M628" s="11"/>
      <c r="N628" s="11"/>
      <c r="O628" s="11"/>
      <c r="P628" s="11"/>
      <c r="Q628" s="11"/>
      <c r="R628" s="11"/>
      <c r="S628" s="11"/>
      <c r="T628" s="11"/>
      <c r="U628" s="11"/>
      <c r="V628" s="11"/>
      <c r="W628" s="11"/>
      <c r="X628" s="11"/>
      <c r="Y628" s="11"/>
      <c r="Z628" s="11"/>
      <c r="AA628" s="11"/>
      <c r="AB628" s="11"/>
      <c r="AC628" s="11"/>
      <c r="AD628" s="11"/>
      <c r="AE628" s="11"/>
      <c r="AF628" s="11"/>
      <c r="AG628" s="11"/>
      <c r="AH628" s="11"/>
      <c r="AI628" s="11"/>
      <c r="AJ628" s="11"/>
      <c r="AK628" s="11"/>
      <c r="AL628" s="11"/>
      <c r="AM628" s="11"/>
      <c r="AN628" s="11"/>
      <c r="IS628">
        <f t="shared" si="18"/>
        <v>23.916666666666668</v>
      </c>
      <c r="IT628">
        <f t="shared" si="19"/>
        <v>2.2220861069424522</v>
      </c>
    </row>
    <row r="629" spans="1:254" x14ac:dyDescent="0.2">
      <c r="A629" s="34" t="s">
        <v>13</v>
      </c>
      <c r="B629" s="35">
        <v>0.3</v>
      </c>
      <c r="C629" s="4">
        <v>21.6</v>
      </c>
      <c r="D629" s="4">
        <v>20.6</v>
      </c>
      <c r="E629" s="4">
        <v>21.4</v>
      </c>
      <c r="F629" s="4">
        <v>22.3</v>
      </c>
      <c r="G629" s="4">
        <v>23.6</v>
      </c>
      <c r="H629" s="4">
        <v>27.3</v>
      </c>
      <c r="I629" s="11"/>
      <c r="J629" s="11"/>
      <c r="K629" s="11"/>
      <c r="L629" s="11"/>
      <c r="M629" s="11"/>
      <c r="N629" s="11"/>
      <c r="O629" s="11"/>
      <c r="P629" s="11"/>
      <c r="Q629" s="11"/>
      <c r="R629" s="11"/>
      <c r="S629" s="11"/>
      <c r="T629" s="11"/>
      <c r="U629" s="11"/>
      <c r="V629" s="11"/>
      <c r="W629" s="11"/>
      <c r="X629" s="11"/>
      <c r="Y629" s="11"/>
      <c r="Z629" s="11"/>
      <c r="AA629" s="11"/>
      <c r="AB629" s="11"/>
      <c r="AC629" s="11"/>
      <c r="AD629" s="11"/>
      <c r="AE629" s="11"/>
      <c r="AF629" s="11"/>
      <c r="AG629" s="11"/>
      <c r="AH629" s="11"/>
      <c r="AI629" s="11"/>
      <c r="AJ629" s="11"/>
      <c r="AK629" s="11"/>
      <c r="AL629" s="11"/>
      <c r="AM629" s="11"/>
      <c r="AN629" s="11"/>
      <c r="IS629">
        <f t="shared" si="18"/>
        <v>22.8</v>
      </c>
      <c r="IT629">
        <f t="shared" si="19"/>
        <v>2.4240462041801103</v>
      </c>
    </row>
    <row r="630" spans="1:254" x14ac:dyDescent="0.2">
      <c r="A630" s="34" t="s">
        <v>13</v>
      </c>
      <c r="B630" s="35">
        <v>0.32</v>
      </c>
      <c r="C630" s="4">
        <v>20.5</v>
      </c>
      <c r="D630" s="4">
        <v>19.399999999999999</v>
      </c>
      <c r="E630" s="4">
        <v>20.399999999999999</v>
      </c>
      <c r="F630" s="4">
        <v>20.8</v>
      </c>
      <c r="G630" s="4">
        <v>22.6</v>
      </c>
      <c r="H630" s="4">
        <v>26.5</v>
      </c>
      <c r="I630" s="11"/>
      <c r="J630" s="11"/>
      <c r="K630" s="11"/>
      <c r="L630" s="11"/>
      <c r="M630" s="11"/>
      <c r="N630" s="11"/>
      <c r="O630" s="11"/>
      <c r="P630" s="11"/>
      <c r="Q630" s="11"/>
      <c r="R630" s="11"/>
      <c r="S630" s="11"/>
      <c r="T630" s="11"/>
      <c r="U630" s="11"/>
      <c r="V630" s="11"/>
      <c r="W630" s="11"/>
      <c r="X630" s="11"/>
      <c r="Y630" s="11"/>
      <c r="Z630" s="11"/>
      <c r="AA630" s="11"/>
      <c r="AB630" s="11"/>
      <c r="AC630" s="11"/>
      <c r="AD630" s="11"/>
      <c r="AE630" s="11"/>
      <c r="AF630" s="11"/>
      <c r="AG630" s="11"/>
      <c r="AH630" s="11"/>
      <c r="AI630" s="11"/>
      <c r="AJ630" s="11"/>
      <c r="AK630" s="11"/>
      <c r="AL630" s="11"/>
      <c r="AM630" s="11"/>
      <c r="AN630" s="11"/>
      <c r="IS630">
        <f t="shared" si="18"/>
        <v>21.7</v>
      </c>
      <c r="IT630">
        <f t="shared" si="19"/>
        <v>2.5721586265236591</v>
      </c>
    </row>
    <row r="631" spans="1:254" x14ac:dyDescent="0.2">
      <c r="A631" s="34" t="s">
        <v>13</v>
      </c>
      <c r="B631" s="35">
        <v>0.34</v>
      </c>
      <c r="C631" s="4">
        <v>19.100000000000001</v>
      </c>
      <c r="D631" s="4">
        <v>18.100000000000001</v>
      </c>
      <c r="E631" s="4">
        <v>19.399999999999999</v>
      </c>
      <c r="F631" s="4">
        <v>19.3</v>
      </c>
      <c r="G631" s="4">
        <v>21.5</v>
      </c>
      <c r="H631" s="4">
        <v>25.8</v>
      </c>
      <c r="I631" s="11"/>
      <c r="J631" s="11"/>
      <c r="K631" s="11"/>
      <c r="L631" s="11"/>
      <c r="M631" s="11"/>
      <c r="N631" s="11"/>
      <c r="O631" s="11"/>
      <c r="P631" s="11"/>
      <c r="Q631" s="11"/>
      <c r="R631" s="11"/>
      <c r="S631" s="11"/>
      <c r="T631" s="11"/>
      <c r="U631" s="11"/>
      <c r="V631" s="11"/>
      <c r="W631" s="11"/>
      <c r="X631" s="11"/>
      <c r="Y631" s="11"/>
      <c r="Z631" s="11"/>
      <c r="AA631" s="11"/>
      <c r="AB631" s="11"/>
      <c r="AC631" s="11"/>
      <c r="AD631" s="11"/>
      <c r="AE631" s="11"/>
      <c r="AF631" s="11"/>
      <c r="AG631" s="11"/>
      <c r="AH631" s="11"/>
      <c r="AI631" s="11"/>
      <c r="AJ631" s="11"/>
      <c r="AK631" s="11"/>
      <c r="AL631" s="11"/>
      <c r="AM631" s="11"/>
      <c r="AN631" s="11"/>
      <c r="IS631">
        <f t="shared" si="18"/>
        <v>20.533333333333335</v>
      </c>
      <c r="IT631">
        <f t="shared" si="19"/>
        <v>2.8090330483400483</v>
      </c>
    </row>
    <row r="632" spans="1:254" x14ac:dyDescent="0.2">
      <c r="A632" s="34" t="s">
        <v>13</v>
      </c>
      <c r="B632" s="35">
        <v>0.36</v>
      </c>
      <c r="C632" s="4">
        <v>17.600000000000001</v>
      </c>
      <c r="D632" s="4">
        <v>16.7</v>
      </c>
      <c r="E632" s="4">
        <v>18.3</v>
      </c>
      <c r="F632" s="4">
        <v>17.7</v>
      </c>
      <c r="G632" s="4">
        <v>20.3</v>
      </c>
      <c r="H632" s="4">
        <v>25.2</v>
      </c>
      <c r="I632" s="11"/>
      <c r="J632" s="11"/>
      <c r="K632" s="11"/>
      <c r="L632" s="11"/>
      <c r="M632" s="11"/>
      <c r="N632" s="11"/>
      <c r="O632" s="11"/>
      <c r="P632" s="11"/>
      <c r="Q632" s="11"/>
      <c r="R632" s="11"/>
      <c r="S632" s="11"/>
      <c r="T632" s="11"/>
      <c r="U632" s="11"/>
      <c r="V632" s="11"/>
      <c r="W632" s="11"/>
      <c r="X632" s="11"/>
      <c r="Y632" s="11"/>
      <c r="Z632" s="11"/>
      <c r="AA632" s="11"/>
      <c r="AB632" s="11"/>
      <c r="AC632" s="11"/>
      <c r="AD632" s="11"/>
      <c r="AE632" s="11"/>
      <c r="AF632" s="11"/>
      <c r="AG632" s="11"/>
      <c r="AH632" s="11"/>
      <c r="AI632" s="11"/>
      <c r="AJ632" s="11"/>
      <c r="AK632" s="11"/>
      <c r="AL632" s="11"/>
      <c r="AM632" s="11"/>
      <c r="AN632" s="11"/>
      <c r="IS632">
        <f t="shared" si="18"/>
        <v>19.3</v>
      </c>
      <c r="IT632">
        <f t="shared" si="19"/>
        <v>3.1311339798865196</v>
      </c>
    </row>
    <row r="633" spans="1:254" x14ac:dyDescent="0.2">
      <c r="A633" s="34" t="s">
        <v>13</v>
      </c>
      <c r="B633" s="35">
        <v>0.38</v>
      </c>
      <c r="C633" s="4">
        <v>15.9</v>
      </c>
      <c r="D633" s="4">
        <v>15.1</v>
      </c>
      <c r="E633" s="4">
        <v>16.899999999999999</v>
      </c>
      <c r="F633" s="4">
        <v>16</v>
      </c>
      <c r="G633" s="4">
        <v>18.899999999999999</v>
      </c>
      <c r="H633" s="4">
        <v>24.7</v>
      </c>
      <c r="I633" s="11"/>
      <c r="J633" s="11"/>
      <c r="K633" s="11"/>
      <c r="L633" s="11"/>
      <c r="M633" s="11"/>
      <c r="N633" s="11"/>
      <c r="O633" s="11"/>
      <c r="P633" s="11"/>
      <c r="Q633" s="11"/>
      <c r="R633" s="11"/>
      <c r="S633" s="11"/>
      <c r="T633" s="11"/>
      <c r="U633" s="11"/>
      <c r="V633" s="11"/>
      <c r="W633" s="11"/>
      <c r="X633" s="11"/>
      <c r="Y633" s="11"/>
      <c r="Z633" s="11"/>
      <c r="AA633" s="11"/>
      <c r="AB633" s="11"/>
      <c r="AC633" s="11"/>
      <c r="AD633" s="11"/>
      <c r="AE633" s="11"/>
      <c r="AF633" s="11"/>
      <c r="AG633" s="11"/>
      <c r="AH633" s="11"/>
      <c r="AI633" s="11"/>
      <c r="AJ633" s="11"/>
      <c r="AK633" s="11"/>
      <c r="AL633" s="11"/>
      <c r="AM633" s="11"/>
      <c r="AN633" s="11"/>
      <c r="IS633">
        <f t="shared" si="18"/>
        <v>17.916666666666668</v>
      </c>
      <c r="IT633">
        <f t="shared" si="19"/>
        <v>3.5689867843222127</v>
      </c>
    </row>
    <row r="634" spans="1:254" x14ac:dyDescent="0.2">
      <c r="A634" s="34" t="s">
        <v>13</v>
      </c>
      <c r="B634" s="35">
        <v>0.4</v>
      </c>
      <c r="C634" s="4">
        <v>14</v>
      </c>
      <c r="D634" s="4">
        <v>13.1</v>
      </c>
      <c r="E634" s="4">
        <v>15.1</v>
      </c>
      <c r="F634" s="4">
        <v>14.1</v>
      </c>
      <c r="G634" s="4">
        <v>17.2</v>
      </c>
      <c r="H634" s="4">
        <v>24.5</v>
      </c>
      <c r="I634" s="11"/>
      <c r="J634" s="11"/>
      <c r="K634" s="11"/>
      <c r="L634" s="11"/>
      <c r="M634" s="11"/>
      <c r="N634" s="11"/>
      <c r="O634" s="11"/>
      <c r="P634" s="11"/>
      <c r="Q634" s="11"/>
      <c r="R634" s="11"/>
      <c r="S634" s="11"/>
      <c r="T634" s="11"/>
      <c r="U634" s="11"/>
      <c r="V634" s="11"/>
      <c r="W634" s="11"/>
      <c r="X634" s="11"/>
      <c r="Y634" s="11"/>
      <c r="Z634" s="11"/>
      <c r="AA634" s="11"/>
      <c r="AB634" s="11"/>
      <c r="AC634" s="11"/>
      <c r="AD634" s="11"/>
      <c r="AE634" s="11"/>
      <c r="AF634" s="11"/>
      <c r="AG634" s="11"/>
      <c r="AH634" s="11"/>
      <c r="AI634" s="11"/>
      <c r="AJ634" s="11"/>
      <c r="AK634" s="11"/>
      <c r="AL634" s="11"/>
      <c r="AM634" s="11"/>
      <c r="AN634" s="11"/>
      <c r="IS634">
        <f t="shared" si="18"/>
        <v>16.333333333333332</v>
      </c>
      <c r="IT634">
        <f t="shared" si="19"/>
        <v>4.2391823110909783</v>
      </c>
    </row>
    <row r="635" spans="1:254" x14ac:dyDescent="0.2">
      <c r="A635" s="34" t="s">
        <v>13</v>
      </c>
      <c r="B635" s="35">
        <v>0.42</v>
      </c>
      <c r="C635" s="4">
        <v>11.9</v>
      </c>
      <c r="D635" s="4">
        <v>10.8</v>
      </c>
      <c r="E635" s="4">
        <v>13</v>
      </c>
      <c r="F635" s="4">
        <v>11.9</v>
      </c>
      <c r="G635" s="4">
        <v>15.1</v>
      </c>
      <c r="H635" s="4">
        <v>24.5</v>
      </c>
      <c r="I635" s="11"/>
      <c r="J635" s="11"/>
      <c r="K635" s="11"/>
      <c r="L635" s="11"/>
      <c r="M635" s="11"/>
      <c r="N635" s="11"/>
      <c r="O635" s="11"/>
      <c r="P635" s="11"/>
      <c r="Q635" s="11"/>
      <c r="R635" s="11"/>
      <c r="S635" s="11"/>
      <c r="T635" s="11"/>
      <c r="U635" s="11"/>
      <c r="V635" s="11"/>
      <c r="W635" s="11"/>
      <c r="X635" s="11"/>
      <c r="Y635" s="11"/>
      <c r="Z635" s="11"/>
      <c r="AA635" s="11"/>
      <c r="AB635" s="11"/>
      <c r="AC635" s="11"/>
      <c r="AD635" s="11"/>
      <c r="AE635" s="11"/>
      <c r="AF635" s="11"/>
      <c r="AG635" s="11"/>
      <c r="AH635" s="11"/>
      <c r="AI635" s="11"/>
      <c r="AJ635" s="11"/>
      <c r="AK635" s="11"/>
      <c r="AL635" s="11"/>
      <c r="AM635" s="11"/>
      <c r="AN635" s="11"/>
      <c r="IS635">
        <f t="shared" si="18"/>
        <v>14.533333333333333</v>
      </c>
      <c r="IT635">
        <f t="shared" si="19"/>
        <v>5.0953573639801419</v>
      </c>
    </row>
    <row r="636" spans="1:254" x14ac:dyDescent="0.2">
      <c r="A636" s="34" t="s">
        <v>13</v>
      </c>
      <c r="B636" s="35">
        <v>0.44</v>
      </c>
      <c r="C636" s="4">
        <v>9.7200000000000006</v>
      </c>
      <c r="D636" s="4">
        <v>8.24</v>
      </c>
      <c r="E636" s="4">
        <v>10.7</v>
      </c>
      <c r="F636" s="4">
        <v>9.6</v>
      </c>
      <c r="G636" s="4">
        <v>12.7</v>
      </c>
      <c r="H636" s="4">
        <v>24.6</v>
      </c>
      <c r="I636" s="11"/>
      <c r="J636" s="11"/>
      <c r="K636" s="11"/>
      <c r="L636" s="11"/>
      <c r="M636" s="11"/>
      <c r="N636" s="11"/>
      <c r="O636" s="11"/>
      <c r="P636" s="11"/>
      <c r="Q636" s="11"/>
      <c r="R636" s="11"/>
      <c r="S636" s="11"/>
      <c r="T636" s="11"/>
      <c r="U636" s="11"/>
      <c r="V636" s="11"/>
      <c r="W636" s="11"/>
      <c r="X636" s="11"/>
      <c r="Y636" s="11"/>
      <c r="Z636" s="11"/>
      <c r="AA636" s="11"/>
      <c r="AB636" s="11"/>
      <c r="AC636" s="11"/>
      <c r="AD636" s="11"/>
      <c r="AE636" s="11"/>
      <c r="AF636" s="11"/>
      <c r="AG636" s="11"/>
      <c r="AH636" s="11"/>
      <c r="AI636" s="11"/>
      <c r="AJ636" s="11"/>
      <c r="AK636" s="11"/>
      <c r="AL636" s="11"/>
      <c r="AM636" s="11"/>
      <c r="AN636" s="11"/>
      <c r="IS636">
        <f t="shared" si="18"/>
        <v>12.593333333333334</v>
      </c>
      <c r="IT636">
        <f t="shared" si="19"/>
        <v>6.0650430061679437</v>
      </c>
    </row>
    <row r="637" spans="1:254" x14ac:dyDescent="0.2">
      <c r="A637" s="34" t="s">
        <v>13</v>
      </c>
      <c r="B637" s="35">
        <v>0.46</v>
      </c>
      <c r="C637" s="4">
        <v>7.56</v>
      </c>
      <c r="D637" s="4">
        <v>5.68</v>
      </c>
      <c r="E637" s="4">
        <v>8.3699999999999992</v>
      </c>
      <c r="F637" s="4">
        <v>7.34</v>
      </c>
      <c r="G637" s="4">
        <v>10.1</v>
      </c>
      <c r="H637" s="4">
        <v>24.7</v>
      </c>
      <c r="I637" s="11"/>
      <c r="J637" s="11"/>
      <c r="K637" s="11"/>
      <c r="L637" s="11"/>
      <c r="M637" s="11"/>
      <c r="N637" s="11"/>
      <c r="O637" s="11"/>
      <c r="P637" s="11"/>
      <c r="Q637" s="11"/>
      <c r="R637" s="11"/>
      <c r="S637" s="11"/>
      <c r="T637" s="11"/>
      <c r="U637" s="11"/>
      <c r="V637" s="11"/>
      <c r="W637" s="11"/>
      <c r="X637" s="11"/>
      <c r="Y637" s="11"/>
      <c r="Z637" s="11"/>
      <c r="AA637" s="11"/>
      <c r="AB637" s="11"/>
      <c r="AC637" s="11"/>
      <c r="AD637" s="11"/>
      <c r="AE637" s="11"/>
      <c r="AF637" s="11"/>
      <c r="AG637" s="11"/>
      <c r="AH637" s="11"/>
      <c r="AI637" s="11"/>
      <c r="AJ637" s="11"/>
      <c r="AK637" s="11"/>
      <c r="AL637" s="11"/>
      <c r="AM637" s="11"/>
      <c r="AN637" s="11"/>
      <c r="IS637">
        <f t="shared" si="18"/>
        <v>10.625</v>
      </c>
      <c r="IT637">
        <f t="shared" si="19"/>
        <v>7.0442139376938266</v>
      </c>
    </row>
    <row r="638" spans="1:254" x14ac:dyDescent="0.2">
      <c r="A638" s="34" t="s">
        <v>13</v>
      </c>
      <c r="B638" s="35">
        <v>0.48</v>
      </c>
      <c r="C638" s="4">
        <v>5.68</v>
      </c>
      <c r="D638" s="4">
        <v>3.45</v>
      </c>
      <c r="E638" s="4">
        <v>6.27</v>
      </c>
      <c r="F638" s="4">
        <v>5.4</v>
      </c>
      <c r="G638" s="4">
        <v>7.58</v>
      </c>
      <c r="H638" s="4">
        <v>24.7</v>
      </c>
      <c r="I638" s="11"/>
      <c r="J638" s="11"/>
      <c r="K638" s="11"/>
      <c r="L638" s="11"/>
      <c r="M638" s="11"/>
      <c r="N638" s="11"/>
      <c r="O638" s="11"/>
      <c r="P638" s="11"/>
      <c r="Q638" s="11"/>
      <c r="R638" s="11"/>
      <c r="S638" s="11"/>
      <c r="T638" s="11"/>
      <c r="U638" s="11"/>
      <c r="V638" s="11"/>
      <c r="W638" s="11"/>
      <c r="X638" s="11"/>
      <c r="Y638" s="11"/>
      <c r="Z638" s="11"/>
      <c r="AA638" s="11"/>
      <c r="AB638" s="11"/>
      <c r="AC638" s="11"/>
      <c r="AD638" s="11"/>
      <c r="AE638" s="11"/>
      <c r="AF638" s="11"/>
      <c r="AG638" s="11"/>
      <c r="AH638" s="11"/>
      <c r="AI638" s="11"/>
      <c r="AJ638" s="11"/>
      <c r="AK638" s="11"/>
      <c r="AL638" s="11"/>
      <c r="AM638" s="11"/>
      <c r="AN638" s="11"/>
      <c r="IS638">
        <f t="shared" si="18"/>
        <v>8.8466666666666658</v>
      </c>
      <c r="IT638">
        <f t="shared" si="19"/>
        <v>7.8816639529141721</v>
      </c>
    </row>
    <row r="639" spans="1:254" x14ac:dyDescent="0.2">
      <c r="A639" s="34" t="s">
        <v>13</v>
      </c>
      <c r="B639" s="35">
        <v>0.5</v>
      </c>
      <c r="C639" s="4">
        <v>4.3600000000000003</v>
      </c>
      <c r="D639" s="4">
        <v>1.94</v>
      </c>
      <c r="E639" s="4">
        <v>4.71</v>
      </c>
      <c r="F639" s="4">
        <v>4.1500000000000004</v>
      </c>
      <c r="G639" s="4">
        <v>5.25</v>
      </c>
      <c r="H639" s="4">
        <v>24.6</v>
      </c>
      <c r="I639" s="11"/>
      <c r="J639" s="11"/>
      <c r="K639" s="11"/>
      <c r="L639" s="11"/>
      <c r="M639" s="11"/>
      <c r="N639" s="11"/>
      <c r="O639" s="11"/>
      <c r="P639" s="11"/>
      <c r="Q639" s="11"/>
      <c r="R639" s="11"/>
      <c r="S639" s="11"/>
      <c r="T639" s="11"/>
      <c r="U639" s="11"/>
      <c r="V639" s="11"/>
      <c r="W639" s="11"/>
      <c r="X639" s="11"/>
      <c r="Y639" s="11"/>
      <c r="Z639" s="11"/>
      <c r="AA639" s="11"/>
      <c r="AB639" s="11"/>
      <c r="AC639" s="11"/>
      <c r="AD639" s="11"/>
      <c r="AE639" s="11"/>
      <c r="AF639" s="11"/>
      <c r="AG639" s="11"/>
      <c r="AH639" s="11"/>
      <c r="AI639" s="11"/>
      <c r="AJ639" s="11"/>
      <c r="AK639" s="11"/>
      <c r="AL639" s="11"/>
      <c r="AM639" s="11"/>
      <c r="AN639" s="11"/>
      <c r="IS639">
        <f t="shared" si="18"/>
        <v>7.5016666666666678</v>
      </c>
      <c r="IT639">
        <f t="shared" si="19"/>
        <v>8.4528371962712416</v>
      </c>
    </row>
    <row r="640" spans="1:254" x14ac:dyDescent="0.2">
      <c r="A640" s="34" t="s">
        <v>13</v>
      </c>
      <c r="B640" s="35">
        <v>0.52</v>
      </c>
      <c r="C640" s="4">
        <v>3.91</v>
      </c>
      <c r="D640" s="4">
        <v>1.55</v>
      </c>
      <c r="E640" s="4">
        <v>3.98</v>
      </c>
      <c r="F640" s="4">
        <v>3.98</v>
      </c>
      <c r="G640" s="4">
        <v>3.44</v>
      </c>
      <c r="H640" s="4">
        <v>24.4</v>
      </c>
      <c r="I640" s="11"/>
      <c r="J640" s="11"/>
      <c r="K640" s="11"/>
      <c r="L640" s="11"/>
      <c r="M640" s="11"/>
      <c r="N640" s="11"/>
      <c r="O640" s="11"/>
      <c r="P640" s="11"/>
      <c r="Q640" s="11"/>
      <c r="R640" s="11"/>
      <c r="S640" s="11"/>
      <c r="T640" s="11"/>
      <c r="U640" s="11"/>
      <c r="V640" s="11"/>
      <c r="W640" s="11"/>
      <c r="X640" s="11"/>
      <c r="Y640" s="11"/>
      <c r="Z640" s="11"/>
      <c r="AA640" s="11"/>
      <c r="AB640" s="11"/>
      <c r="AC640" s="11"/>
      <c r="AD640" s="11"/>
      <c r="AE640" s="11"/>
      <c r="AF640" s="11"/>
      <c r="AG640" s="11"/>
      <c r="AH640" s="11"/>
      <c r="AI640" s="11"/>
      <c r="AJ640" s="11"/>
      <c r="AK640" s="11"/>
      <c r="AL640" s="11"/>
      <c r="AM640" s="11"/>
      <c r="AN640" s="11"/>
      <c r="IS640">
        <f t="shared" si="18"/>
        <v>6.876666666666666</v>
      </c>
      <c r="IT640">
        <f t="shared" si="19"/>
        <v>8.6352039157547793</v>
      </c>
    </row>
    <row r="641" spans="1:254" x14ac:dyDescent="0.2">
      <c r="A641" s="34" t="s">
        <v>13</v>
      </c>
      <c r="B641" s="35">
        <v>0.54</v>
      </c>
      <c r="C641" s="4">
        <v>4.62</v>
      </c>
      <c r="D641" s="4">
        <v>2.56</v>
      </c>
      <c r="E641" s="4">
        <v>4.22</v>
      </c>
      <c r="F641" s="4">
        <v>5.03</v>
      </c>
      <c r="G641" s="4">
        <v>2.48</v>
      </c>
      <c r="H641" s="4">
        <v>24.3</v>
      </c>
      <c r="I641" s="11"/>
      <c r="J641" s="11"/>
      <c r="K641" s="11"/>
      <c r="L641" s="11"/>
      <c r="M641" s="11"/>
      <c r="N641" s="11"/>
      <c r="O641" s="11"/>
      <c r="P641" s="11"/>
      <c r="Q641" s="11"/>
      <c r="R641" s="11"/>
      <c r="S641" s="11"/>
      <c r="T641" s="11"/>
      <c r="U641" s="11"/>
      <c r="V641" s="11"/>
      <c r="W641" s="11"/>
      <c r="X641" s="11"/>
      <c r="Y641" s="11"/>
      <c r="Z641" s="11"/>
      <c r="AA641" s="11"/>
      <c r="AB641" s="11"/>
      <c r="AC641" s="11"/>
      <c r="AD641" s="11"/>
      <c r="AE641" s="11"/>
      <c r="AF641" s="11"/>
      <c r="AG641" s="11"/>
      <c r="AH641" s="11"/>
      <c r="AI641" s="11"/>
      <c r="AJ641" s="11"/>
      <c r="AK641" s="11"/>
      <c r="AL641" s="11"/>
      <c r="AM641" s="11"/>
      <c r="AN641" s="11"/>
      <c r="IS641">
        <f t="shared" si="18"/>
        <v>7.2016666666666671</v>
      </c>
      <c r="IT641">
        <f t="shared" si="19"/>
        <v>8.4435026302279717</v>
      </c>
    </row>
    <row r="642" spans="1:254" x14ac:dyDescent="0.2">
      <c r="A642" s="34" t="s">
        <v>13</v>
      </c>
      <c r="B642" s="35">
        <v>0.56000000000000005</v>
      </c>
      <c r="C642" s="4">
        <v>6.62</v>
      </c>
      <c r="D642" s="4">
        <v>5.13</v>
      </c>
      <c r="E642" s="4">
        <v>5.53</v>
      </c>
      <c r="F642" s="4">
        <v>7.28</v>
      </c>
      <c r="G642" s="4">
        <v>2.71</v>
      </c>
      <c r="H642" s="4">
        <v>24.5</v>
      </c>
      <c r="I642" s="11"/>
      <c r="J642" s="11"/>
      <c r="K642" s="11"/>
      <c r="L642" s="11"/>
      <c r="M642" s="11"/>
      <c r="N642" s="11"/>
      <c r="O642" s="11"/>
      <c r="P642" s="11"/>
      <c r="Q642" s="11"/>
      <c r="R642" s="11"/>
      <c r="S642" s="11"/>
      <c r="T642" s="11"/>
      <c r="U642" s="11"/>
      <c r="V642" s="11"/>
      <c r="W642" s="11"/>
      <c r="X642" s="11"/>
      <c r="Y642" s="11"/>
      <c r="Z642" s="11"/>
      <c r="AA642" s="11"/>
      <c r="AB642" s="11"/>
      <c r="AC642" s="11"/>
      <c r="AD642" s="11"/>
      <c r="AE642" s="11"/>
      <c r="AF642" s="11"/>
      <c r="AG642" s="11"/>
      <c r="AH642" s="11"/>
      <c r="AI642" s="11"/>
      <c r="AJ642" s="11"/>
      <c r="AK642" s="11"/>
      <c r="AL642" s="11"/>
      <c r="AM642" s="11"/>
      <c r="AN642" s="11"/>
      <c r="IS642">
        <f t="shared" si="18"/>
        <v>8.6283333333333339</v>
      </c>
      <c r="IT642">
        <f t="shared" si="19"/>
        <v>7.9325391059021353</v>
      </c>
    </row>
    <row r="643" spans="1:254" x14ac:dyDescent="0.2">
      <c r="A643" s="34" t="s">
        <v>13</v>
      </c>
      <c r="B643" s="35">
        <v>0.57999999999999996</v>
      </c>
      <c r="C643" s="4">
        <v>9.8000000000000007</v>
      </c>
      <c r="D643" s="4">
        <v>8.93</v>
      </c>
      <c r="E643" s="4">
        <v>7.96</v>
      </c>
      <c r="F643" s="4">
        <v>10.5</v>
      </c>
      <c r="G643" s="4">
        <v>4.32</v>
      </c>
      <c r="H643" s="4">
        <v>24.9</v>
      </c>
      <c r="I643" s="11"/>
      <c r="J643" s="11"/>
      <c r="K643" s="11"/>
      <c r="L643" s="11"/>
      <c r="M643" s="11"/>
      <c r="N643" s="11"/>
      <c r="O643" s="11"/>
      <c r="P643" s="11"/>
      <c r="Q643" s="11"/>
      <c r="R643" s="11"/>
      <c r="S643" s="11"/>
      <c r="T643" s="11"/>
      <c r="U643" s="11"/>
      <c r="V643" s="11"/>
      <c r="W643" s="11"/>
      <c r="X643" s="11"/>
      <c r="Y643" s="11"/>
      <c r="Z643" s="11"/>
      <c r="AA643" s="11"/>
      <c r="AB643" s="11"/>
      <c r="AC643" s="11"/>
      <c r="AD643" s="11"/>
      <c r="AE643" s="11"/>
      <c r="AF643" s="11"/>
      <c r="AG643" s="11"/>
      <c r="AH643" s="11"/>
      <c r="AI643" s="11"/>
      <c r="AJ643" s="11"/>
      <c r="AK643" s="11"/>
      <c r="AL643" s="11"/>
      <c r="AM643" s="11"/>
      <c r="AN643" s="11"/>
      <c r="IS643">
        <f t="shared" ref="IS643:IS706" si="20">AVERAGE(C643:IR643)</f>
        <v>11.068333333333333</v>
      </c>
      <c r="IT643">
        <f t="shared" ref="IT643:IT706" si="21">STDEV(C643:IR643)</f>
        <v>7.113661270166487</v>
      </c>
    </row>
    <row r="644" spans="1:254" x14ac:dyDescent="0.2">
      <c r="A644" s="34" t="s">
        <v>13</v>
      </c>
      <c r="B644" s="35">
        <v>0.6</v>
      </c>
      <c r="C644" s="4">
        <v>13.8</v>
      </c>
      <c r="D644" s="4">
        <v>13.5</v>
      </c>
      <c r="E644" s="4">
        <v>11.2</v>
      </c>
      <c r="F644" s="4">
        <v>14.3</v>
      </c>
      <c r="G644" s="4">
        <v>7.25</v>
      </c>
      <c r="H644" s="4">
        <v>25.7</v>
      </c>
      <c r="I644" s="11"/>
      <c r="J644" s="11"/>
      <c r="K644" s="11"/>
      <c r="L644" s="11"/>
      <c r="M644" s="11"/>
      <c r="N644" s="11"/>
      <c r="O644" s="11"/>
      <c r="P644" s="11"/>
      <c r="Q644" s="11"/>
      <c r="R644" s="11"/>
      <c r="S644" s="11"/>
      <c r="T644" s="11"/>
      <c r="U644" s="11"/>
      <c r="V644" s="11"/>
      <c r="W644" s="11"/>
      <c r="X644" s="11"/>
      <c r="Y644" s="11"/>
      <c r="Z644" s="11"/>
      <c r="AA644" s="11"/>
      <c r="AB644" s="11"/>
      <c r="AC644" s="11"/>
      <c r="AD644" s="11"/>
      <c r="AE644" s="11"/>
      <c r="AF644" s="11"/>
      <c r="AG644" s="11"/>
      <c r="AH644" s="11"/>
      <c r="AI644" s="11"/>
      <c r="AJ644" s="11"/>
      <c r="AK644" s="11"/>
      <c r="AL644" s="11"/>
      <c r="AM644" s="11"/>
      <c r="AN644" s="11"/>
      <c r="IS644">
        <f t="shared" si="20"/>
        <v>14.291666666666666</v>
      </c>
      <c r="IT644">
        <f t="shared" si="21"/>
        <v>6.1670427813228823</v>
      </c>
    </row>
    <row r="645" spans="1:254" x14ac:dyDescent="0.2">
      <c r="A645" s="34" t="s">
        <v>13</v>
      </c>
      <c r="B645" s="35">
        <v>0.62</v>
      </c>
      <c r="C645" s="4">
        <v>18.2</v>
      </c>
      <c r="D645" s="4">
        <v>18.3</v>
      </c>
      <c r="E645" s="4">
        <v>14.9</v>
      </c>
      <c r="F645" s="4">
        <v>18.3</v>
      </c>
      <c r="G645" s="4">
        <v>11.2</v>
      </c>
      <c r="H645" s="4">
        <v>26.8</v>
      </c>
      <c r="I645" s="11"/>
      <c r="J645" s="11"/>
      <c r="K645" s="11"/>
      <c r="L645" s="11"/>
      <c r="M645" s="11"/>
      <c r="N645" s="11"/>
      <c r="O645" s="11"/>
      <c r="P645" s="11"/>
      <c r="Q645" s="11"/>
      <c r="R645" s="11"/>
      <c r="S645" s="11"/>
      <c r="T645" s="11"/>
      <c r="U645" s="11"/>
      <c r="V645" s="11"/>
      <c r="W645" s="11"/>
      <c r="X645" s="11"/>
      <c r="Y645" s="11"/>
      <c r="Z645" s="11"/>
      <c r="AA645" s="11"/>
      <c r="AB645" s="11"/>
      <c r="AC645" s="11"/>
      <c r="AD645" s="11"/>
      <c r="AE645" s="11"/>
      <c r="AF645" s="11"/>
      <c r="AG645" s="11"/>
      <c r="AH645" s="11"/>
      <c r="AI645" s="11"/>
      <c r="AJ645" s="11"/>
      <c r="AK645" s="11"/>
      <c r="AL645" s="11"/>
      <c r="AM645" s="11"/>
      <c r="AN645" s="11"/>
      <c r="IS645">
        <f t="shared" si="20"/>
        <v>17.95</v>
      </c>
      <c r="IT645">
        <f t="shared" si="21"/>
        <v>5.1671075080745101</v>
      </c>
    </row>
    <row r="646" spans="1:254" x14ac:dyDescent="0.2">
      <c r="A646" s="34" t="s">
        <v>13</v>
      </c>
      <c r="B646" s="35">
        <v>0.64</v>
      </c>
      <c r="C646" s="4">
        <v>22.8</v>
      </c>
      <c r="D646" s="4">
        <v>22.8</v>
      </c>
      <c r="E646" s="4">
        <v>18.8</v>
      </c>
      <c r="F646" s="4">
        <v>22.2</v>
      </c>
      <c r="G646" s="4">
        <v>15.8</v>
      </c>
      <c r="H646" s="4">
        <v>28</v>
      </c>
      <c r="I646" s="11"/>
      <c r="J646" s="11"/>
      <c r="K646" s="11"/>
      <c r="L646" s="11"/>
      <c r="M646" s="11"/>
      <c r="N646" s="11"/>
      <c r="O646" s="11"/>
      <c r="P646" s="11"/>
      <c r="Q646" s="11"/>
      <c r="R646" s="11"/>
      <c r="S646" s="11"/>
      <c r="T646" s="11"/>
      <c r="U646" s="11"/>
      <c r="V646" s="11"/>
      <c r="W646" s="11"/>
      <c r="X646" s="11"/>
      <c r="Y646" s="11"/>
      <c r="Z646" s="11"/>
      <c r="AA646" s="11"/>
      <c r="AB646" s="11"/>
      <c r="AC646" s="11"/>
      <c r="AD646" s="11"/>
      <c r="AE646" s="11"/>
      <c r="AF646" s="11"/>
      <c r="AG646" s="11"/>
      <c r="AH646" s="11"/>
      <c r="AI646" s="11"/>
      <c r="AJ646" s="11"/>
      <c r="AK646" s="11"/>
      <c r="AL646" s="11"/>
      <c r="AM646" s="11"/>
      <c r="AN646" s="11"/>
      <c r="IS646">
        <f t="shared" si="20"/>
        <v>21.733333333333334</v>
      </c>
      <c r="IT646">
        <f t="shared" si="21"/>
        <v>4.1369876319209187</v>
      </c>
    </row>
    <row r="647" spans="1:254" x14ac:dyDescent="0.2">
      <c r="A647" s="34" t="s">
        <v>13</v>
      </c>
      <c r="B647" s="35">
        <v>0.66</v>
      </c>
      <c r="C647" s="4">
        <v>27.4</v>
      </c>
      <c r="D647" s="4">
        <v>26.9</v>
      </c>
      <c r="E647" s="4">
        <v>22.7</v>
      </c>
      <c r="F647" s="4">
        <v>26.2</v>
      </c>
      <c r="G647" s="4">
        <v>20.7</v>
      </c>
      <c r="H647" s="4">
        <v>29.1</v>
      </c>
      <c r="I647" s="11"/>
      <c r="J647" s="11"/>
      <c r="K647" s="11"/>
      <c r="L647" s="11"/>
      <c r="M647" s="11"/>
      <c r="N647" s="11"/>
      <c r="O647" s="11"/>
      <c r="P647" s="11"/>
      <c r="Q647" s="11"/>
      <c r="R647" s="11"/>
      <c r="S647" s="11"/>
      <c r="T647" s="11"/>
      <c r="U647" s="11"/>
      <c r="V647" s="11"/>
      <c r="W647" s="11"/>
      <c r="X647" s="11"/>
      <c r="Y647" s="11"/>
      <c r="Z647" s="11"/>
      <c r="AA647" s="11"/>
      <c r="AB647" s="11"/>
      <c r="AC647" s="11"/>
      <c r="AD647" s="11"/>
      <c r="AE647" s="11"/>
      <c r="AF647" s="11"/>
      <c r="AG647" s="11"/>
      <c r="AH647" s="11"/>
      <c r="AI647" s="11"/>
      <c r="AJ647" s="11"/>
      <c r="AK647" s="11"/>
      <c r="AL647" s="11"/>
      <c r="AM647" s="11"/>
      <c r="AN647" s="11"/>
      <c r="IS647">
        <f t="shared" si="20"/>
        <v>25.5</v>
      </c>
      <c r="IT647">
        <f t="shared" si="21"/>
        <v>3.1591137997862515</v>
      </c>
    </row>
    <row r="648" spans="1:254" x14ac:dyDescent="0.2">
      <c r="A648" s="34" t="s">
        <v>13</v>
      </c>
      <c r="B648" s="35">
        <v>0.68</v>
      </c>
      <c r="C648" s="4">
        <v>31.9</v>
      </c>
      <c r="D648" s="4">
        <v>30.7</v>
      </c>
      <c r="E648" s="4">
        <v>26.5</v>
      </c>
      <c r="F648" s="4">
        <v>30.1</v>
      </c>
      <c r="G648" s="4">
        <v>25.6</v>
      </c>
      <c r="H648" s="4">
        <v>29.9</v>
      </c>
      <c r="I648" s="11"/>
      <c r="J648" s="11"/>
      <c r="K648" s="11"/>
      <c r="L648" s="11"/>
      <c r="M648" s="11"/>
      <c r="N648" s="11"/>
      <c r="O648" s="11"/>
      <c r="P648" s="11"/>
      <c r="Q648" s="11"/>
      <c r="R648" s="11"/>
      <c r="S648" s="11"/>
      <c r="T648" s="11"/>
      <c r="U648" s="11"/>
      <c r="V648" s="11"/>
      <c r="W648" s="11"/>
      <c r="X648" s="11"/>
      <c r="Y648" s="11"/>
      <c r="Z648" s="11"/>
      <c r="AA648" s="11"/>
      <c r="AB648" s="11"/>
      <c r="AC648" s="11"/>
      <c r="AD648" s="11"/>
      <c r="AE648" s="11"/>
      <c r="AF648" s="11"/>
      <c r="AG648" s="11"/>
      <c r="AH648" s="11"/>
      <c r="AI648" s="11"/>
      <c r="AJ648" s="11"/>
      <c r="AK648" s="11"/>
      <c r="AL648" s="11"/>
      <c r="AM648" s="11"/>
      <c r="AN648" s="11"/>
      <c r="IS648">
        <f t="shared" si="20"/>
        <v>29.116666666666664</v>
      </c>
      <c r="IT648">
        <f t="shared" si="21"/>
        <v>2.4919202769484143</v>
      </c>
    </row>
    <row r="649" spans="1:254" x14ac:dyDescent="0.2">
      <c r="A649" s="34" t="s">
        <v>13</v>
      </c>
      <c r="B649" s="35">
        <v>0.7</v>
      </c>
      <c r="C649" s="4">
        <v>36.200000000000003</v>
      </c>
      <c r="D649" s="4">
        <v>34</v>
      </c>
      <c r="E649" s="4">
        <v>30.2</v>
      </c>
      <c r="F649" s="4">
        <v>34</v>
      </c>
      <c r="G649" s="4">
        <v>30.5</v>
      </c>
      <c r="H649" s="4">
        <v>30.3</v>
      </c>
      <c r="I649" s="11"/>
      <c r="J649" s="11"/>
      <c r="K649" s="11"/>
      <c r="L649" s="11"/>
      <c r="M649" s="11"/>
      <c r="N649" s="11"/>
      <c r="O649" s="11"/>
      <c r="P649" s="11"/>
      <c r="Q649" s="11"/>
      <c r="R649" s="11"/>
      <c r="S649" s="11"/>
      <c r="T649" s="11"/>
      <c r="U649" s="11"/>
      <c r="V649" s="11"/>
      <c r="W649" s="11"/>
      <c r="X649" s="11"/>
      <c r="Y649" s="11"/>
      <c r="Z649" s="11"/>
      <c r="AA649" s="11"/>
      <c r="AB649" s="11"/>
      <c r="AC649" s="11"/>
      <c r="AD649" s="11"/>
      <c r="AE649" s="11"/>
      <c r="AF649" s="11"/>
      <c r="AG649" s="11"/>
      <c r="AH649" s="11"/>
      <c r="AI649" s="11"/>
      <c r="AJ649" s="11"/>
      <c r="AK649" s="11"/>
      <c r="AL649" s="11"/>
      <c r="AM649" s="11"/>
      <c r="AN649" s="11"/>
      <c r="IS649">
        <f t="shared" si="20"/>
        <v>32.533333333333339</v>
      </c>
      <c r="IT649">
        <f t="shared" si="21"/>
        <v>2.5421775442849524</v>
      </c>
    </row>
    <row r="650" spans="1:254" x14ac:dyDescent="0.2">
      <c r="A650" s="34" t="s">
        <v>13</v>
      </c>
      <c r="B650" s="35">
        <v>0.72</v>
      </c>
      <c r="C650" s="4">
        <v>40.299999999999997</v>
      </c>
      <c r="D650" s="4">
        <v>37.1</v>
      </c>
      <c r="E650" s="4">
        <v>33.799999999999997</v>
      </c>
      <c r="F650" s="4">
        <v>37.799999999999997</v>
      </c>
      <c r="G650" s="4">
        <v>35.200000000000003</v>
      </c>
      <c r="H650" s="4">
        <v>30.4</v>
      </c>
      <c r="I650" s="11"/>
      <c r="J650" s="11"/>
      <c r="K650" s="11"/>
      <c r="L650" s="11"/>
      <c r="M650" s="11"/>
      <c r="N650" s="11"/>
      <c r="O650" s="11"/>
      <c r="P650" s="11"/>
      <c r="Q650" s="11"/>
      <c r="R650" s="11"/>
      <c r="S650" s="11"/>
      <c r="T650" s="11"/>
      <c r="U650" s="11"/>
      <c r="V650" s="11"/>
      <c r="W650" s="11"/>
      <c r="X650" s="11"/>
      <c r="Y650" s="11"/>
      <c r="Z650" s="11"/>
      <c r="AA650" s="11"/>
      <c r="AB650" s="11"/>
      <c r="AC650" s="11"/>
      <c r="AD650" s="11"/>
      <c r="AE650" s="11"/>
      <c r="AF650" s="11"/>
      <c r="AG650" s="11"/>
      <c r="AH650" s="11"/>
      <c r="AI650" s="11"/>
      <c r="AJ650" s="11"/>
      <c r="AK650" s="11"/>
      <c r="AL650" s="11"/>
      <c r="AM650" s="11"/>
      <c r="AN650" s="11"/>
      <c r="IS650">
        <f t="shared" si="20"/>
        <v>35.766666666666666</v>
      </c>
      <c r="IT650">
        <f t="shared" si="21"/>
        <v>3.4482845976900842</v>
      </c>
    </row>
    <row r="651" spans="1:254" x14ac:dyDescent="0.2">
      <c r="A651" s="34" t="s">
        <v>13</v>
      </c>
      <c r="B651" s="35">
        <v>0.74</v>
      </c>
      <c r="C651" s="4">
        <v>43.8</v>
      </c>
      <c r="D651" s="4">
        <v>40</v>
      </c>
      <c r="E651" s="4">
        <v>37.299999999999997</v>
      </c>
      <c r="F651" s="4">
        <v>41.5</v>
      </c>
      <c r="G651" s="4">
        <v>39.700000000000003</v>
      </c>
      <c r="H651" s="4">
        <v>30.2</v>
      </c>
      <c r="I651" s="11"/>
      <c r="J651" s="11"/>
      <c r="K651" s="11"/>
      <c r="L651" s="11"/>
      <c r="M651" s="11"/>
      <c r="N651" s="11"/>
      <c r="O651" s="11"/>
      <c r="P651" s="11"/>
      <c r="Q651" s="11"/>
      <c r="R651" s="11"/>
      <c r="S651" s="11"/>
      <c r="T651" s="11"/>
      <c r="U651" s="11"/>
      <c r="V651" s="11"/>
      <c r="W651" s="11"/>
      <c r="X651" s="11"/>
      <c r="Y651" s="11"/>
      <c r="Z651" s="11"/>
      <c r="AA651" s="11"/>
      <c r="AB651" s="11"/>
      <c r="AC651" s="11"/>
      <c r="AD651" s="11"/>
      <c r="AE651" s="11"/>
      <c r="AF651" s="11"/>
      <c r="AG651" s="11"/>
      <c r="AH651" s="11"/>
      <c r="AI651" s="11"/>
      <c r="AJ651" s="11"/>
      <c r="AK651" s="11"/>
      <c r="AL651" s="11"/>
      <c r="AM651" s="11"/>
      <c r="AN651" s="11"/>
      <c r="IS651">
        <f t="shared" si="20"/>
        <v>38.75</v>
      </c>
      <c r="IT651">
        <f t="shared" si="21"/>
        <v>4.7060599231204137</v>
      </c>
    </row>
    <row r="652" spans="1:254" x14ac:dyDescent="0.2">
      <c r="A652" s="34" t="s">
        <v>13</v>
      </c>
      <c r="B652" s="35">
        <v>0.76</v>
      </c>
      <c r="C652" s="4">
        <v>46.9</v>
      </c>
      <c r="D652" s="4">
        <v>42.8</v>
      </c>
      <c r="E652" s="4">
        <v>40.6</v>
      </c>
      <c r="F652" s="4">
        <v>44.9</v>
      </c>
      <c r="G652" s="4">
        <v>43.6</v>
      </c>
      <c r="H652" s="4">
        <v>29.8</v>
      </c>
      <c r="I652" s="11"/>
      <c r="J652" s="11"/>
      <c r="K652" s="11"/>
      <c r="L652" s="11"/>
      <c r="M652" s="11"/>
      <c r="N652" s="11"/>
      <c r="O652" s="11"/>
      <c r="P652" s="11"/>
      <c r="Q652" s="11"/>
      <c r="R652" s="11"/>
      <c r="S652" s="11"/>
      <c r="T652" s="11"/>
      <c r="U652" s="11"/>
      <c r="V652" s="11"/>
      <c r="W652" s="11"/>
      <c r="X652" s="11"/>
      <c r="Y652" s="11"/>
      <c r="Z652" s="11"/>
      <c r="AA652" s="11"/>
      <c r="AB652" s="11"/>
      <c r="AC652" s="11"/>
      <c r="AD652" s="11"/>
      <c r="AE652" s="11"/>
      <c r="AF652" s="11"/>
      <c r="AG652" s="11"/>
      <c r="AH652" s="11"/>
      <c r="AI652" s="11"/>
      <c r="AJ652" s="11"/>
      <c r="AK652" s="11"/>
      <c r="AL652" s="11"/>
      <c r="AM652" s="11"/>
      <c r="AN652" s="11"/>
      <c r="IS652">
        <f t="shared" si="20"/>
        <v>41.43333333333333</v>
      </c>
      <c r="IT652">
        <f t="shared" si="21"/>
        <v>6.0744272706706068</v>
      </c>
    </row>
    <row r="653" spans="1:254" x14ac:dyDescent="0.2">
      <c r="A653" s="34" t="s">
        <v>13</v>
      </c>
      <c r="B653" s="35">
        <v>0.78</v>
      </c>
      <c r="C653" s="4">
        <v>49.4</v>
      </c>
      <c r="D653" s="4">
        <v>45.7</v>
      </c>
      <c r="E653" s="4">
        <v>43.5</v>
      </c>
      <c r="F653" s="4">
        <v>47.8</v>
      </c>
      <c r="G653" s="4">
        <v>46.9</v>
      </c>
      <c r="H653" s="4">
        <v>29.4</v>
      </c>
      <c r="I653" s="11"/>
      <c r="J653" s="11"/>
      <c r="K653" s="11"/>
      <c r="L653" s="11"/>
      <c r="M653" s="11"/>
      <c r="N653" s="11"/>
      <c r="O653" s="11"/>
      <c r="P653" s="11"/>
      <c r="Q653" s="11"/>
      <c r="R653" s="11"/>
      <c r="S653" s="11"/>
      <c r="T653" s="11"/>
      <c r="U653" s="11"/>
      <c r="V653" s="11"/>
      <c r="W653" s="11"/>
      <c r="X653" s="11"/>
      <c r="Y653" s="11"/>
      <c r="Z653" s="11"/>
      <c r="AA653" s="11"/>
      <c r="AB653" s="11"/>
      <c r="AC653" s="11"/>
      <c r="AD653" s="11"/>
      <c r="AE653" s="11"/>
      <c r="AF653" s="11"/>
      <c r="AG653" s="11"/>
      <c r="AH653" s="11"/>
      <c r="AI653" s="11"/>
      <c r="AJ653" s="11"/>
      <c r="AK653" s="11"/>
      <c r="AL653" s="11"/>
      <c r="AM653" s="11"/>
      <c r="AN653" s="11"/>
      <c r="IS653">
        <f t="shared" si="20"/>
        <v>43.783333333333331</v>
      </c>
      <c r="IT653">
        <f t="shared" si="21"/>
        <v>7.3215890807028172</v>
      </c>
    </row>
    <row r="654" spans="1:254" x14ac:dyDescent="0.2">
      <c r="A654" s="34" t="s">
        <v>13</v>
      </c>
      <c r="B654" s="35">
        <v>0.8</v>
      </c>
      <c r="C654" s="4">
        <v>51.5</v>
      </c>
      <c r="D654" s="4">
        <v>48.5</v>
      </c>
      <c r="E654" s="4">
        <v>46.1</v>
      </c>
      <c r="F654" s="4">
        <v>50.4</v>
      </c>
      <c r="G654" s="4">
        <v>49.5</v>
      </c>
      <c r="H654" s="4">
        <v>28.9</v>
      </c>
      <c r="I654" s="11"/>
      <c r="J654" s="11"/>
      <c r="K654" s="11"/>
      <c r="L654" s="11"/>
      <c r="M654" s="11"/>
      <c r="N654" s="11"/>
      <c r="O654" s="11"/>
      <c r="P654" s="11"/>
      <c r="Q654" s="11"/>
      <c r="R654" s="11"/>
      <c r="S654" s="11"/>
      <c r="T654" s="11"/>
      <c r="U654" s="11"/>
      <c r="V654" s="11"/>
      <c r="W654" s="11"/>
      <c r="X654" s="11"/>
      <c r="Y654" s="11"/>
      <c r="Z654" s="11"/>
      <c r="AA654" s="11"/>
      <c r="AB654" s="11"/>
      <c r="AC654" s="11"/>
      <c r="AD654" s="11"/>
      <c r="AE654" s="11"/>
      <c r="AF654" s="11"/>
      <c r="AG654" s="11"/>
      <c r="AH654" s="11"/>
      <c r="AI654" s="11"/>
      <c r="AJ654" s="11"/>
      <c r="AK654" s="11"/>
      <c r="AL654" s="11"/>
      <c r="AM654" s="11"/>
      <c r="AN654" s="11"/>
      <c r="IS654">
        <f t="shared" si="20"/>
        <v>45.816666666666663</v>
      </c>
      <c r="IT654">
        <f t="shared" si="21"/>
        <v>8.4891499378127726</v>
      </c>
    </row>
    <row r="655" spans="1:254" x14ac:dyDescent="0.2">
      <c r="A655" s="34" t="s">
        <v>13</v>
      </c>
      <c r="B655" s="35">
        <v>0.82</v>
      </c>
      <c r="C655" s="4">
        <v>53.2</v>
      </c>
      <c r="D655" s="4">
        <v>51.3</v>
      </c>
      <c r="E655" s="4">
        <v>48.3</v>
      </c>
      <c r="F655" s="4">
        <v>52.6</v>
      </c>
      <c r="G655" s="4">
        <v>51.6</v>
      </c>
      <c r="H655" s="4">
        <v>28.6</v>
      </c>
      <c r="I655" s="11"/>
      <c r="J655" s="11"/>
      <c r="K655" s="11"/>
      <c r="L655" s="11"/>
      <c r="M655" s="11"/>
      <c r="N655" s="11"/>
      <c r="O655" s="11"/>
      <c r="P655" s="11"/>
      <c r="Q655" s="11"/>
      <c r="R655" s="11"/>
      <c r="S655" s="11"/>
      <c r="T655" s="11"/>
      <c r="U655" s="11"/>
      <c r="V655" s="11"/>
      <c r="W655" s="11"/>
      <c r="X655" s="11"/>
      <c r="Y655" s="11"/>
      <c r="Z655" s="11"/>
      <c r="AA655" s="11"/>
      <c r="AB655" s="11"/>
      <c r="AC655" s="11"/>
      <c r="AD655" s="11"/>
      <c r="AE655" s="11"/>
      <c r="AF655" s="11"/>
      <c r="AG655" s="11"/>
      <c r="AH655" s="11"/>
      <c r="AI655" s="11"/>
      <c r="AJ655" s="11"/>
      <c r="AK655" s="11"/>
      <c r="AL655" s="11"/>
      <c r="AM655" s="11"/>
      <c r="AN655" s="11"/>
      <c r="IS655">
        <f t="shared" si="20"/>
        <v>47.6</v>
      </c>
      <c r="IT655">
        <f t="shared" si="21"/>
        <v>9.4608667679023508</v>
      </c>
    </row>
    <row r="656" spans="1:254" x14ac:dyDescent="0.2">
      <c r="A656" s="34" t="s">
        <v>13</v>
      </c>
      <c r="B656" s="35">
        <v>0.84</v>
      </c>
      <c r="C656" s="4">
        <v>54.4</v>
      </c>
      <c r="D656" s="4">
        <v>53.9</v>
      </c>
      <c r="E656" s="4">
        <v>50.1</v>
      </c>
      <c r="F656" s="4">
        <v>54.3</v>
      </c>
      <c r="G656" s="4">
        <v>53</v>
      </c>
      <c r="H656" s="4">
        <v>28.3</v>
      </c>
      <c r="I656" s="11"/>
      <c r="J656" s="11"/>
      <c r="K656" s="11"/>
      <c r="L656" s="11"/>
      <c r="M656" s="11"/>
      <c r="N656" s="11"/>
      <c r="O656" s="11"/>
      <c r="P656" s="11"/>
      <c r="Q656" s="11"/>
      <c r="R656" s="11"/>
      <c r="S656" s="11"/>
      <c r="T656" s="11"/>
      <c r="U656" s="11"/>
      <c r="V656" s="11"/>
      <c r="W656" s="11"/>
      <c r="X656" s="11"/>
      <c r="Y656" s="11"/>
      <c r="Z656" s="11"/>
      <c r="AA656" s="11"/>
      <c r="AB656" s="11"/>
      <c r="AC656" s="11"/>
      <c r="AD656" s="11"/>
      <c r="AE656" s="11"/>
      <c r="AF656" s="11"/>
      <c r="AG656" s="11"/>
      <c r="AH656" s="11"/>
      <c r="AI656" s="11"/>
      <c r="AJ656" s="11"/>
      <c r="AK656" s="11"/>
      <c r="AL656" s="11"/>
      <c r="AM656" s="11"/>
      <c r="AN656" s="11"/>
      <c r="IS656">
        <f t="shared" si="20"/>
        <v>49</v>
      </c>
      <c r="IT656">
        <f t="shared" si="21"/>
        <v>10.266060588171094</v>
      </c>
    </row>
    <row r="657" spans="1:254" x14ac:dyDescent="0.2">
      <c r="A657" s="34" t="s">
        <v>13</v>
      </c>
      <c r="B657" s="35">
        <v>0.86</v>
      </c>
      <c r="C657" s="4">
        <v>54.9</v>
      </c>
      <c r="D657" s="4">
        <v>55.9</v>
      </c>
      <c r="E657" s="4">
        <v>51.6</v>
      </c>
      <c r="F657" s="4">
        <v>55.5</v>
      </c>
      <c r="G657" s="4">
        <v>54</v>
      </c>
      <c r="H657" s="4">
        <v>28.3</v>
      </c>
      <c r="I657" s="11"/>
      <c r="J657" s="11"/>
      <c r="K657" s="11"/>
      <c r="L657" s="11"/>
      <c r="M657" s="11"/>
      <c r="N657" s="11"/>
      <c r="O657" s="11"/>
      <c r="P657" s="11"/>
      <c r="Q657" s="11"/>
      <c r="R657" s="11"/>
      <c r="S657" s="11"/>
      <c r="T657" s="11"/>
      <c r="U657" s="11"/>
      <c r="V657" s="11"/>
      <c r="W657" s="11"/>
      <c r="X657" s="11"/>
      <c r="Y657" s="11"/>
      <c r="Z657" s="11"/>
      <c r="AA657" s="11"/>
      <c r="AB657" s="11"/>
      <c r="AC657" s="11"/>
      <c r="AD657" s="11"/>
      <c r="AE657" s="11"/>
      <c r="AF657" s="11"/>
      <c r="AG657" s="11"/>
      <c r="AH657" s="11"/>
      <c r="AI657" s="11"/>
      <c r="AJ657" s="11"/>
      <c r="AK657" s="11"/>
      <c r="AL657" s="11"/>
      <c r="AM657" s="11"/>
      <c r="AN657" s="11"/>
      <c r="IS657">
        <f t="shared" si="20"/>
        <v>50.033333333333331</v>
      </c>
      <c r="IT657">
        <f t="shared" si="21"/>
        <v>10.75651740419112</v>
      </c>
    </row>
    <row r="658" spans="1:254" x14ac:dyDescent="0.2">
      <c r="A658" s="34" t="s">
        <v>13</v>
      </c>
      <c r="B658" s="35">
        <v>0.88</v>
      </c>
      <c r="C658" s="4">
        <v>54.8</v>
      </c>
      <c r="D658" s="4">
        <v>57.2</v>
      </c>
      <c r="E658" s="4">
        <v>52.7</v>
      </c>
      <c r="F658" s="4">
        <v>56</v>
      </c>
      <c r="G658" s="4">
        <v>54.5</v>
      </c>
      <c r="H658" s="4">
        <v>28.4</v>
      </c>
      <c r="I658" s="11"/>
      <c r="J658" s="11"/>
      <c r="K658" s="11"/>
      <c r="L658" s="11"/>
      <c r="M658" s="11"/>
      <c r="N658" s="11"/>
      <c r="O658" s="11"/>
      <c r="P658" s="11"/>
      <c r="Q658" s="11"/>
      <c r="R658" s="11"/>
      <c r="S658" s="11"/>
      <c r="T658" s="11"/>
      <c r="U658" s="11"/>
      <c r="V658" s="11"/>
      <c r="W658" s="11"/>
      <c r="X658" s="11"/>
      <c r="Y658" s="11"/>
      <c r="Z658" s="11"/>
      <c r="AA658" s="11"/>
      <c r="AB658" s="11"/>
      <c r="AC658" s="11"/>
      <c r="AD658" s="11"/>
      <c r="AE658" s="11"/>
      <c r="AF658" s="11"/>
      <c r="AG658" s="11"/>
      <c r="AH658" s="11"/>
      <c r="AI658" s="11"/>
      <c r="AJ658" s="11"/>
      <c r="AK658" s="11"/>
      <c r="AL658" s="11"/>
      <c r="AM658" s="11"/>
      <c r="AN658" s="11"/>
      <c r="IS658">
        <f t="shared" si="20"/>
        <v>50.599999999999994</v>
      </c>
      <c r="IT658">
        <f t="shared" si="21"/>
        <v>10.980163933202485</v>
      </c>
    </row>
    <row r="659" spans="1:254" x14ac:dyDescent="0.2">
      <c r="A659" s="34" t="s">
        <v>13</v>
      </c>
      <c r="B659" s="35">
        <v>0.9</v>
      </c>
      <c r="C659" s="4">
        <v>53.8</v>
      </c>
      <c r="D659" s="4">
        <v>57.3</v>
      </c>
      <c r="E659" s="4">
        <v>53.1</v>
      </c>
      <c r="F659" s="4">
        <v>55.8</v>
      </c>
      <c r="G659" s="4">
        <v>54.5</v>
      </c>
      <c r="H659" s="4">
        <v>28.5</v>
      </c>
      <c r="I659" s="11"/>
      <c r="J659" s="11"/>
      <c r="K659" s="11"/>
      <c r="L659" s="11"/>
      <c r="M659" s="11"/>
      <c r="N659" s="11"/>
      <c r="O659" s="11"/>
      <c r="P659" s="11"/>
      <c r="Q659" s="11"/>
      <c r="R659" s="11"/>
      <c r="S659" s="11"/>
      <c r="T659" s="11"/>
      <c r="U659" s="11"/>
      <c r="V659" s="11"/>
      <c r="W659" s="11"/>
      <c r="X659" s="11"/>
      <c r="Y659" s="11"/>
      <c r="Z659" s="11"/>
      <c r="AA659" s="11"/>
      <c r="AB659" s="11"/>
      <c r="AC659" s="11"/>
      <c r="AD659" s="11"/>
      <c r="AE659" s="11"/>
      <c r="AF659" s="11"/>
      <c r="AG659" s="11"/>
      <c r="AH659" s="11"/>
      <c r="AI659" s="11"/>
      <c r="AJ659" s="11"/>
      <c r="AK659" s="11"/>
      <c r="AL659" s="11"/>
      <c r="AM659" s="11"/>
      <c r="AN659" s="11"/>
      <c r="IS659">
        <f t="shared" si="20"/>
        <v>50.5</v>
      </c>
      <c r="IT659">
        <f t="shared" si="21"/>
        <v>10.880992601780406</v>
      </c>
    </row>
    <row r="660" spans="1:254" x14ac:dyDescent="0.2">
      <c r="A660" s="34" t="s">
        <v>13</v>
      </c>
      <c r="B660" s="35">
        <v>0.92</v>
      </c>
      <c r="C660" s="4">
        <v>52.2</v>
      </c>
      <c r="D660" s="4">
        <v>56.4</v>
      </c>
      <c r="E660" s="4">
        <v>53</v>
      </c>
      <c r="F660" s="4">
        <v>54.8</v>
      </c>
      <c r="G660" s="4">
        <v>53.8</v>
      </c>
      <c r="H660" s="4">
        <v>28.6</v>
      </c>
      <c r="I660" s="11"/>
      <c r="J660" s="11"/>
      <c r="K660" s="11"/>
      <c r="L660" s="11"/>
      <c r="M660" s="11"/>
      <c r="N660" s="11"/>
      <c r="O660" s="11"/>
      <c r="P660" s="11"/>
      <c r="Q660" s="11"/>
      <c r="R660" s="11"/>
      <c r="S660" s="11"/>
      <c r="T660" s="11"/>
      <c r="U660" s="11"/>
      <c r="V660" s="11"/>
      <c r="W660" s="11"/>
      <c r="X660" s="11"/>
      <c r="Y660" s="11"/>
      <c r="Z660" s="11"/>
      <c r="AA660" s="11"/>
      <c r="AB660" s="11"/>
      <c r="AC660" s="11"/>
      <c r="AD660" s="11"/>
      <c r="AE660" s="11"/>
      <c r="AF660" s="11"/>
      <c r="AG660" s="11"/>
      <c r="AH660" s="11"/>
      <c r="AI660" s="11"/>
      <c r="AJ660" s="11"/>
      <c r="AK660" s="11"/>
      <c r="AL660" s="11"/>
      <c r="AM660" s="11"/>
      <c r="AN660" s="11"/>
      <c r="IS660">
        <f t="shared" si="20"/>
        <v>49.800000000000004</v>
      </c>
      <c r="IT660">
        <f t="shared" si="21"/>
        <v>10.488088481701498</v>
      </c>
    </row>
    <row r="661" spans="1:254" x14ac:dyDescent="0.2">
      <c r="A661" s="34" t="s">
        <v>13</v>
      </c>
      <c r="B661" s="35">
        <v>0.94</v>
      </c>
      <c r="C661" s="4">
        <v>50.4</v>
      </c>
      <c r="D661" s="4">
        <v>54.8</v>
      </c>
      <c r="E661" s="4">
        <v>52.2</v>
      </c>
      <c r="F661" s="4">
        <v>52.9</v>
      </c>
      <c r="G661" s="4">
        <v>52.8</v>
      </c>
      <c r="H661" s="4">
        <v>28.5</v>
      </c>
      <c r="I661" s="11"/>
      <c r="J661" s="11"/>
      <c r="K661" s="11"/>
      <c r="L661" s="11"/>
      <c r="M661" s="11"/>
      <c r="N661" s="11"/>
      <c r="O661" s="11"/>
      <c r="P661" s="11"/>
      <c r="Q661" s="11"/>
      <c r="R661" s="11"/>
      <c r="S661" s="11"/>
      <c r="T661" s="11"/>
      <c r="U661" s="11"/>
      <c r="V661" s="11"/>
      <c r="W661" s="11"/>
      <c r="X661" s="11"/>
      <c r="Y661" s="11"/>
      <c r="Z661" s="11"/>
      <c r="AA661" s="11"/>
      <c r="AB661" s="11"/>
      <c r="AC661" s="11"/>
      <c r="AD661" s="11"/>
      <c r="AE661" s="11"/>
      <c r="AF661" s="11"/>
      <c r="AG661" s="11"/>
      <c r="AH661" s="11"/>
      <c r="AI661" s="11"/>
      <c r="AJ661" s="11"/>
      <c r="AK661" s="11"/>
      <c r="AL661" s="11"/>
      <c r="AM661" s="11"/>
      <c r="AN661" s="11"/>
      <c r="IS661">
        <f t="shared" si="20"/>
        <v>48.599999999999994</v>
      </c>
      <c r="IT661">
        <f t="shared" si="21"/>
        <v>9.9476630421421337</v>
      </c>
    </row>
    <row r="662" spans="1:254" x14ac:dyDescent="0.2">
      <c r="A662" s="34" t="s">
        <v>13</v>
      </c>
      <c r="B662" s="35">
        <v>0.96</v>
      </c>
      <c r="C662" s="4">
        <v>48.8</v>
      </c>
      <c r="D662" s="4">
        <v>52.9</v>
      </c>
      <c r="E662" s="4">
        <v>51</v>
      </c>
      <c r="F662" s="4">
        <v>50.8</v>
      </c>
      <c r="G662" s="4">
        <v>51.4</v>
      </c>
      <c r="H662" s="4">
        <v>28.1</v>
      </c>
      <c r="I662" s="11"/>
      <c r="J662" s="11"/>
      <c r="K662" s="11"/>
      <c r="L662" s="11"/>
      <c r="M662" s="11"/>
      <c r="N662" s="11"/>
      <c r="O662" s="11"/>
      <c r="P662" s="11"/>
      <c r="Q662" s="11"/>
      <c r="R662" s="11"/>
      <c r="S662" s="11"/>
      <c r="T662" s="11"/>
      <c r="U662" s="11"/>
      <c r="V662" s="11"/>
      <c r="W662" s="11"/>
      <c r="X662" s="11"/>
      <c r="Y662" s="11"/>
      <c r="Z662" s="11"/>
      <c r="AA662" s="11"/>
      <c r="AB662" s="11"/>
      <c r="AC662" s="11"/>
      <c r="AD662" s="11"/>
      <c r="AE662" s="11"/>
      <c r="AF662" s="11"/>
      <c r="AG662" s="11"/>
      <c r="AH662" s="11"/>
      <c r="AI662" s="11"/>
      <c r="AJ662" s="11"/>
      <c r="AK662" s="11"/>
      <c r="AL662" s="11"/>
      <c r="AM662" s="11"/>
      <c r="AN662" s="11"/>
      <c r="IS662">
        <f t="shared" si="20"/>
        <v>47.166666666666664</v>
      </c>
      <c r="IT662">
        <f t="shared" si="21"/>
        <v>9.4328503998879913</v>
      </c>
    </row>
    <row r="663" spans="1:254" x14ac:dyDescent="0.2">
      <c r="A663" s="34" t="s">
        <v>13</v>
      </c>
      <c r="B663" s="35">
        <v>0.98</v>
      </c>
      <c r="C663" s="4">
        <v>47.7</v>
      </c>
      <c r="D663" s="4">
        <v>51.2</v>
      </c>
      <c r="E663" s="4">
        <v>49.6</v>
      </c>
      <c r="F663" s="4">
        <v>48.8</v>
      </c>
      <c r="G663" s="4">
        <v>50.1</v>
      </c>
      <c r="H663" s="4">
        <v>27.6</v>
      </c>
      <c r="I663" s="11"/>
      <c r="J663" s="11"/>
      <c r="K663" s="11"/>
      <c r="L663" s="11"/>
      <c r="M663" s="11"/>
      <c r="N663" s="11"/>
      <c r="O663" s="11"/>
      <c r="P663" s="11"/>
      <c r="Q663" s="11"/>
      <c r="R663" s="11"/>
      <c r="S663" s="11"/>
      <c r="T663" s="11"/>
      <c r="U663" s="11"/>
      <c r="V663" s="11"/>
      <c r="W663" s="11"/>
      <c r="X663" s="11"/>
      <c r="Y663" s="11"/>
      <c r="Z663" s="11"/>
      <c r="AA663" s="11"/>
      <c r="AB663" s="11"/>
      <c r="AC663" s="11"/>
      <c r="AD663" s="11"/>
      <c r="AE663" s="11"/>
      <c r="AF663" s="11"/>
      <c r="AG663" s="11"/>
      <c r="AH663" s="11"/>
      <c r="AI663" s="11"/>
      <c r="AJ663" s="11"/>
      <c r="AK663" s="11"/>
      <c r="AL663" s="11"/>
      <c r="AM663" s="11"/>
      <c r="AN663" s="11"/>
      <c r="IS663">
        <f t="shared" si="20"/>
        <v>45.833333333333336</v>
      </c>
      <c r="IT663">
        <f t="shared" si="21"/>
        <v>9.0103644025459495</v>
      </c>
    </row>
    <row r="664" spans="1:254" x14ac:dyDescent="0.2">
      <c r="A664" s="34" t="s">
        <v>13</v>
      </c>
      <c r="B664" s="35">
        <v>1</v>
      </c>
      <c r="C664" s="4">
        <v>47.1</v>
      </c>
      <c r="D664" s="4">
        <v>50</v>
      </c>
      <c r="E664" s="4">
        <v>48.3</v>
      </c>
      <c r="F664" s="4">
        <v>47.5</v>
      </c>
      <c r="G664" s="4">
        <v>49.2</v>
      </c>
      <c r="H664" s="4">
        <v>26.9</v>
      </c>
      <c r="I664" s="11"/>
      <c r="J664" s="11"/>
      <c r="K664" s="11"/>
      <c r="L664" s="11"/>
      <c r="M664" s="11"/>
      <c r="N664" s="11"/>
      <c r="O664" s="11"/>
      <c r="P664" s="11"/>
      <c r="Q664" s="11"/>
      <c r="R664" s="11"/>
      <c r="S664" s="11"/>
      <c r="T664" s="11"/>
      <c r="U664" s="11"/>
      <c r="V664" s="11"/>
      <c r="W664" s="11"/>
      <c r="X664" s="11"/>
      <c r="Y664" s="11"/>
      <c r="Z664" s="11"/>
      <c r="AA664" s="11"/>
      <c r="AB664" s="11"/>
      <c r="AC664" s="11"/>
      <c r="AD664" s="11"/>
      <c r="AE664" s="11"/>
      <c r="AF664" s="11"/>
      <c r="AG664" s="11"/>
      <c r="AH664" s="11"/>
      <c r="AI664" s="11"/>
      <c r="AJ664" s="11"/>
      <c r="AK664" s="11"/>
      <c r="AL664" s="11"/>
      <c r="AM664" s="11"/>
      <c r="AN664" s="11"/>
      <c r="IS664">
        <f t="shared" si="20"/>
        <v>44.833333333333321</v>
      </c>
      <c r="IT664">
        <f t="shared" si="21"/>
        <v>8.8502354017657279</v>
      </c>
    </row>
    <row r="665" spans="1:254" x14ac:dyDescent="0.2">
      <c r="A665" s="34" t="s">
        <v>10</v>
      </c>
      <c r="B665" s="35">
        <v>0</v>
      </c>
      <c r="C665" s="4">
        <v>-1.44</v>
      </c>
      <c r="D665" s="4">
        <v>-0.99</v>
      </c>
      <c r="E665" s="4">
        <v>-5.35</v>
      </c>
      <c r="F665" s="4">
        <v>-0.65</v>
      </c>
      <c r="G665" s="4">
        <v>-5.72</v>
      </c>
      <c r="H665" s="4">
        <v>-2.67</v>
      </c>
      <c r="I665" s="11"/>
      <c r="J665" s="11"/>
      <c r="K665" s="11"/>
      <c r="L665" s="11"/>
      <c r="M665" s="11"/>
      <c r="N665" s="11"/>
      <c r="O665" s="11"/>
      <c r="P665" s="11"/>
      <c r="Q665" s="11"/>
      <c r="R665" s="11"/>
      <c r="S665" s="11"/>
      <c r="T665" s="11"/>
      <c r="U665" s="11"/>
      <c r="V665" s="11"/>
      <c r="W665" s="11"/>
      <c r="X665" s="11"/>
      <c r="Y665" s="11"/>
      <c r="Z665" s="11"/>
      <c r="AA665" s="11"/>
      <c r="AB665" s="11"/>
      <c r="AC665" s="11"/>
      <c r="AD665" s="11"/>
      <c r="AE665" s="11"/>
      <c r="AF665" s="11"/>
      <c r="AG665" s="11"/>
      <c r="AH665" s="11"/>
      <c r="AI665" s="11"/>
      <c r="AJ665" s="11"/>
      <c r="AK665" s="11"/>
      <c r="AL665" s="11"/>
      <c r="AM665" s="11"/>
      <c r="AN665" s="11"/>
      <c r="IS665">
        <f t="shared" si="20"/>
        <v>-2.8033333333333332</v>
      </c>
      <c r="IT665">
        <f t="shared" si="21"/>
        <v>2.2268333270962746</v>
      </c>
    </row>
    <row r="666" spans="1:254" x14ac:dyDescent="0.2">
      <c r="A666" s="34" t="s">
        <v>10</v>
      </c>
      <c r="B666" s="35">
        <v>0.02</v>
      </c>
      <c r="C666" s="4">
        <v>0.13</v>
      </c>
      <c r="D666" s="4">
        <v>0.13</v>
      </c>
      <c r="E666" s="4">
        <v>-4.3</v>
      </c>
      <c r="F666" s="4">
        <v>0.69</v>
      </c>
      <c r="G666" s="4">
        <v>-4.72</v>
      </c>
      <c r="H666" s="4">
        <v>-0.25</v>
      </c>
      <c r="I666" s="11"/>
      <c r="J666" s="11"/>
      <c r="K666" s="11"/>
      <c r="L666" s="11"/>
      <c r="M666" s="11"/>
      <c r="N666" s="11"/>
      <c r="O666" s="11"/>
      <c r="P666" s="11"/>
      <c r="Q666" s="11"/>
      <c r="R666" s="11"/>
      <c r="S666" s="11"/>
      <c r="T666" s="11"/>
      <c r="U666" s="11"/>
      <c r="V666" s="11"/>
      <c r="W666" s="11"/>
      <c r="X666" s="11"/>
      <c r="Y666" s="11"/>
      <c r="Z666" s="11"/>
      <c r="AA666" s="11"/>
      <c r="AB666" s="11"/>
      <c r="AC666" s="11"/>
      <c r="AD666" s="11"/>
      <c r="AE666" s="11"/>
      <c r="AF666" s="11"/>
      <c r="AG666" s="11"/>
      <c r="AH666" s="11"/>
      <c r="AI666" s="11"/>
      <c r="AJ666" s="11"/>
      <c r="AK666" s="11"/>
      <c r="AL666" s="11"/>
      <c r="AM666" s="11"/>
      <c r="AN666" s="11"/>
      <c r="IS666">
        <f t="shared" si="20"/>
        <v>-1.3866666666666667</v>
      </c>
      <c r="IT666">
        <f t="shared" si="21"/>
        <v>2.4414640416493265</v>
      </c>
    </row>
    <row r="667" spans="1:254" x14ac:dyDescent="0.2">
      <c r="A667" s="34" t="s">
        <v>10</v>
      </c>
      <c r="B667" s="35">
        <v>0.04</v>
      </c>
      <c r="C667" s="4">
        <v>2.04</v>
      </c>
      <c r="D667" s="4">
        <v>1.56</v>
      </c>
      <c r="E667" s="4">
        <v>-2.78</v>
      </c>
      <c r="F667" s="4">
        <v>2.16</v>
      </c>
      <c r="G667" s="4">
        <v>-3.1</v>
      </c>
      <c r="H667" s="4">
        <v>2.3199999999999998</v>
      </c>
      <c r="I667" s="11"/>
      <c r="J667" s="11"/>
      <c r="K667" s="11"/>
      <c r="L667" s="11"/>
      <c r="M667" s="11"/>
      <c r="N667" s="11"/>
      <c r="O667" s="11"/>
      <c r="P667" s="11"/>
      <c r="Q667" s="11"/>
      <c r="R667" s="11"/>
      <c r="S667" s="11"/>
      <c r="T667" s="11"/>
      <c r="U667" s="11"/>
      <c r="V667" s="11"/>
      <c r="W667" s="11"/>
      <c r="X667" s="11"/>
      <c r="Y667" s="11"/>
      <c r="Z667" s="11"/>
      <c r="AA667" s="11"/>
      <c r="AB667" s="11"/>
      <c r="AC667" s="11"/>
      <c r="AD667" s="11"/>
      <c r="AE667" s="11"/>
      <c r="AF667" s="11"/>
      <c r="AG667" s="11"/>
      <c r="AH667" s="11"/>
      <c r="AI667" s="11"/>
      <c r="AJ667" s="11"/>
      <c r="AK667" s="11"/>
      <c r="AL667" s="11"/>
      <c r="AM667" s="11"/>
      <c r="AN667" s="11"/>
      <c r="IS667">
        <f t="shared" si="20"/>
        <v>0.3666666666666667</v>
      </c>
      <c r="IT667">
        <f t="shared" si="21"/>
        <v>2.5758467863338974</v>
      </c>
    </row>
    <row r="668" spans="1:254" x14ac:dyDescent="0.2">
      <c r="A668" s="34" t="s">
        <v>10</v>
      </c>
      <c r="B668" s="35">
        <v>0.06</v>
      </c>
      <c r="C668" s="4">
        <v>3.87</v>
      </c>
      <c r="D668" s="4">
        <v>3.03</v>
      </c>
      <c r="E668" s="4">
        <v>-1.06</v>
      </c>
      <c r="F668" s="4">
        <v>3.43</v>
      </c>
      <c r="G668" s="4">
        <v>-1.1399999999999999</v>
      </c>
      <c r="H668" s="4">
        <v>4.3499999999999996</v>
      </c>
      <c r="I668" s="11"/>
      <c r="J668" s="11"/>
      <c r="K668" s="11"/>
      <c r="L668" s="11"/>
      <c r="M668" s="11"/>
      <c r="N668" s="11"/>
      <c r="O668" s="11"/>
      <c r="P668" s="11"/>
      <c r="Q668" s="11"/>
      <c r="R668" s="11"/>
      <c r="S668" s="11"/>
      <c r="T668" s="11"/>
      <c r="U668" s="11"/>
      <c r="V668" s="11"/>
      <c r="W668" s="11"/>
      <c r="X668" s="11"/>
      <c r="Y668" s="11"/>
      <c r="Z668" s="11"/>
      <c r="AA668" s="11"/>
      <c r="AB668" s="11"/>
      <c r="AC668" s="11"/>
      <c r="AD668" s="11"/>
      <c r="AE668" s="11"/>
      <c r="AF668" s="11"/>
      <c r="AG668" s="11"/>
      <c r="AH668" s="11"/>
      <c r="AI668" s="11"/>
      <c r="AJ668" s="11"/>
      <c r="AK668" s="11"/>
      <c r="AL668" s="11"/>
      <c r="AM668" s="11"/>
      <c r="AN668" s="11"/>
      <c r="IS668">
        <f t="shared" si="20"/>
        <v>2.0799999999999996</v>
      </c>
      <c r="IT668">
        <f t="shared" si="21"/>
        <v>2.502398849104595</v>
      </c>
    </row>
    <row r="669" spans="1:254" x14ac:dyDescent="0.2">
      <c r="A669" s="34" t="s">
        <v>10</v>
      </c>
      <c r="B669" s="35">
        <v>0.08</v>
      </c>
      <c r="C669" s="4">
        <v>5.21</v>
      </c>
      <c r="D669" s="4">
        <v>4.2300000000000004</v>
      </c>
      <c r="E669" s="4">
        <v>0.5</v>
      </c>
      <c r="F669" s="4">
        <v>4.18</v>
      </c>
      <c r="G669" s="4">
        <v>0.74</v>
      </c>
      <c r="H669" s="4">
        <v>5.53</v>
      </c>
      <c r="I669" s="11"/>
      <c r="J669" s="11"/>
      <c r="K669" s="11"/>
      <c r="L669" s="11"/>
      <c r="M669" s="11"/>
      <c r="N669" s="11"/>
      <c r="O669" s="11"/>
      <c r="P669" s="11"/>
      <c r="Q669" s="11"/>
      <c r="R669" s="11"/>
      <c r="S669" s="11"/>
      <c r="T669" s="11"/>
      <c r="U669" s="11"/>
      <c r="V669" s="11"/>
      <c r="W669" s="11"/>
      <c r="X669" s="11"/>
      <c r="Y669" s="11"/>
      <c r="Z669" s="11"/>
      <c r="AA669" s="11"/>
      <c r="AB669" s="11"/>
      <c r="AC669" s="11"/>
      <c r="AD669" s="11"/>
      <c r="AE669" s="11"/>
      <c r="AF669" s="11"/>
      <c r="AG669" s="11"/>
      <c r="AH669" s="11"/>
      <c r="AI669" s="11"/>
      <c r="AJ669" s="11"/>
      <c r="AK669" s="11"/>
      <c r="AL669" s="11"/>
      <c r="AM669" s="11"/>
      <c r="AN669" s="11"/>
      <c r="IS669">
        <f t="shared" si="20"/>
        <v>3.3983333333333334</v>
      </c>
      <c r="IT669">
        <f t="shared" si="21"/>
        <v>2.21792169985026</v>
      </c>
    </row>
    <row r="670" spans="1:254" x14ac:dyDescent="0.2">
      <c r="A670" s="34" t="s">
        <v>10</v>
      </c>
      <c r="B670" s="35">
        <v>0.1</v>
      </c>
      <c r="C670" s="4">
        <v>5.85</v>
      </c>
      <c r="D670" s="4">
        <v>4.92</v>
      </c>
      <c r="E670" s="4">
        <v>1.64</v>
      </c>
      <c r="F670" s="4">
        <v>4.21</v>
      </c>
      <c r="G670" s="4">
        <v>2.14</v>
      </c>
      <c r="H670" s="4">
        <v>5.88</v>
      </c>
      <c r="I670" s="11"/>
      <c r="J670" s="11"/>
      <c r="K670" s="11"/>
      <c r="L670" s="11"/>
      <c r="M670" s="11"/>
      <c r="N670" s="11"/>
      <c r="O670" s="11"/>
      <c r="P670" s="11"/>
      <c r="Q670" s="11"/>
      <c r="R670" s="11"/>
      <c r="S670" s="11"/>
      <c r="T670" s="11"/>
      <c r="U670" s="11"/>
      <c r="V670" s="11"/>
      <c r="W670" s="11"/>
      <c r="X670" s="11"/>
      <c r="Y670" s="11"/>
      <c r="Z670" s="11"/>
      <c r="AA670" s="11"/>
      <c r="AB670" s="11"/>
      <c r="AC670" s="11"/>
      <c r="AD670" s="11"/>
      <c r="AE670" s="11"/>
      <c r="AF670" s="11"/>
      <c r="AG670" s="11"/>
      <c r="AH670" s="11"/>
      <c r="AI670" s="11"/>
      <c r="AJ670" s="11"/>
      <c r="AK670" s="11"/>
      <c r="AL670" s="11"/>
      <c r="AM670" s="11"/>
      <c r="AN670" s="11"/>
      <c r="IS670">
        <f t="shared" si="20"/>
        <v>4.1066666666666665</v>
      </c>
      <c r="IT670">
        <f t="shared" si="21"/>
        <v>1.8334848422244094</v>
      </c>
    </row>
    <row r="671" spans="1:254" x14ac:dyDescent="0.2">
      <c r="A671" s="34" t="s">
        <v>10</v>
      </c>
      <c r="B671" s="35">
        <v>0.12</v>
      </c>
      <c r="C671" s="4">
        <v>5.76</v>
      </c>
      <c r="D671" s="4">
        <v>5.01</v>
      </c>
      <c r="E671" s="4">
        <v>2.2400000000000002</v>
      </c>
      <c r="F671" s="4">
        <v>3.57</v>
      </c>
      <c r="G671" s="4">
        <v>2.83</v>
      </c>
      <c r="H671" s="4">
        <v>5.46</v>
      </c>
      <c r="I671" s="11"/>
      <c r="J671" s="11"/>
      <c r="K671" s="11"/>
      <c r="L671" s="11"/>
      <c r="M671" s="11"/>
      <c r="N671" s="11"/>
      <c r="O671" s="11"/>
      <c r="P671" s="11"/>
      <c r="Q671" s="11"/>
      <c r="R671" s="11"/>
      <c r="S671" s="11"/>
      <c r="T671" s="11"/>
      <c r="U671" s="11"/>
      <c r="V671" s="11"/>
      <c r="W671" s="11"/>
      <c r="X671" s="11"/>
      <c r="Y671" s="11"/>
      <c r="Z671" s="11"/>
      <c r="AA671" s="11"/>
      <c r="AB671" s="11"/>
      <c r="AC671" s="11"/>
      <c r="AD671" s="11"/>
      <c r="AE671" s="11"/>
      <c r="AF671" s="11"/>
      <c r="AG671" s="11"/>
      <c r="AH671" s="11"/>
      <c r="AI671" s="11"/>
      <c r="AJ671" s="11"/>
      <c r="AK671" s="11"/>
      <c r="AL671" s="11"/>
      <c r="AM671" s="11"/>
      <c r="AN671" s="11"/>
      <c r="IS671">
        <f t="shared" si="20"/>
        <v>4.1449999999999996</v>
      </c>
      <c r="IT671">
        <f t="shared" si="21"/>
        <v>1.4679611711486118</v>
      </c>
    </row>
    <row r="672" spans="1:254" x14ac:dyDescent="0.2">
      <c r="A672" s="34" t="s">
        <v>10</v>
      </c>
      <c r="B672" s="35">
        <v>0.14000000000000001</v>
      </c>
      <c r="C672" s="4">
        <v>5.01</v>
      </c>
      <c r="D672" s="4">
        <v>4.49</v>
      </c>
      <c r="E672" s="4">
        <v>2.2599999999999998</v>
      </c>
      <c r="F672" s="4">
        <v>2.39</v>
      </c>
      <c r="G672" s="4">
        <v>2.75</v>
      </c>
      <c r="H672" s="4">
        <v>4.32</v>
      </c>
      <c r="I672" s="11"/>
      <c r="J672" s="11"/>
      <c r="K672" s="11"/>
      <c r="L672" s="11"/>
      <c r="M672" s="11"/>
      <c r="N672" s="11"/>
      <c r="O672" s="11"/>
      <c r="P672" s="11"/>
      <c r="Q672" s="11"/>
      <c r="R672" s="11"/>
      <c r="S672" s="11"/>
      <c r="T672" s="11"/>
      <c r="U672" s="11"/>
      <c r="V672" s="11"/>
      <c r="W672" s="11"/>
      <c r="X672" s="11"/>
      <c r="Y672" s="11"/>
      <c r="Z672" s="11"/>
      <c r="AA672" s="11"/>
      <c r="AB672" s="11"/>
      <c r="AC672" s="11"/>
      <c r="AD672" s="11"/>
      <c r="AE672" s="11"/>
      <c r="AF672" s="11"/>
      <c r="AG672" s="11"/>
      <c r="AH672" s="11"/>
      <c r="AI672" s="11"/>
      <c r="AJ672" s="11"/>
      <c r="AK672" s="11"/>
      <c r="AL672" s="11"/>
      <c r="AM672" s="11"/>
      <c r="AN672" s="11"/>
      <c r="IS672">
        <f t="shared" si="20"/>
        <v>3.5366666666666666</v>
      </c>
      <c r="IT672">
        <f t="shared" si="21"/>
        <v>1.204718501006218</v>
      </c>
    </row>
    <row r="673" spans="1:254" x14ac:dyDescent="0.2">
      <c r="A673" s="34" t="s">
        <v>10</v>
      </c>
      <c r="B673" s="35">
        <v>0.16</v>
      </c>
      <c r="C673" s="4">
        <v>3.74</v>
      </c>
      <c r="D673" s="4">
        <v>3.4</v>
      </c>
      <c r="E673" s="4">
        <v>1.79</v>
      </c>
      <c r="F673" s="4">
        <v>0.86</v>
      </c>
      <c r="G673" s="4">
        <v>2</v>
      </c>
      <c r="H673" s="4">
        <v>2.4900000000000002</v>
      </c>
      <c r="I673" s="11"/>
      <c r="J673" s="11"/>
      <c r="K673" s="11"/>
      <c r="L673" s="11"/>
      <c r="M673" s="11"/>
      <c r="N673" s="11"/>
      <c r="O673" s="11"/>
      <c r="P673" s="11"/>
      <c r="Q673" s="11"/>
      <c r="R673" s="11"/>
      <c r="S673" s="11"/>
      <c r="T673" s="11"/>
      <c r="U673" s="11"/>
      <c r="V673" s="11"/>
      <c r="W673" s="11"/>
      <c r="X673" s="11"/>
      <c r="Y673" s="11"/>
      <c r="Z673" s="11"/>
      <c r="AA673" s="11"/>
      <c r="AB673" s="11"/>
      <c r="AC673" s="11"/>
      <c r="AD673" s="11"/>
      <c r="AE673" s="11"/>
      <c r="AF673" s="11"/>
      <c r="AG673" s="11"/>
      <c r="AH673" s="11"/>
      <c r="AI673" s="11"/>
      <c r="AJ673" s="11"/>
      <c r="AK673" s="11"/>
      <c r="AL673" s="11"/>
      <c r="AM673" s="11"/>
      <c r="AN673" s="11"/>
      <c r="IS673">
        <f t="shared" si="20"/>
        <v>2.38</v>
      </c>
      <c r="IT673">
        <f t="shared" si="21"/>
        <v>1.0681760154581272</v>
      </c>
    </row>
    <row r="674" spans="1:254" x14ac:dyDescent="0.2">
      <c r="A674" s="34" t="s">
        <v>10</v>
      </c>
      <c r="B674" s="35">
        <v>0.18</v>
      </c>
      <c r="C674" s="4">
        <v>2.14</v>
      </c>
      <c r="D674" s="4">
        <v>1.88</v>
      </c>
      <c r="E674" s="4">
        <v>0.93</v>
      </c>
      <c r="F674" s="4">
        <v>-0.79</v>
      </c>
      <c r="G674" s="4">
        <v>0.73</v>
      </c>
      <c r="H674" s="4">
        <v>0.09</v>
      </c>
      <c r="I674" s="11"/>
      <c r="J674" s="11"/>
      <c r="K674" s="11"/>
      <c r="L674" s="11"/>
      <c r="M674" s="11"/>
      <c r="N674" s="11"/>
      <c r="O674" s="11"/>
      <c r="P674" s="11"/>
      <c r="Q674" s="11"/>
      <c r="R674" s="11"/>
      <c r="S674" s="11"/>
      <c r="T674" s="11"/>
      <c r="U674" s="11"/>
      <c r="V674" s="11"/>
      <c r="W674" s="11"/>
      <c r="X674" s="11"/>
      <c r="Y674" s="11"/>
      <c r="Z674" s="11"/>
      <c r="AA674" s="11"/>
      <c r="AB674" s="11"/>
      <c r="AC674" s="11"/>
      <c r="AD674" s="11"/>
      <c r="AE674" s="11"/>
      <c r="AF674" s="11"/>
      <c r="AG674" s="11"/>
      <c r="AH674" s="11"/>
      <c r="AI674" s="11"/>
      <c r="AJ674" s="11"/>
      <c r="AK674" s="11"/>
      <c r="AL674" s="11"/>
      <c r="AM674" s="11"/>
      <c r="AN674" s="11"/>
      <c r="IS674">
        <f t="shared" si="20"/>
        <v>0.82999999999999974</v>
      </c>
      <c r="IT674">
        <f t="shared" si="21"/>
        <v>1.0964123311966174</v>
      </c>
    </row>
    <row r="675" spans="1:254" x14ac:dyDescent="0.2">
      <c r="A675" s="34" t="s">
        <v>10</v>
      </c>
      <c r="B675" s="35">
        <v>0.2</v>
      </c>
      <c r="C675" s="4">
        <v>0.43</v>
      </c>
      <c r="D675" s="4">
        <v>9.9000000000000005E-2</v>
      </c>
      <c r="E675" s="4">
        <v>-0.22</v>
      </c>
      <c r="F675" s="4">
        <v>-2.37</v>
      </c>
      <c r="G675" s="4">
        <v>-0.85</v>
      </c>
      <c r="H675" s="4">
        <v>-2.58</v>
      </c>
      <c r="I675" s="11"/>
      <c r="J675" s="11"/>
      <c r="K675" s="11"/>
      <c r="L675" s="11"/>
      <c r="M675" s="11"/>
      <c r="N675" s="11"/>
      <c r="O675" s="11"/>
      <c r="P675" s="11"/>
      <c r="Q675" s="11"/>
      <c r="R675" s="11"/>
      <c r="S675" s="11"/>
      <c r="T675" s="11"/>
      <c r="U675" s="11"/>
      <c r="V675" s="11"/>
      <c r="W675" s="11"/>
      <c r="X675" s="11"/>
      <c r="Y675" s="11"/>
      <c r="Z675" s="11"/>
      <c r="AA675" s="11"/>
      <c r="AB675" s="11"/>
      <c r="AC675" s="11"/>
      <c r="AD675" s="11"/>
      <c r="AE675" s="11"/>
      <c r="AF675" s="11"/>
      <c r="AG675" s="11"/>
      <c r="AH675" s="11"/>
      <c r="AI675" s="11"/>
      <c r="AJ675" s="11"/>
      <c r="AK675" s="11"/>
      <c r="AL675" s="11"/>
      <c r="AM675" s="11"/>
      <c r="AN675" s="11"/>
      <c r="IS675">
        <f t="shared" si="20"/>
        <v>-0.91516666666666657</v>
      </c>
      <c r="IT675">
        <f t="shared" si="21"/>
        <v>1.2816958167469641</v>
      </c>
    </row>
    <row r="676" spans="1:254" x14ac:dyDescent="0.2">
      <c r="A676" s="34" t="s">
        <v>10</v>
      </c>
      <c r="B676" s="35">
        <v>0.22</v>
      </c>
      <c r="C676" s="4">
        <v>-1.1499999999999999</v>
      </c>
      <c r="D676" s="4">
        <v>-1.74</v>
      </c>
      <c r="E676" s="4">
        <v>-1.54</v>
      </c>
      <c r="F676" s="4">
        <v>-3.75</v>
      </c>
      <c r="G676" s="4">
        <v>-2.5499999999999998</v>
      </c>
      <c r="H676" s="4">
        <v>-5.08</v>
      </c>
      <c r="I676" s="11"/>
      <c r="J676" s="11"/>
      <c r="K676" s="11"/>
      <c r="L676" s="11"/>
      <c r="M676" s="11"/>
      <c r="N676" s="11"/>
      <c r="O676" s="11"/>
      <c r="P676" s="11"/>
      <c r="Q676" s="11"/>
      <c r="R676" s="11"/>
      <c r="S676" s="11"/>
      <c r="T676" s="11"/>
      <c r="U676" s="11"/>
      <c r="V676" s="11"/>
      <c r="W676" s="11"/>
      <c r="X676" s="11"/>
      <c r="Y676" s="11"/>
      <c r="Z676" s="11"/>
      <c r="AA676" s="11"/>
      <c r="AB676" s="11"/>
      <c r="AC676" s="11"/>
      <c r="AD676" s="11"/>
      <c r="AE676" s="11"/>
      <c r="AF676" s="11"/>
      <c r="AG676" s="11"/>
      <c r="AH676" s="11"/>
      <c r="AI676" s="11"/>
      <c r="AJ676" s="11"/>
      <c r="AK676" s="11"/>
      <c r="AL676" s="11"/>
      <c r="AM676" s="11"/>
      <c r="AN676" s="11"/>
      <c r="IS676">
        <f t="shared" si="20"/>
        <v>-2.6350000000000002</v>
      </c>
      <c r="IT676">
        <f t="shared" si="21"/>
        <v>1.5122003835471005</v>
      </c>
    </row>
    <row r="677" spans="1:254" x14ac:dyDescent="0.2">
      <c r="A677" s="34" t="s">
        <v>10</v>
      </c>
      <c r="B677" s="35">
        <v>0.24</v>
      </c>
      <c r="C677" s="4">
        <v>-2.4300000000000002</v>
      </c>
      <c r="D677" s="4">
        <v>-3.43</v>
      </c>
      <c r="E677" s="4">
        <v>-2.9</v>
      </c>
      <c r="F677" s="4">
        <v>-4.84</v>
      </c>
      <c r="G677" s="4">
        <v>-4.22</v>
      </c>
      <c r="H677" s="4">
        <v>-6.95</v>
      </c>
      <c r="I677" s="11"/>
      <c r="J677" s="11"/>
      <c r="K677" s="11"/>
      <c r="L677" s="11"/>
      <c r="M677" s="11"/>
      <c r="N677" s="11"/>
      <c r="O677" s="11"/>
      <c r="P677" s="11"/>
      <c r="Q677" s="11"/>
      <c r="R677" s="11"/>
      <c r="S677" s="11"/>
      <c r="T677" s="11"/>
      <c r="U677" s="11"/>
      <c r="V677" s="11"/>
      <c r="W677" s="11"/>
      <c r="X677" s="11"/>
      <c r="Y677" s="11"/>
      <c r="Z677" s="11"/>
      <c r="AA677" s="11"/>
      <c r="AB677" s="11"/>
      <c r="AC677" s="11"/>
      <c r="AD677" s="11"/>
      <c r="AE677" s="11"/>
      <c r="AF677" s="11"/>
      <c r="AG677" s="11"/>
      <c r="AH677" s="11"/>
      <c r="AI677" s="11"/>
      <c r="AJ677" s="11"/>
      <c r="AK677" s="11"/>
      <c r="AL677" s="11"/>
      <c r="AM677" s="11"/>
      <c r="AN677" s="11"/>
      <c r="IS677">
        <f t="shared" si="20"/>
        <v>-4.128333333333333</v>
      </c>
      <c r="IT677">
        <f t="shared" si="21"/>
        <v>1.6344713722383344</v>
      </c>
    </row>
    <row r="678" spans="1:254" x14ac:dyDescent="0.2">
      <c r="A678" s="34" t="s">
        <v>10</v>
      </c>
      <c r="B678" s="35">
        <v>0.26</v>
      </c>
      <c r="C678" s="4">
        <v>-3.36</v>
      </c>
      <c r="D678" s="4">
        <v>-4.8499999999999996</v>
      </c>
      <c r="E678" s="4">
        <v>-4.2</v>
      </c>
      <c r="F678" s="4">
        <v>-5.64</v>
      </c>
      <c r="G678" s="4">
        <v>-5.7</v>
      </c>
      <c r="H678" s="4">
        <v>-7.97</v>
      </c>
      <c r="I678" s="11"/>
      <c r="J678" s="11"/>
      <c r="K678" s="11"/>
      <c r="L678" s="11"/>
      <c r="M678" s="11"/>
      <c r="N678" s="11"/>
      <c r="O678" s="11"/>
      <c r="P678" s="11"/>
      <c r="Q678" s="11"/>
      <c r="R678" s="11"/>
      <c r="S678" s="11"/>
      <c r="T678" s="11"/>
      <c r="U678" s="11"/>
      <c r="V678" s="11"/>
      <c r="W678" s="11"/>
      <c r="X678" s="11"/>
      <c r="Y678" s="11"/>
      <c r="Z678" s="11"/>
      <c r="AA678" s="11"/>
      <c r="AB678" s="11"/>
      <c r="AC678" s="11"/>
      <c r="AD678" s="11"/>
      <c r="AE678" s="11"/>
      <c r="AF678" s="11"/>
      <c r="AG678" s="11"/>
      <c r="AH678" s="11"/>
      <c r="AI678" s="11"/>
      <c r="AJ678" s="11"/>
      <c r="AK678" s="11"/>
      <c r="AL678" s="11"/>
      <c r="AM678" s="11"/>
      <c r="AN678" s="11"/>
      <c r="IS678">
        <f t="shared" si="20"/>
        <v>-5.2866666666666662</v>
      </c>
      <c r="IT678">
        <f t="shared" si="21"/>
        <v>1.5861609838432769</v>
      </c>
    </row>
    <row r="679" spans="1:254" x14ac:dyDescent="0.2">
      <c r="A679" s="34" t="s">
        <v>10</v>
      </c>
      <c r="B679" s="35">
        <v>0.28000000000000003</v>
      </c>
      <c r="C679" s="4">
        <v>-4</v>
      </c>
      <c r="D679" s="4">
        <v>-5.94</v>
      </c>
      <c r="E679" s="4">
        <v>-5.35</v>
      </c>
      <c r="F679" s="4">
        <v>-6.19</v>
      </c>
      <c r="G679" s="4">
        <v>-6.87</v>
      </c>
      <c r="H679" s="4">
        <v>-8.26</v>
      </c>
      <c r="I679" s="11"/>
      <c r="J679" s="11"/>
      <c r="K679" s="11"/>
      <c r="L679" s="11"/>
      <c r="M679" s="11"/>
      <c r="N679" s="11"/>
      <c r="O679" s="11"/>
      <c r="P679" s="11"/>
      <c r="Q679" s="11"/>
      <c r="R679" s="11"/>
      <c r="S679" s="11"/>
      <c r="T679" s="11"/>
      <c r="U679" s="11"/>
      <c r="V679" s="11"/>
      <c r="W679" s="11"/>
      <c r="X679" s="11"/>
      <c r="Y679" s="11"/>
      <c r="Z679" s="11"/>
      <c r="AA679" s="11"/>
      <c r="AB679" s="11"/>
      <c r="AC679" s="11"/>
      <c r="AD679" s="11"/>
      <c r="AE679" s="11"/>
      <c r="AF679" s="11"/>
      <c r="AG679" s="11"/>
      <c r="AH679" s="11"/>
      <c r="AI679" s="11"/>
      <c r="AJ679" s="11"/>
      <c r="AK679" s="11"/>
      <c r="AL679" s="11"/>
      <c r="AM679" s="11"/>
      <c r="AN679" s="11"/>
      <c r="IS679">
        <f t="shared" si="20"/>
        <v>-6.1016666666666666</v>
      </c>
      <c r="IT679">
        <f t="shared" si="21"/>
        <v>1.4328072678021528</v>
      </c>
    </row>
    <row r="680" spans="1:254" x14ac:dyDescent="0.2">
      <c r="A680" s="34" t="s">
        <v>10</v>
      </c>
      <c r="B680" s="35">
        <v>0.3</v>
      </c>
      <c r="C680" s="4">
        <v>-4.45</v>
      </c>
      <c r="D680" s="4">
        <v>-6.72</v>
      </c>
      <c r="E680" s="4">
        <v>-6.27</v>
      </c>
      <c r="F680" s="4">
        <v>-6.57</v>
      </c>
      <c r="G680" s="4">
        <v>-7.7</v>
      </c>
      <c r="H680" s="4">
        <v>-8.11</v>
      </c>
      <c r="I680" s="11"/>
      <c r="J680" s="11"/>
      <c r="K680" s="11"/>
      <c r="L680" s="11"/>
      <c r="M680" s="11"/>
      <c r="N680" s="11"/>
      <c r="O680" s="11"/>
      <c r="P680" s="11"/>
      <c r="Q680" s="11"/>
      <c r="R680" s="11"/>
      <c r="S680" s="11"/>
      <c r="T680" s="11"/>
      <c r="U680" s="11"/>
      <c r="V680" s="11"/>
      <c r="W680" s="11"/>
      <c r="X680" s="11"/>
      <c r="Y680" s="11"/>
      <c r="Z680" s="11"/>
      <c r="AA680" s="11"/>
      <c r="AB680" s="11"/>
      <c r="AC680" s="11"/>
      <c r="AD680" s="11"/>
      <c r="AE680" s="11"/>
      <c r="AF680" s="11"/>
      <c r="AG680" s="11"/>
      <c r="AH680" s="11"/>
      <c r="AI680" s="11"/>
      <c r="AJ680" s="11"/>
      <c r="AK680" s="11"/>
      <c r="AL680" s="11"/>
      <c r="AM680" s="11"/>
      <c r="AN680" s="11"/>
      <c r="IS680">
        <f t="shared" si="20"/>
        <v>-6.6366666666666658</v>
      </c>
      <c r="IT680">
        <f t="shared" si="21"/>
        <v>1.2828665817873208</v>
      </c>
    </row>
    <row r="681" spans="1:254" x14ac:dyDescent="0.2">
      <c r="A681" s="34" t="s">
        <v>10</v>
      </c>
      <c r="B681" s="35">
        <v>0.32</v>
      </c>
      <c r="C681" s="4">
        <v>-4.83</v>
      </c>
      <c r="D681" s="4">
        <v>-7.28</v>
      </c>
      <c r="E681" s="4">
        <v>-6.98</v>
      </c>
      <c r="F681" s="4">
        <v>-6.83</v>
      </c>
      <c r="G681" s="4">
        <v>-8.26</v>
      </c>
      <c r="H681" s="4">
        <v>-7.85</v>
      </c>
      <c r="I681" s="11"/>
      <c r="J681" s="11"/>
      <c r="K681" s="11"/>
      <c r="L681" s="11"/>
      <c r="M681" s="11"/>
      <c r="N681" s="11"/>
      <c r="O681" s="11"/>
      <c r="P681" s="11"/>
      <c r="Q681" s="11"/>
      <c r="R681" s="11"/>
      <c r="S681" s="11"/>
      <c r="T681" s="11"/>
      <c r="U681" s="11"/>
      <c r="V681" s="11"/>
      <c r="W681" s="11"/>
      <c r="X681" s="11"/>
      <c r="Y681" s="11"/>
      <c r="Z681" s="11"/>
      <c r="AA681" s="11"/>
      <c r="AB681" s="11"/>
      <c r="AC681" s="11"/>
      <c r="AD681" s="11"/>
      <c r="AE681" s="11"/>
      <c r="AF681" s="11"/>
      <c r="AG681" s="11"/>
      <c r="AH681" s="11"/>
      <c r="AI681" s="11"/>
      <c r="AJ681" s="11"/>
      <c r="AK681" s="11"/>
      <c r="AL681" s="11"/>
      <c r="AM681" s="11"/>
      <c r="AN681" s="11"/>
      <c r="IS681">
        <f t="shared" si="20"/>
        <v>-7.0049999999999999</v>
      </c>
      <c r="IT681">
        <f t="shared" si="21"/>
        <v>1.1938634762819416</v>
      </c>
    </row>
    <row r="682" spans="1:254" x14ac:dyDescent="0.2">
      <c r="A682" s="34" t="s">
        <v>10</v>
      </c>
      <c r="B682" s="35">
        <v>0.34</v>
      </c>
      <c r="C682" s="4">
        <v>-5.23</v>
      </c>
      <c r="D682" s="4">
        <v>-7.71</v>
      </c>
      <c r="E682" s="4">
        <v>-7.51</v>
      </c>
      <c r="F682" s="4">
        <v>-6.99</v>
      </c>
      <c r="G682" s="4">
        <v>-8.61</v>
      </c>
      <c r="H682" s="4">
        <v>-7.64</v>
      </c>
      <c r="I682" s="11"/>
      <c r="J682" s="11"/>
      <c r="K682" s="11"/>
      <c r="L682" s="11"/>
      <c r="M682" s="11"/>
      <c r="N682" s="11"/>
      <c r="O682" s="11"/>
      <c r="P682" s="11"/>
      <c r="Q682" s="11"/>
      <c r="R682" s="11"/>
      <c r="S682" s="11"/>
      <c r="T682" s="11"/>
      <c r="U682" s="11"/>
      <c r="V682" s="11"/>
      <c r="W682" s="11"/>
      <c r="X682" s="11"/>
      <c r="Y682" s="11"/>
      <c r="Z682" s="11"/>
      <c r="AA682" s="11"/>
      <c r="AB682" s="11"/>
      <c r="AC682" s="11"/>
      <c r="AD682" s="11"/>
      <c r="AE682" s="11"/>
      <c r="AF682" s="11"/>
      <c r="AG682" s="11"/>
      <c r="AH682" s="11"/>
      <c r="AI682" s="11"/>
      <c r="AJ682" s="11"/>
      <c r="AK682" s="11"/>
      <c r="AL682" s="11"/>
      <c r="AM682" s="11"/>
      <c r="AN682" s="11"/>
      <c r="IS682">
        <f t="shared" si="20"/>
        <v>-7.2816666666666672</v>
      </c>
      <c r="IT682">
        <f t="shared" si="21"/>
        <v>1.1333916651655045</v>
      </c>
    </row>
    <row r="683" spans="1:254" x14ac:dyDescent="0.2">
      <c r="A683" s="34" t="s">
        <v>10</v>
      </c>
      <c r="B683" s="35">
        <v>0.36</v>
      </c>
      <c r="C683" s="4">
        <v>-5.63</v>
      </c>
      <c r="D683" s="4">
        <v>-8.08</v>
      </c>
      <c r="E683" s="4">
        <v>-7.91</v>
      </c>
      <c r="F683" s="4">
        <v>-7.08</v>
      </c>
      <c r="G683" s="4">
        <v>-8.84</v>
      </c>
      <c r="H683" s="4">
        <v>-7.51</v>
      </c>
      <c r="I683" s="11"/>
      <c r="J683" s="11"/>
      <c r="K683" s="11"/>
      <c r="L683" s="11"/>
      <c r="M683" s="11"/>
      <c r="N683" s="11"/>
      <c r="O683" s="11"/>
      <c r="P683" s="11"/>
      <c r="Q683" s="11"/>
      <c r="R683" s="11"/>
      <c r="S683" s="11"/>
      <c r="T683" s="11"/>
      <c r="U683" s="11"/>
      <c r="V683" s="11"/>
      <c r="W683" s="11"/>
      <c r="X683" s="11"/>
      <c r="Y683" s="11"/>
      <c r="Z683" s="11"/>
      <c r="AA683" s="11"/>
      <c r="AB683" s="11"/>
      <c r="AC683" s="11"/>
      <c r="AD683" s="11"/>
      <c r="AE683" s="11"/>
      <c r="AF683" s="11"/>
      <c r="AG683" s="11"/>
      <c r="AH683" s="11"/>
      <c r="AI683" s="11"/>
      <c r="AJ683" s="11"/>
      <c r="AK683" s="11"/>
      <c r="AL683" s="11"/>
      <c r="AM683" s="11"/>
      <c r="AN683" s="11"/>
      <c r="IS683">
        <f t="shared" si="20"/>
        <v>-7.5083333333333337</v>
      </c>
      <c r="IT683">
        <f t="shared" si="21"/>
        <v>1.0929852088050696</v>
      </c>
    </row>
    <row r="684" spans="1:254" x14ac:dyDescent="0.2">
      <c r="A684" s="34" t="s">
        <v>10</v>
      </c>
      <c r="B684" s="35">
        <v>0.38</v>
      </c>
      <c r="C684" s="4">
        <v>-6.04</v>
      </c>
      <c r="D684" s="4">
        <v>-8.4700000000000006</v>
      </c>
      <c r="E684" s="4">
        <v>-8.25</v>
      </c>
      <c r="F684" s="4">
        <v>-7.15</v>
      </c>
      <c r="G684" s="4">
        <v>-9</v>
      </c>
      <c r="H684" s="4">
        <v>-7.33</v>
      </c>
      <c r="I684" s="11"/>
      <c r="J684" s="11"/>
      <c r="K684" s="11"/>
      <c r="L684" s="11"/>
      <c r="M684" s="11"/>
      <c r="N684" s="11"/>
      <c r="O684" s="11"/>
      <c r="P684" s="11"/>
      <c r="Q684" s="11"/>
      <c r="R684" s="11"/>
      <c r="S684" s="11"/>
      <c r="T684" s="11"/>
      <c r="U684" s="11"/>
      <c r="V684" s="11"/>
      <c r="W684" s="11"/>
      <c r="X684" s="11"/>
      <c r="Y684" s="11"/>
      <c r="Z684" s="11"/>
      <c r="AA684" s="11"/>
      <c r="AB684" s="11"/>
      <c r="AC684" s="11"/>
      <c r="AD684" s="11"/>
      <c r="AE684" s="11"/>
      <c r="AF684" s="11"/>
      <c r="AG684" s="11"/>
      <c r="AH684" s="11"/>
      <c r="AI684" s="11"/>
      <c r="AJ684" s="11"/>
      <c r="AK684" s="11"/>
      <c r="AL684" s="11"/>
      <c r="AM684" s="11"/>
      <c r="AN684" s="11"/>
      <c r="IS684">
        <f t="shared" si="20"/>
        <v>-7.706666666666667</v>
      </c>
      <c r="IT684">
        <f t="shared" si="21"/>
        <v>1.0751868054745992</v>
      </c>
    </row>
    <row r="685" spans="1:254" x14ac:dyDescent="0.2">
      <c r="A685" s="34" t="s">
        <v>10</v>
      </c>
      <c r="B685" s="35">
        <v>0.4</v>
      </c>
      <c r="C685" s="4">
        <v>-6.45</v>
      </c>
      <c r="D685" s="4">
        <v>-8.91</v>
      </c>
      <c r="E685" s="4">
        <v>-8.5500000000000007</v>
      </c>
      <c r="F685" s="4">
        <v>-7.25</v>
      </c>
      <c r="G685" s="4">
        <v>-9.09</v>
      </c>
      <c r="H685" s="4">
        <v>-6.87</v>
      </c>
      <c r="I685" s="11"/>
      <c r="J685" s="11"/>
      <c r="K685" s="11"/>
      <c r="L685" s="11"/>
      <c r="M685" s="11"/>
      <c r="N685" s="11"/>
      <c r="O685" s="11"/>
      <c r="P685" s="11"/>
      <c r="Q685" s="11"/>
      <c r="R685" s="11"/>
      <c r="S685" s="11"/>
      <c r="T685" s="11"/>
      <c r="U685" s="11"/>
      <c r="V685" s="11"/>
      <c r="W685" s="11"/>
      <c r="X685" s="11"/>
      <c r="Y685" s="11"/>
      <c r="Z685" s="11"/>
      <c r="AA685" s="11"/>
      <c r="AB685" s="11"/>
      <c r="AC685" s="11"/>
      <c r="AD685" s="11"/>
      <c r="AE685" s="11"/>
      <c r="AF685" s="11"/>
      <c r="AG685" s="11"/>
      <c r="AH685" s="11"/>
      <c r="AI685" s="11"/>
      <c r="AJ685" s="11"/>
      <c r="AK685" s="11"/>
      <c r="AL685" s="11"/>
      <c r="AM685" s="11"/>
      <c r="AN685" s="11"/>
      <c r="IS685">
        <f t="shared" si="20"/>
        <v>-7.8533333333333326</v>
      </c>
      <c r="IT685">
        <f t="shared" si="21"/>
        <v>1.1341546043933635</v>
      </c>
    </row>
    <row r="686" spans="1:254" x14ac:dyDescent="0.2">
      <c r="A686" s="34" t="s">
        <v>10</v>
      </c>
      <c r="B686" s="35">
        <v>0.42</v>
      </c>
      <c r="C686" s="4">
        <v>-6.91</v>
      </c>
      <c r="D686" s="4">
        <v>-9.4600000000000009</v>
      </c>
      <c r="E686" s="4">
        <v>-8.85</v>
      </c>
      <c r="F686" s="4">
        <v>-7.48</v>
      </c>
      <c r="G686" s="4">
        <v>-9.16</v>
      </c>
      <c r="H686" s="4">
        <v>-5.94</v>
      </c>
      <c r="I686" s="11"/>
      <c r="J686" s="11"/>
      <c r="K686" s="11"/>
      <c r="L686" s="11"/>
      <c r="M686" s="11"/>
      <c r="N686" s="11"/>
      <c r="O686" s="11"/>
      <c r="P686" s="11"/>
      <c r="Q686" s="11"/>
      <c r="R686" s="11"/>
      <c r="S686" s="11"/>
      <c r="T686" s="11"/>
      <c r="U686" s="11"/>
      <c r="V686" s="11"/>
      <c r="W686" s="11"/>
      <c r="X686" s="11"/>
      <c r="Y686" s="11"/>
      <c r="Z686" s="11"/>
      <c r="AA686" s="11"/>
      <c r="AB686" s="11"/>
      <c r="AC686" s="11"/>
      <c r="AD686" s="11"/>
      <c r="AE686" s="11"/>
      <c r="AF686" s="11"/>
      <c r="AG686" s="11"/>
      <c r="AH686" s="11"/>
      <c r="AI686" s="11"/>
      <c r="AJ686" s="11"/>
      <c r="AK686" s="11"/>
      <c r="AL686" s="11"/>
      <c r="AM686" s="11"/>
      <c r="AN686" s="11"/>
      <c r="IS686">
        <f t="shared" si="20"/>
        <v>-7.9666666666666659</v>
      </c>
      <c r="IT686">
        <f t="shared" si="21"/>
        <v>1.4067788264921699</v>
      </c>
    </row>
    <row r="687" spans="1:254" x14ac:dyDescent="0.2">
      <c r="A687" s="34" t="s">
        <v>10</v>
      </c>
      <c r="B687" s="35">
        <v>0.44</v>
      </c>
      <c r="C687" s="4">
        <v>-7.47</v>
      </c>
      <c r="D687" s="4">
        <v>-10.199999999999999</v>
      </c>
      <c r="E687" s="4">
        <v>-9.19</v>
      </c>
      <c r="F687" s="4">
        <v>-7.97</v>
      </c>
      <c r="G687" s="4">
        <v>-9.26</v>
      </c>
      <c r="H687" s="4">
        <v>-4.5</v>
      </c>
      <c r="I687" s="11"/>
      <c r="J687" s="11"/>
      <c r="K687" s="11"/>
      <c r="L687" s="11"/>
      <c r="M687" s="11"/>
      <c r="N687" s="11"/>
      <c r="O687" s="11"/>
      <c r="P687" s="11"/>
      <c r="Q687" s="11"/>
      <c r="R687" s="11"/>
      <c r="S687" s="11"/>
      <c r="T687" s="11"/>
      <c r="U687" s="11"/>
      <c r="V687" s="11"/>
      <c r="W687" s="11"/>
      <c r="X687" s="11"/>
      <c r="Y687" s="11"/>
      <c r="Z687" s="11"/>
      <c r="AA687" s="11"/>
      <c r="AB687" s="11"/>
      <c r="AC687" s="11"/>
      <c r="AD687" s="11"/>
      <c r="AE687" s="11"/>
      <c r="AF687" s="11"/>
      <c r="AG687" s="11"/>
      <c r="AH687" s="11"/>
      <c r="AI687" s="11"/>
      <c r="AJ687" s="11"/>
      <c r="AK687" s="11"/>
      <c r="AL687" s="11"/>
      <c r="AM687" s="11"/>
      <c r="AN687" s="11"/>
      <c r="IS687">
        <f t="shared" si="20"/>
        <v>-8.0983333333333327</v>
      </c>
      <c r="IT687">
        <f t="shared" si="21"/>
        <v>2.0158116644832331</v>
      </c>
    </row>
    <row r="688" spans="1:254" x14ac:dyDescent="0.2">
      <c r="A688" s="34" t="s">
        <v>10</v>
      </c>
      <c r="B688" s="35">
        <v>0.46</v>
      </c>
      <c r="C688" s="4">
        <v>-8.26</v>
      </c>
      <c r="D688" s="4">
        <v>-11.1</v>
      </c>
      <c r="E688" s="4">
        <v>-9.6300000000000008</v>
      </c>
      <c r="F688" s="4">
        <v>-8.77</v>
      </c>
      <c r="G688" s="4">
        <v>-9.4600000000000009</v>
      </c>
      <c r="H688" s="4">
        <v>-2.72</v>
      </c>
      <c r="I688" s="11"/>
      <c r="J688" s="11"/>
      <c r="K688" s="11"/>
      <c r="L688" s="11"/>
      <c r="M688" s="11"/>
      <c r="N688" s="11"/>
      <c r="O688" s="11"/>
      <c r="P688" s="11"/>
      <c r="Q688" s="11"/>
      <c r="R688" s="11"/>
      <c r="S688" s="11"/>
      <c r="T688" s="11"/>
      <c r="U688" s="11"/>
      <c r="V688" s="11"/>
      <c r="W688" s="11"/>
      <c r="X688" s="11"/>
      <c r="Y688" s="11"/>
      <c r="Z688" s="11"/>
      <c r="AA688" s="11"/>
      <c r="AB688" s="11"/>
      <c r="AC688" s="11"/>
      <c r="AD688" s="11"/>
      <c r="AE688" s="11"/>
      <c r="AF688" s="11"/>
      <c r="AG688" s="11"/>
      <c r="AH688" s="11"/>
      <c r="AI688" s="11"/>
      <c r="AJ688" s="11"/>
      <c r="AK688" s="11"/>
      <c r="AL688" s="11"/>
      <c r="AM688" s="11"/>
      <c r="AN688" s="11"/>
      <c r="IS688">
        <f t="shared" si="20"/>
        <v>-8.3233333333333341</v>
      </c>
      <c r="IT688">
        <f t="shared" si="21"/>
        <v>2.9089562847637698</v>
      </c>
    </row>
    <row r="689" spans="1:254" x14ac:dyDescent="0.2">
      <c r="A689" s="34" t="s">
        <v>10</v>
      </c>
      <c r="B689" s="35">
        <v>0.48</v>
      </c>
      <c r="C689" s="4">
        <v>-9.36</v>
      </c>
      <c r="D689" s="4">
        <v>-12.2</v>
      </c>
      <c r="E689" s="4">
        <v>-10.199999999999999</v>
      </c>
      <c r="F689" s="4">
        <v>-9.91</v>
      </c>
      <c r="G689" s="4">
        <v>-9.84</v>
      </c>
      <c r="H689" s="4">
        <v>-0.94</v>
      </c>
      <c r="I689" s="11"/>
      <c r="J689" s="11"/>
      <c r="K689" s="11"/>
      <c r="L689" s="11"/>
      <c r="M689" s="11"/>
      <c r="N689" s="11"/>
      <c r="O689" s="11"/>
      <c r="P689" s="11"/>
      <c r="Q689" s="11"/>
      <c r="R689" s="11"/>
      <c r="S689" s="11"/>
      <c r="T689" s="11"/>
      <c r="U689" s="11"/>
      <c r="V689" s="11"/>
      <c r="W689" s="11"/>
      <c r="X689" s="11"/>
      <c r="Y689" s="11"/>
      <c r="Z689" s="11"/>
      <c r="AA689" s="11"/>
      <c r="AB689" s="11"/>
      <c r="AC689" s="11"/>
      <c r="AD689" s="11"/>
      <c r="AE689" s="11"/>
      <c r="AF689" s="11"/>
      <c r="AG689" s="11"/>
      <c r="AH689" s="11"/>
      <c r="AI689" s="11"/>
      <c r="AJ689" s="11"/>
      <c r="AK689" s="11"/>
      <c r="AL689" s="11"/>
      <c r="AM689" s="11"/>
      <c r="AN689" s="11"/>
      <c r="IS689">
        <f t="shared" si="20"/>
        <v>-8.7416666666666671</v>
      </c>
      <c r="IT689">
        <f t="shared" si="21"/>
        <v>3.9473151212775806</v>
      </c>
    </row>
    <row r="690" spans="1:254" x14ac:dyDescent="0.2">
      <c r="A690" s="34" t="s">
        <v>10</v>
      </c>
      <c r="B690" s="35">
        <v>0.5</v>
      </c>
      <c r="C690" s="4">
        <v>-10.8</v>
      </c>
      <c r="D690" s="4">
        <v>-13.5</v>
      </c>
      <c r="E690" s="4">
        <v>-11</v>
      </c>
      <c r="F690" s="4">
        <v>-11.4</v>
      </c>
      <c r="G690" s="4">
        <v>-10.5</v>
      </c>
      <c r="H690" s="4">
        <v>0.3</v>
      </c>
      <c r="I690" s="11"/>
      <c r="J690" s="11"/>
      <c r="K690" s="11"/>
      <c r="L690" s="11"/>
      <c r="M690" s="11"/>
      <c r="N690" s="11"/>
      <c r="O690" s="11"/>
      <c r="P690" s="11"/>
      <c r="Q690" s="11"/>
      <c r="R690" s="11"/>
      <c r="S690" s="11"/>
      <c r="T690" s="11"/>
      <c r="U690" s="11"/>
      <c r="V690" s="11"/>
      <c r="W690" s="11"/>
      <c r="X690" s="11"/>
      <c r="Y690" s="11"/>
      <c r="Z690" s="11"/>
      <c r="AA690" s="11"/>
      <c r="AB690" s="11"/>
      <c r="AC690" s="11"/>
      <c r="AD690" s="11"/>
      <c r="AE690" s="11"/>
      <c r="AF690" s="11"/>
      <c r="AG690" s="11"/>
      <c r="AH690" s="11"/>
      <c r="AI690" s="11"/>
      <c r="AJ690" s="11"/>
      <c r="AK690" s="11"/>
      <c r="AL690" s="11"/>
      <c r="AM690" s="11"/>
      <c r="AN690" s="11"/>
      <c r="IS690">
        <f t="shared" si="20"/>
        <v>-9.4833333333333325</v>
      </c>
      <c r="IT690">
        <f t="shared" si="21"/>
        <v>4.9109741056807348</v>
      </c>
    </row>
    <row r="691" spans="1:254" x14ac:dyDescent="0.2">
      <c r="A691" s="34" t="s">
        <v>10</v>
      </c>
      <c r="B691" s="35">
        <v>0.52</v>
      </c>
      <c r="C691" s="4">
        <v>-12.5</v>
      </c>
      <c r="D691" s="4">
        <v>-14.8</v>
      </c>
      <c r="E691" s="4">
        <v>-12</v>
      </c>
      <c r="F691" s="4">
        <v>-13</v>
      </c>
      <c r="G691" s="4">
        <v>-11.4</v>
      </c>
      <c r="H691" s="4">
        <v>0.41</v>
      </c>
      <c r="I691" s="11"/>
      <c r="J691" s="11"/>
      <c r="K691" s="11"/>
      <c r="L691" s="11"/>
      <c r="M691" s="11"/>
      <c r="N691" s="11"/>
      <c r="O691" s="11"/>
      <c r="P691" s="11"/>
      <c r="Q691" s="11"/>
      <c r="R691" s="11"/>
      <c r="S691" s="11"/>
      <c r="T691" s="11"/>
      <c r="U691" s="11"/>
      <c r="V691" s="11"/>
      <c r="W691" s="11"/>
      <c r="X691" s="11"/>
      <c r="Y691" s="11"/>
      <c r="Z691" s="11"/>
      <c r="AA691" s="11"/>
      <c r="AB691" s="11"/>
      <c r="AC691" s="11"/>
      <c r="AD691" s="11"/>
      <c r="AE691" s="11"/>
      <c r="AF691" s="11"/>
      <c r="AG691" s="11"/>
      <c r="AH691" s="11"/>
      <c r="AI691" s="11"/>
      <c r="AJ691" s="11"/>
      <c r="AK691" s="11"/>
      <c r="AL691" s="11"/>
      <c r="AM691" s="11"/>
      <c r="AN691" s="11"/>
      <c r="IS691">
        <f t="shared" si="20"/>
        <v>-10.548333333333334</v>
      </c>
      <c r="IT691">
        <f t="shared" si="21"/>
        <v>5.4920685234860889</v>
      </c>
    </row>
    <row r="692" spans="1:254" x14ac:dyDescent="0.2">
      <c r="A692" s="34" t="s">
        <v>10</v>
      </c>
      <c r="B692" s="35">
        <v>0.54</v>
      </c>
      <c r="C692" s="4">
        <v>-14.2</v>
      </c>
      <c r="D692" s="4">
        <v>-16</v>
      </c>
      <c r="E692" s="4">
        <v>-13.1</v>
      </c>
      <c r="F692" s="4">
        <v>-14.5</v>
      </c>
      <c r="G692" s="4">
        <v>-12.6</v>
      </c>
      <c r="H692" s="4">
        <v>-1.1299999999999999</v>
      </c>
      <c r="I692" s="11"/>
      <c r="J692" s="11"/>
      <c r="K692" s="11"/>
      <c r="L692" s="11"/>
      <c r="M692" s="11"/>
      <c r="N692" s="11"/>
      <c r="O692" s="11"/>
      <c r="P692" s="11"/>
      <c r="Q692" s="11"/>
      <c r="R692" s="11"/>
      <c r="S692" s="11"/>
      <c r="T692" s="11"/>
      <c r="U692" s="11"/>
      <c r="V692" s="11"/>
      <c r="W692" s="11"/>
      <c r="X692" s="11"/>
      <c r="Y692" s="11"/>
      <c r="Z692" s="11"/>
      <c r="AA692" s="11"/>
      <c r="AB692" s="11"/>
      <c r="AC692" s="11"/>
      <c r="AD692" s="11"/>
      <c r="AE692" s="11"/>
      <c r="AF692" s="11"/>
      <c r="AG692" s="11"/>
      <c r="AH692" s="11"/>
      <c r="AI692" s="11"/>
      <c r="AJ692" s="11"/>
      <c r="AK692" s="11"/>
      <c r="AL692" s="11"/>
      <c r="AM692" s="11"/>
      <c r="AN692" s="11"/>
      <c r="IS692">
        <f t="shared" si="20"/>
        <v>-11.921666666666665</v>
      </c>
      <c r="IT692">
        <f t="shared" si="21"/>
        <v>5.4181192923990436</v>
      </c>
    </row>
    <row r="693" spans="1:254" x14ac:dyDescent="0.2">
      <c r="A693" s="34" t="s">
        <v>10</v>
      </c>
      <c r="B693" s="35">
        <v>0.56000000000000005</v>
      </c>
      <c r="C693" s="4">
        <v>-15.6</v>
      </c>
      <c r="D693" s="4">
        <v>-16.8</v>
      </c>
      <c r="E693" s="4">
        <v>-14.2</v>
      </c>
      <c r="F693" s="4">
        <v>-15.7</v>
      </c>
      <c r="G693" s="4">
        <v>-13.9</v>
      </c>
      <c r="H693" s="4">
        <v>-4.6100000000000003</v>
      </c>
      <c r="I693" s="11"/>
      <c r="J693" s="11"/>
      <c r="K693" s="11"/>
      <c r="L693" s="11"/>
      <c r="M693" s="11"/>
      <c r="N693" s="11"/>
      <c r="O693" s="11"/>
      <c r="P693" s="11"/>
      <c r="Q693" s="11"/>
      <c r="R693" s="11"/>
      <c r="S693" s="11"/>
      <c r="T693" s="11"/>
      <c r="U693" s="11"/>
      <c r="V693" s="11"/>
      <c r="W693" s="11"/>
      <c r="X693" s="11"/>
      <c r="Y693" s="11"/>
      <c r="Z693" s="11"/>
      <c r="AA693" s="11"/>
      <c r="AB693" s="11"/>
      <c r="AC693" s="11"/>
      <c r="AD693" s="11"/>
      <c r="AE693" s="11"/>
      <c r="AF693" s="11"/>
      <c r="AG693" s="11"/>
      <c r="AH693" s="11"/>
      <c r="AI693" s="11"/>
      <c r="AJ693" s="11"/>
      <c r="AK693" s="11"/>
      <c r="AL693" s="11"/>
      <c r="AM693" s="11"/>
      <c r="AN693" s="11"/>
      <c r="IS693">
        <f t="shared" si="20"/>
        <v>-13.468333333333334</v>
      </c>
      <c r="IT693">
        <f t="shared" si="21"/>
        <v>4.4680215606761156</v>
      </c>
    </row>
    <row r="694" spans="1:254" x14ac:dyDescent="0.2">
      <c r="A694" s="34" t="s">
        <v>10</v>
      </c>
      <c r="B694" s="35">
        <v>0.57999999999999996</v>
      </c>
      <c r="C694" s="4">
        <v>-16.100000000000001</v>
      </c>
      <c r="D694" s="4">
        <v>-16.899999999999999</v>
      </c>
      <c r="E694" s="4">
        <v>-14.9</v>
      </c>
      <c r="F694" s="4">
        <v>-16.2</v>
      </c>
      <c r="G694" s="4">
        <v>-15.2</v>
      </c>
      <c r="H694" s="4">
        <v>-9.91</v>
      </c>
      <c r="I694" s="11"/>
      <c r="J694" s="11"/>
      <c r="K694" s="11"/>
      <c r="L694" s="11"/>
      <c r="M694" s="11"/>
      <c r="N694" s="11"/>
      <c r="O694" s="11"/>
      <c r="P694" s="11"/>
      <c r="Q694" s="11"/>
      <c r="R694" s="11"/>
      <c r="S694" s="11"/>
      <c r="T694" s="11"/>
      <c r="U694" s="11"/>
      <c r="V694" s="11"/>
      <c r="W694" s="11"/>
      <c r="X694" s="11"/>
      <c r="Y694" s="11"/>
      <c r="Z694" s="11"/>
      <c r="AA694" s="11"/>
      <c r="AB694" s="11"/>
      <c r="AC694" s="11"/>
      <c r="AD694" s="11"/>
      <c r="AE694" s="11"/>
      <c r="AF694" s="11"/>
      <c r="AG694" s="11"/>
      <c r="AH694" s="11"/>
      <c r="AI694" s="11"/>
      <c r="AJ694" s="11"/>
      <c r="AK694" s="11"/>
      <c r="AL694" s="11"/>
      <c r="AM694" s="11"/>
      <c r="AN694" s="11"/>
      <c r="IS694">
        <f t="shared" si="20"/>
        <v>-14.868333333333332</v>
      </c>
      <c r="IT694">
        <f t="shared" si="21"/>
        <v>2.5343276557435654</v>
      </c>
    </row>
    <row r="695" spans="1:254" x14ac:dyDescent="0.2">
      <c r="A695" s="34" t="s">
        <v>10</v>
      </c>
      <c r="B695" s="35">
        <v>0.6</v>
      </c>
      <c r="C695" s="4">
        <v>-15.6</v>
      </c>
      <c r="D695" s="4">
        <v>-16</v>
      </c>
      <c r="E695" s="4">
        <v>-15</v>
      </c>
      <c r="F695" s="4">
        <v>-15.9</v>
      </c>
      <c r="G695" s="4">
        <v>-16.100000000000001</v>
      </c>
      <c r="H695" s="4">
        <v>-16.2</v>
      </c>
      <c r="I695" s="11"/>
      <c r="J695" s="11"/>
      <c r="K695" s="11"/>
      <c r="L695" s="11"/>
      <c r="M695" s="11"/>
      <c r="N695" s="11"/>
      <c r="O695" s="11"/>
      <c r="P695" s="11"/>
      <c r="Q695" s="11"/>
      <c r="R695" s="11"/>
      <c r="S695" s="11"/>
      <c r="T695" s="11"/>
      <c r="U695" s="11"/>
      <c r="V695" s="11"/>
      <c r="W695" s="11"/>
      <c r="X695" s="11"/>
      <c r="Y695" s="11"/>
      <c r="Z695" s="11"/>
      <c r="AA695" s="11"/>
      <c r="AB695" s="11"/>
      <c r="AC695" s="11"/>
      <c r="AD695" s="11"/>
      <c r="AE695" s="11"/>
      <c r="AF695" s="11"/>
      <c r="AG695" s="11"/>
      <c r="AH695" s="11"/>
      <c r="AI695" s="11"/>
      <c r="AJ695" s="11"/>
      <c r="AK695" s="11"/>
      <c r="AL695" s="11"/>
      <c r="AM695" s="11"/>
      <c r="AN695" s="11"/>
      <c r="IS695">
        <f t="shared" si="20"/>
        <v>-15.799999999999999</v>
      </c>
      <c r="IT695">
        <f t="shared" si="21"/>
        <v>0.44271887242357322</v>
      </c>
    </row>
    <row r="696" spans="1:254" x14ac:dyDescent="0.2">
      <c r="A696" s="34" t="s">
        <v>10</v>
      </c>
      <c r="B696" s="35">
        <v>0.62</v>
      </c>
      <c r="C696" s="4">
        <v>-14.1</v>
      </c>
      <c r="D696" s="4">
        <v>-14.2</v>
      </c>
      <c r="E696" s="4">
        <v>-14.3</v>
      </c>
      <c r="F696" s="4">
        <v>-14.8</v>
      </c>
      <c r="G696" s="4">
        <v>-16.3</v>
      </c>
      <c r="H696" s="4">
        <v>-22</v>
      </c>
      <c r="I696" s="11"/>
      <c r="J696" s="11"/>
      <c r="K696" s="11"/>
      <c r="L696" s="11"/>
      <c r="M696" s="11"/>
      <c r="N696" s="11"/>
      <c r="O696" s="11"/>
      <c r="P696" s="11"/>
      <c r="Q696" s="11"/>
      <c r="R696" s="11"/>
      <c r="S696" s="11"/>
      <c r="T696" s="11"/>
      <c r="U696" s="11"/>
      <c r="V696" s="11"/>
      <c r="W696" s="11"/>
      <c r="X696" s="11"/>
      <c r="Y696" s="11"/>
      <c r="Z696" s="11"/>
      <c r="AA696" s="11"/>
      <c r="AB696" s="11"/>
      <c r="AC696" s="11"/>
      <c r="AD696" s="11"/>
      <c r="AE696" s="11"/>
      <c r="AF696" s="11"/>
      <c r="AG696" s="11"/>
      <c r="AH696" s="11"/>
      <c r="AI696" s="11"/>
      <c r="AJ696" s="11"/>
      <c r="AK696" s="11"/>
      <c r="AL696" s="11"/>
      <c r="AM696" s="11"/>
      <c r="AN696" s="11"/>
      <c r="IS696">
        <f t="shared" si="20"/>
        <v>-15.949999999999998</v>
      </c>
      <c r="IT696">
        <f t="shared" si="21"/>
        <v>3.0742478754973659</v>
      </c>
    </row>
    <row r="697" spans="1:254" x14ac:dyDescent="0.2">
      <c r="A697" s="34" t="s">
        <v>10</v>
      </c>
      <c r="B697" s="35">
        <v>0.64</v>
      </c>
      <c r="C697" s="4">
        <v>-11.8</v>
      </c>
      <c r="D697" s="4">
        <v>-11.8</v>
      </c>
      <c r="E697" s="4">
        <v>-12.9</v>
      </c>
      <c r="F697" s="4">
        <v>-13.1</v>
      </c>
      <c r="G697" s="4">
        <v>-15.7</v>
      </c>
      <c r="H697" s="4">
        <v>-25.3</v>
      </c>
      <c r="I697" s="11"/>
      <c r="J697" s="11"/>
      <c r="K697" s="11"/>
      <c r="L697" s="11"/>
      <c r="M697" s="11"/>
      <c r="N697" s="11"/>
      <c r="O697" s="11"/>
      <c r="P697" s="11"/>
      <c r="Q697" s="11"/>
      <c r="R697" s="11"/>
      <c r="S697" s="11"/>
      <c r="T697" s="11"/>
      <c r="U697" s="11"/>
      <c r="V697" s="11"/>
      <c r="W697" s="11"/>
      <c r="X697" s="11"/>
      <c r="Y697" s="11"/>
      <c r="Z697" s="11"/>
      <c r="AA697" s="11"/>
      <c r="AB697" s="11"/>
      <c r="AC697" s="11"/>
      <c r="AD697" s="11"/>
      <c r="AE697" s="11"/>
      <c r="AF697" s="11"/>
      <c r="AG697" s="11"/>
      <c r="AH697" s="11"/>
      <c r="AI697" s="11"/>
      <c r="AJ697" s="11"/>
      <c r="AK697" s="11"/>
      <c r="AL697" s="11"/>
      <c r="AM697" s="11"/>
      <c r="AN697" s="11"/>
      <c r="IS697">
        <f t="shared" si="20"/>
        <v>-15.1</v>
      </c>
      <c r="IT697">
        <f t="shared" si="21"/>
        <v>5.1965373086315889</v>
      </c>
    </row>
    <row r="698" spans="1:254" x14ac:dyDescent="0.2">
      <c r="A698" s="34" t="s">
        <v>10</v>
      </c>
      <c r="B698" s="35">
        <v>0.66</v>
      </c>
      <c r="C698" s="4">
        <v>-9.2200000000000006</v>
      </c>
      <c r="D698" s="4">
        <v>-9.09</v>
      </c>
      <c r="E698" s="4">
        <v>-11.1</v>
      </c>
      <c r="F698" s="4">
        <v>-11.1</v>
      </c>
      <c r="G698" s="4">
        <v>-14.3</v>
      </c>
      <c r="H698" s="4">
        <v>-25</v>
      </c>
      <c r="I698" s="11"/>
      <c r="J698" s="11"/>
      <c r="K698" s="11"/>
      <c r="L698" s="11"/>
      <c r="M698" s="11"/>
      <c r="N698" s="11"/>
      <c r="O698" s="11"/>
      <c r="P698" s="11"/>
      <c r="Q698" s="11"/>
      <c r="R698" s="11"/>
      <c r="S698" s="11"/>
      <c r="T698" s="11"/>
      <c r="U698" s="11"/>
      <c r="V698" s="11"/>
      <c r="W698" s="11"/>
      <c r="X698" s="11"/>
      <c r="Y698" s="11"/>
      <c r="Z698" s="11"/>
      <c r="AA698" s="11"/>
      <c r="AB698" s="11"/>
      <c r="AC698" s="11"/>
      <c r="AD698" s="11"/>
      <c r="AE698" s="11"/>
      <c r="AF698" s="11"/>
      <c r="AG698" s="11"/>
      <c r="AH698" s="11"/>
      <c r="AI698" s="11"/>
      <c r="AJ698" s="11"/>
      <c r="AK698" s="11"/>
      <c r="AL698" s="11"/>
      <c r="AM698" s="11"/>
      <c r="AN698" s="11"/>
      <c r="IS698">
        <f t="shared" si="20"/>
        <v>-13.301666666666668</v>
      </c>
      <c r="IT698">
        <f t="shared" si="21"/>
        <v>6.0322546917936588</v>
      </c>
    </row>
    <row r="699" spans="1:254" x14ac:dyDescent="0.2">
      <c r="A699" s="34" t="s">
        <v>10</v>
      </c>
      <c r="B699" s="35">
        <v>0.68</v>
      </c>
      <c r="C699" s="4">
        <v>-6.76</v>
      </c>
      <c r="D699" s="4">
        <v>-6.5</v>
      </c>
      <c r="E699" s="4">
        <v>-9.1300000000000008</v>
      </c>
      <c r="F699" s="4">
        <v>-9.07</v>
      </c>
      <c r="G699" s="4">
        <v>-12.4</v>
      </c>
      <c r="H699" s="4">
        <v>-21.2</v>
      </c>
      <c r="I699" s="11"/>
      <c r="J699" s="11"/>
      <c r="K699" s="11"/>
      <c r="L699" s="11"/>
      <c r="M699" s="11"/>
      <c r="N699" s="11"/>
      <c r="O699" s="11"/>
      <c r="P699" s="11"/>
      <c r="Q699" s="11"/>
      <c r="R699" s="11"/>
      <c r="S699" s="11"/>
      <c r="T699" s="11"/>
      <c r="U699" s="11"/>
      <c r="V699" s="11"/>
      <c r="W699" s="11"/>
      <c r="X699" s="11"/>
      <c r="Y699" s="11"/>
      <c r="Z699" s="11"/>
      <c r="AA699" s="11"/>
      <c r="AB699" s="11"/>
      <c r="AC699" s="11"/>
      <c r="AD699" s="11"/>
      <c r="AE699" s="11"/>
      <c r="AF699" s="11"/>
      <c r="AG699" s="11"/>
      <c r="AH699" s="11"/>
      <c r="AI699" s="11"/>
      <c r="AJ699" s="11"/>
      <c r="AK699" s="11"/>
      <c r="AL699" s="11"/>
      <c r="AM699" s="11"/>
      <c r="AN699" s="11"/>
      <c r="IS699">
        <f t="shared" si="20"/>
        <v>-10.843333333333334</v>
      </c>
      <c r="IT699">
        <f t="shared" si="21"/>
        <v>5.5009477971224827</v>
      </c>
    </row>
    <row r="700" spans="1:254" x14ac:dyDescent="0.2">
      <c r="A700" s="34" t="s">
        <v>10</v>
      </c>
      <c r="B700" s="35">
        <v>0.7</v>
      </c>
      <c r="C700" s="4">
        <v>-4.6900000000000004</v>
      </c>
      <c r="D700" s="4">
        <v>-4.32</v>
      </c>
      <c r="E700" s="4">
        <v>-7.28</v>
      </c>
      <c r="F700" s="4">
        <v>-7.25</v>
      </c>
      <c r="G700" s="4">
        <v>-10.1</v>
      </c>
      <c r="H700" s="4">
        <v>-15.7</v>
      </c>
      <c r="I700" s="11"/>
      <c r="J700" s="11"/>
      <c r="K700" s="11"/>
      <c r="L700" s="11"/>
      <c r="M700" s="11"/>
      <c r="N700" s="11"/>
      <c r="O700" s="11"/>
      <c r="P700" s="11"/>
      <c r="Q700" s="11"/>
      <c r="R700" s="11"/>
      <c r="S700" s="11"/>
      <c r="T700" s="11"/>
      <c r="U700" s="11"/>
      <c r="V700" s="11"/>
      <c r="W700" s="11"/>
      <c r="X700" s="11"/>
      <c r="Y700" s="11"/>
      <c r="Z700" s="11"/>
      <c r="AA700" s="11"/>
      <c r="AB700" s="11"/>
      <c r="AC700" s="11"/>
      <c r="AD700" s="11"/>
      <c r="AE700" s="11"/>
      <c r="AF700" s="11"/>
      <c r="AG700" s="11"/>
      <c r="AH700" s="11"/>
      <c r="AI700" s="11"/>
      <c r="AJ700" s="11"/>
      <c r="AK700" s="11"/>
      <c r="AL700" s="11"/>
      <c r="AM700" s="11"/>
      <c r="AN700" s="11"/>
      <c r="IS700">
        <f t="shared" si="20"/>
        <v>-8.2233333333333345</v>
      </c>
      <c r="IT700">
        <f t="shared" si="21"/>
        <v>4.2185337105049481</v>
      </c>
    </row>
    <row r="701" spans="1:254" x14ac:dyDescent="0.2">
      <c r="A701" s="34" t="s">
        <v>10</v>
      </c>
      <c r="B701" s="35">
        <v>0.72</v>
      </c>
      <c r="C701" s="4">
        <v>-3.15</v>
      </c>
      <c r="D701" s="4">
        <v>-2.67</v>
      </c>
      <c r="E701" s="4">
        <v>-5.68</v>
      </c>
      <c r="F701" s="4">
        <v>-5.8</v>
      </c>
      <c r="G701" s="4">
        <v>-7.8</v>
      </c>
      <c r="H701" s="4">
        <v>-11.1</v>
      </c>
      <c r="I701" s="11"/>
      <c r="J701" s="11"/>
      <c r="K701" s="11"/>
      <c r="L701" s="11"/>
      <c r="M701" s="11"/>
      <c r="N701" s="11"/>
      <c r="O701" s="11"/>
      <c r="P701" s="11"/>
      <c r="Q701" s="11"/>
      <c r="R701" s="11"/>
      <c r="S701" s="11"/>
      <c r="T701" s="11"/>
      <c r="U701" s="11"/>
      <c r="V701" s="11"/>
      <c r="W701" s="11"/>
      <c r="X701" s="11"/>
      <c r="Y701" s="11"/>
      <c r="Z701" s="11"/>
      <c r="AA701" s="11"/>
      <c r="AB701" s="11"/>
      <c r="AC701" s="11"/>
      <c r="AD701" s="11"/>
      <c r="AE701" s="11"/>
      <c r="AF701" s="11"/>
      <c r="AG701" s="11"/>
      <c r="AH701" s="11"/>
      <c r="AI701" s="11"/>
      <c r="AJ701" s="11"/>
      <c r="AK701" s="11"/>
      <c r="AL701" s="11"/>
      <c r="AM701" s="11"/>
      <c r="AN701" s="11"/>
      <c r="IS701">
        <f t="shared" si="20"/>
        <v>-6.0333333333333341</v>
      </c>
      <c r="IT701">
        <f t="shared" si="21"/>
        <v>3.1175995038918418</v>
      </c>
    </row>
    <row r="702" spans="1:254" x14ac:dyDescent="0.2">
      <c r="A702" s="34" t="s">
        <v>10</v>
      </c>
      <c r="B702" s="35">
        <v>0.74</v>
      </c>
      <c r="C702" s="4">
        <v>-2.08</v>
      </c>
      <c r="D702" s="4">
        <v>-1.53</v>
      </c>
      <c r="E702" s="4">
        <v>-4.3600000000000003</v>
      </c>
      <c r="F702" s="4">
        <v>-4.74</v>
      </c>
      <c r="G702" s="4">
        <v>-5.69</v>
      </c>
      <c r="H702" s="4">
        <v>-8.42</v>
      </c>
      <c r="I702" s="11"/>
      <c r="J702" s="11"/>
      <c r="K702" s="11"/>
      <c r="L702" s="11"/>
      <c r="M702" s="11"/>
      <c r="N702" s="11"/>
      <c r="O702" s="11"/>
      <c r="P702" s="11"/>
      <c r="Q702" s="11"/>
      <c r="R702" s="11"/>
      <c r="S702" s="11"/>
      <c r="T702" s="11"/>
      <c r="U702" s="11"/>
      <c r="V702" s="11"/>
      <c r="W702" s="11"/>
      <c r="X702" s="11"/>
      <c r="Y702" s="11"/>
      <c r="Z702" s="11"/>
      <c r="AA702" s="11"/>
      <c r="AB702" s="11"/>
      <c r="AC702" s="11"/>
      <c r="AD702" s="11"/>
      <c r="AE702" s="11"/>
      <c r="AF702" s="11"/>
      <c r="AG702" s="11"/>
      <c r="AH702" s="11"/>
      <c r="AI702" s="11"/>
      <c r="AJ702" s="11"/>
      <c r="AK702" s="11"/>
      <c r="AL702" s="11"/>
      <c r="AM702" s="11"/>
      <c r="AN702" s="11"/>
      <c r="IS702">
        <f t="shared" si="20"/>
        <v>-4.47</v>
      </c>
      <c r="IT702">
        <f t="shared" si="21"/>
        <v>2.511238738152946</v>
      </c>
    </row>
    <row r="703" spans="1:254" x14ac:dyDescent="0.2">
      <c r="A703" s="34" t="s">
        <v>10</v>
      </c>
      <c r="B703" s="35">
        <v>0.76</v>
      </c>
      <c r="C703" s="4">
        <v>-1.32</v>
      </c>
      <c r="D703" s="4">
        <v>-0.78</v>
      </c>
      <c r="E703" s="4">
        <v>-3.27</v>
      </c>
      <c r="F703" s="4">
        <v>-4</v>
      </c>
      <c r="G703" s="4">
        <v>-4.01</v>
      </c>
      <c r="H703" s="4">
        <v>-7.11</v>
      </c>
      <c r="I703" s="11"/>
      <c r="J703" s="11"/>
      <c r="K703" s="11"/>
      <c r="L703" s="11"/>
      <c r="M703" s="11"/>
      <c r="N703" s="11"/>
      <c r="O703" s="11"/>
      <c r="P703" s="11"/>
      <c r="Q703" s="11"/>
      <c r="R703" s="11"/>
      <c r="S703" s="11"/>
      <c r="T703" s="11"/>
      <c r="U703" s="11"/>
      <c r="V703" s="11"/>
      <c r="W703" s="11"/>
      <c r="X703" s="11"/>
      <c r="Y703" s="11"/>
      <c r="Z703" s="11"/>
      <c r="AA703" s="11"/>
      <c r="AB703" s="11"/>
      <c r="AC703" s="11"/>
      <c r="AD703" s="11"/>
      <c r="AE703" s="11"/>
      <c r="AF703" s="11"/>
      <c r="AG703" s="11"/>
      <c r="AH703" s="11"/>
      <c r="AI703" s="11"/>
      <c r="AJ703" s="11"/>
      <c r="AK703" s="11"/>
      <c r="AL703" s="11"/>
      <c r="AM703" s="11"/>
      <c r="AN703" s="11"/>
      <c r="IS703">
        <f t="shared" si="20"/>
        <v>-3.4150000000000005</v>
      </c>
      <c r="IT703">
        <f t="shared" si="21"/>
        <v>2.2672692826393606</v>
      </c>
    </row>
    <row r="704" spans="1:254" x14ac:dyDescent="0.2">
      <c r="A704" s="34" t="s">
        <v>10</v>
      </c>
      <c r="B704" s="35">
        <v>0.78</v>
      </c>
      <c r="C704" s="4">
        <v>-0.65</v>
      </c>
      <c r="D704" s="4">
        <v>-0.27</v>
      </c>
      <c r="E704" s="4">
        <v>-2.35</v>
      </c>
      <c r="F704" s="4">
        <v>-3.46</v>
      </c>
      <c r="G704" s="4">
        <v>-2.85</v>
      </c>
      <c r="H704" s="4">
        <v>-6.27</v>
      </c>
      <c r="I704" s="11"/>
      <c r="J704" s="11"/>
      <c r="K704" s="11"/>
      <c r="L704" s="11"/>
      <c r="M704" s="11"/>
      <c r="N704" s="11"/>
      <c r="O704" s="11"/>
      <c r="P704" s="11"/>
      <c r="Q704" s="11"/>
      <c r="R704" s="11"/>
      <c r="S704" s="11"/>
      <c r="T704" s="11"/>
      <c r="U704" s="11"/>
      <c r="V704" s="11"/>
      <c r="W704" s="11"/>
      <c r="X704" s="11"/>
      <c r="Y704" s="11"/>
      <c r="Z704" s="11"/>
      <c r="AA704" s="11"/>
      <c r="AB704" s="11"/>
      <c r="AC704" s="11"/>
      <c r="AD704" s="11"/>
      <c r="AE704" s="11"/>
      <c r="AF704" s="11"/>
      <c r="AG704" s="11"/>
      <c r="AH704" s="11"/>
      <c r="AI704" s="11"/>
      <c r="AJ704" s="11"/>
      <c r="AK704" s="11"/>
      <c r="AL704" s="11"/>
      <c r="AM704" s="11"/>
      <c r="AN704" s="11"/>
      <c r="IS704">
        <f t="shared" si="20"/>
        <v>-2.6416666666666666</v>
      </c>
      <c r="IT704">
        <f t="shared" si="21"/>
        <v>2.1704600126854827</v>
      </c>
    </row>
    <row r="705" spans="1:254" x14ac:dyDescent="0.2">
      <c r="A705" s="34" t="s">
        <v>10</v>
      </c>
      <c r="B705" s="35">
        <v>0.8</v>
      </c>
      <c r="C705" s="4">
        <v>1.4E-2</v>
      </c>
      <c r="D705" s="4">
        <v>0.11</v>
      </c>
      <c r="E705" s="4">
        <v>-1.55</v>
      </c>
      <c r="F705" s="4">
        <v>-3.01</v>
      </c>
      <c r="G705" s="4">
        <v>-2.1800000000000002</v>
      </c>
      <c r="H705" s="4">
        <v>-5.25</v>
      </c>
      <c r="I705" s="11"/>
      <c r="J705" s="11"/>
      <c r="K705" s="11"/>
      <c r="L705" s="11"/>
      <c r="M705" s="11"/>
      <c r="N705" s="11"/>
      <c r="O705" s="11"/>
      <c r="P705" s="11"/>
      <c r="Q705" s="11"/>
      <c r="R705" s="11"/>
      <c r="S705" s="11"/>
      <c r="T705" s="11"/>
      <c r="U705" s="11"/>
      <c r="V705" s="11"/>
      <c r="W705" s="11"/>
      <c r="X705" s="11"/>
      <c r="Y705" s="11"/>
      <c r="Z705" s="11"/>
      <c r="AA705" s="11"/>
      <c r="AB705" s="11"/>
      <c r="AC705" s="11"/>
      <c r="AD705" s="11"/>
      <c r="AE705" s="11"/>
      <c r="AF705" s="11"/>
      <c r="AG705" s="11"/>
      <c r="AH705" s="11"/>
      <c r="AI705" s="11"/>
      <c r="AJ705" s="11"/>
      <c r="AK705" s="11"/>
      <c r="AL705" s="11"/>
      <c r="AM705" s="11"/>
      <c r="AN705" s="11"/>
      <c r="IS705">
        <f t="shared" si="20"/>
        <v>-1.9776666666666667</v>
      </c>
      <c r="IT705">
        <f t="shared" si="21"/>
        <v>2.0160755607532832</v>
      </c>
    </row>
    <row r="706" spans="1:254" x14ac:dyDescent="0.2">
      <c r="A706" s="34" t="s">
        <v>10</v>
      </c>
      <c r="B706" s="35">
        <v>0.82</v>
      </c>
      <c r="C706" s="4">
        <v>0.66</v>
      </c>
      <c r="D706" s="4">
        <v>0.38</v>
      </c>
      <c r="E706" s="4">
        <v>-0.85</v>
      </c>
      <c r="F706" s="4">
        <v>-2.63</v>
      </c>
      <c r="G706" s="4">
        <v>-1.9</v>
      </c>
      <c r="H706" s="4">
        <v>-3.98</v>
      </c>
      <c r="I706" s="11"/>
      <c r="J706" s="11"/>
      <c r="K706" s="11"/>
      <c r="L706" s="11"/>
      <c r="M706" s="11"/>
      <c r="N706" s="11"/>
      <c r="O706" s="11"/>
      <c r="P706" s="11"/>
      <c r="Q706" s="11"/>
      <c r="R706" s="11"/>
      <c r="S706" s="11"/>
      <c r="T706" s="11"/>
      <c r="U706" s="11"/>
      <c r="V706" s="11"/>
      <c r="W706" s="11"/>
      <c r="X706" s="11"/>
      <c r="Y706" s="11"/>
      <c r="Z706" s="11"/>
      <c r="AA706" s="11"/>
      <c r="AB706" s="11"/>
      <c r="AC706" s="11"/>
      <c r="AD706" s="11"/>
      <c r="AE706" s="11"/>
      <c r="AF706" s="11"/>
      <c r="AG706" s="11"/>
      <c r="AH706" s="11"/>
      <c r="AI706" s="11"/>
      <c r="AJ706" s="11"/>
      <c r="AK706" s="11"/>
      <c r="AL706" s="11"/>
      <c r="AM706" s="11"/>
      <c r="AN706" s="11"/>
      <c r="IS706">
        <f t="shared" si="20"/>
        <v>-1.3866666666666667</v>
      </c>
      <c r="IT706">
        <f t="shared" si="21"/>
        <v>1.7962590755975782</v>
      </c>
    </row>
    <row r="707" spans="1:254" x14ac:dyDescent="0.2">
      <c r="A707" s="34" t="s">
        <v>10</v>
      </c>
      <c r="B707" s="35">
        <v>0.84</v>
      </c>
      <c r="C707" s="4">
        <v>1.1599999999999999</v>
      </c>
      <c r="D707" s="4">
        <v>0.47</v>
      </c>
      <c r="E707" s="4">
        <v>-0.3</v>
      </c>
      <c r="F707" s="4">
        <v>-2.36</v>
      </c>
      <c r="G707" s="4">
        <v>-1.84</v>
      </c>
      <c r="H707" s="4">
        <v>-2.84</v>
      </c>
      <c r="I707" s="11"/>
      <c r="J707" s="11"/>
      <c r="K707" s="11"/>
      <c r="L707" s="11"/>
      <c r="M707" s="11"/>
      <c r="N707" s="11"/>
      <c r="O707" s="11"/>
      <c r="P707" s="11"/>
      <c r="Q707" s="11"/>
      <c r="R707" s="11"/>
      <c r="S707" s="11"/>
      <c r="T707" s="11"/>
      <c r="U707" s="11"/>
      <c r="V707" s="11"/>
      <c r="W707" s="11"/>
      <c r="X707" s="11"/>
      <c r="Y707" s="11"/>
      <c r="Z707" s="11"/>
      <c r="AA707" s="11"/>
      <c r="AB707" s="11"/>
      <c r="AC707" s="11"/>
      <c r="AD707" s="11"/>
      <c r="AE707" s="11"/>
      <c r="AF707" s="11"/>
      <c r="AG707" s="11"/>
      <c r="AH707" s="11"/>
      <c r="AI707" s="11"/>
      <c r="AJ707" s="11"/>
      <c r="AK707" s="11"/>
      <c r="AL707" s="11"/>
      <c r="AM707" s="11"/>
      <c r="AN707" s="11"/>
      <c r="IS707">
        <f t="shared" ref="IS707:IS770" si="22">AVERAGE(C707:IR707)</f>
        <v>-0.95166666666666666</v>
      </c>
      <c r="IT707">
        <f t="shared" ref="IT707:IT770" si="23">STDEV(C707:IR707)</f>
        <v>1.6274694057544266</v>
      </c>
    </row>
    <row r="708" spans="1:254" x14ac:dyDescent="0.2">
      <c r="A708" s="34" t="s">
        <v>10</v>
      </c>
      <c r="B708" s="35">
        <v>0.86</v>
      </c>
      <c r="C708" s="4">
        <v>1.31</v>
      </c>
      <c r="D708" s="4">
        <v>0.28000000000000003</v>
      </c>
      <c r="E708" s="4">
        <v>4.4999999999999998E-2</v>
      </c>
      <c r="F708" s="4">
        <v>-2.33</v>
      </c>
      <c r="G708" s="4">
        <v>-1.83</v>
      </c>
      <c r="H708" s="4">
        <v>-2.2400000000000002</v>
      </c>
      <c r="I708" s="11"/>
      <c r="J708" s="11"/>
      <c r="K708" s="11"/>
      <c r="L708" s="11"/>
      <c r="M708" s="11"/>
      <c r="N708" s="11"/>
      <c r="O708" s="11"/>
      <c r="P708" s="11"/>
      <c r="Q708" s="11"/>
      <c r="R708" s="11"/>
      <c r="S708" s="11"/>
      <c r="T708" s="11"/>
      <c r="U708" s="11"/>
      <c r="V708" s="11"/>
      <c r="W708" s="11"/>
      <c r="X708" s="11"/>
      <c r="Y708" s="11"/>
      <c r="Z708" s="11"/>
      <c r="AA708" s="11"/>
      <c r="AB708" s="11"/>
      <c r="AC708" s="11"/>
      <c r="AD708" s="11"/>
      <c r="AE708" s="11"/>
      <c r="AF708" s="11"/>
      <c r="AG708" s="11"/>
      <c r="AH708" s="11"/>
      <c r="AI708" s="11"/>
      <c r="AJ708" s="11"/>
      <c r="AK708" s="11"/>
      <c r="AL708" s="11"/>
      <c r="AM708" s="11"/>
      <c r="AN708" s="11"/>
      <c r="IS708">
        <f t="shared" si="22"/>
        <v>-0.7941666666666668</v>
      </c>
      <c r="IT708">
        <f t="shared" si="23"/>
        <v>1.5367316508312918</v>
      </c>
    </row>
    <row r="709" spans="1:254" x14ac:dyDescent="0.2">
      <c r="A709" s="34" t="s">
        <v>10</v>
      </c>
      <c r="B709" s="35">
        <v>0.88</v>
      </c>
      <c r="C709" s="4">
        <v>0.95</v>
      </c>
      <c r="D709" s="4">
        <v>-0.25</v>
      </c>
      <c r="E709" s="4">
        <v>5.0999999999999997E-2</v>
      </c>
      <c r="F709" s="4">
        <v>-2.67</v>
      </c>
      <c r="G709" s="4">
        <v>-1.84</v>
      </c>
      <c r="H709" s="4">
        <v>-2.4500000000000002</v>
      </c>
      <c r="I709" s="11"/>
      <c r="J709" s="11"/>
      <c r="K709" s="11"/>
      <c r="L709" s="11"/>
      <c r="M709" s="11"/>
      <c r="N709" s="11"/>
      <c r="O709" s="11"/>
      <c r="P709" s="11"/>
      <c r="Q709" s="11"/>
      <c r="R709" s="11"/>
      <c r="S709" s="11"/>
      <c r="T709" s="11"/>
      <c r="U709" s="11"/>
      <c r="V709" s="11"/>
      <c r="W709" s="11"/>
      <c r="X709" s="11"/>
      <c r="Y709" s="11"/>
      <c r="Z709" s="11"/>
      <c r="AA709" s="11"/>
      <c r="AB709" s="11"/>
      <c r="AC709" s="11"/>
      <c r="AD709" s="11"/>
      <c r="AE709" s="11"/>
      <c r="AF709" s="11"/>
      <c r="AG709" s="11"/>
      <c r="AH709" s="11"/>
      <c r="AI709" s="11"/>
      <c r="AJ709" s="11"/>
      <c r="AK709" s="11"/>
      <c r="AL709" s="11"/>
      <c r="AM709" s="11"/>
      <c r="AN709" s="11"/>
      <c r="IS709">
        <f t="shared" si="22"/>
        <v>-1.0348333333333335</v>
      </c>
      <c r="IT709">
        <f t="shared" si="23"/>
        <v>1.4872337296695053</v>
      </c>
    </row>
    <row r="710" spans="1:254" x14ac:dyDescent="0.2">
      <c r="A710" s="34" t="s">
        <v>10</v>
      </c>
      <c r="B710" s="35">
        <v>0.9</v>
      </c>
      <c r="C710" s="4">
        <v>0.14000000000000001</v>
      </c>
      <c r="D710" s="4">
        <v>-1.07</v>
      </c>
      <c r="E710" s="4">
        <v>-0.32</v>
      </c>
      <c r="F710" s="4">
        <v>-3.45</v>
      </c>
      <c r="G710" s="4">
        <v>-1.89</v>
      </c>
      <c r="H710" s="4">
        <v>-3.57</v>
      </c>
      <c r="I710" s="11"/>
      <c r="J710" s="11"/>
      <c r="K710" s="11"/>
      <c r="L710" s="11"/>
      <c r="M710" s="11"/>
      <c r="N710" s="11"/>
      <c r="O710" s="11"/>
      <c r="P710" s="11"/>
      <c r="Q710" s="11"/>
      <c r="R710" s="11"/>
      <c r="S710" s="11"/>
      <c r="T710" s="11"/>
      <c r="U710" s="11"/>
      <c r="V710" s="11"/>
      <c r="W710" s="11"/>
      <c r="X710" s="11"/>
      <c r="Y710" s="11"/>
      <c r="Z710" s="11"/>
      <c r="AA710" s="11"/>
      <c r="AB710" s="11"/>
      <c r="AC710" s="11"/>
      <c r="AD710" s="11"/>
      <c r="AE710" s="11"/>
      <c r="AF710" s="11"/>
      <c r="AG710" s="11"/>
      <c r="AH710" s="11"/>
      <c r="AI710" s="11"/>
      <c r="AJ710" s="11"/>
      <c r="AK710" s="11"/>
      <c r="AL710" s="11"/>
      <c r="AM710" s="11"/>
      <c r="AN710" s="11"/>
      <c r="IS710">
        <f t="shared" si="22"/>
        <v>-1.6933333333333334</v>
      </c>
      <c r="IT710">
        <f t="shared" si="23"/>
        <v>1.5672991631040538</v>
      </c>
    </row>
    <row r="711" spans="1:254" x14ac:dyDescent="0.2">
      <c r="A711" s="34" t="s">
        <v>10</v>
      </c>
      <c r="B711" s="35">
        <v>0.92</v>
      </c>
      <c r="C711" s="4">
        <v>-0.78</v>
      </c>
      <c r="D711" s="4">
        <v>-1.92</v>
      </c>
      <c r="E711" s="4">
        <v>-1.04</v>
      </c>
      <c r="F711" s="4">
        <v>-4.6100000000000003</v>
      </c>
      <c r="G711" s="4">
        <v>-2.04</v>
      </c>
      <c r="H711" s="4">
        <v>-5.39</v>
      </c>
      <c r="I711" s="11"/>
      <c r="J711" s="11"/>
      <c r="K711" s="11"/>
      <c r="L711" s="11"/>
      <c r="M711" s="11"/>
      <c r="N711" s="11"/>
      <c r="O711" s="11"/>
      <c r="P711" s="11"/>
      <c r="Q711" s="11"/>
      <c r="R711" s="11"/>
      <c r="S711" s="11"/>
      <c r="T711" s="11"/>
      <c r="U711" s="11"/>
      <c r="V711" s="11"/>
      <c r="W711" s="11"/>
      <c r="X711" s="11"/>
      <c r="Y711" s="11"/>
      <c r="Z711" s="11"/>
      <c r="AA711" s="11"/>
      <c r="AB711" s="11"/>
      <c r="AC711" s="11"/>
      <c r="AD711" s="11"/>
      <c r="AE711" s="11"/>
      <c r="AF711" s="11"/>
      <c r="AG711" s="11"/>
      <c r="AH711" s="11"/>
      <c r="AI711" s="11"/>
      <c r="AJ711" s="11"/>
      <c r="AK711" s="11"/>
      <c r="AL711" s="11"/>
      <c r="AM711" s="11"/>
      <c r="AN711" s="11"/>
      <c r="IS711">
        <f t="shared" si="22"/>
        <v>-2.6300000000000003</v>
      </c>
      <c r="IT711">
        <f t="shared" si="23"/>
        <v>1.9152441097677337</v>
      </c>
    </row>
    <row r="712" spans="1:254" x14ac:dyDescent="0.2">
      <c r="A712" s="34" t="s">
        <v>10</v>
      </c>
      <c r="B712" s="35">
        <v>0.94</v>
      </c>
      <c r="C712" s="4">
        <v>-1.37</v>
      </c>
      <c r="D712" s="4">
        <v>-2.4900000000000002</v>
      </c>
      <c r="E712" s="4">
        <v>-1.95</v>
      </c>
      <c r="F712" s="4">
        <v>-5.82</v>
      </c>
      <c r="G712" s="4">
        <v>-2.2200000000000002</v>
      </c>
      <c r="H712" s="4">
        <v>-7.25</v>
      </c>
      <c r="I712" s="11"/>
      <c r="J712" s="11"/>
      <c r="K712" s="11"/>
      <c r="L712" s="11"/>
      <c r="M712" s="11"/>
      <c r="N712" s="11"/>
      <c r="O712" s="11"/>
      <c r="P712" s="11"/>
      <c r="Q712" s="11"/>
      <c r="R712" s="11"/>
      <c r="S712" s="11"/>
      <c r="T712" s="11"/>
      <c r="U712" s="11"/>
      <c r="V712" s="11"/>
      <c r="W712" s="11"/>
      <c r="X712" s="11"/>
      <c r="Y712" s="11"/>
      <c r="Z712" s="11"/>
      <c r="AA712" s="11"/>
      <c r="AB712" s="11"/>
      <c r="AC712" s="11"/>
      <c r="AD712" s="11"/>
      <c r="AE712" s="11"/>
      <c r="AF712" s="11"/>
      <c r="AG712" s="11"/>
      <c r="AH712" s="11"/>
      <c r="AI712" s="11"/>
      <c r="AJ712" s="11"/>
      <c r="AK712" s="11"/>
      <c r="AL712" s="11"/>
      <c r="AM712" s="11"/>
      <c r="AN712" s="11"/>
      <c r="IS712">
        <f t="shared" si="22"/>
        <v>-3.5166666666666671</v>
      </c>
      <c r="IT712">
        <f t="shared" si="23"/>
        <v>2.4100262792481475</v>
      </c>
    </row>
    <row r="713" spans="1:254" x14ac:dyDescent="0.2">
      <c r="A713" s="34" t="s">
        <v>10</v>
      </c>
      <c r="B713" s="35">
        <v>0.96</v>
      </c>
      <c r="C713" s="4">
        <v>-1.25</v>
      </c>
      <c r="D713" s="4">
        <v>-2.4700000000000002</v>
      </c>
      <c r="E713" s="4">
        <v>-2.72</v>
      </c>
      <c r="F713" s="4">
        <v>-6.77</v>
      </c>
      <c r="G713" s="4">
        <v>-2.19</v>
      </c>
      <c r="H713" s="4">
        <v>-8.15</v>
      </c>
      <c r="I713" s="11"/>
      <c r="J713" s="11"/>
      <c r="K713" s="11"/>
      <c r="L713" s="11"/>
      <c r="M713" s="11"/>
      <c r="N713" s="11"/>
      <c r="O713" s="11"/>
      <c r="P713" s="11"/>
      <c r="Q713" s="11"/>
      <c r="R713" s="11"/>
      <c r="S713" s="11"/>
      <c r="T713" s="11"/>
      <c r="U713" s="11"/>
      <c r="V713" s="11"/>
      <c r="W713" s="11"/>
      <c r="X713" s="11"/>
      <c r="Y713" s="11"/>
      <c r="Z713" s="11"/>
      <c r="AA713" s="11"/>
      <c r="AB713" s="11"/>
      <c r="AC713" s="11"/>
      <c r="AD713" s="11"/>
      <c r="AE713" s="11"/>
      <c r="AF713" s="11"/>
      <c r="AG713" s="11"/>
      <c r="AH713" s="11"/>
      <c r="AI713" s="11"/>
      <c r="AJ713" s="11"/>
      <c r="AK713" s="11"/>
      <c r="AL713" s="11"/>
      <c r="AM713" s="11"/>
      <c r="AN713" s="11"/>
      <c r="IS713">
        <f t="shared" si="22"/>
        <v>-3.9250000000000003</v>
      </c>
      <c r="IT713">
        <f t="shared" si="23"/>
        <v>2.8170747238935627</v>
      </c>
    </row>
    <row r="714" spans="1:254" x14ac:dyDescent="0.2">
      <c r="A714" s="34" t="s">
        <v>10</v>
      </c>
      <c r="B714" s="35">
        <v>0.98</v>
      </c>
      <c r="C714" s="4">
        <v>-0.28999999999999998</v>
      </c>
      <c r="D714" s="4">
        <v>-1.7</v>
      </c>
      <c r="E714" s="4">
        <v>-3.09</v>
      </c>
      <c r="F714" s="4">
        <v>-7.15</v>
      </c>
      <c r="G714" s="4">
        <v>-1.71</v>
      </c>
      <c r="H714" s="4">
        <v>-7.25</v>
      </c>
      <c r="I714" s="11"/>
      <c r="J714" s="11"/>
      <c r="K714" s="11"/>
      <c r="L714" s="11"/>
      <c r="M714" s="11"/>
      <c r="N714" s="11"/>
      <c r="O714" s="11"/>
      <c r="P714" s="11"/>
      <c r="Q714" s="11"/>
      <c r="R714" s="11"/>
      <c r="S714" s="11"/>
      <c r="T714" s="11"/>
      <c r="U714" s="11"/>
      <c r="V714" s="11"/>
      <c r="W714" s="11"/>
      <c r="X714" s="11"/>
      <c r="Y714" s="11"/>
      <c r="Z714" s="11"/>
      <c r="AA714" s="11"/>
      <c r="AB714" s="11"/>
      <c r="AC714" s="11"/>
      <c r="AD714" s="11"/>
      <c r="AE714" s="11"/>
      <c r="AF714" s="11"/>
      <c r="AG714" s="11"/>
      <c r="AH714" s="11"/>
      <c r="AI714" s="11"/>
      <c r="AJ714" s="11"/>
      <c r="AK714" s="11"/>
      <c r="AL714" s="11"/>
      <c r="AM714" s="11"/>
      <c r="AN714" s="11"/>
      <c r="IS714">
        <f t="shared" si="22"/>
        <v>-3.5316666666666667</v>
      </c>
      <c r="IT714">
        <f t="shared" si="23"/>
        <v>2.9764167494937035</v>
      </c>
    </row>
    <row r="715" spans="1:254" x14ac:dyDescent="0.2">
      <c r="A715" s="34" t="s">
        <v>10</v>
      </c>
      <c r="B715" s="35">
        <v>1</v>
      </c>
      <c r="C715" s="4">
        <v>1.4</v>
      </c>
      <c r="D715" s="4">
        <v>-0.22</v>
      </c>
      <c r="E715" s="4">
        <v>-2.91</v>
      </c>
      <c r="F715" s="4">
        <v>-6.73</v>
      </c>
      <c r="G715" s="4">
        <v>-0.66</v>
      </c>
      <c r="H715" s="4">
        <v>-4.53</v>
      </c>
      <c r="I715" s="11"/>
      <c r="J715" s="11"/>
      <c r="K715" s="11"/>
      <c r="L715" s="11"/>
      <c r="M715" s="11"/>
      <c r="N715" s="11"/>
      <c r="O715" s="11"/>
      <c r="P715" s="11"/>
      <c r="Q715" s="11"/>
      <c r="R715" s="11"/>
      <c r="S715" s="11"/>
      <c r="T715" s="11"/>
      <c r="U715" s="11"/>
      <c r="V715" s="11"/>
      <c r="W715" s="11"/>
      <c r="X715" s="11"/>
      <c r="Y715" s="11"/>
      <c r="Z715" s="11"/>
      <c r="AA715" s="11"/>
      <c r="AB715" s="11"/>
      <c r="AC715" s="11"/>
      <c r="AD715" s="11"/>
      <c r="AE715" s="11"/>
      <c r="AF715" s="11"/>
      <c r="AG715" s="11"/>
      <c r="AH715" s="11"/>
      <c r="AI715" s="11"/>
      <c r="AJ715" s="11"/>
      <c r="AK715" s="11"/>
      <c r="AL715" s="11"/>
      <c r="AM715" s="11"/>
      <c r="AN715" s="11"/>
      <c r="IS715">
        <f t="shared" si="22"/>
        <v>-2.2750000000000004</v>
      </c>
      <c r="IT715">
        <f t="shared" si="23"/>
        <v>3.022321955053763</v>
      </c>
    </row>
    <row r="716" spans="1:254" x14ac:dyDescent="0.2">
      <c r="A716" s="34" t="s">
        <v>11</v>
      </c>
      <c r="B716" s="35">
        <v>0</v>
      </c>
      <c r="C716" s="4">
        <v>-2.2400000000000002</v>
      </c>
      <c r="D716" s="4">
        <v>-2.76</v>
      </c>
      <c r="E716" s="4">
        <v>-2.61</v>
      </c>
      <c r="F716" s="4">
        <v>0.22</v>
      </c>
      <c r="G716" s="4">
        <v>-4.26</v>
      </c>
      <c r="H716" s="4">
        <v>1.69</v>
      </c>
      <c r="I716" s="11"/>
      <c r="J716" s="11"/>
      <c r="K716" s="11"/>
      <c r="L716" s="11"/>
      <c r="M716" s="11"/>
      <c r="N716" s="11"/>
      <c r="O716" s="11"/>
      <c r="P716" s="11"/>
      <c r="Q716" s="11"/>
      <c r="R716" s="11"/>
      <c r="S716" s="11"/>
      <c r="T716" s="11"/>
      <c r="U716" s="11"/>
      <c r="V716" s="11"/>
      <c r="W716" s="11"/>
      <c r="X716" s="11"/>
      <c r="Y716" s="11"/>
      <c r="Z716" s="11"/>
      <c r="AA716" s="11"/>
      <c r="AB716" s="11"/>
      <c r="AC716" s="11"/>
      <c r="AD716" s="11"/>
      <c r="AE716" s="11"/>
      <c r="AF716" s="11"/>
      <c r="AG716" s="11"/>
      <c r="AH716" s="11"/>
      <c r="AI716" s="11"/>
      <c r="AJ716" s="11"/>
      <c r="AK716" s="11"/>
      <c r="AL716" s="11"/>
      <c r="AM716" s="11"/>
      <c r="AN716" s="11"/>
      <c r="IS716">
        <f t="shared" si="22"/>
        <v>-1.66</v>
      </c>
      <c r="IT716">
        <f t="shared" si="23"/>
        <v>2.1893286642256342</v>
      </c>
    </row>
    <row r="717" spans="1:254" x14ac:dyDescent="0.2">
      <c r="A717" s="34" t="s">
        <v>11</v>
      </c>
      <c r="B717" s="35">
        <v>0.02</v>
      </c>
      <c r="C717" s="4">
        <v>-0.59</v>
      </c>
      <c r="D717" s="4">
        <v>-1.25</v>
      </c>
      <c r="E717" s="4">
        <v>-0.14000000000000001</v>
      </c>
      <c r="F717" s="4">
        <v>2.93</v>
      </c>
      <c r="G717" s="4">
        <v>-0.57999999999999996</v>
      </c>
      <c r="H717" s="4">
        <v>2.71</v>
      </c>
      <c r="I717" s="11"/>
      <c r="J717" s="11"/>
      <c r="K717" s="11"/>
      <c r="L717" s="11"/>
      <c r="M717" s="11"/>
      <c r="N717" s="11"/>
      <c r="O717" s="11"/>
      <c r="P717" s="11"/>
      <c r="Q717" s="11"/>
      <c r="R717" s="11"/>
      <c r="S717" s="11"/>
      <c r="T717" s="11"/>
      <c r="U717" s="11"/>
      <c r="V717" s="11"/>
      <c r="W717" s="11"/>
      <c r="X717" s="11"/>
      <c r="Y717" s="11"/>
      <c r="Z717" s="11"/>
      <c r="AA717" s="11"/>
      <c r="AB717" s="11"/>
      <c r="AC717" s="11"/>
      <c r="AD717" s="11"/>
      <c r="AE717" s="11"/>
      <c r="AF717" s="11"/>
      <c r="AG717" s="11"/>
      <c r="AH717" s="11"/>
      <c r="AI717" s="11"/>
      <c r="AJ717" s="11"/>
      <c r="AK717" s="11"/>
      <c r="AL717" s="11"/>
      <c r="AM717" s="11"/>
      <c r="AN717" s="11"/>
      <c r="IS717">
        <f t="shared" si="22"/>
        <v>0.51333333333333331</v>
      </c>
      <c r="IT717">
        <f t="shared" si="23"/>
        <v>1.8228841616149576</v>
      </c>
    </row>
    <row r="718" spans="1:254" x14ac:dyDescent="0.2">
      <c r="A718" s="34" t="s">
        <v>11</v>
      </c>
      <c r="B718" s="35">
        <v>0.04</v>
      </c>
      <c r="C718" s="4">
        <v>2.4E-2</v>
      </c>
      <c r="D718" s="4">
        <v>-0.28999999999999998</v>
      </c>
      <c r="E718" s="4">
        <v>1.1100000000000001</v>
      </c>
      <c r="F718" s="4">
        <v>3.08</v>
      </c>
      <c r="G718" s="4">
        <v>1.64</v>
      </c>
      <c r="H718" s="4">
        <v>4.17</v>
      </c>
      <c r="I718" s="11"/>
      <c r="J718" s="11"/>
      <c r="K718" s="11"/>
      <c r="L718" s="11"/>
      <c r="M718" s="11"/>
      <c r="N718" s="11"/>
      <c r="O718" s="11"/>
      <c r="P718" s="11"/>
      <c r="Q718" s="11"/>
      <c r="R718" s="11"/>
      <c r="S718" s="11"/>
      <c r="T718" s="11"/>
      <c r="U718" s="11"/>
      <c r="V718" s="11"/>
      <c r="W718" s="11"/>
      <c r="X718" s="11"/>
      <c r="Y718" s="11"/>
      <c r="Z718" s="11"/>
      <c r="AA718" s="11"/>
      <c r="AB718" s="11"/>
      <c r="AC718" s="11"/>
      <c r="AD718" s="11"/>
      <c r="AE718" s="11"/>
      <c r="AF718" s="11"/>
      <c r="AG718" s="11"/>
      <c r="AH718" s="11"/>
      <c r="AI718" s="11"/>
      <c r="AJ718" s="11"/>
      <c r="AK718" s="11"/>
      <c r="AL718" s="11"/>
      <c r="AM718" s="11"/>
      <c r="AN718" s="11"/>
      <c r="IS718">
        <f t="shared" si="22"/>
        <v>1.6223333333333334</v>
      </c>
      <c r="IT718">
        <f t="shared" si="23"/>
        <v>1.7372324734089755</v>
      </c>
    </row>
    <row r="719" spans="1:254" x14ac:dyDescent="0.2">
      <c r="A719" s="34" t="s">
        <v>11</v>
      </c>
      <c r="B719" s="35">
        <v>0.06</v>
      </c>
      <c r="C719" s="4">
        <v>-0.15</v>
      </c>
      <c r="D719" s="4">
        <v>2.7E-2</v>
      </c>
      <c r="E719" s="4">
        <v>0.91</v>
      </c>
      <c r="F719" s="4">
        <v>1.1599999999999999</v>
      </c>
      <c r="G719" s="4">
        <v>1.64</v>
      </c>
      <c r="H719" s="4">
        <v>5.85</v>
      </c>
      <c r="I719" s="11"/>
      <c r="J719" s="11"/>
      <c r="K719" s="11"/>
      <c r="L719" s="11"/>
      <c r="M719" s="11"/>
      <c r="N719" s="11"/>
      <c r="O719" s="11"/>
      <c r="P719" s="11"/>
      <c r="Q719" s="11"/>
      <c r="R719" s="11"/>
      <c r="S719" s="11"/>
      <c r="T719" s="11"/>
      <c r="U719" s="11"/>
      <c r="V719" s="11"/>
      <c r="W719" s="11"/>
      <c r="X719" s="11"/>
      <c r="Y719" s="11"/>
      <c r="Z719" s="11"/>
      <c r="AA719" s="11"/>
      <c r="AB719" s="11"/>
      <c r="AC719" s="11"/>
      <c r="AD719" s="11"/>
      <c r="AE719" s="11"/>
      <c r="AF719" s="11"/>
      <c r="AG719" s="11"/>
      <c r="AH719" s="11"/>
      <c r="AI719" s="11"/>
      <c r="AJ719" s="11"/>
      <c r="AK719" s="11"/>
      <c r="AL719" s="11"/>
      <c r="AM719" s="11"/>
      <c r="AN719" s="11"/>
      <c r="IS719">
        <f t="shared" si="22"/>
        <v>1.5728333333333333</v>
      </c>
      <c r="IT719">
        <f t="shared" si="23"/>
        <v>2.2030070736760394</v>
      </c>
    </row>
    <row r="720" spans="1:254" x14ac:dyDescent="0.2">
      <c r="A720" s="34" t="s">
        <v>11</v>
      </c>
      <c r="B720" s="35">
        <v>0.08</v>
      </c>
      <c r="C720" s="4">
        <v>-0.64</v>
      </c>
      <c r="D720" s="4">
        <v>-0.18</v>
      </c>
      <c r="E720" s="4">
        <v>-0.31</v>
      </c>
      <c r="F720" s="4">
        <v>-1.31</v>
      </c>
      <c r="G720" s="4">
        <v>-0.23</v>
      </c>
      <c r="H720" s="4">
        <v>7.47</v>
      </c>
      <c r="I720" s="11"/>
      <c r="J720" s="11"/>
      <c r="K720" s="11"/>
      <c r="L720" s="11"/>
      <c r="M720" s="11"/>
      <c r="N720" s="11"/>
      <c r="O720" s="11"/>
      <c r="P720" s="11"/>
      <c r="Q720" s="11"/>
      <c r="R720" s="11"/>
      <c r="S720" s="11"/>
      <c r="T720" s="11"/>
      <c r="U720" s="11"/>
      <c r="V720" s="11"/>
      <c r="W720" s="11"/>
      <c r="X720" s="11"/>
      <c r="Y720" s="11"/>
      <c r="Z720" s="11"/>
      <c r="AA720" s="11"/>
      <c r="AB720" s="11"/>
      <c r="AC720" s="11"/>
      <c r="AD720" s="11"/>
      <c r="AE720" s="11"/>
      <c r="AF720" s="11"/>
      <c r="AG720" s="11"/>
      <c r="AH720" s="11"/>
      <c r="AI720" s="11"/>
      <c r="AJ720" s="11"/>
      <c r="AK720" s="11"/>
      <c r="AL720" s="11"/>
      <c r="AM720" s="11"/>
      <c r="AN720" s="11"/>
      <c r="IS720">
        <f t="shared" si="22"/>
        <v>0.79999999999999982</v>
      </c>
      <c r="IT720">
        <f t="shared" si="23"/>
        <v>3.2944802321458844</v>
      </c>
    </row>
    <row r="721" spans="1:254" x14ac:dyDescent="0.2">
      <c r="A721" s="34" t="s">
        <v>11</v>
      </c>
      <c r="B721" s="35">
        <v>0.1</v>
      </c>
      <c r="C721" s="4">
        <v>-0.87</v>
      </c>
      <c r="D721" s="4">
        <v>-0.52</v>
      </c>
      <c r="E721" s="4">
        <v>-1.65</v>
      </c>
      <c r="F721" s="4">
        <v>-2.5299999999999998</v>
      </c>
      <c r="G721" s="4">
        <v>-2.44</v>
      </c>
      <c r="H721" s="4">
        <v>8.67</v>
      </c>
      <c r="I721" s="11"/>
      <c r="J721" s="11"/>
      <c r="K721" s="11"/>
      <c r="L721" s="11"/>
      <c r="M721" s="11"/>
      <c r="N721" s="11"/>
      <c r="O721" s="11"/>
      <c r="P721" s="11"/>
      <c r="Q721" s="11"/>
      <c r="R721" s="11"/>
      <c r="S721" s="11"/>
      <c r="T721" s="11"/>
      <c r="U721" s="11"/>
      <c r="V721" s="11"/>
      <c r="W721" s="11"/>
      <c r="X721" s="11"/>
      <c r="Y721" s="11"/>
      <c r="Z721" s="11"/>
      <c r="AA721" s="11"/>
      <c r="AB721" s="11"/>
      <c r="AC721" s="11"/>
      <c r="AD721" s="11"/>
      <c r="AE721" s="11"/>
      <c r="AF721" s="11"/>
      <c r="AG721" s="11"/>
      <c r="AH721" s="11"/>
      <c r="AI721" s="11"/>
      <c r="AJ721" s="11"/>
      <c r="AK721" s="11"/>
      <c r="AL721" s="11"/>
      <c r="AM721" s="11"/>
      <c r="AN721" s="11"/>
      <c r="IS721">
        <f t="shared" si="22"/>
        <v>0.11000000000000003</v>
      </c>
      <c r="IT721">
        <f t="shared" si="23"/>
        <v>4.2708453495765912</v>
      </c>
    </row>
    <row r="722" spans="1:254" x14ac:dyDescent="0.2">
      <c r="A722" s="34" t="s">
        <v>11</v>
      </c>
      <c r="B722" s="35">
        <v>0.12</v>
      </c>
      <c r="C722" s="4">
        <v>-0.57999999999999996</v>
      </c>
      <c r="D722" s="4">
        <v>-0.71</v>
      </c>
      <c r="E722" s="4">
        <v>-2.31</v>
      </c>
      <c r="F722" s="4">
        <v>-2.1800000000000002</v>
      </c>
      <c r="G722" s="4">
        <v>-3.28</v>
      </c>
      <c r="H722" s="4">
        <v>9.1</v>
      </c>
      <c r="I722" s="11"/>
      <c r="J722" s="11"/>
      <c r="K722" s="11"/>
      <c r="L722" s="11"/>
      <c r="M722" s="11"/>
      <c r="N722" s="11"/>
      <c r="O722" s="11"/>
      <c r="P722" s="11"/>
      <c r="Q722" s="11"/>
      <c r="R722" s="11"/>
      <c r="S722" s="11"/>
      <c r="T722" s="11"/>
      <c r="U722" s="11"/>
      <c r="V722" s="11"/>
      <c r="W722" s="11"/>
      <c r="X722" s="11"/>
      <c r="Y722" s="11"/>
      <c r="Z722" s="11"/>
      <c r="AA722" s="11"/>
      <c r="AB722" s="11"/>
      <c r="AC722" s="11"/>
      <c r="AD722" s="11"/>
      <c r="AE722" s="11"/>
      <c r="AF722" s="11"/>
      <c r="AG722" s="11"/>
      <c r="AH722" s="11"/>
      <c r="AI722" s="11"/>
      <c r="AJ722" s="11"/>
      <c r="AK722" s="11"/>
      <c r="AL722" s="11"/>
      <c r="AM722" s="11"/>
      <c r="AN722" s="11"/>
      <c r="IS722">
        <f t="shared" si="22"/>
        <v>6.6666666666665248E-3</v>
      </c>
      <c r="IT722">
        <f t="shared" si="23"/>
        <v>4.571589074563315</v>
      </c>
    </row>
    <row r="723" spans="1:254" x14ac:dyDescent="0.2">
      <c r="A723" s="34" t="s">
        <v>11</v>
      </c>
      <c r="B723" s="35">
        <v>0.14000000000000001</v>
      </c>
      <c r="C723" s="4">
        <v>-7.6999999999999999E-2</v>
      </c>
      <c r="D723" s="4">
        <v>-0.8</v>
      </c>
      <c r="E723" s="4">
        <v>-1.93</v>
      </c>
      <c r="F723" s="4">
        <v>-1.1499999999999999</v>
      </c>
      <c r="G723" s="4">
        <v>-2.3199999999999998</v>
      </c>
      <c r="H723" s="4">
        <v>8.58</v>
      </c>
      <c r="I723" s="11"/>
      <c r="J723" s="11"/>
      <c r="K723" s="11"/>
      <c r="L723" s="11"/>
      <c r="M723" s="11"/>
      <c r="N723" s="11"/>
      <c r="O723" s="11"/>
      <c r="P723" s="11"/>
      <c r="Q723" s="11"/>
      <c r="R723" s="11"/>
      <c r="S723" s="11"/>
      <c r="T723" s="11"/>
      <c r="U723" s="11"/>
      <c r="V723" s="11"/>
      <c r="W723" s="11"/>
      <c r="X723" s="11"/>
      <c r="Y723" s="11"/>
      <c r="Z723" s="11"/>
      <c r="AA723" s="11"/>
      <c r="AB723" s="11"/>
      <c r="AC723" s="11"/>
      <c r="AD723" s="11"/>
      <c r="AE723" s="11"/>
      <c r="AF723" s="11"/>
      <c r="AG723" s="11"/>
      <c r="AH723" s="11"/>
      <c r="AI723" s="11"/>
      <c r="AJ723" s="11"/>
      <c r="AK723" s="11"/>
      <c r="AL723" s="11"/>
      <c r="AM723" s="11"/>
      <c r="AN723" s="11"/>
      <c r="IS723">
        <f t="shared" si="22"/>
        <v>0.38383333333333347</v>
      </c>
      <c r="IT723">
        <f t="shared" si="23"/>
        <v>4.0940972346375295</v>
      </c>
    </row>
    <row r="724" spans="1:254" x14ac:dyDescent="0.2">
      <c r="A724" s="34" t="s">
        <v>11</v>
      </c>
      <c r="B724" s="35">
        <v>0.16</v>
      </c>
      <c r="C724" s="4">
        <v>0.11</v>
      </c>
      <c r="D724" s="4">
        <v>-1.0900000000000001</v>
      </c>
      <c r="E724" s="4">
        <v>-0.99</v>
      </c>
      <c r="F724" s="4">
        <v>-0.54</v>
      </c>
      <c r="G724" s="4">
        <v>-0.59</v>
      </c>
      <c r="H724" s="4">
        <v>7.16</v>
      </c>
      <c r="I724" s="11"/>
      <c r="J724" s="11"/>
      <c r="K724" s="11"/>
      <c r="L724" s="11"/>
      <c r="M724" s="11"/>
      <c r="N724" s="11"/>
      <c r="O724" s="11"/>
      <c r="P724" s="11"/>
      <c r="Q724" s="11"/>
      <c r="R724" s="11"/>
      <c r="S724" s="11"/>
      <c r="T724" s="11"/>
      <c r="U724" s="11"/>
      <c r="V724" s="11"/>
      <c r="W724" s="11"/>
      <c r="X724" s="11"/>
      <c r="Y724" s="11"/>
      <c r="Z724" s="11"/>
      <c r="AA724" s="11"/>
      <c r="AB724" s="11"/>
      <c r="AC724" s="11"/>
      <c r="AD724" s="11"/>
      <c r="AE724" s="11"/>
      <c r="AF724" s="11"/>
      <c r="AG724" s="11"/>
      <c r="AH724" s="11"/>
      <c r="AI724" s="11"/>
      <c r="AJ724" s="11"/>
      <c r="AK724" s="11"/>
      <c r="AL724" s="11"/>
      <c r="AM724" s="11"/>
      <c r="AN724" s="11"/>
      <c r="IS724">
        <f t="shared" si="22"/>
        <v>0.67666666666666675</v>
      </c>
      <c r="IT724">
        <f t="shared" si="23"/>
        <v>3.2043200006657679</v>
      </c>
    </row>
    <row r="725" spans="1:254" x14ac:dyDescent="0.2">
      <c r="A725" s="34" t="s">
        <v>11</v>
      </c>
      <c r="B725" s="35">
        <v>0.18</v>
      </c>
      <c r="C725" s="4">
        <v>-0.35</v>
      </c>
      <c r="D725" s="4">
        <v>-1.74</v>
      </c>
      <c r="E725" s="4">
        <v>-0.19</v>
      </c>
      <c r="F725" s="4">
        <v>-0.97</v>
      </c>
      <c r="G725" s="4">
        <v>0.69</v>
      </c>
      <c r="H725" s="4">
        <v>5.14</v>
      </c>
      <c r="I725" s="11"/>
      <c r="J725" s="11"/>
      <c r="K725" s="11"/>
      <c r="L725" s="11"/>
      <c r="M725" s="11"/>
      <c r="N725" s="11"/>
      <c r="O725" s="11"/>
      <c r="P725" s="11"/>
      <c r="Q725" s="11"/>
      <c r="R725" s="11"/>
      <c r="S725" s="11"/>
      <c r="T725" s="11"/>
      <c r="U725" s="11"/>
      <c r="V725" s="11"/>
      <c r="W725" s="11"/>
      <c r="X725" s="11"/>
      <c r="Y725" s="11"/>
      <c r="Z725" s="11"/>
      <c r="AA725" s="11"/>
      <c r="AB725" s="11"/>
      <c r="AC725" s="11"/>
      <c r="AD725" s="11"/>
      <c r="AE725" s="11"/>
      <c r="AF725" s="11"/>
      <c r="AG725" s="11"/>
      <c r="AH725" s="11"/>
      <c r="AI725" s="11"/>
      <c r="AJ725" s="11"/>
      <c r="AK725" s="11"/>
      <c r="AL725" s="11"/>
      <c r="AM725" s="11"/>
      <c r="AN725" s="11"/>
      <c r="IS725">
        <f t="shared" si="22"/>
        <v>0.42999999999999994</v>
      </c>
      <c r="IT725">
        <f t="shared" si="23"/>
        <v>2.4459517574964553</v>
      </c>
    </row>
    <row r="726" spans="1:254" x14ac:dyDescent="0.2">
      <c r="A726" s="34" t="s">
        <v>11</v>
      </c>
      <c r="B726" s="35">
        <v>0.2</v>
      </c>
      <c r="C726" s="4">
        <v>-1.32</v>
      </c>
      <c r="D726" s="4">
        <v>-2.66</v>
      </c>
      <c r="E726" s="4">
        <v>-7.0999999999999994E-2</v>
      </c>
      <c r="F726" s="4">
        <v>-2.13</v>
      </c>
      <c r="G726" s="4">
        <v>0.74</v>
      </c>
      <c r="H726" s="4">
        <v>2.95</v>
      </c>
      <c r="I726" s="11"/>
      <c r="J726" s="11"/>
      <c r="K726" s="11"/>
      <c r="L726" s="11"/>
      <c r="M726" s="11"/>
      <c r="N726" s="11"/>
      <c r="O726" s="11"/>
      <c r="P726" s="11"/>
      <c r="Q726" s="11"/>
      <c r="R726" s="11"/>
      <c r="S726" s="11"/>
      <c r="T726" s="11"/>
      <c r="U726" s="11"/>
      <c r="V726" s="11"/>
      <c r="W726" s="11"/>
      <c r="X726" s="11"/>
      <c r="Y726" s="11"/>
      <c r="Z726" s="11"/>
      <c r="AA726" s="11"/>
      <c r="AB726" s="11"/>
      <c r="AC726" s="11"/>
      <c r="AD726" s="11"/>
      <c r="AE726" s="11"/>
      <c r="AF726" s="11"/>
      <c r="AG726" s="11"/>
      <c r="AH726" s="11"/>
      <c r="AI726" s="11"/>
      <c r="AJ726" s="11"/>
      <c r="AK726" s="11"/>
      <c r="AL726" s="11"/>
      <c r="AM726" s="11"/>
      <c r="AN726" s="11"/>
      <c r="IS726">
        <f t="shared" si="22"/>
        <v>-0.41516666666666663</v>
      </c>
      <c r="IT726">
        <f t="shared" si="23"/>
        <v>2.0772992482227175</v>
      </c>
    </row>
    <row r="727" spans="1:254" x14ac:dyDescent="0.2">
      <c r="A727" s="34" t="s">
        <v>11</v>
      </c>
      <c r="B727" s="35">
        <v>0.22</v>
      </c>
      <c r="C727" s="4">
        <v>-2.27</v>
      </c>
      <c r="D727" s="4">
        <v>-3.48</v>
      </c>
      <c r="E727" s="4">
        <v>-0.78</v>
      </c>
      <c r="F727" s="4">
        <v>-3.37</v>
      </c>
      <c r="G727" s="4">
        <v>-0.43</v>
      </c>
      <c r="H727" s="4">
        <v>1.08</v>
      </c>
      <c r="I727" s="11"/>
      <c r="J727" s="11"/>
      <c r="K727" s="11"/>
      <c r="L727" s="11"/>
      <c r="M727" s="11"/>
      <c r="N727" s="11"/>
      <c r="O727" s="11"/>
      <c r="P727" s="11"/>
      <c r="Q727" s="11"/>
      <c r="R727" s="11"/>
      <c r="S727" s="11"/>
      <c r="T727" s="11"/>
      <c r="U727" s="11"/>
      <c r="V727" s="11"/>
      <c r="W727" s="11"/>
      <c r="X727" s="11"/>
      <c r="Y727" s="11"/>
      <c r="Z727" s="11"/>
      <c r="AA727" s="11"/>
      <c r="AB727" s="11"/>
      <c r="AC727" s="11"/>
      <c r="AD727" s="11"/>
      <c r="AE727" s="11"/>
      <c r="AF727" s="11"/>
      <c r="AG727" s="11"/>
      <c r="AH727" s="11"/>
      <c r="AI727" s="11"/>
      <c r="AJ727" s="11"/>
      <c r="AK727" s="11"/>
      <c r="AL727" s="11"/>
      <c r="AM727" s="11"/>
      <c r="AN727" s="11"/>
      <c r="IS727">
        <f t="shared" si="22"/>
        <v>-1.5416666666666667</v>
      </c>
      <c r="IT727">
        <f t="shared" si="23"/>
        <v>1.8066257682947695</v>
      </c>
    </row>
    <row r="728" spans="1:254" x14ac:dyDescent="0.2">
      <c r="A728" s="34" t="s">
        <v>11</v>
      </c>
      <c r="B728" s="35">
        <v>0.24</v>
      </c>
      <c r="C728" s="4">
        <v>-2.76</v>
      </c>
      <c r="D728" s="4">
        <v>-3.85</v>
      </c>
      <c r="E728" s="4">
        <v>-1.91</v>
      </c>
      <c r="F728" s="4">
        <v>-4.13</v>
      </c>
      <c r="G728" s="4">
        <v>-2.15</v>
      </c>
      <c r="H728" s="4">
        <v>-0.17</v>
      </c>
      <c r="I728" s="11"/>
      <c r="J728" s="11"/>
      <c r="K728" s="11"/>
      <c r="L728" s="11"/>
      <c r="M728" s="11"/>
      <c r="N728" s="11"/>
      <c r="O728" s="11"/>
      <c r="P728" s="11"/>
      <c r="Q728" s="11"/>
      <c r="R728" s="11"/>
      <c r="S728" s="11"/>
      <c r="T728" s="11"/>
      <c r="U728" s="11"/>
      <c r="V728" s="11"/>
      <c r="W728" s="11"/>
      <c r="X728" s="11"/>
      <c r="Y728" s="11"/>
      <c r="Z728" s="11"/>
      <c r="AA728" s="11"/>
      <c r="AB728" s="11"/>
      <c r="AC728" s="11"/>
      <c r="AD728" s="11"/>
      <c r="AE728" s="11"/>
      <c r="AF728" s="11"/>
      <c r="AG728" s="11"/>
      <c r="AH728" s="11"/>
      <c r="AI728" s="11"/>
      <c r="AJ728" s="11"/>
      <c r="AK728" s="11"/>
      <c r="AL728" s="11"/>
      <c r="AM728" s="11"/>
      <c r="AN728" s="11"/>
      <c r="IS728">
        <f t="shared" si="22"/>
        <v>-2.4949999999999997</v>
      </c>
      <c r="IT728">
        <f t="shared" si="23"/>
        <v>1.4454307316506045</v>
      </c>
    </row>
    <row r="729" spans="1:254" x14ac:dyDescent="0.2">
      <c r="A729" s="34" t="s">
        <v>11</v>
      </c>
      <c r="B729" s="35">
        <v>0.26</v>
      </c>
      <c r="C729" s="4">
        <v>-2.74</v>
      </c>
      <c r="D729" s="4">
        <v>-3.74</v>
      </c>
      <c r="E729" s="4">
        <v>-3</v>
      </c>
      <c r="F729" s="4">
        <v>-4.21</v>
      </c>
      <c r="G729" s="4">
        <v>-3.54</v>
      </c>
      <c r="H729" s="4">
        <v>-0.71</v>
      </c>
      <c r="I729" s="11"/>
      <c r="J729" s="11"/>
      <c r="K729" s="11"/>
      <c r="L729" s="11"/>
      <c r="M729" s="11"/>
      <c r="N729" s="11"/>
      <c r="O729" s="11"/>
      <c r="P729" s="11"/>
      <c r="Q729" s="11"/>
      <c r="R729" s="11"/>
      <c r="S729" s="11"/>
      <c r="T729" s="11"/>
      <c r="U729" s="11"/>
      <c r="V729" s="11"/>
      <c r="W729" s="11"/>
      <c r="X729" s="11"/>
      <c r="Y729" s="11"/>
      <c r="Z729" s="11"/>
      <c r="AA729" s="11"/>
      <c r="AB729" s="11"/>
      <c r="AC729" s="11"/>
      <c r="AD729" s="11"/>
      <c r="AE729" s="11"/>
      <c r="AF729" s="11"/>
      <c r="AG729" s="11"/>
      <c r="AH729" s="11"/>
      <c r="AI729" s="11"/>
      <c r="AJ729" s="11"/>
      <c r="AK729" s="11"/>
      <c r="AL729" s="11"/>
      <c r="AM729" s="11"/>
      <c r="AN729" s="11"/>
      <c r="IS729">
        <f t="shared" si="22"/>
        <v>-2.99</v>
      </c>
      <c r="IT729">
        <f t="shared" si="23"/>
        <v>1.2340502420890322</v>
      </c>
    </row>
    <row r="730" spans="1:254" x14ac:dyDescent="0.2">
      <c r="A730" s="34" t="s">
        <v>11</v>
      </c>
      <c r="B730" s="35">
        <v>0.28000000000000003</v>
      </c>
      <c r="C730" s="4">
        <v>-2.4300000000000002</v>
      </c>
      <c r="D730" s="4">
        <v>-3.37</v>
      </c>
      <c r="E730" s="4">
        <v>-3.68</v>
      </c>
      <c r="F730" s="4">
        <v>-3.8</v>
      </c>
      <c r="G730" s="4">
        <v>-4.07</v>
      </c>
      <c r="H730" s="4">
        <v>-0.71</v>
      </c>
      <c r="I730" s="11"/>
      <c r="J730" s="11"/>
      <c r="K730" s="11"/>
      <c r="L730" s="11"/>
      <c r="M730" s="11"/>
      <c r="N730" s="11"/>
      <c r="O730" s="11"/>
      <c r="P730" s="11"/>
      <c r="Q730" s="11"/>
      <c r="R730" s="11"/>
      <c r="S730" s="11"/>
      <c r="T730" s="11"/>
      <c r="U730" s="11"/>
      <c r="V730" s="11"/>
      <c r="W730" s="11"/>
      <c r="X730" s="11"/>
      <c r="Y730" s="11"/>
      <c r="Z730" s="11"/>
      <c r="AA730" s="11"/>
      <c r="AB730" s="11"/>
      <c r="AC730" s="11"/>
      <c r="AD730" s="11"/>
      <c r="AE730" s="11"/>
      <c r="AF730" s="11"/>
      <c r="AG730" s="11"/>
      <c r="AH730" s="11"/>
      <c r="AI730" s="11"/>
      <c r="AJ730" s="11"/>
      <c r="AK730" s="11"/>
      <c r="AL730" s="11"/>
      <c r="AM730" s="11"/>
      <c r="AN730" s="11"/>
      <c r="IS730">
        <f t="shared" si="22"/>
        <v>-3.0100000000000002</v>
      </c>
      <c r="IT730">
        <f t="shared" si="23"/>
        <v>1.2611581978483104</v>
      </c>
    </row>
    <row r="731" spans="1:254" x14ac:dyDescent="0.2">
      <c r="A731" s="34" t="s">
        <v>11</v>
      </c>
      <c r="B731" s="35">
        <v>0.3</v>
      </c>
      <c r="C731" s="4">
        <v>-2.14</v>
      </c>
      <c r="D731" s="4">
        <v>-3.09</v>
      </c>
      <c r="E731" s="4">
        <v>-3.91</v>
      </c>
      <c r="F731" s="4">
        <v>-3.23</v>
      </c>
      <c r="G731" s="4">
        <v>-3.85</v>
      </c>
      <c r="H731" s="4">
        <v>-0.48</v>
      </c>
      <c r="I731" s="11"/>
      <c r="J731" s="11"/>
      <c r="K731" s="11"/>
      <c r="L731" s="11"/>
      <c r="M731" s="11"/>
      <c r="N731" s="11"/>
      <c r="O731" s="11"/>
      <c r="P731" s="11"/>
      <c r="Q731" s="11"/>
      <c r="R731" s="11"/>
      <c r="S731" s="11"/>
      <c r="T731" s="11"/>
      <c r="U731" s="11"/>
      <c r="V731" s="11"/>
      <c r="W731" s="11"/>
      <c r="X731" s="11"/>
      <c r="Y731" s="11"/>
      <c r="Z731" s="11"/>
      <c r="AA731" s="11"/>
      <c r="AB731" s="11"/>
      <c r="AC731" s="11"/>
      <c r="AD731" s="11"/>
      <c r="AE731" s="11"/>
      <c r="AF731" s="11"/>
      <c r="AG731" s="11"/>
      <c r="AH731" s="11"/>
      <c r="AI731" s="11"/>
      <c r="AJ731" s="11"/>
      <c r="AK731" s="11"/>
      <c r="AL731" s="11"/>
      <c r="AM731" s="11"/>
      <c r="AN731" s="11"/>
      <c r="IS731">
        <f t="shared" si="22"/>
        <v>-2.7833333333333337</v>
      </c>
      <c r="IT731">
        <f t="shared" si="23"/>
        <v>1.2976851184577354</v>
      </c>
    </row>
    <row r="732" spans="1:254" x14ac:dyDescent="0.2">
      <c r="A732" s="34" t="s">
        <v>11</v>
      </c>
      <c r="B732" s="35">
        <v>0.32</v>
      </c>
      <c r="C732" s="4">
        <v>-2.04</v>
      </c>
      <c r="D732" s="4">
        <v>-3.17</v>
      </c>
      <c r="E732" s="4">
        <v>-3.9</v>
      </c>
      <c r="F732" s="4">
        <v>-2.75</v>
      </c>
      <c r="G732" s="4">
        <v>-3.35</v>
      </c>
      <c r="H732" s="4">
        <v>-0.3</v>
      </c>
      <c r="I732" s="11"/>
      <c r="J732" s="11"/>
      <c r="K732" s="11"/>
      <c r="L732" s="11"/>
      <c r="M732" s="11"/>
      <c r="N732" s="11"/>
      <c r="O732" s="11"/>
      <c r="P732" s="11"/>
      <c r="Q732" s="11"/>
      <c r="R732" s="11"/>
      <c r="S732" s="11"/>
      <c r="T732" s="11"/>
      <c r="U732" s="11"/>
      <c r="V732" s="11"/>
      <c r="W732" s="11"/>
      <c r="X732" s="11"/>
      <c r="Y732" s="11"/>
      <c r="Z732" s="11"/>
      <c r="AA732" s="11"/>
      <c r="AB732" s="11"/>
      <c r="AC732" s="11"/>
      <c r="AD732" s="11"/>
      <c r="AE732" s="11"/>
      <c r="AF732" s="11"/>
      <c r="AG732" s="11"/>
      <c r="AH732" s="11"/>
      <c r="AI732" s="11"/>
      <c r="AJ732" s="11"/>
      <c r="AK732" s="11"/>
      <c r="AL732" s="11"/>
      <c r="AM732" s="11"/>
      <c r="AN732" s="11"/>
      <c r="IS732">
        <f t="shared" si="22"/>
        <v>-2.585</v>
      </c>
      <c r="IT732">
        <f t="shared" si="23"/>
        <v>1.2807927232772682</v>
      </c>
    </row>
    <row r="733" spans="1:254" x14ac:dyDescent="0.2">
      <c r="A733" s="34" t="s">
        <v>11</v>
      </c>
      <c r="B733" s="35">
        <v>0.34</v>
      </c>
      <c r="C733" s="4">
        <v>-2.08</v>
      </c>
      <c r="D733" s="4">
        <v>-3.56</v>
      </c>
      <c r="E733" s="4">
        <v>-3.92</v>
      </c>
      <c r="F733" s="4">
        <v>-2.4700000000000002</v>
      </c>
      <c r="G733" s="4">
        <v>-3.01</v>
      </c>
      <c r="H733" s="4">
        <v>-0.3</v>
      </c>
      <c r="I733" s="11"/>
      <c r="J733" s="11"/>
      <c r="K733" s="11"/>
      <c r="L733" s="11"/>
      <c r="M733" s="11"/>
      <c r="N733" s="11"/>
      <c r="O733" s="11"/>
      <c r="P733" s="11"/>
      <c r="Q733" s="11"/>
      <c r="R733" s="11"/>
      <c r="S733" s="11"/>
      <c r="T733" s="11"/>
      <c r="U733" s="11"/>
      <c r="V733" s="11"/>
      <c r="W733" s="11"/>
      <c r="X733" s="11"/>
      <c r="Y733" s="11"/>
      <c r="Z733" s="11"/>
      <c r="AA733" s="11"/>
      <c r="AB733" s="11"/>
      <c r="AC733" s="11"/>
      <c r="AD733" s="11"/>
      <c r="AE733" s="11"/>
      <c r="AF733" s="11"/>
      <c r="AG733" s="11"/>
      <c r="AH733" s="11"/>
      <c r="AI733" s="11"/>
      <c r="AJ733" s="11"/>
      <c r="AK733" s="11"/>
      <c r="AL733" s="11"/>
      <c r="AM733" s="11"/>
      <c r="AN733" s="11"/>
      <c r="IS733">
        <f t="shared" si="22"/>
        <v>-2.5566666666666671</v>
      </c>
      <c r="IT733">
        <f t="shared" si="23"/>
        <v>1.2960041152198034</v>
      </c>
    </row>
    <row r="734" spans="1:254" x14ac:dyDescent="0.2">
      <c r="A734" s="34" t="s">
        <v>11</v>
      </c>
      <c r="B734" s="35">
        <v>0.36</v>
      </c>
      <c r="C734" s="4">
        <v>-2.12</v>
      </c>
      <c r="D734" s="4">
        <v>-3.97</v>
      </c>
      <c r="E734" s="4">
        <v>-4.12</v>
      </c>
      <c r="F734" s="4">
        <v>-2.34</v>
      </c>
      <c r="G734" s="4">
        <v>-2.99</v>
      </c>
      <c r="H734" s="4">
        <v>-0.48</v>
      </c>
      <c r="I734" s="11"/>
      <c r="J734" s="11"/>
      <c r="K734" s="11"/>
      <c r="L734" s="11"/>
      <c r="M734" s="11"/>
      <c r="N734" s="11"/>
      <c r="O734" s="11"/>
      <c r="P734" s="11"/>
      <c r="Q734" s="11"/>
      <c r="R734" s="11"/>
      <c r="S734" s="11"/>
      <c r="T734" s="11"/>
      <c r="U734" s="11"/>
      <c r="V734" s="11"/>
      <c r="W734" s="11"/>
      <c r="X734" s="11"/>
      <c r="Y734" s="11"/>
      <c r="Z734" s="11"/>
      <c r="AA734" s="11"/>
      <c r="AB734" s="11"/>
      <c r="AC734" s="11"/>
      <c r="AD734" s="11"/>
      <c r="AE734" s="11"/>
      <c r="AF734" s="11"/>
      <c r="AG734" s="11"/>
      <c r="AH734" s="11"/>
      <c r="AI734" s="11"/>
      <c r="AJ734" s="11"/>
      <c r="AK734" s="11"/>
      <c r="AL734" s="11"/>
      <c r="AM734" s="11"/>
      <c r="AN734" s="11"/>
      <c r="IS734">
        <f t="shared" si="22"/>
        <v>-2.67</v>
      </c>
      <c r="IT734">
        <f t="shared" si="23"/>
        <v>1.34925164443109</v>
      </c>
    </row>
    <row r="735" spans="1:254" x14ac:dyDescent="0.2">
      <c r="A735" s="34" t="s">
        <v>11</v>
      </c>
      <c r="B735" s="35">
        <v>0.38</v>
      </c>
      <c r="C735" s="4">
        <v>-2</v>
      </c>
      <c r="D735" s="4">
        <v>-4.1399999999999997</v>
      </c>
      <c r="E735" s="4">
        <v>-4.4000000000000004</v>
      </c>
      <c r="F735" s="4">
        <v>-2.2400000000000002</v>
      </c>
      <c r="G735" s="4">
        <v>-3.13</v>
      </c>
      <c r="H735" s="4">
        <v>-0.73</v>
      </c>
      <c r="I735" s="11"/>
      <c r="J735" s="11"/>
      <c r="K735" s="11"/>
      <c r="L735" s="11"/>
      <c r="M735" s="11"/>
      <c r="N735" s="11"/>
      <c r="O735" s="11"/>
      <c r="P735" s="11"/>
      <c r="Q735" s="11"/>
      <c r="R735" s="11"/>
      <c r="S735" s="11"/>
      <c r="T735" s="11"/>
      <c r="U735" s="11"/>
      <c r="V735" s="11"/>
      <c r="W735" s="11"/>
      <c r="X735" s="11"/>
      <c r="Y735" s="11"/>
      <c r="Z735" s="11"/>
      <c r="AA735" s="11"/>
      <c r="AB735" s="11"/>
      <c r="AC735" s="11"/>
      <c r="AD735" s="11"/>
      <c r="AE735" s="11"/>
      <c r="AF735" s="11"/>
      <c r="AG735" s="11"/>
      <c r="AH735" s="11"/>
      <c r="AI735" s="11"/>
      <c r="AJ735" s="11"/>
      <c r="AK735" s="11"/>
      <c r="AL735" s="11"/>
      <c r="AM735" s="11"/>
      <c r="AN735" s="11"/>
      <c r="IS735">
        <f t="shared" si="22"/>
        <v>-2.7733333333333334</v>
      </c>
      <c r="IT735">
        <f t="shared" si="23"/>
        <v>1.3927478833825833</v>
      </c>
    </row>
    <row r="736" spans="1:254" x14ac:dyDescent="0.2">
      <c r="A736" s="34" t="s">
        <v>11</v>
      </c>
      <c r="B736" s="35">
        <v>0.4</v>
      </c>
      <c r="C736" s="4">
        <v>-1.71</v>
      </c>
      <c r="D736" s="4">
        <v>-3.95</v>
      </c>
      <c r="E736" s="4">
        <v>-4.55</v>
      </c>
      <c r="F736" s="4">
        <v>-2.12</v>
      </c>
      <c r="G736" s="4">
        <v>-3.2</v>
      </c>
      <c r="H736" s="4">
        <v>-0.96</v>
      </c>
      <c r="I736" s="11"/>
      <c r="J736" s="11"/>
      <c r="K736" s="11"/>
      <c r="L736" s="11"/>
      <c r="M736" s="11"/>
      <c r="N736" s="11"/>
      <c r="O736" s="11"/>
      <c r="P736" s="11"/>
      <c r="Q736" s="11"/>
      <c r="R736" s="11"/>
      <c r="S736" s="11"/>
      <c r="T736" s="11"/>
      <c r="U736" s="11"/>
      <c r="V736" s="11"/>
      <c r="W736" s="11"/>
      <c r="X736" s="11"/>
      <c r="Y736" s="11"/>
      <c r="Z736" s="11"/>
      <c r="AA736" s="11"/>
      <c r="AB736" s="11"/>
      <c r="AC736" s="11"/>
      <c r="AD736" s="11"/>
      <c r="AE736" s="11"/>
      <c r="AF736" s="11"/>
      <c r="AG736" s="11"/>
      <c r="AH736" s="11"/>
      <c r="AI736" s="11"/>
      <c r="AJ736" s="11"/>
      <c r="AK736" s="11"/>
      <c r="AL736" s="11"/>
      <c r="AM736" s="11"/>
      <c r="AN736" s="11"/>
      <c r="IS736">
        <f t="shared" si="22"/>
        <v>-2.7483333333333335</v>
      </c>
      <c r="IT736">
        <f t="shared" si="23"/>
        <v>1.3831184572069977</v>
      </c>
    </row>
    <row r="737" spans="1:254" x14ac:dyDescent="0.2">
      <c r="A737" s="34" t="s">
        <v>11</v>
      </c>
      <c r="B737" s="35">
        <v>0.42</v>
      </c>
      <c r="C737" s="4">
        <v>-1.3</v>
      </c>
      <c r="D737" s="4">
        <v>-3.5</v>
      </c>
      <c r="E737" s="4">
        <v>-4.41</v>
      </c>
      <c r="F737" s="4">
        <v>-2.0099999999999998</v>
      </c>
      <c r="G737" s="4">
        <v>-3.09</v>
      </c>
      <c r="H737" s="4">
        <v>-1.1399999999999999</v>
      </c>
      <c r="I737" s="11"/>
      <c r="J737" s="11"/>
      <c r="K737" s="11"/>
      <c r="L737" s="11"/>
      <c r="M737" s="11"/>
      <c r="N737" s="11"/>
      <c r="O737" s="11"/>
      <c r="P737" s="11"/>
      <c r="Q737" s="11"/>
      <c r="R737" s="11"/>
      <c r="S737" s="11"/>
      <c r="T737" s="11"/>
      <c r="U737" s="11"/>
      <c r="V737" s="11"/>
      <c r="W737" s="11"/>
      <c r="X737" s="11"/>
      <c r="Y737" s="11"/>
      <c r="Z737" s="11"/>
      <c r="AA737" s="11"/>
      <c r="AB737" s="11"/>
      <c r="AC737" s="11"/>
      <c r="AD737" s="11"/>
      <c r="AE737" s="11"/>
      <c r="AF737" s="11"/>
      <c r="AG737" s="11"/>
      <c r="AH737" s="11"/>
      <c r="AI737" s="11"/>
      <c r="AJ737" s="11"/>
      <c r="AK737" s="11"/>
      <c r="AL737" s="11"/>
      <c r="AM737" s="11"/>
      <c r="AN737" s="11"/>
      <c r="IS737">
        <f t="shared" si="22"/>
        <v>-2.5750000000000002</v>
      </c>
      <c r="IT737">
        <f t="shared" si="23"/>
        <v>1.303238274453294</v>
      </c>
    </row>
    <row r="738" spans="1:254" x14ac:dyDescent="0.2">
      <c r="A738" s="34" t="s">
        <v>11</v>
      </c>
      <c r="B738" s="35">
        <v>0.44</v>
      </c>
      <c r="C738" s="4">
        <v>-0.97</v>
      </c>
      <c r="D738" s="4">
        <v>-3.07</v>
      </c>
      <c r="E738" s="4">
        <v>-3.97</v>
      </c>
      <c r="F738" s="4">
        <v>-2</v>
      </c>
      <c r="G738" s="4">
        <v>-2.86</v>
      </c>
      <c r="H738" s="4">
        <v>-1.25</v>
      </c>
      <c r="I738" s="11"/>
      <c r="J738" s="11"/>
      <c r="K738" s="11"/>
      <c r="L738" s="11"/>
      <c r="M738" s="11"/>
      <c r="N738" s="11"/>
      <c r="O738" s="11"/>
      <c r="P738" s="11"/>
      <c r="Q738" s="11"/>
      <c r="R738" s="11"/>
      <c r="S738" s="11"/>
      <c r="T738" s="11"/>
      <c r="U738" s="11"/>
      <c r="V738" s="11"/>
      <c r="W738" s="11"/>
      <c r="X738" s="11"/>
      <c r="Y738" s="11"/>
      <c r="Z738" s="11"/>
      <c r="AA738" s="11"/>
      <c r="AB738" s="11"/>
      <c r="AC738" s="11"/>
      <c r="AD738" s="11"/>
      <c r="AE738" s="11"/>
      <c r="AF738" s="11"/>
      <c r="AG738" s="11"/>
      <c r="AH738" s="11"/>
      <c r="AI738" s="11"/>
      <c r="AJ738" s="11"/>
      <c r="AK738" s="11"/>
      <c r="AL738" s="11"/>
      <c r="AM738" s="11"/>
      <c r="AN738" s="11"/>
      <c r="IS738">
        <f t="shared" si="22"/>
        <v>-2.3533333333333331</v>
      </c>
      <c r="IT738">
        <f t="shared" si="23"/>
        <v>1.1523656827008812</v>
      </c>
    </row>
    <row r="739" spans="1:254" x14ac:dyDescent="0.2">
      <c r="A739" s="34" t="s">
        <v>11</v>
      </c>
      <c r="B739" s="35">
        <v>0.46</v>
      </c>
      <c r="C739" s="4">
        <v>-0.93</v>
      </c>
      <c r="D739" s="4">
        <v>-2.95</v>
      </c>
      <c r="E739" s="4">
        <v>-3.42</v>
      </c>
      <c r="F739" s="4">
        <v>-2.15</v>
      </c>
      <c r="G739" s="4">
        <v>-2.67</v>
      </c>
      <c r="H739" s="4">
        <v>-1.36</v>
      </c>
      <c r="I739" s="11"/>
      <c r="J739" s="11"/>
      <c r="K739" s="11"/>
      <c r="L739" s="11"/>
      <c r="M739" s="11"/>
      <c r="N739" s="11"/>
      <c r="O739" s="11"/>
      <c r="P739" s="11"/>
      <c r="Q739" s="11"/>
      <c r="R739" s="11"/>
      <c r="S739" s="11"/>
      <c r="T739" s="11"/>
      <c r="U739" s="11"/>
      <c r="V739" s="11"/>
      <c r="W739" s="11"/>
      <c r="X739" s="11"/>
      <c r="Y739" s="11"/>
      <c r="Z739" s="11"/>
      <c r="AA739" s="11"/>
      <c r="AB739" s="11"/>
      <c r="AC739" s="11"/>
      <c r="AD739" s="11"/>
      <c r="AE739" s="11"/>
      <c r="AF739" s="11"/>
      <c r="AG739" s="11"/>
      <c r="AH739" s="11"/>
      <c r="AI739" s="11"/>
      <c r="AJ739" s="11"/>
      <c r="AK739" s="11"/>
      <c r="AL739" s="11"/>
      <c r="AM739" s="11"/>
      <c r="AN739" s="11"/>
      <c r="IS739">
        <f t="shared" si="22"/>
        <v>-2.2466666666666666</v>
      </c>
      <c r="IT739">
        <f t="shared" si="23"/>
        <v>0.95705102615621629</v>
      </c>
    </row>
    <row r="740" spans="1:254" x14ac:dyDescent="0.2">
      <c r="A740" s="34" t="s">
        <v>11</v>
      </c>
      <c r="B740" s="35">
        <v>0.48</v>
      </c>
      <c r="C740" s="4">
        <v>-1.32</v>
      </c>
      <c r="D740" s="4">
        <v>-3.28</v>
      </c>
      <c r="E740" s="4">
        <v>-3</v>
      </c>
      <c r="F740" s="4">
        <v>-2.48</v>
      </c>
      <c r="G740" s="4">
        <v>-2.62</v>
      </c>
      <c r="H740" s="4">
        <v>-1.55</v>
      </c>
      <c r="I740" s="11"/>
      <c r="J740" s="11"/>
      <c r="K740" s="11"/>
      <c r="L740" s="11"/>
      <c r="M740" s="11"/>
      <c r="N740" s="11"/>
      <c r="O740" s="11"/>
      <c r="P740" s="11"/>
      <c r="Q740" s="11"/>
      <c r="R740" s="11"/>
      <c r="S740" s="11"/>
      <c r="T740" s="11"/>
      <c r="U740" s="11"/>
      <c r="V740" s="11"/>
      <c r="W740" s="11"/>
      <c r="X740" s="11"/>
      <c r="Y740" s="11"/>
      <c r="Z740" s="11"/>
      <c r="AA740" s="11"/>
      <c r="AB740" s="11"/>
      <c r="AC740" s="11"/>
      <c r="AD740" s="11"/>
      <c r="AE740" s="11"/>
      <c r="AF740" s="11"/>
      <c r="AG740" s="11"/>
      <c r="AH740" s="11"/>
      <c r="AI740" s="11"/>
      <c r="AJ740" s="11"/>
      <c r="AK740" s="11"/>
      <c r="AL740" s="11"/>
      <c r="AM740" s="11"/>
      <c r="AN740" s="11"/>
      <c r="IS740">
        <f t="shared" si="22"/>
        <v>-2.375</v>
      </c>
      <c r="IT740">
        <f t="shared" si="23"/>
        <v>0.78413646771464496</v>
      </c>
    </row>
    <row r="741" spans="1:254" x14ac:dyDescent="0.2">
      <c r="A741" s="34" t="s">
        <v>11</v>
      </c>
      <c r="B741" s="35">
        <v>0.5</v>
      </c>
      <c r="C741" s="4">
        <v>-2.13</v>
      </c>
      <c r="D741" s="4">
        <v>-3.99</v>
      </c>
      <c r="E741" s="4">
        <v>-2.88</v>
      </c>
      <c r="F741" s="4">
        <v>-2.96</v>
      </c>
      <c r="G741" s="4">
        <v>-2.74</v>
      </c>
      <c r="H741" s="4">
        <v>-1.95</v>
      </c>
      <c r="I741" s="11"/>
      <c r="J741" s="11"/>
      <c r="K741" s="11"/>
      <c r="L741" s="11"/>
      <c r="M741" s="11"/>
      <c r="N741" s="11"/>
      <c r="O741" s="11"/>
      <c r="P741" s="11"/>
      <c r="Q741" s="11"/>
      <c r="R741" s="11"/>
      <c r="S741" s="11"/>
      <c r="T741" s="11"/>
      <c r="U741" s="11"/>
      <c r="V741" s="11"/>
      <c r="W741" s="11"/>
      <c r="X741" s="11"/>
      <c r="Y741" s="11"/>
      <c r="Z741" s="11"/>
      <c r="AA741" s="11"/>
      <c r="AB741" s="11"/>
      <c r="AC741" s="11"/>
      <c r="AD741" s="11"/>
      <c r="AE741" s="11"/>
      <c r="AF741" s="11"/>
      <c r="AG741" s="11"/>
      <c r="AH741" s="11"/>
      <c r="AI741" s="11"/>
      <c r="AJ741" s="11"/>
      <c r="AK741" s="11"/>
      <c r="AL741" s="11"/>
      <c r="AM741" s="11"/>
      <c r="AN741" s="11"/>
      <c r="IS741">
        <f t="shared" si="22"/>
        <v>-2.7750000000000004</v>
      </c>
      <c r="IT741">
        <f t="shared" si="23"/>
        <v>0.72378864318252334</v>
      </c>
    </row>
    <row r="742" spans="1:254" x14ac:dyDescent="0.2">
      <c r="A742" s="34" t="s">
        <v>11</v>
      </c>
      <c r="B742" s="35">
        <v>0.52</v>
      </c>
      <c r="C742" s="4">
        <v>-3.2</v>
      </c>
      <c r="D742" s="4">
        <v>-4.8099999999999996</v>
      </c>
      <c r="E742" s="4">
        <v>-3.09</v>
      </c>
      <c r="F742" s="4">
        <v>-3.51</v>
      </c>
      <c r="G742" s="4">
        <v>-2.95</v>
      </c>
      <c r="H742" s="4">
        <v>-2.68</v>
      </c>
      <c r="I742" s="11"/>
      <c r="J742" s="11"/>
      <c r="K742" s="11"/>
      <c r="L742" s="11"/>
      <c r="M742" s="11"/>
      <c r="N742" s="11"/>
      <c r="O742" s="11"/>
      <c r="P742" s="11"/>
      <c r="Q742" s="11"/>
      <c r="R742" s="11"/>
      <c r="S742" s="11"/>
      <c r="T742" s="11"/>
      <c r="U742" s="11"/>
      <c r="V742" s="11"/>
      <c r="W742" s="11"/>
      <c r="X742" s="11"/>
      <c r="Y742" s="11"/>
      <c r="Z742" s="11"/>
      <c r="AA742" s="11"/>
      <c r="AB742" s="11"/>
      <c r="AC742" s="11"/>
      <c r="AD742" s="11"/>
      <c r="AE742" s="11"/>
      <c r="AF742" s="11"/>
      <c r="AG742" s="11"/>
      <c r="AH742" s="11"/>
      <c r="AI742" s="11"/>
      <c r="AJ742" s="11"/>
      <c r="AK742" s="11"/>
      <c r="AL742" s="11"/>
      <c r="AM742" s="11"/>
      <c r="AN742" s="11"/>
      <c r="IS742">
        <f t="shared" si="22"/>
        <v>-3.3733333333333331</v>
      </c>
      <c r="IT742">
        <f t="shared" si="23"/>
        <v>0.75537187309739562</v>
      </c>
    </row>
    <row r="743" spans="1:254" x14ac:dyDescent="0.2">
      <c r="A743" s="34" t="s">
        <v>11</v>
      </c>
      <c r="B743" s="35">
        <v>0.54</v>
      </c>
      <c r="C743" s="4">
        <v>-4.2699999999999996</v>
      </c>
      <c r="D743" s="4">
        <v>-5.4</v>
      </c>
      <c r="E743" s="4">
        <v>-3.51</v>
      </c>
      <c r="F743" s="4">
        <v>-4.04</v>
      </c>
      <c r="G743" s="4">
        <v>-3.12</v>
      </c>
      <c r="H743" s="4">
        <v>-3.87</v>
      </c>
      <c r="I743" s="11"/>
      <c r="J743" s="11"/>
      <c r="K743" s="11"/>
      <c r="L743" s="11"/>
      <c r="M743" s="11"/>
      <c r="N743" s="11"/>
      <c r="O743" s="11"/>
      <c r="P743" s="11"/>
      <c r="Q743" s="11"/>
      <c r="R743" s="11"/>
      <c r="S743" s="11"/>
      <c r="T743" s="11"/>
      <c r="U743" s="11"/>
      <c r="V743" s="11"/>
      <c r="W743" s="11"/>
      <c r="X743" s="11"/>
      <c r="Y743" s="11"/>
      <c r="Z743" s="11"/>
      <c r="AA743" s="11"/>
      <c r="AB743" s="11"/>
      <c r="AC743" s="11"/>
      <c r="AD743" s="11"/>
      <c r="AE743" s="11"/>
      <c r="AF743" s="11"/>
      <c r="AG743" s="11"/>
      <c r="AH743" s="11"/>
      <c r="AI743" s="11"/>
      <c r="AJ743" s="11"/>
      <c r="AK743" s="11"/>
      <c r="AL743" s="11"/>
      <c r="AM743" s="11"/>
      <c r="AN743" s="11"/>
      <c r="IS743">
        <f t="shared" si="22"/>
        <v>-4.0350000000000001</v>
      </c>
      <c r="IT743">
        <f t="shared" si="23"/>
        <v>0.78211891678951362</v>
      </c>
    </row>
    <row r="744" spans="1:254" x14ac:dyDescent="0.2">
      <c r="A744" s="34" t="s">
        <v>11</v>
      </c>
      <c r="B744" s="35">
        <v>0.56000000000000005</v>
      </c>
      <c r="C744" s="4">
        <v>-5</v>
      </c>
      <c r="D744" s="4">
        <v>-5.45</v>
      </c>
      <c r="E744" s="4">
        <v>-3.96</v>
      </c>
      <c r="F744" s="4">
        <v>-4.3899999999999997</v>
      </c>
      <c r="G744" s="4">
        <v>-3.19</v>
      </c>
      <c r="H744" s="4">
        <v>-5.55</v>
      </c>
      <c r="I744" s="11"/>
      <c r="J744" s="11"/>
      <c r="K744" s="11"/>
      <c r="L744" s="11"/>
      <c r="M744" s="11"/>
      <c r="N744" s="11"/>
      <c r="O744" s="11"/>
      <c r="P744" s="11"/>
      <c r="Q744" s="11"/>
      <c r="R744" s="11"/>
      <c r="S744" s="11"/>
      <c r="T744" s="11"/>
      <c r="U744" s="11"/>
      <c r="V744" s="11"/>
      <c r="W744" s="11"/>
      <c r="X744" s="11"/>
      <c r="Y744" s="11"/>
      <c r="Z744" s="11"/>
      <c r="AA744" s="11"/>
      <c r="AB744" s="11"/>
      <c r="AC744" s="11"/>
      <c r="AD744" s="11"/>
      <c r="AE744" s="11"/>
      <c r="AF744" s="11"/>
      <c r="AG744" s="11"/>
      <c r="AH744" s="11"/>
      <c r="AI744" s="11"/>
      <c r="AJ744" s="11"/>
      <c r="AK744" s="11"/>
      <c r="AL744" s="11"/>
      <c r="AM744" s="11"/>
      <c r="AN744" s="11"/>
      <c r="IS744">
        <f t="shared" si="22"/>
        <v>-4.5900000000000007</v>
      </c>
      <c r="IT744">
        <f t="shared" si="23"/>
        <v>0.91936934906488932</v>
      </c>
    </row>
    <row r="745" spans="1:254" x14ac:dyDescent="0.2">
      <c r="A745" s="34" t="s">
        <v>11</v>
      </c>
      <c r="B745" s="35">
        <v>0.57999999999999996</v>
      </c>
      <c r="C745" s="4">
        <v>-5.01</v>
      </c>
      <c r="D745" s="4">
        <v>-4.9000000000000004</v>
      </c>
      <c r="E745" s="4">
        <v>-4.2</v>
      </c>
      <c r="F745" s="4">
        <v>-4.32</v>
      </c>
      <c r="G745" s="4">
        <v>-3.09</v>
      </c>
      <c r="H745" s="4">
        <v>-7.51</v>
      </c>
      <c r="I745" s="11"/>
      <c r="J745" s="11"/>
      <c r="K745" s="11"/>
      <c r="L745" s="11"/>
      <c r="M745" s="11"/>
      <c r="N745" s="11"/>
      <c r="O745" s="11"/>
      <c r="P745" s="11"/>
      <c r="Q745" s="11"/>
      <c r="R745" s="11"/>
      <c r="S745" s="11"/>
      <c r="T745" s="11"/>
      <c r="U745" s="11"/>
      <c r="V745" s="11"/>
      <c r="W745" s="11"/>
      <c r="X745" s="11"/>
      <c r="Y745" s="11"/>
      <c r="Z745" s="11"/>
      <c r="AA745" s="11"/>
      <c r="AB745" s="11"/>
      <c r="AC745" s="11"/>
      <c r="AD745" s="11"/>
      <c r="AE745" s="11"/>
      <c r="AF745" s="11"/>
      <c r="AG745" s="11"/>
      <c r="AH745" s="11"/>
      <c r="AI745" s="11"/>
      <c r="AJ745" s="11"/>
      <c r="AK745" s="11"/>
      <c r="AL745" s="11"/>
      <c r="AM745" s="11"/>
      <c r="AN745" s="11"/>
      <c r="IS745">
        <f t="shared" si="22"/>
        <v>-4.8383333333333338</v>
      </c>
      <c r="IT745">
        <f t="shared" si="23"/>
        <v>1.4767452951225772</v>
      </c>
    </row>
    <row r="746" spans="1:254" x14ac:dyDescent="0.2">
      <c r="A746" s="34" t="s">
        <v>11</v>
      </c>
      <c r="B746" s="35">
        <v>0.6</v>
      </c>
      <c r="C746" s="4">
        <v>-4.12</v>
      </c>
      <c r="D746" s="4">
        <v>-3.84</v>
      </c>
      <c r="E746" s="4">
        <v>-4.04</v>
      </c>
      <c r="F746" s="4">
        <v>-3.59</v>
      </c>
      <c r="G746" s="4">
        <v>-2.72</v>
      </c>
      <c r="H746" s="4">
        <v>-9.31</v>
      </c>
      <c r="I746" s="11"/>
      <c r="J746" s="11"/>
      <c r="K746" s="11"/>
      <c r="L746" s="11"/>
      <c r="M746" s="11"/>
      <c r="N746" s="11"/>
      <c r="O746" s="11"/>
      <c r="P746" s="11"/>
      <c r="Q746" s="11"/>
      <c r="R746" s="11"/>
      <c r="S746" s="11"/>
      <c r="T746" s="11"/>
      <c r="U746" s="11"/>
      <c r="V746" s="11"/>
      <c r="W746" s="11"/>
      <c r="X746" s="11"/>
      <c r="Y746" s="11"/>
      <c r="Z746" s="11"/>
      <c r="AA746" s="11"/>
      <c r="AB746" s="11"/>
      <c r="AC746" s="11"/>
      <c r="AD746" s="11"/>
      <c r="AE746" s="11"/>
      <c r="AF746" s="11"/>
      <c r="AG746" s="11"/>
      <c r="AH746" s="11"/>
      <c r="AI746" s="11"/>
      <c r="AJ746" s="11"/>
      <c r="AK746" s="11"/>
      <c r="AL746" s="11"/>
      <c r="AM746" s="11"/>
      <c r="AN746" s="11"/>
      <c r="IS746">
        <f t="shared" si="22"/>
        <v>-4.6033333333333326</v>
      </c>
      <c r="IT746">
        <f t="shared" si="23"/>
        <v>2.3605140683051813</v>
      </c>
    </row>
    <row r="747" spans="1:254" x14ac:dyDescent="0.2">
      <c r="A747" s="34" t="s">
        <v>11</v>
      </c>
      <c r="B747" s="35">
        <v>0.62</v>
      </c>
      <c r="C747" s="4">
        <v>-2.44</v>
      </c>
      <c r="D747" s="4">
        <v>-2.4500000000000002</v>
      </c>
      <c r="E747" s="4">
        <v>-3.34</v>
      </c>
      <c r="F747" s="4">
        <v>-2.21</v>
      </c>
      <c r="G747" s="4">
        <v>-1.95</v>
      </c>
      <c r="H747" s="4">
        <v>-10.4</v>
      </c>
      <c r="I747" s="11"/>
      <c r="J747" s="11"/>
      <c r="K747" s="11"/>
      <c r="L747" s="11"/>
      <c r="M747" s="11"/>
      <c r="N747" s="11"/>
      <c r="O747" s="11"/>
      <c r="P747" s="11"/>
      <c r="Q747" s="11"/>
      <c r="R747" s="11"/>
      <c r="S747" s="11"/>
      <c r="T747" s="11"/>
      <c r="U747" s="11"/>
      <c r="V747" s="11"/>
      <c r="W747" s="11"/>
      <c r="X747" s="11"/>
      <c r="Y747" s="11"/>
      <c r="Z747" s="11"/>
      <c r="AA747" s="11"/>
      <c r="AB747" s="11"/>
      <c r="AC747" s="11"/>
      <c r="AD747" s="11"/>
      <c r="AE747" s="11"/>
      <c r="AF747" s="11"/>
      <c r="AG747" s="11"/>
      <c r="AH747" s="11"/>
      <c r="AI747" s="11"/>
      <c r="AJ747" s="11"/>
      <c r="AK747" s="11"/>
      <c r="AL747" s="11"/>
      <c r="AM747" s="11"/>
      <c r="AN747" s="11"/>
      <c r="IS747">
        <f t="shared" si="22"/>
        <v>-3.7983333333333333</v>
      </c>
      <c r="IT747">
        <f t="shared" si="23"/>
        <v>3.2678519958325332</v>
      </c>
    </row>
    <row r="748" spans="1:254" x14ac:dyDescent="0.2">
      <c r="A748" s="34" t="s">
        <v>11</v>
      </c>
      <c r="B748" s="35">
        <v>0.64</v>
      </c>
      <c r="C748" s="4">
        <v>-0.52</v>
      </c>
      <c r="D748" s="4">
        <v>-0.93</v>
      </c>
      <c r="E748" s="4">
        <v>-2.14</v>
      </c>
      <c r="F748" s="4">
        <v>-0.39</v>
      </c>
      <c r="G748" s="4">
        <v>-0.77</v>
      </c>
      <c r="H748" s="4">
        <v>-10.3</v>
      </c>
      <c r="I748" s="11"/>
      <c r="J748" s="11"/>
      <c r="K748" s="11"/>
      <c r="L748" s="11"/>
      <c r="M748" s="11"/>
      <c r="N748" s="11"/>
      <c r="O748" s="11"/>
      <c r="P748" s="11"/>
      <c r="Q748" s="11"/>
      <c r="R748" s="11"/>
      <c r="S748" s="11"/>
      <c r="T748" s="11"/>
      <c r="U748" s="11"/>
      <c r="V748" s="11"/>
      <c r="W748" s="11"/>
      <c r="X748" s="11"/>
      <c r="Y748" s="11"/>
      <c r="Z748" s="11"/>
      <c r="AA748" s="11"/>
      <c r="AB748" s="11"/>
      <c r="AC748" s="11"/>
      <c r="AD748" s="11"/>
      <c r="AE748" s="11"/>
      <c r="AF748" s="11"/>
      <c r="AG748" s="11"/>
      <c r="AH748" s="11"/>
      <c r="AI748" s="11"/>
      <c r="AJ748" s="11"/>
      <c r="AK748" s="11"/>
      <c r="AL748" s="11"/>
      <c r="AM748" s="11"/>
      <c r="AN748" s="11"/>
      <c r="IS748">
        <f t="shared" si="22"/>
        <v>-2.5083333333333333</v>
      </c>
      <c r="IT748">
        <f t="shared" si="23"/>
        <v>3.867802563041018</v>
      </c>
    </row>
    <row r="749" spans="1:254" x14ac:dyDescent="0.2">
      <c r="A749" s="34" t="s">
        <v>11</v>
      </c>
      <c r="B749" s="35">
        <v>0.66</v>
      </c>
      <c r="C749" s="4">
        <v>1.04</v>
      </c>
      <c r="D749" s="4">
        <v>0.49</v>
      </c>
      <c r="E749" s="4">
        <v>-0.68</v>
      </c>
      <c r="F749" s="4">
        <v>1.46</v>
      </c>
      <c r="G749" s="4">
        <v>0.57999999999999996</v>
      </c>
      <c r="H749" s="4">
        <v>-8.99</v>
      </c>
      <c r="I749" s="11"/>
      <c r="J749" s="11"/>
      <c r="K749" s="11"/>
      <c r="L749" s="11"/>
      <c r="M749" s="11"/>
      <c r="N749" s="11"/>
      <c r="O749" s="11"/>
      <c r="P749" s="11"/>
      <c r="Q749" s="11"/>
      <c r="R749" s="11"/>
      <c r="S749" s="11"/>
      <c r="T749" s="11"/>
      <c r="U749" s="11"/>
      <c r="V749" s="11"/>
      <c r="W749" s="11"/>
      <c r="X749" s="11"/>
      <c r="Y749" s="11"/>
      <c r="Z749" s="11"/>
      <c r="AA749" s="11"/>
      <c r="AB749" s="11"/>
      <c r="AC749" s="11"/>
      <c r="AD749" s="11"/>
      <c r="AE749" s="11"/>
      <c r="AF749" s="11"/>
      <c r="AG749" s="11"/>
      <c r="AH749" s="11"/>
      <c r="AI749" s="11"/>
      <c r="AJ749" s="11"/>
      <c r="AK749" s="11"/>
      <c r="AL749" s="11"/>
      <c r="AM749" s="11"/>
      <c r="AN749" s="11"/>
      <c r="IS749">
        <f t="shared" si="22"/>
        <v>-1.0166666666666666</v>
      </c>
      <c r="IT749">
        <f t="shared" si="23"/>
        <v>3.9716629598527957</v>
      </c>
    </row>
    <row r="750" spans="1:254" x14ac:dyDescent="0.2">
      <c r="A750" s="34" t="s">
        <v>11</v>
      </c>
      <c r="B750" s="35">
        <v>0.68</v>
      </c>
      <c r="C750" s="4">
        <v>1.88</v>
      </c>
      <c r="D750" s="4">
        <v>1.64</v>
      </c>
      <c r="E750" s="4">
        <v>0.65</v>
      </c>
      <c r="F750" s="4">
        <v>2.82</v>
      </c>
      <c r="G750" s="4">
        <v>1.68</v>
      </c>
      <c r="H750" s="4">
        <v>-6.73</v>
      </c>
      <c r="I750" s="11"/>
      <c r="J750" s="11"/>
      <c r="K750" s="11"/>
      <c r="L750" s="11"/>
      <c r="M750" s="11"/>
      <c r="N750" s="11"/>
      <c r="O750" s="11"/>
      <c r="P750" s="11"/>
      <c r="Q750" s="11"/>
      <c r="R750" s="11"/>
      <c r="S750" s="11"/>
      <c r="T750" s="11"/>
      <c r="U750" s="11"/>
      <c r="V750" s="11"/>
      <c r="W750" s="11"/>
      <c r="X750" s="11"/>
      <c r="Y750" s="11"/>
      <c r="Z750" s="11"/>
      <c r="AA750" s="11"/>
      <c r="AB750" s="11"/>
      <c r="AC750" s="11"/>
      <c r="AD750" s="11"/>
      <c r="AE750" s="11"/>
      <c r="AF750" s="11"/>
      <c r="AG750" s="11"/>
      <c r="AH750" s="11"/>
      <c r="AI750" s="11"/>
      <c r="AJ750" s="11"/>
      <c r="AK750" s="11"/>
      <c r="AL750" s="11"/>
      <c r="AM750" s="11"/>
      <c r="AN750" s="11"/>
      <c r="IS750">
        <f t="shared" si="22"/>
        <v>0.32333333333333325</v>
      </c>
      <c r="IT750">
        <f t="shared" si="23"/>
        <v>3.5238312483242824</v>
      </c>
    </row>
    <row r="751" spans="1:254" x14ac:dyDescent="0.2">
      <c r="A751" s="34" t="s">
        <v>11</v>
      </c>
      <c r="B751" s="35">
        <v>0.7</v>
      </c>
      <c r="C751" s="4">
        <v>2.08</v>
      </c>
      <c r="D751" s="4">
        <v>2.5099999999999998</v>
      </c>
      <c r="E751" s="4">
        <v>1.52</v>
      </c>
      <c r="F751" s="4">
        <v>3.51</v>
      </c>
      <c r="G751" s="4">
        <v>2.16</v>
      </c>
      <c r="H751" s="4">
        <v>-4.1500000000000004</v>
      </c>
      <c r="I751" s="11"/>
      <c r="J751" s="11"/>
      <c r="K751" s="11"/>
      <c r="L751" s="11"/>
      <c r="M751" s="11"/>
      <c r="N751" s="11"/>
      <c r="O751" s="11"/>
      <c r="P751" s="11"/>
      <c r="Q751" s="11"/>
      <c r="R751" s="11"/>
      <c r="S751" s="11"/>
      <c r="T751" s="11"/>
      <c r="U751" s="11"/>
      <c r="V751" s="11"/>
      <c r="W751" s="11"/>
      <c r="X751" s="11"/>
      <c r="Y751" s="11"/>
      <c r="Z751" s="11"/>
      <c r="AA751" s="11"/>
      <c r="AB751" s="11"/>
      <c r="AC751" s="11"/>
      <c r="AD751" s="11"/>
      <c r="AE751" s="11"/>
      <c r="AF751" s="11"/>
      <c r="AG751" s="11"/>
      <c r="AH751" s="11"/>
      <c r="AI751" s="11"/>
      <c r="AJ751" s="11"/>
      <c r="AK751" s="11"/>
      <c r="AL751" s="11"/>
      <c r="AM751" s="11"/>
      <c r="AN751" s="11"/>
      <c r="IS751">
        <f t="shared" si="22"/>
        <v>1.2716666666666665</v>
      </c>
      <c r="IT751">
        <f t="shared" si="23"/>
        <v>2.7365044612912048</v>
      </c>
    </row>
    <row r="752" spans="1:254" x14ac:dyDescent="0.2">
      <c r="A752" s="34" t="s">
        <v>11</v>
      </c>
      <c r="B752" s="35">
        <v>0.72</v>
      </c>
      <c r="C752" s="4">
        <v>2.1</v>
      </c>
      <c r="D752" s="4">
        <v>3.22</v>
      </c>
      <c r="E752" s="4">
        <v>1.77</v>
      </c>
      <c r="F752" s="4">
        <v>3.69</v>
      </c>
      <c r="G752" s="4">
        <v>1.92</v>
      </c>
      <c r="H752" s="4">
        <v>-1.84</v>
      </c>
      <c r="I752" s="11"/>
      <c r="J752" s="11"/>
      <c r="K752" s="11"/>
      <c r="L752" s="11"/>
      <c r="M752" s="11"/>
      <c r="N752" s="11"/>
      <c r="O752" s="11"/>
      <c r="P752" s="11"/>
      <c r="Q752" s="11"/>
      <c r="R752" s="11"/>
      <c r="S752" s="11"/>
      <c r="T752" s="11"/>
      <c r="U752" s="11"/>
      <c r="V752" s="11"/>
      <c r="W752" s="11"/>
      <c r="X752" s="11"/>
      <c r="Y752" s="11"/>
      <c r="Z752" s="11"/>
      <c r="AA752" s="11"/>
      <c r="AB752" s="11"/>
      <c r="AC752" s="11"/>
      <c r="AD752" s="11"/>
      <c r="AE752" s="11"/>
      <c r="AF752" s="11"/>
      <c r="AG752" s="11"/>
      <c r="AH752" s="11"/>
      <c r="AI752" s="11"/>
      <c r="AJ752" s="11"/>
      <c r="AK752" s="11"/>
      <c r="AL752" s="11"/>
      <c r="AM752" s="11"/>
      <c r="AN752" s="11"/>
      <c r="IS752">
        <f t="shared" si="22"/>
        <v>1.8099999999999998</v>
      </c>
      <c r="IT752">
        <f t="shared" si="23"/>
        <v>1.9464223590988676</v>
      </c>
    </row>
    <row r="753" spans="1:254" x14ac:dyDescent="0.2">
      <c r="A753" s="34" t="s">
        <v>11</v>
      </c>
      <c r="B753" s="35">
        <v>0.74</v>
      </c>
      <c r="C753" s="4">
        <v>2.46</v>
      </c>
      <c r="D753" s="4">
        <v>3.98</v>
      </c>
      <c r="E753" s="4">
        <v>1.6</v>
      </c>
      <c r="F753" s="4">
        <v>3.73</v>
      </c>
      <c r="G753" s="4">
        <v>1.31</v>
      </c>
      <c r="H753" s="4">
        <v>-0.16</v>
      </c>
      <c r="I753" s="11"/>
      <c r="J753" s="11"/>
      <c r="K753" s="11"/>
      <c r="L753" s="11"/>
      <c r="M753" s="11"/>
      <c r="N753" s="11"/>
      <c r="O753" s="11"/>
      <c r="P753" s="11"/>
      <c r="Q753" s="11"/>
      <c r="R753" s="11"/>
      <c r="S753" s="11"/>
      <c r="T753" s="11"/>
      <c r="U753" s="11"/>
      <c r="V753" s="11"/>
      <c r="W753" s="11"/>
      <c r="X753" s="11"/>
      <c r="Y753" s="11"/>
      <c r="Z753" s="11"/>
      <c r="AA753" s="11"/>
      <c r="AB753" s="11"/>
      <c r="AC753" s="11"/>
      <c r="AD753" s="11"/>
      <c r="AE753" s="11"/>
      <c r="AF753" s="11"/>
      <c r="AG753" s="11"/>
      <c r="AH753" s="11"/>
      <c r="AI753" s="11"/>
      <c r="AJ753" s="11"/>
      <c r="AK753" s="11"/>
      <c r="AL753" s="11"/>
      <c r="AM753" s="11"/>
      <c r="AN753" s="11"/>
      <c r="IS753">
        <f t="shared" si="22"/>
        <v>2.1533333333333333</v>
      </c>
      <c r="IT753">
        <f t="shared" si="23"/>
        <v>1.5675160817888489</v>
      </c>
    </row>
    <row r="754" spans="1:254" x14ac:dyDescent="0.2">
      <c r="A754" s="34" t="s">
        <v>11</v>
      </c>
      <c r="B754" s="35">
        <v>0.76</v>
      </c>
      <c r="C754" s="4">
        <v>3.35</v>
      </c>
      <c r="D754" s="4">
        <v>4.84</v>
      </c>
      <c r="E754" s="4">
        <v>1.37</v>
      </c>
      <c r="F754" s="4">
        <v>3.96</v>
      </c>
      <c r="G754" s="4">
        <v>0.97</v>
      </c>
      <c r="H754" s="4">
        <v>0.89</v>
      </c>
      <c r="I754" s="11"/>
      <c r="J754" s="11"/>
      <c r="K754" s="11"/>
      <c r="L754" s="11"/>
      <c r="M754" s="11"/>
      <c r="N754" s="11"/>
      <c r="O754" s="11"/>
      <c r="P754" s="11"/>
      <c r="Q754" s="11"/>
      <c r="R754" s="11"/>
      <c r="S754" s="11"/>
      <c r="T754" s="11"/>
      <c r="U754" s="11"/>
      <c r="V754" s="11"/>
      <c r="W754" s="11"/>
      <c r="X754" s="11"/>
      <c r="Y754" s="11"/>
      <c r="Z754" s="11"/>
      <c r="AA754" s="11"/>
      <c r="AB754" s="11"/>
      <c r="AC754" s="11"/>
      <c r="AD754" s="11"/>
      <c r="AE754" s="11"/>
      <c r="AF754" s="11"/>
      <c r="AG754" s="11"/>
      <c r="AH754" s="11"/>
      <c r="AI754" s="11"/>
      <c r="AJ754" s="11"/>
      <c r="AK754" s="11"/>
      <c r="AL754" s="11"/>
      <c r="AM754" s="11"/>
      <c r="AN754" s="11"/>
      <c r="IS754">
        <f t="shared" si="22"/>
        <v>2.5633333333333335</v>
      </c>
      <c r="IT754">
        <f t="shared" si="23"/>
        <v>1.703850541176269</v>
      </c>
    </row>
    <row r="755" spans="1:254" x14ac:dyDescent="0.2">
      <c r="A755" s="34" t="s">
        <v>11</v>
      </c>
      <c r="B755" s="35">
        <v>0.78</v>
      </c>
      <c r="C755" s="4">
        <v>4.4000000000000004</v>
      </c>
      <c r="D755" s="4">
        <v>5.61</v>
      </c>
      <c r="E755" s="4">
        <v>1.37</v>
      </c>
      <c r="F755" s="4">
        <v>4.34</v>
      </c>
      <c r="G755" s="4">
        <v>1.33</v>
      </c>
      <c r="H755" s="4">
        <v>1.53</v>
      </c>
      <c r="I755" s="11"/>
      <c r="J755" s="11"/>
      <c r="K755" s="11"/>
      <c r="L755" s="11"/>
      <c r="M755" s="11"/>
      <c r="N755" s="11"/>
      <c r="O755" s="11"/>
      <c r="P755" s="11"/>
      <c r="Q755" s="11"/>
      <c r="R755" s="11"/>
      <c r="S755" s="11"/>
      <c r="T755" s="11"/>
      <c r="U755" s="11"/>
      <c r="V755" s="11"/>
      <c r="W755" s="11"/>
      <c r="X755" s="11"/>
      <c r="Y755" s="11"/>
      <c r="Z755" s="11"/>
      <c r="AA755" s="11"/>
      <c r="AB755" s="11"/>
      <c r="AC755" s="11"/>
      <c r="AD755" s="11"/>
      <c r="AE755" s="11"/>
      <c r="AF755" s="11"/>
      <c r="AG755" s="11"/>
      <c r="AH755" s="11"/>
      <c r="AI755" s="11"/>
      <c r="AJ755" s="11"/>
      <c r="AK755" s="11"/>
      <c r="AL755" s="11"/>
      <c r="AM755" s="11"/>
      <c r="AN755" s="11"/>
      <c r="IS755">
        <f t="shared" si="22"/>
        <v>3.0966666666666676</v>
      </c>
      <c r="IT755">
        <f t="shared" si="23"/>
        <v>1.9035930937746812</v>
      </c>
    </row>
    <row r="756" spans="1:254" x14ac:dyDescent="0.2">
      <c r="A756" s="34" t="s">
        <v>11</v>
      </c>
      <c r="B756" s="35">
        <v>0.8</v>
      </c>
      <c r="C756" s="4">
        <v>5.04</v>
      </c>
      <c r="D756" s="4">
        <v>5.87</v>
      </c>
      <c r="E756" s="4">
        <v>1.63</v>
      </c>
      <c r="F756" s="4">
        <v>4.51</v>
      </c>
      <c r="G756" s="4">
        <v>2.2999999999999998</v>
      </c>
      <c r="H756" s="4">
        <v>2.0099999999999998</v>
      </c>
      <c r="I756" s="11"/>
      <c r="J756" s="11"/>
      <c r="K756" s="11"/>
      <c r="L756" s="11"/>
      <c r="M756" s="11"/>
      <c r="N756" s="11"/>
      <c r="O756" s="11"/>
      <c r="P756" s="11"/>
      <c r="Q756" s="11"/>
      <c r="R756" s="11"/>
      <c r="S756" s="11"/>
      <c r="T756" s="11"/>
      <c r="U756" s="11"/>
      <c r="V756" s="11"/>
      <c r="W756" s="11"/>
      <c r="X756" s="11"/>
      <c r="Y756" s="11"/>
      <c r="Z756" s="11"/>
      <c r="AA756" s="11"/>
      <c r="AB756" s="11"/>
      <c r="AC756" s="11"/>
      <c r="AD756" s="11"/>
      <c r="AE756" s="11"/>
      <c r="AF756" s="11"/>
      <c r="AG756" s="11"/>
      <c r="AH756" s="11"/>
      <c r="AI756" s="11"/>
      <c r="AJ756" s="11"/>
      <c r="AK756" s="11"/>
      <c r="AL756" s="11"/>
      <c r="AM756" s="11"/>
      <c r="AN756" s="11"/>
      <c r="IS756">
        <f t="shared" si="22"/>
        <v>3.56</v>
      </c>
      <c r="IT756">
        <f t="shared" si="23"/>
        <v>1.7968861956172957</v>
      </c>
    </row>
    <row r="757" spans="1:254" x14ac:dyDescent="0.2">
      <c r="A757" s="34" t="s">
        <v>11</v>
      </c>
      <c r="B757" s="35">
        <v>0.82</v>
      </c>
      <c r="C757" s="4">
        <v>4.67</v>
      </c>
      <c r="D757" s="4">
        <v>5.2</v>
      </c>
      <c r="E757" s="4">
        <v>1.85</v>
      </c>
      <c r="F757" s="4">
        <v>3.98</v>
      </c>
      <c r="G757" s="4">
        <v>3.33</v>
      </c>
      <c r="H757" s="4">
        <v>2.44</v>
      </c>
      <c r="I757" s="11"/>
      <c r="J757" s="11"/>
      <c r="K757" s="11"/>
      <c r="L757" s="11"/>
      <c r="M757" s="11"/>
      <c r="N757" s="11"/>
      <c r="O757" s="11"/>
      <c r="P757" s="11"/>
      <c r="Q757" s="11"/>
      <c r="R757" s="11"/>
      <c r="S757" s="11"/>
      <c r="T757" s="11"/>
      <c r="U757" s="11"/>
      <c r="V757" s="11"/>
      <c r="W757" s="11"/>
      <c r="X757" s="11"/>
      <c r="Y757" s="11"/>
      <c r="Z757" s="11"/>
      <c r="AA757" s="11"/>
      <c r="AB757" s="11"/>
      <c r="AC757" s="11"/>
      <c r="AD757" s="11"/>
      <c r="AE757" s="11"/>
      <c r="AF757" s="11"/>
      <c r="AG757" s="11"/>
      <c r="AH757" s="11"/>
      <c r="AI757" s="11"/>
      <c r="AJ757" s="11"/>
      <c r="AK757" s="11"/>
      <c r="AL757" s="11"/>
      <c r="AM757" s="11"/>
      <c r="AN757" s="11"/>
      <c r="IS757">
        <f t="shared" si="22"/>
        <v>3.5783333333333336</v>
      </c>
      <c r="IT757">
        <f t="shared" si="23"/>
        <v>1.2905412301304677</v>
      </c>
    </row>
    <row r="758" spans="1:254" x14ac:dyDescent="0.2">
      <c r="A758" s="34" t="s">
        <v>11</v>
      </c>
      <c r="B758" s="35">
        <v>0.84</v>
      </c>
      <c r="C758" s="4">
        <v>2.92</v>
      </c>
      <c r="D758" s="4">
        <v>3.35</v>
      </c>
      <c r="E758" s="4">
        <v>1.63</v>
      </c>
      <c r="F758" s="4">
        <v>2.27</v>
      </c>
      <c r="G758" s="4">
        <v>3.7</v>
      </c>
      <c r="H758" s="4">
        <v>2.77</v>
      </c>
      <c r="I758" s="11"/>
      <c r="J758" s="11"/>
      <c r="K758" s="11"/>
      <c r="L758" s="11"/>
      <c r="M758" s="11"/>
      <c r="N758" s="11"/>
      <c r="O758" s="11"/>
      <c r="P758" s="11"/>
      <c r="Q758" s="11"/>
      <c r="R758" s="11"/>
      <c r="S758" s="11"/>
      <c r="T758" s="11"/>
      <c r="U758" s="11"/>
      <c r="V758" s="11"/>
      <c r="W758" s="11"/>
      <c r="X758" s="11"/>
      <c r="Y758" s="11"/>
      <c r="Z758" s="11"/>
      <c r="AA758" s="11"/>
      <c r="AB758" s="11"/>
      <c r="AC758" s="11"/>
      <c r="AD758" s="11"/>
      <c r="AE758" s="11"/>
      <c r="AF758" s="11"/>
      <c r="AG758" s="11"/>
      <c r="AH758" s="11"/>
      <c r="AI758" s="11"/>
      <c r="AJ758" s="11"/>
      <c r="AK758" s="11"/>
      <c r="AL758" s="11"/>
      <c r="AM758" s="11"/>
      <c r="AN758" s="11"/>
      <c r="IS758">
        <f t="shared" si="22"/>
        <v>2.7733333333333334</v>
      </c>
      <c r="IT758">
        <f t="shared" si="23"/>
        <v>0.74475946900100931</v>
      </c>
    </row>
    <row r="759" spans="1:254" x14ac:dyDescent="0.2">
      <c r="A759" s="34" t="s">
        <v>11</v>
      </c>
      <c r="B759" s="35">
        <v>0.86</v>
      </c>
      <c r="C759" s="4">
        <v>-0.18</v>
      </c>
      <c r="D759" s="4">
        <v>0.41</v>
      </c>
      <c r="E759" s="4">
        <v>0.56999999999999995</v>
      </c>
      <c r="F759" s="4">
        <v>-0.69</v>
      </c>
      <c r="G759" s="4">
        <v>2.82</v>
      </c>
      <c r="H759" s="4">
        <v>2.81</v>
      </c>
      <c r="I759" s="11"/>
      <c r="J759" s="11"/>
      <c r="K759" s="11"/>
      <c r="L759" s="11"/>
      <c r="M759" s="11"/>
      <c r="N759" s="11"/>
      <c r="O759" s="11"/>
      <c r="P759" s="11"/>
      <c r="Q759" s="11"/>
      <c r="R759" s="11"/>
      <c r="S759" s="11"/>
      <c r="T759" s="11"/>
      <c r="U759" s="11"/>
      <c r="V759" s="11"/>
      <c r="W759" s="11"/>
      <c r="X759" s="11"/>
      <c r="Y759" s="11"/>
      <c r="Z759" s="11"/>
      <c r="AA759" s="11"/>
      <c r="AB759" s="11"/>
      <c r="AC759" s="11"/>
      <c r="AD759" s="11"/>
      <c r="AE759" s="11"/>
      <c r="AF759" s="11"/>
      <c r="AG759" s="11"/>
      <c r="AH759" s="11"/>
      <c r="AI759" s="11"/>
      <c r="AJ759" s="11"/>
      <c r="AK759" s="11"/>
      <c r="AL759" s="11"/>
      <c r="AM759" s="11"/>
      <c r="AN759" s="11"/>
      <c r="IS759">
        <f t="shared" si="22"/>
        <v>0.95666666666666667</v>
      </c>
      <c r="IT759">
        <f t="shared" si="23"/>
        <v>1.5072314575627284</v>
      </c>
    </row>
    <row r="760" spans="1:254" x14ac:dyDescent="0.2">
      <c r="A760" s="34" t="s">
        <v>11</v>
      </c>
      <c r="B760" s="35">
        <v>0.88</v>
      </c>
      <c r="C760" s="4">
        <v>-4.0199999999999996</v>
      </c>
      <c r="D760" s="4">
        <v>-3.06</v>
      </c>
      <c r="E760" s="4">
        <v>-1.48</v>
      </c>
      <c r="F760" s="4">
        <v>-4.38</v>
      </c>
      <c r="G760" s="4">
        <v>0.39</v>
      </c>
      <c r="H760" s="4">
        <v>2.4300000000000002</v>
      </c>
      <c r="I760" s="11"/>
      <c r="J760" s="11"/>
      <c r="K760" s="11"/>
      <c r="L760" s="11"/>
      <c r="M760" s="11"/>
      <c r="N760" s="11"/>
      <c r="O760" s="11"/>
      <c r="P760" s="11"/>
      <c r="Q760" s="11"/>
      <c r="R760" s="11"/>
      <c r="S760" s="11"/>
      <c r="T760" s="11"/>
      <c r="U760" s="11"/>
      <c r="V760" s="11"/>
      <c r="W760" s="11"/>
      <c r="X760" s="11"/>
      <c r="Y760" s="11"/>
      <c r="Z760" s="11"/>
      <c r="AA760" s="11"/>
      <c r="AB760" s="11"/>
      <c r="AC760" s="11"/>
      <c r="AD760" s="11"/>
      <c r="AE760" s="11"/>
      <c r="AF760" s="11"/>
      <c r="AG760" s="11"/>
      <c r="AH760" s="11"/>
      <c r="AI760" s="11"/>
      <c r="AJ760" s="11"/>
      <c r="AK760" s="11"/>
      <c r="AL760" s="11"/>
      <c r="AM760" s="11"/>
      <c r="AN760" s="11"/>
      <c r="IS760">
        <f t="shared" si="22"/>
        <v>-1.6866666666666668</v>
      </c>
      <c r="IT760">
        <f t="shared" si="23"/>
        <v>2.6790570480425879</v>
      </c>
    </row>
    <row r="761" spans="1:254" x14ac:dyDescent="0.2">
      <c r="A761" s="34" t="s">
        <v>11</v>
      </c>
      <c r="B761" s="35">
        <v>0.9</v>
      </c>
      <c r="C761" s="4">
        <v>-7.26</v>
      </c>
      <c r="D761" s="4">
        <v>-6.09</v>
      </c>
      <c r="E761" s="4">
        <v>-4.13</v>
      </c>
      <c r="F761" s="4">
        <v>-7.86</v>
      </c>
      <c r="G761" s="4">
        <v>-3.3</v>
      </c>
      <c r="H761" s="4">
        <v>1.66</v>
      </c>
      <c r="I761" s="11"/>
      <c r="J761" s="11"/>
      <c r="K761" s="11"/>
      <c r="L761" s="11"/>
      <c r="M761" s="11"/>
      <c r="N761" s="11"/>
      <c r="O761" s="11"/>
      <c r="P761" s="11"/>
      <c r="Q761" s="11"/>
      <c r="R761" s="11"/>
      <c r="S761" s="11"/>
      <c r="T761" s="11"/>
      <c r="U761" s="11"/>
      <c r="V761" s="11"/>
      <c r="W761" s="11"/>
      <c r="X761" s="11"/>
      <c r="Y761" s="11"/>
      <c r="Z761" s="11"/>
      <c r="AA761" s="11"/>
      <c r="AB761" s="11"/>
      <c r="AC761" s="11"/>
      <c r="AD761" s="11"/>
      <c r="AE761" s="11"/>
      <c r="AF761" s="11"/>
      <c r="AG761" s="11"/>
      <c r="AH761" s="11"/>
      <c r="AI761" s="11"/>
      <c r="AJ761" s="11"/>
      <c r="AK761" s="11"/>
      <c r="AL761" s="11"/>
      <c r="AM761" s="11"/>
      <c r="AN761" s="11"/>
      <c r="IS761">
        <f t="shared" si="22"/>
        <v>-4.496666666666667</v>
      </c>
      <c r="IT761">
        <f t="shared" si="23"/>
        <v>3.4916395384785446</v>
      </c>
    </row>
    <row r="762" spans="1:254" x14ac:dyDescent="0.2">
      <c r="A762" s="34" t="s">
        <v>11</v>
      </c>
      <c r="B762" s="35">
        <v>0.92</v>
      </c>
      <c r="C762" s="4">
        <v>-8.6300000000000008</v>
      </c>
      <c r="D762" s="4">
        <v>-7.75</v>
      </c>
      <c r="E762" s="4">
        <v>-6.68</v>
      </c>
      <c r="F762" s="4">
        <v>-9.85</v>
      </c>
      <c r="G762" s="4">
        <v>-7.15</v>
      </c>
      <c r="H762" s="4">
        <v>0.7</v>
      </c>
      <c r="I762" s="11"/>
      <c r="J762" s="11"/>
      <c r="K762" s="11"/>
      <c r="L762" s="11"/>
      <c r="M762" s="11"/>
      <c r="N762" s="11"/>
      <c r="O762" s="11"/>
      <c r="P762" s="11"/>
      <c r="Q762" s="11"/>
      <c r="R762" s="11"/>
      <c r="S762" s="11"/>
      <c r="T762" s="11"/>
      <c r="U762" s="11"/>
      <c r="V762" s="11"/>
      <c r="W762" s="11"/>
      <c r="X762" s="11"/>
      <c r="Y762" s="11"/>
      <c r="Z762" s="11"/>
      <c r="AA762" s="11"/>
      <c r="AB762" s="11"/>
      <c r="AC762" s="11"/>
      <c r="AD762" s="11"/>
      <c r="AE762" s="11"/>
      <c r="AF762" s="11"/>
      <c r="AG762" s="11"/>
      <c r="AH762" s="11"/>
      <c r="AI762" s="11"/>
      <c r="AJ762" s="11"/>
      <c r="AK762" s="11"/>
      <c r="AL762" s="11"/>
      <c r="AM762" s="11"/>
      <c r="AN762" s="11"/>
      <c r="IS762">
        <f t="shared" si="22"/>
        <v>-6.56</v>
      </c>
      <c r="IT762">
        <f t="shared" si="23"/>
        <v>3.7308229655131058</v>
      </c>
    </row>
    <row r="763" spans="1:254" x14ac:dyDescent="0.2">
      <c r="A763" s="34" t="s">
        <v>11</v>
      </c>
      <c r="B763" s="35">
        <v>0.94</v>
      </c>
      <c r="C763" s="4">
        <v>-7.57</v>
      </c>
      <c r="D763" s="4">
        <v>-7.73</v>
      </c>
      <c r="E763" s="4">
        <v>-8.19</v>
      </c>
      <c r="F763" s="4">
        <v>-9.5500000000000007</v>
      </c>
      <c r="G763" s="4">
        <v>-9.66</v>
      </c>
      <c r="H763" s="4">
        <v>-0.17</v>
      </c>
      <c r="I763" s="11"/>
      <c r="J763" s="11"/>
      <c r="K763" s="11"/>
      <c r="L763" s="11"/>
      <c r="M763" s="11"/>
      <c r="N763" s="11"/>
      <c r="O763" s="11"/>
      <c r="P763" s="11"/>
      <c r="Q763" s="11"/>
      <c r="R763" s="11"/>
      <c r="S763" s="11"/>
      <c r="T763" s="11"/>
      <c r="U763" s="11"/>
      <c r="V763" s="11"/>
      <c r="W763" s="11"/>
      <c r="X763" s="11"/>
      <c r="Y763" s="11"/>
      <c r="Z763" s="11"/>
      <c r="AA763" s="11"/>
      <c r="AB763" s="11"/>
      <c r="AC763" s="11"/>
      <c r="AD763" s="11"/>
      <c r="AE763" s="11"/>
      <c r="AF763" s="11"/>
      <c r="AG763" s="11"/>
      <c r="AH763" s="11"/>
      <c r="AI763" s="11"/>
      <c r="AJ763" s="11"/>
      <c r="AK763" s="11"/>
      <c r="AL763" s="11"/>
      <c r="AM763" s="11"/>
      <c r="AN763" s="11"/>
      <c r="IS763">
        <f t="shared" si="22"/>
        <v>-7.1450000000000005</v>
      </c>
      <c r="IT763">
        <f t="shared" si="23"/>
        <v>3.5319895243332762</v>
      </c>
    </row>
    <row r="764" spans="1:254" x14ac:dyDescent="0.2">
      <c r="A764" s="34" t="s">
        <v>11</v>
      </c>
      <c r="B764" s="35">
        <v>0.96</v>
      </c>
      <c r="C764" s="4">
        <v>-4.6100000000000003</v>
      </c>
      <c r="D764" s="4">
        <v>-6.33</v>
      </c>
      <c r="E764" s="4">
        <v>-8.15</v>
      </c>
      <c r="F764" s="4">
        <v>-7.29</v>
      </c>
      <c r="G764" s="4">
        <v>-9.6</v>
      </c>
      <c r="H764" s="4">
        <v>-0.71</v>
      </c>
      <c r="I764" s="11"/>
      <c r="J764" s="11"/>
      <c r="K764" s="11"/>
      <c r="L764" s="11"/>
      <c r="M764" s="11"/>
      <c r="N764" s="11"/>
      <c r="O764" s="11"/>
      <c r="P764" s="11"/>
      <c r="Q764" s="11"/>
      <c r="R764" s="11"/>
      <c r="S764" s="11"/>
      <c r="T764" s="11"/>
      <c r="U764" s="11"/>
      <c r="V764" s="11"/>
      <c r="W764" s="11"/>
      <c r="X764" s="11"/>
      <c r="Y764" s="11"/>
      <c r="Z764" s="11"/>
      <c r="AA764" s="11"/>
      <c r="AB764" s="11"/>
      <c r="AC764" s="11"/>
      <c r="AD764" s="11"/>
      <c r="AE764" s="11"/>
      <c r="AF764" s="11"/>
      <c r="AG764" s="11"/>
      <c r="AH764" s="11"/>
      <c r="AI764" s="11"/>
      <c r="AJ764" s="11"/>
      <c r="AK764" s="11"/>
      <c r="AL764" s="11"/>
      <c r="AM764" s="11"/>
      <c r="AN764" s="11"/>
      <c r="IS764">
        <f t="shared" si="22"/>
        <v>-6.1150000000000011</v>
      </c>
      <c r="IT764">
        <f t="shared" si="23"/>
        <v>3.1366335456983148</v>
      </c>
    </row>
    <row r="765" spans="1:254" x14ac:dyDescent="0.2">
      <c r="A765" s="34" t="s">
        <v>11</v>
      </c>
      <c r="B765" s="35">
        <v>0.98</v>
      </c>
      <c r="C765" s="4">
        <v>-1.06</v>
      </c>
      <c r="D765" s="4">
        <v>-4.17</v>
      </c>
      <c r="E765" s="4">
        <v>-6.75</v>
      </c>
      <c r="F765" s="4">
        <v>-4.18</v>
      </c>
      <c r="G765" s="4">
        <v>-6.8</v>
      </c>
      <c r="H765" s="4">
        <v>-0.68</v>
      </c>
      <c r="I765" s="11"/>
      <c r="J765" s="11"/>
      <c r="K765" s="11"/>
      <c r="L765" s="11"/>
      <c r="M765" s="11"/>
      <c r="N765" s="11"/>
      <c r="O765" s="11"/>
      <c r="P765" s="11"/>
      <c r="Q765" s="11"/>
      <c r="R765" s="11"/>
      <c r="S765" s="11"/>
      <c r="T765" s="11"/>
      <c r="U765" s="11"/>
      <c r="V765" s="11"/>
      <c r="W765" s="11"/>
      <c r="X765" s="11"/>
      <c r="Y765" s="11"/>
      <c r="Z765" s="11"/>
      <c r="AA765" s="11"/>
      <c r="AB765" s="11"/>
      <c r="AC765" s="11"/>
      <c r="AD765" s="11"/>
      <c r="AE765" s="11"/>
      <c r="AF765" s="11"/>
      <c r="AG765" s="11"/>
      <c r="AH765" s="11"/>
      <c r="AI765" s="11"/>
      <c r="AJ765" s="11"/>
      <c r="AK765" s="11"/>
      <c r="AL765" s="11"/>
      <c r="AM765" s="11"/>
      <c r="AN765" s="11"/>
      <c r="IS765">
        <f t="shared" si="22"/>
        <v>-3.94</v>
      </c>
      <c r="IT765">
        <f t="shared" si="23"/>
        <v>2.6498377308808929</v>
      </c>
    </row>
    <row r="766" spans="1:254" x14ac:dyDescent="0.2">
      <c r="A766" s="34" t="s">
        <v>11</v>
      </c>
      <c r="B766" s="35">
        <v>1</v>
      </c>
      <c r="C766" s="4">
        <v>1.53</v>
      </c>
      <c r="D766" s="4">
        <v>-1.85</v>
      </c>
      <c r="E766" s="4">
        <v>-4.58</v>
      </c>
      <c r="F766" s="4">
        <v>-1.63</v>
      </c>
      <c r="G766" s="4">
        <v>-2.46</v>
      </c>
      <c r="H766" s="4">
        <v>7.4999999999999997E-2</v>
      </c>
      <c r="I766" s="11"/>
      <c r="J766" s="11"/>
      <c r="K766" s="11"/>
      <c r="L766" s="11"/>
      <c r="M766" s="11"/>
      <c r="N766" s="11"/>
      <c r="O766" s="11"/>
      <c r="P766" s="11"/>
      <c r="Q766" s="11"/>
      <c r="R766" s="11"/>
      <c r="S766" s="11"/>
      <c r="T766" s="11"/>
      <c r="U766" s="11"/>
      <c r="V766" s="11"/>
      <c r="W766" s="11"/>
      <c r="X766" s="11"/>
      <c r="Y766" s="11"/>
      <c r="Z766" s="11"/>
      <c r="AA766" s="11"/>
      <c r="AB766" s="11"/>
      <c r="AC766" s="11"/>
      <c r="AD766" s="11"/>
      <c r="AE766" s="11"/>
      <c r="AF766" s="11"/>
      <c r="AG766" s="11"/>
      <c r="AH766" s="11"/>
      <c r="AI766" s="11"/>
      <c r="AJ766" s="11"/>
      <c r="AK766" s="11"/>
      <c r="AL766" s="11"/>
      <c r="AM766" s="11"/>
      <c r="AN766" s="11"/>
      <c r="IS766">
        <f t="shared" si="22"/>
        <v>-1.4858333333333336</v>
      </c>
      <c r="IT766">
        <f t="shared" si="23"/>
        <v>2.1074971332523007</v>
      </c>
    </row>
    <row r="767" spans="1:254" x14ac:dyDescent="0.2">
      <c r="A767" s="34" t="s">
        <v>12</v>
      </c>
      <c r="B767" s="35">
        <v>0</v>
      </c>
      <c r="C767" s="4">
        <v>12</v>
      </c>
      <c r="D767" s="4">
        <v>14.6</v>
      </c>
      <c r="E767" s="4">
        <v>9.08</v>
      </c>
      <c r="F767" s="4">
        <v>12.5</v>
      </c>
      <c r="G767" s="4">
        <v>16</v>
      </c>
      <c r="H767" s="4">
        <v>29.7</v>
      </c>
      <c r="I767" s="11"/>
      <c r="J767" s="11"/>
      <c r="K767" s="11"/>
      <c r="L767" s="11"/>
      <c r="M767" s="11"/>
      <c r="N767" s="11"/>
      <c r="O767" s="11"/>
      <c r="P767" s="11"/>
      <c r="Q767" s="11"/>
      <c r="R767" s="11"/>
      <c r="S767" s="11"/>
      <c r="T767" s="11"/>
      <c r="U767" s="11"/>
      <c r="V767" s="11"/>
      <c r="W767" s="11"/>
      <c r="X767" s="11"/>
      <c r="Y767" s="11"/>
      <c r="Z767" s="11"/>
      <c r="AA767" s="11"/>
      <c r="AB767" s="11"/>
      <c r="AC767" s="11"/>
      <c r="AD767" s="11"/>
      <c r="AE767" s="11"/>
      <c r="AF767" s="11"/>
      <c r="AG767" s="11"/>
      <c r="AH767" s="11"/>
      <c r="AI767" s="11"/>
      <c r="AJ767" s="11"/>
      <c r="AK767" s="11"/>
      <c r="AL767" s="11"/>
      <c r="AM767" s="11"/>
      <c r="AN767" s="11"/>
      <c r="IS767">
        <f t="shared" si="22"/>
        <v>15.646666666666668</v>
      </c>
      <c r="IT767">
        <f t="shared" si="23"/>
        <v>7.2806226839925277</v>
      </c>
    </row>
    <row r="768" spans="1:254" x14ac:dyDescent="0.2">
      <c r="A768" s="34" t="s">
        <v>12</v>
      </c>
      <c r="B768" s="35">
        <v>0.02</v>
      </c>
      <c r="C768" s="4">
        <v>14.4</v>
      </c>
      <c r="D768" s="4">
        <v>17.399999999999999</v>
      </c>
      <c r="E768" s="4">
        <v>11.7</v>
      </c>
      <c r="F768" s="4">
        <v>15.9</v>
      </c>
      <c r="G768" s="4">
        <v>18.3</v>
      </c>
      <c r="H768" s="4">
        <v>29</v>
      </c>
      <c r="I768" s="11"/>
      <c r="J768" s="11"/>
      <c r="K768" s="11"/>
      <c r="L768" s="11"/>
      <c r="M768" s="11"/>
      <c r="N768" s="11"/>
      <c r="O768" s="11"/>
      <c r="P768" s="11"/>
      <c r="Q768" s="11"/>
      <c r="R768" s="11"/>
      <c r="S768" s="11"/>
      <c r="T768" s="11"/>
      <c r="U768" s="11"/>
      <c r="V768" s="11"/>
      <c r="W768" s="11"/>
      <c r="X768" s="11"/>
      <c r="Y768" s="11"/>
      <c r="Z768" s="11"/>
      <c r="AA768" s="11"/>
      <c r="AB768" s="11"/>
      <c r="AC768" s="11"/>
      <c r="AD768" s="11"/>
      <c r="AE768" s="11"/>
      <c r="AF768" s="11"/>
      <c r="AG768" s="11"/>
      <c r="AH768" s="11"/>
      <c r="AI768" s="11"/>
      <c r="AJ768" s="11"/>
      <c r="AK768" s="11"/>
      <c r="AL768" s="11"/>
      <c r="AM768" s="11"/>
      <c r="AN768" s="11"/>
      <c r="IS768">
        <f t="shared" si="22"/>
        <v>17.783333333333335</v>
      </c>
      <c r="IT768">
        <f t="shared" si="23"/>
        <v>5.9703992049666708</v>
      </c>
    </row>
    <row r="769" spans="1:254" x14ac:dyDescent="0.2">
      <c r="A769" s="34" t="s">
        <v>12</v>
      </c>
      <c r="B769" s="35">
        <v>0.04</v>
      </c>
      <c r="C769" s="4">
        <v>17.5</v>
      </c>
      <c r="D769" s="4">
        <v>20.9</v>
      </c>
      <c r="E769" s="4">
        <v>15.6</v>
      </c>
      <c r="F769" s="4">
        <v>19</v>
      </c>
      <c r="G769" s="4">
        <v>21.6</v>
      </c>
      <c r="H769" s="4">
        <v>28.6</v>
      </c>
      <c r="I769" s="11"/>
      <c r="J769" s="11"/>
      <c r="K769" s="11"/>
      <c r="L769" s="11"/>
      <c r="M769" s="11"/>
      <c r="N769" s="11"/>
      <c r="O769" s="11"/>
      <c r="P769" s="11"/>
      <c r="Q769" s="11"/>
      <c r="R769" s="11"/>
      <c r="S769" s="11"/>
      <c r="T769" s="11"/>
      <c r="U769" s="11"/>
      <c r="V769" s="11"/>
      <c r="W769" s="11"/>
      <c r="X769" s="11"/>
      <c r="Y769" s="11"/>
      <c r="Z769" s="11"/>
      <c r="AA769" s="11"/>
      <c r="AB769" s="11"/>
      <c r="AC769" s="11"/>
      <c r="AD769" s="11"/>
      <c r="AE769" s="11"/>
      <c r="AF769" s="11"/>
      <c r="AG769" s="11"/>
      <c r="AH769" s="11"/>
      <c r="AI769" s="11"/>
      <c r="AJ769" s="11"/>
      <c r="AK769" s="11"/>
      <c r="AL769" s="11"/>
      <c r="AM769" s="11"/>
      <c r="AN769" s="11"/>
      <c r="IS769">
        <f t="shared" si="22"/>
        <v>20.533333333333331</v>
      </c>
      <c r="IT769">
        <f t="shared" si="23"/>
        <v>4.5217990519998468</v>
      </c>
    </row>
    <row r="770" spans="1:254" x14ac:dyDescent="0.2">
      <c r="A770" s="34" t="s">
        <v>12</v>
      </c>
      <c r="B770" s="35">
        <v>0.06</v>
      </c>
      <c r="C770" s="4">
        <v>20.100000000000001</v>
      </c>
      <c r="D770" s="4">
        <v>23.7</v>
      </c>
      <c r="E770" s="4">
        <v>19.7</v>
      </c>
      <c r="F770" s="4">
        <v>21</v>
      </c>
      <c r="G770" s="4">
        <v>24.8</v>
      </c>
      <c r="H770" s="4">
        <v>28.5</v>
      </c>
      <c r="I770" s="11"/>
      <c r="J770" s="11"/>
      <c r="K770" s="11"/>
      <c r="L770" s="11"/>
      <c r="M770" s="11"/>
      <c r="N770" s="11"/>
      <c r="O770" s="11"/>
      <c r="P770" s="11"/>
      <c r="Q770" s="11"/>
      <c r="R770" s="11"/>
      <c r="S770" s="11"/>
      <c r="T770" s="11"/>
      <c r="U770" s="11"/>
      <c r="V770" s="11"/>
      <c r="W770" s="11"/>
      <c r="X770" s="11"/>
      <c r="Y770" s="11"/>
      <c r="Z770" s="11"/>
      <c r="AA770" s="11"/>
      <c r="AB770" s="11"/>
      <c r="AC770" s="11"/>
      <c r="AD770" s="11"/>
      <c r="AE770" s="11"/>
      <c r="AF770" s="11"/>
      <c r="AG770" s="11"/>
      <c r="AH770" s="11"/>
      <c r="AI770" s="11"/>
      <c r="AJ770" s="11"/>
      <c r="AK770" s="11"/>
      <c r="AL770" s="11"/>
      <c r="AM770" s="11"/>
      <c r="AN770" s="11"/>
      <c r="IS770">
        <f t="shared" si="22"/>
        <v>22.966666666666669</v>
      </c>
      <c r="IT770">
        <f t="shared" si="23"/>
        <v>3.3844743560361814</v>
      </c>
    </row>
    <row r="771" spans="1:254" x14ac:dyDescent="0.2">
      <c r="A771" s="34" t="s">
        <v>12</v>
      </c>
      <c r="B771" s="35">
        <v>0.08</v>
      </c>
      <c r="C771" s="4">
        <v>20.9</v>
      </c>
      <c r="D771" s="4">
        <v>24.9</v>
      </c>
      <c r="E771" s="4">
        <v>22.6</v>
      </c>
      <c r="F771" s="4">
        <v>21</v>
      </c>
      <c r="G771" s="4">
        <v>26.8</v>
      </c>
      <c r="H771" s="4">
        <v>28.8</v>
      </c>
      <c r="I771" s="11"/>
      <c r="J771" s="11"/>
      <c r="K771" s="11"/>
      <c r="L771" s="11"/>
      <c r="M771" s="11"/>
      <c r="N771" s="11"/>
      <c r="O771" s="11"/>
      <c r="P771" s="11"/>
      <c r="Q771" s="11"/>
      <c r="R771" s="11"/>
      <c r="S771" s="11"/>
      <c r="T771" s="11"/>
      <c r="U771" s="11"/>
      <c r="V771" s="11"/>
      <c r="W771" s="11"/>
      <c r="X771" s="11"/>
      <c r="Y771" s="11"/>
      <c r="Z771" s="11"/>
      <c r="AA771" s="11"/>
      <c r="AB771" s="11"/>
      <c r="AC771" s="11"/>
      <c r="AD771" s="11"/>
      <c r="AE771" s="11"/>
      <c r="AF771" s="11"/>
      <c r="AG771" s="11"/>
      <c r="AH771" s="11"/>
      <c r="AI771" s="11"/>
      <c r="AJ771" s="11"/>
      <c r="AK771" s="11"/>
      <c r="AL771" s="11"/>
      <c r="AM771" s="11"/>
      <c r="AN771" s="11"/>
      <c r="IS771">
        <f t="shared" ref="IS771:IS834" si="24">AVERAGE(C771:IR771)</f>
        <v>24.166666666666668</v>
      </c>
      <c r="IT771">
        <f t="shared" ref="IT771:IT834" si="25">STDEV(C771:IR771)</f>
        <v>3.2277959456363794</v>
      </c>
    </row>
    <row r="772" spans="1:254" x14ac:dyDescent="0.2">
      <c r="A772" s="34" t="s">
        <v>12</v>
      </c>
      <c r="B772" s="35">
        <v>0.1</v>
      </c>
      <c r="C772" s="4">
        <v>19.899999999999999</v>
      </c>
      <c r="D772" s="4">
        <v>24.2</v>
      </c>
      <c r="E772" s="4">
        <v>24</v>
      </c>
      <c r="F772" s="4">
        <v>18.899999999999999</v>
      </c>
      <c r="G772" s="4">
        <v>27.2</v>
      </c>
      <c r="H772" s="4">
        <v>29.4</v>
      </c>
      <c r="I772" s="11"/>
      <c r="J772" s="11"/>
      <c r="K772" s="11"/>
      <c r="L772" s="11"/>
      <c r="M772" s="11"/>
      <c r="N772" s="11"/>
      <c r="O772" s="11"/>
      <c r="P772" s="11"/>
      <c r="Q772" s="11"/>
      <c r="R772" s="11"/>
      <c r="S772" s="11"/>
      <c r="T772" s="11"/>
      <c r="U772" s="11"/>
      <c r="V772" s="11"/>
      <c r="W772" s="11"/>
      <c r="X772" s="11"/>
      <c r="Y772" s="11"/>
      <c r="Z772" s="11"/>
      <c r="AA772" s="11"/>
      <c r="AB772" s="11"/>
      <c r="AC772" s="11"/>
      <c r="AD772" s="11"/>
      <c r="AE772" s="11"/>
      <c r="AF772" s="11"/>
      <c r="AG772" s="11"/>
      <c r="AH772" s="11"/>
      <c r="AI772" s="11"/>
      <c r="AJ772" s="11"/>
      <c r="AK772" s="11"/>
      <c r="AL772" s="11"/>
      <c r="AM772" s="11"/>
      <c r="AN772" s="11"/>
      <c r="IS772">
        <f t="shared" si="24"/>
        <v>23.933333333333334</v>
      </c>
      <c r="IT772">
        <f t="shared" si="25"/>
        <v>4.0554490092549091</v>
      </c>
    </row>
    <row r="773" spans="1:254" x14ac:dyDescent="0.2">
      <c r="A773" s="34" t="s">
        <v>12</v>
      </c>
      <c r="B773" s="35">
        <v>0.12</v>
      </c>
      <c r="C773" s="4">
        <v>17.3</v>
      </c>
      <c r="D773" s="4">
        <v>22</v>
      </c>
      <c r="E773" s="4">
        <v>23.6</v>
      </c>
      <c r="F773" s="4">
        <v>15.4</v>
      </c>
      <c r="G773" s="4">
        <v>25.8</v>
      </c>
      <c r="H773" s="4">
        <v>30.2</v>
      </c>
      <c r="I773" s="11"/>
      <c r="J773" s="11"/>
      <c r="K773" s="11"/>
      <c r="L773" s="11"/>
      <c r="M773" s="11"/>
      <c r="N773" s="11"/>
      <c r="O773" s="11"/>
      <c r="P773" s="11"/>
      <c r="Q773" s="11"/>
      <c r="R773" s="11"/>
      <c r="S773" s="11"/>
      <c r="T773" s="11"/>
      <c r="U773" s="11"/>
      <c r="V773" s="11"/>
      <c r="W773" s="11"/>
      <c r="X773" s="11"/>
      <c r="Y773" s="11"/>
      <c r="Z773" s="11"/>
      <c r="AA773" s="11"/>
      <c r="AB773" s="11"/>
      <c r="AC773" s="11"/>
      <c r="AD773" s="11"/>
      <c r="AE773" s="11"/>
      <c r="AF773" s="11"/>
      <c r="AG773" s="11"/>
      <c r="AH773" s="11"/>
      <c r="AI773" s="11"/>
      <c r="AJ773" s="11"/>
      <c r="AK773" s="11"/>
      <c r="AL773" s="11"/>
      <c r="AM773" s="11"/>
      <c r="AN773" s="11"/>
      <c r="IS773">
        <f t="shared" si="24"/>
        <v>22.383333333333329</v>
      </c>
      <c r="IT773">
        <f t="shared" si="25"/>
        <v>5.4590902783034201</v>
      </c>
    </row>
    <row r="774" spans="1:254" x14ac:dyDescent="0.2">
      <c r="A774" s="34" t="s">
        <v>12</v>
      </c>
      <c r="B774" s="35">
        <v>0.14000000000000001</v>
      </c>
      <c r="C774" s="4">
        <v>13.8</v>
      </c>
      <c r="D774" s="4">
        <v>18.7</v>
      </c>
      <c r="E774" s="4">
        <v>21.7</v>
      </c>
      <c r="F774" s="4">
        <v>11.3</v>
      </c>
      <c r="G774" s="4">
        <v>23</v>
      </c>
      <c r="H774" s="4">
        <v>31.1</v>
      </c>
      <c r="I774" s="11"/>
      <c r="J774" s="11"/>
      <c r="K774" s="11"/>
      <c r="L774" s="11"/>
      <c r="M774" s="11"/>
      <c r="N774" s="11"/>
      <c r="O774" s="11"/>
      <c r="P774" s="11"/>
      <c r="Q774" s="11"/>
      <c r="R774" s="11"/>
      <c r="S774" s="11"/>
      <c r="T774" s="11"/>
      <c r="U774" s="11"/>
      <c r="V774" s="11"/>
      <c r="W774" s="11"/>
      <c r="X774" s="11"/>
      <c r="Y774" s="11"/>
      <c r="Z774" s="11"/>
      <c r="AA774" s="11"/>
      <c r="AB774" s="11"/>
      <c r="AC774" s="11"/>
      <c r="AD774" s="11"/>
      <c r="AE774" s="11"/>
      <c r="AF774" s="11"/>
      <c r="AG774" s="11"/>
      <c r="AH774" s="11"/>
      <c r="AI774" s="11"/>
      <c r="AJ774" s="11"/>
      <c r="AK774" s="11"/>
      <c r="AL774" s="11"/>
      <c r="AM774" s="11"/>
      <c r="AN774" s="11"/>
      <c r="IS774">
        <f t="shared" si="24"/>
        <v>19.933333333333334</v>
      </c>
      <c r="IT774">
        <f t="shared" si="25"/>
        <v>7.0836901870894087</v>
      </c>
    </row>
    <row r="775" spans="1:254" x14ac:dyDescent="0.2">
      <c r="A775" s="34" t="s">
        <v>12</v>
      </c>
      <c r="B775" s="35">
        <v>0.16</v>
      </c>
      <c r="C775" s="4">
        <v>10</v>
      </c>
      <c r="D775" s="4">
        <v>15</v>
      </c>
      <c r="E775" s="4">
        <v>18.7</v>
      </c>
      <c r="F775" s="4">
        <v>7.48</v>
      </c>
      <c r="G775" s="4">
        <v>19.3</v>
      </c>
      <c r="H775" s="4">
        <v>31.8</v>
      </c>
      <c r="I775" s="11"/>
      <c r="J775" s="11"/>
      <c r="K775" s="11"/>
      <c r="L775" s="11"/>
      <c r="M775" s="11"/>
      <c r="N775" s="11"/>
      <c r="O775" s="11"/>
      <c r="P775" s="11"/>
      <c r="Q775" s="11"/>
      <c r="R775" s="11"/>
      <c r="S775" s="11"/>
      <c r="T775" s="11"/>
      <c r="U775" s="11"/>
      <c r="V775" s="11"/>
      <c r="W775" s="11"/>
      <c r="X775" s="11"/>
      <c r="Y775" s="11"/>
      <c r="Z775" s="11"/>
      <c r="AA775" s="11"/>
      <c r="AB775" s="11"/>
      <c r="AC775" s="11"/>
      <c r="AD775" s="11"/>
      <c r="AE775" s="11"/>
      <c r="AF775" s="11"/>
      <c r="AG775" s="11"/>
      <c r="AH775" s="11"/>
      <c r="AI775" s="11"/>
      <c r="AJ775" s="11"/>
      <c r="AK775" s="11"/>
      <c r="AL775" s="11"/>
      <c r="AM775" s="11"/>
      <c r="AN775" s="11"/>
      <c r="IS775">
        <f t="shared" si="24"/>
        <v>17.046666666666667</v>
      </c>
      <c r="IT775">
        <f t="shared" si="25"/>
        <v>8.6120535684972719</v>
      </c>
    </row>
    <row r="776" spans="1:254" x14ac:dyDescent="0.2">
      <c r="A776" s="34" t="s">
        <v>12</v>
      </c>
      <c r="B776" s="35">
        <v>0.18</v>
      </c>
      <c r="C776" s="4">
        <v>6.86</v>
      </c>
      <c r="D776" s="4">
        <v>11.3</v>
      </c>
      <c r="E776" s="4">
        <v>15.1</v>
      </c>
      <c r="F776" s="4">
        <v>4.7300000000000004</v>
      </c>
      <c r="G776" s="4">
        <v>15.2</v>
      </c>
      <c r="H776" s="4">
        <v>32.200000000000003</v>
      </c>
      <c r="I776" s="11"/>
      <c r="J776" s="11"/>
      <c r="K776" s="11"/>
      <c r="L776" s="11"/>
      <c r="M776" s="11"/>
      <c r="N776" s="11"/>
      <c r="O776" s="11"/>
      <c r="P776" s="11"/>
      <c r="Q776" s="11"/>
      <c r="R776" s="11"/>
      <c r="S776" s="11"/>
      <c r="T776" s="11"/>
      <c r="U776" s="11"/>
      <c r="V776" s="11"/>
      <c r="W776" s="11"/>
      <c r="X776" s="11"/>
      <c r="Y776" s="11"/>
      <c r="Z776" s="11"/>
      <c r="AA776" s="11"/>
      <c r="AB776" s="11"/>
      <c r="AC776" s="11"/>
      <c r="AD776" s="11"/>
      <c r="AE776" s="11"/>
      <c r="AF776" s="11"/>
      <c r="AG776" s="11"/>
      <c r="AH776" s="11"/>
      <c r="AI776" s="11"/>
      <c r="AJ776" s="11"/>
      <c r="AK776" s="11"/>
      <c r="AL776" s="11"/>
      <c r="AM776" s="11"/>
      <c r="AN776" s="11"/>
      <c r="IS776">
        <f t="shared" si="24"/>
        <v>14.231666666666667</v>
      </c>
      <c r="IT776">
        <f t="shared" si="25"/>
        <v>9.775177577244655</v>
      </c>
    </row>
    <row r="777" spans="1:254" x14ac:dyDescent="0.2">
      <c r="A777" s="34" t="s">
        <v>12</v>
      </c>
      <c r="B777" s="35">
        <v>0.2</v>
      </c>
      <c r="C777" s="4">
        <v>4.71</v>
      </c>
      <c r="D777" s="4">
        <v>8.24</v>
      </c>
      <c r="E777" s="4">
        <v>11.4</v>
      </c>
      <c r="F777" s="4">
        <v>3.36</v>
      </c>
      <c r="G777" s="4">
        <v>11.2</v>
      </c>
      <c r="H777" s="4">
        <v>32.4</v>
      </c>
      <c r="I777" s="11"/>
      <c r="J777" s="11"/>
      <c r="K777" s="11"/>
      <c r="L777" s="11"/>
      <c r="M777" s="11"/>
      <c r="N777" s="11"/>
      <c r="O777" s="11"/>
      <c r="P777" s="11"/>
      <c r="Q777" s="11"/>
      <c r="R777" s="11"/>
      <c r="S777" s="11"/>
      <c r="T777" s="11"/>
      <c r="U777" s="11"/>
      <c r="V777" s="11"/>
      <c r="W777" s="11"/>
      <c r="X777" s="11"/>
      <c r="Y777" s="11"/>
      <c r="Z777" s="11"/>
      <c r="AA777" s="11"/>
      <c r="AB777" s="11"/>
      <c r="AC777" s="11"/>
      <c r="AD777" s="11"/>
      <c r="AE777" s="11"/>
      <c r="AF777" s="11"/>
      <c r="AG777" s="11"/>
      <c r="AH777" s="11"/>
      <c r="AI777" s="11"/>
      <c r="AJ777" s="11"/>
      <c r="AK777" s="11"/>
      <c r="AL777" s="11"/>
      <c r="AM777" s="11"/>
      <c r="AN777" s="11"/>
      <c r="IS777">
        <f t="shared" si="24"/>
        <v>11.885</v>
      </c>
      <c r="IT777">
        <f t="shared" si="25"/>
        <v>10.573664927545227</v>
      </c>
    </row>
    <row r="778" spans="1:254" x14ac:dyDescent="0.2">
      <c r="A778" s="34" t="s">
        <v>12</v>
      </c>
      <c r="B778" s="35">
        <v>0.22</v>
      </c>
      <c r="C778" s="4">
        <v>3.76</v>
      </c>
      <c r="D778" s="4">
        <v>5.99</v>
      </c>
      <c r="E778" s="4">
        <v>8.0399999999999991</v>
      </c>
      <c r="F778" s="4">
        <v>3.19</v>
      </c>
      <c r="G778" s="4">
        <v>7.99</v>
      </c>
      <c r="H778" s="4">
        <v>32.1</v>
      </c>
      <c r="I778" s="11"/>
      <c r="J778" s="11"/>
      <c r="K778" s="11"/>
      <c r="L778" s="11"/>
      <c r="M778" s="11"/>
      <c r="N778" s="11"/>
      <c r="O778" s="11"/>
      <c r="P778" s="11"/>
      <c r="Q778" s="11"/>
      <c r="R778" s="11"/>
      <c r="S778" s="11"/>
      <c r="T778" s="11"/>
      <c r="U778" s="11"/>
      <c r="V778" s="11"/>
      <c r="W778" s="11"/>
      <c r="X778" s="11"/>
      <c r="Y778" s="11"/>
      <c r="Z778" s="11"/>
      <c r="AA778" s="11"/>
      <c r="AB778" s="11"/>
      <c r="AC778" s="11"/>
      <c r="AD778" s="11"/>
      <c r="AE778" s="11"/>
      <c r="AF778" s="11"/>
      <c r="AG778" s="11"/>
      <c r="AH778" s="11"/>
      <c r="AI778" s="11"/>
      <c r="AJ778" s="11"/>
      <c r="AK778" s="11"/>
      <c r="AL778" s="11"/>
      <c r="AM778" s="11"/>
      <c r="AN778" s="11"/>
      <c r="IS778">
        <f t="shared" si="24"/>
        <v>10.178333333333333</v>
      </c>
      <c r="IT778">
        <f t="shared" si="25"/>
        <v>10.931556918694916</v>
      </c>
    </row>
    <row r="779" spans="1:254" x14ac:dyDescent="0.2">
      <c r="A779" s="34" t="s">
        <v>12</v>
      </c>
      <c r="B779" s="35">
        <v>0.24</v>
      </c>
      <c r="C779" s="4">
        <v>3.75</v>
      </c>
      <c r="D779" s="4">
        <v>4.6100000000000003</v>
      </c>
      <c r="E779" s="4">
        <v>5.42</v>
      </c>
      <c r="F779" s="4">
        <v>3.86</v>
      </c>
      <c r="G779" s="4">
        <v>5.65</v>
      </c>
      <c r="H779" s="4">
        <v>31.6</v>
      </c>
      <c r="I779" s="11"/>
      <c r="J779" s="11"/>
      <c r="K779" s="11"/>
      <c r="L779" s="11"/>
      <c r="M779" s="11"/>
      <c r="N779" s="11"/>
      <c r="O779" s="11"/>
      <c r="P779" s="11"/>
      <c r="Q779" s="11"/>
      <c r="R779" s="11"/>
      <c r="S779" s="11"/>
      <c r="T779" s="11"/>
      <c r="U779" s="11"/>
      <c r="V779" s="11"/>
      <c r="W779" s="11"/>
      <c r="X779" s="11"/>
      <c r="Y779" s="11"/>
      <c r="Z779" s="11"/>
      <c r="AA779" s="11"/>
      <c r="AB779" s="11"/>
      <c r="AC779" s="11"/>
      <c r="AD779" s="11"/>
      <c r="AE779" s="11"/>
      <c r="AF779" s="11"/>
      <c r="AG779" s="11"/>
      <c r="AH779" s="11"/>
      <c r="AI779" s="11"/>
      <c r="AJ779" s="11"/>
      <c r="AK779" s="11"/>
      <c r="AL779" s="11"/>
      <c r="AM779" s="11"/>
      <c r="AN779" s="11"/>
      <c r="IS779">
        <f t="shared" si="24"/>
        <v>9.1483333333333334</v>
      </c>
      <c r="IT779">
        <f t="shared" si="25"/>
        <v>11.026523326355713</v>
      </c>
    </row>
    <row r="780" spans="1:254" x14ac:dyDescent="0.2">
      <c r="A780" s="34" t="s">
        <v>12</v>
      </c>
      <c r="B780" s="35">
        <v>0.26</v>
      </c>
      <c r="C780" s="4">
        <v>4.32</v>
      </c>
      <c r="D780" s="4">
        <v>3.99</v>
      </c>
      <c r="E780" s="4">
        <v>3.63</v>
      </c>
      <c r="F780" s="4">
        <v>4.88</v>
      </c>
      <c r="G780" s="4">
        <v>4.33</v>
      </c>
      <c r="H780" s="4">
        <v>30.9</v>
      </c>
      <c r="I780" s="11"/>
      <c r="J780" s="11"/>
      <c r="K780" s="11"/>
      <c r="L780" s="11"/>
      <c r="M780" s="11"/>
      <c r="N780" s="11"/>
      <c r="O780" s="11"/>
      <c r="P780" s="11"/>
      <c r="Q780" s="11"/>
      <c r="R780" s="11"/>
      <c r="S780" s="11"/>
      <c r="T780" s="11"/>
      <c r="U780" s="11"/>
      <c r="V780" s="11"/>
      <c r="W780" s="11"/>
      <c r="X780" s="11"/>
      <c r="Y780" s="11"/>
      <c r="Z780" s="11"/>
      <c r="AA780" s="11"/>
      <c r="AB780" s="11"/>
      <c r="AC780" s="11"/>
      <c r="AD780" s="11"/>
      <c r="AE780" s="11"/>
      <c r="AF780" s="11"/>
      <c r="AG780" s="11"/>
      <c r="AH780" s="11"/>
      <c r="AI780" s="11"/>
      <c r="AJ780" s="11"/>
      <c r="AK780" s="11"/>
      <c r="AL780" s="11"/>
      <c r="AM780" s="11"/>
      <c r="AN780" s="11"/>
      <c r="IS780">
        <f t="shared" si="24"/>
        <v>8.6749999999999989</v>
      </c>
      <c r="IT780">
        <f t="shared" si="25"/>
        <v>10.895861140818562</v>
      </c>
    </row>
    <row r="781" spans="1:254" x14ac:dyDescent="0.2">
      <c r="A781" s="34" t="s">
        <v>12</v>
      </c>
      <c r="B781" s="35">
        <v>0.28000000000000003</v>
      </c>
      <c r="C781" s="4">
        <v>5.05</v>
      </c>
      <c r="D781" s="4">
        <v>3.96</v>
      </c>
      <c r="E781" s="4">
        <v>2.7</v>
      </c>
      <c r="F781" s="4">
        <v>5.83</v>
      </c>
      <c r="G781" s="4">
        <v>3.84</v>
      </c>
      <c r="H781" s="4">
        <v>30.1</v>
      </c>
      <c r="I781" s="11"/>
      <c r="J781" s="11"/>
      <c r="K781" s="11"/>
      <c r="L781" s="11"/>
      <c r="M781" s="11"/>
      <c r="N781" s="11"/>
      <c r="O781" s="11"/>
      <c r="P781" s="11"/>
      <c r="Q781" s="11"/>
      <c r="R781" s="11"/>
      <c r="S781" s="11"/>
      <c r="T781" s="11"/>
      <c r="U781" s="11"/>
      <c r="V781" s="11"/>
      <c r="W781" s="11"/>
      <c r="X781" s="11"/>
      <c r="Y781" s="11"/>
      <c r="Z781" s="11"/>
      <c r="AA781" s="11"/>
      <c r="AB781" s="11"/>
      <c r="AC781" s="11"/>
      <c r="AD781" s="11"/>
      <c r="AE781" s="11"/>
      <c r="AF781" s="11"/>
      <c r="AG781" s="11"/>
      <c r="AH781" s="11"/>
      <c r="AI781" s="11"/>
      <c r="AJ781" s="11"/>
      <c r="AK781" s="11"/>
      <c r="AL781" s="11"/>
      <c r="AM781" s="11"/>
      <c r="AN781" s="11"/>
      <c r="IS781">
        <f t="shared" si="24"/>
        <v>8.58</v>
      </c>
      <c r="IT781">
        <f t="shared" si="25"/>
        <v>10.597360048615883</v>
      </c>
    </row>
    <row r="782" spans="1:254" x14ac:dyDescent="0.2">
      <c r="A782" s="34" t="s">
        <v>12</v>
      </c>
      <c r="B782" s="35">
        <v>0.3</v>
      </c>
      <c r="C782" s="4">
        <v>5.64</v>
      </c>
      <c r="D782" s="4">
        <v>4.25</v>
      </c>
      <c r="E782" s="4">
        <v>2.4700000000000002</v>
      </c>
      <c r="F782" s="4">
        <v>6.46</v>
      </c>
      <c r="G782" s="4">
        <v>3.97</v>
      </c>
      <c r="H782" s="4">
        <v>29.3</v>
      </c>
      <c r="I782" s="11"/>
      <c r="J782" s="11"/>
      <c r="K782" s="11"/>
      <c r="L782" s="11"/>
      <c r="M782" s="11"/>
      <c r="N782" s="11"/>
      <c r="O782" s="11"/>
      <c r="P782" s="11"/>
      <c r="Q782" s="11"/>
      <c r="R782" s="11"/>
      <c r="S782" s="11"/>
      <c r="T782" s="11"/>
      <c r="U782" s="11"/>
      <c r="V782" s="11"/>
      <c r="W782" s="11"/>
      <c r="X782" s="11"/>
      <c r="Y782" s="11"/>
      <c r="Z782" s="11"/>
      <c r="AA782" s="11"/>
      <c r="AB782" s="11"/>
      <c r="AC782" s="11"/>
      <c r="AD782" s="11"/>
      <c r="AE782" s="11"/>
      <c r="AF782" s="11"/>
      <c r="AG782" s="11"/>
      <c r="AH782" s="11"/>
      <c r="AI782" s="11"/>
      <c r="AJ782" s="11"/>
      <c r="AK782" s="11"/>
      <c r="AL782" s="11"/>
      <c r="AM782" s="11"/>
      <c r="AN782" s="11"/>
      <c r="IS782">
        <f t="shared" si="24"/>
        <v>8.6816666666666666</v>
      </c>
      <c r="IT782">
        <f t="shared" si="25"/>
        <v>10.195366431211125</v>
      </c>
    </row>
    <row r="783" spans="1:254" x14ac:dyDescent="0.2">
      <c r="A783" s="34" t="s">
        <v>12</v>
      </c>
      <c r="B783" s="35">
        <v>0.32</v>
      </c>
      <c r="C783" s="4">
        <v>5.89</v>
      </c>
      <c r="D783" s="4">
        <v>4.66</v>
      </c>
      <c r="E783" s="4">
        <v>2.69</v>
      </c>
      <c r="F783" s="4">
        <v>6.71</v>
      </c>
      <c r="G783" s="4">
        <v>4.4400000000000004</v>
      </c>
      <c r="H783" s="4">
        <v>28.7</v>
      </c>
      <c r="I783" s="11"/>
      <c r="J783" s="11"/>
      <c r="K783" s="11"/>
      <c r="L783" s="11"/>
      <c r="M783" s="11"/>
      <c r="N783" s="11"/>
      <c r="O783" s="11"/>
      <c r="P783" s="11"/>
      <c r="Q783" s="11"/>
      <c r="R783" s="11"/>
      <c r="S783" s="11"/>
      <c r="T783" s="11"/>
      <c r="U783" s="11"/>
      <c r="V783" s="11"/>
      <c r="W783" s="11"/>
      <c r="X783" s="11"/>
      <c r="Y783" s="11"/>
      <c r="Z783" s="11"/>
      <c r="AA783" s="11"/>
      <c r="AB783" s="11"/>
      <c r="AC783" s="11"/>
      <c r="AD783" s="11"/>
      <c r="AE783" s="11"/>
      <c r="AF783" s="11"/>
      <c r="AG783" s="11"/>
      <c r="AH783" s="11"/>
      <c r="AI783" s="11"/>
      <c r="AJ783" s="11"/>
      <c r="AK783" s="11"/>
      <c r="AL783" s="11"/>
      <c r="AM783" s="11"/>
      <c r="AN783" s="11"/>
      <c r="IS783">
        <f t="shared" si="24"/>
        <v>8.8483333333333345</v>
      </c>
      <c r="IT783">
        <f t="shared" si="25"/>
        <v>9.8215424789931376</v>
      </c>
    </row>
    <row r="784" spans="1:254" x14ac:dyDescent="0.2">
      <c r="A784" s="34" t="s">
        <v>12</v>
      </c>
      <c r="B784" s="35">
        <v>0.34</v>
      </c>
      <c r="C784" s="4">
        <v>5.76</v>
      </c>
      <c r="D784" s="4">
        <v>4.96</v>
      </c>
      <c r="E784" s="4">
        <v>3.14</v>
      </c>
      <c r="F784" s="4">
        <v>6.62</v>
      </c>
      <c r="G784" s="4">
        <v>4.9800000000000004</v>
      </c>
      <c r="H784" s="4">
        <v>28.2</v>
      </c>
      <c r="I784" s="11"/>
      <c r="J784" s="11"/>
      <c r="K784" s="11"/>
      <c r="L784" s="11"/>
      <c r="M784" s="11"/>
      <c r="N784" s="11"/>
      <c r="O784" s="11"/>
      <c r="P784" s="11"/>
      <c r="Q784" s="11"/>
      <c r="R784" s="11"/>
      <c r="S784" s="11"/>
      <c r="T784" s="11"/>
      <c r="U784" s="11"/>
      <c r="V784" s="11"/>
      <c r="W784" s="11"/>
      <c r="X784" s="11"/>
      <c r="Y784" s="11"/>
      <c r="Z784" s="11"/>
      <c r="AA784" s="11"/>
      <c r="AB784" s="11"/>
      <c r="AC784" s="11"/>
      <c r="AD784" s="11"/>
      <c r="AE784" s="11"/>
      <c r="AF784" s="11"/>
      <c r="AG784" s="11"/>
      <c r="AH784" s="11"/>
      <c r="AI784" s="11"/>
      <c r="AJ784" s="11"/>
      <c r="AK784" s="11"/>
      <c r="AL784" s="11"/>
      <c r="AM784" s="11"/>
      <c r="AN784" s="11"/>
      <c r="IS784">
        <f t="shared" si="24"/>
        <v>8.9433333333333334</v>
      </c>
      <c r="IT784">
        <f t="shared" si="25"/>
        <v>9.5037290926597162</v>
      </c>
    </row>
    <row r="785" spans="1:254" x14ac:dyDescent="0.2">
      <c r="A785" s="34" t="s">
        <v>12</v>
      </c>
      <c r="B785" s="35">
        <v>0.36</v>
      </c>
      <c r="C785" s="4">
        <v>5.37</v>
      </c>
      <c r="D785" s="4">
        <v>5.04</v>
      </c>
      <c r="E785" s="4">
        <v>3.56</v>
      </c>
      <c r="F785" s="4">
        <v>6.34</v>
      </c>
      <c r="G785" s="4">
        <v>5.37</v>
      </c>
      <c r="H785" s="4">
        <v>27.9</v>
      </c>
      <c r="I785" s="11"/>
      <c r="J785" s="11"/>
      <c r="K785" s="11"/>
      <c r="L785" s="11"/>
      <c r="M785" s="11"/>
      <c r="N785" s="11"/>
      <c r="O785" s="11"/>
      <c r="P785" s="11"/>
      <c r="Q785" s="11"/>
      <c r="R785" s="11"/>
      <c r="S785" s="11"/>
      <c r="T785" s="11"/>
      <c r="U785" s="11"/>
      <c r="V785" s="11"/>
      <c r="W785" s="11"/>
      <c r="X785" s="11"/>
      <c r="Y785" s="11"/>
      <c r="Z785" s="11"/>
      <c r="AA785" s="11"/>
      <c r="AB785" s="11"/>
      <c r="AC785" s="11"/>
      <c r="AD785" s="11"/>
      <c r="AE785" s="11"/>
      <c r="AF785" s="11"/>
      <c r="AG785" s="11"/>
      <c r="AH785" s="11"/>
      <c r="AI785" s="11"/>
      <c r="AJ785" s="11"/>
      <c r="AK785" s="11"/>
      <c r="AL785" s="11"/>
      <c r="AM785" s="11"/>
      <c r="AN785" s="11"/>
      <c r="IS785">
        <f t="shared" si="24"/>
        <v>8.93</v>
      </c>
      <c r="IT785">
        <f t="shared" si="25"/>
        <v>9.3368645700791877</v>
      </c>
    </row>
    <row r="786" spans="1:254" x14ac:dyDescent="0.2">
      <c r="A786" s="34" t="s">
        <v>12</v>
      </c>
      <c r="B786" s="35">
        <v>0.38</v>
      </c>
      <c r="C786" s="4">
        <v>4.9000000000000004</v>
      </c>
      <c r="D786" s="4">
        <v>4.88</v>
      </c>
      <c r="E786" s="4">
        <v>3.79</v>
      </c>
      <c r="F786" s="4">
        <v>6.06</v>
      </c>
      <c r="G786" s="4">
        <v>5.47</v>
      </c>
      <c r="H786" s="4">
        <v>27.8</v>
      </c>
      <c r="I786" s="11"/>
      <c r="J786" s="11"/>
      <c r="K786" s="11"/>
      <c r="L786" s="11"/>
      <c r="M786" s="11"/>
      <c r="N786" s="11"/>
      <c r="O786" s="11"/>
      <c r="P786" s="11"/>
      <c r="Q786" s="11"/>
      <c r="R786" s="11"/>
      <c r="S786" s="11"/>
      <c r="T786" s="11"/>
      <c r="U786" s="11"/>
      <c r="V786" s="11"/>
      <c r="W786" s="11"/>
      <c r="X786" s="11"/>
      <c r="Y786" s="11"/>
      <c r="Z786" s="11"/>
      <c r="AA786" s="11"/>
      <c r="AB786" s="11"/>
      <c r="AC786" s="11"/>
      <c r="AD786" s="11"/>
      <c r="AE786" s="11"/>
      <c r="AF786" s="11"/>
      <c r="AG786" s="11"/>
      <c r="AH786" s="11"/>
      <c r="AI786" s="11"/>
      <c r="AJ786" s="11"/>
      <c r="AK786" s="11"/>
      <c r="AL786" s="11"/>
      <c r="AM786" s="11"/>
      <c r="AN786" s="11"/>
      <c r="IS786">
        <f t="shared" si="24"/>
        <v>8.8166666666666664</v>
      </c>
      <c r="IT786">
        <f t="shared" si="25"/>
        <v>9.3302875982826308</v>
      </c>
    </row>
    <row r="787" spans="1:254" x14ac:dyDescent="0.2">
      <c r="A787" s="34" t="s">
        <v>12</v>
      </c>
      <c r="B787" s="35">
        <v>0.4</v>
      </c>
      <c r="C787" s="4">
        <v>4.54</v>
      </c>
      <c r="D787" s="4">
        <v>4.5599999999999996</v>
      </c>
      <c r="E787" s="4">
        <v>3.74</v>
      </c>
      <c r="F787" s="4">
        <v>5.89</v>
      </c>
      <c r="G787" s="4">
        <v>5.28</v>
      </c>
      <c r="H787" s="4">
        <v>27.7</v>
      </c>
      <c r="I787" s="11"/>
      <c r="J787" s="11"/>
      <c r="K787" s="11"/>
      <c r="L787" s="11"/>
      <c r="M787" s="11"/>
      <c r="N787" s="11"/>
      <c r="O787" s="11"/>
      <c r="P787" s="11"/>
      <c r="Q787" s="11"/>
      <c r="R787" s="11"/>
      <c r="S787" s="11"/>
      <c r="T787" s="11"/>
      <c r="U787" s="11"/>
      <c r="V787" s="11"/>
      <c r="W787" s="11"/>
      <c r="X787" s="11"/>
      <c r="Y787" s="11"/>
      <c r="Z787" s="11"/>
      <c r="AA787" s="11"/>
      <c r="AB787" s="11"/>
      <c r="AC787" s="11"/>
      <c r="AD787" s="11"/>
      <c r="AE787" s="11"/>
      <c r="AF787" s="11"/>
      <c r="AG787" s="11"/>
      <c r="AH787" s="11"/>
      <c r="AI787" s="11"/>
      <c r="AJ787" s="11"/>
      <c r="AK787" s="11"/>
      <c r="AL787" s="11"/>
      <c r="AM787" s="11"/>
      <c r="AN787" s="11"/>
      <c r="IS787">
        <f t="shared" si="24"/>
        <v>8.6183333333333341</v>
      </c>
      <c r="IT787">
        <f t="shared" si="25"/>
        <v>9.3765588926144261</v>
      </c>
    </row>
    <row r="788" spans="1:254" x14ac:dyDescent="0.2">
      <c r="A788" s="34" t="s">
        <v>12</v>
      </c>
      <c r="B788" s="35">
        <v>0.42</v>
      </c>
      <c r="C788" s="4">
        <v>4.4800000000000004</v>
      </c>
      <c r="D788" s="4">
        <v>4.22</v>
      </c>
      <c r="E788" s="4">
        <v>3.47</v>
      </c>
      <c r="F788" s="4">
        <v>5.99</v>
      </c>
      <c r="G788" s="4">
        <v>4.95</v>
      </c>
      <c r="H788" s="4">
        <v>27.4</v>
      </c>
      <c r="I788" s="11"/>
      <c r="J788" s="11"/>
      <c r="K788" s="11"/>
      <c r="L788" s="11"/>
      <c r="M788" s="11"/>
      <c r="N788" s="11"/>
      <c r="O788" s="11"/>
      <c r="P788" s="11"/>
      <c r="Q788" s="11"/>
      <c r="R788" s="11"/>
      <c r="S788" s="11"/>
      <c r="T788" s="11"/>
      <c r="U788" s="11"/>
      <c r="V788" s="11"/>
      <c r="W788" s="11"/>
      <c r="X788" s="11"/>
      <c r="Y788" s="11"/>
      <c r="Z788" s="11"/>
      <c r="AA788" s="11"/>
      <c r="AB788" s="11"/>
      <c r="AC788" s="11"/>
      <c r="AD788" s="11"/>
      <c r="AE788" s="11"/>
      <c r="AF788" s="11"/>
      <c r="AG788" s="11"/>
      <c r="AH788" s="11"/>
      <c r="AI788" s="11"/>
      <c r="AJ788" s="11"/>
      <c r="AK788" s="11"/>
      <c r="AL788" s="11"/>
      <c r="AM788" s="11"/>
      <c r="AN788" s="11"/>
      <c r="IS788">
        <f t="shared" si="24"/>
        <v>8.418333333333333</v>
      </c>
      <c r="IT788">
        <f t="shared" si="25"/>
        <v>9.336512018236073</v>
      </c>
    </row>
    <row r="789" spans="1:254" x14ac:dyDescent="0.2">
      <c r="A789" s="34" t="s">
        <v>12</v>
      </c>
      <c r="B789" s="35">
        <v>0.44</v>
      </c>
      <c r="C789" s="4">
        <v>4.8600000000000003</v>
      </c>
      <c r="D789" s="4">
        <v>4.1100000000000003</v>
      </c>
      <c r="E789" s="4">
        <v>3.19</v>
      </c>
      <c r="F789" s="4">
        <v>6.5</v>
      </c>
      <c r="G789" s="4">
        <v>4.68</v>
      </c>
      <c r="H789" s="4">
        <v>27</v>
      </c>
      <c r="I789" s="11"/>
      <c r="J789" s="11"/>
      <c r="K789" s="11"/>
      <c r="L789" s="11"/>
      <c r="M789" s="11"/>
      <c r="N789" s="11"/>
      <c r="O789" s="11"/>
      <c r="P789" s="11"/>
      <c r="Q789" s="11"/>
      <c r="R789" s="11"/>
      <c r="S789" s="11"/>
      <c r="T789" s="11"/>
      <c r="U789" s="11"/>
      <c r="V789" s="11"/>
      <c r="W789" s="11"/>
      <c r="X789" s="11"/>
      <c r="Y789" s="11"/>
      <c r="Z789" s="11"/>
      <c r="AA789" s="11"/>
      <c r="AB789" s="11"/>
      <c r="AC789" s="11"/>
      <c r="AD789" s="11"/>
      <c r="AE789" s="11"/>
      <c r="AF789" s="11"/>
      <c r="AG789" s="11"/>
      <c r="AH789" s="11"/>
      <c r="AI789" s="11"/>
      <c r="AJ789" s="11"/>
      <c r="AK789" s="11"/>
      <c r="AL789" s="11"/>
      <c r="AM789" s="11"/>
      <c r="AN789" s="11"/>
      <c r="IS789">
        <f t="shared" si="24"/>
        <v>8.39</v>
      </c>
      <c r="IT789">
        <f t="shared" si="25"/>
        <v>9.1813680897783403</v>
      </c>
    </row>
    <row r="790" spans="1:254" x14ac:dyDescent="0.2">
      <c r="A790" s="34" t="s">
        <v>12</v>
      </c>
      <c r="B790" s="35">
        <v>0.46</v>
      </c>
      <c r="C790" s="4">
        <v>5.81</v>
      </c>
      <c r="D790" s="4">
        <v>4.5</v>
      </c>
      <c r="E790" s="4">
        <v>3.23</v>
      </c>
      <c r="F790" s="4">
        <v>7.59</v>
      </c>
      <c r="G790" s="4">
        <v>4.72</v>
      </c>
      <c r="H790" s="4">
        <v>26.3</v>
      </c>
      <c r="I790" s="11"/>
      <c r="J790" s="11"/>
      <c r="K790" s="11"/>
      <c r="L790" s="11"/>
      <c r="M790" s="11"/>
      <c r="N790" s="11"/>
      <c r="O790" s="11"/>
      <c r="P790" s="11"/>
      <c r="Q790" s="11"/>
      <c r="R790" s="11"/>
      <c r="S790" s="11"/>
      <c r="T790" s="11"/>
      <c r="U790" s="11"/>
      <c r="V790" s="11"/>
      <c r="W790" s="11"/>
      <c r="X790" s="11"/>
      <c r="Y790" s="11"/>
      <c r="Z790" s="11"/>
      <c r="AA790" s="11"/>
      <c r="AB790" s="11"/>
      <c r="AC790" s="11"/>
      <c r="AD790" s="11"/>
      <c r="AE790" s="11"/>
      <c r="AF790" s="11"/>
      <c r="AG790" s="11"/>
      <c r="AH790" s="11"/>
      <c r="AI790" s="11"/>
      <c r="AJ790" s="11"/>
      <c r="AK790" s="11"/>
      <c r="AL790" s="11"/>
      <c r="AM790" s="11"/>
      <c r="AN790" s="11"/>
      <c r="IS790">
        <f t="shared" si="24"/>
        <v>8.6916666666666664</v>
      </c>
      <c r="IT790">
        <f t="shared" si="25"/>
        <v>8.7492294898846197</v>
      </c>
    </row>
    <row r="791" spans="1:254" x14ac:dyDescent="0.2">
      <c r="A791" s="34" t="s">
        <v>12</v>
      </c>
      <c r="B791" s="35">
        <v>0.48</v>
      </c>
      <c r="C791" s="4">
        <v>7.53</v>
      </c>
      <c r="D791" s="4">
        <v>5.7</v>
      </c>
      <c r="E791" s="4">
        <v>3.93</v>
      </c>
      <c r="F791" s="4">
        <v>9.4700000000000006</v>
      </c>
      <c r="G791" s="4">
        <v>5.29</v>
      </c>
      <c r="H791" s="4">
        <v>25.5</v>
      </c>
      <c r="I791" s="11"/>
      <c r="J791" s="11"/>
      <c r="K791" s="11"/>
      <c r="L791" s="11"/>
      <c r="M791" s="11"/>
      <c r="N791" s="11"/>
      <c r="O791" s="11"/>
      <c r="P791" s="11"/>
      <c r="Q791" s="11"/>
      <c r="R791" s="11"/>
      <c r="S791" s="11"/>
      <c r="T791" s="11"/>
      <c r="U791" s="11"/>
      <c r="V791" s="11"/>
      <c r="W791" s="11"/>
      <c r="X791" s="11"/>
      <c r="Y791" s="11"/>
      <c r="Z791" s="11"/>
      <c r="AA791" s="11"/>
      <c r="AB791" s="11"/>
      <c r="AC791" s="11"/>
      <c r="AD791" s="11"/>
      <c r="AE791" s="11"/>
      <c r="AF791" s="11"/>
      <c r="AG791" s="11"/>
      <c r="AH791" s="11"/>
      <c r="AI791" s="11"/>
      <c r="AJ791" s="11"/>
      <c r="AK791" s="11"/>
      <c r="AL791" s="11"/>
      <c r="AM791" s="11"/>
      <c r="AN791" s="11"/>
      <c r="IS791">
        <f t="shared" si="24"/>
        <v>9.57</v>
      </c>
      <c r="IT791">
        <f t="shared" si="25"/>
        <v>8.0379275936027188</v>
      </c>
    </row>
    <row r="792" spans="1:254" x14ac:dyDescent="0.2">
      <c r="A792" s="34" t="s">
        <v>12</v>
      </c>
      <c r="B792" s="35">
        <v>0.5</v>
      </c>
      <c r="C792" s="4">
        <v>10.199999999999999</v>
      </c>
      <c r="D792" s="4">
        <v>8.02</v>
      </c>
      <c r="E792" s="4">
        <v>5.69</v>
      </c>
      <c r="F792" s="4">
        <v>12.4</v>
      </c>
      <c r="G792" s="4">
        <v>6.65</v>
      </c>
      <c r="H792" s="4">
        <v>24.7</v>
      </c>
      <c r="I792" s="11"/>
      <c r="J792" s="11"/>
      <c r="K792" s="11"/>
      <c r="L792" s="11"/>
      <c r="M792" s="11"/>
      <c r="N792" s="11"/>
      <c r="O792" s="11"/>
      <c r="P792" s="11"/>
      <c r="Q792" s="11"/>
      <c r="R792" s="11"/>
      <c r="S792" s="11"/>
      <c r="T792" s="11"/>
      <c r="U792" s="11"/>
      <c r="V792" s="11"/>
      <c r="W792" s="11"/>
      <c r="X792" s="11"/>
      <c r="Y792" s="11"/>
      <c r="Z792" s="11"/>
      <c r="AA792" s="11"/>
      <c r="AB792" s="11"/>
      <c r="AC792" s="11"/>
      <c r="AD792" s="11"/>
      <c r="AE792" s="11"/>
      <c r="AF792" s="11"/>
      <c r="AG792" s="11"/>
      <c r="AH792" s="11"/>
      <c r="AI792" s="11"/>
      <c r="AJ792" s="11"/>
      <c r="AK792" s="11"/>
      <c r="AL792" s="11"/>
      <c r="AM792" s="11"/>
      <c r="AN792" s="11"/>
      <c r="IS792">
        <f t="shared" si="24"/>
        <v>11.276666666666666</v>
      </c>
      <c r="IT792">
        <f t="shared" si="25"/>
        <v>7.0118433144692185</v>
      </c>
    </row>
    <row r="793" spans="1:254" x14ac:dyDescent="0.2">
      <c r="A793" s="34" t="s">
        <v>12</v>
      </c>
      <c r="B793" s="35">
        <v>0.52</v>
      </c>
      <c r="C793" s="4">
        <v>14.1</v>
      </c>
      <c r="D793" s="4">
        <v>11.7</v>
      </c>
      <c r="E793" s="4">
        <v>8.7799999999999994</v>
      </c>
      <c r="F793" s="4">
        <v>16.7</v>
      </c>
      <c r="G793" s="4">
        <v>9.08</v>
      </c>
      <c r="H793" s="4">
        <v>24.2</v>
      </c>
      <c r="I793" s="11"/>
      <c r="J793" s="11"/>
      <c r="K793" s="11"/>
      <c r="L793" s="11"/>
      <c r="M793" s="11"/>
      <c r="N793" s="11"/>
      <c r="O793" s="11"/>
      <c r="P793" s="11"/>
      <c r="Q793" s="11"/>
      <c r="R793" s="11"/>
      <c r="S793" s="11"/>
      <c r="T793" s="11"/>
      <c r="U793" s="11"/>
      <c r="V793" s="11"/>
      <c r="W793" s="11"/>
      <c r="X793" s="11"/>
      <c r="Y793" s="11"/>
      <c r="Z793" s="11"/>
      <c r="AA793" s="11"/>
      <c r="AB793" s="11"/>
      <c r="AC793" s="11"/>
      <c r="AD793" s="11"/>
      <c r="AE793" s="11"/>
      <c r="AF793" s="11"/>
      <c r="AG793" s="11"/>
      <c r="AH793" s="11"/>
      <c r="AI793" s="11"/>
      <c r="AJ793" s="11"/>
      <c r="AK793" s="11"/>
      <c r="AL793" s="11"/>
      <c r="AM793" s="11"/>
      <c r="AN793" s="11"/>
      <c r="IS793">
        <f t="shared" si="24"/>
        <v>14.093333333333334</v>
      </c>
      <c r="IT793">
        <f t="shared" si="25"/>
        <v>5.7971119246282159</v>
      </c>
    </row>
    <row r="794" spans="1:254" x14ac:dyDescent="0.2">
      <c r="A794" s="34" t="s">
        <v>12</v>
      </c>
      <c r="B794" s="35">
        <v>0.54</v>
      </c>
      <c r="C794" s="4">
        <v>19.2</v>
      </c>
      <c r="D794" s="4">
        <v>16.899999999999999</v>
      </c>
      <c r="E794" s="4">
        <v>13.3</v>
      </c>
      <c r="F794" s="4">
        <v>22.1</v>
      </c>
      <c r="G794" s="4">
        <v>12.8</v>
      </c>
      <c r="H794" s="4">
        <v>24</v>
      </c>
      <c r="I794" s="11"/>
      <c r="J794" s="11"/>
      <c r="K794" s="11"/>
      <c r="L794" s="11"/>
      <c r="M794" s="11"/>
      <c r="N794" s="11"/>
      <c r="O794" s="11"/>
      <c r="P794" s="11"/>
      <c r="Q794" s="11"/>
      <c r="R794" s="11"/>
      <c r="S794" s="11"/>
      <c r="T794" s="11"/>
      <c r="U794" s="11"/>
      <c r="V794" s="11"/>
      <c r="W794" s="11"/>
      <c r="X794" s="11"/>
      <c r="Y794" s="11"/>
      <c r="Z794" s="11"/>
      <c r="AA794" s="11"/>
      <c r="AB794" s="11"/>
      <c r="AC794" s="11"/>
      <c r="AD794" s="11"/>
      <c r="AE794" s="11"/>
      <c r="AF794" s="11"/>
      <c r="AG794" s="11"/>
      <c r="AH794" s="11"/>
      <c r="AI794" s="11"/>
      <c r="AJ794" s="11"/>
      <c r="AK794" s="11"/>
      <c r="AL794" s="11"/>
      <c r="AM794" s="11"/>
      <c r="AN794" s="11"/>
      <c r="IS794">
        <f t="shared" si="24"/>
        <v>18.05</v>
      </c>
      <c r="IT794">
        <f t="shared" si="25"/>
        <v>4.5732920309116603</v>
      </c>
    </row>
    <row r="795" spans="1:254" x14ac:dyDescent="0.2">
      <c r="A795" s="34" t="s">
        <v>12</v>
      </c>
      <c r="B795" s="35">
        <v>0.56000000000000005</v>
      </c>
      <c r="C795" s="4">
        <v>25.4</v>
      </c>
      <c r="D795" s="4">
        <v>23.4</v>
      </c>
      <c r="E795" s="4">
        <v>19.100000000000001</v>
      </c>
      <c r="F795" s="4">
        <v>28.6</v>
      </c>
      <c r="G795" s="4">
        <v>18.100000000000001</v>
      </c>
      <c r="H795" s="4">
        <v>24.3</v>
      </c>
      <c r="I795" s="11"/>
      <c r="J795" s="11"/>
      <c r="K795" s="11"/>
      <c r="L795" s="11"/>
      <c r="M795" s="11"/>
      <c r="N795" s="11"/>
      <c r="O795" s="11"/>
      <c r="P795" s="11"/>
      <c r="Q795" s="11"/>
      <c r="R795" s="11"/>
      <c r="S795" s="11"/>
      <c r="T795" s="11"/>
      <c r="U795" s="11"/>
      <c r="V795" s="11"/>
      <c r="W795" s="11"/>
      <c r="X795" s="11"/>
      <c r="Y795" s="11"/>
      <c r="Z795" s="11"/>
      <c r="AA795" s="11"/>
      <c r="AB795" s="11"/>
      <c r="AC795" s="11"/>
      <c r="AD795" s="11"/>
      <c r="AE795" s="11"/>
      <c r="AF795" s="11"/>
      <c r="AG795" s="11"/>
      <c r="AH795" s="11"/>
      <c r="AI795" s="11"/>
      <c r="AJ795" s="11"/>
      <c r="AK795" s="11"/>
      <c r="AL795" s="11"/>
      <c r="AM795" s="11"/>
      <c r="AN795" s="11"/>
      <c r="IS795">
        <f t="shared" si="24"/>
        <v>23.150000000000002</v>
      </c>
      <c r="IT795">
        <f t="shared" si="25"/>
        <v>3.9510758028668556</v>
      </c>
    </row>
    <row r="796" spans="1:254" x14ac:dyDescent="0.2">
      <c r="A796" s="34" t="s">
        <v>12</v>
      </c>
      <c r="B796" s="35">
        <v>0.57999999999999996</v>
      </c>
      <c r="C796" s="4">
        <v>32.299999999999997</v>
      </c>
      <c r="D796" s="4">
        <v>30.6</v>
      </c>
      <c r="E796" s="4">
        <v>26</v>
      </c>
      <c r="F796" s="4">
        <v>35.4</v>
      </c>
      <c r="G796" s="4">
        <v>24.8</v>
      </c>
      <c r="H796" s="4">
        <v>25.1</v>
      </c>
      <c r="I796" s="11"/>
      <c r="J796" s="11"/>
      <c r="K796" s="11"/>
      <c r="L796" s="11"/>
      <c r="M796" s="11"/>
      <c r="N796" s="11"/>
      <c r="O796" s="11"/>
      <c r="P796" s="11"/>
      <c r="Q796" s="11"/>
      <c r="R796" s="11"/>
      <c r="S796" s="11"/>
      <c r="T796" s="11"/>
      <c r="U796" s="11"/>
      <c r="V796" s="11"/>
      <c r="W796" s="11"/>
      <c r="X796" s="11"/>
      <c r="Y796" s="11"/>
      <c r="Z796" s="11"/>
      <c r="AA796" s="11"/>
      <c r="AB796" s="11"/>
      <c r="AC796" s="11"/>
      <c r="AD796" s="11"/>
      <c r="AE796" s="11"/>
      <c r="AF796" s="11"/>
      <c r="AG796" s="11"/>
      <c r="AH796" s="11"/>
      <c r="AI796" s="11"/>
      <c r="AJ796" s="11"/>
      <c r="AK796" s="11"/>
      <c r="AL796" s="11"/>
      <c r="AM796" s="11"/>
      <c r="AN796" s="11"/>
      <c r="IS796">
        <f t="shared" si="24"/>
        <v>29.033333333333335</v>
      </c>
      <c r="IT796">
        <f t="shared" si="25"/>
        <v>4.3875581667559054</v>
      </c>
    </row>
    <row r="797" spans="1:254" x14ac:dyDescent="0.2">
      <c r="A797" s="34" t="s">
        <v>12</v>
      </c>
      <c r="B797" s="35">
        <v>0.6</v>
      </c>
      <c r="C797" s="4">
        <v>39.200000000000003</v>
      </c>
      <c r="D797" s="4">
        <v>37.6</v>
      </c>
      <c r="E797" s="4">
        <v>33.200000000000003</v>
      </c>
      <c r="F797" s="4">
        <v>42</v>
      </c>
      <c r="G797" s="4">
        <v>32.4</v>
      </c>
      <c r="H797" s="4">
        <v>26.2</v>
      </c>
      <c r="I797" s="11"/>
      <c r="J797" s="11"/>
      <c r="K797" s="11"/>
      <c r="L797" s="11"/>
      <c r="M797" s="11"/>
      <c r="N797" s="11"/>
      <c r="O797" s="11"/>
      <c r="P797" s="11"/>
      <c r="Q797" s="11"/>
      <c r="R797" s="11"/>
      <c r="S797" s="11"/>
      <c r="T797" s="11"/>
      <c r="U797" s="11"/>
      <c r="V797" s="11"/>
      <c r="W797" s="11"/>
      <c r="X797" s="11"/>
      <c r="Y797" s="11"/>
      <c r="Z797" s="11"/>
      <c r="AA797" s="11"/>
      <c r="AB797" s="11"/>
      <c r="AC797" s="11"/>
      <c r="AD797" s="11"/>
      <c r="AE797" s="11"/>
      <c r="AF797" s="11"/>
      <c r="AG797" s="11"/>
      <c r="AH797" s="11"/>
      <c r="AI797" s="11"/>
      <c r="AJ797" s="11"/>
      <c r="AK797" s="11"/>
      <c r="AL797" s="11"/>
      <c r="AM797" s="11"/>
      <c r="AN797" s="11"/>
      <c r="IS797">
        <f t="shared" si="24"/>
        <v>35.1</v>
      </c>
      <c r="IT797">
        <f t="shared" si="25"/>
        <v>5.6706260677283362</v>
      </c>
    </row>
    <row r="798" spans="1:254" x14ac:dyDescent="0.2">
      <c r="A798" s="34" t="s">
        <v>12</v>
      </c>
      <c r="B798" s="35">
        <v>0.62</v>
      </c>
      <c r="C798" s="4">
        <v>45.5</v>
      </c>
      <c r="D798" s="4">
        <v>43.8</v>
      </c>
      <c r="E798" s="4">
        <v>40.1</v>
      </c>
      <c r="F798" s="4">
        <v>47.8</v>
      </c>
      <c r="G798" s="4">
        <v>40.1</v>
      </c>
      <c r="H798" s="4">
        <v>27.3</v>
      </c>
      <c r="I798" s="11"/>
      <c r="J798" s="11"/>
      <c r="K798" s="11"/>
      <c r="L798" s="11"/>
      <c r="M798" s="11"/>
      <c r="N798" s="11"/>
      <c r="O798" s="11"/>
      <c r="P798" s="11"/>
      <c r="Q798" s="11"/>
      <c r="R798" s="11"/>
      <c r="S798" s="11"/>
      <c r="T798" s="11"/>
      <c r="U798" s="11"/>
      <c r="V798" s="11"/>
      <c r="W798" s="11"/>
      <c r="X798" s="11"/>
      <c r="Y798" s="11"/>
      <c r="Z798" s="11"/>
      <c r="AA798" s="11"/>
      <c r="AB798" s="11"/>
      <c r="AC798" s="11"/>
      <c r="AD798" s="11"/>
      <c r="AE798" s="11"/>
      <c r="AF798" s="11"/>
      <c r="AG798" s="11"/>
      <c r="AH798" s="11"/>
      <c r="AI798" s="11"/>
      <c r="AJ798" s="11"/>
      <c r="AK798" s="11"/>
      <c r="AL798" s="11"/>
      <c r="AM798" s="11"/>
      <c r="AN798" s="11"/>
      <c r="IS798">
        <f t="shared" si="24"/>
        <v>40.766666666666666</v>
      </c>
      <c r="IT798">
        <f t="shared" si="25"/>
        <v>7.2569047579988748</v>
      </c>
    </row>
    <row r="799" spans="1:254" x14ac:dyDescent="0.2">
      <c r="A799" s="34" t="s">
        <v>12</v>
      </c>
      <c r="B799" s="35">
        <v>0.64</v>
      </c>
      <c r="C799" s="4">
        <v>51</v>
      </c>
      <c r="D799" s="4">
        <v>48.9</v>
      </c>
      <c r="E799" s="4">
        <v>46.2</v>
      </c>
      <c r="F799" s="4">
        <v>52.6</v>
      </c>
      <c r="G799" s="4">
        <v>47.2</v>
      </c>
      <c r="H799" s="4">
        <v>28.3</v>
      </c>
      <c r="I799" s="11"/>
      <c r="J799" s="11"/>
      <c r="K799" s="11"/>
      <c r="L799" s="11"/>
      <c r="M799" s="11"/>
      <c r="N799" s="11"/>
      <c r="O799" s="11"/>
      <c r="P799" s="11"/>
      <c r="Q799" s="11"/>
      <c r="R799" s="11"/>
      <c r="S799" s="11"/>
      <c r="T799" s="11"/>
      <c r="U799" s="11"/>
      <c r="V799" s="11"/>
      <c r="W799" s="11"/>
      <c r="X799" s="11"/>
      <c r="Y799" s="11"/>
      <c r="Z799" s="11"/>
      <c r="AA799" s="11"/>
      <c r="AB799" s="11"/>
      <c r="AC799" s="11"/>
      <c r="AD799" s="11"/>
      <c r="AE799" s="11"/>
      <c r="AF799" s="11"/>
      <c r="AG799" s="11"/>
      <c r="AH799" s="11"/>
      <c r="AI799" s="11"/>
      <c r="AJ799" s="11"/>
      <c r="AK799" s="11"/>
      <c r="AL799" s="11"/>
      <c r="AM799" s="11"/>
      <c r="AN799" s="11"/>
      <c r="IS799">
        <f t="shared" si="24"/>
        <v>45.70000000000001</v>
      </c>
      <c r="IT799">
        <f t="shared" si="25"/>
        <v>8.8453377549983383</v>
      </c>
    </row>
    <row r="800" spans="1:254" x14ac:dyDescent="0.2">
      <c r="A800" s="34" t="s">
        <v>12</v>
      </c>
      <c r="B800" s="35">
        <v>0.66</v>
      </c>
      <c r="C800" s="4">
        <v>55.7</v>
      </c>
      <c r="D800" s="4">
        <v>52.7</v>
      </c>
      <c r="E800" s="4">
        <v>51</v>
      </c>
      <c r="F800" s="4">
        <v>56.5</v>
      </c>
      <c r="G800" s="4">
        <v>53.3</v>
      </c>
      <c r="H800" s="4">
        <v>29</v>
      </c>
      <c r="I800" s="11"/>
      <c r="J800" s="11"/>
      <c r="K800" s="11"/>
      <c r="L800" s="11"/>
      <c r="M800" s="11"/>
      <c r="N800" s="11"/>
      <c r="O800" s="11"/>
      <c r="P800" s="11"/>
      <c r="Q800" s="11"/>
      <c r="R800" s="11"/>
      <c r="S800" s="11"/>
      <c r="T800" s="11"/>
      <c r="U800" s="11"/>
      <c r="V800" s="11"/>
      <c r="W800" s="11"/>
      <c r="X800" s="11"/>
      <c r="Y800" s="11"/>
      <c r="Z800" s="11"/>
      <c r="AA800" s="11"/>
      <c r="AB800" s="11"/>
      <c r="AC800" s="11"/>
      <c r="AD800" s="11"/>
      <c r="AE800" s="11"/>
      <c r="AF800" s="11"/>
      <c r="AG800" s="11"/>
      <c r="AH800" s="11"/>
      <c r="AI800" s="11"/>
      <c r="AJ800" s="11"/>
      <c r="AK800" s="11"/>
      <c r="AL800" s="11"/>
      <c r="AM800" s="11"/>
      <c r="AN800" s="11"/>
      <c r="IS800">
        <f t="shared" si="24"/>
        <v>49.699999999999996</v>
      </c>
      <c r="IT800">
        <f t="shared" si="25"/>
        <v>10.338084929037883</v>
      </c>
    </row>
    <row r="801" spans="1:254" x14ac:dyDescent="0.2">
      <c r="A801" s="34" t="s">
        <v>12</v>
      </c>
      <c r="B801" s="35">
        <v>0.68</v>
      </c>
      <c r="C801" s="4">
        <v>59.3</v>
      </c>
      <c r="D801" s="4">
        <v>55.3</v>
      </c>
      <c r="E801" s="4">
        <v>54.6</v>
      </c>
      <c r="F801" s="4">
        <v>59.4</v>
      </c>
      <c r="G801" s="4">
        <v>58.1</v>
      </c>
      <c r="H801" s="4">
        <v>29.2</v>
      </c>
      <c r="I801" s="11"/>
      <c r="J801" s="11"/>
      <c r="K801" s="11"/>
      <c r="L801" s="11"/>
      <c r="M801" s="11"/>
      <c r="N801" s="11"/>
      <c r="O801" s="11"/>
      <c r="P801" s="11"/>
      <c r="Q801" s="11"/>
      <c r="R801" s="11"/>
      <c r="S801" s="11"/>
      <c r="T801" s="11"/>
      <c r="U801" s="11"/>
      <c r="V801" s="11"/>
      <c r="W801" s="11"/>
      <c r="X801" s="11"/>
      <c r="Y801" s="11"/>
      <c r="Z801" s="11"/>
      <c r="AA801" s="11"/>
      <c r="AB801" s="11"/>
      <c r="AC801" s="11"/>
      <c r="AD801" s="11"/>
      <c r="AE801" s="11"/>
      <c r="AF801" s="11"/>
      <c r="AG801" s="11"/>
      <c r="AH801" s="11"/>
      <c r="AI801" s="11"/>
      <c r="AJ801" s="11"/>
      <c r="AK801" s="11"/>
      <c r="AL801" s="11"/>
      <c r="AM801" s="11"/>
      <c r="AN801" s="11"/>
      <c r="IS801">
        <f t="shared" si="24"/>
        <v>52.65</v>
      </c>
      <c r="IT801">
        <f t="shared" si="25"/>
        <v>11.663747253777409</v>
      </c>
    </row>
    <row r="802" spans="1:254" x14ac:dyDescent="0.2">
      <c r="A802" s="34" t="s">
        <v>12</v>
      </c>
      <c r="B802" s="35">
        <v>0.7</v>
      </c>
      <c r="C802" s="4">
        <v>61.9</v>
      </c>
      <c r="D802" s="4">
        <v>56.8</v>
      </c>
      <c r="E802" s="4">
        <v>57</v>
      </c>
      <c r="F802" s="4">
        <v>61.4</v>
      </c>
      <c r="G802" s="4">
        <v>61.8</v>
      </c>
      <c r="H802" s="4">
        <v>29.1</v>
      </c>
      <c r="I802" s="11"/>
      <c r="J802" s="11"/>
      <c r="K802" s="11"/>
      <c r="L802" s="11"/>
      <c r="M802" s="11"/>
      <c r="N802" s="11"/>
      <c r="O802" s="11"/>
      <c r="P802" s="11"/>
      <c r="Q802" s="11"/>
      <c r="R802" s="11"/>
      <c r="S802" s="11"/>
      <c r="T802" s="11"/>
      <c r="U802" s="11"/>
      <c r="V802" s="11"/>
      <c r="W802" s="11"/>
      <c r="X802" s="11"/>
      <c r="Y802" s="11"/>
      <c r="Z802" s="11"/>
      <c r="AA802" s="11"/>
      <c r="AB802" s="11"/>
      <c r="AC802" s="11"/>
      <c r="AD802" s="11"/>
      <c r="AE802" s="11"/>
      <c r="AF802" s="11"/>
      <c r="AG802" s="11"/>
      <c r="AH802" s="11"/>
      <c r="AI802" s="11"/>
      <c r="AJ802" s="11"/>
      <c r="AK802" s="11"/>
      <c r="AL802" s="11"/>
      <c r="AM802" s="11"/>
      <c r="AN802" s="11"/>
      <c r="IS802">
        <f t="shared" si="24"/>
        <v>54.666666666666664</v>
      </c>
      <c r="IT802">
        <f t="shared" si="25"/>
        <v>12.745142865682826</v>
      </c>
    </row>
    <row r="803" spans="1:254" x14ac:dyDescent="0.2">
      <c r="A803" s="34" t="s">
        <v>12</v>
      </c>
      <c r="B803" s="35">
        <v>0.72</v>
      </c>
      <c r="C803" s="4">
        <v>63.3</v>
      </c>
      <c r="D803" s="4">
        <v>57.4</v>
      </c>
      <c r="E803" s="4">
        <v>58.2</v>
      </c>
      <c r="F803" s="4">
        <v>62.5</v>
      </c>
      <c r="G803" s="4">
        <v>64.400000000000006</v>
      </c>
      <c r="H803" s="4">
        <v>28.8</v>
      </c>
      <c r="I803" s="11"/>
      <c r="J803" s="11"/>
      <c r="K803" s="11"/>
      <c r="L803" s="11"/>
      <c r="M803" s="11"/>
      <c r="N803" s="11"/>
      <c r="O803" s="11"/>
      <c r="P803" s="11"/>
      <c r="Q803" s="11"/>
      <c r="R803" s="11"/>
      <c r="S803" s="11"/>
      <c r="T803" s="11"/>
      <c r="U803" s="11"/>
      <c r="V803" s="11"/>
      <c r="W803" s="11"/>
      <c r="X803" s="11"/>
      <c r="Y803" s="11"/>
      <c r="Z803" s="11"/>
      <c r="AA803" s="11"/>
      <c r="AB803" s="11"/>
      <c r="AC803" s="11"/>
      <c r="AD803" s="11"/>
      <c r="AE803" s="11"/>
      <c r="AF803" s="11"/>
      <c r="AG803" s="11"/>
      <c r="AH803" s="11"/>
      <c r="AI803" s="11"/>
      <c r="AJ803" s="11"/>
      <c r="AK803" s="11"/>
      <c r="AL803" s="11"/>
      <c r="AM803" s="11"/>
      <c r="AN803" s="11"/>
      <c r="IS803">
        <f t="shared" si="24"/>
        <v>55.766666666666659</v>
      </c>
      <c r="IT803">
        <f t="shared" si="25"/>
        <v>13.508614535423961</v>
      </c>
    </row>
    <row r="804" spans="1:254" x14ac:dyDescent="0.2">
      <c r="A804" s="34" t="s">
        <v>12</v>
      </c>
      <c r="B804" s="35">
        <v>0.74</v>
      </c>
      <c r="C804" s="4">
        <v>63.2</v>
      </c>
      <c r="D804" s="4">
        <v>57.1</v>
      </c>
      <c r="E804" s="4">
        <v>58.4</v>
      </c>
      <c r="F804" s="4">
        <v>62.5</v>
      </c>
      <c r="G804" s="4">
        <v>65.8</v>
      </c>
      <c r="H804" s="4">
        <v>28.3</v>
      </c>
      <c r="I804" s="11"/>
      <c r="J804" s="11"/>
      <c r="K804" s="11"/>
      <c r="L804" s="11"/>
      <c r="M804" s="11"/>
      <c r="N804" s="11"/>
      <c r="O804" s="11"/>
      <c r="P804" s="11"/>
      <c r="Q804" s="11"/>
      <c r="R804" s="11"/>
      <c r="S804" s="11"/>
      <c r="T804" s="11"/>
      <c r="U804" s="11"/>
      <c r="V804" s="11"/>
      <c r="W804" s="11"/>
      <c r="X804" s="11"/>
      <c r="Y804" s="11"/>
      <c r="Z804" s="11"/>
      <c r="AA804" s="11"/>
      <c r="AB804" s="11"/>
      <c r="AC804" s="11"/>
      <c r="AD804" s="11"/>
      <c r="AE804" s="11"/>
      <c r="AF804" s="11"/>
      <c r="AG804" s="11"/>
      <c r="AH804" s="11"/>
      <c r="AI804" s="11"/>
      <c r="AJ804" s="11"/>
      <c r="AK804" s="11"/>
      <c r="AL804" s="11"/>
      <c r="AM804" s="11"/>
      <c r="AN804" s="11"/>
      <c r="IS804">
        <f t="shared" si="24"/>
        <v>55.883333333333333</v>
      </c>
      <c r="IT804">
        <f t="shared" si="25"/>
        <v>13.887464371391422</v>
      </c>
    </row>
    <row r="805" spans="1:254" x14ac:dyDescent="0.2">
      <c r="A805" s="34" t="s">
        <v>12</v>
      </c>
      <c r="B805" s="35">
        <v>0.76</v>
      </c>
      <c r="C805" s="4">
        <v>61.6</v>
      </c>
      <c r="D805" s="4">
        <v>55.9</v>
      </c>
      <c r="E805" s="4">
        <v>57.4</v>
      </c>
      <c r="F805" s="4">
        <v>61.3</v>
      </c>
      <c r="G805" s="4">
        <v>65.8</v>
      </c>
      <c r="H805" s="4">
        <v>27.8</v>
      </c>
      <c r="I805" s="11"/>
      <c r="J805" s="11"/>
      <c r="K805" s="11"/>
      <c r="L805" s="11"/>
      <c r="M805" s="11"/>
      <c r="N805" s="11"/>
      <c r="O805" s="11"/>
      <c r="P805" s="11"/>
      <c r="Q805" s="11"/>
      <c r="R805" s="11"/>
      <c r="S805" s="11"/>
      <c r="T805" s="11"/>
      <c r="U805" s="11"/>
      <c r="V805" s="11"/>
      <c r="W805" s="11"/>
      <c r="X805" s="11"/>
      <c r="Y805" s="11"/>
      <c r="Z805" s="11"/>
      <c r="AA805" s="11"/>
      <c r="AB805" s="11"/>
      <c r="AC805" s="11"/>
      <c r="AD805" s="11"/>
      <c r="AE805" s="11"/>
      <c r="AF805" s="11"/>
      <c r="AG805" s="11"/>
      <c r="AH805" s="11"/>
      <c r="AI805" s="11"/>
      <c r="AJ805" s="11"/>
      <c r="AK805" s="11"/>
      <c r="AL805" s="11"/>
      <c r="AM805" s="11"/>
      <c r="AN805" s="11"/>
      <c r="IS805">
        <f t="shared" si="24"/>
        <v>54.966666666666669</v>
      </c>
      <c r="IT805">
        <f t="shared" si="25"/>
        <v>13.757131483949196</v>
      </c>
    </row>
    <row r="806" spans="1:254" x14ac:dyDescent="0.2">
      <c r="A806" s="34" t="s">
        <v>12</v>
      </c>
      <c r="B806" s="35">
        <v>0.78</v>
      </c>
      <c r="C806" s="4">
        <v>58.5</v>
      </c>
      <c r="D806" s="4">
        <v>53.9</v>
      </c>
      <c r="E806" s="4">
        <v>55.3</v>
      </c>
      <c r="F806" s="4">
        <v>58.6</v>
      </c>
      <c r="G806" s="4">
        <v>64.2</v>
      </c>
      <c r="H806" s="4">
        <v>27.5</v>
      </c>
      <c r="I806" s="11"/>
      <c r="J806" s="11"/>
      <c r="K806" s="11"/>
      <c r="L806" s="11"/>
      <c r="M806" s="11"/>
      <c r="N806" s="11"/>
      <c r="O806" s="11"/>
      <c r="P806" s="11"/>
      <c r="Q806" s="11"/>
      <c r="R806" s="11"/>
      <c r="S806" s="11"/>
      <c r="T806" s="11"/>
      <c r="U806" s="11"/>
      <c r="V806" s="11"/>
      <c r="W806" s="11"/>
      <c r="X806" s="11"/>
      <c r="Y806" s="11"/>
      <c r="Z806" s="11"/>
      <c r="AA806" s="11"/>
      <c r="AB806" s="11"/>
      <c r="AC806" s="11"/>
      <c r="AD806" s="11"/>
      <c r="AE806" s="11"/>
      <c r="AF806" s="11"/>
      <c r="AG806" s="11"/>
      <c r="AH806" s="11"/>
      <c r="AI806" s="11"/>
      <c r="AJ806" s="11"/>
      <c r="AK806" s="11"/>
      <c r="AL806" s="11"/>
      <c r="AM806" s="11"/>
      <c r="AN806" s="11"/>
      <c r="IS806">
        <f t="shared" si="24"/>
        <v>53</v>
      </c>
      <c r="IT806">
        <f t="shared" si="25"/>
        <v>12.987686476043358</v>
      </c>
    </row>
    <row r="807" spans="1:254" x14ac:dyDescent="0.2">
      <c r="A807" s="34" t="s">
        <v>12</v>
      </c>
      <c r="B807" s="35">
        <v>0.8</v>
      </c>
      <c r="C807" s="4">
        <v>54</v>
      </c>
      <c r="D807" s="4">
        <v>51.4</v>
      </c>
      <c r="E807" s="4">
        <v>52.1</v>
      </c>
      <c r="F807" s="4">
        <v>54.7</v>
      </c>
      <c r="G807" s="4">
        <v>61</v>
      </c>
      <c r="H807" s="4">
        <v>27.3</v>
      </c>
      <c r="I807" s="11"/>
      <c r="J807" s="11"/>
      <c r="K807" s="11"/>
      <c r="L807" s="11"/>
      <c r="M807" s="11"/>
      <c r="N807" s="11"/>
      <c r="O807" s="11"/>
      <c r="P807" s="11"/>
      <c r="Q807" s="11"/>
      <c r="R807" s="11"/>
      <c r="S807" s="11"/>
      <c r="T807" s="11"/>
      <c r="U807" s="11"/>
      <c r="V807" s="11"/>
      <c r="W807" s="11"/>
      <c r="X807" s="11"/>
      <c r="Y807" s="11"/>
      <c r="Z807" s="11"/>
      <c r="AA807" s="11"/>
      <c r="AB807" s="11"/>
      <c r="AC807" s="11"/>
      <c r="AD807" s="11"/>
      <c r="AE807" s="11"/>
      <c r="AF807" s="11"/>
      <c r="AG807" s="11"/>
      <c r="AH807" s="11"/>
      <c r="AI807" s="11"/>
      <c r="AJ807" s="11"/>
      <c r="AK807" s="11"/>
      <c r="AL807" s="11"/>
      <c r="AM807" s="11"/>
      <c r="AN807" s="11"/>
      <c r="IS807">
        <f t="shared" si="24"/>
        <v>50.083333333333336</v>
      </c>
      <c r="IT807">
        <f t="shared" si="25"/>
        <v>11.667976116990777</v>
      </c>
    </row>
    <row r="808" spans="1:254" x14ac:dyDescent="0.2">
      <c r="A808" s="34" t="s">
        <v>12</v>
      </c>
      <c r="B808" s="35">
        <v>0.82</v>
      </c>
      <c r="C808" s="4">
        <v>48.4</v>
      </c>
      <c r="D808" s="4">
        <v>48.5</v>
      </c>
      <c r="E808" s="4">
        <v>48</v>
      </c>
      <c r="F808" s="4">
        <v>49.6</v>
      </c>
      <c r="G808" s="4">
        <v>56.1</v>
      </c>
      <c r="H808" s="4">
        <v>27.4</v>
      </c>
      <c r="I808" s="11"/>
      <c r="J808" s="11"/>
      <c r="K808" s="11"/>
      <c r="L808" s="11"/>
      <c r="M808" s="11"/>
      <c r="N808" s="11"/>
      <c r="O808" s="11"/>
      <c r="P808" s="11"/>
      <c r="Q808" s="11"/>
      <c r="R808" s="11"/>
      <c r="S808" s="11"/>
      <c r="T808" s="11"/>
      <c r="U808" s="11"/>
      <c r="V808" s="11"/>
      <c r="W808" s="11"/>
      <c r="X808" s="11"/>
      <c r="Y808" s="11"/>
      <c r="Z808" s="11"/>
      <c r="AA808" s="11"/>
      <c r="AB808" s="11"/>
      <c r="AC808" s="11"/>
      <c r="AD808" s="11"/>
      <c r="AE808" s="11"/>
      <c r="AF808" s="11"/>
      <c r="AG808" s="11"/>
      <c r="AH808" s="11"/>
      <c r="AI808" s="11"/>
      <c r="AJ808" s="11"/>
      <c r="AK808" s="11"/>
      <c r="AL808" s="11"/>
      <c r="AM808" s="11"/>
      <c r="AN808" s="11"/>
      <c r="IS808">
        <f t="shared" si="24"/>
        <v>46.333333333333336</v>
      </c>
      <c r="IT808">
        <f t="shared" si="25"/>
        <v>9.7598497256190839</v>
      </c>
    </row>
    <row r="809" spans="1:254" x14ac:dyDescent="0.2">
      <c r="A809" s="34" t="s">
        <v>12</v>
      </c>
      <c r="B809" s="35">
        <v>0.84</v>
      </c>
      <c r="C809" s="4">
        <v>42.2</v>
      </c>
      <c r="D809" s="4">
        <v>45.4</v>
      </c>
      <c r="E809" s="4">
        <v>43.4</v>
      </c>
      <c r="F809" s="4">
        <v>43.8</v>
      </c>
      <c r="G809" s="4">
        <v>49.8</v>
      </c>
      <c r="H809" s="4">
        <v>27.8</v>
      </c>
      <c r="I809" s="11"/>
      <c r="J809" s="11"/>
      <c r="K809" s="11"/>
      <c r="L809" s="11"/>
      <c r="M809" s="11"/>
      <c r="N809" s="11"/>
      <c r="O809" s="11"/>
      <c r="P809" s="11"/>
      <c r="Q809" s="11"/>
      <c r="R809" s="11"/>
      <c r="S809" s="11"/>
      <c r="T809" s="11"/>
      <c r="U809" s="11"/>
      <c r="V809" s="11"/>
      <c r="W809" s="11"/>
      <c r="X809" s="11"/>
      <c r="Y809" s="11"/>
      <c r="Z809" s="11"/>
      <c r="AA809" s="11"/>
      <c r="AB809" s="11"/>
      <c r="AC809" s="11"/>
      <c r="AD809" s="11"/>
      <c r="AE809" s="11"/>
      <c r="AF809" s="11"/>
      <c r="AG809" s="11"/>
      <c r="AH809" s="11"/>
      <c r="AI809" s="11"/>
      <c r="AJ809" s="11"/>
      <c r="AK809" s="11"/>
      <c r="AL809" s="11"/>
      <c r="AM809" s="11"/>
      <c r="AN809" s="11"/>
      <c r="IS809">
        <f t="shared" si="24"/>
        <v>42.06666666666667</v>
      </c>
      <c r="IT809">
        <f t="shared" si="25"/>
        <v>7.4733303597971679</v>
      </c>
    </row>
    <row r="810" spans="1:254" x14ac:dyDescent="0.2">
      <c r="A810" s="34" t="s">
        <v>12</v>
      </c>
      <c r="B810" s="35">
        <v>0.86</v>
      </c>
      <c r="C810" s="4">
        <v>35.5</v>
      </c>
      <c r="D810" s="4">
        <v>41.7</v>
      </c>
      <c r="E810" s="4">
        <v>38.6</v>
      </c>
      <c r="F810" s="4">
        <v>37.4</v>
      </c>
      <c r="G810" s="4">
        <v>42.5</v>
      </c>
      <c r="H810" s="4">
        <v>28.2</v>
      </c>
      <c r="I810" s="11"/>
      <c r="J810" s="11"/>
      <c r="K810" s="11"/>
      <c r="L810" s="11"/>
      <c r="M810" s="11"/>
      <c r="N810" s="11"/>
      <c r="O810" s="11"/>
      <c r="P810" s="11"/>
      <c r="Q810" s="11"/>
      <c r="R810" s="11"/>
      <c r="S810" s="11"/>
      <c r="T810" s="11"/>
      <c r="U810" s="11"/>
      <c r="V810" s="11"/>
      <c r="W810" s="11"/>
      <c r="X810" s="11"/>
      <c r="Y810" s="11"/>
      <c r="Z810" s="11"/>
      <c r="AA810" s="11"/>
      <c r="AB810" s="11"/>
      <c r="AC810" s="11"/>
      <c r="AD810" s="11"/>
      <c r="AE810" s="11"/>
      <c r="AF810" s="11"/>
      <c r="AG810" s="11"/>
      <c r="AH810" s="11"/>
      <c r="AI810" s="11"/>
      <c r="AJ810" s="11"/>
      <c r="AK810" s="11"/>
      <c r="AL810" s="11"/>
      <c r="AM810" s="11"/>
      <c r="AN810" s="11"/>
      <c r="IS810">
        <f t="shared" si="24"/>
        <v>37.31666666666667</v>
      </c>
      <c r="IT810">
        <f t="shared" si="25"/>
        <v>5.1797361580168237</v>
      </c>
    </row>
    <row r="811" spans="1:254" x14ac:dyDescent="0.2">
      <c r="A811" s="34" t="s">
        <v>12</v>
      </c>
      <c r="B811" s="35">
        <v>0.88</v>
      </c>
      <c r="C811" s="4">
        <v>28.4</v>
      </c>
      <c r="D811" s="4">
        <v>37.4</v>
      </c>
      <c r="E811" s="4">
        <v>33.799999999999997</v>
      </c>
      <c r="F811" s="4">
        <v>30.7</v>
      </c>
      <c r="G811" s="4">
        <v>34.799999999999997</v>
      </c>
      <c r="H811" s="4">
        <v>28.8</v>
      </c>
      <c r="I811" s="11"/>
      <c r="J811" s="11"/>
      <c r="K811" s="11"/>
      <c r="L811" s="11"/>
      <c r="M811" s="11"/>
      <c r="N811" s="11"/>
      <c r="O811" s="11"/>
      <c r="P811" s="11"/>
      <c r="Q811" s="11"/>
      <c r="R811" s="11"/>
      <c r="S811" s="11"/>
      <c r="T811" s="11"/>
      <c r="U811" s="11"/>
      <c r="V811" s="11"/>
      <c r="W811" s="11"/>
      <c r="X811" s="11"/>
      <c r="Y811" s="11"/>
      <c r="Z811" s="11"/>
      <c r="AA811" s="11"/>
      <c r="AB811" s="11"/>
      <c r="AC811" s="11"/>
      <c r="AD811" s="11"/>
      <c r="AE811" s="11"/>
      <c r="AF811" s="11"/>
      <c r="AG811" s="11"/>
      <c r="AH811" s="11"/>
      <c r="AI811" s="11"/>
      <c r="AJ811" s="11"/>
      <c r="AK811" s="11"/>
      <c r="AL811" s="11"/>
      <c r="AM811" s="11"/>
      <c r="AN811" s="11"/>
      <c r="IS811">
        <f t="shared" si="24"/>
        <v>32.316666666666663</v>
      </c>
      <c r="IT811">
        <f t="shared" si="25"/>
        <v>3.5924457778325496</v>
      </c>
    </row>
    <row r="812" spans="1:254" x14ac:dyDescent="0.2">
      <c r="A812" s="34" t="s">
        <v>12</v>
      </c>
      <c r="B812" s="35">
        <v>0.9</v>
      </c>
      <c r="C812" s="4">
        <v>21.5</v>
      </c>
      <c r="D812" s="4">
        <v>32.299999999999997</v>
      </c>
      <c r="E812" s="4">
        <v>29.1</v>
      </c>
      <c r="F812" s="4">
        <v>23.9</v>
      </c>
      <c r="G812" s="4">
        <v>27</v>
      </c>
      <c r="H812" s="4">
        <v>29.2</v>
      </c>
      <c r="I812" s="11"/>
      <c r="J812" s="11"/>
      <c r="K812" s="11"/>
      <c r="L812" s="11"/>
      <c r="M812" s="11"/>
      <c r="N812" s="11"/>
      <c r="O812" s="11"/>
      <c r="P812" s="11"/>
      <c r="Q812" s="11"/>
      <c r="R812" s="11"/>
      <c r="S812" s="11"/>
      <c r="T812" s="11"/>
      <c r="U812" s="11"/>
      <c r="V812" s="11"/>
      <c r="W812" s="11"/>
      <c r="X812" s="11"/>
      <c r="Y812" s="11"/>
      <c r="Z812" s="11"/>
      <c r="AA812" s="11"/>
      <c r="AB812" s="11"/>
      <c r="AC812" s="11"/>
      <c r="AD812" s="11"/>
      <c r="AE812" s="11"/>
      <c r="AF812" s="11"/>
      <c r="AG812" s="11"/>
      <c r="AH812" s="11"/>
      <c r="AI812" s="11"/>
      <c r="AJ812" s="11"/>
      <c r="AK812" s="11"/>
      <c r="AL812" s="11"/>
      <c r="AM812" s="11"/>
      <c r="AN812" s="11"/>
      <c r="IS812">
        <f t="shared" si="24"/>
        <v>27.166666666666668</v>
      </c>
      <c r="IT812">
        <f t="shared" si="25"/>
        <v>3.9251326941476221</v>
      </c>
    </row>
    <row r="813" spans="1:254" x14ac:dyDescent="0.2">
      <c r="A813" s="34" t="s">
        <v>12</v>
      </c>
      <c r="B813" s="35">
        <v>0.92</v>
      </c>
      <c r="C813" s="4">
        <v>15.8</v>
      </c>
      <c r="D813" s="4">
        <v>27.1</v>
      </c>
      <c r="E813" s="4">
        <v>24.5</v>
      </c>
      <c r="F813" s="4">
        <v>17.399999999999999</v>
      </c>
      <c r="G813" s="4">
        <v>19.8</v>
      </c>
      <c r="H813" s="4">
        <v>29.3</v>
      </c>
      <c r="I813" s="11"/>
      <c r="J813" s="11"/>
      <c r="K813" s="11"/>
      <c r="L813" s="11"/>
      <c r="M813" s="11"/>
      <c r="N813" s="11"/>
      <c r="O813" s="11"/>
      <c r="P813" s="11"/>
      <c r="Q813" s="11"/>
      <c r="R813" s="11"/>
      <c r="S813" s="11"/>
      <c r="T813" s="11"/>
      <c r="U813" s="11"/>
      <c r="V813" s="11"/>
      <c r="W813" s="11"/>
      <c r="X813" s="11"/>
      <c r="Y813" s="11"/>
      <c r="Z813" s="11"/>
      <c r="AA813" s="11"/>
      <c r="AB813" s="11"/>
      <c r="AC813" s="11"/>
      <c r="AD813" s="11"/>
      <c r="AE813" s="11"/>
      <c r="AF813" s="11"/>
      <c r="AG813" s="11"/>
      <c r="AH813" s="11"/>
      <c r="AI813" s="11"/>
      <c r="AJ813" s="11"/>
      <c r="AK813" s="11"/>
      <c r="AL813" s="11"/>
      <c r="AM813" s="11"/>
      <c r="AN813" s="11"/>
      <c r="IS813">
        <f t="shared" si="24"/>
        <v>22.316666666666666</v>
      </c>
      <c r="IT813">
        <f t="shared" si="25"/>
        <v>5.4660467128141681</v>
      </c>
    </row>
    <row r="814" spans="1:254" x14ac:dyDescent="0.2">
      <c r="A814" s="34" t="s">
        <v>12</v>
      </c>
      <c r="B814" s="35">
        <v>0.94</v>
      </c>
      <c r="C814" s="4">
        <v>12.2</v>
      </c>
      <c r="D814" s="4">
        <v>22.6</v>
      </c>
      <c r="E814" s="4">
        <v>20.5</v>
      </c>
      <c r="F814" s="4">
        <v>11.9</v>
      </c>
      <c r="G814" s="4">
        <v>14</v>
      </c>
      <c r="H814" s="4">
        <v>29.1</v>
      </c>
      <c r="I814" s="11"/>
      <c r="J814" s="11"/>
      <c r="K814" s="11"/>
      <c r="L814" s="11"/>
      <c r="M814" s="11"/>
      <c r="N814" s="11"/>
      <c r="O814" s="11"/>
      <c r="P814" s="11"/>
      <c r="Q814" s="11"/>
      <c r="R814" s="11"/>
      <c r="S814" s="11"/>
      <c r="T814" s="11"/>
      <c r="U814" s="11"/>
      <c r="V814" s="11"/>
      <c r="W814" s="11"/>
      <c r="X814" s="11"/>
      <c r="Y814" s="11"/>
      <c r="Z814" s="11"/>
      <c r="AA814" s="11"/>
      <c r="AB814" s="11"/>
      <c r="AC814" s="11"/>
      <c r="AD814" s="11"/>
      <c r="AE814" s="11"/>
      <c r="AF814" s="11"/>
      <c r="AG814" s="11"/>
      <c r="AH814" s="11"/>
      <c r="AI814" s="11"/>
      <c r="AJ814" s="11"/>
      <c r="AK814" s="11"/>
      <c r="AL814" s="11"/>
      <c r="AM814" s="11"/>
      <c r="AN814" s="11"/>
      <c r="IS814">
        <f t="shared" si="24"/>
        <v>18.383333333333336</v>
      </c>
      <c r="IT814">
        <f t="shared" si="25"/>
        <v>6.8787838072341376</v>
      </c>
    </row>
    <row r="815" spans="1:254" x14ac:dyDescent="0.2">
      <c r="A815" s="34" t="s">
        <v>12</v>
      </c>
      <c r="B815" s="35">
        <v>0.96</v>
      </c>
      <c r="C815" s="4">
        <v>11.4</v>
      </c>
      <c r="D815" s="4">
        <v>20</v>
      </c>
      <c r="E815" s="4">
        <v>17.8</v>
      </c>
      <c r="F815" s="4">
        <v>8.02</v>
      </c>
      <c r="G815" s="4">
        <v>10.6</v>
      </c>
      <c r="H815" s="4">
        <v>28.6</v>
      </c>
      <c r="I815" s="11"/>
      <c r="J815" s="11"/>
      <c r="K815" s="11"/>
      <c r="L815" s="11"/>
      <c r="M815" s="11"/>
      <c r="N815" s="11"/>
      <c r="O815" s="11"/>
      <c r="P815" s="11"/>
      <c r="Q815" s="11"/>
      <c r="R815" s="11"/>
      <c r="S815" s="11"/>
      <c r="T815" s="11"/>
      <c r="U815" s="11"/>
      <c r="V815" s="11"/>
      <c r="W815" s="11"/>
      <c r="X815" s="11"/>
      <c r="Y815" s="11"/>
      <c r="Z815" s="11"/>
      <c r="AA815" s="11"/>
      <c r="AB815" s="11"/>
      <c r="AC815" s="11"/>
      <c r="AD815" s="11"/>
      <c r="AE815" s="11"/>
      <c r="AF815" s="11"/>
      <c r="AG815" s="11"/>
      <c r="AH815" s="11"/>
      <c r="AI815" s="11"/>
      <c r="AJ815" s="11"/>
      <c r="AK815" s="11"/>
      <c r="AL815" s="11"/>
      <c r="AM815" s="11"/>
      <c r="AN815" s="11"/>
      <c r="IS815">
        <f t="shared" si="24"/>
        <v>16.069999999999997</v>
      </c>
      <c r="IT815">
        <f t="shared" si="25"/>
        <v>7.6416097780506984</v>
      </c>
    </row>
    <row r="816" spans="1:254" x14ac:dyDescent="0.2">
      <c r="A816" s="34" t="s">
        <v>12</v>
      </c>
      <c r="B816" s="35">
        <v>0.98</v>
      </c>
      <c r="C816" s="4">
        <v>13.4</v>
      </c>
      <c r="D816" s="4">
        <v>19.8</v>
      </c>
      <c r="E816" s="4">
        <v>17</v>
      </c>
      <c r="F816" s="4">
        <v>6.13</v>
      </c>
      <c r="G816" s="4">
        <v>10.1</v>
      </c>
      <c r="H816" s="4">
        <v>27.9</v>
      </c>
      <c r="I816" s="11"/>
      <c r="J816" s="11"/>
      <c r="K816" s="11"/>
      <c r="L816" s="11"/>
      <c r="M816" s="11"/>
      <c r="N816" s="11"/>
      <c r="O816" s="11"/>
      <c r="P816" s="11"/>
      <c r="Q816" s="11"/>
      <c r="R816" s="11"/>
      <c r="S816" s="11"/>
      <c r="T816" s="11"/>
      <c r="U816" s="11"/>
      <c r="V816" s="11"/>
      <c r="W816" s="11"/>
      <c r="X816" s="11"/>
      <c r="Y816" s="11"/>
      <c r="Z816" s="11"/>
      <c r="AA816" s="11"/>
      <c r="AB816" s="11"/>
      <c r="AC816" s="11"/>
      <c r="AD816" s="11"/>
      <c r="AE816" s="11"/>
      <c r="AF816" s="11"/>
      <c r="AG816" s="11"/>
      <c r="AH816" s="11"/>
      <c r="AI816" s="11"/>
      <c r="AJ816" s="11"/>
      <c r="AK816" s="11"/>
      <c r="AL816" s="11"/>
      <c r="AM816" s="11"/>
      <c r="AN816" s="11"/>
      <c r="IS816">
        <f t="shared" si="24"/>
        <v>15.721666666666669</v>
      </c>
      <c r="IT816">
        <f t="shared" si="25"/>
        <v>7.68859003112187</v>
      </c>
    </row>
    <row r="817" spans="1:254" x14ac:dyDescent="0.2">
      <c r="A817" s="34" t="s">
        <v>12</v>
      </c>
      <c r="B817" s="35">
        <v>1</v>
      </c>
      <c r="C817" s="4">
        <v>17.3</v>
      </c>
      <c r="D817" s="4">
        <v>21.9</v>
      </c>
      <c r="E817" s="4">
        <v>17.899999999999999</v>
      </c>
      <c r="F817" s="4">
        <v>6.65</v>
      </c>
      <c r="G817" s="4">
        <v>12.4</v>
      </c>
      <c r="H817" s="4">
        <v>27.1</v>
      </c>
      <c r="I817" s="11"/>
      <c r="J817" s="11"/>
      <c r="K817" s="11"/>
      <c r="L817" s="11"/>
      <c r="M817" s="11"/>
      <c r="N817" s="11"/>
      <c r="O817" s="11"/>
      <c r="P817" s="11"/>
      <c r="Q817" s="11"/>
      <c r="R817" s="11"/>
      <c r="S817" s="11"/>
      <c r="T817" s="11"/>
      <c r="U817" s="11"/>
      <c r="V817" s="11"/>
      <c r="W817" s="11"/>
      <c r="X817" s="11"/>
      <c r="Y817" s="11"/>
      <c r="Z817" s="11"/>
      <c r="AA817" s="11"/>
      <c r="AB817" s="11"/>
      <c r="AC817" s="11"/>
      <c r="AD817" s="11"/>
      <c r="AE817" s="11"/>
      <c r="AF817" s="11"/>
      <c r="AG817" s="11"/>
      <c r="AH817" s="11"/>
      <c r="AI817" s="11"/>
      <c r="AJ817" s="11"/>
      <c r="AK817" s="11"/>
      <c r="AL817" s="11"/>
      <c r="AM817" s="11"/>
      <c r="AN817" s="11"/>
      <c r="IS817">
        <f t="shared" si="24"/>
        <v>17.208333333333332</v>
      </c>
      <c r="IT817">
        <f t="shared" si="25"/>
        <v>7.1406173869397787</v>
      </c>
    </row>
    <row r="818" spans="1:254" x14ac:dyDescent="0.2">
      <c r="A818" s="34" t="s">
        <v>17</v>
      </c>
      <c r="B818" s="35">
        <v>0</v>
      </c>
      <c r="C818" s="4">
        <v>-9.7899999999999991</v>
      </c>
      <c r="D818" s="4">
        <v>-8.5500000000000007</v>
      </c>
      <c r="E818" s="4">
        <v>-9.36</v>
      </c>
      <c r="F818" s="4">
        <v>-11</v>
      </c>
      <c r="G818" s="4">
        <v>-7.32</v>
      </c>
      <c r="H818" s="4">
        <v>60.9</v>
      </c>
      <c r="I818" s="11"/>
      <c r="J818" s="11"/>
      <c r="K818" s="11"/>
      <c r="L818" s="11"/>
      <c r="M818" s="11"/>
      <c r="N818" s="11"/>
      <c r="O818" s="11"/>
      <c r="P818" s="11"/>
      <c r="Q818" s="11"/>
      <c r="R818" s="11"/>
      <c r="S818" s="11"/>
      <c r="T818" s="11"/>
      <c r="U818" s="11"/>
      <c r="V818" s="11"/>
      <c r="W818" s="11"/>
      <c r="X818" s="11"/>
      <c r="Y818" s="11"/>
      <c r="Z818" s="11"/>
      <c r="AA818" s="11"/>
      <c r="AB818" s="11"/>
      <c r="AC818" s="11"/>
      <c r="AD818" s="11"/>
      <c r="AE818" s="11"/>
      <c r="AF818" s="11"/>
      <c r="AG818" s="11"/>
      <c r="AH818" s="11"/>
      <c r="AI818" s="11"/>
      <c r="AJ818" s="11"/>
      <c r="AK818" s="11"/>
      <c r="AL818" s="11"/>
      <c r="AM818" s="11"/>
      <c r="AN818" s="11"/>
      <c r="IS818">
        <f t="shared" si="24"/>
        <v>2.4799999999999991</v>
      </c>
      <c r="IT818">
        <f t="shared" si="25"/>
        <v>28.646277943216287</v>
      </c>
    </row>
    <row r="819" spans="1:254" x14ac:dyDescent="0.2">
      <c r="A819" s="34" t="s">
        <v>17</v>
      </c>
      <c r="B819" s="35">
        <v>0.02</v>
      </c>
      <c r="C819" s="4">
        <v>-9.9</v>
      </c>
      <c r="D819" s="4">
        <v>-7.46</v>
      </c>
      <c r="E819" s="4">
        <v>-9.0299999999999994</v>
      </c>
      <c r="F819" s="4">
        <v>-8.9600000000000009</v>
      </c>
      <c r="G819" s="4">
        <v>-7.58</v>
      </c>
      <c r="H819" s="4">
        <v>59.1</v>
      </c>
      <c r="I819" s="11"/>
      <c r="J819" s="11"/>
      <c r="K819" s="11"/>
      <c r="L819" s="11"/>
      <c r="M819" s="11"/>
      <c r="N819" s="11"/>
      <c r="O819" s="11"/>
      <c r="P819" s="11"/>
      <c r="Q819" s="11"/>
      <c r="R819" s="11"/>
      <c r="S819" s="11"/>
      <c r="T819" s="11"/>
      <c r="U819" s="11"/>
      <c r="V819" s="11"/>
      <c r="W819" s="11"/>
      <c r="X819" s="11"/>
      <c r="Y819" s="11"/>
      <c r="Z819" s="11"/>
      <c r="AA819" s="11"/>
      <c r="AB819" s="11"/>
      <c r="AC819" s="11"/>
      <c r="AD819" s="11"/>
      <c r="AE819" s="11"/>
      <c r="AF819" s="11"/>
      <c r="AG819" s="11"/>
      <c r="AH819" s="11"/>
      <c r="AI819" s="11"/>
      <c r="AJ819" s="11"/>
      <c r="AK819" s="11"/>
      <c r="AL819" s="11"/>
      <c r="AM819" s="11"/>
      <c r="AN819" s="11"/>
      <c r="IS819">
        <f t="shared" si="24"/>
        <v>2.6950000000000003</v>
      </c>
      <c r="IT819">
        <f t="shared" si="25"/>
        <v>27.648408091606289</v>
      </c>
    </row>
    <row r="820" spans="1:254" x14ac:dyDescent="0.2">
      <c r="A820" s="34" t="s">
        <v>17</v>
      </c>
      <c r="B820" s="35">
        <v>0.04</v>
      </c>
      <c r="C820" s="4">
        <v>-8.3699999999999992</v>
      </c>
      <c r="D820" s="4">
        <v>-5.23</v>
      </c>
      <c r="E820" s="4">
        <v>-7.29</v>
      </c>
      <c r="F820" s="4">
        <v>-6.24</v>
      </c>
      <c r="G820" s="4">
        <v>-6.24</v>
      </c>
      <c r="H820" s="4">
        <v>57.3</v>
      </c>
      <c r="I820" s="11"/>
      <c r="J820" s="11"/>
      <c r="K820" s="11"/>
      <c r="L820" s="11"/>
      <c r="M820" s="11"/>
      <c r="N820" s="11"/>
      <c r="O820" s="11"/>
      <c r="P820" s="11"/>
      <c r="Q820" s="11"/>
      <c r="R820" s="11"/>
      <c r="S820" s="11"/>
      <c r="T820" s="11"/>
      <c r="U820" s="11"/>
      <c r="V820" s="11"/>
      <c r="W820" s="11"/>
      <c r="X820" s="11"/>
      <c r="Y820" s="11"/>
      <c r="Z820" s="11"/>
      <c r="AA820" s="11"/>
      <c r="AB820" s="11"/>
      <c r="AC820" s="11"/>
      <c r="AD820" s="11"/>
      <c r="AE820" s="11"/>
      <c r="AF820" s="11"/>
      <c r="AG820" s="11"/>
      <c r="AH820" s="11"/>
      <c r="AI820" s="11"/>
      <c r="AJ820" s="11"/>
      <c r="AK820" s="11"/>
      <c r="AL820" s="11"/>
      <c r="AM820" s="11"/>
      <c r="AN820" s="11"/>
      <c r="IS820">
        <f t="shared" si="24"/>
        <v>3.988333333333332</v>
      </c>
      <c r="IT820">
        <f t="shared" si="25"/>
        <v>26.139159448357677</v>
      </c>
    </row>
    <row r="821" spans="1:254" x14ac:dyDescent="0.2">
      <c r="A821" s="34" t="s">
        <v>17</v>
      </c>
      <c r="B821" s="35">
        <v>0.06</v>
      </c>
      <c r="C821" s="4">
        <v>-5.95</v>
      </c>
      <c r="D821" s="4">
        <v>-2.64</v>
      </c>
      <c r="E821" s="4">
        <v>-4.6900000000000004</v>
      </c>
      <c r="F821" s="4">
        <v>-3.56</v>
      </c>
      <c r="G821" s="4">
        <v>-3.9</v>
      </c>
      <c r="H821" s="4">
        <v>55.3</v>
      </c>
      <c r="I821" s="11"/>
      <c r="J821" s="11"/>
      <c r="K821" s="11"/>
      <c r="L821" s="11"/>
      <c r="M821" s="11"/>
      <c r="N821" s="11"/>
      <c r="O821" s="11"/>
      <c r="P821" s="11"/>
      <c r="Q821" s="11"/>
      <c r="R821" s="11"/>
      <c r="S821" s="11"/>
      <c r="T821" s="11"/>
      <c r="U821" s="11"/>
      <c r="V821" s="11"/>
      <c r="W821" s="11"/>
      <c r="X821" s="11"/>
      <c r="Y821" s="11"/>
      <c r="Z821" s="11"/>
      <c r="AA821" s="11"/>
      <c r="AB821" s="11"/>
      <c r="AC821" s="11"/>
      <c r="AD821" s="11"/>
      <c r="AE821" s="11"/>
      <c r="AF821" s="11"/>
      <c r="AG821" s="11"/>
      <c r="AH821" s="11"/>
      <c r="AI821" s="11"/>
      <c r="AJ821" s="11"/>
      <c r="AK821" s="11"/>
      <c r="AL821" s="11"/>
      <c r="AM821" s="11"/>
      <c r="AN821" s="11"/>
      <c r="IS821">
        <f t="shared" si="24"/>
        <v>5.7600000000000007</v>
      </c>
      <c r="IT821">
        <f t="shared" si="25"/>
        <v>24.29516906712114</v>
      </c>
    </row>
    <row r="822" spans="1:254" x14ac:dyDescent="0.2">
      <c r="A822" s="34" t="s">
        <v>17</v>
      </c>
      <c r="B822" s="35">
        <v>0.08</v>
      </c>
      <c r="C822" s="4">
        <v>-3.5</v>
      </c>
      <c r="D822" s="4">
        <v>-0.35</v>
      </c>
      <c r="E822" s="4">
        <v>-1.98</v>
      </c>
      <c r="F822" s="4">
        <v>-1.49</v>
      </c>
      <c r="G822" s="4">
        <v>-1.33</v>
      </c>
      <c r="H822" s="4">
        <v>53</v>
      </c>
      <c r="I822" s="11"/>
      <c r="J822" s="11"/>
      <c r="K822" s="11"/>
      <c r="L822" s="11"/>
      <c r="M822" s="11"/>
      <c r="N822" s="11"/>
      <c r="O822" s="11"/>
      <c r="P822" s="11"/>
      <c r="Q822" s="11"/>
      <c r="R822" s="11"/>
      <c r="S822" s="11"/>
      <c r="T822" s="11"/>
      <c r="U822" s="11"/>
      <c r="V822" s="11"/>
      <c r="W822" s="11"/>
      <c r="X822" s="11"/>
      <c r="Y822" s="11"/>
      <c r="Z822" s="11"/>
      <c r="AA822" s="11"/>
      <c r="AB822" s="11"/>
      <c r="AC822" s="11"/>
      <c r="AD822" s="11"/>
      <c r="AE822" s="11"/>
      <c r="AF822" s="11"/>
      <c r="AG822" s="11"/>
      <c r="AH822" s="11"/>
      <c r="AI822" s="11"/>
      <c r="AJ822" s="11"/>
      <c r="AK822" s="11"/>
      <c r="AL822" s="11"/>
      <c r="AM822" s="11"/>
      <c r="AN822" s="11"/>
      <c r="IS822">
        <f t="shared" si="24"/>
        <v>7.3916666666666666</v>
      </c>
      <c r="IT822">
        <f t="shared" si="25"/>
        <v>22.367214772221121</v>
      </c>
    </row>
    <row r="823" spans="1:254" x14ac:dyDescent="0.2">
      <c r="A823" s="34" t="s">
        <v>17</v>
      </c>
      <c r="B823" s="35">
        <v>0.1</v>
      </c>
      <c r="C823" s="4">
        <v>-1.62</v>
      </c>
      <c r="D823" s="4">
        <v>1.29</v>
      </c>
      <c r="E823" s="4">
        <v>0.33</v>
      </c>
      <c r="F823" s="4">
        <v>-0.41</v>
      </c>
      <c r="G823" s="4">
        <v>0.84</v>
      </c>
      <c r="H823" s="4">
        <v>50.4</v>
      </c>
      <c r="I823" s="11"/>
      <c r="J823" s="11"/>
      <c r="K823" s="11"/>
      <c r="L823" s="11"/>
      <c r="M823" s="11"/>
      <c r="N823" s="11"/>
      <c r="O823" s="11"/>
      <c r="P823" s="11"/>
      <c r="Q823" s="11"/>
      <c r="R823" s="11"/>
      <c r="S823" s="11"/>
      <c r="T823" s="11"/>
      <c r="U823" s="11"/>
      <c r="V823" s="11"/>
      <c r="W823" s="11"/>
      <c r="X823" s="11"/>
      <c r="Y823" s="11"/>
      <c r="Z823" s="11"/>
      <c r="AA823" s="11"/>
      <c r="AB823" s="11"/>
      <c r="AC823" s="11"/>
      <c r="AD823" s="11"/>
      <c r="AE823" s="11"/>
      <c r="AF823" s="11"/>
      <c r="AG823" s="11"/>
      <c r="AH823" s="11"/>
      <c r="AI823" s="11"/>
      <c r="AJ823" s="11"/>
      <c r="AK823" s="11"/>
      <c r="AL823" s="11"/>
      <c r="AM823" s="11"/>
      <c r="AN823" s="11"/>
      <c r="IS823">
        <f t="shared" si="24"/>
        <v>8.4716666666666658</v>
      </c>
      <c r="IT823">
        <f t="shared" si="25"/>
        <v>20.566070520803596</v>
      </c>
    </row>
    <row r="824" spans="1:254" x14ac:dyDescent="0.2">
      <c r="A824" s="34" t="s">
        <v>17</v>
      </c>
      <c r="B824" s="35">
        <v>0.12</v>
      </c>
      <c r="C824" s="4">
        <v>-0.53</v>
      </c>
      <c r="D824" s="4">
        <v>2.2400000000000002</v>
      </c>
      <c r="E824" s="4">
        <v>1.96</v>
      </c>
      <c r="F824" s="4">
        <v>-0.19</v>
      </c>
      <c r="G824" s="4">
        <v>2.2200000000000002</v>
      </c>
      <c r="H824" s="4">
        <v>47.6</v>
      </c>
      <c r="I824" s="11"/>
      <c r="J824" s="11"/>
      <c r="K824" s="11"/>
      <c r="L824" s="11"/>
      <c r="M824" s="11"/>
      <c r="N824" s="11"/>
      <c r="O824" s="11"/>
      <c r="P824" s="11"/>
      <c r="Q824" s="11"/>
      <c r="R824" s="11"/>
      <c r="S824" s="11"/>
      <c r="T824" s="11"/>
      <c r="U824" s="11"/>
      <c r="V824" s="11"/>
      <c r="W824" s="11"/>
      <c r="X824" s="11"/>
      <c r="Y824" s="11"/>
      <c r="Z824" s="11"/>
      <c r="AA824" s="11"/>
      <c r="AB824" s="11"/>
      <c r="AC824" s="11"/>
      <c r="AD824" s="11"/>
      <c r="AE824" s="11"/>
      <c r="AF824" s="11"/>
      <c r="AG824" s="11"/>
      <c r="AH824" s="11"/>
      <c r="AI824" s="11"/>
      <c r="AJ824" s="11"/>
      <c r="AK824" s="11"/>
      <c r="AL824" s="11"/>
      <c r="AM824" s="11"/>
      <c r="AN824" s="11"/>
      <c r="IS824">
        <f t="shared" si="24"/>
        <v>8.8833333333333346</v>
      </c>
      <c r="IT824">
        <f t="shared" si="25"/>
        <v>19.007277202868032</v>
      </c>
    </row>
    <row r="825" spans="1:254" x14ac:dyDescent="0.2">
      <c r="A825" s="34" t="s">
        <v>17</v>
      </c>
      <c r="B825" s="35">
        <v>0.14000000000000001</v>
      </c>
      <c r="C825" s="4">
        <v>-0.14000000000000001</v>
      </c>
      <c r="D825" s="4">
        <v>2.61</v>
      </c>
      <c r="E825" s="4">
        <v>2.77</v>
      </c>
      <c r="F825" s="4">
        <v>-0.47</v>
      </c>
      <c r="G825" s="4">
        <v>2.74</v>
      </c>
      <c r="H825" s="4">
        <v>44.4</v>
      </c>
      <c r="I825" s="11"/>
      <c r="J825" s="11"/>
      <c r="K825" s="11"/>
      <c r="L825" s="11"/>
      <c r="M825" s="11"/>
      <c r="N825" s="11"/>
      <c r="O825" s="11"/>
      <c r="P825" s="11"/>
      <c r="Q825" s="11"/>
      <c r="R825" s="11"/>
      <c r="S825" s="11"/>
      <c r="T825" s="11"/>
      <c r="U825" s="11"/>
      <c r="V825" s="11"/>
      <c r="W825" s="11"/>
      <c r="X825" s="11"/>
      <c r="Y825" s="11"/>
      <c r="Z825" s="11"/>
      <c r="AA825" s="11"/>
      <c r="AB825" s="11"/>
      <c r="AC825" s="11"/>
      <c r="AD825" s="11"/>
      <c r="AE825" s="11"/>
      <c r="AF825" s="11"/>
      <c r="AG825" s="11"/>
      <c r="AH825" s="11"/>
      <c r="AI825" s="11"/>
      <c r="AJ825" s="11"/>
      <c r="AK825" s="11"/>
      <c r="AL825" s="11"/>
      <c r="AM825" s="11"/>
      <c r="AN825" s="11"/>
      <c r="IS825">
        <f t="shared" si="24"/>
        <v>8.6516666666666655</v>
      </c>
      <c r="IT825">
        <f t="shared" si="25"/>
        <v>17.575466328569114</v>
      </c>
    </row>
    <row r="826" spans="1:254" x14ac:dyDescent="0.2">
      <c r="A826" s="34" t="s">
        <v>17</v>
      </c>
      <c r="B826" s="35">
        <v>0.16</v>
      </c>
      <c r="C826" s="4">
        <v>-0.15</v>
      </c>
      <c r="D826" s="4">
        <v>2.57</v>
      </c>
      <c r="E826" s="4">
        <v>2.95</v>
      </c>
      <c r="F826" s="4">
        <v>-0.86</v>
      </c>
      <c r="G826" s="4">
        <v>2.63</v>
      </c>
      <c r="H826" s="4">
        <v>41</v>
      </c>
      <c r="I826" s="11"/>
      <c r="J826" s="11"/>
      <c r="K826" s="11"/>
      <c r="L826" s="11"/>
      <c r="M826" s="11"/>
      <c r="N826" s="11"/>
      <c r="O826" s="11"/>
      <c r="P826" s="11"/>
      <c r="Q826" s="11"/>
      <c r="R826" s="11"/>
      <c r="S826" s="11"/>
      <c r="T826" s="11"/>
      <c r="U826" s="11"/>
      <c r="V826" s="11"/>
      <c r="W826" s="11"/>
      <c r="X826" s="11"/>
      <c r="Y826" s="11"/>
      <c r="Z826" s="11"/>
      <c r="AA826" s="11"/>
      <c r="AB826" s="11"/>
      <c r="AC826" s="11"/>
      <c r="AD826" s="11"/>
      <c r="AE826" s="11"/>
      <c r="AF826" s="11"/>
      <c r="AG826" s="11"/>
      <c r="AH826" s="11"/>
      <c r="AI826" s="11"/>
      <c r="AJ826" s="11"/>
      <c r="AK826" s="11"/>
      <c r="AL826" s="11"/>
      <c r="AM826" s="11"/>
      <c r="AN826" s="11"/>
      <c r="IS826">
        <f t="shared" si="24"/>
        <v>8.0233333333333334</v>
      </c>
      <c r="IT826">
        <f t="shared" si="25"/>
        <v>16.234180812922673</v>
      </c>
    </row>
    <row r="827" spans="1:254" x14ac:dyDescent="0.2">
      <c r="A827" s="34" t="s">
        <v>17</v>
      </c>
      <c r="B827" s="35">
        <v>0.18</v>
      </c>
      <c r="C827" s="4">
        <v>-0.23</v>
      </c>
      <c r="D827" s="4">
        <v>2.33</v>
      </c>
      <c r="E827" s="4">
        <v>2.77</v>
      </c>
      <c r="F827" s="4">
        <v>-1.03</v>
      </c>
      <c r="G827" s="4">
        <v>2.23</v>
      </c>
      <c r="H827" s="4">
        <v>37.4</v>
      </c>
      <c r="I827" s="11"/>
      <c r="J827" s="11"/>
      <c r="K827" s="11"/>
      <c r="L827" s="11"/>
      <c r="M827" s="11"/>
      <c r="N827" s="11"/>
      <c r="O827" s="11"/>
      <c r="P827" s="11"/>
      <c r="Q827" s="11"/>
      <c r="R827" s="11"/>
      <c r="S827" s="11"/>
      <c r="T827" s="11"/>
      <c r="U827" s="11"/>
      <c r="V827" s="11"/>
      <c r="W827" s="11"/>
      <c r="X827" s="11"/>
      <c r="Y827" s="11"/>
      <c r="Z827" s="11"/>
      <c r="AA827" s="11"/>
      <c r="AB827" s="11"/>
      <c r="AC827" s="11"/>
      <c r="AD827" s="11"/>
      <c r="AE827" s="11"/>
      <c r="AF827" s="11"/>
      <c r="AG827" s="11"/>
      <c r="AH827" s="11"/>
      <c r="AI827" s="11"/>
      <c r="AJ827" s="11"/>
      <c r="AK827" s="11"/>
      <c r="AL827" s="11"/>
      <c r="AM827" s="11"/>
      <c r="AN827" s="11"/>
      <c r="IS827">
        <f t="shared" si="24"/>
        <v>7.2450000000000001</v>
      </c>
      <c r="IT827">
        <f t="shared" si="25"/>
        <v>14.852665417358596</v>
      </c>
    </row>
    <row r="828" spans="1:254" x14ac:dyDescent="0.2">
      <c r="A828" s="34" t="s">
        <v>17</v>
      </c>
      <c r="B828" s="35">
        <v>0.2</v>
      </c>
      <c r="C828" s="4">
        <v>-0.14000000000000001</v>
      </c>
      <c r="D828" s="4">
        <v>2.0499999999999998</v>
      </c>
      <c r="E828" s="4">
        <v>2.46</v>
      </c>
      <c r="F828" s="4">
        <v>-0.9</v>
      </c>
      <c r="G828" s="4">
        <v>1.85</v>
      </c>
      <c r="H828" s="4">
        <v>33.799999999999997</v>
      </c>
      <c r="I828" s="11"/>
      <c r="J828" s="11"/>
      <c r="K828" s="11"/>
      <c r="L828" s="11"/>
      <c r="M828" s="11"/>
      <c r="N828" s="11"/>
      <c r="O828" s="11"/>
      <c r="P828" s="11"/>
      <c r="Q828" s="11"/>
      <c r="R828" s="11"/>
      <c r="S828" s="11"/>
      <c r="T828" s="11"/>
      <c r="U828" s="11"/>
      <c r="V828" s="11"/>
      <c r="W828" s="11"/>
      <c r="X828" s="11"/>
      <c r="Y828" s="11"/>
      <c r="Z828" s="11"/>
      <c r="AA828" s="11"/>
      <c r="AB828" s="11"/>
      <c r="AC828" s="11"/>
      <c r="AD828" s="11"/>
      <c r="AE828" s="11"/>
      <c r="AF828" s="11"/>
      <c r="AG828" s="11"/>
      <c r="AH828" s="11"/>
      <c r="AI828" s="11"/>
      <c r="AJ828" s="11"/>
      <c r="AK828" s="11"/>
      <c r="AL828" s="11"/>
      <c r="AM828" s="11"/>
      <c r="AN828" s="11"/>
      <c r="IS828">
        <f t="shared" si="24"/>
        <v>6.52</v>
      </c>
      <c r="IT828">
        <f t="shared" si="25"/>
        <v>13.430441541513071</v>
      </c>
    </row>
    <row r="829" spans="1:254" x14ac:dyDescent="0.2">
      <c r="A829" s="34" t="s">
        <v>17</v>
      </c>
      <c r="B829" s="35">
        <v>0.22</v>
      </c>
      <c r="C829" s="4">
        <v>0.26</v>
      </c>
      <c r="D829" s="4">
        <v>1.85</v>
      </c>
      <c r="E829" s="4">
        <v>2.2400000000000002</v>
      </c>
      <c r="F829" s="4">
        <v>-0.5</v>
      </c>
      <c r="G829" s="4">
        <v>1.65</v>
      </c>
      <c r="H829" s="4">
        <v>30.4</v>
      </c>
      <c r="I829" s="11"/>
      <c r="J829" s="11"/>
      <c r="K829" s="11"/>
      <c r="L829" s="11"/>
      <c r="M829" s="11"/>
      <c r="N829" s="11"/>
      <c r="O829" s="11"/>
      <c r="P829" s="11"/>
      <c r="Q829" s="11"/>
      <c r="R829" s="11"/>
      <c r="S829" s="11"/>
      <c r="T829" s="11"/>
      <c r="U829" s="11"/>
      <c r="V829" s="11"/>
      <c r="W829" s="11"/>
      <c r="X829" s="11"/>
      <c r="Y829" s="11"/>
      <c r="Z829" s="11"/>
      <c r="AA829" s="11"/>
      <c r="AB829" s="11"/>
      <c r="AC829" s="11"/>
      <c r="AD829" s="11"/>
      <c r="AE829" s="11"/>
      <c r="AF829" s="11"/>
      <c r="AG829" s="11"/>
      <c r="AH829" s="11"/>
      <c r="AI829" s="11"/>
      <c r="AJ829" s="11"/>
      <c r="AK829" s="11"/>
      <c r="AL829" s="11"/>
      <c r="AM829" s="11"/>
      <c r="AN829" s="11"/>
      <c r="IS829">
        <f t="shared" si="24"/>
        <v>5.9833333333333334</v>
      </c>
      <c r="IT829">
        <f t="shared" si="25"/>
        <v>12.006985744418399</v>
      </c>
    </row>
    <row r="830" spans="1:254" x14ac:dyDescent="0.2">
      <c r="A830" s="34" t="s">
        <v>17</v>
      </c>
      <c r="B830" s="35">
        <v>0.24</v>
      </c>
      <c r="C830" s="4">
        <v>0.93</v>
      </c>
      <c r="D830" s="4">
        <v>1.83</v>
      </c>
      <c r="E830" s="4">
        <v>2.19</v>
      </c>
      <c r="F830" s="4">
        <v>0.12</v>
      </c>
      <c r="G830" s="4">
        <v>1.72</v>
      </c>
      <c r="H830" s="4">
        <v>27.4</v>
      </c>
      <c r="I830" s="11"/>
      <c r="J830" s="11"/>
      <c r="K830" s="11"/>
      <c r="L830" s="11"/>
      <c r="M830" s="11"/>
      <c r="N830" s="11"/>
      <c r="O830" s="11"/>
      <c r="P830" s="11"/>
      <c r="Q830" s="11"/>
      <c r="R830" s="11"/>
      <c r="S830" s="11"/>
      <c r="T830" s="11"/>
      <c r="U830" s="11"/>
      <c r="V830" s="11"/>
      <c r="W830" s="11"/>
      <c r="X830" s="11"/>
      <c r="Y830" s="11"/>
      <c r="Z830" s="11"/>
      <c r="AA830" s="11"/>
      <c r="AB830" s="11"/>
      <c r="AC830" s="11"/>
      <c r="AD830" s="11"/>
      <c r="AE830" s="11"/>
      <c r="AF830" s="11"/>
      <c r="AG830" s="11"/>
      <c r="AH830" s="11"/>
      <c r="AI830" s="11"/>
      <c r="AJ830" s="11"/>
      <c r="AK830" s="11"/>
      <c r="AL830" s="11"/>
      <c r="AM830" s="11"/>
      <c r="AN830" s="11"/>
      <c r="IS830">
        <f t="shared" si="24"/>
        <v>5.6983333333333333</v>
      </c>
      <c r="IT830">
        <f t="shared" si="25"/>
        <v>10.657548342215796</v>
      </c>
    </row>
    <row r="831" spans="1:254" x14ac:dyDescent="0.2">
      <c r="A831" s="34" t="s">
        <v>17</v>
      </c>
      <c r="B831" s="35">
        <v>0.26</v>
      </c>
      <c r="C831" s="4">
        <v>1.81</v>
      </c>
      <c r="D831" s="4">
        <v>2.0499999999999998</v>
      </c>
      <c r="E831" s="4">
        <v>2.35</v>
      </c>
      <c r="F831" s="4">
        <v>0.94</v>
      </c>
      <c r="G831" s="4">
        <v>2.08</v>
      </c>
      <c r="H831" s="4">
        <v>24.9</v>
      </c>
      <c r="I831" s="11"/>
      <c r="J831" s="11"/>
      <c r="K831" s="11"/>
      <c r="L831" s="11"/>
      <c r="M831" s="11"/>
      <c r="N831" s="11"/>
      <c r="O831" s="11"/>
      <c r="P831" s="11"/>
      <c r="Q831" s="11"/>
      <c r="R831" s="11"/>
      <c r="S831" s="11"/>
      <c r="T831" s="11"/>
      <c r="U831" s="11"/>
      <c r="V831" s="11"/>
      <c r="W831" s="11"/>
      <c r="X831" s="11"/>
      <c r="Y831" s="11"/>
      <c r="Z831" s="11"/>
      <c r="AA831" s="11"/>
      <c r="AB831" s="11"/>
      <c r="AC831" s="11"/>
      <c r="AD831" s="11"/>
      <c r="AE831" s="11"/>
      <c r="AF831" s="11"/>
      <c r="AG831" s="11"/>
      <c r="AH831" s="11"/>
      <c r="AI831" s="11"/>
      <c r="AJ831" s="11"/>
      <c r="AK831" s="11"/>
      <c r="AL831" s="11"/>
      <c r="AM831" s="11"/>
      <c r="AN831" s="11"/>
      <c r="IS831">
        <f t="shared" si="24"/>
        <v>5.6883333333333326</v>
      </c>
      <c r="IT831">
        <f t="shared" si="25"/>
        <v>9.4242058905069896</v>
      </c>
    </row>
    <row r="832" spans="1:254" x14ac:dyDescent="0.2">
      <c r="A832" s="34" t="s">
        <v>17</v>
      </c>
      <c r="B832" s="35">
        <v>0.28000000000000003</v>
      </c>
      <c r="C832" s="4">
        <v>2.8</v>
      </c>
      <c r="D832" s="4">
        <v>2.5299999999999998</v>
      </c>
      <c r="E832" s="4">
        <v>2.72</v>
      </c>
      <c r="F832" s="4">
        <v>1.92</v>
      </c>
      <c r="G832" s="4">
        <v>2.73</v>
      </c>
      <c r="H832" s="4">
        <v>22.6</v>
      </c>
      <c r="I832" s="11"/>
      <c r="J832" s="11"/>
      <c r="K832" s="11"/>
      <c r="L832" s="11"/>
      <c r="M832" s="11"/>
      <c r="N832" s="11"/>
      <c r="O832" s="11"/>
      <c r="P832" s="11"/>
      <c r="Q832" s="11"/>
      <c r="R832" s="11"/>
      <c r="S832" s="11"/>
      <c r="T832" s="11"/>
      <c r="U832" s="11"/>
      <c r="V832" s="11"/>
      <c r="W832" s="11"/>
      <c r="X832" s="11"/>
      <c r="Y832" s="11"/>
      <c r="Z832" s="11"/>
      <c r="AA832" s="11"/>
      <c r="AB832" s="11"/>
      <c r="AC832" s="11"/>
      <c r="AD832" s="11"/>
      <c r="AE832" s="11"/>
      <c r="AF832" s="11"/>
      <c r="AG832" s="11"/>
      <c r="AH832" s="11"/>
      <c r="AI832" s="11"/>
      <c r="AJ832" s="11"/>
      <c r="AK832" s="11"/>
      <c r="AL832" s="11"/>
      <c r="AM832" s="11"/>
      <c r="AN832" s="11"/>
      <c r="IS832">
        <f t="shared" si="24"/>
        <v>5.8833333333333337</v>
      </c>
      <c r="IT832">
        <f t="shared" si="25"/>
        <v>8.1958151923202056</v>
      </c>
    </row>
    <row r="833" spans="1:254" x14ac:dyDescent="0.2">
      <c r="A833" s="34" t="s">
        <v>17</v>
      </c>
      <c r="B833" s="35">
        <v>0.3</v>
      </c>
      <c r="C833" s="4">
        <v>3.85</v>
      </c>
      <c r="D833" s="4">
        <v>3.25</v>
      </c>
      <c r="E833" s="4">
        <v>3.31</v>
      </c>
      <c r="F833" s="4">
        <v>2.97</v>
      </c>
      <c r="G833" s="4">
        <v>3.6</v>
      </c>
      <c r="H833" s="4">
        <v>20.7</v>
      </c>
      <c r="I833" s="11"/>
      <c r="J833" s="11"/>
      <c r="K833" s="11"/>
      <c r="L833" s="11"/>
      <c r="M833" s="11"/>
      <c r="N833" s="11"/>
      <c r="O833" s="11"/>
      <c r="P833" s="11"/>
      <c r="Q833" s="11"/>
      <c r="R833" s="11"/>
      <c r="S833" s="11"/>
      <c r="T833" s="11"/>
      <c r="U833" s="11"/>
      <c r="V833" s="11"/>
      <c r="W833" s="11"/>
      <c r="X833" s="11"/>
      <c r="Y833" s="11"/>
      <c r="Z833" s="11"/>
      <c r="AA833" s="11"/>
      <c r="AB833" s="11"/>
      <c r="AC833" s="11"/>
      <c r="AD833" s="11"/>
      <c r="AE833" s="11"/>
      <c r="AF833" s="11"/>
      <c r="AG833" s="11"/>
      <c r="AH833" s="11"/>
      <c r="AI833" s="11"/>
      <c r="AJ833" s="11"/>
      <c r="AK833" s="11"/>
      <c r="AL833" s="11"/>
      <c r="AM833" s="11"/>
      <c r="AN833" s="11"/>
      <c r="IS833">
        <f t="shared" si="24"/>
        <v>6.28</v>
      </c>
      <c r="IT833">
        <f t="shared" si="25"/>
        <v>7.0708075917818602</v>
      </c>
    </row>
    <row r="834" spans="1:254" x14ac:dyDescent="0.2">
      <c r="A834" s="34" t="s">
        <v>17</v>
      </c>
      <c r="B834" s="35">
        <v>0.32</v>
      </c>
      <c r="C834" s="4">
        <v>4.87</v>
      </c>
      <c r="D834" s="4">
        <v>4.1399999999999997</v>
      </c>
      <c r="E834" s="4">
        <v>4.0599999999999996</v>
      </c>
      <c r="F834" s="4">
        <v>4.03</v>
      </c>
      <c r="G834" s="4">
        <v>4.6399999999999997</v>
      </c>
      <c r="H834" s="4">
        <v>18.8</v>
      </c>
      <c r="I834" s="11"/>
      <c r="J834" s="11"/>
      <c r="K834" s="11"/>
      <c r="L834" s="11"/>
      <c r="M834" s="11"/>
      <c r="N834" s="11"/>
      <c r="O834" s="11"/>
      <c r="P834" s="11"/>
      <c r="Q834" s="11"/>
      <c r="R834" s="11"/>
      <c r="S834" s="11"/>
      <c r="T834" s="11"/>
      <c r="U834" s="11"/>
      <c r="V834" s="11"/>
      <c r="W834" s="11"/>
      <c r="X834" s="11"/>
      <c r="Y834" s="11"/>
      <c r="Z834" s="11"/>
      <c r="AA834" s="11"/>
      <c r="AB834" s="11"/>
      <c r="AC834" s="11"/>
      <c r="AD834" s="11"/>
      <c r="AE834" s="11"/>
      <c r="AF834" s="11"/>
      <c r="AG834" s="11"/>
      <c r="AH834" s="11"/>
      <c r="AI834" s="11"/>
      <c r="AJ834" s="11"/>
      <c r="AK834" s="11"/>
      <c r="AL834" s="11"/>
      <c r="AM834" s="11"/>
      <c r="AN834" s="11"/>
      <c r="IS834">
        <f t="shared" si="24"/>
        <v>6.7566666666666677</v>
      </c>
      <c r="IT834">
        <f t="shared" si="25"/>
        <v>5.9099125769055716</v>
      </c>
    </row>
    <row r="835" spans="1:254" x14ac:dyDescent="0.2">
      <c r="A835" s="34" t="s">
        <v>17</v>
      </c>
      <c r="B835" s="35">
        <v>0.34</v>
      </c>
      <c r="C835" s="4">
        <v>5.81</v>
      </c>
      <c r="D835" s="4">
        <v>5.09</v>
      </c>
      <c r="E835" s="4">
        <v>4.95</v>
      </c>
      <c r="F835" s="4">
        <v>5.0599999999999996</v>
      </c>
      <c r="G835" s="4">
        <v>5.73</v>
      </c>
      <c r="H835" s="4">
        <v>17</v>
      </c>
      <c r="I835" s="11"/>
      <c r="J835" s="11"/>
      <c r="K835" s="11"/>
      <c r="L835" s="11"/>
      <c r="M835" s="11"/>
      <c r="N835" s="11"/>
      <c r="O835" s="11"/>
      <c r="P835" s="11"/>
      <c r="Q835" s="11"/>
      <c r="R835" s="11"/>
      <c r="S835" s="11"/>
      <c r="T835" s="11"/>
      <c r="U835" s="11"/>
      <c r="V835" s="11"/>
      <c r="W835" s="11"/>
      <c r="X835" s="11"/>
      <c r="Y835" s="11"/>
      <c r="Z835" s="11"/>
      <c r="AA835" s="11"/>
      <c r="AB835" s="11"/>
      <c r="AC835" s="11"/>
      <c r="AD835" s="11"/>
      <c r="AE835" s="11"/>
      <c r="AF835" s="11"/>
      <c r="AG835" s="11"/>
      <c r="AH835" s="11"/>
      <c r="AI835" s="11"/>
      <c r="AJ835" s="11"/>
      <c r="AK835" s="11"/>
      <c r="AL835" s="11"/>
      <c r="AM835" s="11"/>
      <c r="AN835" s="11"/>
      <c r="IS835">
        <f t="shared" ref="IS835:IS898" si="26">AVERAGE(C835:IR835)</f>
        <v>7.2733333333333334</v>
      </c>
      <c r="IT835">
        <f t="shared" ref="IT835:IT898" si="27">STDEV(C835:IR835)</f>
        <v>4.7790152402630675</v>
      </c>
    </row>
    <row r="836" spans="1:254" x14ac:dyDescent="0.2">
      <c r="A836" s="34" t="s">
        <v>17</v>
      </c>
      <c r="B836" s="35">
        <v>0.36</v>
      </c>
      <c r="C836" s="4">
        <v>6.64</v>
      </c>
      <c r="D836" s="4">
        <v>5.97</v>
      </c>
      <c r="E836" s="4">
        <v>5.9</v>
      </c>
      <c r="F836" s="4">
        <v>6.01</v>
      </c>
      <c r="G836" s="4">
        <v>6.77</v>
      </c>
      <c r="H836" s="4">
        <v>15.2</v>
      </c>
      <c r="I836" s="11"/>
      <c r="J836" s="11"/>
      <c r="K836" s="11"/>
      <c r="L836" s="11"/>
      <c r="M836" s="11"/>
      <c r="N836" s="11"/>
      <c r="O836" s="11"/>
      <c r="P836" s="11"/>
      <c r="Q836" s="11"/>
      <c r="R836" s="11"/>
      <c r="S836" s="11"/>
      <c r="T836" s="11"/>
      <c r="U836" s="11"/>
      <c r="V836" s="11"/>
      <c r="W836" s="11"/>
      <c r="X836" s="11"/>
      <c r="Y836" s="11"/>
      <c r="Z836" s="11"/>
      <c r="AA836" s="11"/>
      <c r="AB836" s="11"/>
      <c r="AC836" s="11"/>
      <c r="AD836" s="11"/>
      <c r="AE836" s="11"/>
      <c r="AF836" s="11"/>
      <c r="AG836" s="11"/>
      <c r="AH836" s="11"/>
      <c r="AI836" s="11"/>
      <c r="AJ836" s="11"/>
      <c r="AK836" s="11"/>
      <c r="AL836" s="11"/>
      <c r="AM836" s="11"/>
      <c r="AN836" s="11"/>
      <c r="IS836">
        <f t="shared" si="26"/>
        <v>7.7483333333333322</v>
      </c>
      <c r="IT836">
        <f t="shared" si="27"/>
        <v>3.669154761885451</v>
      </c>
    </row>
    <row r="837" spans="1:254" x14ac:dyDescent="0.2">
      <c r="A837" s="34" t="s">
        <v>17</v>
      </c>
      <c r="B837" s="35">
        <v>0.38</v>
      </c>
      <c r="C837" s="4">
        <v>7.35</v>
      </c>
      <c r="D837" s="4">
        <v>6.67</v>
      </c>
      <c r="E837" s="4">
        <v>6.82</v>
      </c>
      <c r="F837" s="4">
        <v>6.86</v>
      </c>
      <c r="G837" s="4">
        <v>7.68</v>
      </c>
      <c r="H837" s="4">
        <v>13.4</v>
      </c>
      <c r="I837" s="11"/>
      <c r="J837" s="11"/>
      <c r="K837" s="11"/>
      <c r="L837" s="11"/>
      <c r="M837" s="11"/>
      <c r="N837" s="11"/>
      <c r="O837" s="11"/>
      <c r="P837" s="11"/>
      <c r="Q837" s="11"/>
      <c r="R837" s="11"/>
      <c r="S837" s="11"/>
      <c r="T837" s="11"/>
      <c r="U837" s="11"/>
      <c r="V837" s="11"/>
      <c r="W837" s="11"/>
      <c r="X837" s="11"/>
      <c r="Y837" s="11"/>
      <c r="Z837" s="11"/>
      <c r="AA837" s="11"/>
      <c r="AB837" s="11"/>
      <c r="AC837" s="11"/>
      <c r="AD837" s="11"/>
      <c r="AE837" s="11"/>
      <c r="AF837" s="11"/>
      <c r="AG837" s="11"/>
      <c r="AH837" s="11"/>
      <c r="AI837" s="11"/>
      <c r="AJ837" s="11"/>
      <c r="AK837" s="11"/>
      <c r="AL837" s="11"/>
      <c r="AM837" s="11"/>
      <c r="AN837" s="11"/>
      <c r="IS837">
        <f t="shared" si="26"/>
        <v>8.129999999999999</v>
      </c>
      <c r="IT837">
        <f t="shared" si="27"/>
        <v>2.6093830688498043</v>
      </c>
    </row>
    <row r="838" spans="1:254" x14ac:dyDescent="0.2">
      <c r="A838" s="34" t="s">
        <v>17</v>
      </c>
      <c r="B838" s="35">
        <v>0.4</v>
      </c>
      <c r="C838" s="4">
        <v>7.92</v>
      </c>
      <c r="D838" s="4">
        <v>7.16</v>
      </c>
      <c r="E838" s="4">
        <v>7.63</v>
      </c>
      <c r="F838" s="4">
        <v>7.59</v>
      </c>
      <c r="G838" s="4">
        <v>8.41</v>
      </c>
      <c r="H838" s="4">
        <v>11.7</v>
      </c>
      <c r="I838" s="11"/>
      <c r="J838" s="11"/>
      <c r="K838" s="11"/>
      <c r="L838" s="11"/>
      <c r="M838" s="11"/>
      <c r="N838" s="11"/>
      <c r="O838" s="11"/>
      <c r="P838" s="11"/>
      <c r="Q838" s="11"/>
      <c r="R838" s="11"/>
      <c r="S838" s="11"/>
      <c r="T838" s="11"/>
      <c r="U838" s="11"/>
      <c r="V838" s="11"/>
      <c r="W838" s="11"/>
      <c r="X838" s="11"/>
      <c r="Y838" s="11"/>
      <c r="Z838" s="11"/>
      <c r="AA838" s="11"/>
      <c r="AB838" s="11"/>
      <c r="AC838" s="11"/>
      <c r="AD838" s="11"/>
      <c r="AE838" s="11"/>
      <c r="AF838" s="11"/>
      <c r="AG838" s="11"/>
      <c r="AH838" s="11"/>
      <c r="AI838" s="11"/>
      <c r="AJ838" s="11"/>
      <c r="AK838" s="11"/>
      <c r="AL838" s="11"/>
      <c r="AM838" s="11"/>
      <c r="AN838" s="11"/>
      <c r="IS838">
        <f t="shared" si="26"/>
        <v>8.4016666666666655</v>
      </c>
      <c r="IT838">
        <f t="shared" si="27"/>
        <v>1.6677579760464845</v>
      </c>
    </row>
    <row r="839" spans="1:254" x14ac:dyDescent="0.2">
      <c r="A839" s="34" t="s">
        <v>17</v>
      </c>
      <c r="B839" s="35">
        <v>0.42</v>
      </c>
      <c r="C839" s="4">
        <v>8.32</v>
      </c>
      <c r="D839" s="4">
        <v>7.43</v>
      </c>
      <c r="E839" s="4">
        <v>8.2799999999999994</v>
      </c>
      <c r="F839" s="4">
        <v>8.09</v>
      </c>
      <c r="G839" s="4">
        <v>9</v>
      </c>
      <c r="H839" s="4">
        <v>9.84</v>
      </c>
      <c r="I839" s="11"/>
      <c r="J839" s="11"/>
      <c r="K839" s="11"/>
      <c r="L839" s="11"/>
      <c r="M839" s="11"/>
      <c r="N839" s="11"/>
      <c r="O839" s="11"/>
      <c r="P839" s="11"/>
      <c r="Q839" s="11"/>
      <c r="R839" s="11"/>
      <c r="S839" s="11"/>
      <c r="T839" s="11"/>
      <c r="U839" s="11"/>
      <c r="V839" s="11"/>
      <c r="W839" s="11"/>
      <c r="X839" s="11"/>
      <c r="Y839" s="11"/>
      <c r="Z839" s="11"/>
      <c r="AA839" s="11"/>
      <c r="AB839" s="11"/>
      <c r="AC839" s="11"/>
      <c r="AD839" s="11"/>
      <c r="AE839" s="11"/>
      <c r="AF839" s="11"/>
      <c r="AG839" s="11"/>
      <c r="AH839" s="11"/>
      <c r="AI839" s="11"/>
      <c r="AJ839" s="11"/>
      <c r="AK839" s="11"/>
      <c r="AL839" s="11"/>
      <c r="AM839" s="11"/>
      <c r="AN839" s="11"/>
      <c r="IS839">
        <f t="shared" si="26"/>
        <v>8.4933333333333341</v>
      </c>
      <c r="IT839">
        <f t="shared" si="27"/>
        <v>0.82935316160648165</v>
      </c>
    </row>
    <row r="840" spans="1:254" x14ac:dyDescent="0.2">
      <c r="A840" s="34" t="s">
        <v>17</v>
      </c>
      <c r="B840" s="35">
        <v>0.44</v>
      </c>
      <c r="C840" s="4">
        <v>8.4499999999999993</v>
      </c>
      <c r="D840" s="4">
        <v>7.43</v>
      </c>
      <c r="E840" s="4">
        <v>8.6999999999999993</v>
      </c>
      <c r="F840" s="4">
        <v>8.19</v>
      </c>
      <c r="G840" s="4">
        <v>9.4499999999999993</v>
      </c>
      <c r="H840" s="4">
        <v>8.0399999999999991</v>
      </c>
      <c r="I840" s="11"/>
      <c r="J840" s="11"/>
      <c r="K840" s="11"/>
      <c r="L840" s="11"/>
      <c r="M840" s="11"/>
      <c r="N840" s="11"/>
      <c r="O840" s="11"/>
      <c r="P840" s="11"/>
      <c r="Q840" s="11"/>
      <c r="R840" s="11"/>
      <c r="S840" s="11"/>
      <c r="T840" s="11"/>
      <c r="U840" s="11"/>
      <c r="V840" s="11"/>
      <c r="W840" s="11"/>
      <c r="X840" s="11"/>
      <c r="Y840" s="11"/>
      <c r="Z840" s="11"/>
      <c r="AA840" s="11"/>
      <c r="AB840" s="11"/>
      <c r="AC840" s="11"/>
      <c r="AD840" s="11"/>
      <c r="AE840" s="11"/>
      <c r="AF840" s="11"/>
      <c r="AG840" s="11"/>
      <c r="AH840" s="11"/>
      <c r="AI840" s="11"/>
      <c r="AJ840" s="11"/>
      <c r="AK840" s="11"/>
      <c r="AL840" s="11"/>
      <c r="AM840" s="11"/>
      <c r="AN840" s="11"/>
      <c r="IS840">
        <f t="shared" si="26"/>
        <v>8.3766666666666669</v>
      </c>
      <c r="IT840">
        <f t="shared" si="27"/>
        <v>0.67916615541903047</v>
      </c>
    </row>
    <row r="841" spans="1:254" x14ac:dyDescent="0.2">
      <c r="A841" s="34" t="s">
        <v>17</v>
      </c>
      <c r="B841" s="35">
        <v>0.46</v>
      </c>
      <c r="C841" s="4">
        <v>8.1199999999999992</v>
      </c>
      <c r="D841" s="4">
        <v>7.06</v>
      </c>
      <c r="E841" s="4">
        <v>8.82</v>
      </c>
      <c r="F841" s="4">
        <v>7.72</v>
      </c>
      <c r="G841" s="4">
        <v>9.7100000000000009</v>
      </c>
      <c r="H841" s="4">
        <v>6.38</v>
      </c>
      <c r="I841" s="11"/>
      <c r="J841" s="11"/>
      <c r="K841" s="11"/>
      <c r="L841" s="11"/>
      <c r="M841" s="11"/>
      <c r="N841" s="11"/>
      <c r="O841" s="11"/>
      <c r="P841" s="11"/>
      <c r="Q841" s="11"/>
      <c r="R841" s="11"/>
      <c r="S841" s="11"/>
      <c r="T841" s="11"/>
      <c r="U841" s="11"/>
      <c r="V841" s="11"/>
      <c r="W841" s="11"/>
      <c r="X841" s="11"/>
      <c r="Y841" s="11"/>
      <c r="Z841" s="11"/>
      <c r="AA841" s="11"/>
      <c r="AB841" s="11"/>
      <c r="AC841" s="11"/>
      <c r="AD841" s="11"/>
      <c r="AE841" s="11"/>
      <c r="AF841" s="11"/>
      <c r="AG841" s="11"/>
      <c r="AH841" s="11"/>
      <c r="AI841" s="11"/>
      <c r="AJ841" s="11"/>
      <c r="AK841" s="11"/>
      <c r="AL841" s="11"/>
      <c r="AM841" s="11"/>
      <c r="AN841" s="11"/>
      <c r="IS841">
        <f t="shared" si="26"/>
        <v>7.9683333333333337</v>
      </c>
      <c r="IT841">
        <f t="shared" si="27"/>
        <v>1.1992733911275886</v>
      </c>
    </row>
    <row r="842" spans="1:254" x14ac:dyDescent="0.2">
      <c r="A842" s="34" t="s">
        <v>17</v>
      </c>
      <c r="B842" s="35">
        <v>0.48</v>
      </c>
      <c r="C842" s="4">
        <v>7.09</v>
      </c>
      <c r="D842" s="4">
        <v>6.15</v>
      </c>
      <c r="E842" s="4">
        <v>8.49</v>
      </c>
      <c r="F842" s="4">
        <v>6.47</v>
      </c>
      <c r="G842" s="4">
        <v>9.65</v>
      </c>
      <c r="H842" s="4">
        <v>5.09</v>
      </c>
      <c r="I842" s="11"/>
      <c r="J842" s="11"/>
      <c r="K842" s="11"/>
      <c r="L842" s="11"/>
      <c r="M842" s="11"/>
      <c r="N842" s="11"/>
      <c r="O842" s="11"/>
      <c r="P842" s="11"/>
      <c r="Q842" s="11"/>
      <c r="R842" s="11"/>
      <c r="S842" s="11"/>
      <c r="T842" s="11"/>
      <c r="U842" s="11"/>
      <c r="V842" s="11"/>
      <c r="W842" s="11"/>
      <c r="X842" s="11"/>
      <c r="Y842" s="11"/>
      <c r="Z842" s="11"/>
      <c r="AA842" s="11"/>
      <c r="AB842" s="11"/>
      <c r="AC842" s="11"/>
      <c r="AD842" s="11"/>
      <c r="AE842" s="11"/>
      <c r="AF842" s="11"/>
      <c r="AG842" s="11"/>
      <c r="AH842" s="11"/>
      <c r="AI842" s="11"/>
      <c r="AJ842" s="11"/>
      <c r="AK842" s="11"/>
      <c r="AL842" s="11"/>
      <c r="AM842" s="11"/>
      <c r="AN842" s="11"/>
      <c r="IS842">
        <f t="shared" si="26"/>
        <v>7.1566666666666663</v>
      </c>
      <c r="IT842">
        <f t="shared" si="27"/>
        <v>1.6586098596917436</v>
      </c>
    </row>
    <row r="843" spans="1:254" x14ac:dyDescent="0.2">
      <c r="A843" s="34" t="s">
        <v>17</v>
      </c>
      <c r="B843" s="35">
        <v>0.5</v>
      </c>
      <c r="C843" s="4">
        <v>5.19</v>
      </c>
      <c r="D843" s="4">
        <v>4.5199999999999996</v>
      </c>
      <c r="E843" s="4">
        <v>7.53</v>
      </c>
      <c r="F843" s="4">
        <v>4.3099999999999996</v>
      </c>
      <c r="G843" s="4">
        <v>9.02</v>
      </c>
      <c r="H843" s="4">
        <v>4.41</v>
      </c>
      <c r="I843" s="11"/>
      <c r="J843" s="11"/>
      <c r="K843" s="11"/>
      <c r="L843" s="11"/>
      <c r="M843" s="11"/>
      <c r="N843" s="11"/>
      <c r="O843" s="11"/>
      <c r="P843" s="11"/>
      <c r="Q843" s="11"/>
      <c r="R843" s="11"/>
      <c r="S843" s="11"/>
      <c r="T843" s="11"/>
      <c r="U843" s="11"/>
      <c r="V843" s="11"/>
      <c r="W843" s="11"/>
      <c r="X843" s="11"/>
      <c r="Y843" s="11"/>
      <c r="Z843" s="11"/>
      <c r="AA843" s="11"/>
      <c r="AB843" s="11"/>
      <c r="AC843" s="11"/>
      <c r="AD843" s="11"/>
      <c r="AE843" s="11"/>
      <c r="AF843" s="11"/>
      <c r="AG843" s="11"/>
      <c r="AH843" s="11"/>
      <c r="AI843" s="11"/>
      <c r="AJ843" s="11"/>
      <c r="AK843" s="11"/>
      <c r="AL843" s="11"/>
      <c r="AM843" s="11"/>
      <c r="AN843" s="11"/>
      <c r="IS843">
        <f t="shared" si="26"/>
        <v>5.830000000000001</v>
      </c>
      <c r="IT843">
        <f t="shared" si="27"/>
        <v>1.9757833889371559</v>
      </c>
    </row>
    <row r="844" spans="1:254" x14ac:dyDescent="0.2">
      <c r="A844" s="34" t="s">
        <v>17</v>
      </c>
      <c r="B844" s="35">
        <v>0.52</v>
      </c>
      <c r="C844" s="4">
        <v>2.44</v>
      </c>
      <c r="D844" s="4">
        <v>2.06</v>
      </c>
      <c r="E844" s="4">
        <v>5.83</v>
      </c>
      <c r="F844" s="4">
        <v>1.27</v>
      </c>
      <c r="G844" s="4">
        <v>7.56</v>
      </c>
      <c r="H844" s="4">
        <v>4.53</v>
      </c>
      <c r="I844" s="11"/>
      <c r="J844" s="11"/>
      <c r="K844" s="11"/>
      <c r="L844" s="11"/>
      <c r="M844" s="11"/>
      <c r="N844" s="11"/>
      <c r="O844" s="11"/>
      <c r="P844" s="11"/>
      <c r="Q844" s="11"/>
      <c r="R844" s="11"/>
      <c r="S844" s="11"/>
      <c r="T844" s="11"/>
      <c r="U844" s="11"/>
      <c r="V844" s="11"/>
      <c r="W844" s="11"/>
      <c r="X844" s="11"/>
      <c r="Y844" s="11"/>
      <c r="Z844" s="11"/>
      <c r="AA844" s="11"/>
      <c r="AB844" s="11"/>
      <c r="AC844" s="11"/>
      <c r="AD844" s="11"/>
      <c r="AE844" s="11"/>
      <c r="AF844" s="11"/>
      <c r="AG844" s="11"/>
      <c r="AH844" s="11"/>
      <c r="AI844" s="11"/>
      <c r="AJ844" s="11"/>
      <c r="AK844" s="11"/>
      <c r="AL844" s="11"/>
      <c r="AM844" s="11"/>
      <c r="AN844" s="11"/>
      <c r="IS844">
        <f t="shared" si="26"/>
        <v>3.9483333333333337</v>
      </c>
      <c r="IT844">
        <f t="shared" si="27"/>
        <v>2.446936179524644</v>
      </c>
    </row>
    <row r="845" spans="1:254" x14ac:dyDescent="0.2">
      <c r="A845" s="34" t="s">
        <v>17</v>
      </c>
      <c r="B845" s="35">
        <v>0.54</v>
      </c>
      <c r="C845" s="4">
        <v>-0.89</v>
      </c>
      <c r="D845" s="4">
        <v>-1.1100000000000001</v>
      </c>
      <c r="E845" s="4">
        <v>3.5</v>
      </c>
      <c r="F845" s="4">
        <v>-2.23</v>
      </c>
      <c r="G845" s="4">
        <v>5.2</v>
      </c>
      <c r="H845" s="4">
        <v>5.61</v>
      </c>
      <c r="I845" s="11"/>
      <c r="J845" s="11"/>
      <c r="K845" s="11"/>
      <c r="L845" s="11"/>
      <c r="M845" s="11"/>
      <c r="N845" s="11"/>
      <c r="O845" s="11"/>
      <c r="P845" s="11"/>
      <c r="Q845" s="11"/>
      <c r="R845" s="11"/>
      <c r="S845" s="11"/>
      <c r="T845" s="11"/>
      <c r="U845" s="11"/>
      <c r="V845" s="11"/>
      <c r="W845" s="11"/>
      <c r="X845" s="11"/>
      <c r="Y845" s="11"/>
      <c r="Z845" s="11"/>
      <c r="AA845" s="11"/>
      <c r="AB845" s="11"/>
      <c r="AC845" s="11"/>
      <c r="AD845" s="11"/>
      <c r="AE845" s="11"/>
      <c r="AF845" s="11"/>
      <c r="AG845" s="11"/>
      <c r="AH845" s="11"/>
      <c r="AI845" s="11"/>
      <c r="AJ845" s="11"/>
      <c r="AK845" s="11"/>
      <c r="AL845" s="11"/>
      <c r="AM845" s="11"/>
      <c r="AN845" s="11"/>
      <c r="IS845">
        <f t="shared" si="26"/>
        <v>1.6800000000000004</v>
      </c>
      <c r="IT845">
        <f t="shared" si="27"/>
        <v>3.4878302710997851</v>
      </c>
    </row>
    <row r="846" spans="1:254" x14ac:dyDescent="0.2">
      <c r="A846" s="34" t="s">
        <v>17</v>
      </c>
      <c r="B846" s="35">
        <v>0.56000000000000005</v>
      </c>
      <c r="C846" s="4">
        <v>-4.34</v>
      </c>
      <c r="D846" s="4">
        <v>-4.5599999999999996</v>
      </c>
      <c r="E846" s="4">
        <v>0.83</v>
      </c>
      <c r="F846" s="4">
        <v>-5.68</v>
      </c>
      <c r="G846" s="4">
        <v>2.0099999999999998</v>
      </c>
      <c r="H846" s="4">
        <v>7.64</v>
      </c>
      <c r="I846" s="11"/>
      <c r="J846" s="11"/>
      <c r="K846" s="11"/>
      <c r="L846" s="11"/>
      <c r="M846" s="11"/>
      <c r="N846" s="11"/>
      <c r="O846" s="11"/>
      <c r="P846" s="11"/>
      <c r="Q846" s="11"/>
      <c r="R846" s="11"/>
      <c r="S846" s="11"/>
      <c r="T846" s="11"/>
      <c r="U846" s="11"/>
      <c r="V846" s="11"/>
      <c r="W846" s="11"/>
      <c r="X846" s="11"/>
      <c r="Y846" s="11"/>
      <c r="Z846" s="11"/>
      <c r="AA846" s="11"/>
      <c r="AB846" s="11"/>
      <c r="AC846" s="11"/>
      <c r="AD846" s="11"/>
      <c r="AE846" s="11"/>
      <c r="AF846" s="11"/>
      <c r="AG846" s="11"/>
      <c r="AH846" s="11"/>
      <c r="AI846" s="11"/>
      <c r="AJ846" s="11"/>
      <c r="AK846" s="11"/>
      <c r="AL846" s="11"/>
      <c r="AM846" s="11"/>
      <c r="AN846" s="11"/>
      <c r="IS846">
        <f t="shared" si="26"/>
        <v>-0.68333333333333313</v>
      </c>
      <c r="IT846">
        <f t="shared" si="27"/>
        <v>5.1417610472158914</v>
      </c>
    </row>
    <row r="847" spans="1:254" x14ac:dyDescent="0.2">
      <c r="A847" s="34" t="s">
        <v>17</v>
      </c>
      <c r="B847" s="35">
        <v>0.57999999999999996</v>
      </c>
      <c r="C847" s="4">
        <v>-7.39</v>
      </c>
      <c r="D847" s="4">
        <v>-7.61</v>
      </c>
      <c r="E847" s="4">
        <v>-1.7</v>
      </c>
      <c r="F847" s="4">
        <v>-8.51</v>
      </c>
      <c r="G847" s="4">
        <v>-1.77</v>
      </c>
      <c r="H847" s="4">
        <v>10.5</v>
      </c>
      <c r="I847" s="11"/>
      <c r="J847" s="11"/>
      <c r="K847" s="11"/>
      <c r="L847" s="11"/>
      <c r="M847" s="11"/>
      <c r="N847" s="11"/>
      <c r="O847" s="11"/>
      <c r="P847" s="11"/>
      <c r="Q847" s="11"/>
      <c r="R847" s="11"/>
      <c r="S847" s="11"/>
      <c r="T847" s="11"/>
      <c r="U847" s="11"/>
      <c r="V847" s="11"/>
      <c r="W847" s="11"/>
      <c r="X847" s="11"/>
      <c r="Y847" s="11"/>
      <c r="Z847" s="11"/>
      <c r="AA847" s="11"/>
      <c r="AB847" s="11"/>
      <c r="AC847" s="11"/>
      <c r="AD847" s="11"/>
      <c r="AE847" s="11"/>
      <c r="AF847" s="11"/>
      <c r="AG847" s="11"/>
      <c r="AH847" s="11"/>
      <c r="AI847" s="11"/>
      <c r="AJ847" s="11"/>
      <c r="AK847" s="11"/>
      <c r="AL847" s="11"/>
      <c r="AM847" s="11"/>
      <c r="AN847" s="11"/>
      <c r="IS847">
        <f t="shared" si="26"/>
        <v>-2.7466666666666666</v>
      </c>
      <c r="IT847">
        <f t="shared" si="27"/>
        <v>7.1547485397228785</v>
      </c>
    </row>
    <row r="848" spans="1:254" x14ac:dyDescent="0.2">
      <c r="A848" s="34" t="s">
        <v>17</v>
      </c>
      <c r="B848" s="35">
        <v>0.6</v>
      </c>
      <c r="C848" s="4">
        <v>-9.61</v>
      </c>
      <c r="D848" s="4">
        <v>-9.6999999999999993</v>
      </c>
      <c r="E848" s="4">
        <v>-3.71</v>
      </c>
      <c r="F848" s="4">
        <v>-10.3</v>
      </c>
      <c r="G848" s="4">
        <v>-5.64</v>
      </c>
      <c r="H848" s="4">
        <v>14.1</v>
      </c>
      <c r="I848" s="11"/>
      <c r="J848" s="11"/>
      <c r="K848" s="11"/>
      <c r="L848" s="11"/>
      <c r="M848" s="11"/>
      <c r="N848" s="11"/>
      <c r="O848" s="11"/>
      <c r="P848" s="11"/>
      <c r="Q848" s="11"/>
      <c r="R848" s="11"/>
      <c r="S848" s="11"/>
      <c r="T848" s="11"/>
      <c r="U848" s="11"/>
      <c r="V848" s="11"/>
      <c r="W848" s="11"/>
      <c r="X848" s="11"/>
      <c r="Y848" s="11"/>
      <c r="Z848" s="11"/>
      <c r="AA848" s="11"/>
      <c r="AB848" s="11"/>
      <c r="AC848" s="11"/>
      <c r="AD848" s="11"/>
      <c r="AE848" s="11"/>
      <c r="AF848" s="11"/>
      <c r="AG848" s="11"/>
      <c r="AH848" s="11"/>
      <c r="AI848" s="11"/>
      <c r="AJ848" s="11"/>
      <c r="AK848" s="11"/>
      <c r="AL848" s="11"/>
      <c r="AM848" s="11"/>
      <c r="AN848" s="11"/>
      <c r="IS848">
        <f t="shared" si="26"/>
        <v>-4.1433333333333335</v>
      </c>
      <c r="IT848">
        <f t="shared" si="27"/>
        <v>9.3157128909529341</v>
      </c>
    </row>
    <row r="849" spans="1:254" x14ac:dyDescent="0.2">
      <c r="A849" s="34" t="s">
        <v>17</v>
      </c>
      <c r="B849" s="35">
        <v>0.62</v>
      </c>
      <c r="C849" s="4">
        <v>-10.8</v>
      </c>
      <c r="D849" s="4">
        <v>-10.5</v>
      </c>
      <c r="E849" s="4">
        <v>-5.05</v>
      </c>
      <c r="F849" s="4">
        <v>-11</v>
      </c>
      <c r="G849" s="4">
        <v>-8.81</v>
      </c>
      <c r="H849" s="4">
        <v>18</v>
      </c>
      <c r="I849" s="11"/>
      <c r="J849" s="11"/>
      <c r="K849" s="11"/>
      <c r="L849" s="11"/>
      <c r="M849" s="11"/>
      <c r="N849" s="11"/>
      <c r="O849" s="11"/>
      <c r="P849" s="11"/>
      <c r="Q849" s="11"/>
      <c r="R849" s="11"/>
      <c r="S849" s="11"/>
      <c r="T849" s="11"/>
      <c r="U849" s="11"/>
      <c r="V849" s="11"/>
      <c r="W849" s="11"/>
      <c r="X849" s="11"/>
      <c r="Y849" s="11"/>
      <c r="Z849" s="11"/>
      <c r="AA849" s="11"/>
      <c r="AB849" s="11"/>
      <c r="AC849" s="11"/>
      <c r="AD849" s="11"/>
      <c r="AE849" s="11"/>
      <c r="AF849" s="11"/>
      <c r="AG849" s="11"/>
      <c r="AH849" s="11"/>
      <c r="AI849" s="11"/>
      <c r="AJ849" s="11"/>
      <c r="AK849" s="11"/>
      <c r="AL849" s="11"/>
      <c r="AM849" s="11"/>
      <c r="AN849" s="11"/>
      <c r="IS849">
        <f t="shared" si="26"/>
        <v>-4.6933333333333342</v>
      </c>
      <c r="IT849">
        <f t="shared" si="27"/>
        <v>11.338821220332679</v>
      </c>
    </row>
    <row r="850" spans="1:254" x14ac:dyDescent="0.2">
      <c r="A850" s="34" t="s">
        <v>17</v>
      </c>
      <c r="B850" s="35">
        <v>0.64</v>
      </c>
      <c r="C850" s="4">
        <v>-11</v>
      </c>
      <c r="D850" s="4">
        <v>-10.1</v>
      </c>
      <c r="E850" s="4">
        <v>-5.71</v>
      </c>
      <c r="F850" s="4">
        <v>-10.7</v>
      </c>
      <c r="G850" s="4">
        <v>-10.5</v>
      </c>
      <c r="H850" s="4">
        <v>22</v>
      </c>
      <c r="I850" s="11"/>
      <c r="J850" s="11"/>
      <c r="K850" s="11"/>
      <c r="L850" s="11"/>
      <c r="M850" s="11"/>
      <c r="N850" s="11"/>
      <c r="O850" s="11"/>
      <c r="P850" s="11"/>
      <c r="Q850" s="11"/>
      <c r="R850" s="11"/>
      <c r="S850" s="11"/>
      <c r="T850" s="11"/>
      <c r="U850" s="11"/>
      <c r="V850" s="11"/>
      <c r="W850" s="11"/>
      <c r="X850" s="11"/>
      <c r="Y850" s="11"/>
      <c r="Z850" s="11"/>
      <c r="AA850" s="11"/>
      <c r="AB850" s="11"/>
      <c r="AC850" s="11"/>
      <c r="AD850" s="11"/>
      <c r="AE850" s="11"/>
      <c r="AF850" s="11"/>
      <c r="AG850" s="11"/>
      <c r="AH850" s="11"/>
      <c r="AI850" s="11"/>
      <c r="AJ850" s="11"/>
      <c r="AK850" s="11"/>
      <c r="AL850" s="11"/>
      <c r="AM850" s="11"/>
      <c r="AN850" s="11"/>
      <c r="IS850">
        <f t="shared" si="26"/>
        <v>-4.3350000000000009</v>
      </c>
      <c r="IT850">
        <f t="shared" si="27"/>
        <v>13.050676227690271</v>
      </c>
    </row>
    <row r="851" spans="1:254" x14ac:dyDescent="0.2">
      <c r="A851" s="34" t="s">
        <v>17</v>
      </c>
      <c r="B851" s="35">
        <v>0.66</v>
      </c>
      <c r="C851" s="4">
        <v>-10.4</v>
      </c>
      <c r="D851" s="4">
        <v>-8.68</v>
      </c>
      <c r="E851" s="4">
        <v>-5.79</v>
      </c>
      <c r="F851" s="4">
        <v>-9.81</v>
      </c>
      <c r="G851" s="4">
        <v>-10.7</v>
      </c>
      <c r="H851" s="4">
        <v>25.6</v>
      </c>
      <c r="I851" s="11"/>
      <c r="J851" s="11"/>
      <c r="K851" s="11"/>
      <c r="L851" s="11"/>
      <c r="M851" s="11"/>
      <c r="N851" s="11"/>
      <c r="O851" s="11"/>
      <c r="P851" s="11"/>
      <c r="Q851" s="11"/>
      <c r="R851" s="11"/>
      <c r="S851" s="11"/>
      <c r="T851" s="11"/>
      <c r="U851" s="11"/>
      <c r="V851" s="11"/>
      <c r="W851" s="11"/>
      <c r="X851" s="11"/>
      <c r="Y851" s="11"/>
      <c r="Z851" s="11"/>
      <c r="AA851" s="11"/>
      <c r="AB851" s="11"/>
      <c r="AC851" s="11"/>
      <c r="AD851" s="11"/>
      <c r="AE851" s="11"/>
      <c r="AF851" s="11"/>
      <c r="AG851" s="11"/>
      <c r="AH851" s="11"/>
      <c r="AI851" s="11"/>
      <c r="AJ851" s="11"/>
      <c r="AK851" s="11"/>
      <c r="AL851" s="11"/>
      <c r="AM851" s="11"/>
      <c r="AN851" s="11"/>
      <c r="IS851">
        <f t="shared" si="26"/>
        <v>-3.2966666666666655</v>
      </c>
      <c r="IT851">
        <f t="shared" si="27"/>
        <v>14.268178113083209</v>
      </c>
    </row>
    <row r="852" spans="1:254" x14ac:dyDescent="0.2">
      <c r="A852" s="34" t="s">
        <v>17</v>
      </c>
      <c r="B852" s="35">
        <v>0.68</v>
      </c>
      <c r="C852" s="4">
        <v>-9.31</v>
      </c>
      <c r="D852" s="4">
        <v>-6.87</v>
      </c>
      <c r="E852" s="4">
        <v>-5.48</v>
      </c>
      <c r="F852" s="4">
        <v>-8.5399999999999991</v>
      </c>
      <c r="G852" s="4">
        <v>-9.67</v>
      </c>
      <c r="H852" s="4">
        <v>28.6</v>
      </c>
      <c r="I852" s="11"/>
      <c r="J852" s="11"/>
      <c r="K852" s="11"/>
      <c r="L852" s="11"/>
      <c r="M852" s="11"/>
      <c r="N852" s="11"/>
      <c r="O852" s="11"/>
      <c r="P852" s="11"/>
      <c r="Q852" s="11"/>
      <c r="R852" s="11"/>
      <c r="S852" s="11"/>
      <c r="T852" s="11"/>
      <c r="U852" s="11"/>
      <c r="V852" s="11"/>
      <c r="W852" s="11"/>
      <c r="X852" s="11"/>
      <c r="Y852" s="11"/>
      <c r="Z852" s="11"/>
      <c r="AA852" s="11"/>
      <c r="AB852" s="11"/>
      <c r="AC852" s="11"/>
      <c r="AD852" s="11"/>
      <c r="AE852" s="11"/>
      <c r="AF852" s="11"/>
      <c r="AG852" s="11"/>
      <c r="AH852" s="11"/>
      <c r="AI852" s="11"/>
      <c r="AJ852" s="11"/>
      <c r="AK852" s="11"/>
      <c r="AL852" s="11"/>
      <c r="AM852" s="11"/>
      <c r="AN852" s="11"/>
      <c r="IS852">
        <f t="shared" si="26"/>
        <v>-1.8783333333333327</v>
      </c>
      <c r="IT852">
        <f t="shared" si="27"/>
        <v>15.014227141836727</v>
      </c>
    </row>
    <row r="853" spans="1:254" x14ac:dyDescent="0.2">
      <c r="A853" s="34" t="s">
        <v>17</v>
      </c>
      <c r="B853" s="35">
        <v>0.7</v>
      </c>
      <c r="C853" s="4">
        <v>-7.84</v>
      </c>
      <c r="D853" s="4">
        <v>-5.2</v>
      </c>
      <c r="E853" s="4">
        <v>-4.9400000000000004</v>
      </c>
      <c r="F853" s="4">
        <v>-7.27</v>
      </c>
      <c r="G853" s="4">
        <v>-7.93</v>
      </c>
      <c r="H853" s="4">
        <v>30.9</v>
      </c>
      <c r="I853" s="11"/>
      <c r="J853" s="11"/>
      <c r="K853" s="11"/>
      <c r="L853" s="11"/>
      <c r="M853" s="11"/>
      <c r="N853" s="11"/>
      <c r="O853" s="11"/>
      <c r="P853" s="11"/>
      <c r="Q853" s="11"/>
      <c r="R853" s="11"/>
      <c r="S853" s="11"/>
      <c r="T853" s="11"/>
      <c r="U853" s="11"/>
      <c r="V853" s="11"/>
      <c r="W853" s="11"/>
      <c r="X853" s="11"/>
      <c r="Y853" s="11"/>
      <c r="Z853" s="11"/>
      <c r="AA853" s="11"/>
      <c r="AB853" s="11"/>
      <c r="AC853" s="11"/>
      <c r="AD853" s="11"/>
      <c r="AE853" s="11"/>
      <c r="AF853" s="11"/>
      <c r="AG853" s="11"/>
      <c r="AH853" s="11"/>
      <c r="AI853" s="11"/>
      <c r="AJ853" s="11"/>
      <c r="AK853" s="11"/>
      <c r="AL853" s="11"/>
      <c r="AM853" s="11"/>
      <c r="AN853" s="11"/>
      <c r="IS853">
        <f t="shared" si="26"/>
        <v>-0.38000000000000017</v>
      </c>
      <c r="IT853">
        <f t="shared" si="27"/>
        <v>15.379145619962117</v>
      </c>
    </row>
    <row r="854" spans="1:254" x14ac:dyDescent="0.2">
      <c r="A854" s="34" t="s">
        <v>17</v>
      </c>
      <c r="B854" s="35">
        <v>0.72</v>
      </c>
      <c r="C854" s="4">
        <v>-6.28</v>
      </c>
      <c r="D854" s="4">
        <v>-3.96</v>
      </c>
      <c r="E854" s="4">
        <v>-4.3</v>
      </c>
      <c r="F854" s="4">
        <v>-6.18</v>
      </c>
      <c r="G854" s="4">
        <v>-6.08</v>
      </c>
      <c r="H854" s="4">
        <v>32.700000000000003</v>
      </c>
      <c r="I854" s="11"/>
      <c r="J854" s="11"/>
      <c r="K854" s="11"/>
      <c r="L854" s="11"/>
      <c r="M854" s="11"/>
      <c r="N854" s="11"/>
      <c r="O854" s="11"/>
      <c r="P854" s="11"/>
      <c r="Q854" s="11"/>
      <c r="R854" s="11"/>
      <c r="S854" s="11"/>
      <c r="T854" s="11"/>
      <c r="U854" s="11"/>
      <c r="V854" s="11"/>
      <c r="W854" s="11"/>
      <c r="X854" s="11"/>
      <c r="Y854" s="11"/>
      <c r="Z854" s="11"/>
      <c r="AA854" s="11"/>
      <c r="AB854" s="11"/>
      <c r="AC854" s="11"/>
      <c r="AD854" s="11"/>
      <c r="AE854" s="11"/>
      <c r="AF854" s="11"/>
      <c r="AG854" s="11"/>
      <c r="AH854" s="11"/>
      <c r="AI854" s="11"/>
      <c r="AJ854" s="11"/>
      <c r="AK854" s="11"/>
      <c r="AL854" s="11"/>
      <c r="AM854" s="11"/>
      <c r="AN854" s="11"/>
      <c r="IS854">
        <f t="shared" si="26"/>
        <v>0.98333333333333428</v>
      </c>
      <c r="IT854">
        <f t="shared" si="27"/>
        <v>15.570851828550252</v>
      </c>
    </row>
    <row r="855" spans="1:254" x14ac:dyDescent="0.2">
      <c r="A855" s="34" t="s">
        <v>17</v>
      </c>
      <c r="B855" s="35">
        <v>0.74</v>
      </c>
      <c r="C855" s="4">
        <v>-4.79</v>
      </c>
      <c r="D855" s="4">
        <v>-3.14</v>
      </c>
      <c r="E855" s="4">
        <v>-3.56</v>
      </c>
      <c r="F855" s="4">
        <v>-5.33</v>
      </c>
      <c r="G855" s="4">
        <v>-4.4800000000000004</v>
      </c>
      <c r="H855" s="4">
        <v>34.5</v>
      </c>
      <c r="I855" s="11"/>
      <c r="J855" s="11"/>
      <c r="K855" s="11"/>
      <c r="L855" s="11"/>
      <c r="M855" s="11"/>
      <c r="N855" s="11"/>
      <c r="O855" s="11"/>
      <c r="P855" s="11"/>
      <c r="Q855" s="11"/>
      <c r="R855" s="11"/>
      <c r="S855" s="11"/>
      <c r="T855" s="11"/>
      <c r="U855" s="11"/>
      <c r="V855" s="11"/>
      <c r="W855" s="11"/>
      <c r="X855" s="11"/>
      <c r="Y855" s="11"/>
      <c r="Z855" s="11"/>
      <c r="AA855" s="11"/>
      <c r="AB855" s="11"/>
      <c r="AC855" s="11"/>
      <c r="AD855" s="11"/>
      <c r="AE855" s="11"/>
      <c r="AF855" s="11"/>
      <c r="AG855" s="11"/>
      <c r="AH855" s="11"/>
      <c r="AI855" s="11"/>
      <c r="AJ855" s="11"/>
      <c r="AK855" s="11"/>
      <c r="AL855" s="11"/>
      <c r="AM855" s="11"/>
      <c r="AN855" s="11"/>
      <c r="IS855">
        <f t="shared" si="26"/>
        <v>2.1999999999999997</v>
      </c>
      <c r="IT855">
        <f t="shared" si="27"/>
        <v>15.844031052734023</v>
      </c>
    </row>
    <row r="856" spans="1:254" x14ac:dyDescent="0.2">
      <c r="A856" s="34" t="s">
        <v>17</v>
      </c>
      <c r="B856" s="35">
        <v>0.76</v>
      </c>
      <c r="C856" s="4">
        <v>-3.48</v>
      </c>
      <c r="D856" s="4">
        <v>-2.62</v>
      </c>
      <c r="E856" s="4">
        <v>-2.7</v>
      </c>
      <c r="F856" s="4">
        <v>-4.71</v>
      </c>
      <c r="G856" s="4">
        <v>-3.23</v>
      </c>
      <c r="H856" s="4">
        <v>36.6</v>
      </c>
      <c r="I856" s="11"/>
      <c r="J856" s="11"/>
      <c r="K856" s="11"/>
      <c r="L856" s="11"/>
      <c r="M856" s="11"/>
      <c r="N856" s="11"/>
      <c r="O856" s="11"/>
      <c r="P856" s="11"/>
      <c r="Q856" s="11"/>
      <c r="R856" s="11"/>
      <c r="S856" s="11"/>
      <c r="T856" s="11"/>
      <c r="U856" s="11"/>
      <c r="V856" s="11"/>
      <c r="W856" s="11"/>
      <c r="X856" s="11"/>
      <c r="Y856" s="11"/>
      <c r="Z856" s="11"/>
      <c r="AA856" s="11"/>
      <c r="AB856" s="11"/>
      <c r="AC856" s="11"/>
      <c r="AD856" s="11"/>
      <c r="AE856" s="11"/>
      <c r="AF856" s="11"/>
      <c r="AG856" s="11"/>
      <c r="AH856" s="11"/>
      <c r="AI856" s="11"/>
      <c r="AJ856" s="11"/>
      <c r="AK856" s="11"/>
      <c r="AL856" s="11"/>
      <c r="AM856" s="11"/>
      <c r="AN856" s="11"/>
      <c r="IS856">
        <f t="shared" si="26"/>
        <v>3.31</v>
      </c>
      <c r="IT856">
        <f t="shared" si="27"/>
        <v>16.326084650031678</v>
      </c>
    </row>
    <row r="857" spans="1:254" x14ac:dyDescent="0.2">
      <c r="A857" s="34" t="s">
        <v>17</v>
      </c>
      <c r="B857" s="35">
        <v>0.78</v>
      </c>
      <c r="C857" s="4">
        <v>-2.38</v>
      </c>
      <c r="D857" s="4">
        <v>-2.25</v>
      </c>
      <c r="E857" s="4">
        <v>-1.73</v>
      </c>
      <c r="F857" s="4">
        <v>-4.2699999999999996</v>
      </c>
      <c r="G857" s="4">
        <v>-2.2400000000000002</v>
      </c>
      <c r="H857" s="4">
        <v>39.200000000000003</v>
      </c>
      <c r="I857" s="11"/>
      <c r="J857" s="11"/>
      <c r="K857" s="11"/>
      <c r="L857" s="11"/>
      <c r="M857" s="11"/>
      <c r="N857" s="11"/>
      <c r="O857" s="11"/>
      <c r="P857" s="11"/>
      <c r="Q857" s="11"/>
      <c r="R857" s="11"/>
      <c r="S857" s="11"/>
      <c r="T857" s="11"/>
      <c r="U857" s="11"/>
      <c r="V857" s="11"/>
      <c r="W857" s="11"/>
      <c r="X857" s="11"/>
      <c r="Y857" s="11"/>
      <c r="Z857" s="11"/>
      <c r="AA857" s="11"/>
      <c r="AB857" s="11"/>
      <c r="AC857" s="11"/>
      <c r="AD857" s="11"/>
      <c r="AE857" s="11"/>
      <c r="AF857" s="11"/>
      <c r="AG857" s="11"/>
      <c r="AH857" s="11"/>
      <c r="AI857" s="11"/>
      <c r="AJ857" s="11"/>
      <c r="AK857" s="11"/>
      <c r="AL857" s="11"/>
      <c r="AM857" s="11"/>
      <c r="AN857" s="11"/>
      <c r="IS857">
        <f t="shared" si="26"/>
        <v>4.3883333333333345</v>
      </c>
      <c r="IT857">
        <f t="shared" si="27"/>
        <v>17.076682835570459</v>
      </c>
    </row>
    <row r="858" spans="1:254" x14ac:dyDescent="0.2">
      <c r="A858" s="34" t="s">
        <v>17</v>
      </c>
      <c r="B858" s="35">
        <v>0.8</v>
      </c>
      <c r="C858" s="4">
        <v>-1.54</v>
      </c>
      <c r="D858" s="4">
        <v>-1.92</v>
      </c>
      <c r="E858" s="4">
        <v>-0.76</v>
      </c>
      <c r="F858" s="4">
        <v>-3.99</v>
      </c>
      <c r="G858" s="4">
        <v>-1.4</v>
      </c>
      <c r="H858" s="4">
        <v>42.5</v>
      </c>
      <c r="I858" s="11"/>
      <c r="J858" s="11"/>
      <c r="K858" s="11"/>
      <c r="L858" s="11"/>
      <c r="M858" s="11"/>
      <c r="N858" s="11"/>
      <c r="O858" s="11"/>
      <c r="P858" s="11"/>
      <c r="Q858" s="11"/>
      <c r="R858" s="11"/>
      <c r="S858" s="11"/>
      <c r="T858" s="11"/>
      <c r="U858" s="11"/>
      <c r="V858" s="11"/>
      <c r="W858" s="11"/>
      <c r="X858" s="11"/>
      <c r="Y858" s="11"/>
      <c r="Z858" s="11"/>
      <c r="AA858" s="11"/>
      <c r="AB858" s="11"/>
      <c r="AC858" s="11"/>
      <c r="AD858" s="11"/>
      <c r="AE858" s="11"/>
      <c r="AF858" s="11"/>
      <c r="AG858" s="11"/>
      <c r="AH858" s="11"/>
      <c r="AI858" s="11"/>
      <c r="AJ858" s="11"/>
      <c r="AK858" s="11"/>
      <c r="AL858" s="11"/>
      <c r="AM858" s="11"/>
      <c r="AN858" s="11"/>
      <c r="IS858">
        <f t="shared" si="26"/>
        <v>5.4816666666666665</v>
      </c>
      <c r="IT858">
        <f t="shared" si="27"/>
        <v>18.168509478398789</v>
      </c>
    </row>
    <row r="859" spans="1:254" x14ac:dyDescent="0.2">
      <c r="A859" s="34" t="s">
        <v>17</v>
      </c>
      <c r="B859" s="35">
        <v>0.82</v>
      </c>
      <c r="C859" s="4">
        <v>-1.07</v>
      </c>
      <c r="D859" s="4">
        <v>-1.6</v>
      </c>
      <c r="E859" s="4">
        <v>3.9E-2</v>
      </c>
      <c r="F859" s="4">
        <v>-3.82</v>
      </c>
      <c r="G859" s="4">
        <v>-0.75</v>
      </c>
      <c r="H859" s="4">
        <v>46.3</v>
      </c>
      <c r="I859" s="11"/>
      <c r="J859" s="11"/>
      <c r="K859" s="11"/>
      <c r="L859" s="11"/>
      <c r="M859" s="11"/>
      <c r="N859" s="11"/>
      <c r="O859" s="11"/>
      <c r="P859" s="11"/>
      <c r="Q859" s="11"/>
      <c r="R859" s="11"/>
      <c r="S859" s="11"/>
      <c r="T859" s="11"/>
      <c r="U859" s="11"/>
      <c r="V859" s="11"/>
      <c r="W859" s="11"/>
      <c r="X859" s="11"/>
      <c r="Y859" s="11"/>
      <c r="Z859" s="11"/>
      <c r="AA859" s="11"/>
      <c r="AB859" s="11"/>
      <c r="AC859" s="11"/>
      <c r="AD859" s="11"/>
      <c r="AE859" s="11"/>
      <c r="AF859" s="11"/>
      <c r="AG859" s="11"/>
      <c r="AH859" s="11"/>
      <c r="AI859" s="11"/>
      <c r="AJ859" s="11"/>
      <c r="AK859" s="11"/>
      <c r="AL859" s="11"/>
      <c r="AM859" s="11"/>
      <c r="AN859" s="11"/>
      <c r="IS859">
        <f t="shared" si="26"/>
        <v>6.5164999999999997</v>
      </c>
      <c r="IT859">
        <f t="shared" si="27"/>
        <v>19.533369844960188</v>
      </c>
    </row>
    <row r="860" spans="1:254" x14ac:dyDescent="0.2">
      <c r="A860" s="34" t="s">
        <v>17</v>
      </c>
      <c r="B860" s="35">
        <v>0.84</v>
      </c>
      <c r="C860" s="4">
        <v>-1.01</v>
      </c>
      <c r="D860" s="4">
        <v>-1.26</v>
      </c>
      <c r="E860" s="4">
        <v>0.66</v>
      </c>
      <c r="F860" s="4">
        <v>-3.67</v>
      </c>
      <c r="G860" s="4">
        <v>-0.42</v>
      </c>
      <c r="H860" s="4">
        <v>50.6</v>
      </c>
      <c r="I860" s="11"/>
      <c r="J860" s="11"/>
      <c r="K860" s="11"/>
      <c r="L860" s="11"/>
      <c r="M860" s="11"/>
      <c r="N860" s="11"/>
      <c r="O860" s="11"/>
      <c r="P860" s="11"/>
      <c r="Q860" s="11"/>
      <c r="R860" s="11"/>
      <c r="S860" s="11"/>
      <c r="T860" s="11"/>
      <c r="U860" s="11"/>
      <c r="V860" s="11"/>
      <c r="W860" s="11"/>
      <c r="X860" s="11"/>
      <c r="Y860" s="11"/>
      <c r="Z860" s="11"/>
      <c r="AA860" s="11"/>
      <c r="AB860" s="11"/>
      <c r="AC860" s="11"/>
      <c r="AD860" s="11"/>
      <c r="AE860" s="11"/>
      <c r="AF860" s="11"/>
      <c r="AG860" s="11"/>
      <c r="AH860" s="11"/>
      <c r="AI860" s="11"/>
      <c r="AJ860" s="11"/>
      <c r="AK860" s="11"/>
      <c r="AL860" s="11"/>
      <c r="AM860" s="11"/>
      <c r="AN860" s="11"/>
      <c r="IS860">
        <f t="shared" si="26"/>
        <v>7.4833333333333343</v>
      </c>
      <c r="IT860">
        <f t="shared" si="27"/>
        <v>21.170956205770835</v>
      </c>
    </row>
    <row r="861" spans="1:254" x14ac:dyDescent="0.2">
      <c r="A861" s="34" t="s">
        <v>17</v>
      </c>
      <c r="B861" s="35">
        <v>0.86</v>
      </c>
      <c r="C861" s="4">
        <v>-1.3</v>
      </c>
      <c r="D861" s="4">
        <v>-0.98</v>
      </c>
      <c r="E861" s="4">
        <v>1.1399999999999999</v>
      </c>
      <c r="F861" s="4">
        <v>-3.38</v>
      </c>
      <c r="G861" s="4">
        <v>-0.53</v>
      </c>
      <c r="H861" s="4">
        <v>54.8</v>
      </c>
      <c r="I861" s="11"/>
      <c r="J861" s="11"/>
      <c r="K861" s="11"/>
      <c r="L861" s="11"/>
      <c r="M861" s="11"/>
      <c r="N861" s="11"/>
      <c r="O861" s="11"/>
      <c r="P861" s="11"/>
      <c r="Q861" s="11"/>
      <c r="R861" s="11"/>
      <c r="S861" s="11"/>
      <c r="T861" s="11"/>
      <c r="U861" s="11"/>
      <c r="V861" s="11"/>
      <c r="W861" s="11"/>
      <c r="X861" s="11"/>
      <c r="Y861" s="11"/>
      <c r="Z861" s="11"/>
      <c r="AA861" s="11"/>
      <c r="AB861" s="11"/>
      <c r="AC861" s="11"/>
      <c r="AD861" s="11"/>
      <c r="AE861" s="11"/>
      <c r="AF861" s="11"/>
      <c r="AG861" s="11"/>
      <c r="AH861" s="11"/>
      <c r="AI861" s="11"/>
      <c r="AJ861" s="11"/>
      <c r="AK861" s="11"/>
      <c r="AL861" s="11"/>
      <c r="AM861" s="11"/>
      <c r="AN861" s="11"/>
      <c r="IS861">
        <f t="shared" si="26"/>
        <v>8.2916666666666661</v>
      </c>
      <c r="IT861">
        <f t="shared" si="27"/>
        <v>22.830614899004946</v>
      </c>
    </row>
    <row r="862" spans="1:254" x14ac:dyDescent="0.2">
      <c r="A862" s="34" t="s">
        <v>17</v>
      </c>
      <c r="B862" s="35">
        <v>0.88</v>
      </c>
      <c r="C862" s="4">
        <v>-1.94</v>
      </c>
      <c r="D862" s="4">
        <v>-1.02</v>
      </c>
      <c r="E862" s="4">
        <v>1.45</v>
      </c>
      <c r="F862" s="4">
        <v>-2.88</v>
      </c>
      <c r="G862" s="4">
        <v>-1.07</v>
      </c>
      <c r="H862" s="4">
        <v>58.5</v>
      </c>
      <c r="I862" s="11"/>
      <c r="J862" s="11"/>
      <c r="K862" s="11"/>
      <c r="L862" s="11"/>
      <c r="M862" s="11"/>
      <c r="N862" s="11"/>
      <c r="O862" s="11"/>
      <c r="P862" s="11"/>
      <c r="Q862" s="11"/>
      <c r="R862" s="11"/>
      <c r="S862" s="11"/>
      <c r="T862" s="11"/>
      <c r="U862" s="11"/>
      <c r="V862" s="11"/>
      <c r="W862" s="11"/>
      <c r="X862" s="11"/>
      <c r="Y862" s="11"/>
      <c r="Z862" s="11"/>
      <c r="AA862" s="11"/>
      <c r="AB862" s="11"/>
      <c r="AC862" s="11"/>
      <c r="AD862" s="11"/>
      <c r="AE862" s="11"/>
      <c r="AF862" s="11"/>
      <c r="AG862" s="11"/>
      <c r="AH862" s="11"/>
      <c r="AI862" s="11"/>
      <c r="AJ862" s="11"/>
      <c r="AK862" s="11"/>
      <c r="AL862" s="11"/>
      <c r="AM862" s="11"/>
      <c r="AN862" s="11"/>
      <c r="IS862">
        <f t="shared" si="26"/>
        <v>8.84</v>
      </c>
      <c r="IT862">
        <f t="shared" si="27"/>
        <v>24.370975360046632</v>
      </c>
    </row>
    <row r="863" spans="1:254" x14ac:dyDescent="0.2">
      <c r="A863" s="34" t="s">
        <v>17</v>
      </c>
      <c r="B863" s="35">
        <v>0.9</v>
      </c>
      <c r="C863" s="4">
        <v>-3.19</v>
      </c>
      <c r="D863" s="4">
        <v>-1.69</v>
      </c>
      <c r="E863" s="4">
        <v>1.4</v>
      </c>
      <c r="F863" s="4">
        <v>-2.39</v>
      </c>
      <c r="G863" s="4">
        <v>-1.99</v>
      </c>
      <c r="H863" s="4">
        <v>61.2</v>
      </c>
      <c r="I863" s="11"/>
      <c r="J863" s="11"/>
      <c r="K863" s="11"/>
      <c r="L863" s="11"/>
      <c r="M863" s="11"/>
      <c r="N863" s="11"/>
      <c r="O863" s="11"/>
      <c r="P863" s="11"/>
      <c r="Q863" s="11"/>
      <c r="R863" s="11"/>
      <c r="S863" s="11"/>
      <c r="T863" s="11"/>
      <c r="U863" s="11"/>
      <c r="V863" s="11"/>
      <c r="W863" s="11"/>
      <c r="X863" s="11"/>
      <c r="Y863" s="11"/>
      <c r="Z863" s="11"/>
      <c r="AA863" s="11"/>
      <c r="AB863" s="11"/>
      <c r="AC863" s="11"/>
      <c r="AD863" s="11"/>
      <c r="AE863" s="11"/>
      <c r="AF863" s="11"/>
      <c r="AG863" s="11"/>
      <c r="AH863" s="11"/>
      <c r="AI863" s="11"/>
      <c r="AJ863" s="11"/>
      <c r="AK863" s="11"/>
      <c r="AL863" s="11"/>
      <c r="AM863" s="11"/>
      <c r="AN863" s="11"/>
      <c r="IS863">
        <f t="shared" si="26"/>
        <v>8.89</v>
      </c>
      <c r="IT863">
        <f t="shared" si="27"/>
        <v>25.674546928816486</v>
      </c>
    </row>
    <row r="864" spans="1:254" x14ac:dyDescent="0.2">
      <c r="A864" s="34" t="s">
        <v>17</v>
      </c>
      <c r="B864" s="35">
        <v>0.92</v>
      </c>
      <c r="C864" s="4">
        <v>-5.27</v>
      </c>
      <c r="D864" s="4">
        <v>-3.06</v>
      </c>
      <c r="E864" s="4">
        <v>0.76</v>
      </c>
      <c r="F864" s="4">
        <v>-2.4</v>
      </c>
      <c r="G864" s="4">
        <v>-3.38</v>
      </c>
      <c r="H864" s="4">
        <v>62.7</v>
      </c>
      <c r="I864" s="11"/>
      <c r="J864" s="11"/>
      <c r="K864" s="11"/>
      <c r="L864" s="11"/>
      <c r="M864" s="11"/>
      <c r="N864" s="11"/>
      <c r="O864" s="11"/>
      <c r="P864" s="11"/>
      <c r="Q864" s="11"/>
      <c r="R864" s="11"/>
      <c r="S864" s="11"/>
      <c r="T864" s="11"/>
      <c r="U864" s="11"/>
      <c r="V864" s="11"/>
      <c r="W864" s="11"/>
      <c r="X864" s="11"/>
      <c r="Y864" s="11"/>
      <c r="Z864" s="11"/>
      <c r="AA864" s="11"/>
      <c r="AB864" s="11"/>
      <c r="AC864" s="11"/>
      <c r="AD864" s="11"/>
      <c r="AE864" s="11"/>
      <c r="AF864" s="11"/>
      <c r="AG864" s="11"/>
      <c r="AH864" s="11"/>
      <c r="AI864" s="11"/>
      <c r="AJ864" s="11"/>
      <c r="AK864" s="11"/>
      <c r="AL864" s="11"/>
      <c r="AM864" s="11"/>
      <c r="AN864" s="11"/>
      <c r="IS864">
        <f t="shared" si="26"/>
        <v>8.2249999999999996</v>
      </c>
      <c r="IT864">
        <f t="shared" si="27"/>
        <v>26.759240460072853</v>
      </c>
    </row>
    <row r="865" spans="1:254" x14ac:dyDescent="0.2">
      <c r="A865" s="34" t="s">
        <v>17</v>
      </c>
      <c r="B865" s="35">
        <v>0.94</v>
      </c>
      <c r="C865" s="4">
        <v>-7.78</v>
      </c>
      <c r="D865" s="4">
        <v>-4.87</v>
      </c>
      <c r="E865" s="4">
        <v>-0.65</v>
      </c>
      <c r="F865" s="4">
        <v>-3.6</v>
      </c>
      <c r="G865" s="4">
        <v>-5.44</v>
      </c>
      <c r="H865" s="4">
        <v>62.9</v>
      </c>
      <c r="I865" s="11"/>
      <c r="J865" s="11"/>
      <c r="K865" s="11"/>
      <c r="L865" s="11"/>
      <c r="M865" s="11"/>
      <c r="N865" s="11"/>
      <c r="O865" s="11"/>
      <c r="P865" s="11"/>
      <c r="Q865" s="11"/>
      <c r="R865" s="11"/>
      <c r="S865" s="11"/>
      <c r="T865" s="11"/>
      <c r="U865" s="11"/>
      <c r="V865" s="11"/>
      <c r="W865" s="11"/>
      <c r="X865" s="11"/>
      <c r="Y865" s="11"/>
      <c r="Z865" s="11"/>
      <c r="AA865" s="11"/>
      <c r="AB865" s="11"/>
      <c r="AC865" s="11"/>
      <c r="AD865" s="11"/>
      <c r="AE865" s="11"/>
      <c r="AF865" s="11"/>
      <c r="AG865" s="11"/>
      <c r="AH865" s="11"/>
      <c r="AI865" s="11"/>
      <c r="AJ865" s="11"/>
      <c r="AK865" s="11"/>
      <c r="AL865" s="11"/>
      <c r="AM865" s="11"/>
      <c r="AN865" s="11"/>
      <c r="IS865">
        <f t="shared" si="26"/>
        <v>6.7599999999999989</v>
      </c>
      <c r="IT865">
        <f t="shared" si="27"/>
        <v>27.602339755897503</v>
      </c>
    </row>
    <row r="866" spans="1:254" x14ac:dyDescent="0.2">
      <c r="A866" s="34" t="s">
        <v>17</v>
      </c>
      <c r="B866" s="35">
        <v>0.96</v>
      </c>
      <c r="C866" s="4">
        <v>-9.69</v>
      </c>
      <c r="D866" s="4">
        <v>-6.48</v>
      </c>
      <c r="E866" s="4">
        <v>-2.58</v>
      </c>
      <c r="F866" s="4">
        <v>-6.41</v>
      </c>
      <c r="G866" s="4">
        <v>-7.89</v>
      </c>
      <c r="H866" s="4">
        <v>62</v>
      </c>
      <c r="I866" s="11"/>
      <c r="J866" s="11"/>
      <c r="K866" s="11"/>
      <c r="L866" s="11"/>
      <c r="M866" s="11"/>
      <c r="N866" s="11"/>
      <c r="O866" s="11"/>
      <c r="P866" s="11"/>
      <c r="Q866" s="11"/>
      <c r="R866" s="11"/>
      <c r="S866" s="11"/>
      <c r="T866" s="11"/>
      <c r="U866" s="11"/>
      <c r="V866" s="11"/>
      <c r="W866" s="11"/>
      <c r="X866" s="11"/>
      <c r="Y866" s="11"/>
      <c r="Z866" s="11"/>
      <c r="AA866" s="11"/>
      <c r="AB866" s="11"/>
      <c r="AC866" s="11"/>
      <c r="AD866" s="11"/>
      <c r="AE866" s="11"/>
      <c r="AF866" s="11"/>
      <c r="AG866" s="11"/>
      <c r="AH866" s="11"/>
      <c r="AI866" s="11"/>
      <c r="AJ866" s="11"/>
      <c r="AK866" s="11"/>
      <c r="AL866" s="11"/>
      <c r="AM866" s="11"/>
      <c r="AN866" s="11"/>
      <c r="IS866">
        <f t="shared" si="26"/>
        <v>4.8250000000000002</v>
      </c>
      <c r="IT866">
        <f t="shared" si="27"/>
        <v>28.107647891632624</v>
      </c>
    </row>
    <row r="867" spans="1:254" x14ac:dyDescent="0.2">
      <c r="A867" s="34" t="s">
        <v>17</v>
      </c>
      <c r="B867" s="35">
        <v>0.98</v>
      </c>
      <c r="C867" s="4">
        <v>-9.8800000000000008</v>
      </c>
      <c r="D867" s="4">
        <v>-7.11</v>
      </c>
      <c r="E867" s="4">
        <v>-4.3899999999999997</v>
      </c>
      <c r="F867" s="4">
        <v>-11.3</v>
      </c>
      <c r="G867" s="4">
        <v>-9.86</v>
      </c>
      <c r="H867" s="4">
        <v>60.4</v>
      </c>
      <c r="I867" s="11"/>
      <c r="J867" s="11"/>
      <c r="K867" s="11"/>
      <c r="L867" s="11"/>
      <c r="M867" s="11"/>
      <c r="N867" s="11"/>
      <c r="O867" s="11"/>
      <c r="P867" s="11"/>
      <c r="Q867" s="11"/>
      <c r="R867" s="11"/>
      <c r="S867" s="11"/>
      <c r="T867" s="11"/>
      <c r="U867" s="11"/>
      <c r="V867" s="11"/>
      <c r="W867" s="11"/>
      <c r="X867" s="11"/>
      <c r="Y867" s="11"/>
      <c r="Z867" s="11"/>
      <c r="AA867" s="11"/>
      <c r="AB867" s="11"/>
      <c r="AC867" s="11"/>
      <c r="AD867" s="11"/>
      <c r="AE867" s="11"/>
      <c r="AF867" s="11"/>
      <c r="AG867" s="11"/>
      <c r="AH867" s="11"/>
      <c r="AI867" s="11"/>
      <c r="AJ867" s="11"/>
      <c r="AK867" s="11"/>
      <c r="AL867" s="11"/>
      <c r="AM867" s="11"/>
      <c r="AN867" s="11"/>
      <c r="IS867">
        <f t="shared" si="26"/>
        <v>2.9766666666666652</v>
      </c>
      <c r="IT867">
        <f t="shared" si="27"/>
        <v>28.239493385446323</v>
      </c>
    </row>
    <row r="868" spans="1:254" x14ac:dyDescent="0.2">
      <c r="A868" s="34" t="s">
        <v>17</v>
      </c>
      <c r="B868" s="35">
        <v>1</v>
      </c>
      <c r="C868" s="4">
        <v>-8.1300000000000008</v>
      </c>
      <c r="D868" s="4">
        <v>-6.26</v>
      </c>
      <c r="E868" s="4">
        <v>-5.29</v>
      </c>
      <c r="F868" s="4">
        <v>0</v>
      </c>
      <c r="G868" s="4">
        <v>-10.3</v>
      </c>
      <c r="H868" s="4">
        <v>58.8</v>
      </c>
      <c r="I868" s="11"/>
      <c r="J868" s="11"/>
      <c r="K868" s="11"/>
      <c r="L868" s="11"/>
      <c r="M868" s="11"/>
      <c r="N868" s="11"/>
      <c r="O868" s="11"/>
      <c r="P868" s="11"/>
      <c r="Q868" s="11"/>
      <c r="R868" s="11"/>
      <c r="S868" s="11"/>
      <c r="T868" s="11"/>
      <c r="U868" s="11"/>
      <c r="V868" s="11"/>
      <c r="W868" s="11"/>
      <c r="X868" s="11"/>
      <c r="Y868" s="11"/>
      <c r="Z868" s="11"/>
      <c r="AA868" s="11"/>
      <c r="AB868" s="11"/>
      <c r="AC868" s="11"/>
      <c r="AD868" s="11"/>
      <c r="AE868" s="11"/>
      <c r="AF868" s="11"/>
      <c r="AG868" s="11"/>
      <c r="AH868" s="11"/>
      <c r="AI868" s="11"/>
      <c r="AJ868" s="11"/>
      <c r="AK868" s="11"/>
      <c r="AL868" s="11"/>
      <c r="AM868" s="11"/>
      <c r="AN868" s="11"/>
      <c r="IS868">
        <f t="shared" si="26"/>
        <v>4.8033333333333328</v>
      </c>
      <c r="IT868">
        <f t="shared" si="27"/>
        <v>26.67720575072784</v>
      </c>
    </row>
    <row r="869" spans="1:254" x14ac:dyDescent="0.2">
      <c r="A869" s="34" t="s">
        <v>18</v>
      </c>
      <c r="B869" s="35">
        <v>0</v>
      </c>
      <c r="C869" s="4">
        <v>-18.2</v>
      </c>
      <c r="D869" s="4">
        <v>-24.8</v>
      </c>
      <c r="E869" s="4">
        <v>-20.6</v>
      </c>
      <c r="F869" s="4">
        <v>-23.6</v>
      </c>
      <c r="G869" s="4">
        <v>-18.399999999999999</v>
      </c>
      <c r="H869" s="4">
        <v>0.56999999999999995</v>
      </c>
      <c r="I869" s="11"/>
      <c r="J869" s="11"/>
      <c r="K869" s="11"/>
      <c r="L869" s="11"/>
      <c r="M869" s="11"/>
      <c r="N869" s="11"/>
      <c r="O869" s="11"/>
      <c r="P869" s="11"/>
      <c r="Q869" s="11"/>
      <c r="R869" s="11"/>
      <c r="S869" s="11"/>
      <c r="T869" s="11"/>
      <c r="U869" s="11"/>
      <c r="V869" s="11"/>
      <c r="W869" s="11"/>
      <c r="X869" s="11"/>
      <c r="Y869" s="11"/>
      <c r="Z869" s="11"/>
      <c r="AA869" s="11"/>
      <c r="AB869" s="11"/>
      <c r="AC869" s="11"/>
      <c r="AD869" s="11"/>
      <c r="AE869" s="11"/>
      <c r="AF869" s="11"/>
      <c r="AG869" s="11"/>
      <c r="AH869" s="11"/>
      <c r="AI869" s="11"/>
      <c r="AJ869" s="11"/>
      <c r="AK869" s="11"/>
      <c r="AL869" s="11"/>
      <c r="AM869" s="11"/>
      <c r="AN869" s="11"/>
      <c r="IS869">
        <f t="shared" si="26"/>
        <v>-17.504999999999999</v>
      </c>
      <c r="IT869">
        <f t="shared" si="27"/>
        <v>9.2513215272197726</v>
      </c>
    </row>
    <row r="870" spans="1:254" x14ac:dyDescent="0.2">
      <c r="A870" s="34" t="s">
        <v>18</v>
      </c>
      <c r="B870" s="35">
        <v>0.02</v>
      </c>
      <c r="C870" s="4">
        <v>-17.2</v>
      </c>
      <c r="D870" s="4">
        <v>-24.6</v>
      </c>
      <c r="E870" s="4">
        <v>-20.2</v>
      </c>
      <c r="F870" s="4">
        <v>-23.3</v>
      </c>
      <c r="G870" s="4">
        <v>-18.2</v>
      </c>
      <c r="H870" s="4">
        <v>1.43</v>
      </c>
      <c r="I870" s="11"/>
      <c r="J870" s="11"/>
      <c r="K870" s="11"/>
      <c r="L870" s="11"/>
      <c r="M870" s="11"/>
      <c r="N870" s="11"/>
      <c r="O870" s="11"/>
      <c r="P870" s="11"/>
      <c r="Q870" s="11"/>
      <c r="R870" s="11"/>
      <c r="S870" s="11"/>
      <c r="T870" s="11"/>
      <c r="U870" s="11"/>
      <c r="V870" s="11"/>
      <c r="W870" s="11"/>
      <c r="X870" s="11"/>
      <c r="Y870" s="11"/>
      <c r="Z870" s="11"/>
      <c r="AA870" s="11"/>
      <c r="AB870" s="11"/>
      <c r="AC870" s="11"/>
      <c r="AD870" s="11"/>
      <c r="AE870" s="11"/>
      <c r="AF870" s="11"/>
      <c r="AG870" s="11"/>
      <c r="AH870" s="11"/>
      <c r="AI870" s="11"/>
      <c r="AJ870" s="11"/>
      <c r="AK870" s="11"/>
      <c r="AL870" s="11"/>
      <c r="AM870" s="11"/>
      <c r="AN870" s="11"/>
      <c r="IS870">
        <f t="shared" si="26"/>
        <v>-17.011666666666667</v>
      </c>
      <c r="IT870">
        <f t="shared" si="27"/>
        <v>9.4745351688970256</v>
      </c>
    </row>
    <row r="871" spans="1:254" x14ac:dyDescent="0.2">
      <c r="A871" s="34" t="s">
        <v>18</v>
      </c>
      <c r="B871" s="35">
        <v>0.04</v>
      </c>
      <c r="C871" s="4">
        <v>-16.5</v>
      </c>
      <c r="D871" s="4">
        <v>-24.4</v>
      </c>
      <c r="E871" s="4">
        <v>-19.8</v>
      </c>
      <c r="F871" s="4">
        <v>-23.3</v>
      </c>
      <c r="G871" s="4">
        <v>-17.899999999999999</v>
      </c>
      <c r="H871" s="4">
        <v>2.2200000000000002</v>
      </c>
      <c r="I871" s="11"/>
      <c r="J871" s="11"/>
      <c r="K871" s="11"/>
      <c r="L871" s="11"/>
      <c r="M871" s="11"/>
      <c r="N871" s="11"/>
      <c r="O871" s="11"/>
      <c r="P871" s="11"/>
      <c r="Q871" s="11"/>
      <c r="R871" s="11"/>
      <c r="S871" s="11"/>
      <c r="T871" s="11"/>
      <c r="U871" s="11"/>
      <c r="V871" s="11"/>
      <c r="W871" s="11"/>
      <c r="X871" s="11"/>
      <c r="Y871" s="11"/>
      <c r="Z871" s="11"/>
      <c r="AA871" s="11"/>
      <c r="AB871" s="11"/>
      <c r="AC871" s="11"/>
      <c r="AD871" s="11"/>
      <c r="AE871" s="11"/>
      <c r="AF871" s="11"/>
      <c r="AG871" s="11"/>
      <c r="AH871" s="11"/>
      <c r="AI871" s="11"/>
      <c r="AJ871" s="11"/>
      <c r="AK871" s="11"/>
      <c r="AL871" s="11"/>
      <c r="AM871" s="11"/>
      <c r="AN871" s="11"/>
      <c r="IS871">
        <f t="shared" si="26"/>
        <v>-16.613333333333333</v>
      </c>
      <c r="IT871">
        <f t="shared" si="27"/>
        <v>9.7145389322739621</v>
      </c>
    </row>
    <row r="872" spans="1:254" x14ac:dyDescent="0.2">
      <c r="A872" s="34" t="s">
        <v>18</v>
      </c>
      <c r="B872" s="35">
        <v>0.06</v>
      </c>
      <c r="C872" s="4">
        <v>-16.100000000000001</v>
      </c>
      <c r="D872" s="4">
        <v>-24.3</v>
      </c>
      <c r="E872" s="4">
        <v>-19.5</v>
      </c>
      <c r="F872" s="4">
        <v>-23.4</v>
      </c>
      <c r="G872" s="4">
        <v>-17.7</v>
      </c>
      <c r="H872" s="4">
        <v>2.9</v>
      </c>
      <c r="I872" s="11"/>
      <c r="J872" s="11"/>
      <c r="K872" s="11"/>
      <c r="L872" s="11"/>
      <c r="M872" s="11"/>
      <c r="N872" s="11"/>
      <c r="O872" s="11"/>
      <c r="P872" s="11"/>
      <c r="Q872" s="11"/>
      <c r="R872" s="11"/>
      <c r="S872" s="11"/>
      <c r="T872" s="11"/>
      <c r="U872" s="11"/>
      <c r="V872" s="11"/>
      <c r="W872" s="11"/>
      <c r="X872" s="11"/>
      <c r="Y872" s="11"/>
      <c r="Z872" s="11"/>
      <c r="AA872" s="11"/>
      <c r="AB872" s="11"/>
      <c r="AC872" s="11"/>
      <c r="AD872" s="11"/>
      <c r="AE872" s="11"/>
      <c r="AF872" s="11"/>
      <c r="AG872" s="11"/>
      <c r="AH872" s="11"/>
      <c r="AI872" s="11"/>
      <c r="AJ872" s="11"/>
      <c r="AK872" s="11"/>
      <c r="AL872" s="11"/>
      <c r="AM872" s="11"/>
      <c r="AN872" s="11"/>
      <c r="IS872">
        <f t="shared" si="26"/>
        <v>-16.350000000000001</v>
      </c>
      <c r="IT872">
        <f t="shared" si="27"/>
        <v>9.9526378412961414</v>
      </c>
    </row>
    <row r="873" spans="1:254" x14ac:dyDescent="0.2">
      <c r="A873" s="34" t="s">
        <v>18</v>
      </c>
      <c r="B873" s="35">
        <v>0.08</v>
      </c>
      <c r="C873" s="4">
        <v>-16</v>
      </c>
      <c r="D873" s="4">
        <v>-24.2</v>
      </c>
      <c r="E873" s="4">
        <v>-19.3</v>
      </c>
      <c r="F873" s="4">
        <v>-23.6</v>
      </c>
      <c r="G873" s="4">
        <v>-17.600000000000001</v>
      </c>
      <c r="H873" s="4">
        <v>3.45</v>
      </c>
      <c r="I873" s="11"/>
      <c r="J873" s="11"/>
      <c r="K873" s="11"/>
      <c r="L873" s="11"/>
      <c r="M873" s="11"/>
      <c r="N873" s="11"/>
      <c r="O873" s="11"/>
      <c r="P873" s="11"/>
      <c r="Q873" s="11"/>
      <c r="R873" s="11"/>
      <c r="S873" s="11"/>
      <c r="T873" s="11"/>
      <c r="U873" s="11"/>
      <c r="V873" s="11"/>
      <c r="W873" s="11"/>
      <c r="X873" s="11"/>
      <c r="Y873" s="11"/>
      <c r="Z873" s="11"/>
      <c r="AA873" s="11"/>
      <c r="AB873" s="11"/>
      <c r="AC873" s="11"/>
      <c r="AD873" s="11"/>
      <c r="AE873" s="11"/>
      <c r="AF873" s="11"/>
      <c r="AG873" s="11"/>
      <c r="AH873" s="11"/>
      <c r="AI873" s="11"/>
      <c r="AJ873" s="11"/>
      <c r="AK873" s="11"/>
      <c r="AL873" s="11"/>
      <c r="AM873" s="11"/>
      <c r="AN873" s="11"/>
      <c r="IS873">
        <f t="shared" si="26"/>
        <v>-16.208333333333332</v>
      </c>
      <c r="IT873">
        <f t="shared" si="27"/>
        <v>10.163582865636847</v>
      </c>
    </row>
    <row r="874" spans="1:254" x14ac:dyDescent="0.2">
      <c r="A874" s="34" t="s">
        <v>18</v>
      </c>
      <c r="B874" s="35">
        <v>0.1</v>
      </c>
      <c r="C874" s="4">
        <v>-16.100000000000001</v>
      </c>
      <c r="D874" s="4">
        <v>-24.3</v>
      </c>
      <c r="E874" s="4">
        <v>-19.3</v>
      </c>
      <c r="F874" s="4">
        <v>-23.7</v>
      </c>
      <c r="G874" s="4">
        <v>-17.5</v>
      </c>
      <c r="H874" s="4">
        <v>3.84</v>
      </c>
      <c r="I874" s="11"/>
      <c r="J874" s="11"/>
      <c r="K874" s="11"/>
      <c r="L874" s="11"/>
      <c r="M874" s="11"/>
      <c r="N874" s="11"/>
      <c r="O874" s="11"/>
      <c r="P874" s="11"/>
      <c r="Q874" s="11"/>
      <c r="R874" s="11"/>
      <c r="S874" s="11"/>
      <c r="T874" s="11"/>
      <c r="U874" s="11"/>
      <c r="V874" s="11"/>
      <c r="W874" s="11"/>
      <c r="X874" s="11"/>
      <c r="Y874" s="11"/>
      <c r="Z874" s="11"/>
      <c r="AA874" s="11"/>
      <c r="AB874" s="11"/>
      <c r="AC874" s="11"/>
      <c r="AD874" s="11"/>
      <c r="AE874" s="11"/>
      <c r="AF874" s="11"/>
      <c r="AG874" s="11"/>
      <c r="AH874" s="11"/>
      <c r="AI874" s="11"/>
      <c r="AJ874" s="11"/>
      <c r="AK874" s="11"/>
      <c r="AL874" s="11"/>
      <c r="AM874" s="11"/>
      <c r="AN874" s="11"/>
      <c r="IS874">
        <f t="shared" si="26"/>
        <v>-16.176666666666666</v>
      </c>
      <c r="IT874">
        <f t="shared" si="27"/>
        <v>10.341840584086892</v>
      </c>
    </row>
    <row r="875" spans="1:254" x14ac:dyDescent="0.2">
      <c r="A875" s="34" t="s">
        <v>18</v>
      </c>
      <c r="B875" s="35">
        <v>0.12</v>
      </c>
      <c r="C875" s="4">
        <v>-16.3</v>
      </c>
      <c r="D875" s="4">
        <v>-24.4</v>
      </c>
      <c r="E875" s="4">
        <v>-19.3</v>
      </c>
      <c r="F875" s="4">
        <v>-23.6</v>
      </c>
      <c r="G875" s="4">
        <v>-17.600000000000001</v>
      </c>
      <c r="H875" s="4">
        <v>4.05</v>
      </c>
      <c r="I875" s="11"/>
      <c r="J875" s="11"/>
      <c r="K875" s="11"/>
      <c r="L875" s="11"/>
      <c r="M875" s="11"/>
      <c r="N875" s="11"/>
      <c r="O875" s="11"/>
      <c r="P875" s="11"/>
      <c r="Q875" s="11"/>
      <c r="R875" s="11"/>
      <c r="S875" s="11"/>
      <c r="T875" s="11"/>
      <c r="U875" s="11"/>
      <c r="V875" s="11"/>
      <c r="W875" s="11"/>
      <c r="X875" s="11"/>
      <c r="Y875" s="11"/>
      <c r="Z875" s="11"/>
      <c r="AA875" s="11"/>
      <c r="AB875" s="11"/>
      <c r="AC875" s="11"/>
      <c r="AD875" s="11"/>
      <c r="AE875" s="11"/>
      <c r="AF875" s="11"/>
      <c r="AG875" s="11"/>
      <c r="AH875" s="11"/>
      <c r="AI875" s="11"/>
      <c r="AJ875" s="11"/>
      <c r="AK875" s="11"/>
      <c r="AL875" s="11"/>
      <c r="AM875" s="11"/>
      <c r="AN875" s="11"/>
      <c r="IS875">
        <f t="shared" si="26"/>
        <v>-16.191666666666666</v>
      </c>
      <c r="IT875">
        <f t="shared" si="27"/>
        <v>10.42729191433072</v>
      </c>
    </row>
    <row r="876" spans="1:254" x14ac:dyDescent="0.2">
      <c r="A876" s="34" t="s">
        <v>18</v>
      </c>
      <c r="B876" s="35">
        <v>0.14000000000000001</v>
      </c>
      <c r="C876" s="4">
        <v>-16.399999999999999</v>
      </c>
      <c r="D876" s="4">
        <v>-24.6</v>
      </c>
      <c r="E876" s="4">
        <v>-19.5</v>
      </c>
      <c r="F876" s="4">
        <v>-23.6</v>
      </c>
      <c r="G876" s="4">
        <v>-17.7</v>
      </c>
      <c r="H876" s="4">
        <v>4.0999999999999996</v>
      </c>
      <c r="I876" s="11"/>
      <c r="J876" s="11"/>
      <c r="K876" s="11"/>
      <c r="L876" s="11"/>
      <c r="M876" s="11"/>
      <c r="N876" s="11"/>
      <c r="O876" s="11"/>
      <c r="P876" s="11"/>
      <c r="Q876" s="11"/>
      <c r="R876" s="11"/>
      <c r="S876" s="11"/>
      <c r="T876" s="11"/>
      <c r="U876" s="11"/>
      <c r="V876" s="11"/>
      <c r="W876" s="11"/>
      <c r="X876" s="11"/>
      <c r="Y876" s="11"/>
      <c r="Z876" s="11"/>
      <c r="AA876" s="11"/>
      <c r="AB876" s="11"/>
      <c r="AC876" s="11"/>
      <c r="AD876" s="11"/>
      <c r="AE876" s="11"/>
      <c r="AF876" s="11"/>
      <c r="AG876" s="11"/>
      <c r="AH876" s="11"/>
      <c r="AI876" s="11"/>
      <c r="AJ876" s="11"/>
      <c r="AK876" s="11"/>
      <c r="AL876" s="11"/>
      <c r="AM876" s="11"/>
      <c r="AN876" s="11"/>
      <c r="IS876">
        <f t="shared" si="26"/>
        <v>-16.283333333333335</v>
      </c>
      <c r="IT876">
        <f t="shared" si="27"/>
        <v>10.493315332470791</v>
      </c>
    </row>
    <row r="877" spans="1:254" x14ac:dyDescent="0.2">
      <c r="A877" s="34" t="s">
        <v>18</v>
      </c>
      <c r="B877" s="35">
        <v>0.16</v>
      </c>
      <c r="C877" s="4">
        <v>-16.5</v>
      </c>
      <c r="D877" s="4">
        <v>-24.8</v>
      </c>
      <c r="E877" s="4">
        <v>-19.600000000000001</v>
      </c>
      <c r="F877" s="4">
        <v>-23.5</v>
      </c>
      <c r="G877" s="4">
        <v>-17.899999999999999</v>
      </c>
      <c r="H877" s="4">
        <v>4.05</v>
      </c>
      <c r="I877" s="11"/>
      <c r="J877" s="11"/>
      <c r="K877" s="11"/>
      <c r="L877" s="11"/>
      <c r="M877" s="11"/>
      <c r="N877" s="11"/>
      <c r="O877" s="11"/>
      <c r="P877" s="11"/>
      <c r="Q877" s="11"/>
      <c r="R877" s="11"/>
      <c r="S877" s="11"/>
      <c r="T877" s="11"/>
      <c r="U877" s="11"/>
      <c r="V877" s="11"/>
      <c r="W877" s="11"/>
      <c r="X877" s="11"/>
      <c r="Y877" s="11"/>
      <c r="Z877" s="11"/>
      <c r="AA877" s="11"/>
      <c r="AB877" s="11"/>
      <c r="AC877" s="11"/>
      <c r="AD877" s="11"/>
      <c r="AE877" s="11"/>
      <c r="AF877" s="11"/>
      <c r="AG877" s="11"/>
      <c r="AH877" s="11"/>
      <c r="AI877" s="11"/>
      <c r="AJ877" s="11"/>
      <c r="AK877" s="11"/>
      <c r="AL877" s="11"/>
      <c r="AM877" s="11"/>
      <c r="AN877" s="11"/>
      <c r="IS877">
        <f t="shared" si="26"/>
        <v>-16.375000000000004</v>
      </c>
      <c r="IT877">
        <f t="shared" si="27"/>
        <v>10.503987338149258</v>
      </c>
    </row>
    <row r="878" spans="1:254" x14ac:dyDescent="0.2">
      <c r="A878" s="34" t="s">
        <v>18</v>
      </c>
      <c r="B878" s="35">
        <v>0.18</v>
      </c>
      <c r="C878" s="4">
        <v>-16.5</v>
      </c>
      <c r="D878" s="4">
        <v>-24.9</v>
      </c>
      <c r="E878" s="4">
        <v>-19.7</v>
      </c>
      <c r="F878" s="4">
        <v>-23.4</v>
      </c>
      <c r="G878" s="4">
        <v>-18</v>
      </c>
      <c r="H878" s="4">
        <v>3.94</v>
      </c>
      <c r="I878" s="11"/>
      <c r="J878" s="11"/>
      <c r="K878" s="11"/>
      <c r="L878" s="11"/>
      <c r="M878" s="11"/>
      <c r="N878" s="11"/>
      <c r="O878" s="11"/>
      <c r="P878" s="11"/>
      <c r="Q878" s="11"/>
      <c r="R878" s="11"/>
      <c r="S878" s="11"/>
      <c r="T878" s="11"/>
      <c r="U878" s="11"/>
      <c r="V878" s="11"/>
      <c r="W878" s="11"/>
      <c r="X878" s="11"/>
      <c r="Y878" s="11"/>
      <c r="Z878" s="11"/>
      <c r="AA878" s="11"/>
      <c r="AB878" s="11"/>
      <c r="AC878" s="11"/>
      <c r="AD878" s="11"/>
      <c r="AE878" s="11"/>
      <c r="AF878" s="11"/>
      <c r="AG878" s="11"/>
      <c r="AH878" s="11"/>
      <c r="AI878" s="11"/>
      <c r="AJ878" s="11"/>
      <c r="AK878" s="11"/>
      <c r="AL878" s="11"/>
      <c r="AM878" s="11"/>
      <c r="AN878" s="11"/>
      <c r="IS878">
        <f t="shared" si="26"/>
        <v>-16.426666666666666</v>
      </c>
      <c r="IT878">
        <f t="shared" si="27"/>
        <v>10.47302566914961</v>
      </c>
    </row>
    <row r="879" spans="1:254" x14ac:dyDescent="0.2">
      <c r="A879" s="34" t="s">
        <v>18</v>
      </c>
      <c r="B879" s="35">
        <v>0.2</v>
      </c>
      <c r="C879" s="4">
        <v>-16.5</v>
      </c>
      <c r="D879" s="4">
        <v>-25</v>
      </c>
      <c r="E879" s="4">
        <v>-19.8</v>
      </c>
      <c r="F879" s="4">
        <v>-23.5</v>
      </c>
      <c r="G879" s="4">
        <v>-18.100000000000001</v>
      </c>
      <c r="H879" s="4">
        <v>3.82</v>
      </c>
      <c r="I879" s="11"/>
      <c r="J879" s="11"/>
      <c r="K879" s="11"/>
      <c r="L879" s="11"/>
      <c r="M879" s="11"/>
      <c r="N879" s="11"/>
      <c r="O879" s="11"/>
      <c r="P879" s="11"/>
      <c r="Q879" s="11"/>
      <c r="R879" s="11"/>
      <c r="S879" s="11"/>
      <c r="T879" s="11"/>
      <c r="U879" s="11"/>
      <c r="V879" s="11"/>
      <c r="W879" s="11"/>
      <c r="X879" s="11"/>
      <c r="Y879" s="11"/>
      <c r="Z879" s="11"/>
      <c r="AA879" s="11"/>
      <c r="AB879" s="11"/>
      <c r="AC879" s="11"/>
      <c r="AD879" s="11"/>
      <c r="AE879" s="11"/>
      <c r="AF879" s="11"/>
      <c r="AG879" s="11"/>
      <c r="AH879" s="11"/>
      <c r="AI879" s="11"/>
      <c r="AJ879" s="11"/>
      <c r="AK879" s="11"/>
      <c r="AL879" s="11"/>
      <c r="AM879" s="11"/>
      <c r="AN879" s="11"/>
      <c r="IS879">
        <f t="shared" si="26"/>
        <v>-16.513333333333335</v>
      </c>
      <c r="IT879">
        <f t="shared" si="27"/>
        <v>10.465193102215869</v>
      </c>
    </row>
    <row r="880" spans="1:254" x14ac:dyDescent="0.2">
      <c r="A880" s="34" t="s">
        <v>18</v>
      </c>
      <c r="B880" s="35">
        <v>0.22</v>
      </c>
      <c r="C880" s="4">
        <v>-16.7</v>
      </c>
      <c r="D880" s="4">
        <v>-25.2</v>
      </c>
      <c r="E880" s="4">
        <v>-19.8</v>
      </c>
      <c r="F880" s="4">
        <v>-23.7</v>
      </c>
      <c r="G880" s="4">
        <v>-18.2</v>
      </c>
      <c r="H880" s="4">
        <v>3.72</v>
      </c>
      <c r="I880" s="11"/>
      <c r="J880" s="11"/>
      <c r="K880" s="11"/>
      <c r="L880" s="11"/>
      <c r="M880" s="11"/>
      <c r="N880" s="11"/>
      <c r="O880" s="11"/>
      <c r="P880" s="11"/>
      <c r="Q880" s="11"/>
      <c r="R880" s="11"/>
      <c r="S880" s="11"/>
      <c r="T880" s="11"/>
      <c r="U880" s="11"/>
      <c r="V880" s="11"/>
      <c r="W880" s="11"/>
      <c r="X880" s="11"/>
      <c r="Y880" s="11"/>
      <c r="Z880" s="11"/>
      <c r="AA880" s="11"/>
      <c r="AB880" s="11"/>
      <c r="AC880" s="11"/>
      <c r="AD880" s="11"/>
      <c r="AE880" s="11"/>
      <c r="AF880" s="11"/>
      <c r="AG880" s="11"/>
      <c r="AH880" s="11"/>
      <c r="AI880" s="11"/>
      <c r="AJ880" s="11"/>
      <c r="AK880" s="11"/>
      <c r="AL880" s="11"/>
      <c r="AM880" s="11"/>
      <c r="AN880" s="11"/>
      <c r="IS880">
        <f t="shared" si="26"/>
        <v>-16.646666666666668</v>
      </c>
      <c r="IT880">
        <f t="shared" si="27"/>
        <v>10.488749528264393</v>
      </c>
    </row>
    <row r="881" spans="1:254" x14ac:dyDescent="0.2">
      <c r="A881" s="34" t="s">
        <v>18</v>
      </c>
      <c r="B881" s="35">
        <v>0.24</v>
      </c>
      <c r="C881" s="4">
        <v>-17</v>
      </c>
      <c r="D881" s="4">
        <v>-25.4</v>
      </c>
      <c r="E881" s="4">
        <v>-19.8</v>
      </c>
      <c r="F881" s="4">
        <v>-23.9</v>
      </c>
      <c r="G881" s="4">
        <v>-18.399999999999999</v>
      </c>
      <c r="H881" s="4">
        <v>3.61</v>
      </c>
      <c r="I881" s="11"/>
      <c r="J881" s="11"/>
      <c r="K881" s="11"/>
      <c r="L881" s="11"/>
      <c r="M881" s="11"/>
      <c r="N881" s="11"/>
      <c r="O881" s="11"/>
      <c r="P881" s="11"/>
      <c r="Q881" s="11"/>
      <c r="R881" s="11"/>
      <c r="S881" s="11"/>
      <c r="T881" s="11"/>
      <c r="U881" s="11"/>
      <c r="V881" s="11"/>
      <c r="W881" s="11"/>
      <c r="X881" s="11"/>
      <c r="Y881" s="11"/>
      <c r="Z881" s="11"/>
      <c r="AA881" s="11"/>
      <c r="AB881" s="11"/>
      <c r="AC881" s="11"/>
      <c r="AD881" s="11"/>
      <c r="AE881" s="11"/>
      <c r="AF881" s="11"/>
      <c r="AG881" s="11"/>
      <c r="AH881" s="11"/>
      <c r="AI881" s="11"/>
      <c r="AJ881" s="11"/>
      <c r="AK881" s="11"/>
      <c r="AL881" s="11"/>
      <c r="AM881" s="11"/>
      <c r="AN881" s="11"/>
      <c r="IS881">
        <f t="shared" si="26"/>
        <v>-16.815000000000001</v>
      </c>
      <c r="IT881">
        <f t="shared" si="27"/>
        <v>10.512247618849162</v>
      </c>
    </row>
    <row r="882" spans="1:254" x14ac:dyDescent="0.2">
      <c r="A882" s="34" t="s">
        <v>18</v>
      </c>
      <c r="B882" s="35">
        <v>0.26</v>
      </c>
      <c r="C882" s="4">
        <v>-17.399999999999999</v>
      </c>
      <c r="D882" s="4">
        <v>-25.8</v>
      </c>
      <c r="E882" s="4">
        <v>-19.8</v>
      </c>
      <c r="F882" s="4">
        <v>-24.3</v>
      </c>
      <c r="G882" s="4">
        <v>-18.8</v>
      </c>
      <c r="H882" s="4">
        <v>3.46</v>
      </c>
      <c r="I882" s="11"/>
      <c r="J882" s="11"/>
      <c r="K882" s="11"/>
      <c r="L882" s="11"/>
      <c r="M882" s="11"/>
      <c r="N882" s="11"/>
      <c r="O882" s="11"/>
      <c r="P882" s="11"/>
      <c r="Q882" s="11"/>
      <c r="R882" s="11"/>
      <c r="S882" s="11"/>
      <c r="T882" s="11"/>
      <c r="U882" s="11"/>
      <c r="V882" s="11"/>
      <c r="W882" s="11"/>
      <c r="X882" s="11"/>
      <c r="Y882" s="11"/>
      <c r="Z882" s="11"/>
      <c r="AA882" s="11"/>
      <c r="AB882" s="11"/>
      <c r="AC882" s="11"/>
      <c r="AD882" s="11"/>
      <c r="AE882" s="11"/>
      <c r="AF882" s="11"/>
      <c r="AG882" s="11"/>
      <c r="AH882" s="11"/>
      <c r="AI882" s="11"/>
      <c r="AJ882" s="11"/>
      <c r="AK882" s="11"/>
      <c r="AL882" s="11"/>
      <c r="AM882" s="11"/>
      <c r="AN882" s="11"/>
      <c r="IS882">
        <f t="shared" si="26"/>
        <v>-17.106666666666666</v>
      </c>
      <c r="IT882">
        <f t="shared" si="27"/>
        <v>10.587854677254812</v>
      </c>
    </row>
    <row r="883" spans="1:254" x14ac:dyDescent="0.2">
      <c r="A883" s="34" t="s">
        <v>18</v>
      </c>
      <c r="B883" s="35">
        <v>0.28000000000000003</v>
      </c>
      <c r="C883" s="4">
        <v>-17.8</v>
      </c>
      <c r="D883" s="4">
        <v>-26.2</v>
      </c>
      <c r="E883" s="4">
        <v>-20</v>
      </c>
      <c r="F883" s="4">
        <v>-24.6</v>
      </c>
      <c r="G883" s="4">
        <v>-19.2</v>
      </c>
      <c r="H883" s="4">
        <v>3.23</v>
      </c>
      <c r="I883" s="11"/>
      <c r="J883" s="11"/>
      <c r="K883" s="11"/>
      <c r="L883" s="11"/>
      <c r="M883" s="11"/>
      <c r="N883" s="11"/>
      <c r="O883" s="11"/>
      <c r="P883" s="11"/>
      <c r="Q883" s="11"/>
      <c r="R883" s="11"/>
      <c r="S883" s="11"/>
      <c r="T883" s="11"/>
      <c r="U883" s="11"/>
      <c r="V883" s="11"/>
      <c r="W883" s="11"/>
      <c r="X883" s="11"/>
      <c r="Y883" s="11"/>
      <c r="Z883" s="11"/>
      <c r="AA883" s="11"/>
      <c r="AB883" s="11"/>
      <c r="AC883" s="11"/>
      <c r="AD883" s="11"/>
      <c r="AE883" s="11"/>
      <c r="AF883" s="11"/>
      <c r="AG883" s="11"/>
      <c r="AH883" s="11"/>
      <c r="AI883" s="11"/>
      <c r="AJ883" s="11"/>
      <c r="AK883" s="11"/>
      <c r="AL883" s="11"/>
      <c r="AM883" s="11"/>
      <c r="AN883" s="11"/>
      <c r="IS883">
        <f t="shared" si="26"/>
        <v>-17.428333333333331</v>
      </c>
      <c r="IT883">
        <f t="shared" si="27"/>
        <v>10.6304476230621</v>
      </c>
    </row>
    <row r="884" spans="1:254" x14ac:dyDescent="0.2">
      <c r="A884" s="34" t="s">
        <v>18</v>
      </c>
      <c r="B884" s="35">
        <v>0.3</v>
      </c>
      <c r="C884" s="4">
        <v>-18.2</v>
      </c>
      <c r="D884" s="4">
        <v>-26.6</v>
      </c>
      <c r="E884" s="4">
        <v>-20.3</v>
      </c>
      <c r="F884" s="4">
        <v>-24.8</v>
      </c>
      <c r="G884" s="4">
        <v>-19.7</v>
      </c>
      <c r="H884" s="4">
        <v>2.85</v>
      </c>
      <c r="I884" s="11"/>
      <c r="J884" s="11"/>
      <c r="K884" s="11"/>
      <c r="L884" s="11"/>
      <c r="M884" s="11"/>
      <c r="N884" s="11"/>
      <c r="O884" s="11"/>
      <c r="P884" s="11"/>
      <c r="Q884" s="11"/>
      <c r="R884" s="11"/>
      <c r="S884" s="11"/>
      <c r="T884" s="11"/>
      <c r="U884" s="11"/>
      <c r="V884" s="11"/>
      <c r="W884" s="11"/>
      <c r="X884" s="11"/>
      <c r="Y884" s="11"/>
      <c r="Z884" s="11"/>
      <c r="AA884" s="11"/>
      <c r="AB884" s="11"/>
      <c r="AC884" s="11"/>
      <c r="AD884" s="11"/>
      <c r="AE884" s="11"/>
      <c r="AF884" s="11"/>
      <c r="AG884" s="11"/>
      <c r="AH884" s="11"/>
      <c r="AI884" s="11"/>
      <c r="AJ884" s="11"/>
      <c r="AK884" s="11"/>
      <c r="AL884" s="11"/>
      <c r="AM884" s="11"/>
      <c r="AN884" s="11"/>
      <c r="IS884">
        <f t="shared" si="26"/>
        <v>-17.791666666666668</v>
      </c>
      <c r="IT884">
        <f t="shared" si="27"/>
        <v>10.610203422492267</v>
      </c>
    </row>
    <row r="885" spans="1:254" x14ac:dyDescent="0.2">
      <c r="A885" s="34" t="s">
        <v>18</v>
      </c>
      <c r="B885" s="35">
        <v>0.32</v>
      </c>
      <c r="C885" s="4">
        <v>-18.399999999999999</v>
      </c>
      <c r="D885" s="4">
        <v>-26.9</v>
      </c>
      <c r="E885" s="4">
        <v>-20.7</v>
      </c>
      <c r="F885" s="4">
        <v>-24.9</v>
      </c>
      <c r="G885" s="4">
        <v>-20.100000000000001</v>
      </c>
      <c r="H885" s="4">
        <v>2.33</v>
      </c>
      <c r="I885" s="11"/>
      <c r="J885" s="11"/>
      <c r="K885" s="11"/>
      <c r="L885" s="11"/>
      <c r="M885" s="11"/>
      <c r="N885" s="11"/>
      <c r="O885" s="11"/>
      <c r="P885" s="11"/>
      <c r="Q885" s="11"/>
      <c r="R885" s="11"/>
      <c r="S885" s="11"/>
      <c r="T885" s="11"/>
      <c r="U885" s="11"/>
      <c r="V885" s="11"/>
      <c r="W885" s="11"/>
      <c r="X885" s="11"/>
      <c r="Y885" s="11"/>
      <c r="Z885" s="11"/>
      <c r="AA885" s="11"/>
      <c r="AB885" s="11"/>
      <c r="AC885" s="11"/>
      <c r="AD885" s="11"/>
      <c r="AE885" s="11"/>
      <c r="AF885" s="11"/>
      <c r="AG885" s="11"/>
      <c r="AH885" s="11"/>
      <c r="AI885" s="11"/>
      <c r="AJ885" s="11"/>
      <c r="AK885" s="11"/>
      <c r="AL885" s="11"/>
      <c r="AM885" s="11"/>
      <c r="AN885" s="11"/>
      <c r="IS885">
        <f t="shared" si="26"/>
        <v>-18.111666666666668</v>
      </c>
      <c r="IT885">
        <f t="shared" si="27"/>
        <v>10.506322699530344</v>
      </c>
    </row>
    <row r="886" spans="1:254" x14ac:dyDescent="0.2">
      <c r="A886" s="34" t="s">
        <v>18</v>
      </c>
      <c r="B886" s="35">
        <v>0.34</v>
      </c>
      <c r="C886" s="4">
        <v>-18.5</v>
      </c>
      <c r="D886" s="4">
        <v>-27.1</v>
      </c>
      <c r="E886" s="4">
        <v>-21</v>
      </c>
      <c r="F886" s="4">
        <v>-25</v>
      </c>
      <c r="G886" s="4">
        <v>-20.399999999999999</v>
      </c>
      <c r="H886" s="4">
        <v>1.64</v>
      </c>
      <c r="I886" s="11"/>
      <c r="J886" s="11"/>
      <c r="K886" s="11"/>
      <c r="L886" s="11"/>
      <c r="M886" s="11"/>
      <c r="N886" s="11"/>
      <c r="O886" s="11"/>
      <c r="P886" s="11"/>
      <c r="Q886" s="11"/>
      <c r="R886" s="11"/>
      <c r="S886" s="11"/>
      <c r="T886" s="11"/>
      <c r="U886" s="11"/>
      <c r="V886" s="11"/>
      <c r="W886" s="11"/>
      <c r="X886" s="11"/>
      <c r="Y886" s="11"/>
      <c r="Z886" s="11"/>
      <c r="AA886" s="11"/>
      <c r="AB886" s="11"/>
      <c r="AC886" s="11"/>
      <c r="AD886" s="11"/>
      <c r="AE886" s="11"/>
      <c r="AF886" s="11"/>
      <c r="AG886" s="11"/>
      <c r="AH886" s="11"/>
      <c r="AI886" s="11"/>
      <c r="AJ886" s="11"/>
      <c r="AK886" s="11"/>
      <c r="AL886" s="11"/>
      <c r="AM886" s="11"/>
      <c r="AN886" s="11"/>
      <c r="IS886">
        <f t="shared" si="26"/>
        <v>-18.393333333333334</v>
      </c>
      <c r="IT886">
        <f t="shared" si="27"/>
        <v>10.311365897235277</v>
      </c>
    </row>
    <row r="887" spans="1:254" x14ac:dyDescent="0.2">
      <c r="A887" s="34" t="s">
        <v>18</v>
      </c>
      <c r="B887" s="35">
        <v>0.36</v>
      </c>
      <c r="C887" s="4">
        <v>-18.5</v>
      </c>
      <c r="D887" s="4">
        <v>-27.2</v>
      </c>
      <c r="E887" s="4">
        <v>-21.1</v>
      </c>
      <c r="F887" s="4">
        <v>-25.1</v>
      </c>
      <c r="G887" s="4">
        <v>-20.5</v>
      </c>
      <c r="H887" s="4">
        <v>0.8</v>
      </c>
      <c r="I887" s="11"/>
      <c r="J887" s="11"/>
      <c r="K887" s="11"/>
      <c r="L887" s="11"/>
      <c r="M887" s="11"/>
      <c r="N887" s="11"/>
      <c r="O887" s="11"/>
      <c r="P887" s="11"/>
      <c r="Q887" s="11"/>
      <c r="R887" s="11"/>
      <c r="S887" s="11"/>
      <c r="T887" s="11"/>
      <c r="U887" s="11"/>
      <c r="V887" s="11"/>
      <c r="W887" s="11"/>
      <c r="X887" s="11"/>
      <c r="Y887" s="11"/>
      <c r="Z887" s="11"/>
      <c r="AA887" s="11"/>
      <c r="AB887" s="11"/>
      <c r="AC887" s="11"/>
      <c r="AD887" s="11"/>
      <c r="AE887" s="11"/>
      <c r="AF887" s="11"/>
      <c r="AG887" s="11"/>
      <c r="AH887" s="11"/>
      <c r="AI887" s="11"/>
      <c r="AJ887" s="11"/>
      <c r="AK887" s="11"/>
      <c r="AL887" s="11"/>
      <c r="AM887" s="11"/>
      <c r="AN887" s="11"/>
      <c r="IS887">
        <f t="shared" si="26"/>
        <v>-18.600000000000001</v>
      </c>
      <c r="IT887">
        <f t="shared" si="27"/>
        <v>10.024370304413136</v>
      </c>
    </row>
    <row r="888" spans="1:254" x14ac:dyDescent="0.2">
      <c r="A888" s="34" t="s">
        <v>18</v>
      </c>
      <c r="B888" s="35">
        <v>0.38</v>
      </c>
      <c r="C888" s="4">
        <v>-18.600000000000001</v>
      </c>
      <c r="D888" s="4">
        <v>-27.5</v>
      </c>
      <c r="E888" s="4">
        <v>-21.1</v>
      </c>
      <c r="F888" s="4">
        <v>-25.3</v>
      </c>
      <c r="G888" s="4">
        <v>-20.5</v>
      </c>
      <c r="H888" s="4">
        <v>-0.16</v>
      </c>
      <c r="I888" s="11"/>
      <c r="J888" s="11"/>
      <c r="K888" s="11"/>
      <c r="L888" s="11"/>
      <c r="M888" s="11"/>
      <c r="N888" s="11"/>
      <c r="O888" s="11"/>
      <c r="P888" s="11"/>
      <c r="Q888" s="11"/>
      <c r="R888" s="11"/>
      <c r="S888" s="11"/>
      <c r="T888" s="11"/>
      <c r="U888" s="11"/>
      <c r="V888" s="11"/>
      <c r="W888" s="11"/>
      <c r="X888" s="11"/>
      <c r="Y888" s="11"/>
      <c r="Z888" s="11"/>
      <c r="AA888" s="11"/>
      <c r="AB888" s="11"/>
      <c r="AC888" s="11"/>
      <c r="AD888" s="11"/>
      <c r="AE888" s="11"/>
      <c r="AF888" s="11"/>
      <c r="AG888" s="11"/>
      <c r="AH888" s="11"/>
      <c r="AI888" s="11"/>
      <c r="AJ888" s="11"/>
      <c r="AK888" s="11"/>
      <c r="AL888" s="11"/>
      <c r="AM888" s="11"/>
      <c r="AN888" s="11"/>
      <c r="IS888">
        <f t="shared" si="26"/>
        <v>-18.86</v>
      </c>
      <c r="IT888">
        <f t="shared" si="27"/>
        <v>9.7322967484556298</v>
      </c>
    </row>
    <row r="889" spans="1:254" x14ac:dyDescent="0.2">
      <c r="A889" s="34" t="s">
        <v>18</v>
      </c>
      <c r="B889" s="35">
        <v>0.4</v>
      </c>
      <c r="C889" s="4">
        <v>-18.899999999999999</v>
      </c>
      <c r="D889" s="4">
        <v>-27.8</v>
      </c>
      <c r="E889" s="4">
        <v>-21.1</v>
      </c>
      <c r="F889" s="4">
        <v>-25.6</v>
      </c>
      <c r="G889" s="4">
        <v>-20.5</v>
      </c>
      <c r="H889" s="4">
        <v>-1.24</v>
      </c>
      <c r="I889" s="11"/>
      <c r="J889" s="11"/>
      <c r="K889" s="11"/>
      <c r="L889" s="11"/>
      <c r="M889" s="11"/>
      <c r="N889" s="11"/>
      <c r="O889" s="11"/>
      <c r="P889" s="11"/>
      <c r="Q889" s="11"/>
      <c r="R889" s="11"/>
      <c r="S889" s="11"/>
      <c r="T889" s="11"/>
      <c r="U889" s="11"/>
      <c r="V889" s="11"/>
      <c r="W889" s="11"/>
      <c r="X889" s="11"/>
      <c r="Y889" s="11"/>
      <c r="Z889" s="11"/>
      <c r="AA889" s="11"/>
      <c r="AB889" s="11"/>
      <c r="AC889" s="11"/>
      <c r="AD889" s="11"/>
      <c r="AE889" s="11"/>
      <c r="AF889" s="11"/>
      <c r="AG889" s="11"/>
      <c r="AH889" s="11"/>
      <c r="AI889" s="11"/>
      <c r="AJ889" s="11"/>
      <c r="AK889" s="11"/>
      <c r="AL889" s="11"/>
      <c r="AM889" s="11"/>
      <c r="AN889" s="11"/>
      <c r="IS889">
        <f t="shared" si="26"/>
        <v>-19.190000000000001</v>
      </c>
      <c r="IT889">
        <f t="shared" si="27"/>
        <v>9.4113867203510466</v>
      </c>
    </row>
    <row r="890" spans="1:254" x14ac:dyDescent="0.2">
      <c r="A890" s="34" t="s">
        <v>18</v>
      </c>
      <c r="B890" s="35">
        <v>0.42</v>
      </c>
      <c r="C890" s="4">
        <v>-19.399999999999999</v>
      </c>
      <c r="D890" s="4">
        <v>-28.4</v>
      </c>
      <c r="E890" s="4">
        <v>-21.1</v>
      </c>
      <c r="F890" s="4">
        <v>-26.1</v>
      </c>
      <c r="G890" s="4">
        <v>-20.6</v>
      </c>
      <c r="H890" s="4">
        <v>-2.42</v>
      </c>
      <c r="I890" s="11"/>
      <c r="J890" s="11"/>
      <c r="K890" s="11"/>
      <c r="L890" s="11"/>
      <c r="M890" s="11"/>
      <c r="N890" s="11"/>
      <c r="O890" s="11"/>
      <c r="P890" s="11"/>
      <c r="Q890" s="11"/>
      <c r="R890" s="11"/>
      <c r="S890" s="11"/>
      <c r="T890" s="11"/>
      <c r="U890" s="11"/>
      <c r="V890" s="11"/>
      <c r="W890" s="11"/>
      <c r="X890" s="11"/>
      <c r="Y890" s="11"/>
      <c r="Z890" s="11"/>
      <c r="AA890" s="11"/>
      <c r="AB890" s="11"/>
      <c r="AC890" s="11"/>
      <c r="AD890" s="11"/>
      <c r="AE890" s="11"/>
      <c r="AF890" s="11"/>
      <c r="AG890" s="11"/>
      <c r="AH890" s="11"/>
      <c r="AI890" s="11"/>
      <c r="AJ890" s="11"/>
      <c r="AK890" s="11"/>
      <c r="AL890" s="11"/>
      <c r="AM890" s="11"/>
      <c r="AN890" s="11"/>
      <c r="IS890">
        <f t="shared" si="26"/>
        <v>-19.669999999999998</v>
      </c>
      <c r="IT890">
        <f t="shared" si="27"/>
        <v>9.1444299986385218</v>
      </c>
    </row>
    <row r="891" spans="1:254" x14ac:dyDescent="0.2">
      <c r="A891" s="34" t="s">
        <v>18</v>
      </c>
      <c r="B891" s="35">
        <v>0.44</v>
      </c>
      <c r="C891" s="4">
        <v>-20.2</v>
      </c>
      <c r="D891" s="4">
        <v>-29.1</v>
      </c>
      <c r="E891" s="4">
        <v>-21.3</v>
      </c>
      <c r="F891" s="4">
        <v>-26.8</v>
      </c>
      <c r="G891" s="4">
        <v>-20.7</v>
      </c>
      <c r="H891" s="4">
        <v>-3.69</v>
      </c>
      <c r="I891" s="11"/>
      <c r="J891" s="11"/>
      <c r="K891" s="11"/>
      <c r="L891" s="11"/>
      <c r="M891" s="11"/>
      <c r="N891" s="11"/>
      <c r="O891" s="11"/>
      <c r="P891" s="11"/>
      <c r="Q891" s="11"/>
      <c r="R891" s="11"/>
      <c r="S891" s="11"/>
      <c r="T891" s="11"/>
      <c r="U891" s="11"/>
      <c r="V891" s="11"/>
      <c r="W891" s="11"/>
      <c r="X891" s="11"/>
      <c r="Y891" s="11"/>
      <c r="Z891" s="11"/>
      <c r="AA891" s="11"/>
      <c r="AB891" s="11"/>
      <c r="AC891" s="11"/>
      <c r="AD891" s="11"/>
      <c r="AE891" s="11"/>
      <c r="AF891" s="11"/>
      <c r="AG891" s="11"/>
      <c r="AH891" s="11"/>
      <c r="AI891" s="11"/>
      <c r="AJ891" s="11"/>
      <c r="AK891" s="11"/>
      <c r="AL891" s="11"/>
      <c r="AM891" s="11"/>
      <c r="AN891" s="11"/>
      <c r="IS891">
        <f t="shared" si="26"/>
        <v>-20.298333333333332</v>
      </c>
      <c r="IT891">
        <f t="shared" si="27"/>
        <v>8.9078850838269492</v>
      </c>
    </row>
    <row r="892" spans="1:254" x14ac:dyDescent="0.2">
      <c r="A892" s="34" t="s">
        <v>18</v>
      </c>
      <c r="B892" s="35">
        <v>0.46</v>
      </c>
      <c r="C892" s="4">
        <v>-21.3</v>
      </c>
      <c r="D892" s="4">
        <v>-30</v>
      </c>
      <c r="E892" s="4">
        <v>-21.6</v>
      </c>
      <c r="F892" s="4">
        <v>-27.7</v>
      </c>
      <c r="G892" s="4">
        <v>-20.9</v>
      </c>
      <c r="H892" s="4">
        <v>-5.0199999999999996</v>
      </c>
      <c r="I892" s="11"/>
      <c r="J892" s="11"/>
      <c r="K892" s="11"/>
      <c r="L892" s="11"/>
      <c r="M892" s="11"/>
      <c r="N892" s="11"/>
      <c r="O892" s="11"/>
      <c r="P892" s="11"/>
      <c r="Q892" s="11"/>
      <c r="R892" s="11"/>
      <c r="S892" s="11"/>
      <c r="T892" s="11"/>
      <c r="U892" s="11"/>
      <c r="V892" s="11"/>
      <c r="W892" s="11"/>
      <c r="X892" s="11"/>
      <c r="Y892" s="11"/>
      <c r="Z892" s="11"/>
      <c r="AA892" s="11"/>
      <c r="AB892" s="11"/>
      <c r="AC892" s="11"/>
      <c r="AD892" s="11"/>
      <c r="AE892" s="11"/>
      <c r="AF892" s="11"/>
      <c r="AG892" s="11"/>
      <c r="AH892" s="11"/>
      <c r="AI892" s="11"/>
      <c r="AJ892" s="11"/>
      <c r="AK892" s="11"/>
      <c r="AL892" s="11"/>
      <c r="AM892" s="11"/>
      <c r="AN892" s="11"/>
      <c r="IS892">
        <f t="shared" si="26"/>
        <v>-21.086666666666666</v>
      </c>
      <c r="IT892">
        <f t="shared" si="27"/>
        <v>8.7368796870889067</v>
      </c>
    </row>
    <row r="893" spans="1:254" x14ac:dyDescent="0.2">
      <c r="A893" s="34" t="s">
        <v>18</v>
      </c>
      <c r="B893" s="35">
        <v>0.48</v>
      </c>
      <c r="C893" s="4">
        <v>-22.8</v>
      </c>
      <c r="D893" s="4">
        <v>-30.9</v>
      </c>
      <c r="E893" s="4">
        <v>-22.2</v>
      </c>
      <c r="F893" s="4">
        <v>-28.6</v>
      </c>
      <c r="G893" s="4">
        <v>-21.2</v>
      </c>
      <c r="H893" s="4">
        <v>-6.39</v>
      </c>
      <c r="I893" s="11"/>
      <c r="J893" s="11"/>
      <c r="K893" s="11"/>
      <c r="L893" s="11"/>
      <c r="M893" s="11"/>
      <c r="N893" s="11"/>
      <c r="O893" s="11"/>
      <c r="P893" s="11"/>
      <c r="Q893" s="11"/>
      <c r="R893" s="11"/>
      <c r="S893" s="11"/>
      <c r="T893" s="11"/>
      <c r="U893" s="11"/>
      <c r="V893" s="11"/>
      <c r="W893" s="11"/>
      <c r="X893" s="11"/>
      <c r="Y893" s="11"/>
      <c r="Z893" s="11"/>
      <c r="AA893" s="11"/>
      <c r="AB893" s="11"/>
      <c r="AC893" s="11"/>
      <c r="AD893" s="11"/>
      <c r="AE893" s="11"/>
      <c r="AF893" s="11"/>
      <c r="AG893" s="11"/>
      <c r="AH893" s="11"/>
      <c r="AI893" s="11"/>
      <c r="AJ893" s="11"/>
      <c r="AK893" s="11"/>
      <c r="AL893" s="11"/>
      <c r="AM893" s="11"/>
      <c r="AN893" s="11"/>
      <c r="IS893">
        <f t="shared" si="26"/>
        <v>-22.015000000000001</v>
      </c>
      <c r="IT893">
        <f t="shared" si="27"/>
        <v>8.5762550102011303</v>
      </c>
    </row>
    <row r="894" spans="1:254" x14ac:dyDescent="0.2">
      <c r="A894" s="34" t="s">
        <v>18</v>
      </c>
      <c r="B894" s="35">
        <v>0.5</v>
      </c>
      <c r="C894" s="4">
        <v>-24.4</v>
      </c>
      <c r="D894" s="4">
        <v>-32</v>
      </c>
      <c r="E894" s="4">
        <v>-23</v>
      </c>
      <c r="F894" s="4">
        <v>-29.4</v>
      </c>
      <c r="G894" s="4">
        <v>-21.6</v>
      </c>
      <c r="H894" s="4">
        <v>-7.71</v>
      </c>
      <c r="I894" s="11"/>
      <c r="J894" s="11"/>
      <c r="K894" s="11"/>
      <c r="L894" s="11"/>
      <c r="M894" s="11"/>
      <c r="N894" s="11"/>
      <c r="O894" s="11"/>
      <c r="P894" s="11"/>
      <c r="Q894" s="11"/>
      <c r="R894" s="11"/>
      <c r="S894" s="11"/>
      <c r="T894" s="11"/>
      <c r="U894" s="11"/>
      <c r="V894" s="11"/>
      <c r="W894" s="11"/>
      <c r="X894" s="11"/>
      <c r="Y894" s="11"/>
      <c r="Z894" s="11"/>
      <c r="AA894" s="11"/>
      <c r="AB894" s="11"/>
      <c r="AC894" s="11"/>
      <c r="AD894" s="11"/>
      <c r="AE894" s="11"/>
      <c r="AF894" s="11"/>
      <c r="AG894" s="11"/>
      <c r="AH894" s="11"/>
      <c r="AI894" s="11"/>
      <c r="AJ894" s="11"/>
      <c r="AK894" s="11"/>
      <c r="AL894" s="11"/>
      <c r="AM894" s="11"/>
      <c r="AN894" s="11"/>
      <c r="IS894">
        <f t="shared" si="26"/>
        <v>-23.018333333333334</v>
      </c>
      <c r="IT894">
        <f t="shared" si="27"/>
        <v>8.4812980531677145</v>
      </c>
    </row>
    <row r="895" spans="1:254" x14ac:dyDescent="0.2">
      <c r="A895" s="34" t="s">
        <v>18</v>
      </c>
      <c r="B895" s="35">
        <v>0.52</v>
      </c>
      <c r="C895" s="4">
        <v>-26.2</v>
      </c>
      <c r="D895" s="4">
        <v>-33.200000000000003</v>
      </c>
      <c r="E895" s="4">
        <v>-23.9</v>
      </c>
      <c r="F895" s="4">
        <v>-30</v>
      </c>
      <c r="G895" s="4">
        <v>-22</v>
      </c>
      <c r="H895" s="4">
        <v>-8.82</v>
      </c>
      <c r="I895" s="11"/>
      <c r="J895" s="11"/>
      <c r="K895" s="11"/>
      <c r="L895" s="11"/>
      <c r="M895" s="11"/>
      <c r="N895" s="11"/>
      <c r="O895" s="11"/>
      <c r="P895" s="11"/>
      <c r="Q895" s="11"/>
      <c r="R895" s="11"/>
      <c r="S895" s="11"/>
      <c r="T895" s="11"/>
      <c r="U895" s="11"/>
      <c r="V895" s="11"/>
      <c r="W895" s="11"/>
      <c r="X895" s="11"/>
      <c r="Y895" s="11"/>
      <c r="Z895" s="11"/>
      <c r="AA895" s="11"/>
      <c r="AB895" s="11"/>
      <c r="AC895" s="11"/>
      <c r="AD895" s="11"/>
      <c r="AE895" s="11"/>
      <c r="AF895" s="11"/>
      <c r="AG895" s="11"/>
      <c r="AH895" s="11"/>
      <c r="AI895" s="11"/>
      <c r="AJ895" s="11"/>
      <c r="AK895" s="11"/>
      <c r="AL895" s="11"/>
      <c r="AM895" s="11"/>
      <c r="AN895" s="11"/>
      <c r="IS895">
        <f t="shared" si="26"/>
        <v>-24.02</v>
      </c>
      <c r="IT895">
        <f t="shared" si="27"/>
        <v>8.4843385128128883</v>
      </c>
    </row>
    <row r="896" spans="1:254" x14ac:dyDescent="0.2">
      <c r="A896" s="34" t="s">
        <v>18</v>
      </c>
      <c r="B896" s="35">
        <v>0.54</v>
      </c>
      <c r="C896" s="4">
        <v>-28.1</v>
      </c>
      <c r="D896" s="4">
        <v>-34.299999999999997</v>
      </c>
      <c r="E896" s="4">
        <v>-24.8</v>
      </c>
      <c r="F896" s="4">
        <v>-30.3</v>
      </c>
      <c r="G896" s="4">
        <v>-22.5</v>
      </c>
      <c r="H896" s="4">
        <v>-9.52</v>
      </c>
      <c r="I896" s="11"/>
      <c r="J896" s="11"/>
      <c r="K896" s="11"/>
      <c r="L896" s="11"/>
      <c r="M896" s="11"/>
      <c r="N896" s="11"/>
      <c r="O896" s="11"/>
      <c r="P896" s="11"/>
      <c r="Q896" s="11"/>
      <c r="R896" s="11"/>
      <c r="S896" s="11"/>
      <c r="T896" s="11"/>
      <c r="U896" s="11"/>
      <c r="V896" s="11"/>
      <c r="W896" s="11"/>
      <c r="X896" s="11"/>
      <c r="Y896" s="11"/>
      <c r="Z896" s="11"/>
      <c r="AA896" s="11"/>
      <c r="AB896" s="11"/>
      <c r="AC896" s="11"/>
      <c r="AD896" s="11"/>
      <c r="AE896" s="11"/>
      <c r="AF896" s="11"/>
      <c r="AG896" s="11"/>
      <c r="AH896" s="11"/>
      <c r="AI896" s="11"/>
      <c r="AJ896" s="11"/>
      <c r="AK896" s="11"/>
      <c r="AL896" s="11"/>
      <c r="AM896" s="11"/>
      <c r="AN896" s="11"/>
      <c r="IS896">
        <f t="shared" si="26"/>
        <v>-24.92</v>
      </c>
      <c r="IT896">
        <f t="shared" si="27"/>
        <v>8.6031622093274382</v>
      </c>
    </row>
    <row r="897" spans="1:254" x14ac:dyDescent="0.2">
      <c r="A897" s="34" t="s">
        <v>18</v>
      </c>
      <c r="B897" s="35">
        <v>0.56000000000000005</v>
      </c>
      <c r="C897" s="4">
        <v>-29.7</v>
      </c>
      <c r="D897" s="4">
        <v>-35</v>
      </c>
      <c r="E897" s="4">
        <v>-25.7</v>
      </c>
      <c r="F897" s="4">
        <v>-30.3</v>
      </c>
      <c r="G897" s="4">
        <v>-23</v>
      </c>
      <c r="H897" s="4">
        <v>-9.65</v>
      </c>
      <c r="I897" s="11"/>
      <c r="J897" s="11"/>
      <c r="K897" s="11"/>
      <c r="L897" s="11"/>
      <c r="M897" s="11"/>
      <c r="N897" s="11"/>
      <c r="O897" s="11"/>
      <c r="P897" s="11"/>
      <c r="Q897" s="11"/>
      <c r="R897" s="11"/>
      <c r="S897" s="11"/>
      <c r="T897" s="11"/>
      <c r="U897" s="11"/>
      <c r="V897" s="11"/>
      <c r="W897" s="11"/>
      <c r="X897" s="11"/>
      <c r="Y897" s="11"/>
      <c r="Z897" s="11"/>
      <c r="AA897" s="11"/>
      <c r="AB897" s="11"/>
      <c r="AC897" s="11"/>
      <c r="AD897" s="11"/>
      <c r="AE897" s="11"/>
      <c r="AF897" s="11"/>
      <c r="AG897" s="11"/>
      <c r="AH897" s="11"/>
      <c r="AI897" s="11"/>
      <c r="AJ897" s="11"/>
      <c r="AK897" s="11"/>
      <c r="AL897" s="11"/>
      <c r="AM897" s="11"/>
      <c r="AN897" s="11"/>
      <c r="IS897">
        <f t="shared" si="26"/>
        <v>-25.558333333333334</v>
      </c>
      <c r="IT897">
        <f t="shared" si="27"/>
        <v>8.813876370057999</v>
      </c>
    </row>
    <row r="898" spans="1:254" x14ac:dyDescent="0.2">
      <c r="A898" s="34" t="s">
        <v>18</v>
      </c>
      <c r="B898" s="35">
        <v>0.57999999999999996</v>
      </c>
      <c r="C898" s="4">
        <v>-30.9</v>
      </c>
      <c r="D898" s="4">
        <v>-34.799999999999997</v>
      </c>
      <c r="E898" s="4">
        <v>-26.3</v>
      </c>
      <c r="F898" s="4">
        <v>-29.9</v>
      </c>
      <c r="G898" s="4">
        <v>-23.5</v>
      </c>
      <c r="H898" s="4">
        <v>-9.14</v>
      </c>
      <c r="I898" s="11"/>
      <c r="J898" s="11"/>
      <c r="K898" s="11"/>
      <c r="L898" s="11"/>
      <c r="M898" s="11"/>
      <c r="N898" s="11"/>
      <c r="O898" s="11"/>
      <c r="P898" s="11"/>
      <c r="Q898" s="11"/>
      <c r="R898" s="11"/>
      <c r="S898" s="11"/>
      <c r="T898" s="11"/>
      <c r="U898" s="11"/>
      <c r="V898" s="11"/>
      <c r="W898" s="11"/>
      <c r="X898" s="11"/>
      <c r="Y898" s="11"/>
      <c r="Z898" s="11"/>
      <c r="AA898" s="11"/>
      <c r="AB898" s="11"/>
      <c r="AC898" s="11"/>
      <c r="AD898" s="11"/>
      <c r="AE898" s="11"/>
      <c r="AF898" s="11"/>
      <c r="AG898" s="11"/>
      <c r="AH898" s="11"/>
      <c r="AI898" s="11"/>
      <c r="AJ898" s="11"/>
      <c r="AK898" s="11"/>
      <c r="AL898" s="11"/>
      <c r="AM898" s="11"/>
      <c r="AN898" s="11"/>
      <c r="IS898">
        <f t="shared" si="26"/>
        <v>-25.756666666666661</v>
      </c>
      <c r="IT898">
        <f t="shared" si="27"/>
        <v>9.0211344445511319</v>
      </c>
    </row>
    <row r="899" spans="1:254" x14ac:dyDescent="0.2">
      <c r="A899" s="34" t="s">
        <v>18</v>
      </c>
      <c r="B899" s="35">
        <v>0.6</v>
      </c>
      <c r="C899" s="4">
        <v>-31.2</v>
      </c>
      <c r="D899" s="4">
        <v>-33.5</v>
      </c>
      <c r="E899" s="4">
        <v>-26.4</v>
      </c>
      <c r="F899" s="4">
        <v>-29.3</v>
      </c>
      <c r="G899" s="4">
        <v>-23.8</v>
      </c>
      <c r="H899" s="4">
        <v>-8.11</v>
      </c>
      <c r="I899" s="11"/>
      <c r="J899" s="11"/>
      <c r="K899" s="11"/>
      <c r="L899" s="11"/>
      <c r="M899" s="11"/>
      <c r="N899" s="11"/>
      <c r="O899" s="11"/>
      <c r="P899" s="11"/>
      <c r="Q899" s="11"/>
      <c r="R899" s="11"/>
      <c r="S899" s="11"/>
      <c r="T899" s="11"/>
      <c r="U899" s="11"/>
      <c r="V899" s="11"/>
      <c r="W899" s="11"/>
      <c r="X899" s="11"/>
      <c r="Y899" s="11"/>
      <c r="Z899" s="11"/>
      <c r="AA899" s="11"/>
      <c r="AB899" s="11"/>
      <c r="AC899" s="11"/>
      <c r="AD899" s="11"/>
      <c r="AE899" s="11"/>
      <c r="AF899" s="11"/>
      <c r="AG899" s="11"/>
      <c r="AH899" s="11"/>
      <c r="AI899" s="11"/>
      <c r="AJ899" s="11"/>
      <c r="AK899" s="11"/>
      <c r="AL899" s="11"/>
      <c r="AM899" s="11"/>
      <c r="AN899" s="11"/>
      <c r="IS899">
        <f t="shared" ref="IS899:IS919" si="28">AVERAGE(C899:IR899)</f>
        <v>-25.385000000000002</v>
      </c>
      <c r="IT899">
        <f t="shared" ref="IT899:IT919" si="29">STDEV(C899:IR899)</f>
        <v>9.131952146173349</v>
      </c>
    </row>
    <row r="900" spans="1:254" x14ac:dyDescent="0.2">
      <c r="A900" s="34" t="s">
        <v>18</v>
      </c>
      <c r="B900" s="35">
        <v>0.62</v>
      </c>
      <c r="C900" s="4">
        <v>-30.4</v>
      </c>
      <c r="D900" s="4">
        <v>-30.9</v>
      </c>
      <c r="E900" s="4">
        <v>-25.8</v>
      </c>
      <c r="F900" s="4">
        <v>-28.3</v>
      </c>
      <c r="G900" s="4">
        <v>-23.5</v>
      </c>
      <c r="H900" s="4">
        <v>-6.76</v>
      </c>
      <c r="I900" s="11"/>
      <c r="J900" s="11"/>
      <c r="K900" s="11"/>
      <c r="L900" s="11"/>
      <c r="M900" s="11"/>
      <c r="N900" s="11"/>
      <c r="O900" s="11"/>
      <c r="P900" s="11"/>
      <c r="Q900" s="11"/>
      <c r="R900" s="11"/>
      <c r="S900" s="11"/>
      <c r="T900" s="11"/>
      <c r="U900" s="11"/>
      <c r="V900" s="11"/>
      <c r="W900" s="11"/>
      <c r="X900" s="11"/>
      <c r="Y900" s="11"/>
      <c r="Z900" s="11"/>
      <c r="AA900" s="11"/>
      <c r="AB900" s="11"/>
      <c r="AC900" s="11"/>
      <c r="AD900" s="11"/>
      <c r="AE900" s="11"/>
      <c r="AF900" s="11"/>
      <c r="AG900" s="11"/>
      <c r="AH900" s="11"/>
      <c r="AI900" s="11"/>
      <c r="AJ900" s="11"/>
      <c r="AK900" s="11"/>
      <c r="AL900" s="11"/>
      <c r="AM900" s="11"/>
      <c r="AN900" s="11"/>
      <c r="IS900">
        <f t="shared" si="28"/>
        <v>-24.27666666666666</v>
      </c>
      <c r="IT900">
        <f t="shared" si="29"/>
        <v>9.0256117059547201</v>
      </c>
    </row>
    <row r="901" spans="1:254" x14ac:dyDescent="0.2">
      <c r="A901" s="34" t="s">
        <v>18</v>
      </c>
      <c r="B901" s="35">
        <v>0.64</v>
      </c>
      <c r="C901" s="4">
        <v>-28.4</v>
      </c>
      <c r="D901" s="4">
        <v>-27.4</v>
      </c>
      <c r="E901" s="4">
        <v>-24.4</v>
      </c>
      <c r="F901" s="4">
        <v>-26.9</v>
      </c>
      <c r="G901" s="4">
        <v>-22.6</v>
      </c>
      <c r="H901" s="4">
        <v>-5.36</v>
      </c>
      <c r="I901" s="11"/>
      <c r="J901" s="11"/>
      <c r="K901" s="11"/>
      <c r="L901" s="11"/>
      <c r="M901" s="11"/>
      <c r="N901" s="11"/>
      <c r="O901" s="11"/>
      <c r="P901" s="11"/>
      <c r="Q901" s="11"/>
      <c r="R901" s="11"/>
      <c r="S901" s="11"/>
      <c r="T901" s="11"/>
      <c r="U901" s="11"/>
      <c r="V901" s="11"/>
      <c r="W901" s="11"/>
      <c r="X901" s="11"/>
      <c r="Y901" s="11"/>
      <c r="Z901" s="11"/>
      <c r="AA901" s="11"/>
      <c r="AB901" s="11"/>
      <c r="AC901" s="11"/>
      <c r="AD901" s="11"/>
      <c r="AE901" s="11"/>
      <c r="AF901" s="11"/>
      <c r="AG901" s="11"/>
      <c r="AH901" s="11"/>
      <c r="AI901" s="11"/>
      <c r="AJ901" s="11"/>
      <c r="AK901" s="11"/>
      <c r="AL901" s="11"/>
      <c r="AM901" s="11"/>
      <c r="AN901" s="11"/>
      <c r="IS901">
        <f t="shared" si="28"/>
        <v>-22.51</v>
      </c>
      <c r="IT901">
        <f t="shared" si="29"/>
        <v>8.6669371752655415</v>
      </c>
    </row>
    <row r="902" spans="1:254" x14ac:dyDescent="0.2">
      <c r="A902" s="34" t="s">
        <v>18</v>
      </c>
      <c r="B902" s="35">
        <v>0.66</v>
      </c>
      <c r="C902" s="4">
        <v>-25.1</v>
      </c>
      <c r="D902" s="4">
        <v>-23.3</v>
      </c>
      <c r="E902" s="4">
        <v>-22.3</v>
      </c>
      <c r="F902" s="4">
        <v>-25.1</v>
      </c>
      <c r="G902" s="4">
        <v>-21</v>
      </c>
      <c r="H902" s="4">
        <v>-4.09</v>
      </c>
      <c r="I902" s="11"/>
      <c r="J902" s="11"/>
      <c r="K902" s="11"/>
      <c r="L902" s="11"/>
      <c r="M902" s="11"/>
      <c r="N902" s="11"/>
      <c r="O902" s="11"/>
      <c r="P902" s="11"/>
      <c r="Q902" s="11"/>
      <c r="R902" s="11"/>
      <c r="S902" s="11"/>
      <c r="T902" s="11"/>
      <c r="U902" s="11"/>
      <c r="V902" s="11"/>
      <c r="W902" s="11"/>
      <c r="X902" s="11"/>
      <c r="Y902" s="11"/>
      <c r="Z902" s="11"/>
      <c r="AA902" s="11"/>
      <c r="AB902" s="11"/>
      <c r="AC902" s="11"/>
      <c r="AD902" s="11"/>
      <c r="AE902" s="11"/>
      <c r="AF902" s="11"/>
      <c r="AG902" s="11"/>
      <c r="AH902" s="11"/>
      <c r="AI902" s="11"/>
      <c r="AJ902" s="11"/>
      <c r="AK902" s="11"/>
      <c r="AL902" s="11"/>
      <c r="AM902" s="11"/>
      <c r="AN902" s="11"/>
      <c r="IS902">
        <f t="shared" si="28"/>
        <v>-20.148333333333337</v>
      </c>
      <c r="IT902">
        <f t="shared" si="29"/>
        <v>8.0274041051056209</v>
      </c>
    </row>
    <row r="903" spans="1:254" x14ac:dyDescent="0.2">
      <c r="A903" s="34" t="s">
        <v>18</v>
      </c>
      <c r="B903" s="35">
        <v>0.68</v>
      </c>
      <c r="C903" s="4">
        <v>-21.2</v>
      </c>
      <c r="D903" s="4">
        <v>-19.600000000000001</v>
      </c>
      <c r="E903" s="4">
        <v>-19.899999999999999</v>
      </c>
      <c r="F903" s="4">
        <v>-23.1</v>
      </c>
      <c r="G903" s="4">
        <v>-18.7</v>
      </c>
      <c r="H903" s="4">
        <v>-3.1</v>
      </c>
      <c r="I903" s="11"/>
      <c r="J903" s="11"/>
      <c r="K903" s="11"/>
      <c r="L903" s="11"/>
      <c r="M903" s="11"/>
      <c r="N903" s="11"/>
      <c r="O903" s="11"/>
      <c r="P903" s="11"/>
      <c r="Q903" s="11"/>
      <c r="R903" s="11"/>
      <c r="S903" s="11"/>
      <c r="T903" s="11"/>
      <c r="U903" s="11"/>
      <c r="V903" s="11"/>
      <c r="W903" s="11"/>
      <c r="X903" s="11"/>
      <c r="Y903" s="11"/>
      <c r="Z903" s="11"/>
      <c r="AA903" s="11"/>
      <c r="AB903" s="11"/>
      <c r="AC903" s="11"/>
      <c r="AD903" s="11"/>
      <c r="AE903" s="11"/>
      <c r="AF903" s="11"/>
      <c r="AG903" s="11"/>
      <c r="AH903" s="11"/>
      <c r="AI903" s="11"/>
      <c r="AJ903" s="11"/>
      <c r="AK903" s="11"/>
      <c r="AL903" s="11"/>
      <c r="AM903" s="11"/>
      <c r="AN903" s="11"/>
      <c r="IS903">
        <f t="shared" si="28"/>
        <v>-17.599999999999998</v>
      </c>
      <c r="IT903">
        <f t="shared" si="29"/>
        <v>7.2658103470982605</v>
      </c>
    </row>
    <row r="904" spans="1:254" x14ac:dyDescent="0.2">
      <c r="A904" s="34" t="s">
        <v>18</v>
      </c>
      <c r="B904" s="35">
        <v>0.7</v>
      </c>
      <c r="C904" s="4">
        <v>-17.5</v>
      </c>
      <c r="D904" s="4">
        <v>-17</v>
      </c>
      <c r="E904" s="4">
        <v>-17.8</v>
      </c>
      <c r="F904" s="4">
        <v>-21.2</v>
      </c>
      <c r="G904" s="4">
        <v>-16.2</v>
      </c>
      <c r="H904" s="4">
        <v>-2.4300000000000002</v>
      </c>
      <c r="I904" s="11"/>
      <c r="J904" s="11"/>
      <c r="K904" s="11"/>
      <c r="L904" s="11"/>
      <c r="M904" s="11"/>
      <c r="N904" s="11"/>
      <c r="O904" s="11"/>
      <c r="P904" s="11"/>
      <c r="Q904" s="11"/>
      <c r="R904" s="11"/>
      <c r="S904" s="11"/>
      <c r="T904" s="11"/>
      <c r="U904" s="11"/>
      <c r="V904" s="11"/>
      <c r="W904" s="11"/>
      <c r="X904" s="11"/>
      <c r="Y904" s="11"/>
      <c r="Z904" s="11"/>
      <c r="AA904" s="11"/>
      <c r="AB904" s="11"/>
      <c r="AC904" s="11"/>
      <c r="AD904" s="11"/>
      <c r="AE904" s="11"/>
      <c r="AF904" s="11"/>
      <c r="AG904" s="11"/>
      <c r="AH904" s="11"/>
      <c r="AI904" s="11"/>
      <c r="AJ904" s="11"/>
      <c r="AK904" s="11"/>
      <c r="AL904" s="11"/>
      <c r="AM904" s="11"/>
      <c r="AN904" s="11"/>
      <c r="IS904">
        <f t="shared" si="28"/>
        <v>-15.355000000000002</v>
      </c>
      <c r="IT904">
        <f t="shared" si="29"/>
        <v>6.560773582436747</v>
      </c>
    </row>
    <row r="905" spans="1:254" x14ac:dyDescent="0.2">
      <c r="A905" s="34" t="s">
        <v>18</v>
      </c>
      <c r="B905" s="35">
        <v>0.72</v>
      </c>
      <c r="C905" s="4">
        <v>-14.8</v>
      </c>
      <c r="D905" s="4">
        <v>-16.100000000000001</v>
      </c>
      <c r="E905" s="4">
        <v>-16.600000000000001</v>
      </c>
      <c r="F905" s="4">
        <v>-20</v>
      </c>
      <c r="G905" s="4">
        <v>-13.9</v>
      </c>
      <c r="H905" s="4">
        <v>-2.0299999999999998</v>
      </c>
      <c r="I905" s="11"/>
      <c r="J905" s="11"/>
      <c r="K905" s="11"/>
      <c r="L905" s="11"/>
      <c r="M905" s="11"/>
      <c r="N905" s="11"/>
      <c r="O905" s="11"/>
      <c r="P905" s="11"/>
      <c r="Q905" s="11"/>
      <c r="R905" s="11"/>
      <c r="S905" s="11"/>
      <c r="T905" s="11"/>
      <c r="U905" s="11"/>
      <c r="V905" s="11"/>
      <c r="W905" s="11"/>
      <c r="X905" s="11"/>
      <c r="Y905" s="11"/>
      <c r="Z905" s="11"/>
      <c r="AA905" s="11"/>
      <c r="AB905" s="11"/>
      <c r="AC905" s="11"/>
      <c r="AD905" s="11"/>
      <c r="AE905" s="11"/>
      <c r="AF905" s="11"/>
      <c r="AG905" s="11"/>
      <c r="AH905" s="11"/>
      <c r="AI905" s="11"/>
      <c r="AJ905" s="11"/>
      <c r="AK905" s="11"/>
      <c r="AL905" s="11"/>
      <c r="AM905" s="11"/>
      <c r="AN905" s="11"/>
      <c r="IS905">
        <f t="shared" si="28"/>
        <v>-13.905000000000001</v>
      </c>
      <c r="IT905">
        <f t="shared" si="29"/>
        <v>6.1813712071028375</v>
      </c>
    </row>
    <row r="906" spans="1:254" x14ac:dyDescent="0.2">
      <c r="A906" s="34" t="s">
        <v>18</v>
      </c>
      <c r="B906" s="35">
        <v>0.74</v>
      </c>
      <c r="C906" s="4">
        <v>-13.7</v>
      </c>
      <c r="D906" s="4">
        <v>-16.899999999999999</v>
      </c>
      <c r="E906" s="4">
        <v>-16.7</v>
      </c>
      <c r="F906" s="4">
        <v>-19.600000000000001</v>
      </c>
      <c r="G906" s="4">
        <v>-12.4</v>
      </c>
      <c r="H906" s="4">
        <v>-1.82</v>
      </c>
      <c r="I906" s="11"/>
      <c r="J906" s="11"/>
      <c r="K906" s="11"/>
      <c r="L906" s="11"/>
      <c r="M906" s="11"/>
      <c r="N906" s="11"/>
      <c r="O906" s="11"/>
      <c r="P906" s="11"/>
      <c r="Q906" s="11"/>
      <c r="R906" s="11"/>
      <c r="S906" s="11"/>
      <c r="T906" s="11"/>
      <c r="U906" s="11"/>
      <c r="V906" s="11"/>
      <c r="W906" s="11"/>
      <c r="X906" s="11"/>
      <c r="Y906" s="11"/>
      <c r="Z906" s="11"/>
      <c r="AA906" s="11"/>
      <c r="AB906" s="11"/>
      <c r="AC906" s="11"/>
      <c r="AD906" s="11"/>
      <c r="AE906" s="11"/>
      <c r="AF906" s="11"/>
      <c r="AG906" s="11"/>
      <c r="AH906" s="11"/>
      <c r="AI906" s="11"/>
      <c r="AJ906" s="11"/>
      <c r="AK906" s="11"/>
      <c r="AL906" s="11"/>
      <c r="AM906" s="11"/>
      <c r="AN906" s="11"/>
      <c r="IS906">
        <f t="shared" si="28"/>
        <v>-13.520000000000001</v>
      </c>
      <c r="IT906">
        <f t="shared" si="29"/>
        <v>6.2718418347404112</v>
      </c>
    </row>
    <row r="907" spans="1:254" x14ac:dyDescent="0.2">
      <c r="A907" s="34" t="s">
        <v>18</v>
      </c>
      <c r="B907" s="35">
        <v>0.76</v>
      </c>
      <c r="C907" s="4">
        <v>-14.2</v>
      </c>
      <c r="D907" s="4">
        <v>-18.899999999999999</v>
      </c>
      <c r="E907" s="4">
        <v>-18.100000000000001</v>
      </c>
      <c r="F907" s="4">
        <v>-20.2</v>
      </c>
      <c r="G907" s="4">
        <v>-12.1</v>
      </c>
      <c r="H907" s="4">
        <v>-1.72</v>
      </c>
      <c r="I907" s="11"/>
      <c r="J907" s="11"/>
      <c r="K907" s="11"/>
      <c r="L907" s="11"/>
      <c r="M907" s="11"/>
      <c r="N907" s="11"/>
      <c r="O907" s="11"/>
      <c r="P907" s="11"/>
      <c r="Q907" s="11"/>
      <c r="R907" s="11"/>
      <c r="S907" s="11"/>
      <c r="T907" s="11"/>
      <c r="U907" s="11"/>
      <c r="V907" s="11"/>
      <c r="W907" s="11"/>
      <c r="X907" s="11"/>
      <c r="Y907" s="11"/>
      <c r="Z907" s="11"/>
      <c r="AA907" s="11"/>
      <c r="AB907" s="11"/>
      <c r="AC907" s="11"/>
      <c r="AD907" s="11"/>
      <c r="AE907" s="11"/>
      <c r="AF907" s="11"/>
      <c r="AG907" s="11"/>
      <c r="AH907" s="11"/>
      <c r="AI907" s="11"/>
      <c r="AJ907" s="11"/>
      <c r="AK907" s="11"/>
      <c r="AL907" s="11"/>
      <c r="AM907" s="11"/>
      <c r="AN907" s="11"/>
      <c r="IS907">
        <f t="shared" si="28"/>
        <v>-14.203333333333331</v>
      </c>
      <c r="IT907">
        <f t="shared" si="29"/>
        <v>6.8331593473785448</v>
      </c>
    </row>
    <row r="908" spans="1:254" x14ac:dyDescent="0.2">
      <c r="A908" s="34" t="s">
        <v>18</v>
      </c>
      <c r="B908" s="35">
        <v>0.78</v>
      </c>
      <c r="C908" s="4">
        <v>-15.7</v>
      </c>
      <c r="D908" s="4">
        <v>-21.4</v>
      </c>
      <c r="E908" s="4">
        <v>-20.3</v>
      </c>
      <c r="F908" s="4">
        <v>-21.6</v>
      </c>
      <c r="G908" s="4">
        <v>-13</v>
      </c>
      <c r="H908" s="4">
        <v>-1.65</v>
      </c>
      <c r="I908" s="11"/>
      <c r="J908" s="11"/>
      <c r="K908" s="11"/>
      <c r="L908" s="11"/>
      <c r="M908" s="11"/>
      <c r="N908" s="11"/>
      <c r="O908" s="11"/>
      <c r="P908" s="11"/>
      <c r="Q908" s="11"/>
      <c r="R908" s="11"/>
      <c r="S908" s="11"/>
      <c r="T908" s="11"/>
      <c r="U908" s="11"/>
      <c r="V908" s="11"/>
      <c r="W908" s="11"/>
      <c r="X908" s="11"/>
      <c r="Y908" s="11"/>
      <c r="Z908" s="11"/>
      <c r="AA908" s="11"/>
      <c r="AB908" s="11"/>
      <c r="AC908" s="11"/>
      <c r="AD908" s="11"/>
      <c r="AE908" s="11"/>
      <c r="AF908" s="11"/>
      <c r="AG908" s="11"/>
      <c r="AH908" s="11"/>
      <c r="AI908" s="11"/>
      <c r="AJ908" s="11"/>
      <c r="AK908" s="11"/>
      <c r="AL908" s="11"/>
      <c r="AM908" s="11"/>
      <c r="AN908" s="11"/>
      <c r="IS908">
        <f t="shared" si="28"/>
        <v>-15.608333333333334</v>
      </c>
      <c r="IT908">
        <f t="shared" si="29"/>
        <v>7.6563971074302728</v>
      </c>
    </row>
    <row r="909" spans="1:254" x14ac:dyDescent="0.2">
      <c r="A909" s="34" t="s">
        <v>18</v>
      </c>
      <c r="B909" s="35">
        <v>0.8</v>
      </c>
      <c r="C909" s="4">
        <v>-17.399999999999999</v>
      </c>
      <c r="D909" s="4">
        <v>-23.8</v>
      </c>
      <c r="E909" s="4">
        <v>-22.9</v>
      </c>
      <c r="F909" s="4">
        <v>-23.4</v>
      </c>
      <c r="G909" s="4">
        <v>-14.5</v>
      </c>
      <c r="H909" s="4">
        <v>-1.56</v>
      </c>
      <c r="I909" s="11"/>
      <c r="J909" s="11"/>
      <c r="K909" s="11"/>
      <c r="L909" s="11"/>
      <c r="M909" s="11"/>
      <c r="N909" s="11"/>
      <c r="O909" s="11"/>
      <c r="P909" s="11"/>
      <c r="Q909" s="11"/>
      <c r="R909" s="11"/>
      <c r="S909" s="11"/>
      <c r="T909" s="11"/>
      <c r="U909" s="11"/>
      <c r="V909" s="11"/>
      <c r="W909" s="11"/>
      <c r="X909" s="11"/>
      <c r="Y909" s="11"/>
      <c r="Z909" s="11"/>
      <c r="AA909" s="11"/>
      <c r="AB909" s="11"/>
      <c r="AC909" s="11"/>
      <c r="AD909" s="11"/>
      <c r="AE909" s="11"/>
      <c r="AF909" s="11"/>
      <c r="AG909" s="11"/>
      <c r="AH909" s="11"/>
      <c r="AI909" s="11"/>
      <c r="AJ909" s="11"/>
      <c r="AK909" s="11"/>
      <c r="AL909" s="11"/>
      <c r="AM909" s="11"/>
      <c r="AN909" s="11"/>
      <c r="IS909">
        <f t="shared" si="28"/>
        <v>-17.260000000000002</v>
      </c>
      <c r="IT909">
        <f t="shared" si="29"/>
        <v>8.5604672769656673</v>
      </c>
    </row>
    <row r="910" spans="1:254" x14ac:dyDescent="0.2">
      <c r="A910" s="34" t="s">
        <v>18</v>
      </c>
      <c r="B910" s="35">
        <v>0.82</v>
      </c>
      <c r="C910" s="4">
        <v>-18.600000000000001</v>
      </c>
      <c r="D910" s="4">
        <v>-25.3</v>
      </c>
      <c r="E910" s="4">
        <v>-25.2</v>
      </c>
      <c r="F910" s="4">
        <v>-25.1</v>
      </c>
      <c r="G910" s="4">
        <v>-16.2</v>
      </c>
      <c r="H910" s="4">
        <v>-1.4</v>
      </c>
      <c r="I910" s="11"/>
      <c r="J910" s="11"/>
      <c r="K910" s="11"/>
      <c r="L910" s="11"/>
      <c r="M910" s="11"/>
      <c r="N910" s="11"/>
      <c r="O910" s="11"/>
      <c r="P910" s="11"/>
      <c r="Q910" s="11"/>
      <c r="R910" s="11"/>
      <c r="S910" s="11"/>
      <c r="T910" s="11"/>
      <c r="U910" s="11"/>
      <c r="V910" s="11"/>
      <c r="W910" s="11"/>
      <c r="X910" s="11"/>
      <c r="Y910" s="11"/>
      <c r="Z910" s="11"/>
      <c r="AA910" s="11"/>
      <c r="AB910" s="11"/>
      <c r="AC910" s="11"/>
      <c r="AD910" s="11"/>
      <c r="AE910" s="11"/>
      <c r="AF910" s="11"/>
      <c r="AG910" s="11"/>
      <c r="AH910" s="11"/>
      <c r="AI910" s="11"/>
      <c r="AJ910" s="11"/>
      <c r="AK910" s="11"/>
      <c r="AL910" s="11"/>
      <c r="AM910" s="11"/>
      <c r="AN910" s="11"/>
      <c r="IS910">
        <f t="shared" si="28"/>
        <v>-18.633333333333336</v>
      </c>
      <c r="IT910">
        <f t="shared" si="29"/>
        <v>9.2983152595869001</v>
      </c>
    </row>
    <row r="911" spans="1:254" x14ac:dyDescent="0.2">
      <c r="A911" s="34" t="s">
        <v>18</v>
      </c>
      <c r="B911" s="35">
        <v>0.84</v>
      </c>
      <c r="C911" s="4">
        <v>-19</v>
      </c>
      <c r="D911" s="4">
        <v>-25.8</v>
      </c>
      <c r="E911" s="4">
        <v>-27.1</v>
      </c>
      <c r="F911" s="4">
        <v>-26.1</v>
      </c>
      <c r="G911" s="4">
        <v>-17.600000000000001</v>
      </c>
      <c r="H911" s="4">
        <v>-1.1499999999999999</v>
      </c>
      <c r="I911" s="11"/>
      <c r="J911" s="11"/>
      <c r="K911" s="11"/>
      <c r="L911" s="11"/>
      <c r="M911" s="11"/>
      <c r="N911" s="11"/>
      <c r="O911" s="11"/>
      <c r="P911" s="11"/>
      <c r="Q911" s="11"/>
      <c r="R911" s="11"/>
      <c r="S911" s="11"/>
      <c r="T911" s="11"/>
      <c r="U911" s="11"/>
      <c r="V911" s="11"/>
      <c r="W911" s="11"/>
      <c r="X911" s="11"/>
      <c r="Y911" s="11"/>
      <c r="Z911" s="11"/>
      <c r="AA911" s="11"/>
      <c r="AB911" s="11"/>
      <c r="AC911" s="11"/>
      <c r="AD911" s="11"/>
      <c r="AE911" s="11"/>
      <c r="AF911" s="11"/>
      <c r="AG911" s="11"/>
      <c r="AH911" s="11"/>
      <c r="AI911" s="11"/>
      <c r="AJ911" s="11"/>
      <c r="AK911" s="11"/>
      <c r="AL911" s="11"/>
      <c r="AM911" s="11"/>
      <c r="AN911" s="11"/>
      <c r="IS911">
        <f t="shared" si="28"/>
        <v>-19.458333333333332</v>
      </c>
      <c r="IT911">
        <f t="shared" si="29"/>
        <v>9.8140927582057635</v>
      </c>
    </row>
    <row r="912" spans="1:254" x14ac:dyDescent="0.2">
      <c r="A912" s="34" t="s">
        <v>18</v>
      </c>
      <c r="B912" s="35">
        <v>0.86</v>
      </c>
      <c r="C912" s="4">
        <v>-18.600000000000001</v>
      </c>
      <c r="D912" s="4">
        <v>-25.3</v>
      </c>
      <c r="E912" s="4">
        <v>-28.2</v>
      </c>
      <c r="F912" s="4">
        <v>-26.4</v>
      </c>
      <c r="G912" s="4">
        <v>-18.5</v>
      </c>
      <c r="H912" s="4">
        <v>-0.8</v>
      </c>
      <c r="I912" s="11"/>
      <c r="J912" s="11"/>
      <c r="K912" s="11"/>
      <c r="L912" s="11"/>
      <c r="M912" s="11"/>
      <c r="N912" s="11"/>
      <c r="O912" s="11"/>
      <c r="P912" s="11"/>
      <c r="Q912" s="11"/>
      <c r="R912" s="11"/>
      <c r="S912" s="11"/>
      <c r="T912" s="11"/>
      <c r="U912" s="11"/>
      <c r="V912" s="11"/>
      <c r="W912" s="11"/>
      <c r="X912" s="11"/>
      <c r="Y912" s="11"/>
      <c r="Z912" s="11"/>
      <c r="AA912" s="11"/>
      <c r="AB912" s="11"/>
      <c r="AC912" s="11"/>
      <c r="AD912" s="11"/>
      <c r="AE912" s="11"/>
      <c r="AF912" s="11"/>
      <c r="AG912" s="11"/>
      <c r="AH912" s="11"/>
      <c r="AI912" s="11"/>
      <c r="AJ912" s="11"/>
      <c r="AK912" s="11"/>
      <c r="AL912" s="11"/>
      <c r="AM912" s="11"/>
      <c r="AN912" s="11"/>
      <c r="IS912">
        <f t="shared" si="28"/>
        <v>-19.633333333333333</v>
      </c>
      <c r="IT912">
        <f t="shared" si="29"/>
        <v>10.082988974836113</v>
      </c>
    </row>
    <row r="913" spans="1:254" x14ac:dyDescent="0.2">
      <c r="A913" s="34" t="s">
        <v>18</v>
      </c>
      <c r="B913" s="35">
        <v>0.88</v>
      </c>
      <c r="C913" s="4">
        <v>-17.8</v>
      </c>
      <c r="D913" s="4">
        <v>-24.1</v>
      </c>
      <c r="E913" s="4">
        <v>-28.6</v>
      </c>
      <c r="F913" s="4">
        <v>-26.1</v>
      </c>
      <c r="G913" s="4">
        <v>-18.8</v>
      </c>
      <c r="H913" s="4">
        <v>-0.35</v>
      </c>
      <c r="I913" s="11"/>
      <c r="J913" s="11"/>
      <c r="K913" s="11"/>
      <c r="L913" s="11"/>
      <c r="M913" s="11"/>
      <c r="N913" s="11"/>
      <c r="O913" s="11"/>
      <c r="P913" s="11"/>
      <c r="Q913" s="11"/>
      <c r="R913" s="11"/>
      <c r="S913" s="11"/>
      <c r="T913" s="11"/>
      <c r="U913" s="11"/>
      <c r="V913" s="11"/>
      <c r="W913" s="11"/>
      <c r="X913" s="11"/>
      <c r="Y913" s="11"/>
      <c r="Z913" s="11"/>
      <c r="AA913" s="11"/>
      <c r="AB913" s="11"/>
      <c r="AC913" s="11"/>
      <c r="AD913" s="11"/>
      <c r="AE913" s="11"/>
      <c r="AF913" s="11"/>
      <c r="AG913" s="11"/>
      <c r="AH913" s="11"/>
      <c r="AI913" s="11"/>
      <c r="AJ913" s="11"/>
      <c r="AK913" s="11"/>
      <c r="AL913" s="11"/>
      <c r="AM913" s="11"/>
      <c r="AN913" s="11"/>
      <c r="IS913">
        <f t="shared" si="28"/>
        <v>-19.291666666666664</v>
      </c>
      <c r="IT913">
        <f t="shared" si="29"/>
        <v>10.172237544742396</v>
      </c>
    </row>
    <row r="914" spans="1:254" x14ac:dyDescent="0.2">
      <c r="A914" s="34" t="s">
        <v>18</v>
      </c>
      <c r="B914" s="35">
        <v>0.9</v>
      </c>
      <c r="C914" s="4">
        <v>-17</v>
      </c>
      <c r="D914" s="4">
        <v>-22.7</v>
      </c>
      <c r="E914" s="4">
        <v>-28.4</v>
      </c>
      <c r="F914" s="4">
        <v>-25.6</v>
      </c>
      <c r="G914" s="4">
        <v>-18.7</v>
      </c>
      <c r="H914" s="4">
        <v>0.2</v>
      </c>
      <c r="I914" s="11"/>
      <c r="J914" s="11"/>
      <c r="K914" s="11"/>
      <c r="L914" s="11"/>
      <c r="M914" s="11"/>
      <c r="N914" s="11"/>
      <c r="O914" s="11"/>
      <c r="P914" s="11"/>
      <c r="Q914" s="11"/>
      <c r="R914" s="11"/>
      <c r="S914" s="11"/>
      <c r="T914" s="11"/>
      <c r="U914" s="11"/>
      <c r="V914" s="11"/>
      <c r="W914" s="11"/>
      <c r="X914" s="11"/>
      <c r="Y914" s="11"/>
      <c r="Z914" s="11"/>
      <c r="AA914" s="11"/>
      <c r="AB914" s="11"/>
      <c r="AC914" s="11"/>
      <c r="AD914" s="11"/>
      <c r="AE914" s="11"/>
      <c r="AF914" s="11"/>
      <c r="AG914" s="11"/>
      <c r="AH914" s="11"/>
      <c r="AI914" s="11"/>
      <c r="AJ914" s="11"/>
      <c r="AK914" s="11"/>
      <c r="AL914" s="11"/>
      <c r="AM914" s="11"/>
      <c r="AN914" s="11"/>
      <c r="IS914">
        <f t="shared" si="28"/>
        <v>-18.7</v>
      </c>
      <c r="IT914">
        <f t="shared" si="29"/>
        <v>10.176443386566843</v>
      </c>
    </row>
    <row r="915" spans="1:254" x14ac:dyDescent="0.2">
      <c r="A915" s="34" t="s">
        <v>18</v>
      </c>
      <c r="B915" s="35">
        <v>0.92</v>
      </c>
      <c r="C915" s="4">
        <v>-16.5</v>
      </c>
      <c r="D915" s="4">
        <v>-21.5</v>
      </c>
      <c r="E915" s="4">
        <v>-27.7</v>
      </c>
      <c r="F915" s="4">
        <v>-25.3</v>
      </c>
      <c r="G915" s="4">
        <v>-18.3</v>
      </c>
      <c r="H915" s="4">
        <v>0.82</v>
      </c>
      <c r="I915" s="11"/>
      <c r="J915" s="11"/>
      <c r="K915" s="11"/>
      <c r="L915" s="11"/>
      <c r="M915" s="11"/>
      <c r="N915" s="11"/>
      <c r="O915" s="11"/>
      <c r="P915" s="11"/>
      <c r="Q915" s="11"/>
      <c r="R915" s="11"/>
      <c r="S915" s="11"/>
      <c r="T915" s="11"/>
      <c r="U915" s="11"/>
      <c r="V915" s="11"/>
      <c r="W915" s="11"/>
      <c r="X915" s="11"/>
      <c r="Y915" s="11"/>
      <c r="Z915" s="11"/>
      <c r="AA915" s="11"/>
      <c r="AB915" s="11"/>
      <c r="AC915" s="11"/>
      <c r="AD915" s="11"/>
      <c r="AE915" s="11"/>
      <c r="AF915" s="11"/>
      <c r="AG915" s="11"/>
      <c r="AH915" s="11"/>
      <c r="AI915" s="11"/>
      <c r="AJ915" s="11"/>
      <c r="AK915" s="11"/>
      <c r="AL915" s="11"/>
      <c r="AM915" s="11"/>
      <c r="AN915" s="11"/>
      <c r="IS915">
        <f t="shared" si="28"/>
        <v>-18.080000000000002</v>
      </c>
      <c r="IT915">
        <f t="shared" si="29"/>
        <v>10.159960629844978</v>
      </c>
    </row>
    <row r="916" spans="1:254" x14ac:dyDescent="0.2">
      <c r="A916" s="34" t="s">
        <v>18</v>
      </c>
      <c r="B916" s="35">
        <v>0.94</v>
      </c>
      <c r="C916" s="4">
        <v>-16.2</v>
      </c>
      <c r="D916" s="4">
        <v>-20.7</v>
      </c>
      <c r="E916" s="4">
        <v>-26.7</v>
      </c>
      <c r="F916" s="4">
        <v>-25.6</v>
      </c>
      <c r="G916" s="4">
        <v>-17.899999999999999</v>
      </c>
      <c r="H916" s="4">
        <v>1.46</v>
      </c>
      <c r="I916" s="11"/>
      <c r="J916" s="11"/>
      <c r="K916" s="11"/>
      <c r="L916" s="11"/>
      <c r="M916" s="11"/>
      <c r="N916" s="11"/>
      <c r="O916" s="11"/>
      <c r="P916" s="11"/>
      <c r="Q916" s="11"/>
      <c r="R916" s="11"/>
      <c r="S916" s="11"/>
      <c r="T916" s="11"/>
      <c r="U916" s="11"/>
      <c r="V916" s="11"/>
      <c r="W916" s="11"/>
      <c r="X916" s="11"/>
      <c r="Y916" s="11"/>
      <c r="Z916" s="11"/>
      <c r="AA916" s="11"/>
      <c r="AB916" s="11"/>
      <c r="AC916" s="11"/>
      <c r="AD916" s="11"/>
      <c r="AE916" s="11"/>
      <c r="AF916" s="11"/>
      <c r="AG916" s="11"/>
      <c r="AH916" s="11"/>
      <c r="AI916" s="11"/>
      <c r="AJ916" s="11"/>
      <c r="AK916" s="11"/>
      <c r="AL916" s="11"/>
      <c r="AM916" s="11"/>
      <c r="AN916" s="11"/>
      <c r="IS916">
        <f t="shared" si="28"/>
        <v>-17.606666666666666</v>
      </c>
      <c r="IT916">
        <f t="shared" si="29"/>
        <v>10.215217406725454</v>
      </c>
    </row>
    <row r="917" spans="1:254" x14ac:dyDescent="0.2">
      <c r="A917" s="34" t="s">
        <v>18</v>
      </c>
      <c r="B917" s="35">
        <v>0.96</v>
      </c>
      <c r="C917" s="4">
        <v>-16</v>
      </c>
      <c r="D917" s="4">
        <v>-20.2</v>
      </c>
      <c r="E917" s="4">
        <v>-25.6</v>
      </c>
      <c r="F917" s="4">
        <v>-26.3</v>
      </c>
      <c r="G917" s="4">
        <v>-17.5</v>
      </c>
      <c r="H917" s="4">
        <v>2.08</v>
      </c>
      <c r="I917" s="11"/>
      <c r="J917" s="11"/>
      <c r="K917" s="11"/>
      <c r="L917" s="11"/>
      <c r="M917" s="11"/>
      <c r="N917" s="11"/>
      <c r="O917" s="11"/>
      <c r="P917" s="11"/>
      <c r="Q917" s="11"/>
      <c r="R917" s="11"/>
      <c r="S917" s="11"/>
      <c r="T917" s="11"/>
      <c r="U917" s="11"/>
      <c r="V917" s="11"/>
      <c r="W917" s="11"/>
      <c r="X917" s="11"/>
      <c r="Y917" s="11"/>
      <c r="Z917" s="11"/>
      <c r="AA917" s="11"/>
      <c r="AB917" s="11"/>
      <c r="AC917" s="11"/>
      <c r="AD917" s="11"/>
      <c r="AE917" s="11"/>
      <c r="AF917" s="11"/>
      <c r="AG917" s="11"/>
      <c r="AH917" s="11"/>
      <c r="AI917" s="11"/>
      <c r="AJ917" s="11"/>
      <c r="AK917" s="11"/>
      <c r="AL917" s="11"/>
      <c r="AM917" s="11"/>
      <c r="AN917" s="11"/>
      <c r="IS917">
        <f t="shared" si="28"/>
        <v>-17.253333333333334</v>
      </c>
      <c r="IT917">
        <f t="shared" si="29"/>
        <v>10.349892108938461</v>
      </c>
    </row>
    <row r="918" spans="1:254" x14ac:dyDescent="0.2">
      <c r="A918" s="34" t="s">
        <v>18</v>
      </c>
      <c r="B918" s="35">
        <v>0.98</v>
      </c>
      <c r="C918" s="4">
        <v>-15.7</v>
      </c>
      <c r="D918" s="4">
        <v>-19.8</v>
      </c>
      <c r="E918" s="4">
        <v>-24.7</v>
      </c>
      <c r="F918" s="4">
        <v>-26.9</v>
      </c>
      <c r="G918" s="4">
        <v>-17.100000000000001</v>
      </c>
      <c r="H918" s="4">
        <v>2.66</v>
      </c>
      <c r="I918" s="11"/>
      <c r="J918" s="11"/>
      <c r="K918" s="11"/>
      <c r="L918" s="11"/>
      <c r="M918" s="11"/>
      <c r="N918" s="11"/>
      <c r="O918" s="11"/>
      <c r="P918" s="11"/>
      <c r="Q918" s="11"/>
      <c r="R918" s="11"/>
      <c r="S918" s="11"/>
      <c r="T918" s="11"/>
      <c r="U918" s="11"/>
      <c r="V918" s="11"/>
      <c r="W918" s="11"/>
      <c r="X918" s="11"/>
      <c r="Y918" s="11"/>
      <c r="Z918" s="11"/>
      <c r="AA918" s="11"/>
      <c r="AB918" s="11"/>
      <c r="AC918" s="11"/>
      <c r="AD918" s="11"/>
      <c r="AE918" s="11"/>
      <c r="AF918" s="11"/>
      <c r="AG918" s="11"/>
      <c r="AH918" s="11"/>
      <c r="AI918" s="11"/>
      <c r="AJ918" s="11"/>
      <c r="AK918" s="11"/>
      <c r="AL918" s="11"/>
      <c r="AM918" s="11"/>
      <c r="AN918" s="11"/>
      <c r="IS918">
        <f t="shared" si="28"/>
        <v>-16.923333333333332</v>
      </c>
      <c r="IT918">
        <f t="shared" si="29"/>
        <v>10.519698981751651</v>
      </c>
    </row>
    <row r="919" spans="1:254" ht="13.5" thickBot="1" x14ac:dyDescent="0.25">
      <c r="A919" s="36" t="s">
        <v>18</v>
      </c>
      <c r="B919" s="37">
        <v>1</v>
      </c>
      <c r="C919" s="4">
        <v>-15.3</v>
      </c>
      <c r="D919" s="4">
        <v>-19.5</v>
      </c>
      <c r="E919" s="4">
        <v>-24</v>
      </c>
      <c r="F919" s="4">
        <v>0</v>
      </c>
      <c r="G919" s="4">
        <v>-16.600000000000001</v>
      </c>
      <c r="H919" s="4">
        <v>3.2</v>
      </c>
      <c r="I919" s="11"/>
      <c r="J919" s="11"/>
      <c r="K919" s="11"/>
      <c r="L919" s="11"/>
      <c r="M919" s="11"/>
      <c r="N919" s="11"/>
      <c r="O919" s="11"/>
      <c r="P919" s="11"/>
      <c r="Q919" s="11"/>
      <c r="R919" s="11"/>
      <c r="S919" s="11"/>
      <c r="T919" s="11"/>
      <c r="U919" s="11"/>
      <c r="V919" s="11"/>
      <c r="W919" s="11"/>
      <c r="X919" s="11"/>
      <c r="Y919" s="11"/>
      <c r="Z919" s="11"/>
      <c r="AA919" s="11"/>
      <c r="AB919" s="11"/>
      <c r="AC919" s="11"/>
      <c r="AD919" s="11"/>
      <c r="AE919" s="11"/>
      <c r="AF919" s="11"/>
      <c r="AG919" s="11"/>
      <c r="AH919" s="11"/>
      <c r="AI919" s="11"/>
      <c r="AJ919" s="11"/>
      <c r="AK919" s="11"/>
      <c r="AL919" s="11"/>
      <c r="AM919" s="11"/>
      <c r="AN919" s="11"/>
      <c r="IS919">
        <f t="shared" si="28"/>
        <v>-12.033333333333333</v>
      </c>
      <c r="IT919">
        <f t="shared" si="29"/>
        <v>11.021191708098842</v>
      </c>
    </row>
  </sheetData>
  <protectedRanges>
    <protectedRange sqref="C2:C460" name="Range1_1"/>
  </protectedRange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100"/>
  <sheetViews>
    <sheetView workbookViewId="0">
      <pane xSplit="18300" ySplit="3060" topLeftCell="IB63" activePane="bottomLeft"/>
      <selection activeCell="F2" sqref="F2"/>
      <selection pane="topRight" activeCell="IR8" sqref="IR8"/>
      <selection pane="bottomLeft" activeCell="F79" sqref="F79"/>
      <selection pane="bottomRight" activeCell="B79" sqref="B79"/>
    </sheetView>
  </sheetViews>
  <sheetFormatPr defaultRowHeight="12.75" x14ac:dyDescent="0.2"/>
  <cols>
    <col min="1" max="1" width="22" style="10" customWidth="1"/>
    <col min="2" max="2" width="10.85546875" style="11" customWidth="1"/>
    <col min="3" max="10" width="7.5703125" style="11" customWidth="1"/>
    <col min="11" max="100" width="8.5703125" style="11" customWidth="1"/>
    <col min="101" max="168" width="9.5703125" style="11" customWidth="1"/>
    <col min="169" max="254" width="9.140625" style="10"/>
    <col min="255" max="16384" width="9.140625" style="9"/>
  </cols>
  <sheetData>
    <row r="1" spans="1:254" s="26" customFormat="1" ht="12" x14ac:dyDescent="0.2">
      <c r="A1" s="24"/>
      <c r="B1" s="84">
        <f>'Subject Kinematics'!C1</f>
        <v>0.33300000000000002</v>
      </c>
      <c r="C1" s="84">
        <f>'Subject Kinematics'!D1</f>
        <v>0.66600000000000004</v>
      </c>
      <c r="D1" s="84">
        <f>'Subject Kinematics'!E1</f>
        <v>1</v>
      </c>
      <c r="E1" s="84">
        <f>'Subject Kinematics'!F1</f>
        <v>1.333</v>
      </c>
      <c r="F1" s="84">
        <f>'Subject Kinematics'!G1</f>
        <v>1.6659999999999999</v>
      </c>
      <c r="G1" s="84">
        <v>1.335</v>
      </c>
      <c r="H1" s="84" t="str">
        <f>'Subject Kinematics'!I1</f>
        <v>Subject 7</v>
      </c>
      <c r="I1" s="25" t="s">
        <v>158</v>
      </c>
      <c r="J1" s="25" t="s">
        <v>159</v>
      </c>
      <c r="K1" s="25" t="s">
        <v>160</v>
      </c>
      <c r="L1" s="25" t="s">
        <v>161</v>
      </c>
      <c r="M1" s="25" t="s">
        <v>162</v>
      </c>
      <c r="N1" s="25" t="s">
        <v>163</v>
      </c>
      <c r="O1" s="25" t="s">
        <v>164</v>
      </c>
      <c r="P1" s="25" t="s">
        <v>165</v>
      </c>
      <c r="Q1" s="25" t="s">
        <v>166</v>
      </c>
      <c r="R1" s="25" t="s">
        <v>167</v>
      </c>
      <c r="S1" s="25" t="s">
        <v>168</v>
      </c>
      <c r="T1" s="25" t="s">
        <v>169</v>
      </c>
      <c r="U1" s="25" t="s">
        <v>170</v>
      </c>
      <c r="V1" s="25" t="s">
        <v>171</v>
      </c>
      <c r="W1" s="25" t="s">
        <v>172</v>
      </c>
      <c r="X1" s="25" t="s">
        <v>173</v>
      </c>
      <c r="Y1" s="25" t="s">
        <v>174</v>
      </c>
      <c r="Z1" s="25" t="s">
        <v>175</v>
      </c>
      <c r="AA1" s="25" t="s">
        <v>176</v>
      </c>
      <c r="AB1" s="25" t="s">
        <v>177</v>
      </c>
      <c r="AC1" s="25" t="s">
        <v>178</v>
      </c>
      <c r="AD1" s="25" t="s">
        <v>179</v>
      </c>
      <c r="AE1" s="25" t="s">
        <v>180</v>
      </c>
      <c r="AF1" s="25" t="s">
        <v>181</v>
      </c>
      <c r="AG1" s="25" t="s">
        <v>182</v>
      </c>
      <c r="AH1" s="25" t="s">
        <v>183</v>
      </c>
      <c r="AI1" s="25" t="s">
        <v>184</v>
      </c>
      <c r="AJ1" s="25" t="s">
        <v>185</v>
      </c>
      <c r="AK1" s="25" t="s">
        <v>186</v>
      </c>
      <c r="AL1" s="25" t="s">
        <v>187</v>
      </c>
      <c r="AM1" s="25" t="s">
        <v>188</v>
      </c>
      <c r="AN1" s="25" t="s">
        <v>189</v>
      </c>
      <c r="AO1" s="25" t="s">
        <v>190</v>
      </c>
      <c r="AP1" s="25" t="s">
        <v>191</v>
      </c>
      <c r="AQ1" s="25" t="s">
        <v>192</v>
      </c>
      <c r="AR1" s="25" t="s">
        <v>193</v>
      </c>
      <c r="AS1" s="25" t="s">
        <v>194</v>
      </c>
      <c r="AT1" s="25" t="s">
        <v>195</v>
      </c>
      <c r="AU1" s="25" t="s">
        <v>196</v>
      </c>
      <c r="AV1" s="25" t="s">
        <v>197</v>
      </c>
      <c r="AW1" s="25" t="s">
        <v>198</v>
      </c>
      <c r="AX1" s="25" t="s">
        <v>199</v>
      </c>
      <c r="AY1" s="25" t="s">
        <v>200</v>
      </c>
      <c r="AZ1" s="25" t="s">
        <v>201</v>
      </c>
      <c r="BA1" s="25" t="s">
        <v>202</v>
      </c>
      <c r="BB1" s="25" t="s">
        <v>203</v>
      </c>
      <c r="BC1" s="25" t="s">
        <v>204</v>
      </c>
      <c r="BD1" s="25" t="s">
        <v>205</v>
      </c>
      <c r="BE1" s="25" t="s">
        <v>206</v>
      </c>
      <c r="BF1" s="25" t="s">
        <v>207</v>
      </c>
      <c r="BG1" s="25" t="s">
        <v>208</v>
      </c>
      <c r="BH1" s="25" t="s">
        <v>209</v>
      </c>
      <c r="BI1" s="25" t="s">
        <v>210</v>
      </c>
      <c r="BJ1" s="25" t="s">
        <v>211</v>
      </c>
      <c r="BK1" s="25" t="s">
        <v>212</v>
      </c>
      <c r="BL1" s="25" t="s">
        <v>213</v>
      </c>
      <c r="BM1" s="25" t="s">
        <v>214</v>
      </c>
      <c r="BN1" s="25" t="s">
        <v>215</v>
      </c>
      <c r="BO1" s="25" t="s">
        <v>216</v>
      </c>
      <c r="BP1" s="25" t="s">
        <v>217</v>
      </c>
      <c r="BQ1" s="25" t="s">
        <v>218</v>
      </c>
      <c r="BR1" s="25" t="s">
        <v>219</v>
      </c>
      <c r="BS1" s="25" t="s">
        <v>220</v>
      </c>
      <c r="BT1" s="25" t="s">
        <v>221</v>
      </c>
      <c r="BU1" s="25" t="s">
        <v>222</v>
      </c>
      <c r="BV1" s="25" t="s">
        <v>223</v>
      </c>
      <c r="BW1" s="25" t="s">
        <v>224</v>
      </c>
      <c r="BX1" s="25" t="s">
        <v>225</v>
      </c>
      <c r="BY1" s="25" t="s">
        <v>226</v>
      </c>
      <c r="BZ1" s="25" t="s">
        <v>227</v>
      </c>
      <c r="CA1" s="25" t="s">
        <v>228</v>
      </c>
      <c r="CB1" s="25" t="s">
        <v>229</v>
      </c>
      <c r="CC1" s="25" t="s">
        <v>230</v>
      </c>
      <c r="CD1" s="25" t="s">
        <v>231</v>
      </c>
      <c r="CE1" s="25" t="s">
        <v>232</v>
      </c>
      <c r="CF1" s="25" t="s">
        <v>233</v>
      </c>
      <c r="CG1" s="25" t="s">
        <v>234</v>
      </c>
      <c r="CH1" s="25" t="s">
        <v>235</v>
      </c>
      <c r="CI1" s="25" t="s">
        <v>236</v>
      </c>
      <c r="CJ1" s="25" t="s">
        <v>237</v>
      </c>
      <c r="CK1" s="25" t="s">
        <v>238</v>
      </c>
      <c r="CL1" s="25" t="s">
        <v>239</v>
      </c>
      <c r="CM1" s="25" t="s">
        <v>240</v>
      </c>
      <c r="CN1" s="25" t="s">
        <v>241</v>
      </c>
      <c r="CO1" s="25" t="s">
        <v>242</v>
      </c>
      <c r="CP1" s="25" t="s">
        <v>243</v>
      </c>
      <c r="CQ1" s="25" t="s">
        <v>244</v>
      </c>
      <c r="CR1" s="25" t="s">
        <v>245</v>
      </c>
      <c r="CS1" s="25" t="s">
        <v>246</v>
      </c>
      <c r="CT1" s="25" t="s">
        <v>247</v>
      </c>
      <c r="CU1" s="25" t="s">
        <v>248</v>
      </c>
      <c r="CV1" s="25" t="s">
        <v>249</v>
      </c>
      <c r="CW1" s="25" t="s">
        <v>250</v>
      </c>
      <c r="CX1" s="25" t="s">
        <v>251</v>
      </c>
      <c r="CY1" s="25" t="s">
        <v>252</v>
      </c>
      <c r="CZ1" s="25" t="s">
        <v>253</v>
      </c>
      <c r="DA1" s="25" t="s">
        <v>254</v>
      </c>
      <c r="DB1" s="25" t="s">
        <v>255</v>
      </c>
      <c r="DC1" s="25" t="s">
        <v>256</v>
      </c>
      <c r="DD1" s="25" t="s">
        <v>257</v>
      </c>
      <c r="DE1" s="25" t="s">
        <v>258</v>
      </c>
      <c r="DF1" s="25" t="s">
        <v>259</v>
      </c>
      <c r="DG1" s="25" t="s">
        <v>260</v>
      </c>
      <c r="DH1" s="25" t="s">
        <v>261</v>
      </c>
      <c r="DI1" s="25" t="s">
        <v>262</v>
      </c>
      <c r="DJ1" s="25" t="s">
        <v>263</v>
      </c>
      <c r="DK1" s="25" t="s">
        <v>264</v>
      </c>
      <c r="DL1" s="25" t="s">
        <v>265</v>
      </c>
      <c r="DM1" s="25" t="s">
        <v>266</v>
      </c>
      <c r="DN1" s="25" t="s">
        <v>267</v>
      </c>
      <c r="DO1" s="25" t="s">
        <v>268</v>
      </c>
      <c r="DP1" s="25" t="s">
        <v>269</v>
      </c>
      <c r="DQ1" s="25" t="s">
        <v>270</v>
      </c>
      <c r="DR1" s="25" t="s">
        <v>271</v>
      </c>
      <c r="DS1" s="25" t="s">
        <v>272</v>
      </c>
      <c r="DT1" s="25" t="s">
        <v>273</v>
      </c>
      <c r="DU1" s="25" t="s">
        <v>274</v>
      </c>
      <c r="DV1" s="25" t="s">
        <v>275</v>
      </c>
      <c r="DW1" s="25" t="s">
        <v>276</v>
      </c>
      <c r="DX1" s="25" t="s">
        <v>277</v>
      </c>
      <c r="DY1" s="25" t="s">
        <v>278</v>
      </c>
      <c r="DZ1" s="25" t="s">
        <v>279</v>
      </c>
      <c r="EA1" s="25" t="s">
        <v>280</v>
      </c>
      <c r="EB1" s="25" t="s">
        <v>281</v>
      </c>
      <c r="EC1" s="25" t="s">
        <v>282</v>
      </c>
      <c r="ED1" s="25" t="s">
        <v>283</v>
      </c>
      <c r="EE1" s="25" t="s">
        <v>284</v>
      </c>
      <c r="EF1" s="25" t="s">
        <v>285</v>
      </c>
      <c r="EG1" s="25" t="s">
        <v>286</v>
      </c>
      <c r="EH1" s="25" t="s">
        <v>287</v>
      </c>
      <c r="EI1" s="25" t="s">
        <v>288</v>
      </c>
      <c r="EJ1" s="25" t="s">
        <v>289</v>
      </c>
      <c r="EK1" s="25" t="s">
        <v>290</v>
      </c>
      <c r="EL1" s="25" t="s">
        <v>291</v>
      </c>
      <c r="EM1" s="25" t="s">
        <v>292</v>
      </c>
      <c r="EN1" s="25" t="s">
        <v>293</v>
      </c>
      <c r="EO1" s="25" t="s">
        <v>294</v>
      </c>
      <c r="EP1" s="25" t="s">
        <v>295</v>
      </c>
      <c r="EQ1" s="25" t="s">
        <v>296</v>
      </c>
      <c r="ER1" s="25" t="s">
        <v>297</v>
      </c>
      <c r="ES1" s="25" t="s">
        <v>298</v>
      </c>
      <c r="ET1" s="25" t="s">
        <v>299</v>
      </c>
      <c r="EU1" s="25" t="s">
        <v>300</v>
      </c>
      <c r="EV1" s="25" t="s">
        <v>301</v>
      </c>
      <c r="EW1" s="25" t="s">
        <v>302</v>
      </c>
      <c r="EX1" s="25" t="s">
        <v>303</v>
      </c>
      <c r="EY1" s="25" t="s">
        <v>304</v>
      </c>
      <c r="EZ1" s="25" t="s">
        <v>305</v>
      </c>
      <c r="FA1" s="25" t="s">
        <v>306</v>
      </c>
      <c r="FB1" s="25" t="s">
        <v>307</v>
      </c>
      <c r="FC1" s="25" t="s">
        <v>308</v>
      </c>
      <c r="FD1" s="25" t="s">
        <v>309</v>
      </c>
      <c r="FE1" s="25" t="s">
        <v>310</v>
      </c>
      <c r="FF1" s="25" t="s">
        <v>311</v>
      </c>
      <c r="FG1" s="25" t="s">
        <v>312</v>
      </c>
      <c r="FH1" s="25" t="s">
        <v>313</v>
      </c>
      <c r="FI1" s="25" t="s">
        <v>314</v>
      </c>
      <c r="FJ1" s="25" t="s">
        <v>315</v>
      </c>
      <c r="FK1" s="25" t="s">
        <v>316</v>
      </c>
      <c r="FL1" s="25" t="s">
        <v>317</v>
      </c>
      <c r="FM1" s="25" t="s">
        <v>318</v>
      </c>
      <c r="FN1" s="25" t="s">
        <v>319</v>
      </c>
      <c r="FO1" s="25" t="s">
        <v>320</v>
      </c>
      <c r="FP1" s="25" t="s">
        <v>321</v>
      </c>
      <c r="FQ1" s="25" t="s">
        <v>322</v>
      </c>
      <c r="FR1" s="25" t="s">
        <v>323</v>
      </c>
      <c r="FS1" s="25" t="s">
        <v>324</v>
      </c>
      <c r="FT1" s="25" t="s">
        <v>325</v>
      </c>
      <c r="FU1" s="25" t="s">
        <v>326</v>
      </c>
      <c r="FV1" s="25" t="s">
        <v>327</v>
      </c>
      <c r="FW1" s="25" t="s">
        <v>328</v>
      </c>
      <c r="FX1" s="25" t="s">
        <v>329</v>
      </c>
      <c r="FY1" s="25" t="s">
        <v>330</v>
      </c>
      <c r="FZ1" s="25" t="s">
        <v>331</v>
      </c>
      <c r="GA1" s="25" t="s">
        <v>332</v>
      </c>
      <c r="GB1" s="25" t="s">
        <v>333</v>
      </c>
      <c r="GC1" s="25" t="s">
        <v>334</v>
      </c>
      <c r="GD1" s="25" t="s">
        <v>335</v>
      </c>
      <c r="GE1" s="25" t="s">
        <v>336</v>
      </c>
      <c r="GF1" s="25" t="s">
        <v>337</v>
      </c>
      <c r="GG1" s="25" t="s">
        <v>338</v>
      </c>
      <c r="GH1" s="25" t="s">
        <v>339</v>
      </c>
      <c r="GI1" s="25" t="s">
        <v>340</v>
      </c>
      <c r="GJ1" s="25" t="s">
        <v>341</v>
      </c>
      <c r="GK1" s="25" t="s">
        <v>342</v>
      </c>
      <c r="GL1" s="25" t="s">
        <v>343</v>
      </c>
      <c r="GM1" s="25" t="s">
        <v>344</v>
      </c>
      <c r="GN1" s="25" t="s">
        <v>345</v>
      </c>
      <c r="GO1" s="25" t="s">
        <v>346</v>
      </c>
      <c r="GP1" s="25" t="s">
        <v>347</v>
      </c>
      <c r="GQ1" s="25" t="s">
        <v>348</v>
      </c>
      <c r="GR1" s="25" t="s">
        <v>349</v>
      </c>
      <c r="GS1" s="25" t="s">
        <v>350</v>
      </c>
      <c r="GT1" s="25" t="s">
        <v>351</v>
      </c>
      <c r="GU1" s="25" t="s">
        <v>352</v>
      </c>
      <c r="GV1" s="25" t="s">
        <v>353</v>
      </c>
      <c r="GW1" s="25" t="s">
        <v>354</v>
      </c>
      <c r="GX1" s="25" t="s">
        <v>355</v>
      </c>
      <c r="GY1" s="25" t="s">
        <v>356</v>
      </c>
      <c r="GZ1" s="25" t="s">
        <v>357</v>
      </c>
      <c r="HA1" s="25" t="s">
        <v>358</v>
      </c>
      <c r="HB1" s="25" t="s">
        <v>359</v>
      </c>
      <c r="HC1" s="25" t="s">
        <v>360</v>
      </c>
      <c r="HD1" s="25" t="s">
        <v>361</v>
      </c>
      <c r="HE1" s="25" t="s">
        <v>362</v>
      </c>
      <c r="HF1" s="25" t="s">
        <v>363</v>
      </c>
      <c r="HG1" s="25" t="s">
        <v>364</v>
      </c>
      <c r="HH1" s="25" t="s">
        <v>365</v>
      </c>
      <c r="HI1" s="25" t="s">
        <v>366</v>
      </c>
      <c r="HJ1" s="25" t="s">
        <v>367</v>
      </c>
      <c r="HK1" s="25" t="s">
        <v>368</v>
      </c>
      <c r="HL1" s="25" t="s">
        <v>369</v>
      </c>
      <c r="HM1" s="25" t="s">
        <v>370</v>
      </c>
      <c r="HN1" s="25" t="s">
        <v>371</v>
      </c>
      <c r="HO1" s="25" t="s">
        <v>372</v>
      </c>
      <c r="HP1" s="25" t="s">
        <v>373</v>
      </c>
      <c r="HQ1" s="25" t="s">
        <v>374</v>
      </c>
      <c r="HR1" s="25" t="s">
        <v>375</v>
      </c>
      <c r="HS1" s="25" t="s">
        <v>376</v>
      </c>
      <c r="HT1" s="25" t="s">
        <v>377</v>
      </c>
      <c r="HU1" s="25" t="s">
        <v>378</v>
      </c>
      <c r="HV1" s="25" t="s">
        <v>379</v>
      </c>
      <c r="HW1" s="25" t="s">
        <v>380</v>
      </c>
      <c r="HX1" s="25" t="s">
        <v>381</v>
      </c>
      <c r="HY1" s="25" t="s">
        <v>382</v>
      </c>
      <c r="HZ1" s="25" t="s">
        <v>383</v>
      </c>
      <c r="IA1" s="25" t="s">
        <v>384</v>
      </c>
      <c r="IB1" s="25" t="s">
        <v>385</v>
      </c>
      <c r="IC1" s="25" t="s">
        <v>386</v>
      </c>
      <c r="ID1" s="25" t="s">
        <v>387</v>
      </c>
      <c r="IE1" s="25" t="s">
        <v>388</v>
      </c>
      <c r="IF1" s="25" t="s">
        <v>389</v>
      </c>
      <c r="IG1" s="25" t="s">
        <v>390</v>
      </c>
      <c r="IH1" s="25" t="s">
        <v>391</v>
      </c>
      <c r="II1" s="25" t="s">
        <v>392</v>
      </c>
      <c r="IJ1" s="25" t="s">
        <v>393</v>
      </c>
      <c r="IK1" s="25" t="s">
        <v>394</v>
      </c>
      <c r="IL1" s="25" t="s">
        <v>395</v>
      </c>
      <c r="IM1" s="25" t="s">
        <v>396</v>
      </c>
      <c r="IN1" s="25" t="s">
        <v>397</v>
      </c>
      <c r="IO1" s="25" t="s">
        <v>398</v>
      </c>
      <c r="IP1" s="25" t="s">
        <v>399</v>
      </c>
      <c r="IQ1" s="25" t="s">
        <v>400</v>
      </c>
      <c r="IR1" s="26" t="s">
        <v>46</v>
      </c>
      <c r="IS1" s="26" t="s">
        <v>48</v>
      </c>
      <c r="IT1" s="26" t="s">
        <v>49</v>
      </c>
    </row>
    <row r="2" spans="1:254" x14ac:dyDescent="0.2">
      <c r="A2" s="22" t="s">
        <v>552</v>
      </c>
      <c r="B2" s="38">
        <f>B80</f>
        <v>100.25010227296249</v>
      </c>
      <c r="C2" s="38">
        <f>C80</f>
        <v>78.766704445039693</v>
      </c>
      <c r="D2" s="38">
        <f t="shared" ref="D2:BN2" si="0">D80</f>
        <v>66.199722327630468</v>
      </c>
      <c r="E2" s="38">
        <f t="shared" si="0"/>
        <v>57.283306617116828</v>
      </c>
      <c r="F2" s="38">
        <f t="shared" si="0"/>
        <v>50.367197282666368</v>
      </c>
      <c r="G2" s="38">
        <f t="shared" si="0"/>
        <v>90.76306976502768</v>
      </c>
      <c r="H2" s="38">
        <f t="shared" si="0"/>
        <v>89.635891310437358</v>
      </c>
      <c r="I2" s="38">
        <f t="shared" si="0"/>
        <v>90.081855716835491</v>
      </c>
      <c r="J2" s="38">
        <f t="shared" si="0"/>
        <v>82.543177557948553</v>
      </c>
      <c r="K2" s="38">
        <f t="shared" si="0"/>
        <v>76.484099550733248</v>
      </c>
      <c r="L2" s="38">
        <f t="shared" si="0"/>
        <v>71.418036410069433</v>
      </c>
      <c r="M2" s="38" t="str">
        <f t="shared" si="0"/>
        <v/>
      </c>
      <c r="N2" s="38" t="str">
        <f t="shared" si="0"/>
        <v/>
      </c>
      <c r="O2" s="38" t="str">
        <f t="shared" si="0"/>
        <v/>
      </c>
      <c r="P2" s="38" t="str">
        <f t="shared" si="0"/>
        <v/>
      </c>
      <c r="Q2" s="38" t="str">
        <f t="shared" si="0"/>
        <v/>
      </c>
      <c r="R2" s="38" t="str">
        <f t="shared" si="0"/>
        <v/>
      </c>
      <c r="S2" s="38" t="str">
        <f t="shared" si="0"/>
        <v/>
      </c>
      <c r="T2" s="38" t="str">
        <f t="shared" si="0"/>
        <v/>
      </c>
      <c r="U2" s="38" t="str">
        <f t="shared" si="0"/>
        <v/>
      </c>
      <c r="V2" s="38" t="str">
        <f t="shared" si="0"/>
        <v/>
      </c>
      <c r="W2" s="38" t="str">
        <f t="shared" si="0"/>
        <v/>
      </c>
      <c r="X2" s="38" t="str">
        <f t="shared" si="0"/>
        <v/>
      </c>
      <c r="Y2" s="38" t="str">
        <f t="shared" si="0"/>
        <v/>
      </c>
      <c r="Z2" s="38" t="str">
        <f t="shared" si="0"/>
        <v/>
      </c>
      <c r="AA2" s="38" t="str">
        <f t="shared" si="0"/>
        <v/>
      </c>
      <c r="AB2" s="38" t="str">
        <f t="shared" si="0"/>
        <v/>
      </c>
      <c r="AC2" s="38" t="str">
        <f t="shared" si="0"/>
        <v/>
      </c>
      <c r="AD2" s="38" t="str">
        <f t="shared" si="0"/>
        <v/>
      </c>
      <c r="AE2" s="38" t="str">
        <f t="shared" si="0"/>
        <v/>
      </c>
      <c r="AF2" s="38" t="str">
        <f t="shared" si="0"/>
        <v/>
      </c>
      <c r="AG2" s="38" t="str">
        <f t="shared" si="0"/>
        <v/>
      </c>
      <c r="AH2" s="38" t="str">
        <f t="shared" si="0"/>
        <v/>
      </c>
      <c r="AI2" s="38" t="str">
        <f t="shared" si="0"/>
        <v/>
      </c>
      <c r="AJ2" s="38" t="str">
        <f t="shared" si="0"/>
        <v/>
      </c>
      <c r="AK2" s="38" t="str">
        <f t="shared" si="0"/>
        <v/>
      </c>
      <c r="AL2" s="38" t="str">
        <f t="shared" si="0"/>
        <v/>
      </c>
      <c r="AM2" s="38" t="str">
        <f t="shared" si="0"/>
        <v/>
      </c>
      <c r="AN2" s="38" t="str">
        <f t="shared" si="0"/>
        <v/>
      </c>
      <c r="AO2" s="38" t="str">
        <f t="shared" si="0"/>
        <v/>
      </c>
      <c r="AP2" s="38" t="str">
        <f t="shared" si="0"/>
        <v/>
      </c>
      <c r="AQ2" s="38" t="str">
        <f t="shared" si="0"/>
        <v/>
      </c>
      <c r="AR2" s="38" t="str">
        <f t="shared" si="0"/>
        <v/>
      </c>
      <c r="AS2" s="38" t="str">
        <f t="shared" si="0"/>
        <v/>
      </c>
      <c r="AT2" s="38" t="str">
        <f t="shared" si="0"/>
        <v/>
      </c>
      <c r="AU2" s="38" t="str">
        <f t="shared" si="0"/>
        <v/>
      </c>
      <c r="AV2" s="38" t="str">
        <f t="shared" si="0"/>
        <v/>
      </c>
      <c r="AW2" s="38" t="str">
        <f t="shared" si="0"/>
        <v/>
      </c>
      <c r="AX2" s="38" t="str">
        <f t="shared" si="0"/>
        <v/>
      </c>
      <c r="AY2" s="38" t="str">
        <f t="shared" si="0"/>
        <v/>
      </c>
      <c r="AZ2" s="38" t="str">
        <f t="shared" si="0"/>
        <v/>
      </c>
      <c r="BA2" s="38" t="str">
        <f t="shared" si="0"/>
        <v/>
      </c>
      <c r="BB2" s="38" t="str">
        <f t="shared" si="0"/>
        <v/>
      </c>
      <c r="BC2" s="38" t="str">
        <f t="shared" si="0"/>
        <v/>
      </c>
      <c r="BD2" s="38" t="str">
        <f t="shared" si="0"/>
        <v/>
      </c>
      <c r="BE2" s="38" t="str">
        <f t="shared" si="0"/>
        <v/>
      </c>
      <c r="BF2" s="38" t="str">
        <f t="shared" si="0"/>
        <v/>
      </c>
      <c r="BG2" s="38" t="str">
        <f t="shared" si="0"/>
        <v/>
      </c>
      <c r="BH2" s="38" t="str">
        <f t="shared" si="0"/>
        <v/>
      </c>
      <c r="BI2" s="38" t="str">
        <f t="shared" si="0"/>
        <v/>
      </c>
      <c r="BJ2" s="38" t="str">
        <f t="shared" si="0"/>
        <v/>
      </c>
      <c r="BK2" s="38" t="str">
        <f t="shared" si="0"/>
        <v/>
      </c>
      <c r="BL2" s="38" t="str">
        <f t="shared" si="0"/>
        <v/>
      </c>
      <c r="BM2" s="38" t="str">
        <f t="shared" si="0"/>
        <v/>
      </c>
      <c r="BN2" s="38" t="str">
        <f t="shared" si="0"/>
        <v/>
      </c>
      <c r="BO2" s="38" t="str">
        <f t="shared" ref="BO2:DZ2" si="1">BO80</f>
        <v/>
      </c>
      <c r="BP2" s="38" t="str">
        <f t="shared" si="1"/>
        <v/>
      </c>
      <c r="BQ2" s="38" t="str">
        <f t="shared" si="1"/>
        <v/>
      </c>
      <c r="BR2" s="38" t="str">
        <f t="shared" si="1"/>
        <v/>
      </c>
      <c r="BS2" s="38" t="str">
        <f t="shared" si="1"/>
        <v/>
      </c>
      <c r="BT2" s="38" t="str">
        <f t="shared" si="1"/>
        <v/>
      </c>
      <c r="BU2" s="38" t="str">
        <f t="shared" si="1"/>
        <v/>
      </c>
      <c r="BV2" s="38" t="str">
        <f t="shared" si="1"/>
        <v/>
      </c>
      <c r="BW2" s="38" t="str">
        <f t="shared" si="1"/>
        <v/>
      </c>
      <c r="BX2" s="38" t="str">
        <f t="shared" si="1"/>
        <v/>
      </c>
      <c r="BY2" s="38" t="str">
        <f t="shared" si="1"/>
        <v/>
      </c>
      <c r="BZ2" s="38" t="str">
        <f t="shared" si="1"/>
        <v/>
      </c>
      <c r="CA2" s="38" t="str">
        <f t="shared" si="1"/>
        <v/>
      </c>
      <c r="CB2" s="38" t="str">
        <f t="shared" si="1"/>
        <v/>
      </c>
      <c r="CC2" s="38" t="str">
        <f t="shared" si="1"/>
        <v/>
      </c>
      <c r="CD2" s="38" t="str">
        <f t="shared" si="1"/>
        <v/>
      </c>
      <c r="CE2" s="38" t="str">
        <f t="shared" si="1"/>
        <v/>
      </c>
      <c r="CF2" s="38" t="str">
        <f t="shared" si="1"/>
        <v/>
      </c>
      <c r="CG2" s="38" t="str">
        <f t="shared" si="1"/>
        <v/>
      </c>
      <c r="CH2" s="38" t="str">
        <f t="shared" si="1"/>
        <v/>
      </c>
      <c r="CI2" s="38" t="str">
        <f t="shared" si="1"/>
        <v/>
      </c>
      <c r="CJ2" s="38" t="str">
        <f t="shared" si="1"/>
        <v/>
      </c>
      <c r="CK2" s="38" t="str">
        <f t="shared" si="1"/>
        <v/>
      </c>
      <c r="CL2" s="38" t="str">
        <f t="shared" si="1"/>
        <v/>
      </c>
      <c r="CM2" s="38" t="str">
        <f t="shared" si="1"/>
        <v/>
      </c>
      <c r="CN2" s="38" t="str">
        <f t="shared" si="1"/>
        <v/>
      </c>
      <c r="CO2" s="38" t="str">
        <f t="shared" si="1"/>
        <v/>
      </c>
      <c r="CP2" s="38" t="str">
        <f t="shared" si="1"/>
        <v/>
      </c>
      <c r="CQ2" s="38" t="str">
        <f t="shared" si="1"/>
        <v/>
      </c>
      <c r="CR2" s="38" t="str">
        <f t="shared" si="1"/>
        <v/>
      </c>
      <c r="CS2" s="38" t="str">
        <f t="shared" si="1"/>
        <v/>
      </c>
      <c r="CT2" s="38" t="str">
        <f t="shared" si="1"/>
        <v/>
      </c>
      <c r="CU2" s="38" t="str">
        <f t="shared" si="1"/>
        <v/>
      </c>
      <c r="CV2" s="38" t="str">
        <f t="shared" si="1"/>
        <v/>
      </c>
      <c r="CW2" s="38" t="str">
        <f t="shared" si="1"/>
        <v/>
      </c>
      <c r="CX2" s="38" t="str">
        <f t="shared" si="1"/>
        <v/>
      </c>
      <c r="CY2" s="38" t="str">
        <f t="shared" si="1"/>
        <v/>
      </c>
      <c r="CZ2" s="38" t="str">
        <f t="shared" si="1"/>
        <v/>
      </c>
      <c r="DA2" s="38" t="str">
        <f t="shared" si="1"/>
        <v/>
      </c>
      <c r="DB2" s="38" t="str">
        <f t="shared" si="1"/>
        <v/>
      </c>
      <c r="DC2" s="38" t="str">
        <f t="shared" si="1"/>
        <v/>
      </c>
      <c r="DD2" s="38" t="str">
        <f t="shared" si="1"/>
        <v/>
      </c>
      <c r="DE2" s="38" t="str">
        <f t="shared" si="1"/>
        <v/>
      </c>
      <c r="DF2" s="38" t="str">
        <f t="shared" si="1"/>
        <v/>
      </c>
      <c r="DG2" s="38" t="str">
        <f t="shared" si="1"/>
        <v/>
      </c>
      <c r="DH2" s="38" t="str">
        <f t="shared" si="1"/>
        <v/>
      </c>
      <c r="DI2" s="38" t="str">
        <f t="shared" si="1"/>
        <v/>
      </c>
      <c r="DJ2" s="38" t="str">
        <f t="shared" si="1"/>
        <v/>
      </c>
      <c r="DK2" s="38" t="str">
        <f t="shared" si="1"/>
        <v/>
      </c>
      <c r="DL2" s="38" t="str">
        <f t="shared" si="1"/>
        <v/>
      </c>
      <c r="DM2" s="38" t="str">
        <f t="shared" si="1"/>
        <v/>
      </c>
      <c r="DN2" s="38" t="str">
        <f t="shared" si="1"/>
        <v/>
      </c>
      <c r="DO2" s="38" t="str">
        <f t="shared" si="1"/>
        <v/>
      </c>
      <c r="DP2" s="38" t="str">
        <f t="shared" si="1"/>
        <v/>
      </c>
      <c r="DQ2" s="38" t="str">
        <f t="shared" si="1"/>
        <v/>
      </c>
      <c r="DR2" s="38" t="str">
        <f t="shared" si="1"/>
        <v/>
      </c>
      <c r="DS2" s="38" t="str">
        <f t="shared" si="1"/>
        <v/>
      </c>
      <c r="DT2" s="38" t="str">
        <f t="shared" si="1"/>
        <v/>
      </c>
      <c r="DU2" s="38" t="str">
        <f t="shared" si="1"/>
        <v/>
      </c>
      <c r="DV2" s="38" t="str">
        <f t="shared" si="1"/>
        <v/>
      </c>
      <c r="DW2" s="38" t="str">
        <f t="shared" si="1"/>
        <v/>
      </c>
      <c r="DX2" s="38" t="str">
        <f t="shared" si="1"/>
        <v/>
      </c>
      <c r="DY2" s="38" t="str">
        <f t="shared" si="1"/>
        <v/>
      </c>
      <c r="DZ2" s="38" t="str">
        <f t="shared" si="1"/>
        <v/>
      </c>
      <c r="EA2" s="38" t="str">
        <f t="shared" ref="EA2:GL2" si="2">EA80</f>
        <v/>
      </c>
      <c r="EB2" s="38" t="str">
        <f t="shared" si="2"/>
        <v/>
      </c>
      <c r="EC2" s="38" t="str">
        <f t="shared" si="2"/>
        <v/>
      </c>
      <c r="ED2" s="38" t="str">
        <f t="shared" si="2"/>
        <v/>
      </c>
      <c r="EE2" s="38" t="str">
        <f t="shared" si="2"/>
        <v/>
      </c>
      <c r="EF2" s="38" t="str">
        <f t="shared" si="2"/>
        <v/>
      </c>
      <c r="EG2" s="38" t="str">
        <f t="shared" si="2"/>
        <v/>
      </c>
      <c r="EH2" s="38" t="str">
        <f t="shared" si="2"/>
        <v/>
      </c>
      <c r="EI2" s="38" t="str">
        <f t="shared" si="2"/>
        <v/>
      </c>
      <c r="EJ2" s="38" t="str">
        <f t="shared" si="2"/>
        <v/>
      </c>
      <c r="EK2" s="38" t="str">
        <f t="shared" si="2"/>
        <v/>
      </c>
      <c r="EL2" s="38" t="str">
        <f t="shared" si="2"/>
        <v/>
      </c>
      <c r="EM2" s="38" t="str">
        <f t="shared" si="2"/>
        <v/>
      </c>
      <c r="EN2" s="38" t="str">
        <f t="shared" si="2"/>
        <v/>
      </c>
      <c r="EO2" s="38" t="str">
        <f t="shared" si="2"/>
        <v/>
      </c>
      <c r="EP2" s="38" t="str">
        <f t="shared" si="2"/>
        <v/>
      </c>
      <c r="EQ2" s="38" t="str">
        <f t="shared" si="2"/>
        <v/>
      </c>
      <c r="ER2" s="38" t="str">
        <f t="shared" si="2"/>
        <v/>
      </c>
      <c r="ES2" s="38" t="str">
        <f t="shared" si="2"/>
        <v/>
      </c>
      <c r="ET2" s="38" t="str">
        <f t="shared" si="2"/>
        <v/>
      </c>
      <c r="EU2" s="38" t="str">
        <f t="shared" si="2"/>
        <v/>
      </c>
      <c r="EV2" s="38" t="str">
        <f t="shared" si="2"/>
        <v/>
      </c>
      <c r="EW2" s="38" t="str">
        <f t="shared" si="2"/>
        <v/>
      </c>
      <c r="EX2" s="38" t="str">
        <f t="shared" si="2"/>
        <v/>
      </c>
      <c r="EY2" s="38" t="str">
        <f t="shared" si="2"/>
        <v/>
      </c>
      <c r="EZ2" s="38" t="str">
        <f t="shared" si="2"/>
        <v/>
      </c>
      <c r="FA2" s="38" t="str">
        <f t="shared" si="2"/>
        <v/>
      </c>
      <c r="FB2" s="38" t="str">
        <f t="shared" si="2"/>
        <v/>
      </c>
      <c r="FC2" s="38" t="str">
        <f t="shared" si="2"/>
        <v/>
      </c>
      <c r="FD2" s="38" t="str">
        <f t="shared" si="2"/>
        <v/>
      </c>
      <c r="FE2" s="38" t="str">
        <f t="shared" si="2"/>
        <v/>
      </c>
      <c r="FF2" s="38" t="str">
        <f t="shared" si="2"/>
        <v/>
      </c>
      <c r="FG2" s="38" t="str">
        <f t="shared" si="2"/>
        <v/>
      </c>
      <c r="FH2" s="38" t="str">
        <f t="shared" si="2"/>
        <v/>
      </c>
      <c r="FI2" s="38" t="str">
        <f t="shared" si="2"/>
        <v/>
      </c>
      <c r="FJ2" s="38" t="str">
        <f t="shared" si="2"/>
        <v/>
      </c>
      <c r="FK2" s="38" t="str">
        <f t="shared" si="2"/>
        <v/>
      </c>
      <c r="FL2" s="38" t="str">
        <f t="shared" si="2"/>
        <v/>
      </c>
      <c r="FM2" s="38" t="str">
        <f t="shared" si="2"/>
        <v/>
      </c>
      <c r="FN2" s="38" t="str">
        <f t="shared" si="2"/>
        <v/>
      </c>
      <c r="FO2" s="38" t="str">
        <f t="shared" si="2"/>
        <v/>
      </c>
      <c r="FP2" s="38" t="str">
        <f t="shared" si="2"/>
        <v/>
      </c>
      <c r="FQ2" s="38" t="str">
        <f t="shared" si="2"/>
        <v/>
      </c>
      <c r="FR2" s="38" t="str">
        <f t="shared" si="2"/>
        <v/>
      </c>
      <c r="FS2" s="38" t="str">
        <f t="shared" si="2"/>
        <v/>
      </c>
      <c r="FT2" s="38" t="str">
        <f t="shared" si="2"/>
        <v/>
      </c>
      <c r="FU2" s="38" t="str">
        <f t="shared" si="2"/>
        <v/>
      </c>
      <c r="FV2" s="38" t="str">
        <f t="shared" si="2"/>
        <v/>
      </c>
      <c r="FW2" s="38" t="str">
        <f t="shared" si="2"/>
        <v/>
      </c>
      <c r="FX2" s="38" t="str">
        <f t="shared" si="2"/>
        <v/>
      </c>
      <c r="FY2" s="38" t="str">
        <f t="shared" si="2"/>
        <v/>
      </c>
      <c r="FZ2" s="38" t="str">
        <f t="shared" si="2"/>
        <v/>
      </c>
      <c r="GA2" s="38" t="str">
        <f t="shared" si="2"/>
        <v/>
      </c>
      <c r="GB2" s="38" t="str">
        <f t="shared" si="2"/>
        <v/>
      </c>
      <c r="GC2" s="38" t="str">
        <f t="shared" si="2"/>
        <v/>
      </c>
      <c r="GD2" s="38" t="str">
        <f t="shared" si="2"/>
        <v/>
      </c>
      <c r="GE2" s="38" t="str">
        <f t="shared" si="2"/>
        <v/>
      </c>
      <c r="GF2" s="38" t="str">
        <f t="shared" si="2"/>
        <v/>
      </c>
      <c r="GG2" s="38" t="str">
        <f t="shared" si="2"/>
        <v/>
      </c>
      <c r="GH2" s="38" t="str">
        <f t="shared" si="2"/>
        <v/>
      </c>
      <c r="GI2" s="38" t="str">
        <f t="shared" si="2"/>
        <v/>
      </c>
      <c r="GJ2" s="38" t="str">
        <f t="shared" si="2"/>
        <v/>
      </c>
      <c r="GK2" s="38" t="str">
        <f t="shared" si="2"/>
        <v/>
      </c>
      <c r="GL2" s="38" t="str">
        <f t="shared" si="2"/>
        <v/>
      </c>
      <c r="GM2" s="38" t="str">
        <f t="shared" ref="GM2:IQ2" si="3">GM80</f>
        <v/>
      </c>
      <c r="GN2" s="38" t="str">
        <f t="shared" si="3"/>
        <v/>
      </c>
      <c r="GO2" s="38" t="str">
        <f t="shared" si="3"/>
        <v/>
      </c>
      <c r="GP2" s="38" t="str">
        <f t="shared" si="3"/>
        <v/>
      </c>
      <c r="GQ2" s="38" t="str">
        <f t="shared" si="3"/>
        <v/>
      </c>
      <c r="GR2" s="38" t="str">
        <f t="shared" si="3"/>
        <v/>
      </c>
      <c r="GS2" s="38" t="str">
        <f t="shared" si="3"/>
        <v/>
      </c>
      <c r="GT2" s="38" t="str">
        <f t="shared" si="3"/>
        <v/>
      </c>
      <c r="GU2" s="38" t="str">
        <f t="shared" si="3"/>
        <v/>
      </c>
      <c r="GV2" s="38" t="str">
        <f t="shared" si="3"/>
        <v/>
      </c>
      <c r="GW2" s="38" t="str">
        <f t="shared" si="3"/>
        <v/>
      </c>
      <c r="GX2" s="38" t="str">
        <f t="shared" si="3"/>
        <v/>
      </c>
      <c r="GY2" s="38" t="str">
        <f t="shared" si="3"/>
        <v/>
      </c>
      <c r="GZ2" s="38" t="str">
        <f t="shared" si="3"/>
        <v/>
      </c>
      <c r="HA2" s="38" t="str">
        <f t="shared" si="3"/>
        <v/>
      </c>
      <c r="HB2" s="38" t="str">
        <f t="shared" si="3"/>
        <v/>
      </c>
      <c r="HC2" s="38" t="str">
        <f t="shared" si="3"/>
        <v/>
      </c>
      <c r="HD2" s="38" t="str">
        <f t="shared" si="3"/>
        <v/>
      </c>
      <c r="HE2" s="38" t="str">
        <f t="shared" si="3"/>
        <v/>
      </c>
      <c r="HF2" s="38" t="str">
        <f t="shared" si="3"/>
        <v/>
      </c>
      <c r="HG2" s="38" t="str">
        <f t="shared" si="3"/>
        <v/>
      </c>
      <c r="HH2" s="38" t="str">
        <f t="shared" si="3"/>
        <v/>
      </c>
      <c r="HI2" s="38" t="str">
        <f t="shared" si="3"/>
        <v/>
      </c>
      <c r="HJ2" s="38" t="str">
        <f t="shared" si="3"/>
        <v/>
      </c>
      <c r="HK2" s="38" t="str">
        <f t="shared" si="3"/>
        <v/>
      </c>
      <c r="HL2" s="38" t="str">
        <f t="shared" si="3"/>
        <v/>
      </c>
      <c r="HM2" s="38" t="str">
        <f t="shared" si="3"/>
        <v/>
      </c>
      <c r="HN2" s="38" t="str">
        <f t="shared" si="3"/>
        <v/>
      </c>
      <c r="HO2" s="38" t="str">
        <f t="shared" si="3"/>
        <v/>
      </c>
      <c r="HP2" s="38" t="str">
        <f t="shared" si="3"/>
        <v/>
      </c>
      <c r="HQ2" s="38" t="str">
        <f t="shared" si="3"/>
        <v/>
      </c>
      <c r="HR2" s="38" t="str">
        <f t="shared" si="3"/>
        <v/>
      </c>
      <c r="HS2" s="38" t="str">
        <f t="shared" si="3"/>
        <v/>
      </c>
      <c r="HT2" s="38" t="str">
        <f t="shared" si="3"/>
        <v/>
      </c>
      <c r="HU2" s="38" t="str">
        <f t="shared" si="3"/>
        <v/>
      </c>
      <c r="HV2" s="38" t="str">
        <f t="shared" si="3"/>
        <v/>
      </c>
      <c r="HW2" s="38" t="str">
        <f t="shared" si="3"/>
        <v/>
      </c>
      <c r="HX2" s="38" t="str">
        <f t="shared" si="3"/>
        <v/>
      </c>
      <c r="HY2" s="38" t="str">
        <f t="shared" si="3"/>
        <v/>
      </c>
      <c r="HZ2" s="38" t="str">
        <f t="shared" si="3"/>
        <v/>
      </c>
      <c r="IA2" s="38" t="str">
        <f t="shared" si="3"/>
        <v/>
      </c>
      <c r="IB2" s="38" t="str">
        <f t="shared" si="3"/>
        <v/>
      </c>
      <c r="IC2" s="38" t="str">
        <f t="shared" si="3"/>
        <v/>
      </c>
      <c r="ID2" s="38" t="str">
        <f t="shared" si="3"/>
        <v/>
      </c>
      <c r="IE2" s="38" t="str">
        <f t="shared" si="3"/>
        <v/>
      </c>
      <c r="IF2" s="38" t="str">
        <f t="shared" si="3"/>
        <v/>
      </c>
      <c r="IG2" s="38" t="str">
        <f t="shared" si="3"/>
        <v/>
      </c>
      <c r="IH2" s="38" t="str">
        <f t="shared" si="3"/>
        <v/>
      </c>
      <c r="II2" s="38" t="str">
        <f t="shared" si="3"/>
        <v/>
      </c>
      <c r="IJ2" s="38" t="str">
        <f t="shared" si="3"/>
        <v/>
      </c>
      <c r="IK2" s="38" t="str">
        <f t="shared" si="3"/>
        <v/>
      </c>
      <c r="IL2" s="38" t="str">
        <f t="shared" si="3"/>
        <v/>
      </c>
      <c r="IM2" s="38" t="str">
        <f t="shared" si="3"/>
        <v/>
      </c>
      <c r="IN2" s="38" t="str">
        <f t="shared" si="3"/>
        <v/>
      </c>
      <c r="IO2" s="38" t="str">
        <f t="shared" si="3"/>
        <v/>
      </c>
      <c r="IP2" s="38" t="str">
        <f t="shared" si="3"/>
        <v/>
      </c>
      <c r="IQ2" s="38" t="str">
        <f t="shared" si="3"/>
        <v/>
      </c>
      <c r="IR2" s="55">
        <f>AVERAGE(B2:IQ2)</f>
        <v>77.617560296042512</v>
      </c>
      <c r="IS2" s="55">
        <f>STDEV(B2:IQ2)</f>
        <v>15.285835157154617</v>
      </c>
      <c r="IT2" s="9"/>
    </row>
    <row r="3" spans="1:254" x14ac:dyDescent="0.2">
      <c r="A3" s="22" t="s">
        <v>553</v>
      </c>
      <c r="B3" s="52">
        <f>B100</f>
        <v>82.931570346901324</v>
      </c>
      <c r="C3" s="52">
        <f>C100</f>
        <v>76.823694496671692</v>
      </c>
      <c r="D3" s="52">
        <f t="shared" ref="D3:BN3" si="4">D100</f>
        <v>80.498763170152756</v>
      </c>
      <c r="E3" s="52">
        <f t="shared" si="4"/>
        <v>78.050815496117963</v>
      </c>
      <c r="F3" s="52">
        <f t="shared" si="4"/>
        <v>80.333285561516902</v>
      </c>
      <c r="G3" s="52">
        <f t="shared" si="4"/>
        <v>59.490060089070063</v>
      </c>
      <c r="H3" s="52" t="str">
        <f t="shared" si="4"/>
        <v/>
      </c>
      <c r="I3" s="52" t="str">
        <f t="shared" si="4"/>
        <v/>
      </c>
      <c r="J3" s="52" t="str">
        <f t="shared" si="4"/>
        <v/>
      </c>
      <c r="K3" s="52" t="str">
        <f t="shared" si="4"/>
        <v/>
      </c>
      <c r="L3" s="52" t="str">
        <f t="shared" si="4"/>
        <v/>
      </c>
      <c r="M3" s="52" t="str">
        <f t="shared" si="4"/>
        <v/>
      </c>
      <c r="N3" s="52" t="str">
        <f t="shared" si="4"/>
        <v/>
      </c>
      <c r="O3" s="52" t="str">
        <f t="shared" si="4"/>
        <v/>
      </c>
      <c r="P3" s="52" t="str">
        <f t="shared" si="4"/>
        <v/>
      </c>
      <c r="Q3" s="52" t="str">
        <f t="shared" si="4"/>
        <v/>
      </c>
      <c r="R3" s="52" t="str">
        <f t="shared" si="4"/>
        <v/>
      </c>
      <c r="S3" s="52" t="str">
        <f t="shared" si="4"/>
        <v/>
      </c>
      <c r="T3" s="52" t="str">
        <f t="shared" si="4"/>
        <v/>
      </c>
      <c r="U3" s="52" t="str">
        <f t="shared" si="4"/>
        <v/>
      </c>
      <c r="V3" s="52" t="str">
        <f t="shared" si="4"/>
        <v/>
      </c>
      <c r="W3" s="52" t="str">
        <f t="shared" si="4"/>
        <v/>
      </c>
      <c r="X3" s="52" t="str">
        <f t="shared" si="4"/>
        <v/>
      </c>
      <c r="Y3" s="52" t="str">
        <f t="shared" si="4"/>
        <v/>
      </c>
      <c r="Z3" s="52" t="str">
        <f t="shared" si="4"/>
        <v/>
      </c>
      <c r="AA3" s="52" t="str">
        <f t="shared" si="4"/>
        <v/>
      </c>
      <c r="AB3" s="52" t="str">
        <f t="shared" si="4"/>
        <v/>
      </c>
      <c r="AC3" s="52" t="str">
        <f t="shared" si="4"/>
        <v/>
      </c>
      <c r="AD3" s="52" t="str">
        <f t="shared" si="4"/>
        <v/>
      </c>
      <c r="AE3" s="52" t="str">
        <f t="shared" si="4"/>
        <v/>
      </c>
      <c r="AF3" s="52" t="str">
        <f t="shared" si="4"/>
        <v/>
      </c>
      <c r="AG3" s="52" t="str">
        <f t="shared" si="4"/>
        <v/>
      </c>
      <c r="AH3" s="52" t="str">
        <f t="shared" si="4"/>
        <v/>
      </c>
      <c r="AI3" s="52" t="str">
        <f t="shared" si="4"/>
        <v/>
      </c>
      <c r="AJ3" s="52" t="str">
        <f t="shared" si="4"/>
        <v/>
      </c>
      <c r="AK3" s="52" t="str">
        <f t="shared" si="4"/>
        <v/>
      </c>
      <c r="AL3" s="52" t="str">
        <f t="shared" si="4"/>
        <v/>
      </c>
      <c r="AM3" s="52" t="str">
        <f t="shared" si="4"/>
        <v/>
      </c>
      <c r="AN3" s="52" t="str">
        <f t="shared" si="4"/>
        <v/>
      </c>
      <c r="AO3" s="52" t="str">
        <f t="shared" si="4"/>
        <v/>
      </c>
      <c r="AP3" s="52" t="str">
        <f t="shared" si="4"/>
        <v/>
      </c>
      <c r="AQ3" s="52" t="str">
        <f t="shared" si="4"/>
        <v/>
      </c>
      <c r="AR3" s="52" t="str">
        <f t="shared" si="4"/>
        <v/>
      </c>
      <c r="AS3" s="52" t="str">
        <f t="shared" si="4"/>
        <v/>
      </c>
      <c r="AT3" s="52" t="str">
        <f t="shared" si="4"/>
        <v/>
      </c>
      <c r="AU3" s="52" t="str">
        <f t="shared" si="4"/>
        <v/>
      </c>
      <c r="AV3" s="52" t="str">
        <f t="shared" si="4"/>
        <v/>
      </c>
      <c r="AW3" s="52" t="str">
        <f t="shared" si="4"/>
        <v/>
      </c>
      <c r="AX3" s="52" t="str">
        <f t="shared" si="4"/>
        <v/>
      </c>
      <c r="AY3" s="52" t="str">
        <f t="shared" si="4"/>
        <v/>
      </c>
      <c r="AZ3" s="52" t="str">
        <f t="shared" si="4"/>
        <v/>
      </c>
      <c r="BA3" s="52" t="str">
        <f t="shared" si="4"/>
        <v/>
      </c>
      <c r="BB3" s="52" t="str">
        <f t="shared" si="4"/>
        <v/>
      </c>
      <c r="BC3" s="52" t="str">
        <f t="shared" si="4"/>
        <v/>
      </c>
      <c r="BD3" s="52" t="str">
        <f t="shared" si="4"/>
        <v/>
      </c>
      <c r="BE3" s="52" t="str">
        <f t="shared" si="4"/>
        <v/>
      </c>
      <c r="BF3" s="52" t="str">
        <f t="shared" si="4"/>
        <v/>
      </c>
      <c r="BG3" s="52" t="str">
        <f t="shared" si="4"/>
        <v/>
      </c>
      <c r="BH3" s="52" t="str">
        <f t="shared" si="4"/>
        <v/>
      </c>
      <c r="BI3" s="52" t="str">
        <f t="shared" si="4"/>
        <v/>
      </c>
      <c r="BJ3" s="52" t="str">
        <f t="shared" si="4"/>
        <v/>
      </c>
      <c r="BK3" s="52" t="str">
        <f t="shared" si="4"/>
        <v/>
      </c>
      <c r="BL3" s="52" t="str">
        <f t="shared" si="4"/>
        <v/>
      </c>
      <c r="BM3" s="52" t="str">
        <f t="shared" si="4"/>
        <v/>
      </c>
      <c r="BN3" s="52" t="str">
        <f t="shared" si="4"/>
        <v/>
      </c>
      <c r="BO3" s="52" t="str">
        <f t="shared" ref="BO3:DZ3" si="5">BO100</f>
        <v/>
      </c>
      <c r="BP3" s="52" t="str">
        <f t="shared" si="5"/>
        <v/>
      </c>
      <c r="BQ3" s="52" t="str">
        <f t="shared" si="5"/>
        <v/>
      </c>
      <c r="BR3" s="52" t="str">
        <f t="shared" si="5"/>
        <v/>
      </c>
      <c r="BS3" s="52" t="str">
        <f t="shared" si="5"/>
        <v/>
      </c>
      <c r="BT3" s="52" t="str">
        <f t="shared" si="5"/>
        <v/>
      </c>
      <c r="BU3" s="52" t="str">
        <f t="shared" si="5"/>
        <v/>
      </c>
      <c r="BV3" s="52" t="str">
        <f t="shared" si="5"/>
        <v/>
      </c>
      <c r="BW3" s="52" t="str">
        <f t="shared" si="5"/>
        <v/>
      </c>
      <c r="BX3" s="52" t="str">
        <f t="shared" si="5"/>
        <v/>
      </c>
      <c r="BY3" s="52" t="str">
        <f t="shared" si="5"/>
        <v/>
      </c>
      <c r="BZ3" s="52" t="str">
        <f t="shared" si="5"/>
        <v/>
      </c>
      <c r="CA3" s="52" t="str">
        <f t="shared" si="5"/>
        <v/>
      </c>
      <c r="CB3" s="52" t="str">
        <f t="shared" si="5"/>
        <v/>
      </c>
      <c r="CC3" s="52" t="str">
        <f t="shared" si="5"/>
        <v/>
      </c>
      <c r="CD3" s="52" t="str">
        <f t="shared" si="5"/>
        <v/>
      </c>
      <c r="CE3" s="52" t="str">
        <f t="shared" si="5"/>
        <v/>
      </c>
      <c r="CF3" s="52" t="str">
        <f t="shared" si="5"/>
        <v/>
      </c>
      <c r="CG3" s="52" t="str">
        <f t="shared" si="5"/>
        <v/>
      </c>
      <c r="CH3" s="52" t="str">
        <f t="shared" si="5"/>
        <v/>
      </c>
      <c r="CI3" s="52" t="str">
        <f t="shared" si="5"/>
        <v/>
      </c>
      <c r="CJ3" s="52" t="str">
        <f t="shared" si="5"/>
        <v/>
      </c>
      <c r="CK3" s="52" t="str">
        <f t="shared" si="5"/>
        <v/>
      </c>
      <c r="CL3" s="52" t="str">
        <f t="shared" si="5"/>
        <v/>
      </c>
      <c r="CM3" s="52" t="str">
        <f t="shared" si="5"/>
        <v/>
      </c>
      <c r="CN3" s="52" t="str">
        <f t="shared" si="5"/>
        <v/>
      </c>
      <c r="CO3" s="52" t="str">
        <f t="shared" si="5"/>
        <v/>
      </c>
      <c r="CP3" s="52" t="str">
        <f t="shared" si="5"/>
        <v/>
      </c>
      <c r="CQ3" s="52" t="str">
        <f t="shared" si="5"/>
        <v/>
      </c>
      <c r="CR3" s="52" t="str">
        <f t="shared" si="5"/>
        <v/>
      </c>
      <c r="CS3" s="52" t="str">
        <f t="shared" si="5"/>
        <v/>
      </c>
      <c r="CT3" s="52" t="str">
        <f t="shared" si="5"/>
        <v/>
      </c>
      <c r="CU3" s="52" t="str">
        <f t="shared" si="5"/>
        <v/>
      </c>
      <c r="CV3" s="52" t="str">
        <f t="shared" si="5"/>
        <v/>
      </c>
      <c r="CW3" s="52" t="str">
        <f t="shared" si="5"/>
        <v/>
      </c>
      <c r="CX3" s="52" t="str">
        <f t="shared" si="5"/>
        <v/>
      </c>
      <c r="CY3" s="52" t="str">
        <f t="shared" si="5"/>
        <v/>
      </c>
      <c r="CZ3" s="52" t="str">
        <f t="shared" si="5"/>
        <v/>
      </c>
      <c r="DA3" s="52" t="str">
        <f t="shared" si="5"/>
        <v/>
      </c>
      <c r="DB3" s="52" t="str">
        <f t="shared" si="5"/>
        <v/>
      </c>
      <c r="DC3" s="52" t="str">
        <f t="shared" si="5"/>
        <v/>
      </c>
      <c r="DD3" s="52" t="str">
        <f t="shared" si="5"/>
        <v/>
      </c>
      <c r="DE3" s="52" t="str">
        <f t="shared" si="5"/>
        <v/>
      </c>
      <c r="DF3" s="52" t="str">
        <f t="shared" si="5"/>
        <v/>
      </c>
      <c r="DG3" s="52" t="str">
        <f t="shared" si="5"/>
        <v/>
      </c>
      <c r="DH3" s="52" t="str">
        <f t="shared" si="5"/>
        <v/>
      </c>
      <c r="DI3" s="52" t="str">
        <f t="shared" si="5"/>
        <v/>
      </c>
      <c r="DJ3" s="52" t="str">
        <f t="shared" si="5"/>
        <v/>
      </c>
      <c r="DK3" s="52" t="str">
        <f t="shared" si="5"/>
        <v/>
      </c>
      <c r="DL3" s="52" t="str">
        <f t="shared" si="5"/>
        <v/>
      </c>
      <c r="DM3" s="52" t="str">
        <f t="shared" si="5"/>
        <v/>
      </c>
      <c r="DN3" s="52" t="str">
        <f t="shared" si="5"/>
        <v/>
      </c>
      <c r="DO3" s="52" t="str">
        <f t="shared" si="5"/>
        <v/>
      </c>
      <c r="DP3" s="52" t="str">
        <f t="shared" si="5"/>
        <v/>
      </c>
      <c r="DQ3" s="52" t="str">
        <f t="shared" si="5"/>
        <v/>
      </c>
      <c r="DR3" s="52" t="str">
        <f t="shared" si="5"/>
        <v/>
      </c>
      <c r="DS3" s="52" t="str">
        <f t="shared" si="5"/>
        <v/>
      </c>
      <c r="DT3" s="52" t="str">
        <f t="shared" si="5"/>
        <v/>
      </c>
      <c r="DU3" s="52" t="str">
        <f t="shared" si="5"/>
        <v/>
      </c>
      <c r="DV3" s="52" t="str">
        <f t="shared" si="5"/>
        <v/>
      </c>
      <c r="DW3" s="52" t="str">
        <f t="shared" si="5"/>
        <v/>
      </c>
      <c r="DX3" s="52" t="str">
        <f t="shared" si="5"/>
        <v/>
      </c>
      <c r="DY3" s="52" t="str">
        <f t="shared" si="5"/>
        <v/>
      </c>
      <c r="DZ3" s="52" t="str">
        <f t="shared" si="5"/>
        <v/>
      </c>
      <c r="EA3" s="52" t="str">
        <f t="shared" ref="EA3:GL3" si="6">EA100</f>
        <v/>
      </c>
      <c r="EB3" s="52" t="str">
        <f t="shared" si="6"/>
        <v/>
      </c>
      <c r="EC3" s="52" t="str">
        <f t="shared" si="6"/>
        <v/>
      </c>
      <c r="ED3" s="52" t="str">
        <f t="shared" si="6"/>
        <v/>
      </c>
      <c r="EE3" s="52" t="str">
        <f t="shared" si="6"/>
        <v/>
      </c>
      <c r="EF3" s="52" t="str">
        <f t="shared" si="6"/>
        <v/>
      </c>
      <c r="EG3" s="52" t="str">
        <f t="shared" si="6"/>
        <v/>
      </c>
      <c r="EH3" s="52" t="str">
        <f t="shared" si="6"/>
        <v/>
      </c>
      <c r="EI3" s="52" t="str">
        <f t="shared" si="6"/>
        <v/>
      </c>
      <c r="EJ3" s="52" t="str">
        <f t="shared" si="6"/>
        <v/>
      </c>
      <c r="EK3" s="52" t="str">
        <f t="shared" si="6"/>
        <v/>
      </c>
      <c r="EL3" s="52" t="str">
        <f t="shared" si="6"/>
        <v/>
      </c>
      <c r="EM3" s="52" t="str">
        <f t="shared" si="6"/>
        <v/>
      </c>
      <c r="EN3" s="52" t="str">
        <f t="shared" si="6"/>
        <v/>
      </c>
      <c r="EO3" s="52" t="str">
        <f t="shared" si="6"/>
        <v/>
      </c>
      <c r="EP3" s="52" t="str">
        <f t="shared" si="6"/>
        <v/>
      </c>
      <c r="EQ3" s="52" t="str">
        <f t="shared" si="6"/>
        <v/>
      </c>
      <c r="ER3" s="52" t="str">
        <f t="shared" si="6"/>
        <v/>
      </c>
      <c r="ES3" s="52" t="str">
        <f t="shared" si="6"/>
        <v/>
      </c>
      <c r="ET3" s="52" t="str">
        <f t="shared" si="6"/>
        <v/>
      </c>
      <c r="EU3" s="52" t="str">
        <f t="shared" si="6"/>
        <v/>
      </c>
      <c r="EV3" s="52" t="str">
        <f t="shared" si="6"/>
        <v/>
      </c>
      <c r="EW3" s="52" t="str">
        <f t="shared" si="6"/>
        <v/>
      </c>
      <c r="EX3" s="52" t="str">
        <f t="shared" si="6"/>
        <v/>
      </c>
      <c r="EY3" s="52" t="str">
        <f t="shared" si="6"/>
        <v/>
      </c>
      <c r="EZ3" s="52" t="str">
        <f t="shared" si="6"/>
        <v/>
      </c>
      <c r="FA3" s="52" t="str">
        <f t="shared" si="6"/>
        <v/>
      </c>
      <c r="FB3" s="52" t="str">
        <f t="shared" si="6"/>
        <v/>
      </c>
      <c r="FC3" s="52" t="str">
        <f t="shared" si="6"/>
        <v/>
      </c>
      <c r="FD3" s="52" t="str">
        <f t="shared" si="6"/>
        <v/>
      </c>
      <c r="FE3" s="52" t="str">
        <f t="shared" si="6"/>
        <v/>
      </c>
      <c r="FF3" s="52" t="str">
        <f t="shared" si="6"/>
        <v/>
      </c>
      <c r="FG3" s="52" t="str">
        <f t="shared" si="6"/>
        <v/>
      </c>
      <c r="FH3" s="52" t="str">
        <f t="shared" si="6"/>
        <v/>
      </c>
      <c r="FI3" s="52" t="str">
        <f t="shared" si="6"/>
        <v/>
      </c>
      <c r="FJ3" s="52" t="str">
        <f t="shared" si="6"/>
        <v/>
      </c>
      <c r="FK3" s="52" t="str">
        <f t="shared" si="6"/>
        <v/>
      </c>
      <c r="FL3" s="52" t="str">
        <f t="shared" si="6"/>
        <v/>
      </c>
      <c r="FM3" s="52" t="str">
        <f t="shared" si="6"/>
        <v/>
      </c>
      <c r="FN3" s="52" t="str">
        <f t="shared" si="6"/>
        <v/>
      </c>
      <c r="FO3" s="52" t="str">
        <f t="shared" si="6"/>
        <v/>
      </c>
      <c r="FP3" s="52" t="str">
        <f t="shared" si="6"/>
        <v/>
      </c>
      <c r="FQ3" s="52" t="str">
        <f t="shared" si="6"/>
        <v/>
      </c>
      <c r="FR3" s="52" t="str">
        <f t="shared" si="6"/>
        <v/>
      </c>
      <c r="FS3" s="52" t="str">
        <f t="shared" si="6"/>
        <v/>
      </c>
      <c r="FT3" s="52" t="str">
        <f t="shared" si="6"/>
        <v/>
      </c>
      <c r="FU3" s="52" t="str">
        <f t="shared" si="6"/>
        <v/>
      </c>
      <c r="FV3" s="52" t="str">
        <f t="shared" si="6"/>
        <v/>
      </c>
      <c r="FW3" s="52" t="str">
        <f t="shared" si="6"/>
        <v/>
      </c>
      <c r="FX3" s="52" t="str">
        <f t="shared" si="6"/>
        <v/>
      </c>
      <c r="FY3" s="52" t="str">
        <f t="shared" si="6"/>
        <v/>
      </c>
      <c r="FZ3" s="52" t="str">
        <f t="shared" si="6"/>
        <v/>
      </c>
      <c r="GA3" s="52" t="str">
        <f t="shared" si="6"/>
        <v/>
      </c>
      <c r="GB3" s="52" t="str">
        <f t="shared" si="6"/>
        <v/>
      </c>
      <c r="GC3" s="52" t="str">
        <f t="shared" si="6"/>
        <v/>
      </c>
      <c r="GD3" s="52" t="str">
        <f t="shared" si="6"/>
        <v/>
      </c>
      <c r="GE3" s="52" t="str">
        <f t="shared" si="6"/>
        <v/>
      </c>
      <c r="GF3" s="52" t="str">
        <f t="shared" si="6"/>
        <v/>
      </c>
      <c r="GG3" s="52" t="str">
        <f t="shared" si="6"/>
        <v/>
      </c>
      <c r="GH3" s="52" t="str">
        <f t="shared" si="6"/>
        <v/>
      </c>
      <c r="GI3" s="52" t="str">
        <f t="shared" si="6"/>
        <v/>
      </c>
      <c r="GJ3" s="52" t="str">
        <f t="shared" si="6"/>
        <v/>
      </c>
      <c r="GK3" s="52" t="str">
        <f t="shared" si="6"/>
        <v/>
      </c>
      <c r="GL3" s="52" t="str">
        <f t="shared" si="6"/>
        <v/>
      </c>
      <c r="GM3" s="52" t="str">
        <f t="shared" ref="GM3:IQ3" si="7">GM100</f>
        <v/>
      </c>
      <c r="GN3" s="52" t="str">
        <f t="shared" si="7"/>
        <v/>
      </c>
      <c r="GO3" s="52" t="str">
        <f t="shared" si="7"/>
        <v/>
      </c>
      <c r="GP3" s="52" t="str">
        <f t="shared" si="7"/>
        <v/>
      </c>
      <c r="GQ3" s="52" t="str">
        <f t="shared" si="7"/>
        <v/>
      </c>
      <c r="GR3" s="52" t="str">
        <f t="shared" si="7"/>
        <v/>
      </c>
      <c r="GS3" s="52" t="str">
        <f t="shared" si="7"/>
        <v/>
      </c>
      <c r="GT3" s="52" t="str">
        <f t="shared" si="7"/>
        <v/>
      </c>
      <c r="GU3" s="52" t="str">
        <f t="shared" si="7"/>
        <v/>
      </c>
      <c r="GV3" s="52" t="str">
        <f t="shared" si="7"/>
        <v/>
      </c>
      <c r="GW3" s="52" t="str">
        <f t="shared" si="7"/>
        <v/>
      </c>
      <c r="GX3" s="52" t="str">
        <f t="shared" si="7"/>
        <v/>
      </c>
      <c r="GY3" s="52" t="str">
        <f t="shared" si="7"/>
        <v/>
      </c>
      <c r="GZ3" s="52" t="str">
        <f t="shared" si="7"/>
        <v/>
      </c>
      <c r="HA3" s="52" t="str">
        <f t="shared" si="7"/>
        <v/>
      </c>
      <c r="HB3" s="52" t="str">
        <f t="shared" si="7"/>
        <v/>
      </c>
      <c r="HC3" s="52" t="str">
        <f t="shared" si="7"/>
        <v/>
      </c>
      <c r="HD3" s="52" t="str">
        <f t="shared" si="7"/>
        <v/>
      </c>
      <c r="HE3" s="52" t="str">
        <f t="shared" si="7"/>
        <v/>
      </c>
      <c r="HF3" s="52" t="str">
        <f t="shared" si="7"/>
        <v/>
      </c>
      <c r="HG3" s="52" t="str">
        <f t="shared" si="7"/>
        <v/>
      </c>
      <c r="HH3" s="52" t="str">
        <f t="shared" si="7"/>
        <v/>
      </c>
      <c r="HI3" s="52" t="str">
        <f t="shared" si="7"/>
        <v/>
      </c>
      <c r="HJ3" s="52" t="str">
        <f t="shared" si="7"/>
        <v/>
      </c>
      <c r="HK3" s="52" t="str">
        <f t="shared" si="7"/>
        <v/>
      </c>
      <c r="HL3" s="52" t="str">
        <f t="shared" si="7"/>
        <v/>
      </c>
      <c r="HM3" s="52" t="str">
        <f t="shared" si="7"/>
        <v/>
      </c>
      <c r="HN3" s="52" t="str">
        <f t="shared" si="7"/>
        <v/>
      </c>
      <c r="HO3" s="52" t="str">
        <f t="shared" si="7"/>
        <v/>
      </c>
      <c r="HP3" s="52" t="str">
        <f t="shared" si="7"/>
        <v/>
      </c>
      <c r="HQ3" s="52" t="str">
        <f t="shared" si="7"/>
        <v/>
      </c>
      <c r="HR3" s="52" t="str">
        <f t="shared" si="7"/>
        <v/>
      </c>
      <c r="HS3" s="52" t="str">
        <f t="shared" si="7"/>
        <v/>
      </c>
      <c r="HT3" s="52" t="str">
        <f t="shared" si="7"/>
        <v/>
      </c>
      <c r="HU3" s="52" t="str">
        <f t="shared" si="7"/>
        <v/>
      </c>
      <c r="HV3" s="52" t="str">
        <f t="shared" si="7"/>
        <v/>
      </c>
      <c r="HW3" s="52" t="str">
        <f t="shared" si="7"/>
        <v/>
      </c>
      <c r="HX3" s="52" t="str">
        <f t="shared" si="7"/>
        <v/>
      </c>
      <c r="HY3" s="52" t="str">
        <f t="shared" si="7"/>
        <v/>
      </c>
      <c r="HZ3" s="52" t="str">
        <f t="shared" si="7"/>
        <v/>
      </c>
      <c r="IA3" s="52" t="str">
        <f t="shared" si="7"/>
        <v/>
      </c>
      <c r="IB3" s="52" t="str">
        <f t="shared" si="7"/>
        <v/>
      </c>
      <c r="IC3" s="52" t="str">
        <f t="shared" si="7"/>
        <v/>
      </c>
      <c r="ID3" s="52" t="str">
        <f t="shared" si="7"/>
        <v/>
      </c>
      <c r="IE3" s="52" t="str">
        <f t="shared" si="7"/>
        <v/>
      </c>
      <c r="IF3" s="52" t="str">
        <f t="shared" si="7"/>
        <v/>
      </c>
      <c r="IG3" s="52" t="str">
        <f t="shared" si="7"/>
        <v/>
      </c>
      <c r="IH3" s="52" t="str">
        <f t="shared" si="7"/>
        <v/>
      </c>
      <c r="II3" s="52" t="str">
        <f t="shared" si="7"/>
        <v/>
      </c>
      <c r="IJ3" s="52" t="str">
        <f t="shared" si="7"/>
        <v/>
      </c>
      <c r="IK3" s="52" t="str">
        <f t="shared" si="7"/>
        <v/>
      </c>
      <c r="IL3" s="52" t="str">
        <f t="shared" si="7"/>
        <v/>
      </c>
      <c r="IM3" s="52" t="str">
        <f t="shared" si="7"/>
        <v/>
      </c>
      <c r="IN3" s="52" t="str">
        <f t="shared" si="7"/>
        <v/>
      </c>
      <c r="IO3" s="52" t="str">
        <f t="shared" si="7"/>
        <v/>
      </c>
      <c r="IP3" s="52" t="str">
        <f t="shared" si="7"/>
        <v/>
      </c>
      <c r="IQ3" s="52" t="str">
        <f t="shared" si="7"/>
        <v/>
      </c>
      <c r="IR3" s="57">
        <f>AVERAGE(B3:IQ3)</f>
        <v>76.354698193405127</v>
      </c>
      <c r="IS3" s="57">
        <f>STDEV(B3:IQ3)</f>
        <v>8.5296010355451344</v>
      </c>
      <c r="IT3" s="9"/>
    </row>
    <row r="4" spans="1:254" x14ac:dyDescent="0.2">
      <c r="A4" s="22" t="s">
        <v>554</v>
      </c>
      <c r="B4" s="38">
        <f>IF(SUM(B8:B18)&lt;&gt;0,SQRT(SUMSQ(B8:B18)/9),"")</f>
        <v>4.6140882508376642</v>
      </c>
      <c r="C4" s="38">
        <f>IF(SUM(C8:C18)&lt;&gt;0,SQRT(SUMSQ(C8:C18)/9),"")</f>
        <v>9.2281765016753283</v>
      </c>
      <c r="D4" s="38">
        <f t="shared" ref="D4:BN4" si="8">IF(SUM(D8:D18)&lt;&gt;0,SQRT(SUMSQ(D8:D18)/9),"")</f>
        <v>13.842264752512992</v>
      </c>
      <c r="E4" s="38">
        <f t="shared" si="8"/>
        <v>18.456353003350657</v>
      </c>
      <c r="F4" s="38">
        <f t="shared" si="8"/>
        <v>23.070441254188317</v>
      </c>
      <c r="G4" s="38">
        <f t="shared" si="8"/>
        <v>6.2664306649889898</v>
      </c>
      <c r="H4" s="38">
        <f t="shared" si="8"/>
        <v>6.4985206896182106</v>
      </c>
      <c r="I4" s="38">
        <f t="shared" si="8"/>
        <v>6.405684679766523</v>
      </c>
      <c r="J4" s="38">
        <f t="shared" si="8"/>
        <v>8.1695688669486106</v>
      </c>
      <c r="K4" s="38">
        <f t="shared" si="8"/>
        <v>9.9334530541306965</v>
      </c>
      <c r="L4" s="38">
        <f t="shared" si="8"/>
        <v>11.697337241312781</v>
      </c>
      <c r="M4" s="38" t="str">
        <f t="shared" si="8"/>
        <v/>
      </c>
      <c r="N4" s="38" t="str">
        <f t="shared" si="8"/>
        <v/>
      </c>
      <c r="O4" s="38" t="str">
        <f t="shared" si="8"/>
        <v/>
      </c>
      <c r="P4" s="38" t="str">
        <f t="shared" si="8"/>
        <v/>
      </c>
      <c r="Q4" s="38" t="str">
        <f t="shared" si="8"/>
        <v/>
      </c>
      <c r="R4" s="38" t="str">
        <f t="shared" si="8"/>
        <v/>
      </c>
      <c r="S4" s="38" t="str">
        <f t="shared" si="8"/>
        <v/>
      </c>
      <c r="T4" s="38" t="str">
        <f t="shared" si="8"/>
        <v/>
      </c>
      <c r="U4" s="38" t="str">
        <f t="shared" si="8"/>
        <v/>
      </c>
      <c r="V4" s="38" t="str">
        <f t="shared" si="8"/>
        <v/>
      </c>
      <c r="W4" s="38" t="str">
        <f t="shared" si="8"/>
        <v/>
      </c>
      <c r="X4" s="38" t="str">
        <f t="shared" si="8"/>
        <v/>
      </c>
      <c r="Y4" s="38" t="str">
        <f t="shared" si="8"/>
        <v/>
      </c>
      <c r="Z4" s="38" t="str">
        <f t="shared" si="8"/>
        <v/>
      </c>
      <c r="AA4" s="38" t="str">
        <f t="shared" si="8"/>
        <v/>
      </c>
      <c r="AB4" s="38" t="str">
        <f t="shared" si="8"/>
        <v/>
      </c>
      <c r="AC4" s="38" t="str">
        <f t="shared" si="8"/>
        <v/>
      </c>
      <c r="AD4" s="38" t="str">
        <f t="shared" si="8"/>
        <v/>
      </c>
      <c r="AE4" s="38" t="str">
        <f t="shared" si="8"/>
        <v/>
      </c>
      <c r="AF4" s="38" t="str">
        <f t="shared" si="8"/>
        <v/>
      </c>
      <c r="AG4" s="38" t="str">
        <f t="shared" si="8"/>
        <v/>
      </c>
      <c r="AH4" s="38" t="str">
        <f t="shared" si="8"/>
        <v/>
      </c>
      <c r="AI4" s="38" t="str">
        <f t="shared" si="8"/>
        <v/>
      </c>
      <c r="AJ4" s="38" t="str">
        <f t="shared" si="8"/>
        <v/>
      </c>
      <c r="AK4" s="38" t="str">
        <f t="shared" si="8"/>
        <v/>
      </c>
      <c r="AL4" s="38" t="str">
        <f t="shared" si="8"/>
        <v/>
      </c>
      <c r="AM4" s="38" t="str">
        <f t="shared" si="8"/>
        <v/>
      </c>
      <c r="AN4" s="38" t="str">
        <f t="shared" si="8"/>
        <v/>
      </c>
      <c r="AO4" s="38" t="str">
        <f t="shared" si="8"/>
        <v/>
      </c>
      <c r="AP4" s="38" t="str">
        <f t="shared" si="8"/>
        <v/>
      </c>
      <c r="AQ4" s="38" t="str">
        <f t="shared" si="8"/>
        <v/>
      </c>
      <c r="AR4" s="38" t="str">
        <f t="shared" si="8"/>
        <v/>
      </c>
      <c r="AS4" s="38" t="str">
        <f t="shared" si="8"/>
        <v/>
      </c>
      <c r="AT4" s="38" t="str">
        <f t="shared" si="8"/>
        <v/>
      </c>
      <c r="AU4" s="38" t="str">
        <f t="shared" si="8"/>
        <v/>
      </c>
      <c r="AV4" s="38" t="str">
        <f t="shared" si="8"/>
        <v/>
      </c>
      <c r="AW4" s="38" t="str">
        <f t="shared" si="8"/>
        <v/>
      </c>
      <c r="AX4" s="38" t="str">
        <f t="shared" si="8"/>
        <v/>
      </c>
      <c r="AY4" s="38" t="str">
        <f t="shared" si="8"/>
        <v/>
      </c>
      <c r="AZ4" s="38" t="str">
        <f t="shared" si="8"/>
        <v/>
      </c>
      <c r="BA4" s="38" t="str">
        <f t="shared" si="8"/>
        <v/>
      </c>
      <c r="BB4" s="38" t="str">
        <f t="shared" si="8"/>
        <v/>
      </c>
      <c r="BC4" s="38" t="str">
        <f t="shared" si="8"/>
        <v/>
      </c>
      <c r="BD4" s="38" t="str">
        <f t="shared" si="8"/>
        <v/>
      </c>
      <c r="BE4" s="38" t="str">
        <f t="shared" si="8"/>
        <v/>
      </c>
      <c r="BF4" s="38" t="str">
        <f t="shared" si="8"/>
        <v/>
      </c>
      <c r="BG4" s="38" t="str">
        <f t="shared" si="8"/>
        <v/>
      </c>
      <c r="BH4" s="38" t="str">
        <f t="shared" si="8"/>
        <v/>
      </c>
      <c r="BI4" s="38" t="str">
        <f t="shared" si="8"/>
        <v/>
      </c>
      <c r="BJ4" s="38" t="str">
        <f t="shared" si="8"/>
        <v/>
      </c>
      <c r="BK4" s="38" t="str">
        <f t="shared" si="8"/>
        <v/>
      </c>
      <c r="BL4" s="38" t="str">
        <f t="shared" si="8"/>
        <v/>
      </c>
      <c r="BM4" s="38" t="str">
        <f t="shared" si="8"/>
        <v/>
      </c>
      <c r="BN4" s="38" t="str">
        <f t="shared" si="8"/>
        <v/>
      </c>
      <c r="BO4" s="38" t="str">
        <f t="shared" ref="BO4:DZ4" si="9">IF(SUM(BO8:BO18)&lt;&gt;0,SQRT(SUMSQ(BO8:BO18)/9),"")</f>
        <v/>
      </c>
      <c r="BP4" s="38" t="str">
        <f t="shared" si="9"/>
        <v/>
      </c>
      <c r="BQ4" s="38" t="str">
        <f t="shared" si="9"/>
        <v/>
      </c>
      <c r="BR4" s="38" t="str">
        <f t="shared" si="9"/>
        <v/>
      </c>
      <c r="BS4" s="38" t="str">
        <f t="shared" si="9"/>
        <v/>
      </c>
      <c r="BT4" s="38" t="str">
        <f t="shared" si="9"/>
        <v/>
      </c>
      <c r="BU4" s="38" t="str">
        <f t="shared" si="9"/>
        <v/>
      </c>
      <c r="BV4" s="38" t="str">
        <f t="shared" si="9"/>
        <v/>
      </c>
      <c r="BW4" s="38" t="str">
        <f t="shared" si="9"/>
        <v/>
      </c>
      <c r="BX4" s="38" t="str">
        <f t="shared" si="9"/>
        <v/>
      </c>
      <c r="BY4" s="38" t="str">
        <f t="shared" si="9"/>
        <v/>
      </c>
      <c r="BZ4" s="38" t="str">
        <f t="shared" si="9"/>
        <v/>
      </c>
      <c r="CA4" s="38" t="str">
        <f t="shared" si="9"/>
        <v/>
      </c>
      <c r="CB4" s="38" t="str">
        <f t="shared" si="9"/>
        <v/>
      </c>
      <c r="CC4" s="38" t="str">
        <f t="shared" si="9"/>
        <v/>
      </c>
      <c r="CD4" s="38" t="str">
        <f t="shared" si="9"/>
        <v/>
      </c>
      <c r="CE4" s="38" t="str">
        <f t="shared" si="9"/>
        <v/>
      </c>
      <c r="CF4" s="38" t="str">
        <f t="shared" si="9"/>
        <v/>
      </c>
      <c r="CG4" s="38" t="str">
        <f t="shared" si="9"/>
        <v/>
      </c>
      <c r="CH4" s="38" t="str">
        <f t="shared" si="9"/>
        <v/>
      </c>
      <c r="CI4" s="38" t="str">
        <f t="shared" si="9"/>
        <v/>
      </c>
      <c r="CJ4" s="38" t="str">
        <f t="shared" si="9"/>
        <v/>
      </c>
      <c r="CK4" s="38" t="str">
        <f t="shared" si="9"/>
        <v/>
      </c>
      <c r="CL4" s="38" t="str">
        <f t="shared" si="9"/>
        <v/>
      </c>
      <c r="CM4" s="38" t="str">
        <f t="shared" si="9"/>
        <v/>
      </c>
      <c r="CN4" s="38" t="str">
        <f t="shared" si="9"/>
        <v/>
      </c>
      <c r="CO4" s="38" t="str">
        <f t="shared" si="9"/>
        <v/>
      </c>
      <c r="CP4" s="38" t="str">
        <f t="shared" si="9"/>
        <v/>
      </c>
      <c r="CQ4" s="38" t="str">
        <f t="shared" si="9"/>
        <v/>
      </c>
      <c r="CR4" s="38" t="str">
        <f t="shared" si="9"/>
        <v/>
      </c>
      <c r="CS4" s="38" t="str">
        <f t="shared" si="9"/>
        <v/>
      </c>
      <c r="CT4" s="38" t="str">
        <f t="shared" si="9"/>
        <v/>
      </c>
      <c r="CU4" s="38" t="str">
        <f t="shared" si="9"/>
        <v/>
      </c>
      <c r="CV4" s="38" t="str">
        <f t="shared" si="9"/>
        <v/>
      </c>
      <c r="CW4" s="38" t="str">
        <f t="shared" si="9"/>
        <v/>
      </c>
      <c r="CX4" s="38" t="str">
        <f t="shared" si="9"/>
        <v/>
      </c>
      <c r="CY4" s="38" t="str">
        <f t="shared" si="9"/>
        <v/>
      </c>
      <c r="CZ4" s="38" t="str">
        <f t="shared" si="9"/>
        <v/>
      </c>
      <c r="DA4" s="38" t="str">
        <f t="shared" si="9"/>
        <v/>
      </c>
      <c r="DB4" s="38" t="str">
        <f t="shared" si="9"/>
        <v/>
      </c>
      <c r="DC4" s="38" t="str">
        <f t="shared" si="9"/>
        <v/>
      </c>
      <c r="DD4" s="38" t="str">
        <f t="shared" si="9"/>
        <v/>
      </c>
      <c r="DE4" s="38" t="str">
        <f t="shared" si="9"/>
        <v/>
      </c>
      <c r="DF4" s="38" t="str">
        <f t="shared" si="9"/>
        <v/>
      </c>
      <c r="DG4" s="38" t="str">
        <f t="shared" si="9"/>
        <v/>
      </c>
      <c r="DH4" s="38" t="str">
        <f t="shared" si="9"/>
        <v/>
      </c>
      <c r="DI4" s="38" t="str">
        <f t="shared" si="9"/>
        <v/>
      </c>
      <c r="DJ4" s="38" t="str">
        <f t="shared" si="9"/>
        <v/>
      </c>
      <c r="DK4" s="38" t="str">
        <f t="shared" si="9"/>
        <v/>
      </c>
      <c r="DL4" s="38" t="str">
        <f t="shared" si="9"/>
        <v/>
      </c>
      <c r="DM4" s="38" t="str">
        <f t="shared" si="9"/>
        <v/>
      </c>
      <c r="DN4" s="38" t="str">
        <f t="shared" si="9"/>
        <v/>
      </c>
      <c r="DO4" s="38" t="str">
        <f t="shared" si="9"/>
        <v/>
      </c>
      <c r="DP4" s="38" t="str">
        <f t="shared" si="9"/>
        <v/>
      </c>
      <c r="DQ4" s="38" t="str">
        <f t="shared" si="9"/>
        <v/>
      </c>
      <c r="DR4" s="38" t="str">
        <f t="shared" si="9"/>
        <v/>
      </c>
      <c r="DS4" s="38" t="str">
        <f t="shared" si="9"/>
        <v/>
      </c>
      <c r="DT4" s="38" t="str">
        <f t="shared" si="9"/>
        <v/>
      </c>
      <c r="DU4" s="38" t="str">
        <f t="shared" si="9"/>
        <v/>
      </c>
      <c r="DV4" s="38" t="str">
        <f t="shared" si="9"/>
        <v/>
      </c>
      <c r="DW4" s="38" t="str">
        <f t="shared" si="9"/>
        <v/>
      </c>
      <c r="DX4" s="38" t="str">
        <f t="shared" si="9"/>
        <v/>
      </c>
      <c r="DY4" s="38" t="str">
        <f t="shared" si="9"/>
        <v/>
      </c>
      <c r="DZ4" s="38" t="str">
        <f t="shared" si="9"/>
        <v/>
      </c>
      <c r="EA4" s="38" t="str">
        <f t="shared" ref="EA4:GL4" si="10">IF(SUM(EA8:EA18)&lt;&gt;0,SQRT(SUMSQ(EA8:EA18)/9),"")</f>
        <v/>
      </c>
      <c r="EB4" s="38" t="str">
        <f t="shared" si="10"/>
        <v/>
      </c>
      <c r="EC4" s="38" t="str">
        <f t="shared" si="10"/>
        <v/>
      </c>
      <c r="ED4" s="38" t="str">
        <f t="shared" si="10"/>
        <v/>
      </c>
      <c r="EE4" s="38" t="str">
        <f t="shared" si="10"/>
        <v/>
      </c>
      <c r="EF4" s="38" t="str">
        <f t="shared" si="10"/>
        <v/>
      </c>
      <c r="EG4" s="38" t="str">
        <f t="shared" si="10"/>
        <v/>
      </c>
      <c r="EH4" s="38" t="str">
        <f t="shared" si="10"/>
        <v/>
      </c>
      <c r="EI4" s="38" t="str">
        <f t="shared" si="10"/>
        <v/>
      </c>
      <c r="EJ4" s="38" t="str">
        <f t="shared" si="10"/>
        <v/>
      </c>
      <c r="EK4" s="38" t="str">
        <f t="shared" si="10"/>
        <v/>
      </c>
      <c r="EL4" s="38" t="str">
        <f t="shared" si="10"/>
        <v/>
      </c>
      <c r="EM4" s="38" t="str">
        <f t="shared" si="10"/>
        <v/>
      </c>
      <c r="EN4" s="38" t="str">
        <f t="shared" si="10"/>
        <v/>
      </c>
      <c r="EO4" s="38" t="str">
        <f t="shared" si="10"/>
        <v/>
      </c>
      <c r="EP4" s="38" t="str">
        <f t="shared" si="10"/>
        <v/>
      </c>
      <c r="EQ4" s="38" t="str">
        <f t="shared" si="10"/>
        <v/>
      </c>
      <c r="ER4" s="38" t="str">
        <f t="shared" si="10"/>
        <v/>
      </c>
      <c r="ES4" s="38" t="str">
        <f t="shared" si="10"/>
        <v/>
      </c>
      <c r="ET4" s="38" t="str">
        <f t="shared" si="10"/>
        <v/>
      </c>
      <c r="EU4" s="38" t="str">
        <f t="shared" si="10"/>
        <v/>
      </c>
      <c r="EV4" s="38" t="str">
        <f t="shared" si="10"/>
        <v/>
      </c>
      <c r="EW4" s="38" t="str">
        <f t="shared" si="10"/>
        <v/>
      </c>
      <c r="EX4" s="38" t="str">
        <f t="shared" si="10"/>
        <v/>
      </c>
      <c r="EY4" s="38" t="str">
        <f t="shared" si="10"/>
        <v/>
      </c>
      <c r="EZ4" s="38" t="str">
        <f t="shared" si="10"/>
        <v/>
      </c>
      <c r="FA4" s="38" t="str">
        <f t="shared" si="10"/>
        <v/>
      </c>
      <c r="FB4" s="38" t="str">
        <f t="shared" si="10"/>
        <v/>
      </c>
      <c r="FC4" s="38" t="str">
        <f t="shared" si="10"/>
        <v/>
      </c>
      <c r="FD4" s="38" t="str">
        <f t="shared" si="10"/>
        <v/>
      </c>
      <c r="FE4" s="38" t="str">
        <f t="shared" si="10"/>
        <v/>
      </c>
      <c r="FF4" s="38" t="str">
        <f t="shared" si="10"/>
        <v/>
      </c>
      <c r="FG4" s="38" t="str">
        <f t="shared" si="10"/>
        <v/>
      </c>
      <c r="FH4" s="38" t="str">
        <f t="shared" si="10"/>
        <v/>
      </c>
      <c r="FI4" s="38" t="str">
        <f t="shared" si="10"/>
        <v/>
      </c>
      <c r="FJ4" s="38" t="str">
        <f t="shared" si="10"/>
        <v/>
      </c>
      <c r="FK4" s="38" t="str">
        <f t="shared" si="10"/>
        <v/>
      </c>
      <c r="FL4" s="38" t="str">
        <f t="shared" si="10"/>
        <v/>
      </c>
      <c r="FM4" s="38" t="str">
        <f t="shared" si="10"/>
        <v/>
      </c>
      <c r="FN4" s="38" t="str">
        <f t="shared" si="10"/>
        <v/>
      </c>
      <c r="FO4" s="38" t="str">
        <f t="shared" si="10"/>
        <v/>
      </c>
      <c r="FP4" s="38" t="str">
        <f t="shared" si="10"/>
        <v/>
      </c>
      <c r="FQ4" s="38" t="str">
        <f t="shared" si="10"/>
        <v/>
      </c>
      <c r="FR4" s="38" t="str">
        <f t="shared" si="10"/>
        <v/>
      </c>
      <c r="FS4" s="38" t="str">
        <f t="shared" si="10"/>
        <v/>
      </c>
      <c r="FT4" s="38" t="str">
        <f t="shared" si="10"/>
        <v/>
      </c>
      <c r="FU4" s="38" t="str">
        <f t="shared" si="10"/>
        <v/>
      </c>
      <c r="FV4" s="38" t="str">
        <f t="shared" si="10"/>
        <v/>
      </c>
      <c r="FW4" s="38" t="str">
        <f t="shared" si="10"/>
        <v/>
      </c>
      <c r="FX4" s="38" t="str">
        <f t="shared" si="10"/>
        <v/>
      </c>
      <c r="FY4" s="38" t="str">
        <f t="shared" si="10"/>
        <v/>
      </c>
      <c r="FZ4" s="38" t="str">
        <f t="shared" si="10"/>
        <v/>
      </c>
      <c r="GA4" s="38" t="str">
        <f t="shared" si="10"/>
        <v/>
      </c>
      <c r="GB4" s="38" t="str">
        <f t="shared" si="10"/>
        <v/>
      </c>
      <c r="GC4" s="38" t="str">
        <f t="shared" si="10"/>
        <v/>
      </c>
      <c r="GD4" s="38" t="str">
        <f t="shared" si="10"/>
        <v/>
      </c>
      <c r="GE4" s="38" t="str">
        <f t="shared" si="10"/>
        <v/>
      </c>
      <c r="GF4" s="38" t="str">
        <f t="shared" si="10"/>
        <v/>
      </c>
      <c r="GG4" s="38" t="str">
        <f t="shared" si="10"/>
        <v/>
      </c>
      <c r="GH4" s="38" t="str">
        <f t="shared" si="10"/>
        <v/>
      </c>
      <c r="GI4" s="38" t="str">
        <f t="shared" si="10"/>
        <v/>
      </c>
      <c r="GJ4" s="38" t="str">
        <f t="shared" si="10"/>
        <v/>
      </c>
      <c r="GK4" s="38" t="str">
        <f t="shared" si="10"/>
        <v/>
      </c>
      <c r="GL4" s="38" t="str">
        <f t="shared" si="10"/>
        <v/>
      </c>
      <c r="GM4" s="38" t="str">
        <f t="shared" ref="GM4:IQ4" si="11">IF(SUM(GM8:GM18)&lt;&gt;0,SQRT(SUMSQ(GM8:GM18)/9),"")</f>
        <v/>
      </c>
      <c r="GN4" s="38" t="str">
        <f t="shared" si="11"/>
        <v/>
      </c>
      <c r="GO4" s="38" t="str">
        <f t="shared" si="11"/>
        <v/>
      </c>
      <c r="GP4" s="38" t="str">
        <f t="shared" si="11"/>
        <v/>
      </c>
      <c r="GQ4" s="38" t="str">
        <f t="shared" si="11"/>
        <v/>
      </c>
      <c r="GR4" s="38" t="str">
        <f t="shared" si="11"/>
        <v/>
      </c>
      <c r="GS4" s="38" t="str">
        <f t="shared" si="11"/>
        <v/>
      </c>
      <c r="GT4" s="38" t="str">
        <f t="shared" si="11"/>
        <v/>
      </c>
      <c r="GU4" s="38" t="str">
        <f t="shared" si="11"/>
        <v/>
      </c>
      <c r="GV4" s="38" t="str">
        <f t="shared" si="11"/>
        <v/>
      </c>
      <c r="GW4" s="38" t="str">
        <f t="shared" si="11"/>
        <v/>
      </c>
      <c r="GX4" s="38" t="str">
        <f t="shared" si="11"/>
        <v/>
      </c>
      <c r="GY4" s="38" t="str">
        <f t="shared" si="11"/>
        <v/>
      </c>
      <c r="GZ4" s="38" t="str">
        <f t="shared" si="11"/>
        <v/>
      </c>
      <c r="HA4" s="38" t="str">
        <f t="shared" si="11"/>
        <v/>
      </c>
      <c r="HB4" s="38" t="str">
        <f t="shared" si="11"/>
        <v/>
      </c>
      <c r="HC4" s="38" t="str">
        <f t="shared" si="11"/>
        <v/>
      </c>
      <c r="HD4" s="38" t="str">
        <f t="shared" si="11"/>
        <v/>
      </c>
      <c r="HE4" s="38" t="str">
        <f t="shared" si="11"/>
        <v/>
      </c>
      <c r="HF4" s="38" t="str">
        <f t="shared" si="11"/>
        <v/>
      </c>
      <c r="HG4" s="38" t="str">
        <f t="shared" si="11"/>
        <v/>
      </c>
      <c r="HH4" s="38" t="str">
        <f t="shared" si="11"/>
        <v/>
      </c>
      <c r="HI4" s="38" t="str">
        <f t="shared" si="11"/>
        <v/>
      </c>
      <c r="HJ4" s="38" t="str">
        <f t="shared" si="11"/>
        <v/>
      </c>
      <c r="HK4" s="38" t="str">
        <f t="shared" si="11"/>
        <v/>
      </c>
      <c r="HL4" s="38" t="str">
        <f t="shared" si="11"/>
        <v/>
      </c>
      <c r="HM4" s="38" t="str">
        <f t="shared" si="11"/>
        <v/>
      </c>
      <c r="HN4" s="38" t="str">
        <f t="shared" si="11"/>
        <v/>
      </c>
      <c r="HO4" s="38" t="str">
        <f t="shared" si="11"/>
        <v/>
      </c>
      <c r="HP4" s="38" t="str">
        <f t="shared" si="11"/>
        <v/>
      </c>
      <c r="HQ4" s="38" t="str">
        <f t="shared" si="11"/>
        <v/>
      </c>
      <c r="HR4" s="38" t="str">
        <f t="shared" si="11"/>
        <v/>
      </c>
      <c r="HS4" s="38" t="str">
        <f t="shared" si="11"/>
        <v/>
      </c>
      <c r="HT4" s="38" t="str">
        <f t="shared" si="11"/>
        <v/>
      </c>
      <c r="HU4" s="38" t="str">
        <f t="shared" si="11"/>
        <v/>
      </c>
      <c r="HV4" s="38" t="str">
        <f t="shared" si="11"/>
        <v/>
      </c>
      <c r="HW4" s="38" t="str">
        <f t="shared" si="11"/>
        <v/>
      </c>
      <c r="HX4" s="38" t="str">
        <f t="shared" si="11"/>
        <v/>
      </c>
      <c r="HY4" s="38" t="str">
        <f t="shared" si="11"/>
        <v/>
      </c>
      <c r="HZ4" s="38" t="str">
        <f t="shared" si="11"/>
        <v/>
      </c>
      <c r="IA4" s="38" t="str">
        <f t="shared" si="11"/>
        <v/>
      </c>
      <c r="IB4" s="38" t="str">
        <f t="shared" si="11"/>
        <v/>
      </c>
      <c r="IC4" s="38" t="str">
        <f t="shared" si="11"/>
        <v/>
      </c>
      <c r="ID4" s="38" t="str">
        <f t="shared" si="11"/>
        <v/>
      </c>
      <c r="IE4" s="38" t="str">
        <f t="shared" si="11"/>
        <v/>
      </c>
      <c r="IF4" s="38" t="str">
        <f t="shared" si="11"/>
        <v/>
      </c>
      <c r="IG4" s="38" t="str">
        <f t="shared" si="11"/>
        <v/>
      </c>
      <c r="IH4" s="38" t="str">
        <f t="shared" si="11"/>
        <v/>
      </c>
      <c r="II4" s="38" t="str">
        <f t="shared" si="11"/>
        <v/>
      </c>
      <c r="IJ4" s="38" t="str">
        <f t="shared" si="11"/>
        <v/>
      </c>
      <c r="IK4" s="38" t="str">
        <f t="shared" si="11"/>
        <v/>
      </c>
      <c r="IL4" s="38" t="str">
        <f t="shared" si="11"/>
        <v/>
      </c>
      <c r="IM4" s="38" t="str">
        <f t="shared" si="11"/>
        <v/>
      </c>
      <c r="IN4" s="38" t="str">
        <f t="shared" si="11"/>
        <v/>
      </c>
      <c r="IO4" s="38" t="str">
        <f t="shared" si="11"/>
        <v/>
      </c>
      <c r="IP4" s="38" t="str">
        <f t="shared" si="11"/>
        <v/>
      </c>
      <c r="IQ4" s="38" t="str">
        <f t="shared" si="11"/>
        <v/>
      </c>
      <c r="IR4" s="60">
        <f>AVERAGE(B4:IQ4)</f>
        <v>10.743847178120978</v>
      </c>
      <c r="IS4" s="55">
        <f>STDEV(B4:IQ4)</f>
        <v>5.7094794985186113</v>
      </c>
      <c r="IT4" s="55">
        <f>EXP(IR34)</f>
        <v>9.5767455296922979</v>
      </c>
    </row>
    <row r="5" spans="1:254" x14ac:dyDescent="0.2">
      <c r="A5" s="22" t="s">
        <v>555</v>
      </c>
      <c r="B5" s="52">
        <f>IF(SUM(B20:B30)&lt;&gt;0,SQRT(SUMSQ(B20:B30)/9),"")</f>
        <v>8.4469953658578145</v>
      </c>
      <c r="C5" s="52">
        <f>IF(SUM(C20:C30)&lt;&gt;0,SQRT(SUMSQ(C20:C30)/9),"")</f>
        <v>10.035082117012676</v>
      </c>
      <c r="D5" s="52">
        <f t="shared" ref="D5:BN5" si="12">IF(SUM(D20:D30)&lt;&gt;0,SQRT(SUMSQ(D20:D30)/9),"")</f>
        <v>8.9682865691549161</v>
      </c>
      <c r="E5" s="52">
        <f t="shared" si="12"/>
        <v>9.621689984694946</v>
      </c>
      <c r="F5" s="52">
        <f t="shared" si="12"/>
        <v>9.0255928104063194</v>
      </c>
      <c r="G5" s="52">
        <f t="shared" si="12"/>
        <v>20.313840402411401</v>
      </c>
      <c r="H5" s="52" t="str">
        <f t="shared" si="12"/>
        <v/>
      </c>
      <c r="I5" s="52" t="str">
        <f t="shared" si="12"/>
        <v/>
      </c>
      <c r="J5" s="52" t="str">
        <f t="shared" si="12"/>
        <v/>
      </c>
      <c r="K5" s="52" t="str">
        <f t="shared" si="12"/>
        <v/>
      </c>
      <c r="L5" s="52" t="str">
        <f t="shared" si="12"/>
        <v/>
      </c>
      <c r="M5" s="52" t="str">
        <f t="shared" si="12"/>
        <v/>
      </c>
      <c r="N5" s="52" t="str">
        <f t="shared" si="12"/>
        <v/>
      </c>
      <c r="O5" s="52" t="str">
        <f t="shared" si="12"/>
        <v/>
      </c>
      <c r="P5" s="52" t="str">
        <f t="shared" si="12"/>
        <v/>
      </c>
      <c r="Q5" s="52" t="str">
        <f t="shared" si="12"/>
        <v/>
      </c>
      <c r="R5" s="52" t="str">
        <f t="shared" si="12"/>
        <v/>
      </c>
      <c r="S5" s="52" t="str">
        <f t="shared" si="12"/>
        <v/>
      </c>
      <c r="T5" s="52" t="str">
        <f t="shared" si="12"/>
        <v/>
      </c>
      <c r="U5" s="52" t="str">
        <f t="shared" si="12"/>
        <v/>
      </c>
      <c r="V5" s="52" t="str">
        <f t="shared" si="12"/>
        <v/>
      </c>
      <c r="W5" s="52" t="str">
        <f t="shared" si="12"/>
        <v/>
      </c>
      <c r="X5" s="52" t="str">
        <f t="shared" si="12"/>
        <v/>
      </c>
      <c r="Y5" s="52" t="str">
        <f t="shared" si="12"/>
        <v/>
      </c>
      <c r="Z5" s="52" t="str">
        <f t="shared" si="12"/>
        <v/>
      </c>
      <c r="AA5" s="52" t="str">
        <f t="shared" si="12"/>
        <v/>
      </c>
      <c r="AB5" s="52" t="str">
        <f t="shared" si="12"/>
        <v/>
      </c>
      <c r="AC5" s="52" t="str">
        <f t="shared" si="12"/>
        <v/>
      </c>
      <c r="AD5" s="52" t="str">
        <f t="shared" si="12"/>
        <v/>
      </c>
      <c r="AE5" s="52" t="str">
        <f t="shared" si="12"/>
        <v/>
      </c>
      <c r="AF5" s="52" t="str">
        <f t="shared" si="12"/>
        <v/>
      </c>
      <c r="AG5" s="52" t="str">
        <f t="shared" si="12"/>
        <v/>
      </c>
      <c r="AH5" s="52" t="str">
        <f t="shared" si="12"/>
        <v/>
      </c>
      <c r="AI5" s="52" t="str">
        <f t="shared" si="12"/>
        <v/>
      </c>
      <c r="AJ5" s="52" t="str">
        <f t="shared" si="12"/>
        <v/>
      </c>
      <c r="AK5" s="52" t="str">
        <f t="shared" si="12"/>
        <v/>
      </c>
      <c r="AL5" s="52" t="str">
        <f t="shared" si="12"/>
        <v/>
      </c>
      <c r="AM5" s="52" t="str">
        <f t="shared" si="12"/>
        <v/>
      </c>
      <c r="AN5" s="52" t="str">
        <f t="shared" si="12"/>
        <v/>
      </c>
      <c r="AO5" s="52" t="str">
        <f t="shared" si="12"/>
        <v/>
      </c>
      <c r="AP5" s="52" t="str">
        <f t="shared" si="12"/>
        <v/>
      </c>
      <c r="AQ5" s="52" t="str">
        <f t="shared" si="12"/>
        <v/>
      </c>
      <c r="AR5" s="52" t="str">
        <f t="shared" si="12"/>
        <v/>
      </c>
      <c r="AS5" s="52" t="str">
        <f t="shared" si="12"/>
        <v/>
      </c>
      <c r="AT5" s="52" t="str">
        <f t="shared" si="12"/>
        <v/>
      </c>
      <c r="AU5" s="52" t="str">
        <f t="shared" si="12"/>
        <v/>
      </c>
      <c r="AV5" s="52" t="str">
        <f t="shared" si="12"/>
        <v/>
      </c>
      <c r="AW5" s="52" t="str">
        <f t="shared" si="12"/>
        <v/>
      </c>
      <c r="AX5" s="52" t="str">
        <f t="shared" si="12"/>
        <v/>
      </c>
      <c r="AY5" s="52" t="str">
        <f t="shared" si="12"/>
        <v/>
      </c>
      <c r="AZ5" s="52" t="str">
        <f t="shared" si="12"/>
        <v/>
      </c>
      <c r="BA5" s="52" t="str">
        <f t="shared" si="12"/>
        <v/>
      </c>
      <c r="BB5" s="52" t="str">
        <f t="shared" si="12"/>
        <v/>
      </c>
      <c r="BC5" s="52" t="str">
        <f t="shared" si="12"/>
        <v/>
      </c>
      <c r="BD5" s="52" t="str">
        <f t="shared" si="12"/>
        <v/>
      </c>
      <c r="BE5" s="52" t="str">
        <f t="shared" si="12"/>
        <v/>
      </c>
      <c r="BF5" s="52" t="str">
        <f t="shared" si="12"/>
        <v/>
      </c>
      <c r="BG5" s="52" t="str">
        <f t="shared" si="12"/>
        <v/>
      </c>
      <c r="BH5" s="52" t="str">
        <f t="shared" si="12"/>
        <v/>
      </c>
      <c r="BI5" s="52" t="str">
        <f t="shared" si="12"/>
        <v/>
      </c>
      <c r="BJ5" s="52" t="str">
        <f t="shared" si="12"/>
        <v/>
      </c>
      <c r="BK5" s="52" t="str">
        <f t="shared" si="12"/>
        <v/>
      </c>
      <c r="BL5" s="52" t="str">
        <f t="shared" si="12"/>
        <v/>
      </c>
      <c r="BM5" s="52" t="str">
        <f t="shared" si="12"/>
        <v/>
      </c>
      <c r="BN5" s="52" t="str">
        <f t="shared" si="12"/>
        <v/>
      </c>
      <c r="BO5" s="52" t="str">
        <f t="shared" ref="BO5:DZ5" si="13">IF(SUM(BO20:BO30)&lt;&gt;0,SQRT(SUMSQ(BO20:BO30)/9),"")</f>
        <v/>
      </c>
      <c r="BP5" s="52" t="str">
        <f t="shared" si="13"/>
        <v/>
      </c>
      <c r="BQ5" s="52" t="str">
        <f t="shared" si="13"/>
        <v/>
      </c>
      <c r="BR5" s="52" t="str">
        <f t="shared" si="13"/>
        <v/>
      </c>
      <c r="BS5" s="52" t="str">
        <f t="shared" si="13"/>
        <v/>
      </c>
      <c r="BT5" s="52" t="str">
        <f t="shared" si="13"/>
        <v/>
      </c>
      <c r="BU5" s="52" t="str">
        <f t="shared" si="13"/>
        <v/>
      </c>
      <c r="BV5" s="52" t="str">
        <f t="shared" si="13"/>
        <v/>
      </c>
      <c r="BW5" s="52" t="str">
        <f t="shared" si="13"/>
        <v/>
      </c>
      <c r="BX5" s="52" t="str">
        <f t="shared" si="13"/>
        <v/>
      </c>
      <c r="BY5" s="52" t="str">
        <f t="shared" si="13"/>
        <v/>
      </c>
      <c r="BZ5" s="52" t="str">
        <f t="shared" si="13"/>
        <v/>
      </c>
      <c r="CA5" s="52" t="str">
        <f t="shared" si="13"/>
        <v/>
      </c>
      <c r="CB5" s="52" t="str">
        <f t="shared" si="13"/>
        <v/>
      </c>
      <c r="CC5" s="52" t="str">
        <f t="shared" si="13"/>
        <v/>
      </c>
      <c r="CD5" s="52" t="str">
        <f t="shared" si="13"/>
        <v/>
      </c>
      <c r="CE5" s="52" t="str">
        <f t="shared" si="13"/>
        <v/>
      </c>
      <c r="CF5" s="52" t="str">
        <f t="shared" si="13"/>
        <v/>
      </c>
      <c r="CG5" s="52" t="str">
        <f t="shared" si="13"/>
        <v/>
      </c>
      <c r="CH5" s="52" t="str">
        <f t="shared" si="13"/>
        <v/>
      </c>
      <c r="CI5" s="52" t="str">
        <f t="shared" si="13"/>
        <v/>
      </c>
      <c r="CJ5" s="52" t="str">
        <f t="shared" si="13"/>
        <v/>
      </c>
      <c r="CK5" s="52" t="str">
        <f t="shared" si="13"/>
        <v/>
      </c>
      <c r="CL5" s="52" t="str">
        <f t="shared" si="13"/>
        <v/>
      </c>
      <c r="CM5" s="52" t="str">
        <f t="shared" si="13"/>
        <v/>
      </c>
      <c r="CN5" s="52" t="str">
        <f t="shared" si="13"/>
        <v/>
      </c>
      <c r="CO5" s="52" t="str">
        <f t="shared" si="13"/>
        <v/>
      </c>
      <c r="CP5" s="52" t="str">
        <f t="shared" si="13"/>
        <v/>
      </c>
      <c r="CQ5" s="52" t="str">
        <f t="shared" si="13"/>
        <v/>
      </c>
      <c r="CR5" s="52" t="str">
        <f t="shared" si="13"/>
        <v/>
      </c>
      <c r="CS5" s="52" t="str">
        <f t="shared" si="13"/>
        <v/>
      </c>
      <c r="CT5" s="52" t="str">
        <f t="shared" si="13"/>
        <v/>
      </c>
      <c r="CU5" s="52" t="str">
        <f t="shared" si="13"/>
        <v/>
      </c>
      <c r="CV5" s="52" t="str">
        <f t="shared" si="13"/>
        <v/>
      </c>
      <c r="CW5" s="52" t="str">
        <f t="shared" si="13"/>
        <v/>
      </c>
      <c r="CX5" s="52" t="str">
        <f t="shared" si="13"/>
        <v/>
      </c>
      <c r="CY5" s="52" t="str">
        <f t="shared" si="13"/>
        <v/>
      </c>
      <c r="CZ5" s="52" t="str">
        <f t="shared" si="13"/>
        <v/>
      </c>
      <c r="DA5" s="52" t="str">
        <f t="shared" si="13"/>
        <v/>
      </c>
      <c r="DB5" s="52" t="str">
        <f t="shared" si="13"/>
        <v/>
      </c>
      <c r="DC5" s="52" t="str">
        <f t="shared" si="13"/>
        <v/>
      </c>
      <c r="DD5" s="52" t="str">
        <f t="shared" si="13"/>
        <v/>
      </c>
      <c r="DE5" s="52" t="str">
        <f t="shared" si="13"/>
        <v/>
      </c>
      <c r="DF5" s="52" t="str">
        <f t="shared" si="13"/>
        <v/>
      </c>
      <c r="DG5" s="52" t="str">
        <f t="shared" si="13"/>
        <v/>
      </c>
      <c r="DH5" s="52" t="str">
        <f t="shared" si="13"/>
        <v/>
      </c>
      <c r="DI5" s="52" t="str">
        <f t="shared" si="13"/>
        <v/>
      </c>
      <c r="DJ5" s="52" t="str">
        <f t="shared" si="13"/>
        <v/>
      </c>
      <c r="DK5" s="52" t="str">
        <f t="shared" si="13"/>
        <v/>
      </c>
      <c r="DL5" s="52" t="str">
        <f t="shared" si="13"/>
        <v/>
      </c>
      <c r="DM5" s="52" t="str">
        <f t="shared" si="13"/>
        <v/>
      </c>
      <c r="DN5" s="52" t="str">
        <f t="shared" si="13"/>
        <v/>
      </c>
      <c r="DO5" s="52" t="str">
        <f t="shared" si="13"/>
        <v/>
      </c>
      <c r="DP5" s="52" t="str">
        <f t="shared" si="13"/>
        <v/>
      </c>
      <c r="DQ5" s="52" t="str">
        <f t="shared" si="13"/>
        <v/>
      </c>
      <c r="DR5" s="52" t="str">
        <f t="shared" si="13"/>
        <v/>
      </c>
      <c r="DS5" s="52" t="str">
        <f t="shared" si="13"/>
        <v/>
      </c>
      <c r="DT5" s="52" t="str">
        <f t="shared" si="13"/>
        <v/>
      </c>
      <c r="DU5" s="52" t="str">
        <f t="shared" si="13"/>
        <v/>
      </c>
      <c r="DV5" s="52" t="str">
        <f t="shared" si="13"/>
        <v/>
      </c>
      <c r="DW5" s="52" t="str">
        <f t="shared" si="13"/>
        <v/>
      </c>
      <c r="DX5" s="52" t="str">
        <f t="shared" si="13"/>
        <v/>
      </c>
      <c r="DY5" s="52" t="str">
        <f t="shared" si="13"/>
        <v/>
      </c>
      <c r="DZ5" s="52" t="str">
        <f t="shared" si="13"/>
        <v/>
      </c>
      <c r="EA5" s="52" t="str">
        <f t="shared" ref="EA5:GL5" si="14">IF(SUM(EA20:EA30)&lt;&gt;0,SQRT(SUMSQ(EA20:EA30)/9),"")</f>
        <v/>
      </c>
      <c r="EB5" s="52" t="str">
        <f t="shared" si="14"/>
        <v/>
      </c>
      <c r="EC5" s="52" t="str">
        <f t="shared" si="14"/>
        <v/>
      </c>
      <c r="ED5" s="52" t="str">
        <f t="shared" si="14"/>
        <v/>
      </c>
      <c r="EE5" s="52" t="str">
        <f t="shared" si="14"/>
        <v/>
      </c>
      <c r="EF5" s="52" t="str">
        <f t="shared" si="14"/>
        <v/>
      </c>
      <c r="EG5" s="52" t="str">
        <f t="shared" si="14"/>
        <v/>
      </c>
      <c r="EH5" s="52" t="str">
        <f t="shared" si="14"/>
        <v/>
      </c>
      <c r="EI5" s="52" t="str">
        <f t="shared" si="14"/>
        <v/>
      </c>
      <c r="EJ5" s="52" t="str">
        <f t="shared" si="14"/>
        <v/>
      </c>
      <c r="EK5" s="52" t="str">
        <f t="shared" si="14"/>
        <v/>
      </c>
      <c r="EL5" s="52" t="str">
        <f t="shared" si="14"/>
        <v/>
      </c>
      <c r="EM5" s="52" t="str">
        <f t="shared" si="14"/>
        <v/>
      </c>
      <c r="EN5" s="52" t="str">
        <f t="shared" si="14"/>
        <v/>
      </c>
      <c r="EO5" s="52" t="str">
        <f t="shared" si="14"/>
        <v/>
      </c>
      <c r="EP5" s="52" t="str">
        <f t="shared" si="14"/>
        <v/>
      </c>
      <c r="EQ5" s="52" t="str">
        <f t="shared" si="14"/>
        <v/>
      </c>
      <c r="ER5" s="52" t="str">
        <f t="shared" si="14"/>
        <v/>
      </c>
      <c r="ES5" s="52" t="str">
        <f t="shared" si="14"/>
        <v/>
      </c>
      <c r="ET5" s="52" t="str">
        <f t="shared" si="14"/>
        <v/>
      </c>
      <c r="EU5" s="52" t="str">
        <f t="shared" si="14"/>
        <v/>
      </c>
      <c r="EV5" s="52" t="str">
        <f t="shared" si="14"/>
        <v/>
      </c>
      <c r="EW5" s="52" t="str">
        <f t="shared" si="14"/>
        <v/>
      </c>
      <c r="EX5" s="52" t="str">
        <f t="shared" si="14"/>
        <v/>
      </c>
      <c r="EY5" s="52" t="str">
        <f t="shared" si="14"/>
        <v/>
      </c>
      <c r="EZ5" s="52" t="str">
        <f t="shared" si="14"/>
        <v/>
      </c>
      <c r="FA5" s="52" t="str">
        <f t="shared" si="14"/>
        <v/>
      </c>
      <c r="FB5" s="52" t="str">
        <f t="shared" si="14"/>
        <v/>
      </c>
      <c r="FC5" s="52" t="str">
        <f t="shared" si="14"/>
        <v/>
      </c>
      <c r="FD5" s="52" t="str">
        <f t="shared" si="14"/>
        <v/>
      </c>
      <c r="FE5" s="52" t="str">
        <f t="shared" si="14"/>
        <v/>
      </c>
      <c r="FF5" s="52" t="str">
        <f t="shared" si="14"/>
        <v/>
      </c>
      <c r="FG5" s="52" t="str">
        <f t="shared" si="14"/>
        <v/>
      </c>
      <c r="FH5" s="52" t="str">
        <f t="shared" si="14"/>
        <v/>
      </c>
      <c r="FI5" s="52" t="str">
        <f t="shared" si="14"/>
        <v/>
      </c>
      <c r="FJ5" s="52" t="str">
        <f t="shared" si="14"/>
        <v/>
      </c>
      <c r="FK5" s="52" t="str">
        <f t="shared" si="14"/>
        <v/>
      </c>
      <c r="FL5" s="52" t="str">
        <f t="shared" si="14"/>
        <v/>
      </c>
      <c r="FM5" s="52" t="str">
        <f t="shared" si="14"/>
        <v/>
      </c>
      <c r="FN5" s="52" t="str">
        <f t="shared" si="14"/>
        <v/>
      </c>
      <c r="FO5" s="52" t="str">
        <f t="shared" si="14"/>
        <v/>
      </c>
      <c r="FP5" s="52" t="str">
        <f t="shared" si="14"/>
        <v/>
      </c>
      <c r="FQ5" s="52" t="str">
        <f t="shared" si="14"/>
        <v/>
      </c>
      <c r="FR5" s="52" t="str">
        <f t="shared" si="14"/>
        <v/>
      </c>
      <c r="FS5" s="52" t="str">
        <f t="shared" si="14"/>
        <v/>
      </c>
      <c r="FT5" s="52" t="str">
        <f t="shared" si="14"/>
        <v/>
      </c>
      <c r="FU5" s="52" t="str">
        <f t="shared" si="14"/>
        <v/>
      </c>
      <c r="FV5" s="52" t="str">
        <f t="shared" si="14"/>
        <v/>
      </c>
      <c r="FW5" s="52" t="str">
        <f t="shared" si="14"/>
        <v/>
      </c>
      <c r="FX5" s="52" t="str">
        <f t="shared" si="14"/>
        <v/>
      </c>
      <c r="FY5" s="52" t="str">
        <f t="shared" si="14"/>
        <v/>
      </c>
      <c r="FZ5" s="52" t="str">
        <f t="shared" si="14"/>
        <v/>
      </c>
      <c r="GA5" s="52" t="str">
        <f t="shared" si="14"/>
        <v/>
      </c>
      <c r="GB5" s="52" t="str">
        <f t="shared" si="14"/>
        <v/>
      </c>
      <c r="GC5" s="52" t="str">
        <f t="shared" si="14"/>
        <v/>
      </c>
      <c r="GD5" s="52" t="str">
        <f t="shared" si="14"/>
        <v/>
      </c>
      <c r="GE5" s="52" t="str">
        <f t="shared" si="14"/>
        <v/>
      </c>
      <c r="GF5" s="52" t="str">
        <f t="shared" si="14"/>
        <v/>
      </c>
      <c r="GG5" s="52" t="str">
        <f t="shared" si="14"/>
        <v/>
      </c>
      <c r="GH5" s="52" t="str">
        <f t="shared" si="14"/>
        <v/>
      </c>
      <c r="GI5" s="52" t="str">
        <f t="shared" si="14"/>
        <v/>
      </c>
      <c r="GJ5" s="52" t="str">
        <f t="shared" si="14"/>
        <v/>
      </c>
      <c r="GK5" s="52" t="str">
        <f t="shared" si="14"/>
        <v/>
      </c>
      <c r="GL5" s="52" t="str">
        <f t="shared" si="14"/>
        <v/>
      </c>
      <c r="GM5" s="52" t="str">
        <f t="shared" ref="GM5:IQ5" si="15">IF(SUM(GM20:GM30)&lt;&gt;0,SQRT(SUMSQ(GM20:GM30)/9),"")</f>
        <v/>
      </c>
      <c r="GN5" s="52" t="str">
        <f t="shared" si="15"/>
        <v/>
      </c>
      <c r="GO5" s="52" t="str">
        <f t="shared" si="15"/>
        <v/>
      </c>
      <c r="GP5" s="52" t="str">
        <f t="shared" si="15"/>
        <v/>
      </c>
      <c r="GQ5" s="52" t="str">
        <f t="shared" si="15"/>
        <v/>
      </c>
      <c r="GR5" s="52" t="str">
        <f t="shared" si="15"/>
        <v/>
      </c>
      <c r="GS5" s="52" t="str">
        <f t="shared" si="15"/>
        <v/>
      </c>
      <c r="GT5" s="52" t="str">
        <f t="shared" si="15"/>
        <v/>
      </c>
      <c r="GU5" s="52" t="str">
        <f t="shared" si="15"/>
        <v/>
      </c>
      <c r="GV5" s="52" t="str">
        <f t="shared" si="15"/>
        <v/>
      </c>
      <c r="GW5" s="52" t="str">
        <f t="shared" si="15"/>
        <v/>
      </c>
      <c r="GX5" s="52" t="str">
        <f t="shared" si="15"/>
        <v/>
      </c>
      <c r="GY5" s="52" t="str">
        <f t="shared" si="15"/>
        <v/>
      </c>
      <c r="GZ5" s="52" t="str">
        <f t="shared" si="15"/>
        <v/>
      </c>
      <c r="HA5" s="52" t="str">
        <f t="shared" si="15"/>
        <v/>
      </c>
      <c r="HB5" s="52" t="str">
        <f t="shared" si="15"/>
        <v/>
      </c>
      <c r="HC5" s="52" t="str">
        <f t="shared" si="15"/>
        <v/>
      </c>
      <c r="HD5" s="52" t="str">
        <f t="shared" si="15"/>
        <v/>
      </c>
      <c r="HE5" s="52" t="str">
        <f t="shared" si="15"/>
        <v/>
      </c>
      <c r="HF5" s="52" t="str">
        <f t="shared" si="15"/>
        <v/>
      </c>
      <c r="HG5" s="52" t="str">
        <f t="shared" si="15"/>
        <v/>
      </c>
      <c r="HH5" s="52" t="str">
        <f t="shared" si="15"/>
        <v/>
      </c>
      <c r="HI5" s="52" t="str">
        <f t="shared" si="15"/>
        <v/>
      </c>
      <c r="HJ5" s="52" t="str">
        <f t="shared" si="15"/>
        <v/>
      </c>
      <c r="HK5" s="52" t="str">
        <f t="shared" si="15"/>
        <v/>
      </c>
      <c r="HL5" s="52" t="str">
        <f t="shared" si="15"/>
        <v/>
      </c>
      <c r="HM5" s="52" t="str">
        <f t="shared" si="15"/>
        <v/>
      </c>
      <c r="HN5" s="52" t="str">
        <f t="shared" si="15"/>
        <v/>
      </c>
      <c r="HO5" s="52" t="str">
        <f t="shared" si="15"/>
        <v/>
      </c>
      <c r="HP5" s="52" t="str">
        <f t="shared" si="15"/>
        <v/>
      </c>
      <c r="HQ5" s="52" t="str">
        <f t="shared" si="15"/>
        <v/>
      </c>
      <c r="HR5" s="52" t="str">
        <f t="shared" si="15"/>
        <v/>
      </c>
      <c r="HS5" s="52" t="str">
        <f t="shared" si="15"/>
        <v/>
      </c>
      <c r="HT5" s="52" t="str">
        <f t="shared" si="15"/>
        <v/>
      </c>
      <c r="HU5" s="52" t="str">
        <f t="shared" si="15"/>
        <v/>
      </c>
      <c r="HV5" s="52" t="str">
        <f t="shared" si="15"/>
        <v/>
      </c>
      <c r="HW5" s="52" t="str">
        <f t="shared" si="15"/>
        <v/>
      </c>
      <c r="HX5" s="52" t="str">
        <f t="shared" si="15"/>
        <v/>
      </c>
      <c r="HY5" s="52" t="str">
        <f t="shared" si="15"/>
        <v/>
      </c>
      <c r="HZ5" s="52" t="str">
        <f t="shared" si="15"/>
        <v/>
      </c>
      <c r="IA5" s="52" t="str">
        <f t="shared" si="15"/>
        <v/>
      </c>
      <c r="IB5" s="52" t="str">
        <f t="shared" si="15"/>
        <v/>
      </c>
      <c r="IC5" s="52" t="str">
        <f t="shared" si="15"/>
        <v/>
      </c>
      <c r="ID5" s="52" t="str">
        <f t="shared" si="15"/>
        <v/>
      </c>
      <c r="IE5" s="52" t="str">
        <f t="shared" si="15"/>
        <v/>
      </c>
      <c r="IF5" s="52" t="str">
        <f t="shared" si="15"/>
        <v/>
      </c>
      <c r="IG5" s="52" t="str">
        <f t="shared" si="15"/>
        <v/>
      </c>
      <c r="IH5" s="52" t="str">
        <f t="shared" si="15"/>
        <v/>
      </c>
      <c r="II5" s="52" t="str">
        <f t="shared" si="15"/>
        <v/>
      </c>
      <c r="IJ5" s="52" t="str">
        <f t="shared" si="15"/>
        <v/>
      </c>
      <c r="IK5" s="52" t="str">
        <f t="shared" si="15"/>
        <v/>
      </c>
      <c r="IL5" s="52" t="str">
        <f t="shared" si="15"/>
        <v/>
      </c>
      <c r="IM5" s="52" t="str">
        <f t="shared" si="15"/>
        <v/>
      </c>
      <c r="IN5" s="52" t="str">
        <f t="shared" si="15"/>
        <v/>
      </c>
      <c r="IO5" s="52" t="str">
        <f t="shared" si="15"/>
        <v/>
      </c>
      <c r="IP5" s="52" t="str">
        <f t="shared" si="15"/>
        <v/>
      </c>
      <c r="IQ5" s="52" t="str">
        <f t="shared" si="15"/>
        <v/>
      </c>
      <c r="IR5" s="61">
        <f>AVERAGE(B5:IQ5)</f>
        <v>11.068581208256346</v>
      </c>
      <c r="IS5" s="57">
        <f>STDEV(B5:IQ5)</f>
        <v>4.5627663460971037</v>
      </c>
      <c r="IT5" s="57">
        <f>EXP(IR35)</f>
        <v>10.501273412267981</v>
      </c>
    </row>
    <row r="6" spans="1:254" x14ac:dyDescent="0.2">
      <c r="A6" s="22" t="s">
        <v>551</v>
      </c>
      <c r="B6" s="53">
        <f>IF(SUM(B8:B11,B13:B14,B16:B18,B21:B23,B26,B29:B30)&lt;&gt;0,SQRT(SUMSQ(B8:B11,B13:B14,B16:B18,B21:B23,B26,B29:B30)/15),"")</f>
        <v>6.31782925277997</v>
      </c>
      <c r="C6" s="53">
        <f>IF(SUM(C8:C11,C13:C14,C16:C18,C21:C23,C26,C29:C30)&lt;&gt;0,SQRT(SUMSQ(C8:C11,C13:C14,C16:C18,C21:C23,C26,C29:C30)/15),"")</f>
        <v>9.5596456773458147</v>
      </c>
      <c r="D6" s="53">
        <f t="shared" ref="D6:BN6" si="16">IF(SUM(D8:D11,D13:D14,D16:D18,D21:D23,D26,D29:D30)&lt;&gt;0,SQRT(SUMSQ(D8:D11,D13:D14,D16:D18,D21:D23,D26,D29:D30)/15),"")</f>
        <v>12.044012715085961</v>
      </c>
      <c r="E6" s="53">
        <f t="shared" si="16"/>
        <v>15.505748370489972</v>
      </c>
      <c r="F6" s="53">
        <f t="shared" si="16"/>
        <v>18.714147225841955</v>
      </c>
      <c r="G6" s="53">
        <f t="shared" si="16"/>
        <v>13.761943821078551</v>
      </c>
      <c r="H6" s="53">
        <f t="shared" si="16"/>
        <v>5.0337324811751341</v>
      </c>
      <c r="I6" s="53">
        <f t="shared" si="16"/>
        <v>4.9618220171583474</v>
      </c>
      <c r="J6" s="53">
        <f t="shared" si="16"/>
        <v>6.3281208334773122</v>
      </c>
      <c r="K6" s="53">
        <f t="shared" si="16"/>
        <v>7.6944196497962789</v>
      </c>
      <c r="L6" s="53">
        <f t="shared" si="16"/>
        <v>9.060718466115242</v>
      </c>
      <c r="M6" s="53" t="str">
        <f t="shared" si="16"/>
        <v/>
      </c>
      <c r="N6" s="53" t="str">
        <f t="shared" si="16"/>
        <v/>
      </c>
      <c r="O6" s="53" t="str">
        <f t="shared" si="16"/>
        <v/>
      </c>
      <c r="P6" s="53" t="str">
        <f t="shared" si="16"/>
        <v/>
      </c>
      <c r="Q6" s="53" t="str">
        <f t="shared" si="16"/>
        <v/>
      </c>
      <c r="R6" s="53" t="str">
        <f t="shared" si="16"/>
        <v/>
      </c>
      <c r="S6" s="53" t="str">
        <f t="shared" si="16"/>
        <v/>
      </c>
      <c r="T6" s="53" t="str">
        <f t="shared" si="16"/>
        <v/>
      </c>
      <c r="U6" s="53" t="str">
        <f t="shared" si="16"/>
        <v/>
      </c>
      <c r="V6" s="53" t="str">
        <f t="shared" si="16"/>
        <v/>
      </c>
      <c r="W6" s="53" t="str">
        <f t="shared" si="16"/>
        <v/>
      </c>
      <c r="X6" s="53" t="str">
        <f t="shared" si="16"/>
        <v/>
      </c>
      <c r="Y6" s="53" t="str">
        <f t="shared" si="16"/>
        <v/>
      </c>
      <c r="Z6" s="53" t="str">
        <f t="shared" si="16"/>
        <v/>
      </c>
      <c r="AA6" s="53" t="str">
        <f t="shared" si="16"/>
        <v/>
      </c>
      <c r="AB6" s="53" t="str">
        <f t="shared" si="16"/>
        <v/>
      </c>
      <c r="AC6" s="53" t="str">
        <f t="shared" si="16"/>
        <v/>
      </c>
      <c r="AD6" s="53" t="str">
        <f t="shared" si="16"/>
        <v/>
      </c>
      <c r="AE6" s="53" t="str">
        <f t="shared" si="16"/>
        <v/>
      </c>
      <c r="AF6" s="53" t="str">
        <f t="shared" si="16"/>
        <v/>
      </c>
      <c r="AG6" s="53" t="str">
        <f t="shared" si="16"/>
        <v/>
      </c>
      <c r="AH6" s="53" t="str">
        <f t="shared" si="16"/>
        <v/>
      </c>
      <c r="AI6" s="53" t="str">
        <f t="shared" si="16"/>
        <v/>
      </c>
      <c r="AJ6" s="53" t="str">
        <f t="shared" si="16"/>
        <v/>
      </c>
      <c r="AK6" s="53" t="str">
        <f t="shared" si="16"/>
        <v/>
      </c>
      <c r="AL6" s="53" t="str">
        <f t="shared" si="16"/>
        <v/>
      </c>
      <c r="AM6" s="53" t="str">
        <f t="shared" si="16"/>
        <v/>
      </c>
      <c r="AN6" s="53" t="str">
        <f t="shared" si="16"/>
        <v/>
      </c>
      <c r="AO6" s="53" t="str">
        <f t="shared" si="16"/>
        <v/>
      </c>
      <c r="AP6" s="53" t="str">
        <f t="shared" si="16"/>
        <v/>
      </c>
      <c r="AQ6" s="53" t="str">
        <f t="shared" si="16"/>
        <v/>
      </c>
      <c r="AR6" s="53" t="str">
        <f t="shared" si="16"/>
        <v/>
      </c>
      <c r="AS6" s="53" t="str">
        <f t="shared" si="16"/>
        <v/>
      </c>
      <c r="AT6" s="53" t="str">
        <f t="shared" si="16"/>
        <v/>
      </c>
      <c r="AU6" s="53" t="str">
        <f t="shared" si="16"/>
        <v/>
      </c>
      <c r="AV6" s="53" t="str">
        <f t="shared" si="16"/>
        <v/>
      </c>
      <c r="AW6" s="53" t="str">
        <f t="shared" si="16"/>
        <v/>
      </c>
      <c r="AX6" s="53" t="str">
        <f t="shared" si="16"/>
        <v/>
      </c>
      <c r="AY6" s="53" t="str">
        <f t="shared" si="16"/>
        <v/>
      </c>
      <c r="AZ6" s="53" t="str">
        <f t="shared" si="16"/>
        <v/>
      </c>
      <c r="BA6" s="53" t="str">
        <f t="shared" si="16"/>
        <v/>
      </c>
      <c r="BB6" s="53" t="str">
        <f t="shared" si="16"/>
        <v/>
      </c>
      <c r="BC6" s="53" t="str">
        <f t="shared" si="16"/>
        <v/>
      </c>
      <c r="BD6" s="53" t="str">
        <f t="shared" si="16"/>
        <v/>
      </c>
      <c r="BE6" s="53" t="str">
        <f t="shared" si="16"/>
        <v/>
      </c>
      <c r="BF6" s="53" t="str">
        <f t="shared" si="16"/>
        <v/>
      </c>
      <c r="BG6" s="53" t="str">
        <f t="shared" si="16"/>
        <v/>
      </c>
      <c r="BH6" s="53" t="str">
        <f t="shared" si="16"/>
        <v/>
      </c>
      <c r="BI6" s="53" t="str">
        <f t="shared" si="16"/>
        <v/>
      </c>
      <c r="BJ6" s="53" t="str">
        <f t="shared" si="16"/>
        <v/>
      </c>
      <c r="BK6" s="53" t="str">
        <f t="shared" si="16"/>
        <v/>
      </c>
      <c r="BL6" s="53" t="str">
        <f t="shared" si="16"/>
        <v/>
      </c>
      <c r="BM6" s="53" t="str">
        <f t="shared" si="16"/>
        <v/>
      </c>
      <c r="BN6" s="53" t="str">
        <f t="shared" si="16"/>
        <v/>
      </c>
      <c r="BO6" s="53" t="str">
        <f t="shared" ref="BO6:DZ6" si="17">IF(SUM(BO8:BO11,BO13:BO14,BO16:BO18,BO21:BO23,BO26,BO29:BO30)&lt;&gt;0,SQRT(SUMSQ(BO8:BO11,BO13:BO14,BO16:BO18,BO21:BO23,BO26,BO29:BO30)/15),"")</f>
        <v/>
      </c>
      <c r="BP6" s="53" t="str">
        <f t="shared" si="17"/>
        <v/>
      </c>
      <c r="BQ6" s="53" t="str">
        <f t="shared" si="17"/>
        <v/>
      </c>
      <c r="BR6" s="53" t="str">
        <f t="shared" si="17"/>
        <v/>
      </c>
      <c r="BS6" s="53" t="str">
        <f t="shared" si="17"/>
        <v/>
      </c>
      <c r="BT6" s="53" t="str">
        <f t="shared" si="17"/>
        <v/>
      </c>
      <c r="BU6" s="53" t="str">
        <f t="shared" si="17"/>
        <v/>
      </c>
      <c r="BV6" s="53" t="str">
        <f t="shared" si="17"/>
        <v/>
      </c>
      <c r="BW6" s="53" t="str">
        <f t="shared" si="17"/>
        <v/>
      </c>
      <c r="BX6" s="53" t="str">
        <f t="shared" si="17"/>
        <v/>
      </c>
      <c r="BY6" s="53" t="str">
        <f t="shared" si="17"/>
        <v/>
      </c>
      <c r="BZ6" s="53" t="str">
        <f t="shared" si="17"/>
        <v/>
      </c>
      <c r="CA6" s="53" t="str">
        <f t="shared" si="17"/>
        <v/>
      </c>
      <c r="CB6" s="53" t="str">
        <f t="shared" si="17"/>
        <v/>
      </c>
      <c r="CC6" s="53" t="str">
        <f t="shared" si="17"/>
        <v/>
      </c>
      <c r="CD6" s="53" t="str">
        <f t="shared" si="17"/>
        <v/>
      </c>
      <c r="CE6" s="53" t="str">
        <f t="shared" si="17"/>
        <v/>
      </c>
      <c r="CF6" s="53" t="str">
        <f t="shared" si="17"/>
        <v/>
      </c>
      <c r="CG6" s="53" t="str">
        <f t="shared" si="17"/>
        <v/>
      </c>
      <c r="CH6" s="53" t="str">
        <f t="shared" si="17"/>
        <v/>
      </c>
      <c r="CI6" s="53" t="str">
        <f t="shared" si="17"/>
        <v/>
      </c>
      <c r="CJ6" s="53" t="str">
        <f t="shared" si="17"/>
        <v/>
      </c>
      <c r="CK6" s="53" t="str">
        <f t="shared" si="17"/>
        <v/>
      </c>
      <c r="CL6" s="53" t="str">
        <f t="shared" si="17"/>
        <v/>
      </c>
      <c r="CM6" s="53" t="str">
        <f t="shared" si="17"/>
        <v/>
      </c>
      <c r="CN6" s="53" t="str">
        <f t="shared" si="17"/>
        <v/>
      </c>
      <c r="CO6" s="53" t="str">
        <f t="shared" si="17"/>
        <v/>
      </c>
      <c r="CP6" s="53" t="str">
        <f t="shared" si="17"/>
        <v/>
      </c>
      <c r="CQ6" s="53" t="str">
        <f t="shared" si="17"/>
        <v/>
      </c>
      <c r="CR6" s="53" t="str">
        <f t="shared" si="17"/>
        <v/>
      </c>
      <c r="CS6" s="53" t="str">
        <f t="shared" si="17"/>
        <v/>
      </c>
      <c r="CT6" s="53" t="str">
        <f t="shared" si="17"/>
        <v/>
      </c>
      <c r="CU6" s="53" t="str">
        <f t="shared" si="17"/>
        <v/>
      </c>
      <c r="CV6" s="53" t="str">
        <f t="shared" si="17"/>
        <v/>
      </c>
      <c r="CW6" s="53" t="str">
        <f t="shared" si="17"/>
        <v/>
      </c>
      <c r="CX6" s="53" t="str">
        <f t="shared" si="17"/>
        <v/>
      </c>
      <c r="CY6" s="53" t="str">
        <f t="shared" si="17"/>
        <v/>
      </c>
      <c r="CZ6" s="53" t="str">
        <f t="shared" si="17"/>
        <v/>
      </c>
      <c r="DA6" s="53" t="str">
        <f t="shared" si="17"/>
        <v/>
      </c>
      <c r="DB6" s="53" t="str">
        <f t="shared" si="17"/>
        <v/>
      </c>
      <c r="DC6" s="53" t="str">
        <f t="shared" si="17"/>
        <v/>
      </c>
      <c r="DD6" s="53" t="str">
        <f t="shared" si="17"/>
        <v/>
      </c>
      <c r="DE6" s="53" t="str">
        <f t="shared" si="17"/>
        <v/>
      </c>
      <c r="DF6" s="53" t="str">
        <f t="shared" si="17"/>
        <v/>
      </c>
      <c r="DG6" s="53" t="str">
        <f t="shared" si="17"/>
        <v/>
      </c>
      <c r="DH6" s="53" t="str">
        <f t="shared" si="17"/>
        <v/>
      </c>
      <c r="DI6" s="53" t="str">
        <f t="shared" si="17"/>
        <v/>
      </c>
      <c r="DJ6" s="53" t="str">
        <f t="shared" si="17"/>
        <v/>
      </c>
      <c r="DK6" s="53" t="str">
        <f t="shared" si="17"/>
        <v/>
      </c>
      <c r="DL6" s="53" t="str">
        <f t="shared" si="17"/>
        <v/>
      </c>
      <c r="DM6" s="53" t="str">
        <f t="shared" si="17"/>
        <v/>
      </c>
      <c r="DN6" s="53" t="str">
        <f t="shared" si="17"/>
        <v/>
      </c>
      <c r="DO6" s="53" t="str">
        <f t="shared" si="17"/>
        <v/>
      </c>
      <c r="DP6" s="53" t="str">
        <f t="shared" si="17"/>
        <v/>
      </c>
      <c r="DQ6" s="53" t="str">
        <f t="shared" si="17"/>
        <v/>
      </c>
      <c r="DR6" s="53" t="str">
        <f t="shared" si="17"/>
        <v/>
      </c>
      <c r="DS6" s="53" t="str">
        <f t="shared" si="17"/>
        <v/>
      </c>
      <c r="DT6" s="53" t="str">
        <f t="shared" si="17"/>
        <v/>
      </c>
      <c r="DU6" s="53" t="str">
        <f t="shared" si="17"/>
        <v/>
      </c>
      <c r="DV6" s="53" t="str">
        <f t="shared" si="17"/>
        <v/>
      </c>
      <c r="DW6" s="53" t="str">
        <f t="shared" si="17"/>
        <v/>
      </c>
      <c r="DX6" s="53" t="str">
        <f t="shared" si="17"/>
        <v/>
      </c>
      <c r="DY6" s="53" t="str">
        <f t="shared" si="17"/>
        <v/>
      </c>
      <c r="DZ6" s="53" t="str">
        <f t="shared" si="17"/>
        <v/>
      </c>
      <c r="EA6" s="53" t="str">
        <f t="shared" ref="EA6:GL6" si="18">IF(SUM(EA8:EA11,EA13:EA14,EA16:EA18,EA21:EA23,EA26,EA29:EA30)&lt;&gt;0,SQRT(SUMSQ(EA8:EA11,EA13:EA14,EA16:EA18,EA21:EA23,EA26,EA29:EA30)/15),"")</f>
        <v/>
      </c>
      <c r="EB6" s="53" t="str">
        <f t="shared" si="18"/>
        <v/>
      </c>
      <c r="EC6" s="53" t="str">
        <f t="shared" si="18"/>
        <v/>
      </c>
      <c r="ED6" s="53" t="str">
        <f t="shared" si="18"/>
        <v/>
      </c>
      <c r="EE6" s="53" t="str">
        <f t="shared" si="18"/>
        <v/>
      </c>
      <c r="EF6" s="53" t="str">
        <f t="shared" si="18"/>
        <v/>
      </c>
      <c r="EG6" s="53" t="str">
        <f t="shared" si="18"/>
        <v/>
      </c>
      <c r="EH6" s="53" t="str">
        <f t="shared" si="18"/>
        <v/>
      </c>
      <c r="EI6" s="53" t="str">
        <f t="shared" si="18"/>
        <v/>
      </c>
      <c r="EJ6" s="53" t="str">
        <f t="shared" si="18"/>
        <v/>
      </c>
      <c r="EK6" s="53" t="str">
        <f t="shared" si="18"/>
        <v/>
      </c>
      <c r="EL6" s="53" t="str">
        <f t="shared" si="18"/>
        <v/>
      </c>
      <c r="EM6" s="53" t="str">
        <f t="shared" si="18"/>
        <v/>
      </c>
      <c r="EN6" s="53" t="str">
        <f t="shared" si="18"/>
        <v/>
      </c>
      <c r="EO6" s="53" t="str">
        <f t="shared" si="18"/>
        <v/>
      </c>
      <c r="EP6" s="53" t="str">
        <f t="shared" si="18"/>
        <v/>
      </c>
      <c r="EQ6" s="53" t="str">
        <f t="shared" si="18"/>
        <v/>
      </c>
      <c r="ER6" s="53" t="str">
        <f t="shared" si="18"/>
        <v/>
      </c>
      <c r="ES6" s="53" t="str">
        <f t="shared" si="18"/>
        <v/>
      </c>
      <c r="ET6" s="53" t="str">
        <f t="shared" si="18"/>
        <v/>
      </c>
      <c r="EU6" s="53" t="str">
        <f t="shared" si="18"/>
        <v/>
      </c>
      <c r="EV6" s="53" t="str">
        <f t="shared" si="18"/>
        <v/>
      </c>
      <c r="EW6" s="53" t="str">
        <f t="shared" si="18"/>
        <v/>
      </c>
      <c r="EX6" s="53" t="str">
        <f t="shared" si="18"/>
        <v/>
      </c>
      <c r="EY6" s="53" t="str">
        <f t="shared" si="18"/>
        <v/>
      </c>
      <c r="EZ6" s="53" t="str">
        <f t="shared" si="18"/>
        <v/>
      </c>
      <c r="FA6" s="53" t="str">
        <f t="shared" si="18"/>
        <v/>
      </c>
      <c r="FB6" s="53" t="str">
        <f t="shared" si="18"/>
        <v/>
      </c>
      <c r="FC6" s="53" t="str">
        <f t="shared" si="18"/>
        <v/>
      </c>
      <c r="FD6" s="53" t="str">
        <f t="shared" si="18"/>
        <v/>
      </c>
      <c r="FE6" s="53" t="str">
        <f t="shared" si="18"/>
        <v/>
      </c>
      <c r="FF6" s="53" t="str">
        <f t="shared" si="18"/>
        <v/>
      </c>
      <c r="FG6" s="53" t="str">
        <f t="shared" si="18"/>
        <v/>
      </c>
      <c r="FH6" s="53" t="str">
        <f t="shared" si="18"/>
        <v/>
      </c>
      <c r="FI6" s="53" t="str">
        <f t="shared" si="18"/>
        <v/>
      </c>
      <c r="FJ6" s="53" t="str">
        <f t="shared" si="18"/>
        <v/>
      </c>
      <c r="FK6" s="53" t="str">
        <f t="shared" si="18"/>
        <v/>
      </c>
      <c r="FL6" s="53" t="str">
        <f t="shared" si="18"/>
        <v/>
      </c>
      <c r="FM6" s="53" t="str">
        <f t="shared" si="18"/>
        <v/>
      </c>
      <c r="FN6" s="53" t="str">
        <f t="shared" si="18"/>
        <v/>
      </c>
      <c r="FO6" s="53" t="str">
        <f t="shared" si="18"/>
        <v/>
      </c>
      <c r="FP6" s="53" t="str">
        <f t="shared" si="18"/>
        <v/>
      </c>
      <c r="FQ6" s="53" t="str">
        <f t="shared" si="18"/>
        <v/>
      </c>
      <c r="FR6" s="53" t="str">
        <f t="shared" si="18"/>
        <v/>
      </c>
      <c r="FS6" s="53" t="str">
        <f t="shared" si="18"/>
        <v/>
      </c>
      <c r="FT6" s="53" t="str">
        <f t="shared" si="18"/>
        <v/>
      </c>
      <c r="FU6" s="53" t="str">
        <f t="shared" si="18"/>
        <v/>
      </c>
      <c r="FV6" s="53" t="str">
        <f t="shared" si="18"/>
        <v/>
      </c>
      <c r="FW6" s="53" t="str">
        <f t="shared" si="18"/>
        <v/>
      </c>
      <c r="FX6" s="53" t="str">
        <f t="shared" si="18"/>
        <v/>
      </c>
      <c r="FY6" s="53" t="str">
        <f t="shared" si="18"/>
        <v/>
      </c>
      <c r="FZ6" s="53" t="str">
        <f t="shared" si="18"/>
        <v/>
      </c>
      <c r="GA6" s="53" t="str">
        <f t="shared" si="18"/>
        <v/>
      </c>
      <c r="GB6" s="53" t="str">
        <f t="shared" si="18"/>
        <v/>
      </c>
      <c r="GC6" s="53" t="str">
        <f t="shared" si="18"/>
        <v/>
      </c>
      <c r="GD6" s="53" t="str">
        <f t="shared" si="18"/>
        <v/>
      </c>
      <c r="GE6" s="53" t="str">
        <f t="shared" si="18"/>
        <v/>
      </c>
      <c r="GF6" s="53" t="str">
        <f t="shared" si="18"/>
        <v/>
      </c>
      <c r="GG6" s="53" t="str">
        <f t="shared" si="18"/>
        <v/>
      </c>
      <c r="GH6" s="53" t="str">
        <f t="shared" si="18"/>
        <v/>
      </c>
      <c r="GI6" s="53" t="str">
        <f t="shared" si="18"/>
        <v/>
      </c>
      <c r="GJ6" s="53" t="str">
        <f t="shared" si="18"/>
        <v/>
      </c>
      <c r="GK6" s="53" t="str">
        <f t="shared" si="18"/>
        <v/>
      </c>
      <c r="GL6" s="53" t="str">
        <f t="shared" si="18"/>
        <v/>
      </c>
      <c r="GM6" s="53" t="str">
        <f t="shared" ref="GM6:IQ6" si="19">IF(SUM(GM8:GM11,GM13:GM14,GM16:GM18,GM21:GM23,GM26,GM29:GM30)&lt;&gt;0,SQRT(SUMSQ(GM8:GM11,GM13:GM14,GM16:GM18,GM21:GM23,GM26,GM29:GM30)/15),"")</f>
        <v/>
      </c>
      <c r="GN6" s="53" t="str">
        <f t="shared" si="19"/>
        <v/>
      </c>
      <c r="GO6" s="53" t="str">
        <f t="shared" si="19"/>
        <v/>
      </c>
      <c r="GP6" s="53" t="str">
        <f t="shared" si="19"/>
        <v/>
      </c>
      <c r="GQ6" s="53" t="str">
        <f t="shared" si="19"/>
        <v/>
      </c>
      <c r="GR6" s="53" t="str">
        <f t="shared" si="19"/>
        <v/>
      </c>
      <c r="GS6" s="53" t="str">
        <f t="shared" si="19"/>
        <v/>
      </c>
      <c r="GT6" s="53" t="str">
        <f t="shared" si="19"/>
        <v/>
      </c>
      <c r="GU6" s="53" t="str">
        <f t="shared" si="19"/>
        <v/>
      </c>
      <c r="GV6" s="53" t="str">
        <f t="shared" si="19"/>
        <v/>
      </c>
      <c r="GW6" s="53" t="str">
        <f t="shared" si="19"/>
        <v/>
      </c>
      <c r="GX6" s="53" t="str">
        <f t="shared" si="19"/>
        <v/>
      </c>
      <c r="GY6" s="53" t="str">
        <f t="shared" si="19"/>
        <v/>
      </c>
      <c r="GZ6" s="53" t="str">
        <f t="shared" si="19"/>
        <v/>
      </c>
      <c r="HA6" s="53" t="str">
        <f t="shared" si="19"/>
        <v/>
      </c>
      <c r="HB6" s="53" t="str">
        <f t="shared" si="19"/>
        <v/>
      </c>
      <c r="HC6" s="53" t="str">
        <f t="shared" si="19"/>
        <v/>
      </c>
      <c r="HD6" s="53" t="str">
        <f t="shared" si="19"/>
        <v/>
      </c>
      <c r="HE6" s="53" t="str">
        <f t="shared" si="19"/>
        <v/>
      </c>
      <c r="HF6" s="53" t="str">
        <f t="shared" si="19"/>
        <v/>
      </c>
      <c r="HG6" s="53" t="str">
        <f t="shared" si="19"/>
        <v/>
      </c>
      <c r="HH6" s="53" t="str">
        <f t="shared" si="19"/>
        <v/>
      </c>
      <c r="HI6" s="53" t="str">
        <f t="shared" si="19"/>
        <v/>
      </c>
      <c r="HJ6" s="53" t="str">
        <f t="shared" si="19"/>
        <v/>
      </c>
      <c r="HK6" s="53" t="str">
        <f t="shared" si="19"/>
        <v/>
      </c>
      <c r="HL6" s="53" t="str">
        <f t="shared" si="19"/>
        <v/>
      </c>
      <c r="HM6" s="53" t="str">
        <f t="shared" si="19"/>
        <v/>
      </c>
      <c r="HN6" s="53" t="str">
        <f t="shared" si="19"/>
        <v/>
      </c>
      <c r="HO6" s="53" t="str">
        <f t="shared" si="19"/>
        <v/>
      </c>
      <c r="HP6" s="53" t="str">
        <f t="shared" si="19"/>
        <v/>
      </c>
      <c r="HQ6" s="53" t="str">
        <f t="shared" si="19"/>
        <v/>
      </c>
      <c r="HR6" s="53" t="str">
        <f t="shared" si="19"/>
        <v/>
      </c>
      <c r="HS6" s="53" t="str">
        <f t="shared" si="19"/>
        <v/>
      </c>
      <c r="HT6" s="53" t="str">
        <f t="shared" si="19"/>
        <v/>
      </c>
      <c r="HU6" s="53" t="str">
        <f t="shared" si="19"/>
        <v/>
      </c>
      <c r="HV6" s="53" t="str">
        <f t="shared" si="19"/>
        <v/>
      </c>
      <c r="HW6" s="53" t="str">
        <f t="shared" si="19"/>
        <v/>
      </c>
      <c r="HX6" s="53" t="str">
        <f t="shared" si="19"/>
        <v/>
      </c>
      <c r="HY6" s="53" t="str">
        <f t="shared" si="19"/>
        <v/>
      </c>
      <c r="HZ6" s="53" t="str">
        <f t="shared" si="19"/>
        <v/>
      </c>
      <c r="IA6" s="53" t="str">
        <f t="shared" si="19"/>
        <v/>
      </c>
      <c r="IB6" s="53" t="str">
        <f t="shared" si="19"/>
        <v/>
      </c>
      <c r="IC6" s="53" t="str">
        <f t="shared" si="19"/>
        <v/>
      </c>
      <c r="ID6" s="53" t="str">
        <f t="shared" si="19"/>
        <v/>
      </c>
      <c r="IE6" s="53" t="str">
        <f t="shared" si="19"/>
        <v/>
      </c>
      <c r="IF6" s="53" t="str">
        <f t="shared" si="19"/>
        <v/>
      </c>
      <c r="IG6" s="53" t="str">
        <f t="shared" si="19"/>
        <v/>
      </c>
      <c r="IH6" s="53" t="str">
        <f t="shared" si="19"/>
        <v/>
      </c>
      <c r="II6" s="53" t="str">
        <f t="shared" si="19"/>
        <v/>
      </c>
      <c r="IJ6" s="53" t="str">
        <f t="shared" si="19"/>
        <v/>
      </c>
      <c r="IK6" s="53" t="str">
        <f t="shared" si="19"/>
        <v/>
      </c>
      <c r="IL6" s="53" t="str">
        <f t="shared" si="19"/>
        <v/>
      </c>
      <c r="IM6" s="53" t="str">
        <f t="shared" si="19"/>
        <v/>
      </c>
      <c r="IN6" s="53" t="str">
        <f t="shared" si="19"/>
        <v/>
      </c>
      <c r="IO6" s="53" t="str">
        <f t="shared" si="19"/>
        <v/>
      </c>
      <c r="IP6" s="53" t="str">
        <f t="shared" si="19"/>
        <v/>
      </c>
      <c r="IQ6" s="53" t="str">
        <f t="shared" si="19"/>
        <v/>
      </c>
      <c r="IR6" s="67">
        <f>AVERAGE(B6:IQ6)</f>
        <v>9.9074673191222313</v>
      </c>
      <c r="IS6" s="59">
        <f>STDEV(B6:IQ6)</f>
        <v>4.560325010117432</v>
      </c>
      <c r="IT6" s="59">
        <f>EXP(IR36)</f>
        <v>9.0162172056184122</v>
      </c>
    </row>
    <row r="7" spans="1:254" x14ac:dyDescent="0.2">
      <c r="A7" s="21"/>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c r="IF7" s="38"/>
      <c r="IG7" s="38"/>
      <c r="IH7" s="38"/>
      <c r="II7" s="38"/>
      <c r="IJ7" s="38"/>
      <c r="IK7" s="38"/>
      <c r="IL7" s="38"/>
      <c r="IM7" s="38"/>
      <c r="IN7" s="38"/>
      <c r="IO7" s="38"/>
      <c r="IP7" s="38"/>
      <c r="IQ7" s="38"/>
      <c r="IR7" s="8"/>
      <c r="IS7" s="9"/>
      <c r="IT7" s="9"/>
    </row>
    <row r="8" spans="1:254" x14ac:dyDescent="0.2">
      <c r="A8" s="23" t="s">
        <v>14</v>
      </c>
      <c r="B8" s="38">
        <f t="array" ref="B8">IF(SUM('Subject Kinematics'!C2:C52)&lt;&gt;0,SQRT(SUMSQ('Subject Kinematics'!C2:C52-'Control Kinematics'!$IS$2:$IS$52)/51),"")</f>
        <v>5.1169119554908331</v>
      </c>
      <c r="C8" s="38">
        <f t="array" ref="C8">IF(SUM('Subject Kinematics'!D2:D52)&lt;&gt;0,SQRT(SUMSQ('Subject Kinematics'!D2:D52-'Control Kinematics'!$IS$2:$IS$52)/51),"")</f>
        <v>10.233823910981666</v>
      </c>
      <c r="D8" s="38">
        <f t="array" ref="D8">IF(SUM('Subject Kinematics'!E2:E52)&lt;&gt;0,SQRT(SUMSQ('Subject Kinematics'!E2:E52-'Control Kinematics'!$IS$2:$IS$52)/51),"")</f>
        <v>15.350735866472499</v>
      </c>
      <c r="E8" s="38">
        <f t="array" ref="E8">IF(SUM('Subject Kinematics'!F2:F52)&lt;&gt;0,SQRT(SUMSQ('Subject Kinematics'!F2:F52-'Control Kinematics'!$IS$2:$IS$52)/51),"")</f>
        <v>20.467647821963332</v>
      </c>
      <c r="F8" s="38">
        <f t="array" ref="F8">IF(SUM('Subject Kinematics'!G2:G52)&lt;&gt;0,SQRT(SUMSQ('Subject Kinematics'!G2:G52-'Control Kinematics'!$IS$2:$IS$52)/51),"")</f>
        <v>25.58455977745416</v>
      </c>
      <c r="G8" s="38">
        <f t="array" ref="G8">IF(SUM('Subject Kinematics'!H2:H52)&lt;&gt;0,SQRT(SUMSQ('Subject Kinematics'!H2:H52-'Control Kinematics'!$IS$2:$IS$52)/51),"")</f>
        <v>6.9493196152274148</v>
      </c>
      <c r="H8" s="38">
        <f t="array" ref="H8">IF(SUM('Subject Kinematics'!I2:I52)&lt;&gt;0,SQRT(SUMSQ('Subject Kinematics'!I2:I52-'Control Kinematics'!$IS$2:$IS$52)/51),"")</f>
        <v>7.2067018231987996</v>
      </c>
      <c r="I8" s="38">
        <f t="array" ref="I8">IF(SUM('Subject Kinematics'!J2:J52)&lt;&gt;0,SQRT(SUMSQ('Subject Kinematics'!J2:J52-'Control Kinematics'!$IS$2:$IS$52)/51),"")</f>
        <v>7.103748940010246</v>
      </c>
      <c r="J8" s="38">
        <f t="array" ref="J8">IF(SUM('Subject Kinematics'!K2:K52)&lt;&gt;0,SQRT(SUMSQ('Subject Kinematics'!K2:K52-'Control Kinematics'!$IS$2:$IS$52)/51),"")</f>
        <v>9.0598537205927787</v>
      </c>
      <c r="K8" s="38">
        <f t="array" ref="K8">IF(SUM('Subject Kinematics'!L2:L52)&lt;&gt;0,SQRT(SUMSQ('Subject Kinematics'!L2:L52-'Control Kinematics'!$IS$2:$IS$52)/51),"")</f>
        <v>11.015958501175312</v>
      </c>
      <c r="L8" s="38">
        <f t="array" ref="L8">IF(SUM('Subject Kinematics'!M2:M52)&lt;&gt;0,SQRT(SUMSQ('Subject Kinematics'!M2:M52-'Control Kinematics'!$IS$2:$IS$52)/51),"")</f>
        <v>12.972063281757839</v>
      </c>
      <c r="M8" s="38" t="str">
        <f t="array" ref="M8">IF(SUM('Subject Kinematics'!N2:N52)&lt;&gt;0,SQRT(SUMSQ('Subject Kinematics'!N2:N52-'Control Kinematics'!$IS$2:$IS$52)/51),"")</f>
        <v/>
      </c>
      <c r="N8" s="38" t="str">
        <f t="array" ref="N8">IF(SUM('Subject Kinematics'!O2:O52)&lt;&gt;0,SQRT(SUMSQ('Subject Kinematics'!O2:O52-'Control Kinematics'!$IS$2:$IS$52)/51),"")</f>
        <v/>
      </c>
      <c r="O8" s="38" t="str">
        <f t="array" ref="O8">IF(SUM('Subject Kinematics'!P2:P52)&lt;&gt;0,SQRT(SUMSQ('Subject Kinematics'!P2:P52-'Control Kinematics'!$IS$2:$IS$52)/51),"")</f>
        <v/>
      </c>
      <c r="P8" s="38" t="str">
        <f t="array" ref="P8">IF(SUM('Subject Kinematics'!Q2:Q52)&lt;&gt;0,SQRT(SUMSQ('Subject Kinematics'!Q2:Q52-'Control Kinematics'!$IS$2:$IS$52)/51),"")</f>
        <v/>
      </c>
      <c r="Q8" s="38" t="str">
        <f t="array" ref="Q8">IF(SUM('Subject Kinematics'!R2:R52)&lt;&gt;0,SQRT(SUMSQ('Subject Kinematics'!R2:R52-'Control Kinematics'!$IS$2:$IS$52)/51),"")</f>
        <v/>
      </c>
      <c r="R8" s="38" t="str">
        <f t="array" ref="R8">IF(SUM('Subject Kinematics'!S2:S52)&lt;&gt;0,SQRT(SUMSQ('Subject Kinematics'!S2:S52-'Control Kinematics'!$IS$2:$IS$52)/51),"")</f>
        <v/>
      </c>
      <c r="S8" s="38" t="str">
        <f t="array" ref="S8">IF(SUM('Subject Kinematics'!T2:T52)&lt;&gt;0,SQRT(SUMSQ('Subject Kinematics'!T2:T52-'Control Kinematics'!$IS$2:$IS$52)/51),"")</f>
        <v/>
      </c>
      <c r="T8" s="38" t="str">
        <f t="array" ref="T8">IF(SUM('Subject Kinematics'!U2:U52)&lt;&gt;0,SQRT(SUMSQ('Subject Kinematics'!U2:U52-'Control Kinematics'!$IS$2:$IS$52)/51),"")</f>
        <v/>
      </c>
      <c r="U8" s="38" t="str">
        <f t="array" ref="U8">IF(SUM('Subject Kinematics'!V2:V52)&lt;&gt;0,SQRT(SUMSQ('Subject Kinematics'!V2:V52-'Control Kinematics'!$IS$2:$IS$52)/51),"")</f>
        <v/>
      </c>
      <c r="V8" s="38" t="str">
        <f t="array" ref="V8">IF(SUM('Subject Kinematics'!W2:W52)&lt;&gt;0,SQRT(SUMSQ('Subject Kinematics'!W2:W52-'Control Kinematics'!$IS$2:$IS$52)/51),"")</f>
        <v/>
      </c>
      <c r="W8" s="38" t="str">
        <f t="array" ref="W8">IF(SUM('Subject Kinematics'!X2:X52)&lt;&gt;0,SQRT(SUMSQ('Subject Kinematics'!X2:X52-'Control Kinematics'!$IS$2:$IS$52)/51),"")</f>
        <v/>
      </c>
      <c r="X8" s="38" t="str">
        <f t="array" ref="X8">IF(SUM('Subject Kinematics'!Y2:Y52)&lt;&gt;0,SQRT(SUMSQ('Subject Kinematics'!Y2:Y52-'Control Kinematics'!$IS$2:$IS$52)/51),"")</f>
        <v/>
      </c>
      <c r="Y8" s="38" t="str">
        <f t="array" ref="Y8">IF(SUM('Subject Kinematics'!Z2:Z52)&lt;&gt;0,SQRT(SUMSQ('Subject Kinematics'!Z2:Z52-'Control Kinematics'!$IS$2:$IS$52)/51),"")</f>
        <v/>
      </c>
      <c r="Z8" s="38" t="str">
        <f t="array" ref="Z8">IF(SUM('Subject Kinematics'!AA2:AA52)&lt;&gt;0,SQRT(SUMSQ('Subject Kinematics'!AA2:AA52-'Control Kinematics'!$IS$2:$IS$52)/51),"")</f>
        <v/>
      </c>
      <c r="AA8" s="38" t="str">
        <f t="array" ref="AA8">IF(SUM('Subject Kinematics'!AB2:AB52)&lt;&gt;0,SQRT(SUMSQ('Subject Kinematics'!AB2:AB52-'Control Kinematics'!$IS$2:$IS$52)/51),"")</f>
        <v/>
      </c>
      <c r="AB8" s="38" t="str">
        <f t="array" ref="AB8">IF(SUM('Subject Kinematics'!AC2:AC52)&lt;&gt;0,SQRT(SUMSQ('Subject Kinematics'!AC2:AC52-'Control Kinematics'!$IS$2:$IS$52)/51),"")</f>
        <v/>
      </c>
      <c r="AC8" s="38" t="str">
        <f t="array" ref="AC8">IF(SUM('Subject Kinematics'!AD2:AD52)&lt;&gt;0,SQRT(SUMSQ('Subject Kinematics'!AD2:AD52-'Control Kinematics'!$IS$2:$IS$52)/51),"")</f>
        <v/>
      </c>
      <c r="AD8" s="38" t="str">
        <f t="array" ref="AD8">IF(SUM('Subject Kinematics'!AE2:AE52)&lt;&gt;0,SQRT(SUMSQ('Subject Kinematics'!AE2:AE52-'Control Kinematics'!$IS$2:$IS$52)/51),"")</f>
        <v/>
      </c>
      <c r="AE8" s="38" t="str">
        <f t="array" ref="AE8">IF(SUM('Subject Kinematics'!AF2:AF52)&lt;&gt;0,SQRT(SUMSQ('Subject Kinematics'!AF2:AF52-'Control Kinematics'!$IS$2:$IS$52)/51),"")</f>
        <v/>
      </c>
      <c r="AF8" s="38" t="str">
        <f t="array" ref="AF8">IF(SUM('Subject Kinematics'!AG2:AG52)&lt;&gt;0,SQRT(SUMSQ('Subject Kinematics'!AG2:AG52-'Control Kinematics'!$IS$2:$IS$52)/51),"")</f>
        <v/>
      </c>
      <c r="AG8" s="38" t="str">
        <f t="array" ref="AG8">IF(SUM('Subject Kinematics'!AH2:AH52)&lt;&gt;0,SQRT(SUMSQ('Subject Kinematics'!AH2:AH52-'Control Kinematics'!$IS$2:$IS$52)/51),"")</f>
        <v/>
      </c>
      <c r="AH8" s="38" t="str">
        <f t="array" ref="AH8">IF(SUM('Subject Kinematics'!AI2:AI52)&lt;&gt;0,SQRT(SUMSQ('Subject Kinematics'!AI2:AI52-'Control Kinematics'!$IS$2:$IS$52)/51),"")</f>
        <v/>
      </c>
      <c r="AI8" s="38" t="str">
        <f t="array" ref="AI8">IF(SUM('Subject Kinematics'!AJ2:AJ52)&lt;&gt;0,SQRT(SUMSQ('Subject Kinematics'!AJ2:AJ52-'Control Kinematics'!$IS$2:$IS$52)/51),"")</f>
        <v/>
      </c>
      <c r="AJ8" s="38" t="str">
        <f t="array" ref="AJ8">IF(SUM('Subject Kinematics'!AK2:AK52)&lt;&gt;0,SQRT(SUMSQ('Subject Kinematics'!AK2:AK52-'Control Kinematics'!$IS$2:$IS$52)/51),"")</f>
        <v/>
      </c>
      <c r="AK8" s="38" t="str">
        <f t="array" ref="AK8">IF(SUM('Subject Kinematics'!AL2:AL52)&lt;&gt;0,SQRT(SUMSQ('Subject Kinematics'!AL2:AL52-'Control Kinematics'!$IS$2:$IS$52)/51),"")</f>
        <v/>
      </c>
      <c r="AL8" s="38" t="str">
        <f t="array" ref="AL8">IF(SUM('Subject Kinematics'!AM2:AM52)&lt;&gt;0,SQRT(SUMSQ('Subject Kinematics'!AM2:AM52-'Control Kinematics'!$IS$2:$IS$52)/51),"")</f>
        <v/>
      </c>
      <c r="AM8" s="38" t="str">
        <f t="array" ref="AM8">IF(SUM('Subject Kinematics'!AN2:AN52)&lt;&gt;0,SQRT(SUMSQ('Subject Kinematics'!AN2:AN52-'Control Kinematics'!$IS$2:$IS$52)/51),"")</f>
        <v/>
      </c>
      <c r="AN8" s="38" t="str">
        <f t="array" ref="AN8">IF(SUM('Subject Kinematics'!AO2:AO52)&lt;&gt;0,SQRT(SUMSQ('Subject Kinematics'!AO2:AO52-'Control Kinematics'!$IS$2:$IS$52)/51),"")</f>
        <v/>
      </c>
      <c r="AO8" s="38" t="str">
        <f t="array" ref="AO8">IF(SUM('Subject Kinematics'!AP2:AP52)&lt;&gt;0,SQRT(SUMSQ('Subject Kinematics'!AP2:AP52-'Control Kinematics'!$IS$2:$IS$52)/51),"")</f>
        <v/>
      </c>
      <c r="AP8" s="38" t="str">
        <f t="array" ref="AP8">IF(SUM('Subject Kinematics'!AQ2:AQ52)&lt;&gt;0,SQRT(SUMSQ('Subject Kinematics'!AQ2:AQ52-'Control Kinematics'!$IS$2:$IS$52)/51),"")</f>
        <v/>
      </c>
      <c r="AQ8" s="38" t="str">
        <f t="array" ref="AQ8">IF(SUM('Subject Kinematics'!AR2:AR52)&lt;&gt;0,SQRT(SUMSQ('Subject Kinematics'!AR2:AR52-'Control Kinematics'!$IS$2:$IS$52)/51),"")</f>
        <v/>
      </c>
      <c r="AR8" s="38" t="str">
        <f t="array" ref="AR8">IF(SUM('Subject Kinematics'!AS2:AS52)&lt;&gt;0,SQRT(SUMSQ('Subject Kinematics'!AS2:AS52-'Control Kinematics'!$IS$2:$IS$52)/51),"")</f>
        <v/>
      </c>
      <c r="AS8" s="38" t="str">
        <f t="array" ref="AS8">IF(SUM('Subject Kinematics'!AT2:AT52)&lt;&gt;0,SQRT(SUMSQ('Subject Kinematics'!AT2:AT52-'Control Kinematics'!$IS$2:$IS$52)/51),"")</f>
        <v/>
      </c>
      <c r="AT8" s="38" t="str">
        <f t="array" ref="AT8">IF(SUM('Subject Kinematics'!AU2:AU52)&lt;&gt;0,SQRT(SUMSQ('Subject Kinematics'!AU2:AU52-'Control Kinematics'!$IS$2:$IS$52)/51),"")</f>
        <v/>
      </c>
      <c r="AU8" s="38" t="str">
        <f t="array" ref="AU8">IF(SUM('Subject Kinematics'!AV2:AV52)&lt;&gt;0,SQRT(SUMSQ('Subject Kinematics'!AV2:AV52-'Control Kinematics'!$IS$2:$IS$52)/51),"")</f>
        <v/>
      </c>
      <c r="AV8" s="38" t="str">
        <f t="array" ref="AV8">IF(SUM('Subject Kinematics'!AW2:AW52)&lt;&gt;0,SQRT(SUMSQ('Subject Kinematics'!AW2:AW52-'Control Kinematics'!$IS$2:$IS$52)/51),"")</f>
        <v/>
      </c>
      <c r="AW8" s="38" t="str">
        <f t="array" ref="AW8">IF(SUM('Subject Kinematics'!AX2:AX52)&lt;&gt;0,SQRT(SUMSQ('Subject Kinematics'!AX2:AX52-'Control Kinematics'!$IS$2:$IS$52)/51),"")</f>
        <v/>
      </c>
      <c r="AX8" s="38" t="str">
        <f t="array" ref="AX8">IF(SUM('Subject Kinematics'!AY2:AY52)&lt;&gt;0,SQRT(SUMSQ('Subject Kinematics'!AY2:AY52-'Control Kinematics'!$IS$2:$IS$52)/51),"")</f>
        <v/>
      </c>
      <c r="AY8" s="38" t="str">
        <f t="array" ref="AY8">IF(SUM('Subject Kinematics'!AZ2:AZ52)&lt;&gt;0,SQRT(SUMSQ('Subject Kinematics'!AZ2:AZ52-'Control Kinematics'!$IS$2:$IS$52)/51),"")</f>
        <v/>
      </c>
      <c r="AZ8" s="38" t="str">
        <f t="array" ref="AZ8">IF(SUM('Subject Kinematics'!BA2:BA52)&lt;&gt;0,SQRT(SUMSQ('Subject Kinematics'!BA2:BA52-'Control Kinematics'!$IS$2:$IS$52)/51),"")</f>
        <v/>
      </c>
      <c r="BA8" s="38" t="str">
        <f t="array" ref="BA8">IF(SUM('Subject Kinematics'!BB2:BB52)&lt;&gt;0,SQRT(SUMSQ('Subject Kinematics'!BB2:BB52-'Control Kinematics'!$IS$2:$IS$52)/51),"")</f>
        <v/>
      </c>
      <c r="BB8" s="38" t="str">
        <f t="array" ref="BB8">IF(SUM('Subject Kinematics'!BC2:BC52)&lt;&gt;0,SQRT(SUMSQ('Subject Kinematics'!BC2:BC52-'Control Kinematics'!$IS$2:$IS$52)/51),"")</f>
        <v/>
      </c>
      <c r="BC8" s="38" t="str">
        <f t="array" ref="BC8">IF(SUM('Subject Kinematics'!BD2:BD52)&lt;&gt;0,SQRT(SUMSQ('Subject Kinematics'!BD2:BD52-'Control Kinematics'!$IS$2:$IS$52)/51),"")</f>
        <v/>
      </c>
      <c r="BD8" s="38" t="str">
        <f t="array" ref="BD8">IF(SUM('Subject Kinematics'!BE2:BE52)&lt;&gt;0,SQRT(SUMSQ('Subject Kinematics'!BE2:BE52-'Control Kinematics'!$IS$2:$IS$52)/51),"")</f>
        <v/>
      </c>
      <c r="BE8" s="38" t="str">
        <f t="array" ref="BE8">IF(SUM('Subject Kinematics'!BF2:BF52)&lt;&gt;0,SQRT(SUMSQ('Subject Kinematics'!BF2:BF52-'Control Kinematics'!$IS$2:$IS$52)/51),"")</f>
        <v/>
      </c>
      <c r="BF8" s="38" t="str">
        <f t="array" ref="BF8">IF(SUM('Subject Kinematics'!BG2:BG52)&lt;&gt;0,SQRT(SUMSQ('Subject Kinematics'!BG2:BG52-'Control Kinematics'!$IS$2:$IS$52)/51),"")</f>
        <v/>
      </c>
      <c r="BG8" s="38" t="str">
        <f t="array" ref="BG8">IF(SUM('Subject Kinematics'!BH2:BH52)&lt;&gt;0,SQRT(SUMSQ('Subject Kinematics'!BH2:BH52-'Control Kinematics'!$IS$2:$IS$52)/51),"")</f>
        <v/>
      </c>
      <c r="BH8" s="38" t="str">
        <f t="array" ref="BH8">IF(SUM('Subject Kinematics'!BI2:BI52)&lt;&gt;0,SQRT(SUMSQ('Subject Kinematics'!BI2:BI52-'Control Kinematics'!$IS$2:$IS$52)/51),"")</f>
        <v/>
      </c>
      <c r="BI8" s="38" t="str">
        <f t="array" ref="BI8">IF(SUM('Subject Kinematics'!BJ2:BJ52)&lt;&gt;0,SQRT(SUMSQ('Subject Kinematics'!BJ2:BJ52-'Control Kinematics'!$IS$2:$IS$52)/51),"")</f>
        <v/>
      </c>
      <c r="BJ8" s="38" t="str">
        <f t="array" ref="BJ8">IF(SUM('Subject Kinematics'!BK2:BK52)&lt;&gt;0,SQRT(SUMSQ('Subject Kinematics'!BK2:BK52-'Control Kinematics'!$IS$2:$IS$52)/51),"")</f>
        <v/>
      </c>
      <c r="BK8" s="38" t="str">
        <f t="array" ref="BK8">IF(SUM('Subject Kinematics'!BL2:BL52)&lt;&gt;0,SQRT(SUMSQ('Subject Kinematics'!BL2:BL52-'Control Kinematics'!$IS$2:$IS$52)/51),"")</f>
        <v/>
      </c>
      <c r="BL8" s="38" t="str">
        <f t="array" ref="BL8">IF(SUM('Subject Kinematics'!BM2:BM52)&lt;&gt;0,SQRT(SUMSQ('Subject Kinematics'!BM2:BM52-'Control Kinematics'!$IS$2:$IS$52)/51),"")</f>
        <v/>
      </c>
      <c r="BM8" s="38" t="str">
        <f t="array" ref="BM8">IF(SUM('Subject Kinematics'!BN2:BN52)&lt;&gt;0,SQRT(SUMSQ('Subject Kinematics'!BN2:BN52-'Control Kinematics'!$IS$2:$IS$52)/51),"")</f>
        <v/>
      </c>
      <c r="BN8" s="38" t="str">
        <f t="array" ref="BN8">IF(SUM('Subject Kinematics'!BO2:BO52)&lt;&gt;0,SQRT(SUMSQ('Subject Kinematics'!BO2:BO52-'Control Kinematics'!$IS$2:$IS$52)/51),"")</f>
        <v/>
      </c>
      <c r="BO8" s="38" t="str">
        <f t="array" ref="BO8">IF(SUM('Subject Kinematics'!BP2:BP52)&lt;&gt;0,SQRT(SUMSQ('Subject Kinematics'!BP2:BP52-'Control Kinematics'!$IS$2:$IS$52)/51),"")</f>
        <v/>
      </c>
      <c r="BP8" s="38" t="str">
        <f t="array" ref="BP8">IF(SUM('Subject Kinematics'!BQ2:BQ52)&lt;&gt;0,SQRT(SUMSQ('Subject Kinematics'!BQ2:BQ52-'Control Kinematics'!$IS$2:$IS$52)/51),"")</f>
        <v/>
      </c>
      <c r="BQ8" s="38" t="str">
        <f t="array" ref="BQ8">IF(SUM('Subject Kinematics'!BR2:BR52)&lt;&gt;0,SQRT(SUMSQ('Subject Kinematics'!BR2:BR52-'Control Kinematics'!$IS$2:$IS$52)/51),"")</f>
        <v/>
      </c>
      <c r="BR8" s="38" t="str">
        <f t="array" ref="BR8">IF(SUM('Subject Kinematics'!BS2:BS52)&lt;&gt;0,SQRT(SUMSQ('Subject Kinematics'!BS2:BS52-'Control Kinematics'!$IS$2:$IS$52)/51),"")</f>
        <v/>
      </c>
      <c r="BS8" s="38" t="str">
        <f t="array" ref="BS8">IF(SUM('Subject Kinematics'!BT2:BT52)&lt;&gt;0,SQRT(SUMSQ('Subject Kinematics'!BT2:BT52-'Control Kinematics'!$IS$2:$IS$52)/51),"")</f>
        <v/>
      </c>
      <c r="BT8" s="38" t="str">
        <f t="array" ref="BT8">IF(SUM('Subject Kinematics'!BU2:BU52)&lt;&gt;0,SQRT(SUMSQ('Subject Kinematics'!BU2:BU52-'Control Kinematics'!$IS$2:$IS$52)/51),"")</f>
        <v/>
      </c>
      <c r="BU8" s="38" t="str">
        <f t="array" ref="BU8">IF(SUM('Subject Kinematics'!BV2:BV52)&lt;&gt;0,SQRT(SUMSQ('Subject Kinematics'!BV2:BV52-'Control Kinematics'!$IS$2:$IS$52)/51),"")</f>
        <v/>
      </c>
      <c r="BV8" s="38" t="str">
        <f t="array" ref="BV8">IF(SUM('Subject Kinematics'!BW2:BW52)&lt;&gt;0,SQRT(SUMSQ('Subject Kinematics'!BW2:BW52-'Control Kinematics'!$IS$2:$IS$52)/51),"")</f>
        <v/>
      </c>
      <c r="BW8" s="38" t="str">
        <f t="array" ref="BW8">IF(SUM('Subject Kinematics'!BX2:BX52)&lt;&gt;0,SQRT(SUMSQ('Subject Kinematics'!BX2:BX52-'Control Kinematics'!$IS$2:$IS$52)/51),"")</f>
        <v/>
      </c>
      <c r="BX8" s="38" t="str">
        <f t="array" ref="BX8">IF(SUM('Subject Kinematics'!BY2:BY52)&lt;&gt;0,SQRT(SUMSQ('Subject Kinematics'!BY2:BY52-'Control Kinematics'!$IS$2:$IS$52)/51),"")</f>
        <v/>
      </c>
      <c r="BY8" s="38" t="str">
        <f t="array" ref="BY8">IF(SUM('Subject Kinematics'!BZ2:BZ52)&lt;&gt;0,SQRT(SUMSQ('Subject Kinematics'!BZ2:BZ52-'Control Kinematics'!$IS$2:$IS$52)/51),"")</f>
        <v/>
      </c>
      <c r="BZ8" s="38" t="str">
        <f t="array" ref="BZ8">IF(SUM('Subject Kinematics'!CA2:CA52)&lt;&gt;0,SQRT(SUMSQ('Subject Kinematics'!CA2:CA52-'Control Kinematics'!$IS$2:$IS$52)/51),"")</f>
        <v/>
      </c>
      <c r="CA8" s="38" t="str">
        <f t="array" ref="CA8">IF(SUM('Subject Kinematics'!CB2:CB52)&lt;&gt;0,SQRT(SUMSQ('Subject Kinematics'!CB2:CB52-'Control Kinematics'!$IS$2:$IS$52)/51),"")</f>
        <v/>
      </c>
      <c r="CB8" s="38" t="str">
        <f t="array" ref="CB8">IF(SUM('Subject Kinematics'!CC2:CC52)&lt;&gt;0,SQRT(SUMSQ('Subject Kinematics'!CC2:CC52-'Control Kinematics'!$IS$2:$IS$52)/51),"")</f>
        <v/>
      </c>
      <c r="CC8" s="38" t="str">
        <f t="array" ref="CC8">IF(SUM('Subject Kinematics'!CD2:CD52)&lt;&gt;0,SQRT(SUMSQ('Subject Kinematics'!CD2:CD52-'Control Kinematics'!$IS$2:$IS$52)/51),"")</f>
        <v/>
      </c>
      <c r="CD8" s="38" t="str">
        <f t="array" ref="CD8">IF(SUM('Subject Kinematics'!CE2:CE52)&lt;&gt;0,SQRT(SUMSQ('Subject Kinematics'!CE2:CE52-'Control Kinematics'!$IS$2:$IS$52)/51),"")</f>
        <v/>
      </c>
      <c r="CE8" s="38" t="str">
        <f t="array" ref="CE8">IF(SUM('Subject Kinematics'!CF2:CF52)&lt;&gt;0,SQRT(SUMSQ('Subject Kinematics'!CF2:CF52-'Control Kinematics'!$IS$2:$IS$52)/51),"")</f>
        <v/>
      </c>
      <c r="CF8" s="38" t="str">
        <f t="array" ref="CF8">IF(SUM('Subject Kinematics'!CG2:CG52)&lt;&gt;0,SQRT(SUMSQ('Subject Kinematics'!CG2:CG52-'Control Kinematics'!$IS$2:$IS$52)/51),"")</f>
        <v/>
      </c>
      <c r="CG8" s="38" t="str">
        <f t="array" ref="CG8">IF(SUM('Subject Kinematics'!CH2:CH52)&lt;&gt;0,SQRT(SUMSQ('Subject Kinematics'!CH2:CH52-'Control Kinematics'!$IS$2:$IS$52)/51),"")</f>
        <v/>
      </c>
      <c r="CH8" s="38" t="str">
        <f t="array" ref="CH8">IF(SUM('Subject Kinematics'!CI2:CI52)&lt;&gt;0,SQRT(SUMSQ('Subject Kinematics'!CI2:CI52-'Control Kinematics'!$IS$2:$IS$52)/51),"")</f>
        <v/>
      </c>
      <c r="CI8" s="38" t="str">
        <f t="array" ref="CI8">IF(SUM('Subject Kinematics'!CJ2:CJ52)&lt;&gt;0,SQRT(SUMSQ('Subject Kinematics'!CJ2:CJ52-'Control Kinematics'!$IS$2:$IS$52)/51),"")</f>
        <v/>
      </c>
      <c r="CJ8" s="38" t="str">
        <f t="array" ref="CJ8">IF(SUM('Subject Kinematics'!CK2:CK52)&lt;&gt;0,SQRT(SUMSQ('Subject Kinematics'!CK2:CK52-'Control Kinematics'!$IS$2:$IS$52)/51),"")</f>
        <v/>
      </c>
      <c r="CK8" s="38" t="str">
        <f t="array" ref="CK8">IF(SUM('Subject Kinematics'!CL2:CL52)&lt;&gt;0,SQRT(SUMSQ('Subject Kinematics'!CL2:CL52-'Control Kinematics'!$IS$2:$IS$52)/51),"")</f>
        <v/>
      </c>
      <c r="CL8" s="38" t="str">
        <f t="array" ref="CL8">IF(SUM('Subject Kinematics'!CM2:CM52)&lt;&gt;0,SQRT(SUMSQ('Subject Kinematics'!CM2:CM52-'Control Kinematics'!$IS$2:$IS$52)/51),"")</f>
        <v/>
      </c>
      <c r="CM8" s="38" t="str">
        <f t="array" ref="CM8">IF(SUM('Subject Kinematics'!CN2:CN52)&lt;&gt;0,SQRT(SUMSQ('Subject Kinematics'!CN2:CN52-'Control Kinematics'!$IS$2:$IS$52)/51),"")</f>
        <v/>
      </c>
      <c r="CN8" s="38" t="str">
        <f t="array" ref="CN8">IF(SUM('Subject Kinematics'!CO2:CO52)&lt;&gt;0,SQRT(SUMSQ('Subject Kinematics'!CO2:CO52-'Control Kinematics'!$IS$2:$IS$52)/51),"")</f>
        <v/>
      </c>
      <c r="CO8" s="38" t="str">
        <f t="array" ref="CO8">IF(SUM('Subject Kinematics'!CP2:CP52)&lt;&gt;0,SQRT(SUMSQ('Subject Kinematics'!CP2:CP52-'Control Kinematics'!$IS$2:$IS$52)/51),"")</f>
        <v/>
      </c>
      <c r="CP8" s="38" t="str">
        <f t="array" ref="CP8">IF(SUM('Subject Kinematics'!CQ2:CQ52)&lt;&gt;0,SQRT(SUMSQ('Subject Kinematics'!CQ2:CQ52-'Control Kinematics'!$IS$2:$IS$52)/51),"")</f>
        <v/>
      </c>
      <c r="CQ8" s="38" t="str">
        <f t="array" ref="CQ8">IF(SUM('Subject Kinematics'!CR2:CR52)&lt;&gt;0,SQRT(SUMSQ('Subject Kinematics'!CR2:CR52-'Control Kinematics'!$IS$2:$IS$52)/51),"")</f>
        <v/>
      </c>
      <c r="CR8" s="38" t="str">
        <f t="array" ref="CR8">IF(SUM('Subject Kinematics'!CS2:CS52)&lt;&gt;0,SQRT(SUMSQ('Subject Kinematics'!CS2:CS52-'Control Kinematics'!$IS$2:$IS$52)/51),"")</f>
        <v/>
      </c>
      <c r="CS8" s="38" t="str">
        <f t="array" ref="CS8">IF(SUM('Subject Kinematics'!CT2:CT52)&lt;&gt;0,SQRT(SUMSQ('Subject Kinematics'!CT2:CT52-'Control Kinematics'!$IS$2:$IS$52)/51),"")</f>
        <v/>
      </c>
      <c r="CT8" s="38" t="str">
        <f t="array" ref="CT8">IF(SUM('Subject Kinematics'!CU2:CU52)&lt;&gt;0,SQRT(SUMSQ('Subject Kinematics'!CU2:CU52-'Control Kinematics'!$IS$2:$IS$52)/51),"")</f>
        <v/>
      </c>
      <c r="CU8" s="38" t="str">
        <f t="array" ref="CU8">IF(SUM('Subject Kinematics'!CV2:CV52)&lt;&gt;0,SQRT(SUMSQ('Subject Kinematics'!CV2:CV52-'Control Kinematics'!$IS$2:$IS$52)/51),"")</f>
        <v/>
      </c>
      <c r="CV8" s="38" t="str">
        <f t="array" ref="CV8">IF(SUM('Subject Kinematics'!CW2:CW52)&lt;&gt;0,SQRT(SUMSQ('Subject Kinematics'!CW2:CW52-'Control Kinematics'!$IS$2:$IS$52)/51),"")</f>
        <v/>
      </c>
      <c r="CW8" s="38" t="str">
        <f t="array" ref="CW8">IF(SUM('Subject Kinematics'!CX2:CX52)&lt;&gt;0,SQRT(SUMSQ('Subject Kinematics'!CX2:CX52-'Control Kinematics'!$IS$2:$IS$52)/51),"")</f>
        <v/>
      </c>
      <c r="CX8" s="38" t="str">
        <f t="array" ref="CX8">IF(SUM('Subject Kinematics'!CY2:CY52)&lt;&gt;0,SQRT(SUMSQ('Subject Kinematics'!CY2:CY52-'Control Kinematics'!$IS$2:$IS$52)/51),"")</f>
        <v/>
      </c>
      <c r="CY8" s="38" t="str">
        <f t="array" ref="CY8">IF(SUM('Subject Kinematics'!CZ2:CZ52)&lt;&gt;0,SQRT(SUMSQ('Subject Kinematics'!CZ2:CZ52-'Control Kinematics'!$IS$2:$IS$52)/51),"")</f>
        <v/>
      </c>
      <c r="CZ8" s="38" t="str">
        <f t="array" ref="CZ8">IF(SUM('Subject Kinematics'!DA2:DA52)&lt;&gt;0,SQRT(SUMSQ('Subject Kinematics'!DA2:DA52-'Control Kinematics'!$IS$2:$IS$52)/51),"")</f>
        <v/>
      </c>
      <c r="DA8" s="38" t="str">
        <f t="array" ref="DA8">IF(SUM('Subject Kinematics'!DB2:DB52)&lt;&gt;0,SQRT(SUMSQ('Subject Kinematics'!DB2:DB52-'Control Kinematics'!$IS$2:$IS$52)/51),"")</f>
        <v/>
      </c>
      <c r="DB8" s="38" t="str">
        <f t="array" ref="DB8">IF(SUM('Subject Kinematics'!DC2:DC52)&lt;&gt;0,SQRT(SUMSQ('Subject Kinematics'!DC2:DC52-'Control Kinematics'!$IS$2:$IS$52)/51),"")</f>
        <v/>
      </c>
      <c r="DC8" s="38" t="str">
        <f t="array" ref="DC8">IF(SUM('Subject Kinematics'!DD2:DD52)&lt;&gt;0,SQRT(SUMSQ('Subject Kinematics'!DD2:DD52-'Control Kinematics'!$IS$2:$IS$52)/51),"")</f>
        <v/>
      </c>
      <c r="DD8" s="38" t="str">
        <f t="array" ref="DD8">IF(SUM('Subject Kinematics'!DE2:DE52)&lt;&gt;0,SQRT(SUMSQ('Subject Kinematics'!DE2:DE52-'Control Kinematics'!$IS$2:$IS$52)/51),"")</f>
        <v/>
      </c>
      <c r="DE8" s="38" t="str">
        <f t="array" ref="DE8">IF(SUM('Subject Kinematics'!DF2:DF52)&lt;&gt;0,SQRT(SUMSQ('Subject Kinematics'!DF2:DF52-'Control Kinematics'!$IS$2:$IS$52)/51),"")</f>
        <v/>
      </c>
      <c r="DF8" s="38" t="str">
        <f t="array" ref="DF8">IF(SUM('Subject Kinematics'!DG2:DG52)&lt;&gt;0,SQRT(SUMSQ('Subject Kinematics'!DG2:DG52-'Control Kinematics'!$IS$2:$IS$52)/51),"")</f>
        <v/>
      </c>
      <c r="DG8" s="38" t="str">
        <f t="array" ref="DG8">IF(SUM('Subject Kinematics'!DH2:DH52)&lt;&gt;0,SQRT(SUMSQ('Subject Kinematics'!DH2:DH52-'Control Kinematics'!$IS$2:$IS$52)/51),"")</f>
        <v/>
      </c>
      <c r="DH8" s="38" t="str">
        <f t="array" ref="DH8">IF(SUM('Subject Kinematics'!DI2:DI52)&lt;&gt;0,SQRT(SUMSQ('Subject Kinematics'!DI2:DI52-'Control Kinematics'!$IS$2:$IS$52)/51),"")</f>
        <v/>
      </c>
      <c r="DI8" s="38" t="str">
        <f t="array" ref="DI8">IF(SUM('Subject Kinematics'!DJ2:DJ52)&lt;&gt;0,SQRT(SUMSQ('Subject Kinematics'!DJ2:DJ52-'Control Kinematics'!$IS$2:$IS$52)/51),"")</f>
        <v/>
      </c>
      <c r="DJ8" s="38" t="str">
        <f t="array" ref="DJ8">IF(SUM('Subject Kinematics'!DK2:DK52)&lt;&gt;0,SQRT(SUMSQ('Subject Kinematics'!DK2:DK52-'Control Kinematics'!$IS$2:$IS$52)/51),"")</f>
        <v/>
      </c>
      <c r="DK8" s="38" t="str">
        <f t="array" ref="DK8">IF(SUM('Subject Kinematics'!DL2:DL52)&lt;&gt;0,SQRT(SUMSQ('Subject Kinematics'!DL2:DL52-'Control Kinematics'!$IS$2:$IS$52)/51),"")</f>
        <v/>
      </c>
      <c r="DL8" s="38" t="str">
        <f t="array" ref="DL8">IF(SUM('Subject Kinematics'!DM2:DM52)&lt;&gt;0,SQRT(SUMSQ('Subject Kinematics'!DM2:DM52-'Control Kinematics'!$IS$2:$IS$52)/51),"")</f>
        <v/>
      </c>
      <c r="DM8" s="38" t="str">
        <f t="array" ref="DM8">IF(SUM('Subject Kinematics'!DN2:DN52)&lt;&gt;0,SQRT(SUMSQ('Subject Kinematics'!DN2:DN52-'Control Kinematics'!$IS$2:$IS$52)/51),"")</f>
        <v/>
      </c>
      <c r="DN8" s="38" t="str">
        <f t="array" ref="DN8">IF(SUM('Subject Kinematics'!DO2:DO52)&lt;&gt;0,SQRT(SUMSQ('Subject Kinematics'!DO2:DO52-'Control Kinematics'!$IS$2:$IS$52)/51),"")</f>
        <v/>
      </c>
      <c r="DO8" s="38" t="str">
        <f t="array" ref="DO8">IF(SUM('Subject Kinematics'!DP2:DP52)&lt;&gt;0,SQRT(SUMSQ('Subject Kinematics'!DP2:DP52-'Control Kinematics'!$IS$2:$IS$52)/51),"")</f>
        <v/>
      </c>
      <c r="DP8" s="38" t="str">
        <f t="array" ref="DP8">IF(SUM('Subject Kinematics'!DQ2:DQ52)&lt;&gt;0,SQRT(SUMSQ('Subject Kinematics'!DQ2:DQ52-'Control Kinematics'!$IS$2:$IS$52)/51),"")</f>
        <v/>
      </c>
      <c r="DQ8" s="38" t="str">
        <f t="array" ref="DQ8">IF(SUM('Subject Kinematics'!DR2:DR52)&lt;&gt;0,SQRT(SUMSQ('Subject Kinematics'!DR2:DR52-'Control Kinematics'!$IS$2:$IS$52)/51),"")</f>
        <v/>
      </c>
      <c r="DR8" s="38" t="str">
        <f t="array" ref="DR8">IF(SUM('Subject Kinematics'!DS2:DS52)&lt;&gt;0,SQRT(SUMSQ('Subject Kinematics'!DS2:DS52-'Control Kinematics'!$IS$2:$IS$52)/51),"")</f>
        <v/>
      </c>
      <c r="DS8" s="38" t="str">
        <f t="array" ref="DS8">IF(SUM('Subject Kinematics'!DT2:DT52)&lt;&gt;0,SQRT(SUMSQ('Subject Kinematics'!DT2:DT52-'Control Kinematics'!$IS$2:$IS$52)/51),"")</f>
        <v/>
      </c>
      <c r="DT8" s="38" t="str">
        <f t="array" ref="DT8">IF(SUM('Subject Kinematics'!DU2:DU52)&lt;&gt;0,SQRT(SUMSQ('Subject Kinematics'!DU2:DU52-'Control Kinematics'!$IS$2:$IS$52)/51),"")</f>
        <v/>
      </c>
      <c r="DU8" s="38" t="str">
        <f t="array" ref="DU8">IF(SUM('Subject Kinematics'!DV2:DV52)&lt;&gt;0,SQRT(SUMSQ('Subject Kinematics'!DV2:DV52-'Control Kinematics'!$IS$2:$IS$52)/51),"")</f>
        <v/>
      </c>
      <c r="DV8" s="38" t="str">
        <f t="array" ref="DV8">IF(SUM('Subject Kinematics'!DW2:DW52)&lt;&gt;0,SQRT(SUMSQ('Subject Kinematics'!DW2:DW52-'Control Kinematics'!$IS$2:$IS$52)/51),"")</f>
        <v/>
      </c>
      <c r="DW8" s="38" t="str">
        <f t="array" ref="DW8">IF(SUM('Subject Kinematics'!DX2:DX52)&lt;&gt;0,SQRT(SUMSQ('Subject Kinematics'!DX2:DX52-'Control Kinematics'!$IS$2:$IS$52)/51),"")</f>
        <v/>
      </c>
      <c r="DX8" s="38" t="str">
        <f t="array" ref="DX8">IF(SUM('Subject Kinematics'!DY2:DY52)&lt;&gt;0,SQRT(SUMSQ('Subject Kinematics'!DY2:DY52-'Control Kinematics'!$IS$2:$IS$52)/51),"")</f>
        <v/>
      </c>
      <c r="DY8" s="38" t="str">
        <f t="array" ref="DY8">IF(SUM('Subject Kinematics'!DZ2:DZ52)&lt;&gt;0,SQRT(SUMSQ('Subject Kinematics'!DZ2:DZ52-'Control Kinematics'!$IS$2:$IS$52)/51),"")</f>
        <v/>
      </c>
      <c r="DZ8" s="38" t="str">
        <f t="array" ref="DZ8">IF(SUM('Subject Kinematics'!EA2:EA52)&lt;&gt;0,SQRT(SUMSQ('Subject Kinematics'!EA2:EA52-'Control Kinematics'!$IS$2:$IS$52)/51),"")</f>
        <v/>
      </c>
      <c r="EA8" s="38" t="str">
        <f t="array" ref="EA8">IF(SUM('Subject Kinematics'!EB2:EB52)&lt;&gt;0,SQRT(SUMSQ('Subject Kinematics'!EB2:EB52-'Control Kinematics'!$IS$2:$IS$52)/51),"")</f>
        <v/>
      </c>
      <c r="EB8" s="38" t="str">
        <f t="array" ref="EB8">IF(SUM('Subject Kinematics'!EC2:EC52)&lt;&gt;0,SQRT(SUMSQ('Subject Kinematics'!EC2:EC52-'Control Kinematics'!$IS$2:$IS$52)/51),"")</f>
        <v/>
      </c>
      <c r="EC8" s="38" t="str">
        <f t="array" ref="EC8">IF(SUM('Subject Kinematics'!ED2:ED52)&lt;&gt;0,SQRT(SUMSQ('Subject Kinematics'!ED2:ED52-'Control Kinematics'!$IS$2:$IS$52)/51),"")</f>
        <v/>
      </c>
      <c r="ED8" s="38" t="str">
        <f t="array" ref="ED8">IF(SUM('Subject Kinematics'!EE2:EE52)&lt;&gt;0,SQRT(SUMSQ('Subject Kinematics'!EE2:EE52-'Control Kinematics'!$IS$2:$IS$52)/51),"")</f>
        <v/>
      </c>
      <c r="EE8" s="38" t="str">
        <f t="array" ref="EE8">IF(SUM('Subject Kinematics'!EF2:EF52)&lt;&gt;0,SQRT(SUMSQ('Subject Kinematics'!EF2:EF52-'Control Kinematics'!$IS$2:$IS$52)/51),"")</f>
        <v/>
      </c>
      <c r="EF8" s="38" t="str">
        <f t="array" ref="EF8">IF(SUM('Subject Kinematics'!EG2:EG52)&lt;&gt;0,SQRT(SUMSQ('Subject Kinematics'!EG2:EG52-'Control Kinematics'!$IS$2:$IS$52)/51),"")</f>
        <v/>
      </c>
      <c r="EG8" s="38" t="str">
        <f t="array" ref="EG8">IF(SUM('Subject Kinematics'!EH2:EH52)&lt;&gt;0,SQRT(SUMSQ('Subject Kinematics'!EH2:EH52-'Control Kinematics'!$IS$2:$IS$52)/51),"")</f>
        <v/>
      </c>
      <c r="EH8" s="38" t="str">
        <f t="array" ref="EH8">IF(SUM('Subject Kinematics'!EI2:EI52)&lt;&gt;0,SQRT(SUMSQ('Subject Kinematics'!EI2:EI52-'Control Kinematics'!$IS$2:$IS$52)/51),"")</f>
        <v/>
      </c>
      <c r="EI8" s="38" t="str">
        <f t="array" ref="EI8">IF(SUM('Subject Kinematics'!EJ2:EJ52)&lt;&gt;0,SQRT(SUMSQ('Subject Kinematics'!EJ2:EJ52-'Control Kinematics'!$IS$2:$IS$52)/51),"")</f>
        <v/>
      </c>
      <c r="EJ8" s="38" t="str">
        <f t="array" ref="EJ8">IF(SUM('Subject Kinematics'!EK2:EK52)&lt;&gt;0,SQRT(SUMSQ('Subject Kinematics'!EK2:EK52-'Control Kinematics'!$IS$2:$IS$52)/51),"")</f>
        <v/>
      </c>
      <c r="EK8" s="38" t="str">
        <f t="array" ref="EK8">IF(SUM('Subject Kinematics'!EL2:EL52)&lt;&gt;0,SQRT(SUMSQ('Subject Kinematics'!EL2:EL52-'Control Kinematics'!$IS$2:$IS$52)/51),"")</f>
        <v/>
      </c>
      <c r="EL8" s="38" t="str">
        <f t="array" ref="EL8">IF(SUM('Subject Kinematics'!EM2:EM52)&lt;&gt;0,SQRT(SUMSQ('Subject Kinematics'!EM2:EM52-'Control Kinematics'!$IS$2:$IS$52)/51),"")</f>
        <v/>
      </c>
      <c r="EM8" s="38" t="str">
        <f t="array" ref="EM8">IF(SUM('Subject Kinematics'!EN2:EN52)&lt;&gt;0,SQRT(SUMSQ('Subject Kinematics'!EN2:EN52-'Control Kinematics'!$IS$2:$IS$52)/51),"")</f>
        <v/>
      </c>
      <c r="EN8" s="38" t="str">
        <f t="array" ref="EN8">IF(SUM('Subject Kinematics'!EO2:EO52)&lt;&gt;0,SQRT(SUMSQ('Subject Kinematics'!EO2:EO52-'Control Kinematics'!$IS$2:$IS$52)/51),"")</f>
        <v/>
      </c>
      <c r="EO8" s="38" t="str">
        <f t="array" ref="EO8">IF(SUM('Subject Kinematics'!EP2:EP52)&lt;&gt;0,SQRT(SUMSQ('Subject Kinematics'!EP2:EP52-'Control Kinematics'!$IS$2:$IS$52)/51),"")</f>
        <v/>
      </c>
      <c r="EP8" s="38" t="str">
        <f t="array" ref="EP8">IF(SUM('Subject Kinematics'!EQ2:EQ52)&lt;&gt;0,SQRT(SUMSQ('Subject Kinematics'!EQ2:EQ52-'Control Kinematics'!$IS$2:$IS$52)/51),"")</f>
        <v/>
      </c>
      <c r="EQ8" s="38" t="str">
        <f t="array" ref="EQ8">IF(SUM('Subject Kinematics'!ER2:ER52)&lt;&gt;0,SQRT(SUMSQ('Subject Kinematics'!ER2:ER52-'Control Kinematics'!$IS$2:$IS$52)/51),"")</f>
        <v/>
      </c>
      <c r="ER8" s="38" t="str">
        <f t="array" ref="ER8">IF(SUM('Subject Kinematics'!ES2:ES52)&lt;&gt;0,SQRT(SUMSQ('Subject Kinematics'!ES2:ES52-'Control Kinematics'!$IS$2:$IS$52)/51),"")</f>
        <v/>
      </c>
      <c r="ES8" s="38" t="str">
        <f t="array" ref="ES8">IF(SUM('Subject Kinematics'!ET2:ET52)&lt;&gt;0,SQRT(SUMSQ('Subject Kinematics'!ET2:ET52-'Control Kinematics'!$IS$2:$IS$52)/51),"")</f>
        <v/>
      </c>
      <c r="ET8" s="38" t="str">
        <f t="array" ref="ET8">IF(SUM('Subject Kinematics'!EU2:EU52)&lt;&gt;0,SQRT(SUMSQ('Subject Kinematics'!EU2:EU52-'Control Kinematics'!$IS$2:$IS$52)/51),"")</f>
        <v/>
      </c>
      <c r="EU8" s="38" t="str">
        <f t="array" ref="EU8">IF(SUM('Subject Kinematics'!EV2:EV52)&lt;&gt;0,SQRT(SUMSQ('Subject Kinematics'!EV2:EV52-'Control Kinematics'!$IS$2:$IS$52)/51),"")</f>
        <v/>
      </c>
      <c r="EV8" s="38" t="str">
        <f t="array" ref="EV8">IF(SUM('Subject Kinematics'!EW2:EW52)&lt;&gt;0,SQRT(SUMSQ('Subject Kinematics'!EW2:EW52-'Control Kinematics'!$IS$2:$IS$52)/51),"")</f>
        <v/>
      </c>
      <c r="EW8" s="38" t="str">
        <f t="array" ref="EW8">IF(SUM('Subject Kinematics'!EX2:EX52)&lt;&gt;0,SQRT(SUMSQ('Subject Kinematics'!EX2:EX52-'Control Kinematics'!$IS$2:$IS$52)/51),"")</f>
        <v/>
      </c>
      <c r="EX8" s="38" t="str">
        <f t="array" ref="EX8">IF(SUM('Subject Kinematics'!EY2:EY52)&lt;&gt;0,SQRT(SUMSQ('Subject Kinematics'!EY2:EY52-'Control Kinematics'!$IS$2:$IS$52)/51),"")</f>
        <v/>
      </c>
      <c r="EY8" s="38" t="str">
        <f t="array" ref="EY8">IF(SUM('Subject Kinematics'!EZ2:EZ52)&lt;&gt;0,SQRT(SUMSQ('Subject Kinematics'!EZ2:EZ52-'Control Kinematics'!$IS$2:$IS$52)/51),"")</f>
        <v/>
      </c>
      <c r="EZ8" s="38" t="str">
        <f t="array" ref="EZ8">IF(SUM('Subject Kinematics'!FA2:FA52)&lt;&gt;0,SQRT(SUMSQ('Subject Kinematics'!FA2:FA52-'Control Kinematics'!$IS$2:$IS$52)/51),"")</f>
        <v/>
      </c>
      <c r="FA8" s="38" t="str">
        <f t="array" ref="FA8">IF(SUM('Subject Kinematics'!FB2:FB52)&lt;&gt;0,SQRT(SUMSQ('Subject Kinematics'!FB2:FB52-'Control Kinematics'!$IS$2:$IS$52)/51),"")</f>
        <v/>
      </c>
      <c r="FB8" s="38" t="str">
        <f t="array" ref="FB8">IF(SUM('Subject Kinematics'!FC2:FC52)&lt;&gt;0,SQRT(SUMSQ('Subject Kinematics'!FC2:FC52-'Control Kinematics'!$IS$2:$IS$52)/51),"")</f>
        <v/>
      </c>
      <c r="FC8" s="38" t="str">
        <f t="array" ref="FC8">IF(SUM('Subject Kinematics'!FD2:FD52)&lt;&gt;0,SQRT(SUMSQ('Subject Kinematics'!FD2:FD52-'Control Kinematics'!$IS$2:$IS$52)/51),"")</f>
        <v/>
      </c>
      <c r="FD8" s="38" t="str">
        <f t="array" ref="FD8">IF(SUM('Subject Kinematics'!FE2:FE52)&lt;&gt;0,SQRT(SUMSQ('Subject Kinematics'!FE2:FE52-'Control Kinematics'!$IS$2:$IS$52)/51),"")</f>
        <v/>
      </c>
      <c r="FE8" s="38" t="str">
        <f t="array" ref="FE8">IF(SUM('Subject Kinematics'!FF2:FF52)&lt;&gt;0,SQRT(SUMSQ('Subject Kinematics'!FF2:FF52-'Control Kinematics'!$IS$2:$IS$52)/51),"")</f>
        <v/>
      </c>
      <c r="FF8" s="38" t="str">
        <f t="array" ref="FF8">IF(SUM('Subject Kinematics'!FG2:FG52)&lt;&gt;0,SQRT(SUMSQ('Subject Kinematics'!FG2:FG52-'Control Kinematics'!$IS$2:$IS$52)/51),"")</f>
        <v/>
      </c>
      <c r="FG8" s="38" t="str">
        <f t="array" ref="FG8">IF(SUM('Subject Kinematics'!FH2:FH52)&lt;&gt;0,SQRT(SUMSQ('Subject Kinematics'!FH2:FH52-'Control Kinematics'!$IS$2:$IS$52)/51),"")</f>
        <v/>
      </c>
      <c r="FH8" s="38" t="str">
        <f t="array" ref="FH8">IF(SUM('Subject Kinematics'!FI2:FI52)&lt;&gt;0,SQRT(SUMSQ('Subject Kinematics'!FI2:FI52-'Control Kinematics'!$IS$2:$IS$52)/51),"")</f>
        <v/>
      </c>
      <c r="FI8" s="38" t="str">
        <f t="array" ref="FI8">IF(SUM('Subject Kinematics'!FJ2:FJ52)&lt;&gt;0,SQRT(SUMSQ('Subject Kinematics'!FJ2:FJ52-'Control Kinematics'!$IS$2:$IS$52)/51),"")</f>
        <v/>
      </c>
      <c r="FJ8" s="38" t="str">
        <f t="array" ref="FJ8">IF(SUM('Subject Kinematics'!FK2:FK52)&lt;&gt;0,SQRT(SUMSQ('Subject Kinematics'!FK2:FK52-'Control Kinematics'!$IS$2:$IS$52)/51),"")</f>
        <v/>
      </c>
      <c r="FK8" s="38" t="str">
        <f t="array" ref="FK8">IF(SUM('Subject Kinematics'!FL2:FL52)&lt;&gt;0,SQRT(SUMSQ('Subject Kinematics'!FL2:FL52-'Control Kinematics'!$IS$2:$IS$52)/51),"")</f>
        <v/>
      </c>
      <c r="FL8" s="38" t="str">
        <f t="array" ref="FL8">IF(SUM('Subject Kinematics'!FM2:FM52)&lt;&gt;0,SQRT(SUMSQ('Subject Kinematics'!FM2:FM52-'Control Kinematics'!$IS$2:$IS$52)/51),"")</f>
        <v/>
      </c>
      <c r="FM8" s="38" t="str">
        <f t="array" ref="FM8">IF(SUM('Subject Kinematics'!FN2:FN52)&lt;&gt;0,SQRT(SUMSQ('Subject Kinematics'!FN2:FN52-'Control Kinematics'!$IS$2:$IS$52)/51),"")</f>
        <v/>
      </c>
      <c r="FN8" s="38" t="str">
        <f t="array" ref="FN8">IF(SUM('Subject Kinematics'!FO2:FO52)&lt;&gt;0,SQRT(SUMSQ('Subject Kinematics'!FO2:FO52-'Control Kinematics'!$IS$2:$IS$52)/51),"")</f>
        <v/>
      </c>
      <c r="FO8" s="38" t="str">
        <f t="array" ref="FO8">IF(SUM('Subject Kinematics'!FP2:FP52)&lt;&gt;0,SQRT(SUMSQ('Subject Kinematics'!FP2:FP52-'Control Kinematics'!$IS$2:$IS$52)/51),"")</f>
        <v/>
      </c>
      <c r="FP8" s="38" t="str">
        <f t="array" ref="FP8">IF(SUM('Subject Kinematics'!FQ2:FQ52)&lt;&gt;0,SQRT(SUMSQ('Subject Kinematics'!FQ2:FQ52-'Control Kinematics'!$IS$2:$IS$52)/51),"")</f>
        <v/>
      </c>
      <c r="FQ8" s="38" t="str">
        <f t="array" ref="FQ8">IF(SUM('Subject Kinematics'!FR2:FR52)&lt;&gt;0,SQRT(SUMSQ('Subject Kinematics'!FR2:FR52-'Control Kinematics'!$IS$2:$IS$52)/51),"")</f>
        <v/>
      </c>
      <c r="FR8" s="38" t="str">
        <f t="array" ref="FR8">IF(SUM('Subject Kinematics'!FS2:FS52)&lt;&gt;0,SQRT(SUMSQ('Subject Kinematics'!FS2:FS52-'Control Kinematics'!$IS$2:$IS$52)/51),"")</f>
        <v/>
      </c>
      <c r="FS8" s="38" t="str">
        <f t="array" ref="FS8">IF(SUM('Subject Kinematics'!FT2:FT52)&lt;&gt;0,SQRT(SUMSQ('Subject Kinematics'!FT2:FT52-'Control Kinematics'!$IS$2:$IS$52)/51),"")</f>
        <v/>
      </c>
      <c r="FT8" s="38" t="str">
        <f t="array" ref="FT8">IF(SUM('Subject Kinematics'!FU2:FU52)&lt;&gt;0,SQRT(SUMSQ('Subject Kinematics'!FU2:FU52-'Control Kinematics'!$IS$2:$IS$52)/51),"")</f>
        <v/>
      </c>
      <c r="FU8" s="38" t="str">
        <f t="array" ref="FU8">IF(SUM('Subject Kinematics'!FV2:FV52)&lt;&gt;0,SQRT(SUMSQ('Subject Kinematics'!FV2:FV52-'Control Kinematics'!$IS$2:$IS$52)/51),"")</f>
        <v/>
      </c>
      <c r="FV8" s="38" t="str">
        <f t="array" ref="FV8">IF(SUM('Subject Kinematics'!FW2:FW52)&lt;&gt;0,SQRT(SUMSQ('Subject Kinematics'!FW2:FW52-'Control Kinematics'!$IS$2:$IS$52)/51),"")</f>
        <v/>
      </c>
      <c r="FW8" s="38" t="str">
        <f t="array" ref="FW8">IF(SUM('Subject Kinematics'!FX2:FX52)&lt;&gt;0,SQRT(SUMSQ('Subject Kinematics'!FX2:FX52-'Control Kinematics'!$IS$2:$IS$52)/51),"")</f>
        <v/>
      </c>
      <c r="FX8" s="38" t="str">
        <f t="array" ref="FX8">IF(SUM('Subject Kinematics'!FY2:FY52)&lt;&gt;0,SQRT(SUMSQ('Subject Kinematics'!FY2:FY52-'Control Kinematics'!$IS$2:$IS$52)/51),"")</f>
        <v/>
      </c>
      <c r="FY8" s="38" t="str">
        <f t="array" ref="FY8">IF(SUM('Subject Kinematics'!FZ2:FZ52)&lt;&gt;0,SQRT(SUMSQ('Subject Kinematics'!FZ2:FZ52-'Control Kinematics'!$IS$2:$IS$52)/51),"")</f>
        <v/>
      </c>
      <c r="FZ8" s="38" t="str">
        <f t="array" ref="FZ8">IF(SUM('Subject Kinematics'!GA2:GA52)&lt;&gt;0,SQRT(SUMSQ('Subject Kinematics'!GA2:GA52-'Control Kinematics'!$IS$2:$IS$52)/51),"")</f>
        <v/>
      </c>
      <c r="GA8" s="38" t="str">
        <f t="array" ref="GA8">IF(SUM('Subject Kinematics'!GB2:GB52)&lt;&gt;0,SQRT(SUMSQ('Subject Kinematics'!GB2:GB52-'Control Kinematics'!$IS$2:$IS$52)/51),"")</f>
        <v/>
      </c>
      <c r="GB8" s="38" t="str">
        <f t="array" ref="GB8">IF(SUM('Subject Kinematics'!GC2:GC52)&lt;&gt;0,SQRT(SUMSQ('Subject Kinematics'!GC2:GC52-'Control Kinematics'!$IS$2:$IS$52)/51),"")</f>
        <v/>
      </c>
      <c r="GC8" s="38" t="str">
        <f t="array" ref="GC8">IF(SUM('Subject Kinematics'!GD2:GD52)&lt;&gt;0,SQRT(SUMSQ('Subject Kinematics'!GD2:GD52-'Control Kinematics'!$IS$2:$IS$52)/51),"")</f>
        <v/>
      </c>
      <c r="GD8" s="38" t="str">
        <f t="array" ref="GD8">IF(SUM('Subject Kinematics'!GE2:GE52)&lt;&gt;0,SQRT(SUMSQ('Subject Kinematics'!GE2:GE52-'Control Kinematics'!$IS$2:$IS$52)/51),"")</f>
        <v/>
      </c>
      <c r="GE8" s="38" t="str">
        <f t="array" ref="GE8">IF(SUM('Subject Kinematics'!GF2:GF52)&lt;&gt;0,SQRT(SUMSQ('Subject Kinematics'!GF2:GF52-'Control Kinematics'!$IS$2:$IS$52)/51),"")</f>
        <v/>
      </c>
      <c r="GF8" s="38" t="str">
        <f t="array" ref="GF8">IF(SUM('Subject Kinematics'!GG2:GG52)&lt;&gt;0,SQRT(SUMSQ('Subject Kinematics'!GG2:GG52-'Control Kinematics'!$IS$2:$IS$52)/51),"")</f>
        <v/>
      </c>
      <c r="GG8" s="38" t="str">
        <f t="array" ref="GG8">IF(SUM('Subject Kinematics'!GH2:GH52)&lt;&gt;0,SQRT(SUMSQ('Subject Kinematics'!GH2:GH52-'Control Kinematics'!$IS$2:$IS$52)/51),"")</f>
        <v/>
      </c>
      <c r="GH8" s="38" t="str">
        <f t="array" ref="GH8">IF(SUM('Subject Kinematics'!GI2:GI52)&lt;&gt;0,SQRT(SUMSQ('Subject Kinematics'!GI2:GI52-'Control Kinematics'!$IS$2:$IS$52)/51),"")</f>
        <v/>
      </c>
      <c r="GI8" s="38" t="str">
        <f t="array" ref="GI8">IF(SUM('Subject Kinematics'!GJ2:GJ52)&lt;&gt;0,SQRT(SUMSQ('Subject Kinematics'!GJ2:GJ52-'Control Kinematics'!$IS$2:$IS$52)/51),"")</f>
        <v/>
      </c>
      <c r="GJ8" s="38" t="str">
        <f t="array" ref="GJ8">IF(SUM('Subject Kinematics'!GK2:GK52)&lt;&gt;0,SQRT(SUMSQ('Subject Kinematics'!GK2:GK52-'Control Kinematics'!$IS$2:$IS$52)/51),"")</f>
        <v/>
      </c>
      <c r="GK8" s="38" t="str">
        <f t="array" ref="GK8">IF(SUM('Subject Kinematics'!GL2:GL52)&lt;&gt;0,SQRT(SUMSQ('Subject Kinematics'!GL2:GL52-'Control Kinematics'!$IS$2:$IS$52)/51),"")</f>
        <v/>
      </c>
      <c r="GL8" s="38" t="str">
        <f t="array" ref="GL8">IF(SUM('Subject Kinematics'!GM2:GM52)&lt;&gt;0,SQRT(SUMSQ('Subject Kinematics'!GM2:GM52-'Control Kinematics'!$IS$2:$IS$52)/51),"")</f>
        <v/>
      </c>
      <c r="GM8" s="38" t="str">
        <f t="array" ref="GM8">IF(SUM('Subject Kinematics'!GN2:GN52)&lt;&gt;0,SQRT(SUMSQ('Subject Kinematics'!GN2:GN52-'Control Kinematics'!$IS$2:$IS$52)/51),"")</f>
        <v/>
      </c>
      <c r="GN8" s="38" t="str">
        <f t="array" ref="GN8">IF(SUM('Subject Kinematics'!GO2:GO52)&lt;&gt;0,SQRT(SUMSQ('Subject Kinematics'!GO2:GO52-'Control Kinematics'!$IS$2:$IS$52)/51),"")</f>
        <v/>
      </c>
      <c r="GO8" s="38" t="str">
        <f t="array" ref="GO8">IF(SUM('Subject Kinematics'!GP2:GP52)&lt;&gt;0,SQRT(SUMSQ('Subject Kinematics'!GP2:GP52-'Control Kinematics'!$IS$2:$IS$52)/51),"")</f>
        <v/>
      </c>
      <c r="GP8" s="38" t="str">
        <f t="array" ref="GP8">IF(SUM('Subject Kinematics'!GQ2:GQ52)&lt;&gt;0,SQRT(SUMSQ('Subject Kinematics'!GQ2:GQ52-'Control Kinematics'!$IS$2:$IS$52)/51),"")</f>
        <v/>
      </c>
      <c r="GQ8" s="38" t="str">
        <f t="array" ref="GQ8">IF(SUM('Subject Kinematics'!GR2:GR52)&lt;&gt;0,SQRT(SUMSQ('Subject Kinematics'!GR2:GR52-'Control Kinematics'!$IS$2:$IS$52)/51),"")</f>
        <v/>
      </c>
      <c r="GR8" s="38" t="str">
        <f t="array" ref="GR8">IF(SUM('Subject Kinematics'!GS2:GS52)&lt;&gt;0,SQRT(SUMSQ('Subject Kinematics'!GS2:GS52-'Control Kinematics'!$IS$2:$IS$52)/51),"")</f>
        <v/>
      </c>
      <c r="GS8" s="38" t="str">
        <f t="array" ref="GS8">IF(SUM('Subject Kinematics'!GT2:GT52)&lt;&gt;0,SQRT(SUMSQ('Subject Kinematics'!GT2:GT52-'Control Kinematics'!$IS$2:$IS$52)/51),"")</f>
        <v/>
      </c>
      <c r="GT8" s="38" t="str">
        <f t="array" ref="GT8">IF(SUM('Subject Kinematics'!GU2:GU52)&lt;&gt;0,SQRT(SUMSQ('Subject Kinematics'!GU2:GU52-'Control Kinematics'!$IS$2:$IS$52)/51),"")</f>
        <v/>
      </c>
      <c r="GU8" s="38" t="str">
        <f t="array" ref="GU8">IF(SUM('Subject Kinematics'!GV2:GV52)&lt;&gt;0,SQRT(SUMSQ('Subject Kinematics'!GV2:GV52-'Control Kinematics'!$IS$2:$IS$52)/51),"")</f>
        <v/>
      </c>
      <c r="GV8" s="38" t="str">
        <f t="array" ref="GV8">IF(SUM('Subject Kinematics'!GW2:GW52)&lt;&gt;0,SQRT(SUMSQ('Subject Kinematics'!GW2:GW52-'Control Kinematics'!$IS$2:$IS$52)/51),"")</f>
        <v/>
      </c>
      <c r="GW8" s="38" t="str">
        <f t="array" ref="GW8">IF(SUM('Subject Kinematics'!GX2:GX52)&lt;&gt;0,SQRT(SUMSQ('Subject Kinematics'!GX2:GX52-'Control Kinematics'!$IS$2:$IS$52)/51),"")</f>
        <v/>
      </c>
      <c r="GX8" s="38" t="str">
        <f t="array" ref="GX8">IF(SUM('Subject Kinematics'!GY2:GY52)&lt;&gt;0,SQRT(SUMSQ('Subject Kinematics'!GY2:GY52-'Control Kinematics'!$IS$2:$IS$52)/51),"")</f>
        <v/>
      </c>
      <c r="GY8" s="38" t="str">
        <f t="array" ref="GY8">IF(SUM('Subject Kinematics'!GZ2:GZ52)&lt;&gt;0,SQRT(SUMSQ('Subject Kinematics'!GZ2:GZ52-'Control Kinematics'!$IS$2:$IS$52)/51),"")</f>
        <v/>
      </c>
      <c r="GZ8" s="38" t="str">
        <f t="array" ref="GZ8">IF(SUM('Subject Kinematics'!HA2:HA52)&lt;&gt;0,SQRT(SUMSQ('Subject Kinematics'!HA2:HA52-'Control Kinematics'!$IS$2:$IS$52)/51),"")</f>
        <v/>
      </c>
      <c r="HA8" s="38" t="str">
        <f t="array" ref="HA8">IF(SUM('Subject Kinematics'!HB2:HB52)&lt;&gt;0,SQRT(SUMSQ('Subject Kinematics'!HB2:HB52-'Control Kinematics'!$IS$2:$IS$52)/51),"")</f>
        <v/>
      </c>
      <c r="HB8" s="38" t="str">
        <f t="array" ref="HB8">IF(SUM('Subject Kinematics'!HC2:HC52)&lt;&gt;0,SQRT(SUMSQ('Subject Kinematics'!HC2:HC52-'Control Kinematics'!$IS$2:$IS$52)/51),"")</f>
        <v/>
      </c>
      <c r="HC8" s="38" t="str">
        <f t="array" ref="HC8">IF(SUM('Subject Kinematics'!HD2:HD52)&lt;&gt;0,SQRT(SUMSQ('Subject Kinematics'!HD2:HD52-'Control Kinematics'!$IS$2:$IS$52)/51),"")</f>
        <v/>
      </c>
      <c r="HD8" s="38" t="str">
        <f t="array" ref="HD8">IF(SUM('Subject Kinematics'!HE2:HE52)&lt;&gt;0,SQRT(SUMSQ('Subject Kinematics'!HE2:HE52-'Control Kinematics'!$IS$2:$IS$52)/51),"")</f>
        <v/>
      </c>
      <c r="HE8" s="38" t="str">
        <f t="array" ref="HE8">IF(SUM('Subject Kinematics'!HF2:HF52)&lt;&gt;0,SQRT(SUMSQ('Subject Kinematics'!HF2:HF52-'Control Kinematics'!$IS$2:$IS$52)/51),"")</f>
        <v/>
      </c>
      <c r="HF8" s="38" t="str">
        <f t="array" ref="HF8">IF(SUM('Subject Kinematics'!HG2:HG52)&lt;&gt;0,SQRT(SUMSQ('Subject Kinematics'!HG2:HG52-'Control Kinematics'!$IS$2:$IS$52)/51),"")</f>
        <v/>
      </c>
      <c r="HG8" s="38" t="str">
        <f t="array" ref="HG8">IF(SUM('Subject Kinematics'!HH2:HH52)&lt;&gt;0,SQRT(SUMSQ('Subject Kinematics'!HH2:HH52-'Control Kinematics'!$IS$2:$IS$52)/51),"")</f>
        <v/>
      </c>
      <c r="HH8" s="38" t="str">
        <f t="array" ref="HH8">IF(SUM('Subject Kinematics'!HI2:HI52)&lt;&gt;0,SQRT(SUMSQ('Subject Kinematics'!HI2:HI52-'Control Kinematics'!$IS$2:$IS$52)/51),"")</f>
        <v/>
      </c>
      <c r="HI8" s="38" t="str">
        <f t="array" ref="HI8">IF(SUM('Subject Kinematics'!HJ2:HJ52)&lt;&gt;0,SQRT(SUMSQ('Subject Kinematics'!HJ2:HJ52-'Control Kinematics'!$IS$2:$IS$52)/51),"")</f>
        <v/>
      </c>
      <c r="HJ8" s="38" t="str">
        <f t="array" ref="HJ8">IF(SUM('Subject Kinematics'!HK2:HK52)&lt;&gt;0,SQRT(SUMSQ('Subject Kinematics'!HK2:HK52-'Control Kinematics'!$IS$2:$IS$52)/51),"")</f>
        <v/>
      </c>
      <c r="HK8" s="38" t="str">
        <f t="array" ref="HK8">IF(SUM('Subject Kinematics'!HL2:HL52)&lt;&gt;0,SQRT(SUMSQ('Subject Kinematics'!HL2:HL52-'Control Kinematics'!$IS$2:$IS$52)/51),"")</f>
        <v/>
      </c>
      <c r="HL8" s="38" t="str">
        <f t="array" ref="HL8">IF(SUM('Subject Kinematics'!HM2:HM52)&lt;&gt;0,SQRT(SUMSQ('Subject Kinematics'!HM2:HM52-'Control Kinematics'!$IS$2:$IS$52)/51),"")</f>
        <v/>
      </c>
      <c r="HM8" s="38" t="str">
        <f t="array" ref="HM8">IF(SUM('Subject Kinematics'!HN2:HN52)&lt;&gt;0,SQRT(SUMSQ('Subject Kinematics'!HN2:HN52-'Control Kinematics'!$IS$2:$IS$52)/51),"")</f>
        <v/>
      </c>
      <c r="HN8" s="38" t="str">
        <f t="array" ref="HN8">IF(SUM('Subject Kinematics'!HO2:HO52)&lt;&gt;0,SQRT(SUMSQ('Subject Kinematics'!HO2:HO52-'Control Kinematics'!$IS$2:$IS$52)/51),"")</f>
        <v/>
      </c>
      <c r="HO8" s="38" t="str">
        <f t="array" ref="HO8">IF(SUM('Subject Kinematics'!HP2:HP52)&lt;&gt;0,SQRT(SUMSQ('Subject Kinematics'!HP2:HP52-'Control Kinematics'!$IS$2:$IS$52)/51),"")</f>
        <v/>
      </c>
      <c r="HP8" s="38" t="str">
        <f t="array" ref="HP8">IF(SUM('Subject Kinematics'!HQ2:HQ52)&lt;&gt;0,SQRT(SUMSQ('Subject Kinematics'!HQ2:HQ52-'Control Kinematics'!$IS$2:$IS$52)/51),"")</f>
        <v/>
      </c>
      <c r="HQ8" s="38" t="str">
        <f t="array" ref="HQ8">IF(SUM('Subject Kinematics'!HR2:HR52)&lt;&gt;0,SQRT(SUMSQ('Subject Kinematics'!HR2:HR52-'Control Kinematics'!$IS$2:$IS$52)/51),"")</f>
        <v/>
      </c>
      <c r="HR8" s="38" t="str">
        <f t="array" ref="HR8">IF(SUM('Subject Kinematics'!HS2:HS52)&lt;&gt;0,SQRT(SUMSQ('Subject Kinematics'!HS2:HS52-'Control Kinematics'!$IS$2:$IS$52)/51),"")</f>
        <v/>
      </c>
      <c r="HS8" s="38" t="str">
        <f t="array" ref="HS8">IF(SUM('Subject Kinematics'!HT2:HT52)&lt;&gt;0,SQRT(SUMSQ('Subject Kinematics'!HT2:HT52-'Control Kinematics'!$IS$2:$IS$52)/51),"")</f>
        <v/>
      </c>
      <c r="HT8" s="38" t="str">
        <f t="array" ref="HT8">IF(SUM('Subject Kinematics'!HU2:HU52)&lt;&gt;0,SQRT(SUMSQ('Subject Kinematics'!HU2:HU52-'Control Kinematics'!$IS$2:$IS$52)/51),"")</f>
        <v/>
      </c>
      <c r="HU8" s="38" t="str">
        <f t="array" ref="HU8">IF(SUM('Subject Kinematics'!HV2:HV52)&lt;&gt;0,SQRT(SUMSQ('Subject Kinematics'!HV2:HV52-'Control Kinematics'!$IS$2:$IS$52)/51),"")</f>
        <v/>
      </c>
      <c r="HV8" s="38" t="str">
        <f t="array" ref="HV8">IF(SUM('Subject Kinematics'!HW2:HW52)&lt;&gt;0,SQRT(SUMSQ('Subject Kinematics'!HW2:HW52-'Control Kinematics'!$IS$2:$IS$52)/51),"")</f>
        <v/>
      </c>
      <c r="HW8" s="38" t="str">
        <f t="array" ref="HW8">IF(SUM('Subject Kinematics'!HX2:HX52)&lt;&gt;0,SQRT(SUMSQ('Subject Kinematics'!HX2:HX52-'Control Kinematics'!$IS$2:$IS$52)/51),"")</f>
        <v/>
      </c>
      <c r="HX8" s="38" t="str">
        <f t="array" ref="HX8">IF(SUM('Subject Kinematics'!HY2:HY52)&lt;&gt;0,SQRT(SUMSQ('Subject Kinematics'!HY2:HY52-'Control Kinematics'!$IS$2:$IS$52)/51),"")</f>
        <v/>
      </c>
      <c r="HY8" s="38" t="str">
        <f t="array" ref="HY8">IF(SUM('Subject Kinematics'!HZ2:HZ52)&lt;&gt;0,SQRT(SUMSQ('Subject Kinematics'!HZ2:HZ52-'Control Kinematics'!$IS$2:$IS$52)/51),"")</f>
        <v/>
      </c>
      <c r="HZ8" s="38" t="str">
        <f t="array" ref="HZ8">IF(SUM('Subject Kinematics'!IA2:IA52)&lt;&gt;0,SQRT(SUMSQ('Subject Kinematics'!IA2:IA52-'Control Kinematics'!$IS$2:$IS$52)/51),"")</f>
        <v/>
      </c>
      <c r="IA8" s="38" t="str">
        <f t="array" ref="IA8">IF(SUM('Subject Kinematics'!IB2:IB52)&lt;&gt;0,SQRT(SUMSQ('Subject Kinematics'!IB2:IB52-'Control Kinematics'!$IS$2:$IS$52)/51),"")</f>
        <v/>
      </c>
      <c r="IB8" s="38" t="str">
        <f t="array" ref="IB8">IF(SUM('Subject Kinematics'!IC2:IC52)&lt;&gt;0,SQRT(SUMSQ('Subject Kinematics'!IC2:IC52-'Control Kinematics'!$IS$2:$IS$52)/51),"")</f>
        <v/>
      </c>
      <c r="IC8" s="38" t="str">
        <f t="array" ref="IC8">IF(SUM('Subject Kinematics'!ID2:ID52)&lt;&gt;0,SQRT(SUMSQ('Subject Kinematics'!ID2:ID52-'Control Kinematics'!$IS$2:$IS$52)/51),"")</f>
        <v/>
      </c>
      <c r="ID8" s="38" t="str">
        <f t="array" ref="ID8">IF(SUM('Subject Kinematics'!IE2:IE52)&lt;&gt;0,SQRT(SUMSQ('Subject Kinematics'!IE2:IE52-'Control Kinematics'!$IS$2:$IS$52)/51),"")</f>
        <v/>
      </c>
      <c r="IE8" s="38" t="str">
        <f t="array" ref="IE8">IF(SUM('Subject Kinematics'!IF2:IF52)&lt;&gt;0,SQRT(SUMSQ('Subject Kinematics'!IF2:IF52-'Control Kinematics'!$IS$2:$IS$52)/51),"")</f>
        <v/>
      </c>
      <c r="IF8" s="38" t="str">
        <f t="array" ref="IF8">IF(SUM('Subject Kinematics'!IG2:IG52)&lt;&gt;0,SQRT(SUMSQ('Subject Kinematics'!IG2:IG52-'Control Kinematics'!$IS$2:$IS$52)/51),"")</f>
        <v/>
      </c>
      <c r="IG8" s="38" t="str">
        <f t="array" ref="IG8">IF(SUM('Subject Kinematics'!IH2:IH52)&lt;&gt;0,SQRT(SUMSQ('Subject Kinematics'!IH2:IH52-'Control Kinematics'!$IS$2:$IS$52)/51),"")</f>
        <v/>
      </c>
      <c r="IH8" s="38" t="str">
        <f t="array" ref="IH8">IF(SUM('Subject Kinematics'!II2:II52)&lt;&gt;0,SQRT(SUMSQ('Subject Kinematics'!II2:II52-'Control Kinematics'!$IS$2:$IS$52)/51),"")</f>
        <v/>
      </c>
      <c r="II8" s="38" t="str">
        <f t="array" ref="II8">IF(SUM('Subject Kinematics'!IJ2:IJ52)&lt;&gt;0,SQRT(SUMSQ('Subject Kinematics'!IJ2:IJ52-'Control Kinematics'!$IS$2:$IS$52)/51),"")</f>
        <v/>
      </c>
      <c r="IJ8" s="38" t="str">
        <f t="array" ref="IJ8">IF(SUM('Subject Kinematics'!IK2:IK52)&lt;&gt;0,SQRT(SUMSQ('Subject Kinematics'!IK2:IK52-'Control Kinematics'!$IS$2:$IS$52)/51),"")</f>
        <v/>
      </c>
      <c r="IK8" s="38" t="str">
        <f t="array" ref="IK8">IF(SUM('Subject Kinematics'!IL2:IL52)&lt;&gt;0,SQRT(SUMSQ('Subject Kinematics'!IL2:IL52-'Control Kinematics'!$IS$2:$IS$52)/51),"")</f>
        <v/>
      </c>
      <c r="IL8" s="38" t="str">
        <f t="array" ref="IL8">IF(SUM('Subject Kinematics'!IM2:IM52)&lt;&gt;0,SQRT(SUMSQ('Subject Kinematics'!IM2:IM52-'Control Kinematics'!$IS$2:$IS$52)/51),"")</f>
        <v/>
      </c>
      <c r="IM8" s="38" t="str">
        <f t="array" ref="IM8">IF(SUM('Subject Kinematics'!IN2:IN52)&lt;&gt;0,SQRT(SUMSQ('Subject Kinematics'!IN2:IN52-'Control Kinematics'!$IS$2:$IS$52)/51),"")</f>
        <v/>
      </c>
      <c r="IN8" s="38" t="str">
        <f t="array" ref="IN8">IF(SUM('Subject Kinematics'!IO2:IO52)&lt;&gt;0,SQRT(SUMSQ('Subject Kinematics'!IO2:IO52-'Control Kinematics'!$IS$2:$IS$52)/51),"")</f>
        <v/>
      </c>
      <c r="IO8" s="38" t="str">
        <f t="array" ref="IO8">IF(SUM('Subject Kinematics'!IP2:IP52)&lt;&gt;0,SQRT(SUMSQ('Subject Kinematics'!IP2:IP52-'Control Kinematics'!$IS$2:$IS$52)/51),"")</f>
        <v/>
      </c>
      <c r="IP8" s="38" t="str">
        <f t="array" ref="IP8">IF(SUM('Subject Kinematics'!IQ2:IQ52)&lt;&gt;0,SQRT(SUMSQ('Subject Kinematics'!IQ2:IQ52-'Control Kinematics'!$IS$2:$IS$52)/51),"")</f>
        <v/>
      </c>
      <c r="IQ8" s="38" t="str">
        <f t="array" ref="IQ8">IF(SUM('Subject Kinematics'!IR2:IR52)&lt;&gt;0,SQRT(SUMSQ('Subject Kinematics'!IR2:IR52-'Control Kinematics'!$IS$2:$IS$52)/51),"")</f>
        <v/>
      </c>
      <c r="IR8" s="60">
        <f>AVERAGE(B8:IQ8)</f>
        <v>11.914665928574989</v>
      </c>
      <c r="IS8" s="55">
        <f>STDEV(B8:IQ8)</f>
        <v>6.3316742804596036</v>
      </c>
      <c r="IT8" s="55">
        <f>EXP(IR38)</f>
        <v>10.620378508512397</v>
      </c>
    </row>
    <row r="9" spans="1:254" x14ac:dyDescent="0.2">
      <c r="A9" s="23" t="s">
        <v>13</v>
      </c>
      <c r="B9" s="38">
        <f t="array" ref="B9">IF(SUM('Subject Kinematics'!C2:C52)&lt;&gt;0,SQRT(SUMSQ('Subject Kinematics'!C155:C205-'Control Kinematics'!$IS$155:$IS$205)/51),"")</f>
        <v>5.3829984640411581</v>
      </c>
      <c r="C9" s="38">
        <f t="array" ref="C9">IF(SUM('Subject Kinematics'!D2:D52)&lt;&gt;0,SQRT(SUMSQ('Subject Kinematics'!D155:D205-'Control Kinematics'!$IS$155:$IS$205)/51),"")</f>
        <v>10.765996928082316</v>
      </c>
      <c r="D9" s="38">
        <f t="array" ref="D9">IF(SUM('Subject Kinematics'!E2:E52)&lt;&gt;0,SQRT(SUMSQ('Subject Kinematics'!E155:E205-'Control Kinematics'!$IS$155:$IS$205)/51),"")</f>
        <v>16.148995392123478</v>
      </c>
      <c r="E9" s="38">
        <f t="array" ref="E9">IF(SUM('Subject Kinematics'!F2:F52)&lt;&gt;0,SQRT(SUMSQ('Subject Kinematics'!F155:F205-'Control Kinematics'!$IS$155:$IS$205)/51),"")</f>
        <v>21.531993856164632</v>
      </c>
      <c r="F9" s="38">
        <f t="array" ref="F9">IF(SUM('Subject Kinematics'!G2:G52)&lt;&gt;0,SQRT(SUMSQ('Subject Kinematics'!G155:G205-'Control Kinematics'!$IS$155:$IS$205)/51),"")</f>
        <v>26.914992320205794</v>
      </c>
      <c r="G9" s="38">
        <f t="array" ref="G9">IF(SUM('Subject Kinematics'!H2:H52)&lt;&gt;0,SQRT(SUMSQ('Subject Kinematics'!H155:H205-'Control Kinematics'!$IS$155:$IS$205)/51),"")</f>
        <v>7.3106938599477909</v>
      </c>
      <c r="H9" s="38">
        <f t="array" ref="H9">IF(SUM('Subject Kinematics'!I2:I52)&lt;&gt;0,SQRT(SUMSQ('Subject Kinematics'!I155:I205-'Control Kinematics'!$IS$155:$IS$205)/51),"")</f>
        <v>7.5814602992051148</v>
      </c>
      <c r="I9" s="38">
        <f t="array" ref="I9">IF(SUM('Subject Kinematics'!J2:J52)&lt;&gt;0,SQRT(SUMSQ('Subject Kinematics'!J155:J205-'Control Kinematics'!$IS$155:$IS$205)/51),"")</f>
        <v>7.4731537235021852</v>
      </c>
      <c r="J9" s="38">
        <f t="array" ref="J9">IF(SUM('Subject Kinematics'!K2:K52)&lt;&gt;0,SQRT(SUMSQ('Subject Kinematics'!K155:K205-'Control Kinematics'!$IS$155:$IS$205)/51),"")</f>
        <v>9.5309786618578602</v>
      </c>
      <c r="K9" s="38">
        <f t="array" ref="K9">IF(SUM('Subject Kinematics'!L2:L52)&lt;&gt;0,SQRT(SUMSQ('Subject Kinematics'!L155:L205-'Control Kinematics'!$IS$155:$IS$205)/51),"")</f>
        <v>11.588803600213536</v>
      </c>
      <c r="L9" s="38">
        <f t="array" ref="L9">IF(SUM('Subject Kinematics'!M2:M52)&lt;&gt;0,SQRT(SUMSQ('Subject Kinematics'!M155:M205-'Control Kinematics'!$IS$155:$IS$205)/51),"")</f>
        <v>13.646628538569209</v>
      </c>
      <c r="M9" s="38" t="str">
        <f t="array" ref="M9">IF(SUM('Subject Kinematics'!N2:N52)&lt;&gt;0,SQRT(SUMSQ('Subject Kinematics'!N155:N205-'Control Kinematics'!$IS$155:$IS$205)/51),"")</f>
        <v/>
      </c>
      <c r="N9" s="38" t="str">
        <f t="array" ref="N9">IF(SUM('Subject Kinematics'!O2:O52)&lt;&gt;0,SQRT(SUMSQ('Subject Kinematics'!O155:O205-'Control Kinematics'!$IS$155:$IS$205)/51),"")</f>
        <v/>
      </c>
      <c r="O9" s="38" t="str">
        <f t="array" ref="O9">IF(SUM('Subject Kinematics'!P2:P52)&lt;&gt;0,SQRT(SUMSQ('Subject Kinematics'!P155:P205-'Control Kinematics'!$IS$155:$IS$205)/51),"")</f>
        <v/>
      </c>
      <c r="P9" s="38" t="str">
        <f t="array" ref="P9">IF(SUM('Subject Kinematics'!Q2:Q52)&lt;&gt;0,SQRT(SUMSQ('Subject Kinematics'!Q155:Q205-'Control Kinematics'!$IS$155:$IS$205)/51),"")</f>
        <v/>
      </c>
      <c r="Q9" s="38" t="str">
        <f t="array" ref="Q9">IF(SUM('Subject Kinematics'!R2:R52)&lt;&gt;0,SQRT(SUMSQ('Subject Kinematics'!R155:R205-'Control Kinematics'!$IS$155:$IS$205)/51),"")</f>
        <v/>
      </c>
      <c r="R9" s="38" t="str">
        <f t="array" ref="R9">IF(SUM('Subject Kinematics'!S2:S52)&lt;&gt;0,SQRT(SUMSQ('Subject Kinematics'!S155:S205-'Control Kinematics'!$IS$155:$IS$205)/51),"")</f>
        <v/>
      </c>
      <c r="S9" s="38" t="str">
        <f t="array" ref="S9">IF(SUM('Subject Kinematics'!T2:T52)&lt;&gt;0,SQRT(SUMSQ('Subject Kinematics'!T155:T205-'Control Kinematics'!$IS$155:$IS$205)/51),"")</f>
        <v/>
      </c>
      <c r="T9" s="38" t="str">
        <f t="array" ref="T9">IF(SUM('Subject Kinematics'!U2:U52)&lt;&gt;0,SQRT(SUMSQ('Subject Kinematics'!U155:U205-'Control Kinematics'!$IS$155:$IS$205)/51),"")</f>
        <v/>
      </c>
      <c r="U9" s="38" t="str">
        <f t="array" ref="U9">IF(SUM('Subject Kinematics'!V2:V52)&lt;&gt;0,SQRT(SUMSQ('Subject Kinematics'!V155:V205-'Control Kinematics'!$IS$155:$IS$205)/51),"")</f>
        <v/>
      </c>
      <c r="V9" s="38" t="str">
        <f t="array" ref="V9">IF(SUM('Subject Kinematics'!W2:W52)&lt;&gt;0,SQRT(SUMSQ('Subject Kinematics'!W155:W205-'Control Kinematics'!$IS$155:$IS$205)/51),"")</f>
        <v/>
      </c>
      <c r="W9" s="38" t="str">
        <f t="array" ref="W9">IF(SUM('Subject Kinematics'!X2:X52)&lt;&gt;0,SQRT(SUMSQ('Subject Kinematics'!X155:X205-'Control Kinematics'!$IS$155:$IS$205)/51),"")</f>
        <v/>
      </c>
      <c r="X9" s="38" t="str">
        <f t="array" ref="X9">IF(SUM('Subject Kinematics'!Y2:Y52)&lt;&gt;0,SQRT(SUMSQ('Subject Kinematics'!Y155:Y205-'Control Kinematics'!$IS$155:$IS$205)/51),"")</f>
        <v/>
      </c>
      <c r="Y9" s="38" t="str">
        <f t="array" ref="Y9">IF(SUM('Subject Kinematics'!Z2:Z52)&lt;&gt;0,SQRT(SUMSQ('Subject Kinematics'!Z155:Z205-'Control Kinematics'!$IS$155:$IS$205)/51),"")</f>
        <v/>
      </c>
      <c r="Z9" s="38" t="str">
        <f t="array" ref="Z9">IF(SUM('Subject Kinematics'!AA2:AA52)&lt;&gt;0,SQRT(SUMSQ('Subject Kinematics'!AA155:AA205-'Control Kinematics'!$IS$155:$IS$205)/51),"")</f>
        <v/>
      </c>
      <c r="AA9" s="38" t="str">
        <f t="array" ref="AA9">IF(SUM('Subject Kinematics'!AB2:AB52)&lt;&gt;0,SQRT(SUMSQ('Subject Kinematics'!AB155:AB205-'Control Kinematics'!$IS$155:$IS$205)/51),"")</f>
        <v/>
      </c>
      <c r="AB9" s="38" t="str">
        <f t="array" ref="AB9">IF(SUM('Subject Kinematics'!AC2:AC52)&lt;&gt;0,SQRT(SUMSQ('Subject Kinematics'!AC155:AC205-'Control Kinematics'!$IS$155:$IS$205)/51),"")</f>
        <v/>
      </c>
      <c r="AC9" s="38" t="str">
        <f t="array" ref="AC9">IF(SUM('Subject Kinematics'!AD2:AD52)&lt;&gt;0,SQRT(SUMSQ('Subject Kinematics'!AD155:AD205-'Control Kinematics'!$IS$155:$IS$205)/51),"")</f>
        <v/>
      </c>
      <c r="AD9" s="38" t="str">
        <f t="array" ref="AD9">IF(SUM('Subject Kinematics'!AE2:AE52)&lt;&gt;0,SQRT(SUMSQ('Subject Kinematics'!AE155:AE205-'Control Kinematics'!$IS$155:$IS$205)/51),"")</f>
        <v/>
      </c>
      <c r="AE9" s="38" t="str">
        <f t="array" ref="AE9">IF(SUM('Subject Kinematics'!AF2:AF52)&lt;&gt;0,SQRT(SUMSQ('Subject Kinematics'!AF155:AF205-'Control Kinematics'!$IS$155:$IS$205)/51),"")</f>
        <v/>
      </c>
      <c r="AF9" s="38" t="str">
        <f t="array" ref="AF9">IF(SUM('Subject Kinematics'!AG2:AG52)&lt;&gt;0,SQRT(SUMSQ('Subject Kinematics'!AG155:AG205-'Control Kinematics'!$IS$155:$IS$205)/51),"")</f>
        <v/>
      </c>
      <c r="AG9" s="38" t="str">
        <f t="array" ref="AG9">IF(SUM('Subject Kinematics'!AH2:AH52)&lt;&gt;0,SQRT(SUMSQ('Subject Kinematics'!AH155:AH205-'Control Kinematics'!$IS$155:$IS$205)/51),"")</f>
        <v/>
      </c>
      <c r="AH9" s="38" t="str">
        <f t="array" ref="AH9">IF(SUM('Subject Kinematics'!AI2:AI52)&lt;&gt;0,SQRT(SUMSQ('Subject Kinematics'!AI155:AI205-'Control Kinematics'!$IS$155:$IS$205)/51),"")</f>
        <v/>
      </c>
      <c r="AI9" s="38" t="str">
        <f t="array" ref="AI9">IF(SUM('Subject Kinematics'!AJ2:AJ52)&lt;&gt;0,SQRT(SUMSQ('Subject Kinematics'!AJ155:AJ205-'Control Kinematics'!$IS$155:$IS$205)/51),"")</f>
        <v/>
      </c>
      <c r="AJ9" s="38" t="str">
        <f t="array" ref="AJ9">IF(SUM('Subject Kinematics'!AK2:AK52)&lt;&gt;0,SQRT(SUMSQ('Subject Kinematics'!AK155:AK205-'Control Kinematics'!$IS$155:$IS$205)/51),"")</f>
        <v/>
      </c>
      <c r="AK9" s="38" t="str">
        <f t="array" ref="AK9">IF(SUM('Subject Kinematics'!AL2:AL52)&lt;&gt;0,SQRT(SUMSQ('Subject Kinematics'!AL155:AL205-'Control Kinematics'!$IS$155:$IS$205)/51),"")</f>
        <v/>
      </c>
      <c r="AL9" s="38" t="str">
        <f t="array" ref="AL9">IF(SUM('Subject Kinematics'!AM2:AM52)&lt;&gt;0,SQRT(SUMSQ('Subject Kinematics'!AM155:AM205-'Control Kinematics'!$IS$155:$IS$205)/51),"")</f>
        <v/>
      </c>
      <c r="AM9" s="38" t="str">
        <f t="array" ref="AM9">IF(SUM('Subject Kinematics'!AN2:AN52)&lt;&gt;0,SQRT(SUMSQ('Subject Kinematics'!AN155:AN205-'Control Kinematics'!$IS$155:$IS$205)/51),"")</f>
        <v/>
      </c>
      <c r="AN9" s="38" t="str">
        <f t="array" ref="AN9">IF(SUM('Subject Kinematics'!AO2:AO52)&lt;&gt;0,SQRT(SUMSQ('Subject Kinematics'!AO155:AO205-'Control Kinematics'!$IS$155:$IS$205)/51),"")</f>
        <v/>
      </c>
      <c r="AO9" s="38" t="str">
        <f t="array" ref="AO9">IF(SUM('Subject Kinematics'!AP2:AP52)&lt;&gt;0,SQRT(SUMSQ('Subject Kinematics'!AP155:AP205-'Control Kinematics'!$IS$155:$IS$205)/51),"")</f>
        <v/>
      </c>
      <c r="AP9" s="38" t="str">
        <f t="array" ref="AP9">IF(SUM('Subject Kinematics'!AQ2:AQ52)&lt;&gt;0,SQRT(SUMSQ('Subject Kinematics'!AQ155:AQ205-'Control Kinematics'!$IS$155:$IS$205)/51),"")</f>
        <v/>
      </c>
      <c r="AQ9" s="38" t="str">
        <f t="array" ref="AQ9">IF(SUM('Subject Kinematics'!AR2:AR52)&lt;&gt;0,SQRT(SUMSQ('Subject Kinematics'!AR155:AR205-'Control Kinematics'!$IS$155:$IS$205)/51),"")</f>
        <v/>
      </c>
      <c r="AR9" s="38" t="str">
        <f t="array" ref="AR9">IF(SUM('Subject Kinematics'!AS2:AS52)&lt;&gt;0,SQRT(SUMSQ('Subject Kinematics'!AS155:AS205-'Control Kinematics'!$IS$155:$IS$205)/51),"")</f>
        <v/>
      </c>
      <c r="AS9" s="38" t="str">
        <f t="array" ref="AS9">IF(SUM('Subject Kinematics'!AT2:AT52)&lt;&gt;0,SQRT(SUMSQ('Subject Kinematics'!AT155:AT205-'Control Kinematics'!$IS$155:$IS$205)/51),"")</f>
        <v/>
      </c>
      <c r="AT9" s="38" t="str">
        <f t="array" ref="AT9">IF(SUM('Subject Kinematics'!AU2:AU52)&lt;&gt;0,SQRT(SUMSQ('Subject Kinematics'!AU155:AU205-'Control Kinematics'!$IS$155:$IS$205)/51),"")</f>
        <v/>
      </c>
      <c r="AU9" s="38" t="str">
        <f t="array" ref="AU9">IF(SUM('Subject Kinematics'!AV2:AV52)&lt;&gt;0,SQRT(SUMSQ('Subject Kinematics'!AV155:AV205-'Control Kinematics'!$IS$155:$IS$205)/51),"")</f>
        <v/>
      </c>
      <c r="AV9" s="38" t="str">
        <f t="array" ref="AV9">IF(SUM('Subject Kinematics'!AW2:AW52)&lt;&gt;0,SQRT(SUMSQ('Subject Kinematics'!AW155:AW205-'Control Kinematics'!$IS$155:$IS$205)/51),"")</f>
        <v/>
      </c>
      <c r="AW9" s="38" t="str">
        <f t="array" ref="AW9">IF(SUM('Subject Kinematics'!AX2:AX52)&lt;&gt;0,SQRT(SUMSQ('Subject Kinematics'!AX155:AX205-'Control Kinematics'!$IS$155:$IS$205)/51),"")</f>
        <v/>
      </c>
      <c r="AX9" s="38" t="str">
        <f t="array" ref="AX9">IF(SUM('Subject Kinematics'!AY2:AY52)&lt;&gt;0,SQRT(SUMSQ('Subject Kinematics'!AY155:AY205-'Control Kinematics'!$IS$155:$IS$205)/51),"")</f>
        <v/>
      </c>
      <c r="AY9" s="38" t="str">
        <f t="array" ref="AY9">IF(SUM('Subject Kinematics'!AZ2:AZ52)&lt;&gt;0,SQRT(SUMSQ('Subject Kinematics'!AZ155:AZ205-'Control Kinematics'!$IS$155:$IS$205)/51),"")</f>
        <v/>
      </c>
      <c r="AZ9" s="38" t="str">
        <f t="array" ref="AZ9">IF(SUM('Subject Kinematics'!BA2:BA52)&lt;&gt;0,SQRT(SUMSQ('Subject Kinematics'!BA155:BA205-'Control Kinematics'!$IS$155:$IS$205)/51),"")</f>
        <v/>
      </c>
      <c r="BA9" s="38" t="str">
        <f t="array" ref="BA9">IF(SUM('Subject Kinematics'!BB2:BB52)&lt;&gt;0,SQRT(SUMSQ('Subject Kinematics'!BB155:BB205-'Control Kinematics'!$IS$155:$IS$205)/51),"")</f>
        <v/>
      </c>
      <c r="BB9" s="38" t="str">
        <f t="array" ref="BB9">IF(SUM('Subject Kinematics'!BC2:BC52)&lt;&gt;0,SQRT(SUMSQ('Subject Kinematics'!BC155:BC205-'Control Kinematics'!$IS$155:$IS$205)/51),"")</f>
        <v/>
      </c>
      <c r="BC9" s="38" t="str">
        <f t="array" ref="BC9">IF(SUM('Subject Kinematics'!BD2:BD52)&lt;&gt;0,SQRT(SUMSQ('Subject Kinematics'!BD155:BD205-'Control Kinematics'!$IS$155:$IS$205)/51),"")</f>
        <v/>
      </c>
      <c r="BD9" s="38" t="str">
        <f t="array" ref="BD9">IF(SUM('Subject Kinematics'!BE2:BE52)&lt;&gt;0,SQRT(SUMSQ('Subject Kinematics'!BE155:BE205-'Control Kinematics'!$IS$155:$IS$205)/51),"")</f>
        <v/>
      </c>
      <c r="BE9" s="38" t="str">
        <f t="array" ref="BE9">IF(SUM('Subject Kinematics'!BF2:BF52)&lt;&gt;0,SQRT(SUMSQ('Subject Kinematics'!BF155:BF205-'Control Kinematics'!$IS$155:$IS$205)/51),"")</f>
        <v/>
      </c>
      <c r="BF9" s="38" t="str">
        <f t="array" ref="BF9">IF(SUM('Subject Kinematics'!BG2:BG52)&lt;&gt;0,SQRT(SUMSQ('Subject Kinematics'!BG155:BG205-'Control Kinematics'!$IS$155:$IS$205)/51),"")</f>
        <v/>
      </c>
      <c r="BG9" s="38" t="str">
        <f t="array" ref="BG9">IF(SUM('Subject Kinematics'!BH2:BH52)&lt;&gt;0,SQRT(SUMSQ('Subject Kinematics'!BH155:BH205-'Control Kinematics'!$IS$155:$IS$205)/51),"")</f>
        <v/>
      </c>
      <c r="BH9" s="38" t="str">
        <f t="array" ref="BH9">IF(SUM('Subject Kinematics'!BI2:BI52)&lt;&gt;0,SQRT(SUMSQ('Subject Kinematics'!BI155:BI205-'Control Kinematics'!$IS$155:$IS$205)/51),"")</f>
        <v/>
      </c>
      <c r="BI9" s="38" t="str">
        <f t="array" ref="BI9">IF(SUM('Subject Kinematics'!BJ2:BJ52)&lt;&gt;0,SQRT(SUMSQ('Subject Kinematics'!BJ155:BJ205-'Control Kinematics'!$IS$155:$IS$205)/51),"")</f>
        <v/>
      </c>
      <c r="BJ9" s="38" t="str">
        <f t="array" ref="BJ9">IF(SUM('Subject Kinematics'!BK2:BK52)&lt;&gt;0,SQRT(SUMSQ('Subject Kinematics'!BK155:BK205-'Control Kinematics'!$IS$155:$IS$205)/51),"")</f>
        <v/>
      </c>
      <c r="BK9" s="38" t="str">
        <f t="array" ref="BK9">IF(SUM('Subject Kinematics'!BL2:BL52)&lt;&gt;0,SQRT(SUMSQ('Subject Kinematics'!BL155:BL205-'Control Kinematics'!$IS$155:$IS$205)/51),"")</f>
        <v/>
      </c>
      <c r="BL9" s="38" t="str">
        <f t="array" ref="BL9">IF(SUM('Subject Kinematics'!BM2:BM52)&lt;&gt;0,SQRT(SUMSQ('Subject Kinematics'!BM155:BM205-'Control Kinematics'!$IS$155:$IS$205)/51),"")</f>
        <v/>
      </c>
      <c r="BM9" s="38" t="str">
        <f t="array" ref="BM9">IF(SUM('Subject Kinematics'!BN2:BN52)&lt;&gt;0,SQRT(SUMSQ('Subject Kinematics'!BN155:BN205-'Control Kinematics'!$IS$155:$IS$205)/51),"")</f>
        <v/>
      </c>
      <c r="BN9" s="38" t="str">
        <f t="array" ref="BN9">IF(SUM('Subject Kinematics'!BO2:BO52)&lt;&gt;0,SQRT(SUMSQ('Subject Kinematics'!BO155:BO205-'Control Kinematics'!$IS$155:$IS$205)/51),"")</f>
        <v/>
      </c>
      <c r="BO9" s="38" t="str">
        <f t="array" ref="BO9">IF(SUM('Subject Kinematics'!BP2:BP52)&lt;&gt;0,SQRT(SUMSQ('Subject Kinematics'!BP155:BP205-'Control Kinematics'!$IS$155:$IS$205)/51),"")</f>
        <v/>
      </c>
      <c r="BP9" s="38" t="str">
        <f t="array" ref="BP9">IF(SUM('Subject Kinematics'!BQ2:BQ52)&lt;&gt;0,SQRT(SUMSQ('Subject Kinematics'!BQ155:BQ205-'Control Kinematics'!$IS$155:$IS$205)/51),"")</f>
        <v/>
      </c>
      <c r="BQ9" s="38" t="str">
        <f t="array" ref="BQ9">IF(SUM('Subject Kinematics'!BR2:BR52)&lt;&gt;0,SQRT(SUMSQ('Subject Kinematics'!BR155:BR205-'Control Kinematics'!$IS$155:$IS$205)/51),"")</f>
        <v/>
      </c>
      <c r="BR9" s="38" t="str">
        <f t="array" ref="BR9">IF(SUM('Subject Kinematics'!BS2:BS52)&lt;&gt;0,SQRT(SUMSQ('Subject Kinematics'!BS155:BS205-'Control Kinematics'!$IS$155:$IS$205)/51),"")</f>
        <v/>
      </c>
      <c r="BS9" s="38" t="str">
        <f t="array" ref="BS9">IF(SUM('Subject Kinematics'!BT2:BT52)&lt;&gt;0,SQRT(SUMSQ('Subject Kinematics'!BT155:BT205-'Control Kinematics'!$IS$155:$IS$205)/51),"")</f>
        <v/>
      </c>
      <c r="BT9" s="38" t="str">
        <f t="array" ref="BT9">IF(SUM('Subject Kinematics'!BU2:BU52)&lt;&gt;0,SQRT(SUMSQ('Subject Kinematics'!BU155:BU205-'Control Kinematics'!$IS$155:$IS$205)/51),"")</f>
        <v/>
      </c>
      <c r="BU9" s="38" t="str">
        <f t="array" ref="BU9">IF(SUM('Subject Kinematics'!BV2:BV52)&lt;&gt;0,SQRT(SUMSQ('Subject Kinematics'!BV155:BV205-'Control Kinematics'!$IS$155:$IS$205)/51),"")</f>
        <v/>
      </c>
      <c r="BV9" s="38" t="str">
        <f t="array" ref="BV9">IF(SUM('Subject Kinematics'!BW2:BW52)&lt;&gt;0,SQRT(SUMSQ('Subject Kinematics'!BW155:BW205-'Control Kinematics'!$IS$155:$IS$205)/51),"")</f>
        <v/>
      </c>
      <c r="BW9" s="38" t="str">
        <f t="array" ref="BW9">IF(SUM('Subject Kinematics'!BX2:BX52)&lt;&gt;0,SQRT(SUMSQ('Subject Kinematics'!BX155:BX205-'Control Kinematics'!$IS$155:$IS$205)/51),"")</f>
        <v/>
      </c>
      <c r="BX9" s="38" t="str">
        <f t="array" ref="BX9">IF(SUM('Subject Kinematics'!BY2:BY52)&lt;&gt;0,SQRT(SUMSQ('Subject Kinematics'!BY155:BY205-'Control Kinematics'!$IS$155:$IS$205)/51),"")</f>
        <v/>
      </c>
      <c r="BY9" s="38" t="str">
        <f t="array" ref="BY9">IF(SUM('Subject Kinematics'!BZ2:BZ52)&lt;&gt;0,SQRT(SUMSQ('Subject Kinematics'!BZ155:BZ205-'Control Kinematics'!$IS$155:$IS$205)/51),"")</f>
        <v/>
      </c>
      <c r="BZ9" s="38" t="str">
        <f t="array" ref="BZ9">IF(SUM('Subject Kinematics'!CA2:CA52)&lt;&gt;0,SQRT(SUMSQ('Subject Kinematics'!CA155:CA205-'Control Kinematics'!$IS$155:$IS$205)/51),"")</f>
        <v/>
      </c>
      <c r="CA9" s="38" t="str">
        <f t="array" ref="CA9">IF(SUM('Subject Kinematics'!CB2:CB52)&lt;&gt;0,SQRT(SUMSQ('Subject Kinematics'!CB155:CB205-'Control Kinematics'!$IS$155:$IS$205)/51),"")</f>
        <v/>
      </c>
      <c r="CB9" s="38" t="str">
        <f t="array" ref="CB9">IF(SUM('Subject Kinematics'!CC2:CC52)&lt;&gt;0,SQRT(SUMSQ('Subject Kinematics'!CC155:CC205-'Control Kinematics'!$IS$155:$IS$205)/51),"")</f>
        <v/>
      </c>
      <c r="CC9" s="38" t="str">
        <f t="array" ref="CC9">IF(SUM('Subject Kinematics'!CD2:CD52)&lt;&gt;0,SQRT(SUMSQ('Subject Kinematics'!CD155:CD205-'Control Kinematics'!$IS$155:$IS$205)/51),"")</f>
        <v/>
      </c>
      <c r="CD9" s="38" t="str">
        <f t="array" ref="CD9">IF(SUM('Subject Kinematics'!CE2:CE52)&lt;&gt;0,SQRT(SUMSQ('Subject Kinematics'!CE155:CE205-'Control Kinematics'!$IS$155:$IS$205)/51),"")</f>
        <v/>
      </c>
      <c r="CE9" s="38" t="str">
        <f t="array" ref="CE9">IF(SUM('Subject Kinematics'!CF2:CF52)&lt;&gt;0,SQRT(SUMSQ('Subject Kinematics'!CF155:CF205-'Control Kinematics'!$IS$155:$IS$205)/51),"")</f>
        <v/>
      </c>
      <c r="CF9" s="38" t="str">
        <f t="array" ref="CF9">IF(SUM('Subject Kinematics'!CG2:CG52)&lt;&gt;0,SQRT(SUMSQ('Subject Kinematics'!CG155:CG205-'Control Kinematics'!$IS$155:$IS$205)/51),"")</f>
        <v/>
      </c>
      <c r="CG9" s="38" t="str">
        <f t="array" ref="CG9">IF(SUM('Subject Kinematics'!CH2:CH52)&lt;&gt;0,SQRT(SUMSQ('Subject Kinematics'!CH155:CH205-'Control Kinematics'!$IS$155:$IS$205)/51),"")</f>
        <v/>
      </c>
      <c r="CH9" s="38" t="str">
        <f t="array" ref="CH9">IF(SUM('Subject Kinematics'!CI2:CI52)&lt;&gt;0,SQRT(SUMSQ('Subject Kinematics'!CI155:CI205-'Control Kinematics'!$IS$155:$IS$205)/51),"")</f>
        <v/>
      </c>
      <c r="CI9" s="38" t="str">
        <f t="array" ref="CI9">IF(SUM('Subject Kinematics'!CJ2:CJ52)&lt;&gt;0,SQRT(SUMSQ('Subject Kinematics'!CJ155:CJ205-'Control Kinematics'!$IS$155:$IS$205)/51),"")</f>
        <v/>
      </c>
      <c r="CJ9" s="38" t="str">
        <f t="array" ref="CJ9">IF(SUM('Subject Kinematics'!CK2:CK52)&lt;&gt;0,SQRT(SUMSQ('Subject Kinematics'!CK155:CK205-'Control Kinematics'!$IS$155:$IS$205)/51),"")</f>
        <v/>
      </c>
      <c r="CK9" s="38" t="str">
        <f t="array" ref="CK9">IF(SUM('Subject Kinematics'!CL2:CL52)&lt;&gt;0,SQRT(SUMSQ('Subject Kinematics'!CL155:CL205-'Control Kinematics'!$IS$155:$IS$205)/51),"")</f>
        <v/>
      </c>
      <c r="CL9" s="38" t="str">
        <f t="array" ref="CL9">IF(SUM('Subject Kinematics'!CM2:CM52)&lt;&gt;0,SQRT(SUMSQ('Subject Kinematics'!CM155:CM205-'Control Kinematics'!$IS$155:$IS$205)/51),"")</f>
        <v/>
      </c>
      <c r="CM9" s="38" t="str">
        <f t="array" ref="CM9">IF(SUM('Subject Kinematics'!CN2:CN52)&lt;&gt;0,SQRT(SUMSQ('Subject Kinematics'!CN155:CN205-'Control Kinematics'!$IS$155:$IS$205)/51),"")</f>
        <v/>
      </c>
      <c r="CN9" s="38" t="str">
        <f t="array" ref="CN9">IF(SUM('Subject Kinematics'!CO2:CO52)&lt;&gt;0,SQRT(SUMSQ('Subject Kinematics'!CO155:CO205-'Control Kinematics'!$IS$155:$IS$205)/51),"")</f>
        <v/>
      </c>
      <c r="CO9" s="38" t="str">
        <f t="array" ref="CO9">IF(SUM('Subject Kinematics'!CP2:CP52)&lt;&gt;0,SQRT(SUMSQ('Subject Kinematics'!CP155:CP205-'Control Kinematics'!$IS$155:$IS$205)/51),"")</f>
        <v/>
      </c>
      <c r="CP9" s="38" t="str">
        <f t="array" ref="CP9">IF(SUM('Subject Kinematics'!CQ2:CQ52)&lt;&gt;0,SQRT(SUMSQ('Subject Kinematics'!CQ155:CQ205-'Control Kinematics'!$IS$155:$IS$205)/51),"")</f>
        <v/>
      </c>
      <c r="CQ9" s="38" t="str">
        <f t="array" ref="CQ9">IF(SUM('Subject Kinematics'!CR2:CR52)&lt;&gt;0,SQRT(SUMSQ('Subject Kinematics'!CR155:CR205-'Control Kinematics'!$IS$155:$IS$205)/51),"")</f>
        <v/>
      </c>
      <c r="CR9" s="38" t="str">
        <f t="array" ref="CR9">IF(SUM('Subject Kinematics'!CS2:CS52)&lt;&gt;0,SQRT(SUMSQ('Subject Kinematics'!CS155:CS205-'Control Kinematics'!$IS$155:$IS$205)/51),"")</f>
        <v/>
      </c>
      <c r="CS9" s="38" t="str">
        <f t="array" ref="CS9">IF(SUM('Subject Kinematics'!CT2:CT52)&lt;&gt;0,SQRT(SUMSQ('Subject Kinematics'!CT155:CT205-'Control Kinematics'!$IS$155:$IS$205)/51),"")</f>
        <v/>
      </c>
      <c r="CT9" s="38" t="str">
        <f t="array" ref="CT9">IF(SUM('Subject Kinematics'!CU2:CU52)&lt;&gt;0,SQRT(SUMSQ('Subject Kinematics'!CU155:CU205-'Control Kinematics'!$IS$155:$IS$205)/51),"")</f>
        <v/>
      </c>
      <c r="CU9" s="38" t="str">
        <f t="array" ref="CU9">IF(SUM('Subject Kinematics'!CV2:CV52)&lt;&gt;0,SQRT(SUMSQ('Subject Kinematics'!CV155:CV205-'Control Kinematics'!$IS$155:$IS$205)/51),"")</f>
        <v/>
      </c>
      <c r="CV9" s="38" t="str">
        <f t="array" ref="CV9">IF(SUM('Subject Kinematics'!CW2:CW52)&lt;&gt;0,SQRT(SUMSQ('Subject Kinematics'!CW155:CW205-'Control Kinematics'!$IS$155:$IS$205)/51),"")</f>
        <v/>
      </c>
      <c r="CW9" s="38" t="str">
        <f t="array" ref="CW9">IF(SUM('Subject Kinematics'!CX2:CX52)&lt;&gt;0,SQRT(SUMSQ('Subject Kinematics'!CX155:CX205-'Control Kinematics'!$IS$155:$IS$205)/51),"")</f>
        <v/>
      </c>
      <c r="CX9" s="38" t="str">
        <f t="array" ref="CX9">IF(SUM('Subject Kinematics'!CY2:CY52)&lt;&gt;0,SQRT(SUMSQ('Subject Kinematics'!CY155:CY205-'Control Kinematics'!$IS$155:$IS$205)/51),"")</f>
        <v/>
      </c>
      <c r="CY9" s="38" t="str">
        <f t="array" ref="CY9">IF(SUM('Subject Kinematics'!CZ2:CZ52)&lt;&gt;0,SQRT(SUMSQ('Subject Kinematics'!CZ155:CZ205-'Control Kinematics'!$IS$155:$IS$205)/51),"")</f>
        <v/>
      </c>
      <c r="CZ9" s="38" t="str">
        <f t="array" ref="CZ9">IF(SUM('Subject Kinematics'!DA2:DA52)&lt;&gt;0,SQRT(SUMSQ('Subject Kinematics'!DA155:DA205-'Control Kinematics'!$IS$155:$IS$205)/51),"")</f>
        <v/>
      </c>
      <c r="DA9" s="38" t="str">
        <f t="array" ref="DA9">IF(SUM('Subject Kinematics'!DB2:DB52)&lt;&gt;0,SQRT(SUMSQ('Subject Kinematics'!DB155:DB205-'Control Kinematics'!$IS$155:$IS$205)/51),"")</f>
        <v/>
      </c>
      <c r="DB9" s="38" t="str">
        <f t="array" ref="DB9">IF(SUM('Subject Kinematics'!DC2:DC52)&lt;&gt;0,SQRT(SUMSQ('Subject Kinematics'!DC155:DC205-'Control Kinematics'!$IS$155:$IS$205)/51),"")</f>
        <v/>
      </c>
      <c r="DC9" s="38" t="str">
        <f t="array" ref="DC9">IF(SUM('Subject Kinematics'!DD2:DD52)&lt;&gt;0,SQRT(SUMSQ('Subject Kinematics'!DD155:DD205-'Control Kinematics'!$IS$155:$IS$205)/51),"")</f>
        <v/>
      </c>
      <c r="DD9" s="38" t="str">
        <f t="array" ref="DD9">IF(SUM('Subject Kinematics'!DE2:DE52)&lt;&gt;0,SQRT(SUMSQ('Subject Kinematics'!DE155:DE205-'Control Kinematics'!$IS$155:$IS$205)/51),"")</f>
        <v/>
      </c>
      <c r="DE9" s="38" t="str">
        <f t="array" ref="DE9">IF(SUM('Subject Kinematics'!DF2:DF52)&lt;&gt;0,SQRT(SUMSQ('Subject Kinematics'!DF155:DF205-'Control Kinematics'!$IS$155:$IS$205)/51),"")</f>
        <v/>
      </c>
      <c r="DF9" s="38" t="str">
        <f t="array" ref="DF9">IF(SUM('Subject Kinematics'!DG2:DG52)&lt;&gt;0,SQRT(SUMSQ('Subject Kinematics'!DG155:DG205-'Control Kinematics'!$IS$155:$IS$205)/51),"")</f>
        <v/>
      </c>
      <c r="DG9" s="38" t="str">
        <f t="array" ref="DG9">IF(SUM('Subject Kinematics'!DH2:DH52)&lt;&gt;0,SQRT(SUMSQ('Subject Kinematics'!DH155:DH205-'Control Kinematics'!$IS$155:$IS$205)/51),"")</f>
        <v/>
      </c>
      <c r="DH9" s="38" t="str">
        <f t="array" ref="DH9">IF(SUM('Subject Kinematics'!DI2:DI52)&lt;&gt;0,SQRT(SUMSQ('Subject Kinematics'!DI155:DI205-'Control Kinematics'!$IS$155:$IS$205)/51),"")</f>
        <v/>
      </c>
      <c r="DI9" s="38" t="str">
        <f t="array" ref="DI9">IF(SUM('Subject Kinematics'!DJ2:DJ52)&lt;&gt;0,SQRT(SUMSQ('Subject Kinematics'!DJ155:DJ205-'Control Kinematics'!$IS$155:$IS$205)/51),"")</f>
        <v/>
      </c>
      <c r="DJ9" s="38" t="str">
        <f t="array" ref="DJ9">IF(SUM('Subject Kinematics'!DK2:DK52)&lt;&gt;0,SQRT(SUMSQ('Subject Kinematics'!DK155:DK205-'Control Kinematics'!$IS$155:$IS$205)/51),"")</f>
        <v/>
      </c>
      <c r="DK9" s="38" t="str">
        <f t="array" ref="DK9">IF(SUM('Subject Kinematics'!DL2:DL52)&lt;&gt;0,SQRT(SUMSQ('Subject Kinematics'!DL155:DL205-'Control Kinematics'!$IS$155:$IS$205)/51),"")</f>
        <v/>
      </c>
      <c r="DL9" s="38" t="str">
        <f t="array" ref="DL9">IF(SUM('Subject Kinematics'!DM2:DM52)&lt;&gt;0,SQRT(SUMSQ('Subject Kinematics'!DM155:DM205-'Control Kinematics'!$IS$155:$IS$205)/51),"")</f>
        <v/>
      </c>
      <c r="DM9" s="38" t="str">
        <f t="array" ref="DM9">IF(SUM('Subject Kinematics'!DN2:DN52)&lt;&gt;0,SQRT(SUMSQ('Subject Kinematics'!DN155:DN205-'Control Kinematics'!$IS$155:$IS$205)/51),"")</f>
        <v/>
      </c>
      <c r="DN9" s="38" t="str">
        <f t="array" ref="DN9">IF(SUM('Subject Kinematics'!DO2:DO52)&lt;&gt;0,SQRT(SUMSQ('Subject Kinematics'!DO155:DO205-'Control Kinematics'!$IS$155:$IS$205)/51),"")</f>
        <v/>
      </c>
      <c r="DO9" s="38" t="str">
        <f t="array" ref="DO9">IF(SUM('Subject Kinematics'!DP2:DP52)&lt;&gt;0,SQRT(SUMSQ('Subject Kinematics'!DP155:DP205-'Control Kinematics'!$IS$155:$IS$205)/51),"")</f>
        <v/>
      </c>
      <c r="DP9" s="38" t="str">
        <f t="array" ref="DP9">IF(SUM('Subject Kinematics'!DQ2:DQ52)&lt;&gt;0,SQRT(SUMSQ('Subject Kinematics'!DQ155:DQ205-'Control Kinematics'!$IS$155:$IS$205)/51),"")</f>
        <v/>
      </c>
      <c r="DQ9" s="38" t="str">
        <f t="array" ref="DQ9">IF(SUM('Subject Kinematics'!DR2:DR52)&lt;&gt;0,SQRT(SUMSQ('Subject Kinematics'!DR155:DR205-'Control Kinematics'!$IS$155:$IS$205)/51),"")</f>
        <v/>
      </c>
      <c r="DR9" s="38" t="str">
        <f t="array" ref="DR9">IF(SUM('Subject Kinematics'!DS2:DS52)&lt;&gt;0,SQRT(SUMSQ('Subject Kinematics'!DS155:DS205-'Control Kinematics'!$IS$155:$IS$205)/51),"")</f>
        <v/>
      </c>
      <c r="DS9" s="38" t="str">
        <f t="array" ref="DS9">IF(SUM('Subject Kinematics'!DT2:DT52)&lt;&gt;0,SQRT(SUMSQ('Subject Kinematics'!DT155:DT205-'Control Kinematics'!$IS$155:$IS$205)/51),"")</f>
        <v/>
      </c>
      <c r="DT9" s="38" t="str">
        <f t="array" ref="DT9">IF(SUM('Subject Kinematics'!DU2:DU52)&lt;&gt;0,SQRT(SUMSQ('Subject Kinematics'!DU155:DU205-'Control Kinematics'!$IS$155:$IS$205)/51),"")</f>
        <v/>
      </c>
      <c r="DU9" s="38" t="str">
        <f t="array" ref="DU9">IF(SUM('Subject Kinematics'!DV2:DV52)&lt;&gt;0,SQRT(SUMSQ('Subject Kinematics'!DV155:DV205-'Control Kinematics'!$IS$155:$IS$205)/51),"")</f>
        <v/>
      </c>
      <c r="DV9" s="38" t="str">
        <f t="array" ref="DV9">IF(SUM('Subject Kinematics'!DW2:DW52)&lt;&gt;0,SQRT(SUMSQ('Subject Kinematics'!DW155:DW205-'Control Kinematics'!$IS$155:$IS$205)/51),"")</f>
        <v/>
      </c>
      <c r="DW9" s="38" t="str">
        <f t="array" ref="DW9">IF(SUM('Subject Kinematics'!DX2:DX52)&lt;&gt;0,SQRT(SUMSQ('Subject Kinematics'!DX155:DX205-'Control Kinematics'!$IS$155:$IS$205)/51),"")</f>
        <v/>
      </c>
      <c r="DX9" s="38" t="str">
        <f t="array" ref="DX9">IF(SUM('Subject Kinematics'!DY2:DY52)&lt;&gt;0,SQRT(SUMSQ('Subject Kinematics'!DY155:DY205-'Control Kinematics'!$IS$155:$IS$205)/51),"")</f>
        <v/>
      </c>
      <c r="DY9" s="38" t="str">
        <f t="array" ref="DY9">IF(SUM('Subject Kinematics'!DZ2:DZ52)&lt;&gt;0,SQRT(SUMSQ('Subject Kinematics'!DZ155:DZ205-'Control Kinematics'!$IS$155:$IS$205)/51),"")</f>
        <v/>
      </c>
      <c r="DZ9" s="38" t="str">
        <f t="array" ref="DZ9">IF(SUM('Subject Kinematics'!EA2:EA52)&lt;&gt;0,SQRT(SUMSQ('Subject Kinematics'!EA155:EA205-'Control Kinematics'!$IS$155:$IS$205)/51),"")</f>
        <v/>
      </c>
      <c r="EA9" s="38" t="str">
        <f t="array" ref="EA9">IF(SUM('Subject Kinematics'!EB2:EB52)&lt;&gt;0,SQRT(SUMSQ('Subject Kinematics'!EB155:EB205-'Control Kinematics'!$IS$155:$IS$205)/51),"")</f>
        <v/>
      </c>
      <c r="EB9" s="38" t="str">
        <f t="array" ref="EB9">IF(SUM('Subject Kinematics'!EC2:EC52)&lt;&gt;0,SQRT(SUMSQ('Subject Kinematics'!EC155:EC205-'Control Kinematics'!$IS$155:$IS$205)/51),"")</f>
        <v/>
      </c>
      <c r="EC9" s="38" t="str">
        <f t="array" ref="EC9">IF(SUM('Subject Kinematics'!ED2:ED52)&lt;&gt;0,SQRT(SUMSQ('Subject Kinematics'!ED155:ED205-'Control Kinematics'!$IS$155:$IS$205)/51),"")</f>
        <v/>
      </c>
      <c r="ED9" s="38" t="str">
        <f t="array" ref="ED9">IF(SUM('Subject Kinematics'!EE2:EE52)&lt;&gt;0,SQRT(SUMSQ('Subject Kinematics'!EE155:EE205-'Control Kinematics'!$IS$155:$IS$205)/51),"")</f>
        <v/>
      </c>
      <c r="EE9" s="38" t="str">
        <f t="array" ref="EE9">IF(SUM('Subject Kinematics'!EF2:EF52)&lt;&gt;0,SQRT(SUMSQ('Subject Kinematics'!EF155:EF205-'Control Kinematics'!$IS$155:$IS$205)/51),"")</f>
        <v/>
      </c>
      <c r="EF9" s="38" t="str">
        <f t="array" ref="EF9">IF(SUM('Subject Kinematics'!EG2:EG52)&lt;&gt;0,SQRT(SUMSQ('Subject Kinematics'!EG155:EG205-'Control Kinematics'!$IS$155:$IS$205)/51),"")</f>
        <v/>
      </c>
      <c r="EG9" s="38" t="str">
        <f t="array" ref="EG9">IF(SUM('Subject Kinematics'!EH2:EH52)&lt;&gt;0,SQRT(SUMSQ('Subject Kinematics'!EH155:EH205-'Control Kinematics'!$IS$155:$IS$205)/51),"")</f>
        <v/>
      </c>
      <c r="EH9" s="38" t="str">
        <f t="array" ref="EH9">IF(SUM('Subject Kinematics'!EI2:EI52)&lt;&gt;0,SQRT(SUMSQ('Subject Kinematics'!EI155:EI205-'Control Kinematics'!$IS$155:$IS$205)/51),"")</f>
        <v/>
      </c>
      <c r="EI9" s="38" t="str">
        <f t="array" ref="EI9">IF(SUM('Subject Kinematics'!EJ2:EJ52)&lt;&gt;0,SQRT(SUMSQ('Subject Kinematics'!EJ155:EJ205-'Control Kinematics'!$IS$155:$IS$205)/51),"")</f>
        <v/>
      </c>
      <c r="EJ9" s="38" t="str">
        <f t="array" ref="EJ9">IF(SUM('Subject Kinematics'!EK2:EK52)&lt;&gt;0,SQRT(SUMSQ('Subject Kinematics'!EK155:EK205-'Control Kinematics'!$IS$155:$IS$205)/51),"")</f>
        <v/>
      </c>
      <c r="EK9" s="38" t="str">
        <f t="array" ref="EK9">IF(SUM('Subject Kinematics'!EL2:EL52)&lt;&gt;0,SQRT(SUMSQ('Subject Kinematics'!EL155:EL205-'Control Kinematics'!$IS$155:$IS$205)/51),"")</f>
        <v/>
      </c>
      <c r="EL9" s="38" t="str">
        <f t="array" ref="EL9">IF(SUM('Subject Kinematics'!EM2:EM52)&lt;&gt;0,SQRT(SUMSQ('Subject Kinematics'!EM155:EM205-'Control Kinematics'!$IS$155:$IS$205)/51),"")</f>
        <v/>
      </c>
      <c r="EM9" s="38" t="str">
        <f t="array" ref="EM9">IF(SUM('Subject Kinematics'!EN2:EN52)&lt;&gt;0,SQRT(SUMSQ('Subject Kinematics'!EN155:EN205-'Control Kinematics'!$IS$155:$IS$205)/51),"")</f>
        <v/>
      </c>
      <c r="EN9" s="38" t="str">
        <f t="array" ref="EN9">IF(SUM('Subject Kinematics'!EO2:EO52)&lt;&gt;0,SQRT(SUMSQ('Subject Kinematics'!EO155:EO205-'Control Kinematics'!$IS$155:$IS$205)/51),"")</f>
        <v/>
      </c>
      <c r="EO9" s="38" t="str">
        <f t="array" ref="EO9">IF(SUM('Subject Kinematics'!EP2:EP52)&lt;&gt;0,SQRT(SUMSQ('Subject Kinematics'!EP155:EP205-'Control Kinematics'!$IS$155:$IS$205)/51),"")</f>
        <v/>
      </c>
      <c r="EP9" s="38" t="str">
        <f t="array" ref="EP9">IF(SUM('Subject Kinematics'!EQ2:EQ52)&lt;&gt;0,SQRT(SUMSQ('Subject Kinematics'!EQ155:EQ205-'Control Kinematics'!$IS$155:$IS$205)/51),"")</f>
        <v/>
      </c>
      <c r="EQ9" s="38" t="str">
        <f t="array" ref="EQ9">IF(SUM('Subject Kinematics'!ER2:ER52)&lt;&gt;0,SQRT(SUMSQ('Subject Kinematics'!ER155:ER205-'Control Kinematics'!$IS$155:$IS$205)/51),"")</f>
        <v/>
      </c>
      <c r="ER9" s="38" t="str">
        <f t="array" ref="ER9">IF(SUM('Subject Kinematics'!ES2:ES52)&lt;&gt;0,SQRT(SUMSQ('Subject Kinematics'!ES155:ES205-'Control Kinematics'!$IS$155:$IS$205)/51),"")</f>
        <v/>
      </c>
      <c r="ES9" s="38" t="str">
        <f t="array" ref="ES9">IF(SUM('Subject Kinematics'!ET2:ET52)&lt;&gt;0,SQRT(SUMSQ('Subject Kinematics'!ET155:ET205-'Control Kinematics'!$IS$155:$IS$205)/51),"")</f>
        <v/>
      </c>
      <c r="ET9" s="38" t="str">
        <f t="array" ref="ET9">IF(SUM('Subject Kinematics'!EU2:EU52)&lt;&gt;0,SQRT(SUMSQ('Subject Kinematics'!EU155:EU205-'Control Kinematics'!$IS$155:$IS$205)/51),"")</f>
        <v/>
      </c>
      <c r="EU9" s="38" t="str">
        <f t="array" ref="EU9">IF(SUM('Subject Kinematics'!EV2:EV52)&lt;&gt;0,SQRT(SUMSQ('Subject Kinematics'!EV155:EV205-'Control Kinematics'!$IS$155:$IS$205)/51),"")</f>
        <v/>
      </c>
      <c r="EV9" s="38" t="str">
        <f t="array" ref="EV9">IF(SUM('Subject Kinematics'!EW2:EW52)&lt;&gt;0,SQRT(SUMSQ('Subject Kinematics'!EW155:EW205-'Control Kinematics'!$IS$155:$IS$205)/51),"")</f>
        <v/>
      </c>
      <c r="EW9" s="38" t="str">
        <f t="array" ref="EW9">IF(SUM('Subject Kinematics'!EX2:EX52)&lt;&gt;0,SQRT(SUMSQ('Subject Kinematics'!EX155:EX205-'Control Kinematics'!$IS$155:$IS$205)/51),"")</f>
        <v/>
      </c>
      <c r="EX9" s="38" t="str">
        <f t="array" ref="EX9">IF(SUM('Subject Kinematics'!EY2:EY52)&lt;&gt;0,SQRT(SUMSQ('Subject Kinematics'!EY155:EY205-'Control Kinematics'!$IS$155:$IS$205)/51),"")</f>
        <v/>
      </c>
      <c r="EY9" s="38" t="str">
        <f t="array" ref="EY9">IF(SUM('Subject Kinematics'!EZ2:EZ52)&lt;&gt;0,SQRT(SUMSQ('Subject Kinematics'!EZ155:EZ205-'Control Kinematics'!$IS$155:$IS$205)/51),"")</f>
        <v/>
      </c>
      <c r="EZ9" s="38" t="str">
        <f t="array" ref="EZ9">IF(SUM('Subject Kinematics'!FA2:FA52)&lt;&gt;0,SQRT(SUMSQ('Subject Kinematics'!FA155:FA205-'Control Kinematics'!$IS$155:$IS$205)/51),"")</f>
        <v/>
      </c>
      <c r="FA9" s="38" t="str">
        <f t="array" ref="FA9">IF(SUM('Subject Kinematics'!FB2:FB52)&lt;&gt;0,SQRT(SUMSQ('Subject Kinematics'!FB155:FB205-'Control Kinematics'!$IS$155:$IS$205)/51),"")</f>
        <v/>
      </c>
      <c r="FB9" s="38" t="str">
        <f t="array" ref="FB9">IF(SUM('Subject Kinematics'!FC2:FC52)&lt;&gt;0,SQRT(SUMSQ('Subject Kinematics'!FC155:FC205-'Control Kinematics'!$IS$155:$IS$205)/51),"")</f>
        <v/>
      </c>
      <c r="FC9" s="38" t="str">
        <f t="array" ref="FC9">IF(SUM('Subject Kinematics'!FD2:FD52)&lt;&gt;0,SQRT(SUMSQ('Subject Kinematics'!FD155:FD205-'Control Kinematics'!$IS$155:$IS$205)/51),"")</f>
        <v/>
      </c>
      <c r="FD9" s="38" t="str">
        <f t="array" ref="FD9">IF(SUM('Subject Kinematics'!FE2:FE52)&lt;&gt;0,SQRT(SUMSQ('Subject Kinematics'!FE155:FE205-'Control Kinematics'!$IS$155:$IS$205)/51),"")</f>
        <v/>
      </c>
      <c r="FE9" s="38" t="str">
        <f t="array" ref="FE9">IF(SUM('Subject Kinematics'!FF2:FF52)&lt;&gt;0,SQRT(SUMSQ('Subject Kinematics'!FF155:FF205-'Control Kinematics'!$IS$155:$IS$205)/51),"")</f>
        <v/>
      </c>
      <c r="FF9" s="38" t="str">
        <f t="array" ref="FF9">IF(SUM('Subject Kinematics'!FG2:FG52)&lt;&gt;0,SQRT(SUMSQ('Subject Kinematics'!FG155:FG205-'Control Kinematics'!$IS$155:$IS$205)/51),"")</f>
        <v/>
      </c>
      <c r="FG9" s="38" t="str">
        <f t="array" ref="FG9">IF(SUM('Subject Kinematics'!FH2:FH52)&lt;&gt;0,SQRT(SUMSQ('Subject Kinematics'!FH155:FH205-'Control Kinematics'!$IS$155:$IS$205)/51),"")</f>
        <v/>
      </c>
      <c r="FH9" s="38" t="str">
        <f t="array" ref="FH9">IF(SUM('Subject Kinematics'!FI2:FI52)&lt;&gt;0,SQRT(SUMSQ('Subject Kinematics'!FI155:FI205-'Control Kinematics'!$IS$155:$IS$205)/51),"")</f>
        <v/>
      </c>
      <c r="FI9" s="38" t="str">
        <f t="array" ref="FI9">IF(SUM('Subject Kinematics'!FJ2:FJ52)&lt;&gt;0,SQRT(SUMSQ('Subject Kinematics'!FJ155:FJ205-'Control Kinematics'!$IS$155:$IS$205)/51),"")</f>
        <v/>
      </c>
      <c r="FJ9" s="38" t="str">
        <f t="array" ref="FJ9">IF(SUM('Subject Kinematics'!FK2:FK52)&lt;&gt;0,SQRT(SUMSQ('Subject Kinematics'!FK155:FK205-'Control Kinematics'!$IS$155:$IS$205)/51),"")</f>
        <v/>
      </c>
      <c r="FK9" s="38" t="str">
        <f t="array" ref="FK9">IF(SUM('Subject Kinematics'!FL2:FL52)&lt;&gt;0,SQRT(SUMSQ('Subject Kinematics'!FL155:FL205-'Control Kinematics'!$IS$155:$IS$205)/51),"")</f>
        <v/>
      </c>
      <c r="FL9" s="38" t="str">
        <f t="array" ref="FL9">IF(SUM('Subject Kinematics'!FM2:FM52)&lt;&gt;0,SQRT(SUMSQ('Subject Kinematics'!FM155:FM205-'Control Kinematics'!$IS$155:$IS$205)/51),"")</f>
        <v/>
      </c>
      <c r="FM9" s="38" t="str">
        <f t="array" ref="FM9">IF(SUM('Subject Kinematics'!FN2:FN52)&lt;&gt;0,SQRT(SUMSQ('Subject Kinematics'!FN155:FN205-'Control Kinematics'!$IS$155:$IS$205)/51),"")</f>
        <v/>
      </c>
      <c r="FN9" s="38" t="str">
        <f t="array" ref="FN9">IF(SUM('Subject Kinematics'!FO2:FO52)&lt;&gt;0,SQRT(SUMSQ('Subject Kinematics'!FO155:FO205-'Control Kinematics'!$IS$155:$IS$205)/51),"")</f>
        <v/>
      </c>
      <c r="FO9" s="38" t="str">
        <f t="array" ref="FO9">IF(SUM('Subject Kinematics'!FP2:FP52)&lt;&gt;0,SQRT(SUMSQ('Subject Kinematics'!FP155:FP205-'Control Kinematics'!$IS$155:$IS$205)/51),"")</f>
        <v/>
      </c>
      <c r="FP9" s="38" t="str">
        <f t="array" ref="FP9">IF(SUM('Subject Kinematics'!FQ2:FQ52)&lt;&gt;0,SQRT(SUMSQ('Subject Kinematics'!FQ155:FQ205-'Control Kinematics'!$IS$155:$IS$205)/51),"")</f>
        <v/>
      </c>
      <c r="FQ9" s="38" t="str">
        <f t="array" ref="FQ9">IF(SUM('Subject Kinematics'!FR2:FR52)&lt;&gt;0,SQRT(SUMSQ('Subject Kinematics'!FR155:FR205-'Control Kinematics'!$IS$155:$IS$205)/51),"")</f>
        <v/>
      </c>
      <c r="FR9" s="38" t="str">
        <f t="array" ref="FR9">IF(SUM('Subject Kinematics'!FS2:FS52)&lt;&gt;0,SQRT(SUMSQ('Subject Kinematics'!FS155:FS205-'Control Kinematics'!$IS$155:$IS$205)/51),"")</f>
        <v/>
      </c>
      <c r="FS9" s="38" t="str">
        <f t="array" ref="FS9">IF(SUM('Subject Kinematics'!FT2:FT52)&lt;&gt;0,SQRT(SUMSQ('Subject Kinematics'!FT155:FT205-'Control Kinematics'!$IS$155:$IS$205)/51),"")</f>
        <v/>
      </c>
      <c r="FT9" s="38" t="str">
        <f t="array" ref="FT9">IF(SUM('Subject Kinematics'!FU2:FU52)&lt;&gt;0,SQRT(SUMSQ('Subject Kinematics'!FU155:FU205-'Control Kinematics'!$IS$155:$IS$205)/51),"")</f>
        <v/>
      </c>
      <c r="FU9" s="38" t="str">
        <f t="array" ref="FU9">IF(SUM('Subject Kinematics'!FV2:FV52)&lt;&gt;0,SQRT(SUMSQ('Subject Kinematics'!FV155:FV205-'Control Kinematics'!$IS$155:$IS$205)/51),"")</f>
        <v/>
      </c>
      <c r="FV9" s="38" t="str">
        <f t="array" ref="FV9">IF(SUM('Subject Kinematics'!FW2:FW52)&lt;&gt;0,SQRT(SUMSQ('Subject Kinematics'!FW155:FW205-'Control Kinematics'!$IS$155:$IS$205)/51),"")</f>
        <v/>
      </c>
      <c r="FW9" s="38" t="str">
        <f t="array" ref="FW9">IF(SUM('Subject Kinematics'!FX2:FX52)&lt;&gt;0,SQRT(SUMSQ('Subject Kinematics'!FX155:FX205-'Control Kinematics'!$IS$155:$IS$205)/51),"")</f>
        <v/>
      </c>
      <c r="FX9" s="38" t="str">
        <f t="array" ref="FX9">IF(SUM('Subject Kinematics'!FY2:FY52)&lt;&gt;0,SQRT(SUMSQ('Subject Kinematics'!FY155:FY205-'Control Kinematics'!$IS$155:$IS$205)/51),"")</f>
        <v/>
      </c>
      <c r="FY9" s="38" t="str">
        <f t="array" ref="FY9">IF(SUM('Subject Kinematics'!FZ2:FZ52)&lt;&gt;0,SQRT(SUMSQ('Subject Kinematics'!FZ155:FZ205-'Control Kinematics'!$IS$155:$IS$205)/51),"")</f>
        <v/>
      </c>
      <c r="FZ9" s="38" t="str">
        <f t="array" ref="FZ9">IF(SUM('Subject Kinematics'!GA2:GA52)&lt;&gt;0,SQRT(SUMSQ('Subject Kinematics'!GA155:GA205-'Control Kinematics'!$IS$155:$IS$205)/51),"")</f>
        <v/>
      </c>
      <c r="GA9" s="38" t="str">
        <f t="array" ref="GA9">IF(SUM('Subject Kinematics'!GB2:GB52)&lt;&gt;0,SQRT(SUMSQ('Subject Kinematics'!GB155:GB205-'Control Kinematics'!$IS$155:$IS$205)/51),"")</f>
        <v/>
      </c>
      <c r="GB9" s="38" t="str">
        <f t="array" ref="GB9">IF(SUM('Subject Kinematics'!GC2:GC52)&lt;&gt;0,SQRT(SUMSQ('Subject Kinematics'!GC155:GC205-'Control Kinematics'!$IS$155:$IS$205)/51),"")</f>
        <v/>
      </c>
      <c r="GC9" s="38" t="str">
        <f t="array" ref="GC9">IF(SUM('Subject Kinematics'!GD2:GD52)&lt;&gt;0,SQRT(SUMSQ('Subject Kinematics'!GD155:GD205-'Control Kinematics'!$IS$155:$IS$205)/51),"")</f>
        <v/>
      </c>
      <c r="GD9" s="38" t="str">
        <f t="array" ref="GD9">IF(SUM('Subject Kinematics'!GE2:GE52)&lt;&gt;0,SQRT(SUMSQ('Subject Kinematics'!GE155:GE205-'Control Kinematics'!$IS$155:$IS$205)/51),"")</f>
        <v/>
      </c>
      <c r="GE9" s="38" t="str">
        <f t="array" ref="GE9">IF(SUM('Subject Kinematics'!GF2:GF52)&lt;&gt;0,SQRT(SUMSQ('Subject Kinematics'!GF155:GF205-'Control Kinematics'!$IS$155:$IS$205)/51),"")</f>
        <v/>
      </c>
      <c r="GF9" s="38" t="str">
        <f t="array" ref="GF9">IF(SUM('Subject Kinematics'!GG2:GG52)&lt;&gt;0,SQRT(SUMSQ('Subject Kinematics'!GG155:GG205-'Control Kinematics'!$IS$155:$IS$205)/51),"")</f>
        <v/>
      </c>
      <c r="GG9" s="38" t="str">
        <f t="array" ref="GG9">IF(SUM('Subject Kinematics'!GH2:GH52)&lt;&gt;0,SQRT(SUMSQ('Subject Kinematics'!GH155:GH205-'Control Kinematics'!$IS$155:$IS$205)/51),"")</f>
        <v/>
      </c>
      <c r="GH9" s="38" t="str">
        <f t="array" ref="GH9">IF(SUM('Subject Kinematics'!GI2:GI52)&lt;&gt;0,SQRT(SUMSQ('Subject Kinematics'!GI155:GI205-'Control Kinematics'!$IS$155:$IS$205)/51),"")</f>
        <v/>
      </c>
      <c r="GI9" s="38" t="str">
        <f t="array" ref="GI9">IF(SUM('Subject Kinematics'!GJ2:GJ52)&lt;&gt;0,SQRT(SUMSQ('Subject Kinematics'!GJ155:GJ205-'Control Kinematics'!$IS$155:$IS$205)/51),"")</f>
        <v/>
      </c>
      <c r="GJ9" s="38" t="str">
        <f t="array" ref="GJ9">IF(SUM('Subject Kinematics'!GK2:GK52)&lt;&gt;0,SQRT(SUMSQ('Subject Kinematics'!GK155:GK205-'Control Kinematics'!$IS$155:$IS$205)/51),"")</f>
        <v/>
      </c>
      <c r="GK9" s="38" t="str">
        <f t="array" ref="GK9">IF(SUM('Subject Kinematics'!GL2:GL52)&lt;&gt;0,SQRT(SUMSQ('Subject Kinematics'!GL155:GL205-'Control Kinematics'!$IS$155:$IS$205)/51),"")</f>
        <v/>
      </c>
      <c r="GL9" s="38" t="str">
        <f t="array" ref="GL9">IF(SUM('Subject Kinematics'!GM2:GM52)&lt;&gt;0,SQRT(SUMSQ('Subject Kinematics'!GM155:GM205-'Control Kinematics'!$IS$155:$IS$205)/51),"")</f>
        <v/>
      </c>
      <c r="GM9" s="38" t="str">
        <f t="array" ref="GM9">IF(SUM('Subject Kinematics'!GN2:GN52)&lt;&gt;0,SQRT(SUMSQ('Subject Kinematics'!GN155:GN205-'Control Kinematics'!$IS$155:$IS$205)/51),"")</f>
        <v/>
      </c>
      <c r="GN9" s="38" t="str">
        <f t="array" ref="GN9">IF(SUM('Subject Kinematics'!GO2:GO52)&lt;&gt;0,SQRT(SUMSQ('Subject Kinematics'!GO155:GO205-'Control Kinematics'!$IS$155:$IS$205)/51),"")</f>
        <v/>
      </c>
      <c r="GO9" s="38" t="str">
        <f t="array" ref="GO9">IF(SUM('Subject Kinematics'!GP2:GP52)&lt;&gt;0,SQRT(SUMSQ('Subject Kinematics'!GP155:GP205-'Control Kinematics'!$IS$155:$IS$205)/51),"")</f>
        <v/>
      </c>
      <c r="GP9" s="38" t="str">
        <f t="array" ref="GP9">IF(SUM('Subject Kinematics'!GQ2:GQ52)&lt;&gt;0,SQRT(SUMSQ('Subject Kinematics'!GQ155:GQ205-'Control Kinematics'!$IS$155:$IS$205)/51),"")</f>
        <v/>
      </c>
      <c r="GQ9" s="38" t="str">
        <f t="array" ref="GQ9">IF(SUM('Subject Kinematics'!GR2:GR52)&lt;&gt;0,SQRT(SUMSQ('Subject Kinematics'!GR155:GR205-'Control Kinematics'!$IS$155:$IS$205)/51),"")</f>
        <v/>
      </c>
      <c r="GR9" s="38" t="str">
        <f t="array" ref="GR9">IF(SUM('Subject Kinematics'!GS2:GS52)&lt;&gt;0,SQRT(SUMSQ('Subject Kinematics'!GS155:GS205-'Control Kinematics'!$IS$155:$IS$205)/51),"")</f>
        <v/>
      </c>
      <c r="GS9" s="38" t="str">
        <f t="array" ref="GS9">IF(SUM('Subject Kinematics'!GT2:GT52)&lt;&gt;0,SQRT(SUMSQ('Subject Kinematics'!GT155:GT205-'Control Kinematics'!$IS$155:$IS$205)/51),"")</f>
        <v/>
      </c>
      <c r="GT9" s="38" t="str">
        <f t="array" ref="GT9">IF(SUM('Subject Kinematics'!GU2:GU52)&lt;&gt;0,SQRT(SUMSQ('Subject Kinematics'!GU155:GU205-'Control Kinematics'!$IS$155:$IS$205)/51),"")</f>
        <v/>
      </c>
      <c r="GU9" s="38" t="str">
        <f t="array" ref="GU9">IF(SUM('Subject Kinematics'!GV2:GV52)&lt;&gt;0,SQRT(SUMSQ('Subject Kinematics'!GV155:GV205-'Control Kinematics'!$IS$155:$IS$205)/51),"")</f>
        <v/>
      </c>
      <c r="GV9" s="38" t="str">
        <f t="array" ref="GV9">IF(SUM('Subject Kinematics'!GW2:GW52)&lt;&gt;0,SQRT(SUMSQ('Subject Kinematics'!GW155:GW205-'Control Kinematics'!$IS$155:$IS$205)/51),"")</f>
        <v/>
      </c>
      <c r="GW9" s="38" t="str">
        <f t="array" ref="GW9">IF(SUM('Subject Kinematics'!GX2:GX52)&lt;&gt;0,SQRT(SUMSQ('Subject Kinematics'!GX155:GX205-'Control Kinematics'!$IS$155:$IS$205)/51),"")</f>
        <v/>
      </c>
      <c r="GX9" s="38" t="str">
        <f t="array" ref="GX9">IF(SUM('Subject Kinematics'!GY2:GY52)&lt;&gt;0,SQRT(SUMSQ('Subject Kinematics'!GY155:GY205-'Control Kinematics'!$IS$155:$IS$205)/51),"")</f>
        <v/>
      </c>
      <c r="GY9" s="38" t="str">
        <f t="array" ref="GY9">IF(SUM('Subject Kinematics'!GZ2:GZ52)&lt;&gt;0,SQRT(SUMSQ('Subject Kinematics'!GZ155:GZ205-'Control Kinematics'!$IS$155:$IS$205)/51),"")</f>
        <v/>
      </c>
      <c r="GZ9" s="38" t="str">
        <f t="array" ref="GZ9">IF(SUM('Subject Kinematics'!HA2:HA52)&lt;&gt;0,SQRT(SUMSQ('Subject Kinematics'!HA155:HA205-'Control Kinematics'!$IS$155:$IS$205)/51),"")</f>
        <v/>
      </c>
      <c r="HA9" s="38" t="str">
        <f t="array" ref="HA9">IF(SUM('Subject Kinematics'!HB2:HB52)&lt;&gt;0,SQRT(SUMSQ('Subject Kinematics'!HB155:HB205-'Control Kinematics'!$IS$155:$IS$205)/51),"")</f>
        <v/>
      </c>
      <c r="HB9" s="38" t="str">
        <f t="array" ref="HB9">IF(SUM('Subject Kinematics'!HC2:HC52)&lt;&gt;0,SQRT(SUMSQ('Subject Kinematics'!HC155:HC205-'Control Kinematics'!$IS$155:$IS$205)/51),"")</f>
        <v/>
      </c>
      <c r="HC9" s="38" t="str">
        <f t="array" ref="HC9">IF(SUM('Subject Kinematics'!HD2:HD52)&lt;&gt;0,SQRT(SUMSQ('Subject Kinematics'!HD155:HD205-'Control Kinematics'!$IS$155:$IS$205)/51),"")</f>
        <v/>
      </c>
      <c r="HD9" s="38" t="str">
        <f t="array" ref="HD9">IF(SUM('Subject Kinematics'!HE2:HE52)&lt;&gt;0,SQRT(SUMSQ('Subject Kinematics'!HE155:HE205-'Control Kinematics'!$IS$155:$IS$205)/51),"")</f>
        <v/>
      </c>
      <c r="HE9" s="38" t="str">
        <f t="array" ref="HE9">IF(SUM('Subject Kinematics'!HF2:HF52)&lt;&gt;0,SQRT(SUMSQ('Subject Kinematics'!HF155:HF205-'Control Kinematics'!$IS$155:$IS$205)/51),"")</f>
        <v/>
      </c>
      <c r="HF9" s="38" t="str">
        <f t="array" ref="HF9">IF(SUM('Subject Kinematics'!HG2:HG52)&lt;&gt;0,SQRT(SUMSQ('Subject Kinematics'!HG155:HG205-'Control Kinematics'!$IS$155:$IS$205)/51),"")</f>
        <v/>
      </c>
      <c r="HG9" s="38" t="str">
        <f t="array" ref="HG9">IF(SUM('Subject Kinematics'!HH2:HH52)&lt;&gt;0,SQRT(SUMSQ('Subject Kinematics'!HH155:HH205-'Control Kinematics'!$IS$155:$IS$205)/51),"")</f>
        <v/>
      </c>
      <c r="HH9" s="38" t="str">
        <f t="array" ref="HH9">IF(SUM('Subject Kinematics'!HI2:HI52)&lt;&gt;0,SQRT(SUMSQ('Subject Kinematics'!HI155:HI205-'Control Kinematics'!$IS$155:$IS$205)/51),"")</f>
        <v/>
      </c>
      <c r="HI9" s="38" t="str">
        <f t="array" ref="HI9">IF(SUM('Subject Kinematics'!HJ2:HJ52)&lt;&gt;0,SQRT(SUMSQ('Subject Kinematics'!HJ155:HJ205-'Control Kinematics'!$IS$155:$IS$205)/51),"")</f>
        <v/>
      </c>
      <c r="HJ9" s="38" t="str">
        <f t="array" ref="HJ9">IF(SUM('Subject Kinematics'!HK2:HK52)&lt;&gt;0,SQRT(SUMSQ('Subject Kinematics'!HK155:HK205-'Control Kinematics'!$IS$155:$IS$205)/51),"")</f>
        <v/>
      </c>
      <c r="HK9" s="38" t="str">
        <f t="array" ref="HK9">IF(SUM('Subject Kinematics'!HL2:HL52)&lt;&gt;0,SQRT(SUMSQ('Subject Kinematics'!HL155:HL205-'Control Kinematics'!$IS$155:$IS$205)/51),"")</f>
        <v/>
      </c>
      <c r="HL9" s="38" t="str">
        <f t="array" ref="HL9">IF(SUM('Subject Kinematics'!HM2:HM52)&lt;&gt;0,SQRT(SUMSQ('Subject Kinematics'!HM155:HM205-'Control Kinematics'!$IS$155:$IS$205)/51),"")</f>
        <v/>
      </c>
      <c r="HM9" s="38" t="str">
        <f t="array" ref="HM9">IF(SUM('Subject Kinematics'!HN2:HN52)&lt;&gt;0,SQRT(SUMSQ('Subject Kinematics'!HN155:HN205-'Control Kinematics'!$IS$155:$IS$205)/51),"")</f>
        <v/>
      </c>
      <c r="HN9" s="38" t="str">
        <f t="array" ref="HN9">IF(SUM('Subject Kinematics'!HO2:HO52)&lt;&gt;0,SQRT(SUMSQ('Subject Kinematics'!HO155:HO205-'Control Kinematics'!$IS$155:$IS$205)/51),"")</f>
        <v/>
      </c>
      <c r="HO9" s="38" t="str">
        <f t="array" ref="HO9">IF(SUM('Subject Kinematics'!HP2:HP52)&lt;&gt;0,SQRT(SUMSQ('Subject Kinematics'!HP155:HP205-'Control Kinematics'!$IS$155:$IS$205)/51),"")</f>
        <v/>
      </c>
      <c r="HP9" s="38" t="str">
        <f t="array" ref="HP9">IF(SUM('Subject Kinematics'!HQ2:HQ52)&lt;&gt;0,SQRT(SUMSQ('Subject Kinematics'!HQ155:HQ205-'Control Kinematics'!$IS$155:$IS$205)/51),"")</f>
        <v/>
      </c>
      <c r="HQ9" s="38" t="str">
        <f t="array" ref="HQ9">IF(SUM('Subject Kinematics'!HR2:HR52)&lt;&gt;0,SQRT(SUMSQ('Subject Kinematics'!HR155:HR205-'Control Kinematics'!$IS$155:$IS$205)/51),"")</f>
        <v/>
      </c>
      <c r="HR9" s="38" t="str">
        <f t="array" ref="HR9">IF(SUM('Subject Kinematics'!HS2:HS52)&lt;&gt;0,SQRT(SUMSQ('Subject Kinematics'!HS155:HS205-'Control Kinematics'!$IS$155:$IS$205)/51),"")</f>
        <v/>
      </c>
      <c r="HS9" s="38" t="str">
        <f t="array" ref="HS9">IF(SUM('Subject Kinematics'!HT2:HT52)&lt;&gt;0,SQRT(SUMSQ('Subject Kinematics'!HT155:HT205-'Control Kinematics'!$IS$155:$IS$205)/51),"")</f>
        <v/>
      </c>
      <c r="HT9" s="38" t="str">
        <f t="array" ref="HT9">IF(SUM('Subject Kinematics'!HU2:HU52)&lt;&gt;0,SQRT(SUMSQ('Subject Kinematics'!HU155:HU205-'Control Kinematics'!$IS$155:$IS$205)/51),"")</f>
        <v/>
      </c>
      <c r="HU9" s="38" t="str">
        <f t="array" ref="HU9">IF(SUM('Subject Kinematics'!HV2:HV52)&lt;&gt;0,SQRT(SUMSQ('Subject Kinematics'!HV155:HV205-'Control Kinematics'!$IS$155:$IS$205)/51),"")</f>
        <v/>
      </c>
      <c r="HV9" s="38" t="str">
        <f t="array" ref="HV9">IF(SUM('Subject Kinematics'!HW2:HW52)&lt;&gt;0,SQRT(SUMSQ('Subject Kinematics'!HW155:HW205-'Control Kinematics'!$IS$155:$IS$205)/51),"")</f>
        <v/>
      </c>
      <c r="HW9" s="38" t="str">
        <f t="array" ref="HW9">IF(SUM('Subject Kinematics'!HX2:HX52)&lt;&gt;0,SQRT(SUMSQ('Subject Kinematics'!HX155:HX205-'Control Kinematics'!$IS$155:$IS$205)/51),"")</f>
        <v/>
      </c>
      <c r="HX9" s="38" t="str">
        <f t="array" ref="HX9">IF(SUM('Subject Kinematics'!HY2:HY52)&lt;&gt;0,SQRT(SUMSQ('Subject Kinematics'!HY155:HY205-'Control Kinematics'!$IS$155:$IS$205)/51),"")</f>
        <v/>
      </c>
      <c r="HY9" s="38" t="str">
        <f t="array" ref="HY9">IF(SUM('Subject Kinematics'!HZ2:HZ52)&lt;&gt;0,SQRT(SUMSQ('Subject Kinematics'!HZ155:HZ205-'Control Kinematics'!$IS$155:$IS$205)/51),"")</f>
        <v/>
      </c>
      <c r="HZ9" s="38" t="str">
        <f t="array" ref="HZ9">IF(SUM('Subject Kinematics'!IA2:IA52)&lt;&gt;0,SQRT(SUMSQ('Subject Kinematics'!IA155:IA205-'Control Kinematics'!$IS$155:$IS$205)/51),"")</f>
        <v/>
      </c>
      <c r="IA9" s="38" t="str">
        <f t="array" ref="IA9">IF(SUM('Subject Kinematics'!IB2:IB52)&lt;&gt;0,SQRT(SUMSQ('Subject Kinematics'!IB155:IB205-'Control Kinematics'!$IS$155:$IS$205)/51),"")</f>
        <v/>
      </c>
      <c r="IB9" s="38" t="str">
        <f t="array" ref="IB9">IF(SUM('Subject Kinematics'!IC2:IC52)&lt;&gt;0,SQRT(SUMSQ('Subject Kinematics'!IC155:IC205-'Control Kinematics'!$IS$155:$IS$205)/51),"")</f>
        <v/>
      </c>
      <c r="IC9" s="38" t="str">
        <f t="array" ref="IC9">IF(SUM('Subject Kinematics'!ID2:ID52)&lt;&gt;0,SQRT(SUMSQ('Subject Kinematics'!ID155:ID205-'Control Kinematics'!$IS$155:$IS$205)/51),"")</f>
        <v/>
      </c>
      <c r="ID9" s="38" t="str">
        <f t="array" ref="ID9">IF(SUM('Subject Kinematics'!IE2:IE52)&lt;&gt;0,SQRT(SUMSQ('Subject Kinematics'!IE155:IE205-'Control Kinematics'!$IS$155:$IS$205)/51),"")</f>
        <v/>
      </c>
      <c r="IE9" s="38" t="str">
        <f t="array" ref="IE9">IF(SUM('Subject Kinematics'!IF2:IF52)&lt;&gt;0,SQRT(SUMSQ('Subject Kinematics'!IF155:IF205-'Control Kinematics'!$IS$155:$IS$205)/51),"")</f>
        <v/>
      </c>
      <c r="IF9" s="38" t="str">
        <f t="array" ref="IF9">IF(SUM('Subject Kinematics'!IG2:IG52)&lt;&gt;0,SQRT(SUMSQ('Subject Kinematics'!IG155:IG205-'Control Kinematics'!$IS$155:$IS$205)/51),"")</f>
        <v/>
      </c>
      <c r="IG9" s="38" t="str">
        <f t="array" ref="IG9">IF(SUM('Subject Kinematics'!IH2:IH52)&lt;&gt;0,SQRT(SUMSQ('Subject Kinematics'!IH155:IH205-'Control Kinematics'!$IS$155:$IS$205)/51),"")</f>
        <v/>
      </c>
      <c r="IH9" s="38" t="str">
        <f t="array" ref="IH9">IF(SUM('Subject Kinematics'!II2:II52)&lt;&gt;0,SQRT(SUMSQ('Subject Kinematics'!II155:II205-'Control Kinematics'!$IS$155:$IS$205)/51),"")</f>
        <v/>
      </c>
      <c r="II9" s="38" t="str">
        <f t="array" ref="II9">IF(SUM('Subject Kinematics'!IJ2:IJ52)&lt;&gt;0,SQRT(SUMSQ('Subject Kinematics'!IJ155:IJ205-'Control Kinematics'!$IS$155:$IS$205)/51),"")</f>
        <v/>
      </c>
      <c r="IJ9" s="38" t="str">
        <f t="array" ref="IJ9">IF(SUM('Subject Kinematics'!IK2:IK52)&lt;&gt;0,SQRT(SUMSQ('Subject Kinematics'!IK155:IK205-'Control Kinematics'!$IS$155:$IS$205)/51),"")</f>
        <v/>
      </c>
      <c r="IK9" s="38" t="str">
        <f t="array" ref="IK9">IF(SUM('Subject Kinematics'!IL2:IL52)&lt;&gt;0,SQRT(SUMSQ('Subject Kinematics'!IL155:IL205-'Control Kinematics'!$IS$155:$IS$205)/51),"")</f>
        <v/>
      </c>
      <c r="IL9" s="38" t="str">
        <f t="array" ref="IL9">IF(SUM('Subject Kinematics'!IM2:IM52)&lt;&gt;0,SQRT(SUMSQ('Subject Kinematics'!IM155:IM205-'Control Kinematics'!$IS$155:$IS$205)/51),"")</f>
        <v/>
      </c>
      <c r="IM9" s="38" t="str">
        <f t="array" ref="IM9">IF(SUM('Subject Kinematics'!IN2:IN52)&lt;&gt;0,SQRT(SUMSQ('Subject Kinematics'!IN155:IN205-'Control Kinematics'!$IS$155:$IS$205)/51),"")</f>
        <v/>
      </c>
      <c r="IN9" s="38" t="str">
        <f t="array" ref="IN9">IF(SUM('Subject Kinematics'!IO2:IO52)&lt;&gt;0,SQRT(SUMSQ('Subject Kinematics'!IO155:IO205-'Control Kinematics'!$IS$155:$IS$205)/51),"")</f>
        <v/>
      </c>
      <c r="IO9" s="38" t="str">
        <f t="array" ref="IO9">IF(SUM('Subject Kinematics'!IP2:IP52)&lt;&gt;0,SQRT(SUMSQ('Subject Kinematics'!IP155:IP205-'Control Kinematics'!$IS$155:$IS$205)/51),"")</f>
        <v/>
      </c>
      <c r="IP9" s="38" t="str">
        <f t="array" ref="IP9">IF(SUM('Subject Kinematics'!IQ2:IQ52)&lt;&gt;0,SQRT(SUMSQ('Subject Kinematics'!IQ155:IQ205-'Control Kinematics'!$IS$155:$IS$205)/51),"")</f>
        <v/>
      </c>
      <c r="IQ9" s="38" t="str">
        <f t="array" ref="IQ9">IF(SUM('Subject Kinematics'!IR2:IR52)&lt;&gt;0,SQRT(SUMSQ('Subject Kinematics'!IR155:IR205-'Control Kinematics'!$IS$155:$IS$205)/51),"")</f>
        <v/>
      </c>
      <c r="IR9" s="60">
        <f>AVERAGE(B9:IQ9)</f>
        <v>12.534245058537552</v>
      </c>
      <c r="IS9" s="55">
        <f>STDEV(B9:IQ9)</f>
        <v>6.6609301123402975</v>
      </c>
      <c r="IT9" s="55">
        <f>EXP(IR39)</f>
        <v>11.172652900058367</v>
      </c>
    </row>
    <row r="10" spans="1:254" x14ac:dyDescent="0.2">
      <c r="A10" s="23" t="s">
        <v>12</v>
      </c>
      <c r="B10" s="38">
        <f t="array" ref="B10">IF(SUM('Subject Kinematics'!C2:C52)&lt;&gt;0,SQRT(SUMSQ('Subject Kinematics'!C308:C358-'Control Kinematics'!$IS$308:$IS$358)/51),"")</f>
        <v>5.567334498653322</v>
      </c>
      <c r="C10" s="38">
        <f t="array" ref="C10">IF(SUM('Subject Kinematics'!D2:D52)&lt;&gt;0,SQRT(SUMSQ('Subject Kinematics'!D308:D358-'Control Kinematics'!$IS$308:$IS$358)/51),"")</f>
        <v>11.134668997306646</v>
      </c>
      <c r="D10" s="38">
        <f t="array" ref="D10">IF(SUM('Subject Kinematics'!E2:E52)&lt;&gt;0,SQRT(SUMSQ('Subject Kinematics'!E308:E358-'Control Kinematics'!$IS$308:$IS$358)/51),"")</f>
        <v>16.702003495959968</v>
      </c>
      <c r="E10" s="38">
        <f t="array" ref="E10">IF(SUM('Subject Kinematics'!F2:F52)&lt;&gt;0,SQRT(SUMSQ('Subject Kinematics'!F308:F358-'Control Kinematics'!$IS$308:$IS$358)/51),"")</f>
        <v>22.269337994613288</v>
      </c>
      <c r="F10" s="38">
        <f t="array" ref="F10">IF(SUM('Subject Kinematics'!G2:G52)&lt;&gt;0,SQRT(SUMSQ('Subject Kinematics'!G308:G358-'Control Kinematics'!$IS$308:$IS$358)/51),"")</f>
        <v>27.836672493266612</v>
      </c>
      <c r="G10" s="38">
        <f t="array" ref="G10">IF(SUM('Subject Kinematics'!H2:H52)&lt;&gt;0,SQRT(SUMSQ('Subject Kinematics'!H308:H358-'Control Kinematics'!$IS$308:$IS$358)/51),"")</f>
        <v>7.5610421231710676</v>
      </c>
      <c r="H10" s="38">
        <f t="array" ref="H10">IF(SUM('Subject Kinematics'!I2:I52)&lt;&gt;0,SQRT(SUMSQ('Subject Kinematics'!I308:I358-'Control Kinematics'!$IS$308:$IS$358)/51),"")</f>
        <v>7.8410807203255501</v>
      </c>
      <c r="I10" s="38">
        <f t="array" ref="I10">IF(SUM('Subject Kinematics'!J2:J52)&lt;&gt;0,SQRT(SUMSQ('Subject Kinematics'!J308:J358-'Control Kinematics'!$IS$308:$IS$358)/51),"")</f>
        <v>7.7290652814637557</v>
      </c>
      <c r="J10" s="38">
        <f t="array" ref="J10">IF(SUM('Subject Kinematics'!K2:K52)&lt;&gt;0,SQRT(SUMSQ('Subject Kinematics'!K308:K358-'Control Kinematics'!$IS$308:$IS$358)/51),"")</f>
        <v>9.857358619837834</v>
      </c>
      <c r="K10" s="38">
        <f t="array" ref="K10">IF(SUM('Subject Kinematics'!L2:L52)&lt;&gt;0,SQRT(SUMSQ('Subject Kinematics'!L308:L358-'Control Kinematics'!$IS$308:$IS$358)/51),"")</f>
        <v>11.985651958211914</v>
      </c>
      <c r="L10" s="38">
        <f t="array" ref="L10">IF(SUM('Subject Kinematics'!M2:M52)&lt;&gt;0,SQRT(SUMSQ('Subject Kinematics'!M308:M358-'Control Kinematics'!$IS$308:$IS$358)/51),"")</f>
        <v>14.113945296585992</v>
      </c>
      <c r="M10" s="38" t="str">
        <f t="array" ref="M10">IF(SUM('Subject Kinematics'!N2:N52)&lt;&gt;0,SQRT(SUMSQ('Subject Kinematics'!N308:N358-'Control Kinematics'!$IS$308:$IS$358)/51),"")</f>
        <v/>
      </c>
      <c r="N10" s="38" t="str">
        <f t="array" ref="N10">IF(SUM('Subject Kinematics'!O2:O52)&lt;&gt;0,SQRT(SUMSQ('Subject Kinematics'!O308:O358-'Control Kinematics'!$IS$308:$IS$358)/51),"")</f>
        <v/>
      </c>
      <c r="O10" s="38" t="str">
        <f t="array" ref="O10">IF(SUM('Subject Kinematics'!P2:P52)&lt;&gt;0,SQRT(SUMSQ('Subject Kinematics'!P308:P358-'Control Kinematics'!$IS$308:$IS$358)/51),"")</f>
        <v/>
      </c>
      <c r="P10" s="38" t="str">
        <f t="array" ref="P10">IF(SUM('Subject Kinematics'!Q2:Q52)&lt;&gt;0,SQRT(SUMSQ('Subject Kinematics'!Q308:Q358-'Control Kinematics'!$IS$308:$IS$358)/51),"")</f>
        <v/>
      </c>
      <c r="Q10" s="38" t="str">
        <f t="array" ref="Q10">IF(SUM('Subject Kinematics'!R2:R52)&lt;&gt;0,SQRT(SUMSQ('Subject Kinematics'!R308:R358-'Control Kinematics'!$IS$308:$IS$358)/51),"")</f>
        <v/>
      </c>
      <c r="R10" s="38" t="str">
        <f t="array" ref="R10">IF(SUM('Subject Kinematics'!S2:S52)&lt;&gt;0,SQRT(SUMSQ('Subject Kinematics'!S308:S358-'Control Kinematics'!$IS$308:$IS$358)/51),"")</f>
        <v/>
      </c>
      <c r="S10" s="38" t="str">
        <f t="array" ref="S10">IF(SUM('Subject Kinematics'!T2:T52)&lt;&gt;0,SQRT(SUMSQ('Subject Kinematics'!T308:T358-'Control Kinematics'!$IS$308:$IS$358)/51),"")</f>
        <v/>
      </c>
      <c r="T10" s="38" t="str">
        <f t="array" ref="T10">IF(SUM('Subject Kinematics'!U2:U52)&lt;&gt;0,SQRT(SUMSQ('Subject Kinematics'!U308:U358-'Control Kinematics'!$IS$308:$IS$358)/51),"")</f>
        <v/>
      </c>
      <c r="U10" s="38" t="str">
        <f t="array" ref="U10">IF(SUM('Subject Kinematics'!V2:V52)&lt;&gt;0,SQRT(SUMSQ('Subject Kinematics'!V308:V358-'Control Kinematics'!$IS$308:$IS$358)/51),"")</f>
        <v/>
      </c>
      <c r="V10" s="38" t="str">
        <f t="array" ref="V10">IF(SUM('Subject Kinematics'!W2:W52)&lt;&gt;0,SQRT(SUMSQ('Subject Kinematics'!W308:W358-'Control Kinematics'!$IS$308:$IS$358)/51),"")</f>
        <v/>
      </c>
      <c r="W10" s="38" t="str">
        <f t="array" ref="W10">IF(SUM('Subject Kinematics'!X2:X52)&lt;&gt;0,SQRT(SUMSQ('Subject Kinematics'!X308:X358-'Control Kinematics'!$IS$308:$IS$358)/51),"")</f>
        <v/>
      </c>
      <c r="X10" s="38" t="str">
        <f t="array" ref="X10">IF(SUM('Subject Kinematics'!Y2:Y52)&lt;&gt;0,SQRT(SUMSQ('Subject Kinematics'!Y308:Y358-'Control Kinematics'!$IS$308:$IS$358)/51),"")</f>
        <v/>
      </c>
      <c r="Y10" s="38" t="str">
        <f t="array" ref="Y10">IF(SUM('Subject Kinematics'!Z2:Z52)&lt;&gt;0,SQRT(SUMSQ('Subject Kinematics'!Z308:Z358-'Control Kinematics'!$IS$308:$IS$358)/51),"")</f>
        <v/>
      </c>
      <c r="Z10" s="38" t="str">
        <f t="array" ref="Z10">IF(SUM('Subject Kinematics'!AA2:AA52)&lt;&gt;0,SQRT(SUMSQ('Subject Kinematics'!AA308:AA358-'Control Kinematics'!$IS$308:$IS$358)/51),"")</f>
        <v/>
      </c>
      <c r="AA10" s="38" t="str">
        <f t="array" ref="AA10">IF(SUM('Subject Kinematics'!AB2:AB52)&lt;&gt;0,SQRT(SUMSQ('Subject Kinematics'!AB308:AB358-'Control Kinematics'!$IS$308:$IS$358)/51),"")</f>
        <v/>
      </c>
      <c r="AB10" s="38" t="str">
        <f t="array" ref="AB10">IF(SUM('Subject Kinematics'!AC2:AC52)&lt;&gt;0,SQRT(SUMSQ('Subject Kinematics'!AC308:AC358-'Control Kinematics'!$IS$308:$IS$358)/51),"")</f>
        <v/>
      </c>
      <c r="AC10" s="38" t="str">
        <f t="array" ref="AC10">IF(SUM('Subject Kinematics'!AD2:AD52)&lt;&gt;0,SQRT(SUMSQ('Subject Kinematics'!AD308:AD358-'Control Kinematics'!$IS$308:$IS$358)/51),"")</f>
        <v/>
      </c>
      <c r="AD10" s="38" t="str">
        <f t="array" ref="AD10">IF(SUM('Subject Kinematics'!AE2:AE52)&lt;&gt;0,SQRT(SUMSQ('Subject Kinematics'!AE308:AE358-'Control Kinematics'!$IS$308:$IS$358)/51),"")</f>
        <v/>
      </c>
      <c r="AE10" s="38" t="str">
        <f t="array" ref="AE10">IF(SUM('Subject Kinematics'!AF2:AF52)&lt;&gt;0,SQRT(SUMSQ('Subject Kinematics'!AF308:AF358-'Control Kinematics'!$IS$308:$IS$358)/51),"")</f>
        <v/>
      </c>
      <c r="AF10" s="38" t="str">
        <f t="array" ref="AF10">IF(SUM('Subject Kinematics'!AG2:AG52)&lt;&gt;0,SQRT(SUMSQ('Subject Kinematics'!AG308:AG358-'Control Kinematics'!$IS$308:$IS$358)/51),"")</f>
        <v/>
      </c>
      <c r="AG10" s="38" t="str">
        <f t="array" ref="AG10">IF(SUM('Subject Kinematics'!AH2:AH52)&lt;&gt;0,SQRT(SUMSQ('Subject Kinematics'!AH308:AH358-'Control Kinematics'!$IS$308:$IS$358)/51),"")</f>
        <v/>
      </c>
      <c r="AH10" s="38" t="str">
        <f t="array" ref="AH10">IF(SUM('Subject Kinematics'!AI2:AI52)&lt;&gt;0,SQRT(SUMSQ('Subject Kinematics'!AI308:AI358-'Control Kinematics'!$IS$308:$IS$358)/51),"")</f>
        <v/>
      </c>
      <c r="AI10" s="38" t="str">
        <f t="array" ref="AI10">IF(SUM('Subject Kinematics'!AJ2:AJ52)&lt;&gt;0,SQRT(SUMSQ('Subject Kinematics'!AJ308:AJ358-'Control Kinematics'!$IS$308:$IS$358)/51),"")</f>
        <v/>
      </c>
      <c r="AJ10" s="38" t="str">
        <f t="array" ref="AJ10">IF(SUM('Subject Kinematics'!AK2:AK52)&lt;&gt;0,SQRT(SUMSQ('Subject Kinematics'!AK308:AK358-'Control Kinematics'!$IS$308:$IS$358)/51),"")</f>
        <v/>
      </c>
      <c r="AK10" s="38" t="str">
        <f t="array" ref="AK10">IF(SUM('Subject Kinematics'!AL2:AL52)&lt;&gt;0,SQRT(SUMSQ('Subject Kinematics'!AL308:AL358-'Control Kinematics'!$IS$308:$IS$358)/51),"")</f>
        <v/>
      </c>
      <c r="AL10" s="38" t="str">
        <f t="array" ref="AL10">IF(SUM('Subject Kinematics'!AM2:AM52)&lt;&gt;0,SQRT(SUMSQ('Subject Kinematics'!AM308:AM358-'Control Kinematics'!$IS$308:$IS$358)/51),"")</f>
        <v/>
      </c>
      <c r="AM10" s="38" t="str">
        <f t="array" ref="AM10">IF(SUM('Subject Kinematics'!AN2:AN52)&lt;&gt;0,SQRT(SUMSQ('Subject Kinematics'!AN308:AN358-'Control Kinematics'!$IS$308:$IS$358)/51),"")</f>
        <v/>
      </c>
      <c r="AN10" s="38" t="str">
        <f t="array" ref="AN10">IF(SUM('Subject Kinematics'!AO2:AO52)&lt;&gt;0,SQRT(SUMSQ('Subject Kinematics'!AO308:AO358-'Control Kinematics'!$IS$308:$IS$358)/51),"")</f>
        <v/>
      </c>
      <c r="AO10" s="38" t="str">
        <f t="array" ref="AO10">IF(SUM('Subject Kinematics'!AP2:AP52)&lt;&gt;0,SQRT(SUMSQ('Subject Kinematics'!AP308:AP358-'Control Kinematics'!$IS$308:$IS$358)/51),"")</f>
        <v/>
      </c>
      <c r="AP10" s="38" t="str">
        <f t="array" ref="AP10">IF(SUM('Subject Kinematics'!AQ2:AQ52)&lt;&gt;0,SQRT(SUMSQ('Subject Kinematics'!AQ308:AQ358-'Control Kinematics'!$IS$308:$IS$358)/51),"")</f>
        <v/>
      </c>
      <c r="AQ10" s="38" t="str">
        <f t="array" ref="AQ10">IF(SUM('Subject Kinematics'!AR2:AR52)&lt;&gt;0,SQRT(SUMSQ('Subject Kinematics'!AR308:AR358-'Control Kinematics'!$IS$308:$IS$358)/51),"")</f>
        <v/>
      </c>
      <c r="AR10" s="38" t="str">
        <f t="array" ref="AR10">IF(SUM('Subject Kinematics'!AS2:AS52)&lt;&gt;0,SQRT(SUMSQ('Subject Kinematics'!AS308:AS358-'Control Kinematics'!$IS$308:$IS$358)/51),"")</f>
        <v/>
      </c>
      <c r="AS10" s="38" t="str">
        <f t="array" ref="AS10">IF(SUM('Subject Kinematics'!AT2:AT52)&lt;&gt;0,SQRT(SUMSQ('Subject Kinematics'!AT308:AT358-'Control Kinematics'!$IS$308:$IS$358)/51),"")</f>
        <v/>
      </c>
      <c r="AT10" s="38" t="str">
        <f t="array" ref="AT10">IF(SUM('Subject Kinematics'!AU2:AU52)&lt;&gt;0,SQRT(SUMSQ('Subject Kinematics'!AU308:AU358-'Control Kinematics'!$IS$308:$IS$358)/51),"")</f>
        <v/>
      </c>
      <c r="AU10" s="38" t="str">
        <f t="array" ref="AU10">IF(SUM('Subject Kinematics'!AV2:AV52)&lt;&gt;0,SQRT(SUMSQ('Subject Kinematics'!AV308:AV358-'Control Kinematics'!$IS$308:$IS$358)/51),"")</f>
        <v/>
      </c>
      <c r="AV10" s="38" t="str">
        <f t="array" ref="AV10">IF(SUM('Subject Kinematics'!AW2:AW52)&lt;&gt;0,SQRT(SUMSQ('Subject Kinematics'!AW308:AW358-'Control Kinematics'!$IS$308:$IS$358)/51),"")</f>
        <v/>
      </c>
      <c r="AW10" s="38" t="str">
        <f t="array" ref="AW10">IF(SUM('Subject Kinematics'!AX2:AX52)&lt;&gt;0,SQRT(SUMSQ('Subject Kinematics'!AX308:AX358-'Control Kinematics'!$IS$308:$IS$358)/51),"")</f>
        <v/>
      </c>
      <c r="AX10" s="38" t="str">
        <f t="array" ref="AX10">IF(SUM('Subject Kinematics'!AY2:AY52)&lt;&gt;0,SQRT(SUMSQ('Subject Kinematics'!AY308:AY358-'Control Kinematics'!$IS$308:$IS$358)/51),"")</f>
        <v/>
      </c>
      <c r="AY10" s="38" t="str">
        <f t="array" ref="AY10">IF(SUM('Subject Kinematics'!AZ2:AZ52)&lt;&gt;0,SQRT(SUMSQ('Subject Kinematics'!AZ308:AZ358-'Control Kinematics'!$IS$308:$IS$358)/51),"")</f>
        <v/>
      </c>
      <c r="AZ10" s="38" t="str">
        <f t="array" ref="AZ10">IF(SUM('Subject Kinematics'!BA2:BA52)&lt;&gt;0,SQRT(SUMSQ('Subject Kinematics'!BA308:BA358-'Control Kinematics'!$IS$308:$IS$358)/51),"")</f>
        <v/>
      </c>
      <c r="BA10" s="38" t="str">
        <f t="array" ref="BA10">IF(SUM('Subject Kinematics'!BB2:BB52)&lt;&gt;0,SQRT(SUMSQ('Subject Kinematics'!BB308:BB358-'Control Kinematics'!$IS$308:$IS$358)/51),"")</f>
        <v/>
      </c>
      <c r="BB10" s="38" t="str">
        <f t="array" ref="BB10">IF(SUM('Subject Kinematics'!BC2:BC52)&lt;&gt;0,SQRT(SUMSQ('Subject Kinematics'!BC308:BC358-'Control Kinematics'!$IS$308:$IS$358)/51),"")</f>
        <v/>
      </c>
      <c r="BC10" s="38" t="str">
        <f t="array" ref="BC10">IF(SUM('Subject Kinematics'!BD2:BD52)&lt;&gt;0,SQRT(SUMSQ('Subject Kinematics'!BD308:BD358-'Control Kinematics'!$IS$308:$IS$358)/51),"")</f>
        <v/>
      </c>
      <c r="BD10" s="38" t="str">
        <f t="array" ref="BD10">IF(SUM('Subject Kinematics'!BE2:BE52)&lt;&gt;0,SQRT(SUMSQ('Subject Kinematics'!BE308:BE358-'Control Kinematics'!$IS$308:$IS$358)/51),"")</f>
        <v/>
      </c>
      <c r="BE10" s="38" t="str">
        <f t="array" ref="BE10">IF(SUM('Subject Kinematics'!BF2:BF52)&lt;&gt;0,SQRT(SUMSQ('Subject Kinematics'!BF308:BF358-'Control Kinematics'!$IS$308:$IS$358)/51),"")</f>
        <v/>
      </c>
      <c r="BF10" s="38" t="str">
        <f t="array" ref="BF10">IF(SUM('Subject Kinematics'!BG2:BG52)&lt;&gt;0,SQRT(SUMSQ('Subject Kinematics'!BG308:BG358-'Control Kinematics'!$IS$308:$IS$358)/51),"")</f>
        <v/>
      </c>
      <c r="BG10" s="38" t="str">
        <f t="array" ref="BG10">IF(SUM('Subject Kinematics'!BH2:BH52)&lt;&gt;0,SQRT(SUMSQ('Subject Kinematics'!BH308:BH358-'Control Kinematics'!$IS$308:$IS$358)/51),"")</f>
        <v/>
      </c>
      <c r="BH10" s="38" t="str">
        <f t="array" ref="BH10">IF(SUM('Subject Kinematics'!BI2:BI52)&lt;&gt;0,SQRT(SUMSQ('Subject Kinematics'!BI308:BI358-'Control Kinematics'!$IS$308:$IS$358)/51),"")</f>
        <v/>
      </c>
      <c r="BI10" s="38" t="str">
        <f t="array" ref="BI10">IF(SUM('Subject Kinematics'!BJ2:BJ52)&lt;&gt;0,SQRT(SUMSQ('Subject Kinematics'!BJ308:BJ358-'Control Kinematics'!$IS$308:$IS$358)/51),"")</f>
        <v/>
      </c>
      <c r="BJ10" s="38" t="str">
        <f t="array" ref="BJ10">IF(SUM('Subject Kinematics'!BK2:BK52)&lt;&gt;0,SQRT(SUMSQ('Subject Kinematics'!BK308:BK358-'Control Kinematics'!$IS$308:$IS$358)/51),"")</f>
        <v/>
      </c>
      <c r="BK10" s="38" t="str">
        <f t="array" ref="BK10">IF(SUM('Subject Kinematics'!BL2:BL52)&lt;&gt;0,SQRT(SUMSQ('Subject Kinematics'!BL308:BL358-'Control Kinematics'!$IS$308:$IS$358)/51),"")</f>
        <v/>
      </c>
      <c r="BL10" s="38" t="str">
        <f t="array" ref="BL10">IF(SUM('Subject Kinematics'!BM2:BM52)&lt;&gt;0,SQRT(SUMSQ('Subject Kinematics'!BM308:BM358-'Control Kinematics'!$IS$308:$IS$358)/51),"")</f>
        <v/>
      </c>
      <c r="BM10" s="38" t="str">
        <f t="array" ref="BM10">IF(SUM('Subject Kinematics'!BN2:BN52)&lt;&gt;0,SQRT(SUMSQ('Subject Kinematics'!BN308:BN358-'Control Kinematics'!$IS$308:$IS$358)/51),"")</f>
        <v/>
      </c>
      <c r="BN10" s="38" t="str">
        <f t="array" ref="BN10">IF(SUM('Subject Kinematics'!BO2:BO52)&lt;&gt;0,SQRT(SUMSQ('Subject Kinematics'!BO308:BO358-'Control Kinematics'!$IS$308:$IS$358)/51),"")</f>
        <v/>
      </c>
      <c r="BO10" s="38" t="str">
        <f t="array" ref="BO10">IF(SUM('Subject Kinematics'!BP2:BP52)&lt;&gt;0,SQRT(SUMSQ('Subject Kinematics'!BP308:BP358-'Control Kinematics'!$IS$308:$IS$358)/51),"")</f>
        <v/>
      </c>
      <c r="BP10" s="38" t="str">
        <f t="array" ref="BP10">IF(SUM('Subject Kinematics'!BQ2:BQ52)&lt;&gt;0,SQRT(SUMSQ('Subject Kinematics'!BQ308:BQ358-'Control Kinematics'!$IS$308:$IS$358)/51),"")</f>
        <v/>
      </c>
      <c r="BQ10" s="38" t="str">
        <f t="array" ref="BQ10">IF(SUM('Subject Kinematics'!BR2:BR52)&lt;&gt;0,SQRT(SUMSQ('Subject Kinematics'!BR308:BR358-'Control Kinematics'!$IS$308:$IS$358)/51),"")</f>
        <v/>
      </c>
      <c r="BR10" s="38" t="str">
        <f t="array" ref="BR10">IF(SUM('Subject Kinematics'!BS2:BS52)&lt;&gt;0,SQRT(SUMSQ('Subject Kinematics'!BS308:BS358-'Control Kinematics'!$IS$308:$IS$358)/51),"")</f>
        <v/>
      </c>
      <c r="BS10" s="38" t="str">
        <f t="array" ref="BS10">IF(SUM('Subject Kinematics'!BT2:BT52)&lt;&gt;0,SQRT(SUMSQ('Subject Kinematics'!BT308:BT358-'Control Kinematics'!$IS$308:$IS$358)/51),"")</f>
        <v/>
      </c>
      <c r="BT10" s="38" t="str">
        <f t="array" ref="BT10">IF(SUM('Subject Kinematics'!BU2:BU52)&lt;&gt;0,SQRT(SUMSQ('Subject Kinematics'!BU308:BU358-'Control Kinematics'!$IS$308:$IS$358)/51),"")</f>
        <v/>
      </c>
      <c r="BU10" s="38" t="str">
        <f t="array" ref="BU10">IF(SUM('Subject Kinematics'!BV2:BV52)&lt;&gt;0,SQRT(SUMSQ('Subject Kinematics'!BV308:BV358-'Control Kinematics'!$IS$308:$IS$358)/51),"")</f>
        <v/>
      </c>
      <c r="BV10" s="38" t="str">
        <f t="array" ref="BV10">IF(SUM('Subject Kinematics'!BW2:BW52)&lt;&gt;0,SQRT(SUMSQ('Subject Kinematics'!BW308:BW358-'Control Kinematics'!$IS$308:$IS$358)/51),"")</f>
        <v/>
      </c>
      <c r="BW10" s="38" t="str">
        <f t="array" ref="BW10">IF(SUM('Subject Kinematics'!BX2:BX52)&lt;&gt;0,SQRT(SUMSQ('Subject Kinematics'!BX308:BX358-'Control Kinematics'!$IS$308:$IS$358)/51),"")</f>
        <v/>
      </c>
      <c r="BX10" s="38" t="str">
        <f t="array" ref="BX10">IF(SUM('Subject Kinematics'!BY2:BY52)&lt;&gt;0,SQRT(SUMSQ('Subject Kinematics'!BY308:BY358-'Control Kinematics'!$IS$308:$IS$358)/51),"")</f>
        <v/>
      </c>
      <c r="BY10" s="38" t="str">
        <f t="array" ref="BY10">IF(SUM('Subject Kinematics'!BZ2:BZ52)&lt;&gt;0,SQRT(SUMSQ('Subject Kinematics'!BZ308:BZ358-'Control Kinematics'!$IS$308:$IS$358)/51),"")</f>
        <v/>
      </c>
      <c r="BZ10" s="38" t="str">
        <f t="array" ref="BZ10">IF(SUM('Subject Kinematics'!CA2:CA52)&lt;&gt;0,SQRT(SUMSQ('Subject Kinematics'!CA308:CA358-'Control Kinematics'!$IS$308:$IS$358)/51),"")</f>
        <v/>
      </c>
      <c r="CA10" s="38" t="str">
        <f t="array" ref="CA10">IF(SUM('Subject Kinematics'!CB2:CB52)&lt;&gt;0,SQRT(SUMSQ('Subject Kinematics'!CB308:CB358-'Control Kinematics'!$IS$308:$IS$358)/51),"")</f>
        <v/>
      </c>
      <c r="CB10" s="38" t="str">
        <f t="array" ref="CB10">IF(SUM('Subject Kinematics'!CC2:CC52)&lt;&gt;0,SQRT(SUMSQ('Subject Kinematics'!CC308:CC358-'Control Kinematics'!$IS$308:$IS$358)/51),"")</f>
        <v/>
      </c>
      <c r="CC10" s="38" t="str">
        <f t="array" ref="CC10">IF(SUM('Subject Kinematics'!CD2:CD52)&lt;&gt;0,SQRT(SUMSQ('Subject Kinematics'!CD308:CD358-'Control Kinematics'!$IS$308:$IS$358)/51),"")</f>
        <v/>
      </c>
      <c r="CD10" s="38" t="str">
        <f t="array" ref="CD10">IF(SUM('Subject Kinematics'!CE2:CE52)&lt;&gt;0,SQRT(SUMSQ('Subject Kinematics'!CE308:CE358-'Control Kinematics'!$IS$308:$IS$358)/51),"")</f>
        <v/>
      </c>
      <c r="CE10" s="38" t="str">
        <f t="array" ref="CE10">IF(SUM('Subject Kinematics'!CF2:CF52)&lt;&gt;0,SQRT(SUMSQ('Subject Kinematics'!CF308:CF358-'Control Kinematics'!$IS$308:$IS$358)/51),"")</f>
        <v/>
      </c>
      <c r="CF10" s="38" t="str">
        <f t="array" ref="CF10">IF(SUM('Subject Kinematics'!CG2:CG52)&lt;&gt;0,SQRT(SUMSQ('Subject Kinematics'!CG308:CG358-'Control Kinematics'!$IS$308:$IS$358)/51),"")</f>
        <v/>
      </c>
      <c r="CG10" s="38" t="str">
        <f t="array" ref="CG10">IF(SUM('Subject Kinematics'!CH2:CH52)&lt;&gt;0,SQRT(SUMSQ('Subject Kinematics'!CH308:CH358-'Control Kinematics'!$IS$308:$IS$358)/51),"")</f>
        <v/>
      </c>
      <c r="CH10" s="38" t="str">
        <f t="array" ref="CH10">IF(SUM('Subject Kinematics'!CI2:CI52)&lt;&gt;0,SQRT(SUMSQ('Subject Kinematics'!CI308:CI358-'Control Kinematics'!$IS$308:$IS$358)/51),"")</f>
        <v/>
      </c>
      <c r="CI10" s="38" t="str">
        <f t="array" ref="CI10">IF(SUM('Subject Kinematics'!CJ2:CJ52)&lt;&gt;0,SQRT(SUMSQ('Subject Kinematics'!CJ308:CJ358-'Control Kinematics'!$IS$308:$IS$358)/51),"")</f>
        <v/>
      </c>
      <c r="CJ10" s="38" t="str">
        <f t="array" ref="CJ10">IF(SUM('Subject Kinematics'!CK2:CK52)&lt;&gt;0,SQRT(SUMSQ('Subject Kinematics'!CK308:CK358-'Control Kinematics'!$IS$308:$IS$358)/51),"")</f>
        <v/>
      </c>
      <c r="CK10" s="38" t="str">
        <f t="array" ref="CK10">IF(SUM('Subject Kinematics'!CL2:CL52)&lt;&gt;0,SQRT(SUMSQ('Subject Kinematics'!CL308:CL358-'Control Kinematics'!$IS$308:$IS$358)/51),"")</f>
        <v/>
      </c>
      <c r="CL10" s="38" t="str">
        <f t="array" ref="CL10">IF(SUM('Subject Kinematics'!CM2:CM52)&lt;&gt;0,SQRT(SUMSQ('Subject Kinematics'!CM308:CM358-'Control Kinematics'!$IS$308:$IS$358)/51),"")</f>
        <v/>
      </c>
      <c r="CM10" s="38" t="str">
        <f t="array" ref="CM10">IF(SUM('Subject Kinematics'!CN2:CN52)&lt;&gt;0,SQRT(SUMSQ('Subject Kinematics'!CN308:CN358-'Control Kinematics'!$IS$308:$IS$358)/51),"")</f>
        <v/>
      </c>
      <c r="CN10" s="38" t="str">
        <f t="array" ref="CN10">IF(SUM('Subject Kinematics'!CO2:CO52)&lt;&gt;0,SQRT(SUMSQ('Subject Kinematics'!CO308:CO358-'Control Kinematics'!$IS$308:$IS$358)/51),"")</f>
        <v/>
      </c>
      <c r="CO10" s="38" t="str">
        <f t="array" ref="CO10">IF(SUM('Subject Kinematics'!CP2:CP52)&lt;&gt;0,SQRT(SUMSQ('Subject Kinematics'!CP308:CP358-'Control Kinematics'!$IS$308:$IS$358)/51),"")</f>
        <v/>
      </c>
      <c r="CP10" s="38" t="str">
        <f t="array" ref="CP10">IF(SUM('Subject Kinematics'!CQ2:CQ52)&lt;&gt;0,SQRT(SUMSQ('Subject Kinematics'!CQ308:CQ358-'Control Kinematics'!$IS$308:$IS$358)/51),"")</f>
        <v/>
      </c>
      <c r="CQ10" s="38" t="str">
        <f t="array" ref="CQ10">IF(SUM('Subject Kinematics'!CR2:CR52)&lt;&gt;0,SQRT(SUMSQ('Subject Kinematics'!CR308:CR358-'Control Kinematics'!$IS$308:$IS$358)/51),"")</f>
        <v/>
      </c>
      <c r="CR10" s="38" t="str">
        <f t="array" ref="CR10">IF(SUM('Subject Kinematics'!CS2:CS52)&lt;&gt;0,SQRT(SUMSQ('Subject Kinematics'!CS308:CS358-'Control Kinematics'!$IS$308:$IS$358)/51),"")</f>
        <v/>
      </c>
      <c r="CS10" s="38" t="str">
        <f t="array" ref="CS10">IF(SUM('Subject Kinematics'!CT2:CT52)&lt;&gt;0,SQRT(SUMSQ('Subject Kinematics'!CT308:CT358-'Control Kinematics'!$IS$308:$IS$358)/51),"")</f>
        <v/>
      </c>
      <c r="CT10" s="38" t="str">
        <f t="array" ref="CT10">IF(SUM('Subject Kinematics'!CU2:CU52)&lt;&gt;0,SQRT(SUMSQ('Subject Kinematics'!CU308:CU358-'Control Kinematics'!$IS$308:$IS$358)/51),"")</f>
        <v/>
      </c>
      <c r="CU10" s="38" t="str">
        <f t="array" ref="CU10">IF(SUM('Subject Kinematics'!CV2:CV52)&lt;&gt;0,SQRT(SUMSQ('Subject Kinematics'!CV308:CV358-'Control Kinematics'!$IS$308:$IS$358)/51),"")</f>
        <v/>
      </c>
      <c r="CV10" s="38" t="str">
        <f t="array" ref="CV10">IF(SUM('Subject Kinematics'!CW2:CW52)&lt;&gt;0,SQRT(SUMSQ('Subject Kinematics'!CW308:CW358-'Control Kinematics'!$IS$308:$IS$358)/51),"")</f>
        <v/>
      </c>
      <c r="CW10" s="38" t="str">
        <f t="array" ref="CW10">IF(SUM('Subject Kinematics'!CX2:CX52)&lt;&gt;0,SQRT(SUMSQ('Subject Kinematics'!CX308:CX358-'Control Kinematics'!$IS$308:$IS$358)/51),"")</f>
        <v/>
      </c>
      <c r="CX10" s="38" t="str">
        <f t="array" ref="CX10">IF(SUM('Subject Kinematics'!CY2:CY52)&lt;&gt;0,SQRT(SUMSQ('Subject Kinematics'!CY308:CY358-'Control Kinematics'!$IS$308:$IS$358)/51),"")</f>
        <v/>
      </c>
      <c r="CY10" s="38" t="str">
        <f t="array" ref="CY10">IF(SUM('Subject Kinematics'!CZ2:CZ52)&lt;&gt;0,SQRT(SUMSQ('Subject Kinematics'!CZ308:CZ358-'Control Kinematics'!$IS$308:$IS$358)/51),"")</f>
        <v/>
      </c>
      <c r="CZ10" s="38" t="str">
        <f t="array" ref="CZ10">IF(SUM('Subject Kinematics'!DA2:DA52)&lt;&gt;0,SQRT(SUMSQ('Subject Kinematics'!DA308:DA358-'Control Kinematics'!$IS$308:$IS$358)/51),"")</f>
        <v/>
      </c>
      <c r="DA10" s="38" t="str">
        <f t="array" ref="DA10">IF(SUM('Subject Kinematics'!DB2:DB52)&lt;&gt;0,SQRT(SUMSQ('Subject Kinematics'!DB308:DB358-'Control Kinematics'!$IS$308:$IS$358)/51),"")</f>
        <v/>
      </c>
      <c r="DB10" s="38" t="str">
        <f t="array" ref="DB10">IF(SUM('Subject Kinematics'!DC2:DC52)&lt;&gt;0,SQRT(SUMSQ('Subject Kinematics'!DC308:DC358-'Control Kinematics'!$IS$308:$IS$358)/51),"")</f>
        <v/>
      </c>
      <c r="DC10" s="38" t="str">
        <f t="array" ref="DC10">IF(SUM('Subject Kinematics'!DD2:DD52)&lt;&gt;0,SQRT(SUMSQ('Subject Kinematics'!DD308:DD358-'Control Kinematics'!$IS$308:$IS$358)/51),"")</f>
        <v/>
      </c>
      <c r="DD10" s="38" t="str">
        <f t="array" ref="DD10">IF(SUM('Subject Kinematics'!DE2:DE52)&lt;&gt;0,SQRT(SUMSQ('Subject Kinematics'!DE308:DE358-'Control Kinematics'!$IS$308:$IS$358)/51),"")</f>
        <v/>
      </c>
      <c r="DE10" s="38" t="str">
        <f t="array" ref="DE10">IF(SUM('Subject Kinematics'!DF2:DF52)&lt;&gt;0,SQRT(SUMSQ('Subject Kinematics'!DF308:DF358-'Control Kinematics'!$IS$308:$IS$358)/51),"")</f>
        <v/>
      </c>
      <c r="DF10" s="38" t="str">
        <f t="array" ref="DF10">IF(SUM('Subject Kinematics'!DG2:DG52)&lt;&gt;0,SQRT(SUMSQ('Subject Kinematics'!DG308:DG358-'Control Kinematics'!$IS$308:$IS$358)/51),"")</f>
        <v/>
      </c>
      <c r="DG10" s="38" t="str">
        <f t="array" ref="DG10">IF(SUM('Subject Kinematics'!DH2:DH52)&lt;&gt;0,SQRT(SUMSQ('Subject Kinematics'!DH308:DH358-'Control Kinematics'!$IS$308:$IS$358)/51),"")</f>
        <v/>
      </c>
      <c r="DH10" s="38" t="str">
        <f t="array" ref="DH10">IF(SUM('Subject Kinematics'!DI2:DI52)&lt;&gt;0,SQRT(SUMSQ('Subject Kinematics'!DI308:DI358-'Control Kinematics'!$IS$308:$IS$358)/51),"")</f>
        <v/>
      </c>
      <c r="DI10" s="38" t="str">
        <f t="array" ref="DI10">IF(SUM('Subject Kinematics'!DJ2:DJ52)&lt;&gt;0,SQRT(SUMSQ('Subject Kinematics'!DJ308:DJ358-'Control Kinematics'!$IS$308:$IS$358)/51),"")</f>
        <v/>
      </c>
      <c r="DJ10" s="38" t="str">
        <f t="array" ref="DJ10">IF(SUM('Subject Kinematics'!DK2:DK52)&lt;&gt;0,SQRT(SUMSQ('Subject Kinematics'!DK308:DK358-'Control Kinematics'!$IS$308:$IS$358)/51),"")</f>
        <v/>
      </c>
      <c r="DK10" s="38" t="str">
        <f t="array" ref="DK10">IF(SUM('Subject Kinematics'!DL2:DL52)&lt;&gt;0,SQRT(SUMSQ('Subject Kinematics'!DL308:DL358-'Control Kinematics'!$IS$308:$IS$358)/51),"")</f>
        <v/>
      </c>
      <c r="DL10" s="38" t="str">
        <f t="array" ref="DL10">IF(SUM('Subject Kinematics'!DM2:DM52)&lt;&gt;0,SQRT(SUMSQ('Subject Kinematics'!DM308:DM358-'Control Kinematics'!$IS$308:$IS$358)/51),"")</f>
        <v/>
      </c>
      <c r="DM10" s="38" t="str">
        <f t="array" ref="DM10">IF(SUM('Subject Kinematics'!DN2:DN52)&lt;&gt;0,SQRT(SUMSQ('Subject Kinematics'!DN308:DN358-'Control Kinematics'!$IS$308:$IS$358)/51),"")</f>
        <v/>
      </c>
      <c r="DN10" s="38" t="str">
        <f t="array" ref="DN10">IF(SUM('Subject Kinematics'!DO2:DO52)&lt;&gt;0,SQRT(SUMSQ('Subject Kinematics'!DO308:DO358-'Control Kinematics'!$IS$308:$IS$358)/51),"")</f>
        <v/>
      </c>
      <c r="DO10" s="38" t="str">
        <f t="array" ref="DO10">IF(SUM('Subject Kinematics'!DP2:DP52)&lt;&gt;0,SQRT(SUMSQ('Subject Kinematics'!DP308:DP358-'Control Kinematics'!$IS$308:$IS$358)/51),"")</f>
        <v/>
      </c>
      <c r="DP10" s="38" t="str">
        <f t="array" ref="DP10">IF(SUM('Subject Kinematics'!DQ2:DQ52)&lt;&gt;0,SQRT(SUMSQ('Subject Kinematics'!DQ308:DQ358-'Control Kinematics'!$IS$308:$IS$358)/51),"")</f>
        <v/>
      </c>
      <c r="DQ10" s="38" t="str">
        <f t="array" ref="DQ10">IF(SUM('Subject Kinematics'!DR2:DR52)&lt;&gt;0,SQRT(SUMSQ('Subject Kinematics'!DR308:DR358-'Control Kinematics'!$IS$308:$IS$358)/51),"")</f>
        <v/>
      </c>
      <c r="DR10" s="38" t="str">
        <f t="array" ref="DR10">IF(SUM('Subject Kinematics'!DS2:DS52)&lt;&gt;0,SQRT(SUMSQ('Subject Kinematics'!DS308:DS358-'Control Kinematics'!$IS$308:$IS$358)/51),"")</f>
        <v/>
      </c>
      <c r="DS10" s="38" t="str">
        <f t="array" ref="DS10">IF(SUM('Subject Kinematics'!DT2:DT52)&lt;&gt;0,SQRT(SUMSQ('Subject Kinematics'!DT308:DT358-'Control Kinematics'!$IS$308:$IS$358)/51),"")</f>
        <v/>
      </c>
      <c r="DT10" s="38" t="str">
        <f t="array" ref="DT10">IF(SUM('Subject Kinematics'!DU2:DU52)&lt;&gt;0,SQRT(SUMSQ('Subject Kinematics'!DU308:DU358-'Control Kinematics'!$IS$308:$IS$358)/51),"")</f>
        <v/>
      </c>
      <c r="DU10" s="38" t="str">
        <f t="array" ref="DU10">IF(SUM('Subject Kinematics'!DV2:DV52)&lt;&gt;0,SQRT(SUMSQ('Subject Kinematics'!DV308:DV358-'Control Kinematics'!$IS$308:$IS$358)/51),"")</f>
        <v/>
      </c>
      <c r="DV10" s="38" t="str">
        <f t="array" ref="DV10">IF(SUM('Subject Kinematics'!DW2:DW52)&lt;&gt;0,SQRT(SUMSQ('Subject Kinematics'!DW308:DW358-'Control Kinematics'!$IS$308:$IS$358)/51),"")</f>
        <v/>
      </c>
      <c r="DW10" s="38" t="str">
        <f t="array" ref="DW10">IF(SUM('Subject Kinematics'!DX2:DX52)&lt;&gt;0,SQRT(SUMSQ('Subject Kinematics'!DX308:DX358-'Control Kinematics'!$IS$308:$IS$358)/51),"")</f>
        <v/>
      </c>
      <c r="DX10" s="38" t="str">
        <f t="array" ref="DX10">IF(SUM('Subject Kinematics'!DY2:DY52)&lt;&gt;0,SQRT(SUMSQ('Subject Kinematics'!DY308:DY358-'Control Kinematics'!$IS$308:$IS$358)/51),"")</f>
        <v/>
      </c>
      <c r="DY10" s="38" t="str">
        <f t="array" ref="DY10">IF(SUM('Subject Kinematics'!DZ2:DZ52)&lt;&gt;0,SQRT(SUMSQ('Subject Kinematics'!DZ308:DZ358-'Control Kinematics'!$IS$308:$IS$358)/51),"")</f>
        <v/>
      </c>
      <c r="DZ10" s="38" t="str">
        <f t="array" ref="DZ10">IF(SUM('Subject Kinematics'!EA2:EA52)&lt;&gt;0,SQRT(SUMSQ('Subject Kinematics'!EA308:EA358-'Control Kinematics'!$IS$308:$IS$358)/51),"")</f>
        <v/>
      </c>
      <c r="EA10" s="38" t="str">
        <f t="array" ref="EA10">IF(SUM('Subject Kinematics'!EB2:EB52)&lt;&gt;0,SQRT(SUMSQ('Subject Kinematics'!EB308:EB358-'Control Kinematics'!$IS$308:$IS$358)/51),"")</f>
        <v/>
      </c>
      <c r="EB10" s="38" t="str">
        <f t="array" ref="EB10">IF(SUM('Subject Kinematics'!EC2:EC52)&lt;&gt;0,SQRT(SUMSQ('Subject Kinematics'!EC308:EC358-'Control Kinematics'!$IS$308:$IS$358)/51),"")</f>
        <v/>
      </c>
      <c r="EC10" s="38" t="str">
        <f t="array" ref="EC10">IF(SUM('Subject Kinematics'!ED2:ED52)&lt;&gt;0,SQRT(SUMSQ('Subject Kinematics'!ED308:ED358-'Control Kinematics'!$IS$308:$IS$358)/51),"")</f>
        <v/>
      </c>
      <c r="ED10" s="38" t="str">
        <f t="array" ref="ED10">IF(SUM('Subject Kinematics'!EE2:EE52)&lt;&gt;0,SQRT(SUMSQ('Subject Kinematics'!EE308:EE358-'Control Kinematics'!$IS$308:$IS$358)/51),"")</f>
        <v/>
      </c>
      <c r="EE10" s="38" t="str">
        <f t="array" ref="EE10">IF(SUM('Subject Kinematics'!EF2:EF52)&lt;&gt;0,SQRT(SUMSQ('Subject Kinematics'!EF308:EF358-'Control Kinematics'!$IS$308:$IS$358)/51),"")</f>
        <v/>
      </c>
      <c r="EF10" s="38" t="str">
        <f t="array" ref="EF10">IF(SUM('Subject Kinematics'!EG2:EG52)&lt;&gt;0,SQRT(SUMSQ('Subject Kinematics'!EG308:EG358-'Control Kinematics'!$IS$308:$IS$358)/51),"")</f>
        <v/>
      </c>
      <c r="EG10" s="38" t="str">
        <f t="array" ref="EG10">IF(SUM('Subject Kinematics'!EH2:EH52)&lt;&gt;0,SQRT(SUMSQ('Subject Kinematics'!EH308:EH358-'Control Kinematics'!$IS$308:$IS$358)/51),"")</f>
        <v/>
      </c>
      <c r="EH10" s="38" t="str">
        <f t="array" ref="EH10">IF(SUM('Subject Kinematics'!EI2:EI52)&lt;&gt;0,SQRT(SUMSQ('Subject Kinematics'!EI308:EI358-'Control Kinematics'!$IS$308:$IS$358)/51),"")</f>
        <v/>
      </c>
      <c r="EI10" s="38" t="str">
        <f t="array" ref="EI10">IF(SUM('Subject Kinematics'!EJ2:EJ52)&lt;&gt;0,SQRT(SUMSQ('Subject Kinematics'!EJ308:EJ358-'Control Kinematics'!$IS$308:$IS$358)/51),"")</f>
        <v/>
      </c>
      <c r="EJ10" s="38" t="str">
        <f t="array" ref="EJ10">IF(SUM('Subject Kinematics'!EK2:EK52)&lt;&gt;0,SQRT(SUMSQ('Subject Kinematics'!EK308:EK358-'Control Kinematics'!$IS$308:$IS$358)/51),"")</f>
        <v/>
      </c>
      <c r="EK10" s="38" t="str">
        <f t="array" ref="EK10">IF(SUM('Subject Kinematics'!EL2:EL52)&lt;&gt;0,SQRT(SUMSQ('Subject Kinematics'!EL308:EL358-'Control Kinematics'!$IS$308:$IS$358)/51),"")</f>
        <v/>
      </c>
      <c r="EL10" s="38" t="str">
        <f t="array" ref="EL10">IF(SUM('Subject Kinematics'!EM2:EM52)&lt;&gt;0,SQRT(SUMSQ('Subject Kinematics'!EM308:EM358-'Control Kinematics'!$IS$308:$IS$358)/51),"")</f>
        <v/>
      </c>
      <c r="EM10" s="38" t="str">
        <f t="array" ref="EM10">IF(SUM('Subject Kinematics'!EN2:EN52)&lt;&gt;0,SQRT(SUMSQ('Subject Kinematics'!EN308:EN358-'Control Kinematics'!$IS$308:$IS$358)/51),"")</f>
        <v/>
      </c>
      <c r="EN10" s="38" t="str">
        <f t="array" ref="EN10">IF(SUM('Subject Kinematics'!EO2:EO52)&lt;&gt;0,SQRT(SUMSQ('Subject Kinematics'!EO308:EO358-'Control Kinematics'!$IS$308:$IS$358)/51),"")</f>
        <v/>
      </c>
      <c r="EO10" s="38" t="str">
        <f t="array" ref="EO10">IF(SUM('Subject Kinematics'!EP2:EP52)&lt;&gt;0,SQRT(SUMSQ('Subject Kinematics'!EP308:EP358-'Control Kinematics'!$IS$308:$IS$358)/51),"")</f>
        <v/>
      </c>
      <c r="EP10" s="38" t="str">
        <f t="array" ref="EP10">IF(SUM('Subject Kinematics'!EQ2:EQ52)&lt;&gt;0,SQRT(SUMSQ('Subject Kinematics'!EQ308:EQ358-'Control Kinematics'!$IS$308:$IS$358)/51),"")</f>
        <v/>
      </c>
      <c r="EQ10" s="38" t="str">
        <f t="array" ref="EQ10">IF(SUM('Subject Kinematics'!ER2:ER52)&lt;&gt;0,SQRT(SUMSQ('Subject Kinematics'!ER308:ER358-'Control Kinematics'!$IS$308:$IS$358)/51),"")</f>
        <v/>
      </c>
      <c r="ER10" s="38" t="str">
        <f t="array" ref="ER10">IF(SUM('Subject Kinematics'!ES2:ES52)&lt;&gt;0,SQRT(SUMSQ('Subject Kinematics'!ES308:ES358-'Control Kinematics'!$IS$308:$IS$358)/51),"")</f>
        <v/>
      </c>
      <c r="ES10" s="38" t="str">
        <f t="array" ref="ES10">IF(SUM('Subject Kinematics'!ET2:ET52)&lt;&gt;0,SQRT(SUMSQ('Subject Kinematics'!ET308:ET358-'Control Kinematics'!$IS$308:$IS$358)/51),"")</f>
        <v/>
      </c>
      <c r="ET10" s="38" t="str">
        <f t="array" ref="ET10">IF(SUM('Subject Kinematics'!EU2:EU52)&lt;&gt;0,SQRT(SUMSQ('Subject Kinematics'!EU308:EU358-'Control Kinematics'!$IS$308:$IS$358)/51),"")</f>
        <v/>
      </c>
      <c r="EU10" s="38" t="str">
        <f t="array" ref="EU10">IF(SUM('Subject Kinematics'!EV2:EV52)&lt;&gt;0,SQRT(SUMSQ('Subject Kinematics'!EV308:EV358-'Control Kinematics'!$IS$308:$IS$358)/51),"")</f>
        <v/>
      </c>
      <c r="EV10" s="38" t="str">
        <f t="array" ref="EV10">IF(SUM('Subject Kinematics'!EW2:EW52)&lt;&gt;0,SQRT(SUMSQ('Subject Kinematics'!EW308:EW358-'Control Kinematics'!$IS$308:$IS$358)/51),"")</f>
        <v/>
      </c>
      <c r="EW10" s="38" t="str">
        <f t="array" ref="EW10">IF(SUM('Subject Kinematics'!EX2:EX52)&lt;&gt;0,SQRT(SUMSQ('Subject Kinematics'!EX308:EX358-'Control Kinematics'!$IS$308:$IS$358)/51),"")</f>
        <v/>
      </c>
      <c r="EX10" s="38" t="str">
        <f t="array" ref="EX10">IF(SUM('Subject Kinematics'!EY2:EY52)&lt;&gt;0,SQRT(SUMSQ('Subject Kinematics'!EY308:EY358-'Control Kinematics'!$IS$308:$IS$358)/51),"")</f>
        <v/>
      </c>
      <c r="EY10" s="38" t="str">
        <f t="array" ref="EY10">IF(SUM('Subject Kinematics'!EZ2:EZ52)&lt;&gt;0,SQRT(SUMSQ('Subject Kinematics'!EZ308:EZ358-'Control Kinematics'!$IS$308:$IS$358)/51),"")</f>
        <v/>
      </c>
      <c r="EZ10" s="38" t="str">
        <f t="array" ref="EZ10">IF(SUM('Subject Kinematics'!FA2:FA52)&lt;&gt;0,SQRT(SUMSQ('Subject Kinematics'!FA308:FA358-'Control Kinematics'!$IS$308:$IS$358)/51),"")</f>
        <v/>
      </c>
      <c r="FA10" s="38" t="str">
        <f t="array" ref="FA10">IF(SUM('Subject Kinematics'!FB2:FB52)&lt;&gt;0,SQRT(SUMSQ('Subject Kinematics'!FB308:FB358-'Control Kinematics'!$IS$308:$IS$358)/51),"")</f>
        <v/>
      </c>
      <c r="FB10" s="38" t="str">
        <f t="array" ref="FB10">IF(SUM('Subject Kinematics'!FC2:FC52)&lt;&gt;0,SQRT(SUMSQ('Subject Kinematics'!FC308:FC358-'Control Kinematics'!$IS$308:$IS$358)/51),"")</f>
        <v/>
      </c>
      <c r="FC10" s="38" t="str">
        <f t="array" ref="FC10">IF(SUM('Subject Kinematics'!FD2:FD52)&lt;&gt;0,SQRT(SUMSQ('Subject Kinematics'!FD308:FD358-'Control Kinematics'!$IS$308:$IS$358)/51),"")</f>
        <v/>
      </c>
      <c r="FD10" s="38" t="str">
        <f t="array" ref="FD10">IF(SUM('Subject Kinematics'!FE2:FE52)&lt;&gt;0,SQRT(SUMSQ('Subject Kinematics'!FE308:FE358-'Control Kinematics'!$IS$308:$IS$358)/51),"")</f>
        <v/>
      </c>
      <c r="FE10" s="38" t="str">
        <f t="array" ref="FE10">IF(SUM('Subject Kinematics'!FF2:FF52)&lt;&gt;0,SQRT(SUMSQ('Subject Kinematics'!FF308:FF358-'Control Kinematics'!$IS$308:$IS$358)/51),"")</f>
        <v/>
      </c>
      <c r="FF10" s="38" t="str">
        <f t="array" ref="FF10">IF(SUM('Subject Kinematics'!FG2:FG52)&lt;&gt;0,SQRT(SUMSQ('Subject Kinematics'!FG308:FG358-'Control Kinematics'!$IS$308:$IS$358)/51),"")</f>
        <v/>
      </c>
      <c r="FG10" s="38" t="str">
        <f t="array" ref="FG10">IF(SUM('Subject Kinematics'!FH2:FH52)&lt;&gt;0,SQRT(SUMSQ('Subject Kinematics'!FH308:FH358-'Control Kinematics'!$IS$308:$IS$358)/51),"")</f>
        <v/>
      </c>
      <c r="FH10" s="38" t="str">
        <f t="array" ref="FH10">IF(SUM('Subject Kinematics'!FI2:FI52)&lt;&gt;0,SQRT(SUMSQ('Subject Kinematics'!FI308:FI358-'Control Kinematics'!$IS$308:$IS$358)/51),"")</f>
        <v/>
      </c>
      <c r="FI10" s="38" t="str">
        <f t="array" ref="FI10">IF(SUM('Subject Kinematics'!FJ2:FJ52)&lt;&gt;0,SQRT(SUMSQ('Subject Kinematics'!FJ308:FJ358-'Control Kinematics'!$IS$308:$IS$358)/51),"")</f>
        <v/>
      </c>
      <c r="FJ10" s="38" t="str">
        <f t="array" ref="FJ10">IF(SUM('Subject Kinematics'!FK2:FK52)&lt;&gt;0,SQRT(SUMSQ('Subject Kinematics'!FK308:FK358-'Control Kinematics'!$IS$308:$IS$358)/51),"")</f>
        <v/>
      </c>
      <c r="FK10" s="38" t="str">
        <f t="array" ref="FK10">IF(SUM('Subject Kinematics'!FL2:FL52)&lt;&gt;0,SQRT(SUMSQ('Subject Kinematics'!FL308:FL358-'Control Kinematics'!$IS$308:$IS$358)/51),"")</f>
        <v/>
      </c>
      <c r="FL10" s="38" t="str">
        <f t="array" ref="FL10">IF(SUM('Subject Kinematics'!FM2:FM52)&lt;&gt;0,SQRT(SUMSQ('Subject Kinematics'!FM308:FM358-'Control Kinematics'!$IS$308:$IS$358)/51),"")</f>
        <v/>
      </c>
      <c r="FM10" s="38" t="str">
        <f t="array" ref="FM10">IF(SUM('Subject Kinematics'!FN2:FN52)&lt;&gt;0,SQRT(SUMSQ('Subject Kinematics'!FN308:FN358-'Control Kinematics'!$IS$308:$IS$358)/51),"")</f>
        <v/>
      </c>
      <c r="FN10" s="38" t="str">
        <f t="array" ref="FN10">IF(SUM('Subject Kinematics'!FO2:FO52)&lt;&gt;0,SQRT(SUMSQ('Subject Kinematics'!FO308:FO358-'Control Kinematics'!$IS$308:$IS$358)/51),"")</f>
        <v/>
      </c>
      <c r="FO10" s="38" t="str">
        <f t="array" ref="FO10">IF(SUM('Subject Kinematics'!FP2:FP52)&lt;&gt;0,SQRT(SUMSQ('Subject Kinematics'!FP308:FP358-'Control Kinematics'!$IS$308:$IS$358)/51),"")</f>
        <v/>
      </c>
      <c r="FP10" s="38" t="str">
        <f t="array" ref="FP10">IF(SUM('Subject Kinematics'!FQ2:FQ52)&lt;&gt;0,SQRT(SUMSQ('Subject Kinematics'!FQ308:FQ358-'Control Kinematics'!$IS$308:$IS$358)/51),"")</f>
        <v/>
      </c>
      <c r="FQ10" s="38" t="str">
        <f t="array" ref="FQ10">IF(SUM('Subject Kinematics'!FR2:FR52)&lt;&gt;0,SQRT(SUMSQ('Subject Kinematics'!FR308:FR358-'Control Kinematics'!$IS$308:$IS$358)/51),"")</f>
        <v/>
      </c>
      <c r="FR10" s="38" t="str">
        <f t="array" ref="FR10">IF(SUM('Subject Kinematics'!FS2:FS52)&lt;&gt;0,SQRT(SUMSQ('Subject Kinematics'!FS308:FS358-'Control Kinematics'!$IS$308:$IS$358)/51),"")</f>
        <v/>
      </c>
      <c r="FS10" s="38" t="str">
        <f t="array" ref="FS10">IF(SUM('Subject Kinematics'!FT2:FT52)&lt;&gt;0,SQRT(SUMSQ('Subject Kinematics'!FT308:FT358-'Control Kinematics'!$IS$308:$IS$358)/51),"")</f>
        <v/>
      </c>
      <c r="FT10" s="38" t="str">
        <f t="array" ref="FT10">IF(SUM('Subject Kinematics'!FU2:FU52)&lt;&gt;0,SQRT(SUMSQ('Subject Kinematics'!FU308:FU358-'Control Kinematics'!$IS$308:$IS$358)/51),"")</f>
        <v/>
      </c>
      <c r="FU10" s="38" t="str">
        <f t="array" ref="FU10">IF(SUM('Subject Kinematics'!FV2:FV52)&lt;&gt;0,SQRT(SUMSQ('Subject Kinematics'!FV308:FV358-'Control Kinematics'!$IS$308:$IS$358)/51),"")</f>
        <v/>
      </c>
      <c r="FV10" s="38" t="str">
        <f t="array" ref="FV10">IF(SUM('Subject Kinematics'!FW2:FW52)&lt;&gt;0,SQRT(SUMSQ('Subject Kinematics'!FW308:FW358-'Control Kinematics'!$IS$308:$IS$358)/51),"")</f>
        <v/>
      </c>
      <c r="FW10" s="38" t="str">
        <f t="array" ref="FW10">IF(SUM('Subject Kinematics'!FX2:FX52)&lt;&gt;0,SQRT(SUMSQ('Subject Kinematics'!FX308:FX358-'Control Kinematics'!$IS$308:$IS$358)/51),"")</f>
        <v/>
      </c>
      <c r="FX10" s="38" t="str">
        <f t="array" ref="FX10">IF(SUM('Subject Kinematics'!FY2:FY52)&lt;&gt;0,SQRT(SUMSQ('Subject Kinematics'!FY308:FY358-'Control Kinematics'!$IS$308:$IS$358)/51),"")</f>
        <v/>
      </c>
      <c r="FY10" s="38" t="str">
        <f t="array" ref="FY10">IF(SUM('Subject Kinematics'!FZ2:FZ52)&lt;&gt;0,SQRT(SUMSQ('Subject Kinematics'!FZ308:FZ358-'Control Kinematics'!$IS$308:$IS$358)/51),"")</f>
        <v/>
      </c>
      <c r="FZ10" s="38" t="str">
        <f t="array" ref="FZ10">IF(SUM('Subject Kinematics'!GA2:GA52)&lt;&gt;0,SQRT(SUMSQ('Subject Kinematics'!GA308:GA358-'Control Kinematics'!$IS$308:$IS$358)/51),"")</f>
        <v/>
      </c>
      <c r="GA10" s="38" t="str">
        <f t="array" ref="GA10">IF(SUM('Subject Kinematics'!GB2:GB52)&lt;&gt;0,SQRT(SUMSQ('Subject Kinematics'!GB308:GB358-'Control Kinematics'!$IS$308:$IS$358)/51),"")</f>
        <v/>
      </c>
      <c r="GB10" s="38" t="str">
        <f t="array" ref="GB10">IF(SUM('Subject Kinematics'!GC2:GC52)&lt;&gt;0,SQRT(SUMSQ('Subject Kinematics'!GC308:GC358-'Control Kinematics'!$IS$308:$IS$358)/51),"")</f>
        <v/>
      </c>
      <c r="GC10" s="38" t="str">
        <f t="array" ref="GC10">IF(SUM('Subject Kinematics'!GD2:GD52)&lt;&gt;0,SQRT(SUMSQ('Subject Kinematics'!GD308:GD358-'Control Kinematics'!$IS$308:$IS$358)/51),"")</f>
        <v/>
      </c>
      <c r="GD10" s="38" t="str">
        <f t="array" ref="GD10">IF(SUM('Subject Kinematics'!GE2:GE52)&lt;&gt;0,SQRT(SUMSQ('Subject Kinematics'!GE308:GE358-'Control Kinematics'!$IS$308:$IS$358)/51),"")</f>
        <v/>
      </c>
      <c r="GE10" s="38" t="str">
        <f t="array" ref="GE10">IF(SUM('Subject Kinematics'!GF2:GF52)&lt;&gt;0,SQRT(SUMSQ('Subject Kinematics'!GF308:GF358-'Control Kinematics'!$IS$308:$IS$358)/51),"")</f>
        <v/>
      </c>
      <c r="GF10" s="38" t="str">
        <f t="array" ref="GF10">IF(SUM('Subject Kinematics'!GG2:GG52)&lt;&gt;0,SQRT(SUMSQ('Subject Kinematics'!GG308:GG358-'Control Kinematics'!$IS$308:$IS$358)/51),"")</f>
        <v/>
      </c>
      <c r="GG10" s="38" t="str">
        <f t="array" ref="GG10">IF(SUM('Subject Kinematics'!GH2:GH52)&lt;&gt;0,SQRT(SUMSQ('Subject Kinematics'!GH308:GH358-'Control Kinematics'!$IS$308:$IS$358)/51),"")</f>
        <v/>
      </c>
      <c r="GH10" s="38" t="str">
        <f t="array" ref="GH10">IF(SUM('Subject Kinematics'!GI2:GI52)&lt;&gt;0,SQRT(SUMSQ('Subject Kinematics'!GI308:GI358-'Control Kinematics'!$IS$308:$IS$358)/51),"")</f>
        <v/>
      </c>
      <c r="GI10" s="38" t="str">
        <f t="array" ref="GI10">IF(SUM('Subject Kinematics'!GJ2:GJ52)&lt;&gt;0,SQRT(SUMSQ('Subject Kinematics'!GJ308:GJ358-'Control Kinematics'!$IS$308:$IS$358)/51),"")</f>
        <v/>
      </c>
      <c r="GJ10" s="38" t="str">
        <f t="array" ref="GJ10">IF(SUM('Subject Kinematics'!GK2:GK52)&lt;&gt;0,SQRT(SUMSQ('Subject Kinematics'!GK308:GK358-'Control Kinematics'!$IS$308:$IS$358)/51),"")</f>
        <v/>
      </c>
      <c r="GK10" s="38" t="str">
        <f t="array" ref="GK10">IF(SUM('Subject Kinematics'!GL2:GL52)&lt;&gt;0,SQRT(SUMSQ('Subject Kinematics'!GL308:GL358-'Control Kinematics'!$IS$308:$IS$358)/51),"")</f>
        <v/>
      </c>
      <c r="GL10" s="38" t="str">
        <f t="array" ref="GL10">IF(SUM('Subject Kinematics'!GM2:GM52)&lt;&gt;0,SQRT(SUMSQ('Subject Kinematics'!GM308:GM358-'Control Kinematics'!$IS$308:$IS$358)/51),"")</f>
        <v/>
      </c>
      <c r="GM10" s="38" t="str">
        <f t="array" ref="GM10">IF(SUM('Subject Kinematics'!GN2:GN52)&lt;&gt;0,SQRT(SUMSQ('Subject Kinematics'!GN308:GN358-'Control Kinematics'!$IS$308:$IS$358)/51),"")</f>
        <v/>
      </c>
      <c r="GN10" s="38" t="str">
        <f t="array" ref="GN10">IF(SUM('Subject Kinematics'!GO2:GO52)&lt;&gt;0,SQRT(SUMSQ('Subject Kinematics'!GO308:GO358-'Control Kinematics'!$IS$308:$IS$358)/51),"")</f>
        <v/>
      </c>
      <c r="GO10" s="38" t="str">
        <f t="array" ref="GO10">IF(SUM('Subject Kinematics'!GP2:GP52)&lt;&gt;0,SQRT(SUMSQ('Subject Kinematics'!GP308:GP358-'Control Kinematics'!$IS$308:$IS$358)/51),"")</f>
        <v/>
      </c>
      <c r="GP10" s="38" t="str">
        <f t="array" ref="GP10">IF(SUM('Subject Kinematics'!GQ2:GQ52)&lt;&gt;0,SQRT(SUMSQ('Subject Kinematics'!GQ308:GQ358-'Control Kinematics'!$IS$308:$IS$358)/51),"")</f>
        <v/>
      </c>
      <c r="GQ10" s="38" t="str">
        <f t="array" ref="GQ10">IF(SUM('Subject Kinematics'!GR2:GR52)&lt;&gt;0,SQRT(SUMSQ('Subject Kinematics'!GR308:GR358-'Control Kinematics'!$IS$308:$IS$358)/51),"")</f>
        <v/>
      </c>
      <c r="GR10" s="38" t="str">
        <f t="array" ref="GR10">IF(SUM('Subject Kinematics'!GS2:GS52)&lt;&gt;0,SQRT(SUMSQ('Subject Kinematics'!GS308:GS358-'Control Kinematics'!$IS$308:$IS$358)/51),"")</f>
        <v/>
      </c>
      <c r="GS10" s="38" t="str">
        <f t="array" ref="GS10">IF(SUM('Subject Kinematics'!GT2:GT52)&lt;&gt;0,SQRT(SUMSQ('Subject Kinematics'!GT308:GT358-'Control Kinematics'!$IS$308:$IS$358)/51),"")</f>
        <v/>
      </c>
      <c r="GT10" s="38" t="str">
        <f t="array" ref="GT10">IF(SUM('Subject Kinematics'!GU2:GU52)&lt;&gt;0,SQRT(SUMSQ('Subject Kinematics'!GU308:GU358-'Control Kinematics'!$IS$308:$IS$358)/51),"")</f>
        <v/>
      </c>
      <c r="GU10" s="38" t="str">
        <f t="array" ref="GU10">IF(SUM('Subject Kinematics'!GV2:GV52)&lt;&gt;0,SQRT(SUMSQ('Subject Kinematics'!GV308:GV358-'Control Kinematics'!$IS$308:$IS$358)/51),"")</f>
        <v/>
      </c>
      <c r="GV10" s="38" t="str">
        <f t="array" ref="GV10">IF(SUM('Subject Kinematics'!GW2:GW52)&lt;&gt;0,SQRT(SUMSQ('Subject Kinematics'!GW308:GW358-'Control Kinematics'!$IS$308:$IS$358)/51),"")</f>
        <v/>
      </c>
      <c r="GW10" s="38" t="str">
        <f t="array" ref="GW10">IF(SUM('Subject Kinematics'!GX2:GX52)&lt;&gt;0,SQRT(SUMSQ('Subject Kinematics'!GX308:GX358-'Control Kinematics'!$IS$308:$IS$358)/51),"")</f>
        <v/>
      </c>
      <c r="GX10" s="38" t="str">
        <f t="array" ref="GX10">IF(SUM('Subject Kinematics'!GY2:GY52)&lt;&gt;0,SQRT(SUMSQ('Subject Kinematics'!GY308:GY358-'Control Kinematics'!$IS$308:$IS$358)/51),"")</f>
        <v/>
      </c>
      <c r="GY10" s="38" t="str">
        <f t="array" ref="GY10">IF(SUM('Subject Kinematics'!GZ2:GZ52)&lt;&gt;0,SQRT(SUMSQ('Subject Kinematics'!GZ308:GZ358-'Control Kinematics'!$IS$308:$IS$358)/51),"")</f>
        <v/>
      </c>
      <c r="GZ10" s="38" t="str">
        <f t="array" ref="GZ10">IF(SUM('Subject Kinematics'!HA2:HA52)&lt;&gt;0,SQRT(SUMSQ('Subject Kinematics'!HA308:HA358-'Control Kinematics'!$IS$308:$IS$358)/51),"")</f>
        <v/>
      </c>
      <c r="HA10" s="38" t="str">
        <f t="array" ref="HA10">IF(SUM('Subject Kinematics'!HB2:HB52)&lt;&gt;0,SQRT(SUMSQ('Subject Kinematics'!HB308:HB358-'Control Kinematics'!$IS$308:$IS$358)/51),"")</f>
        <v/>
      </c>
      <c r="HB10" s="38" t="str">
        <f t="array" ref="HB10">IF(SUM('Subject Kinematics'!HC2:HC52)&lt;&gt;0,SQRT(SUMSQ('Subject Kinematics'!HC308:HC358-'Control Kinematics'!$IS$308:$IS$358)/51),"")</f>
        <v/>
      </c>
      <c r="HC10" s="38" t="str">
        <f t="array" ref="HC10">IF(SUM('Subject Kinematics'!HD2:HD52)&lt;&gt;0,SQRT(SUMSQ('Subject Kinematics'!HD308:HD358-'Control Kinematics'!$IS$308:$IS$358)/51),"")</f>
        <v/>
      </c>
      <c r="HD10" s="38" t="str">
        <f t="array" ref="HD10">IF(SUM('Subject Kinematics'!HE2:HE52)&lt;&gt;0,SQRT(SUMSQ('Subject Kinematics'!HE308:HE358-'Control Kinematics'!$IS$308:$IS$358)/51),"")</f>
        <v/>
      </c>
      <c r="HE10" s="38" t="str">
        <f t="array" ref="HE10">IF(SUM('Subject Kinematics'!HF2:HF52)&lt;&gt;0,SQRT(SUMSQ('Subject Kinematics'!HF308:HF358-'Control Kinematics'!$IS$308:$IS$358)/51),"")</f>
        <v/>
      </c>
      <c r="HF10" s="38" t="str">
        <f t="array" ref="HF10">IF(SUM('Subject Kinematics'!HG2:HG52)&lt;&gt;0,SQRT(SUMSQ('Subject Kinematics'!HG308:HG358-'Control Kinematics'!$IS$308:$IS$358)/51),"")</f>
        <v/>
      </c>
      <c r="HG10" s="38" t="str">
        <f t="array" ref="HG10">IF(SUM('Subject Kinematics'!HH2:HH52)&lt;&gt;0,SQRT(SUMSQ('Subject Kinematics'!HH308:HH358-'Control Kinematics'!$IS$308:$IS$358)/51),"")</f>
        <v/>
      </c>
      <c r="HH10" s="38" t="str">
        <f t="array" ref="HH10">IF(SUM('Subject Kinematics'!HI2:HI52)&lt;&gt;0,SQRT(SUMSQ('Subject Kinematics'!HI308:HI358-'Control Kinematics'!$IS$308:$IS$358)/51),"")</f>
        <v/>
      </c>
      <c r="HI10" s="38" t="str">
        <f t="array" ref="HI10">IF(SUM('Subject Kinematics'!HJ2:HJ52)&lt;&gt;0,SQRT(SUMSQ('Subject Kinematics'!HJ308:HJ358-'Control Kinematics'!$IS$308:$IS$358)/51),"")</f>
        <v/>
      </c>
      <c r="HJ10" s="38" t="str">
        <f t="array" ref="HJ10">IF(SUM('Subject Kinematics'!HK2:HK52)&lt;&gt;0,SQRT(SUMSQ('Subject Kinematics'!HK308:HK358-'Control Kinematics'!$IS$308:$IS$358)/51),"")</f>
        <v/>
      </c>
      <c r="HK10" s="38" t="str">
        <f t="array" ref="HK10">IF(SUM('Subject Kinematics'!HL2:HL52)&lt;&gt;0,SQRT(SUMSQ('Subject Kinematics'!HL308:HL358-'Control Kinematics'!$IS$308:$IS$358)/51),"")</f>
        <v/>
      </c>
      <c r="HL10" s="38" t="str">
        <f t="array" ref="HL10">IF(SUM('Subject Kinematics'!HM2:HM52)&lt;&gt;0,SQRT(SUMSQ('Subject Kinematics'!HM308:HM358-'Control Kinematics'!$IS$308:$IS$358)/51),"")</f>
        <v/>
      </c>
      <c r="HM10" s="38" t="str">
        <f t="array" ref="HM10">IF(SUM('Subject Kinematics'!HN2:HN52)&lt;&gt;0,SQRT(SUMSQ('Subject Kinematics'!HN308:HN358-'Control Kinematics'!$IS$308:$IS$358)/51),"")</f>
        <v/>
      </c>
      <c r="HN10" s="38" t="str">
        <f t="array" ref="HN10">IF(SUM('Subject Kinematics'!HO2:HO52)&lt;&gt;0,SQRT(SUMSQ('Subject Kinematics'!HO308:HO358-'Control Kinematics'!$IS$308:$IS$358)/51),"")</f>
        <v/>
      </c>
      <c r="HO10" s="38" t="str">
        <f t="array" ref="HO10">IF(SUM('Subject Kinematics'!HP2:HP52)&lt;&gt;0,SQRT(SUMSQ('Subject Kinematics'!HP308:HP358-'Control Kinematics'!$IS$308:$IS$358)/51),"")</f>
        <v/>
      </c>
      <c r="HP10" s="38" t="str">
        <f t="array" ref="HP10">IF(SUM('Subject Kinematics'!HQ2:HQ52)&lt;&gt;0,SQRT(SUMSQ('Subject Kinematics'!HQ308:HQ358-'Control Kinematics'!$IS$308:$IS$358)/51),"")</f>
        <v/>
      </c>
      <c r="HQ10" s="38" t="str">
        <f t="array" ref="HQ10">IF(SUM('Subject Kinematics'!HR2:HR52)&lt;&gt;0,SQRT(SUMSQ('Subject Kinematics'!HR308:HR358-'Control Kinematics'!$IS$308:$IS$358)/51),"")</f>
        <v/>
      </c>
      <c r="HR10" s="38" t="str">
        <f t="array" ref="HR10">IF(SUM('Subject Kinematics'!HS2:HS52)&lt;&gt;0,SQRT(SUMSQ('Subject Kinematics'!HS308:HS358-'Control Kinematics'!$IS$308:$IS$358)/51),"")</f>
        <v/>
      </c>
      <c r="HS10" s="38" t="str">
        <f t="array" ref="HS10">IF(SUM('Subject Kinematics'!HT2:HT52)&lt;&gt;0,SQRT(SUMSQ('Subject Kinematics'!HT308:HT358-'Control Kinematics'!$IS$308:$IS$358)/51),"")</f>
        <v/>
      </c>
      <c r="HT10" s="38" t="str">
        <f t="array" ref="HT10">IF(SUM('Subject Kinematics'!HU2:HU52)&lt;&gt;0,SQRT(SUMSQ('Subject Kinematics'!HU308:HU358-'Control Kinematics'!$IS$308:$IS$358)/51),"")</f>
        <v/>
      </c>
      <c r="HU10" s="38" t="str">
        <f t="array" ref="HU10">IF(SUM('Subject Kinematics'!HV2:HV52)&lt;&gt;0,SQRT(SUMSQ('Subject Kinematics'!HV308:HV358-'Control Kinematics'!$IS$308:$IS$358)/51),"")</f>
        <v/>
      </c>
      <c r="HV10" s="38" t="str">
        <f t="array" ref="HV10">IF(SUM('Subject Kinematics'!HW2:HW52)&lt;&gt;0,SQRT(SUMSQ('Subject Kinematics'!HW308:HW358-'Control Kinematics'!$IS$308:$IS$358)/51),"")</f>
        <v/>
      </c>
      <c r="HW10" s="38" t="str">
        <f t="array" ref="HW10">IF(SUM('Subject Kinematics'!HX2:HX52)&lt;&gt;0,SQRT(SUMSQ('Subject Kinematics'!HX308:HX358-'Control Kinematics'!$IS$308:$IS$358)/51),"")</f>
        <v/>
      </c>
      <c r="HX10" s="38" t="str">
        <f t="array" ref="HX10">IF(SUM('Subject Kinematics'!HY2:HY52)&lt;&gt;0,SQRT(SUMSQ('Subject Kinematics'!HY308:HY358-'Control Kinematics'!$IS$308:$IS$358)/51),"")</f>
        <v/>
      </c>
      <c r="HY10" s="38" t="str">
        <f t="array" ref="HY10">IF(SUM('Subject Kinematics'!HZ2:HZ52)&lt;&gt;0,SQRT(SUMSQ('Subject Kinematics'!HZ308:HZ358-'Control Kinematics'!$IS$308:$IS$358)/51),"")</f>
        <v/>
      </c>
      <c r="HZ10" s="38" t="str">
        <f t="array" ref="HZ10">IF(SUM('Subject Kinematics'!IA2:IA52)&lt;&gt;0,SQRT(SUMSQ('Subject Kinematics'!IA308:IA358-'Control Kinematics'!$IS$308:$IS$358)/51),"")</f>
        <v/>
      </c>
      <c r="IA10" s="38" t="str">
        <f t="array" ref="IA10">IF(SUM('Subject Kinematics'!IB2:IB52)&lt;&gt;0,SQRT(SUMSQ('Subject Kinematics'!IB308:IB358-'Control Kinematics'!$IS$308:$IS$358)/51),"")</f>
        <v/>
      </c>
      <c r="IB10" s="38" t="str">
        <f t="array" ref="IB10">IF(SUM('Subject Kinematics'!IC2:IC52)&lt;&gt;0,SQRT(SUMSQ('Subject Kinematics'!IC308:IC358-'Control Kinematics'!$IS$308:$IS$358)/51),"")</f>
        <v/>
      </c>
      <c r="IC10" s="38" t="str">
        <f t="array" ref="IC10">IF(SUM('Subject Kinematics'!ID2:ID52)&lt;&gt;0,SQRT(SUMSQ('Subject Kinematics'!ID308:ID358-'Control Kinematics'!$IS$308:$IS$358)/51),"")</f>
        <v/>
      </c>
      <c r="ID10" s="38" t="str">
        <f t="array" ref="ID10">IF(SUM('Subject Kinematics'!IE2:IE52)&lt;&gt;0,SQRT(SUMSQ('Subject Kinematics'!IE308:IE358-'Control Kinematics'!$IS$308:$IS$358)/51),"")</f>
        <v/>
      </c>
      <c r="IE10" s="38" t="str">
        <f t="array" ref="IE10">IF(SUM('Subject Kinematics'!IF2:IF52)&lt;&gt;0,SQRT(SUMSQ('Subject Kinematics'!IF308:IF358-'Control Kinematics'!$IS$308:$IS$358)/51),"")</f>
        <v/>
      </c>
      <c r="IF10" s="38" t="str">
        <f t="array" ref="IF10">IF(SUM('Subject Kinematics'!IG2:IG52)&lt;&gt;0,SQRT(SUMSQ('Subject Kinematics'!IG308:IG358-'Control Kinematics'!$IS$308:$IS$358)/51),"")</f>
        <v/>
      </c>
      <c r="IG10" s="38" t="str">
        <f t="array" ref="IG10">IF(SUM('Subject Kinematics'!IH2:IH52)&lt;&gt;0,SQRT(SUMSQ('Subject Kinematics'!IH308:IH358-'Control Kinematics'!$IS$308:$IS$358)/51),"")</f>
        <v/>
      </c>
      <c r="IH10" s="38" t="str">
        <f t="array" ref="IH10">IF(SUM('Subject Kinematics'!II2:II52)&lt;&gt;0,SQRT(SUMSQ('Subject Kinematics'!II308:II358-'Control Kinematics'!$IS$308:$IS$358)/51),"")</f>
        <v/>
      </c>
      <c r="II10" s="38" t="str">
        <f t="array" ref="II10">IF(SUM('Subject Kinematics'!IJ2:IJ52)&lt;&gt;0,SQRT(SUMSQ('Subject Kinematics'!IJ308:IJ358-'Control Kinematics'!$IS$308:$IS$358)/51),"")</f>
        <v/>
      </c>
      <c r="IJ10" s="38" t="str">
        <f t="array" ref="IJ10">IF(SUM('Subject Kinematics'!IK2:IK52)&lt;&gt;0,SQRT(SUMSQ('Subject Kinematics'!IK308:IK358-'Control Kinematics'!$IS$308:$IS$358)/51),"")</f>
        <v/>
      </c>
      <c r="IK10" s="38" t="str">
        <f t="array" ref="IK10">IF(SUM('Subject Kinematics'!IL2:IL52)&lt;&gt;0,SQRT(SUMSQ('Subject Kinematics'!IL308:IL358-'Control Kinematics'!$IS$308:$IS$358)/51),"")</f>
        <v/>
      </c>
      <c r="IL10" s="38" t="str">
        <f t="array" ref="IL10">IF(SUM('Subject Kinematics'!IM2:IM52)&lt;&gt;0,SQRT(SUMSQ('Subject Kinematics'!IM308:IM358-'Control Kinematics'!$IS$308:$IS$358)/51),"")</f>
        <v/>
      </c>
      <c r="IM10" s="38" t="str">
        <f t="array" ref="IM10">IF(SUM('Subject Kinematics'!IN2:IN52)&lt;&gt;0,SQRT(SUMSQ('Subject Kinematics'!IN308:IN358-'Control Kinematics'!$IS$308:$IS$358)/51),"")</f>
        <v/>
      </c>
      <c r="IN10" s="38" t="str">
        <f t="array" ref="IN10">IF(SUM('Subject Kinematics'!IO2:IO52)&lt;&gt;0,SQRT(SUMSQ('Subject Kinematics'!IO308:IO358-'Control Kinematics'!$IS$308:$IS$358)/51),"")</f>
        <v/>
      </c>
      <c r="IO10" s="38" t="str">
        <f t="array" ref="IO10">IF(SUM('Subject Kinematics'!IP2:IP52)&lt;&gt;0,SQRT(SUMSQ('Subject Kinematics'!IP308:IP358-'Control Kinematics'!$IS$308:$IS$358)/51),"")</f>
        <v/>
      </c>
      <c r="IP10" s="38" t="str">
        <f t="array" ref="IP10">IF(SUM('Subject Kinematics'!IQ2:IQ52)&lt;&gt;0,SQRT(SUMSQ('Subject Kinematics'!IQ308:IQ358-'Control Kinematics'!$IS$308:$IS$358)/51),"")</f>
        <v/>
      </c>
      <c r="IQ10" s="38" t="str">
        <f t="array" ref="IQ10">IF(SUM('Subject Kinematics'!IR2:IR52)&lt;&gt;0,SQRT(SUMSQ('Subject Kinematics'!IR308:IR358-'Control Kinematics'!$IS$308:$IS$358)/51),"")</f>
        <v/>
      </c>
      <c r="IR10" s="60">
        <f>AVERAGE(B10:IQ10)</f>
        <v>12.963469225399633</v>
      </c>
      <c r="IS10" s="55">
        <f>STDEV(B10:IQ10)</f>
        <v>6.8890277891164811</v>
      </c>
      <c r="IT10" s="55">
        <f>EXP(IR40)</f>
        <v>11.555250544373635</v>
      </c>
    </row>
    <row r="11" spans="1:254" x14ac:dyDescent="0.2">
      <c r="A11" s="23" t="s">
        <v>17</v>
      </c>
      <c r="B11" s="38">
        <f t="array" ref="B11">IF(SUM('Subject Kinematics'!C2:C52)&lt;&gt;0,SQRT(SUMSQ('Subject Kinematics'!C359:C409-'Control Kinematics'!$IS$359:$IS$409)/51),"")</f>
        <v>2.8862208215557899</v>
      </c>
      <c r="C11" s="38">
        <f t="array" ref="C11">IF(SUM('Subject Kinematics'!D2:D52)&lt;&gt;0,SQRT(SUMSQ('Subject Kinematics'!D359:D409-'Control Kinematics'!$IS$359:$IS$409)/51),"")</f>
        <v>5.7724416431115788</v>
      </c>
      <c r="D11" s="38">
        <f t="array" ref="D11">IF(SUM('Subject Kinematics'!E2:E52)&lt;&gt;0,SQRT(SUMSQ('Subject Kinematics'!E359:E409-'Control Kinematics'!$IS$359:$IS$409)/51),"")</f>
        <v>8.6586624646673691</v>
      </c>
      <c r="E11" s="38">
        <f t="array" ref="E11">IF(SUM('Subject Kinematics'!F2:F52)&lt;&gt;0,SQRT(SUMSQ('Subject Kinematics'!F359:F409-'Control Kinematics'!$IS$359:$IS$409)/51),"")</f>
        <v>11.544883286223158</v>
      </c>
      <c r="F11" s="38">
        <f t="array" ref="F11">IF(SUM('Subject Kinematics'!G2:G52)&lt;&gt;0,SQRT(SUMSQ('Subject Kinematics'!G359:G409-'Control Kinematics'!$IS$359:$IS$409)/51),"")</f>
        <v>14.431104107778944</v>
      </c>
      <c r="G11" s="38">
        <f t="array" ref="G11">IF(SUM('Subject Kinematics'!H2:H52)&lt;&gt;0,SQRT(SUMSQ('Subject Kinematics'!H359:H409-'Control Kinematics'!$IS$359:$IS$409)/51),"")</f>
        <v>3.919799899545362</v>
      </c>
      <c r="H11" s="38">
        <f t="array" ref="H11">IF(SUM('Subject Kinematics'!I2:I52)&lt;&gt;0,SQRT(SUMSQ('Subject Kinematics'!I359:I409-'Control Kinematics'!$IS$359:$IS$409)/51),"")</f>
        <v>4.0649776736025975</v>
      </c>
      <c r="I11" s="38">
        <f t="array" ref="I11">IF(SUM('Subject Kinematics'!J2:J52)&lt;&gt;0,SQRT(SUMSQ('Subject Kinematics'!J359:J409-'Control Kinematics'!$IS$359:$IS$409)/51),"")</f>
        <v>4.0069065639797028</v>
      </c>
      <c r="J11" s="38">
        <f t="array" ref="J11">IF(SUM('Subject Kinematics'!K2:K52)&lt;&gt;0,SQRT(SUMSQ('Subject Kinematics'!K359:K409-'Control Kinematics'!$IS$359:$IS$409)/51),"")</f>
        <v>5.110257646814695</v>
      </c>
      <c r="K11" s="38">
        <f t="array" ref="K11">IF(SUM('Subject Kinematics'!L2:L52)&lt;&gt;0,SQRT(SUMSQ('Subject Kinematics'!L359:L409-'Control Kinematics'!$IS$359:$IS$409)/51),"")</f>
        <v>6.2136087296496845</v>
      </c>
      <c r="L11" s="38">
        <f t="array" ref="L11">IF(SUM('Subject Kinematics'!M2:M52)&lt;&gt;0,SQRT(SUMSQ('Subject Kinematics'!M359:M409-'Control Kinematics'!$IS$359:$IS$409)/51),"")</f>
        <v>7.3169598124846775</v>
      </c>
      <c r="M11" s="38" t="str">
        <f t="array" ref="M11">IF(SUM('Subject Kinematics'!N2:N52)&lt;&gt;0,SQRT(SUMSQ('Subject Kinematics'!N359:N409-'Control Kinematics'!$IS$359:$IS$409)/51),"")</f>
        <v/>
      </c>
      <c r="N11" s="38" t="str">
        <f t="array" ref="N11">IF(SUM('Subject Kinematics'!O2:O52)&lt;&gt;0,SQRT(SUMSQ('Subject Kinematics'!O359:O409-'Control Kinematics'!$IS$359:$IS$409)/51),"")</f>
        <v/>
      </c>
      <c r="O11" s="38" t="str">
        <f t="array" ref="O11">IF(SUM('Subject Kinematics'!P2:P52)&lt;&gt;0,SQRT(SUMSQ('Subject Kinematics'!P359:P409-'Control Kinematics'!$IS$359:$IS$409)/51),"")</f>
        <v/>
      </c>
      <c r="P11" s="38" t="str">
        <f t="array" ref="P11">IF(SUM('Subject Kinematics'!Q2:Q52)&lt;&gt;0,SQRT(SUMSQ('Subject Kinematics'!Q359:Q409-'Control Kinematics'!$IS$359:$IS$409)/51),"")</f>
        <v/>
      </c>
      <c r="Q11" s="38" t="str">
        <f t="array" ref="Q11">IF(SUM('Subject Kinematics'!R2:R52)&lt;&gt;0,SQRT(SUMSQ('Subject Kinematics'!R359:R409-'Control Kinematics'!$IS$359:$IS$409)/51),"")</f>
        <v/>
      </c>
      <c r="R11" s="38" t="str">
        <f t="array" ref="R11">IF(SUM('Subject Kinematics'!S2:S52)&lt;&gt;0,SQRT(SUMSQ('Subject Kinematics'!S359:S409-'Control Kinematics'!$IS$359:$IS$409)/51),"")</f>
        <v/>
      </c>
      <c r="S11" s="38" t="str">
        <f t="array" ref="S11">IF(SUM('Subject Kinematics'!T2:T52)&lt;&gt;0,SQRT(SUMSQ('Subject Kinematics'!T359:T409-'Control Kinematics'!$IS$359:$IS$409)/51),"")</f>
        <v/>
      </c>
      <c r="T11" s="38" t="str">
        <f t="array" ref="T11">IF(SUM('Subject Kinematics'!U2:U52)&lt;&gt;0,SQRT(SUMSQ('Subject Kinematics'!U359:U409-'Control Kinematics'!$IS$359:$IS$409)/51),"")</f>
        <v/>
      </c>
      <c r="U11" s="38" t="str">
        <f t="array" ref="U11">IF(SUM('Subject Kinematics'!V2:V52)&lt;&gt;0,SQRT(SUMSQ('Subject Kinematics'!V359:V409-'Control Kinematics'!$IS$359:$IS$409)/51),"")</f>
        <v/>
      </c>
      <c r="V11" s="38" t="str">
        <f t="array" ref="V11">IF(SUM('Subject Kinematics'!W2:W52)&lt;&gt;0,SQRT(SUMSQ('Subject Kinematics'!W359:W409-'Control Kinematics'!$IS$359:$IS$409)/51),"")</f>
        <v/>
      </c>
      <c r="W11" s="38" t="str">
        <f t="array" ref="W11">IF(SUM('Subject Kinematics'!X2:X52)&lt;&gt;0,SQRT(SUMSQ('Subject Kinematics'!X359:X409-'Control Kinematics'!$IS$359:$IS$409)/51),"")</f>
        <v/>
      </c>
      <c r="X11" s="38" t="str">
        <f t="array" ref="X11">IF(SUM('Subject Kinematics'!Y2:Y52)&lt;&gt;0,SQRT(SUMSQ('Subject Kinematics'!Y359:Y409-'Control Kinematics'!$IS$359:$IS$409)/51),"")</f>
        <v/>
      </c>
      <c r="Y11" s="38" t="str">
        <f t="array" ref="Y11">IF(SUM('Subject Kinematics'!Z2:Z52)&lt;&gt;0,SQRT(SUMSQ('Subject Kinematics'!Z359:Z409-'Control Kinematics'!$IS$359:$IS$409)/51),"")</f>
        <v/>
      </c>
      <c r="Z11" s="38" t="str">
        <f t="array" ref="Z11">IF(SUM('Subject Kinematics'!AA2:AA52)&lt;&gt;0,SQRT(SUMSQ('Subject Kinematics'!AA359:AA409-'Control Kinematics'!$IS$359:$IS$409)/51),"")</f>
        <v/>
      </c>
      <c r="AA11" s="38" t="str">
        <f t="array" ref="AA11">IF(SUM('Subject Kinematics'!AB2:AB52)&lt;&gt;0,SQRT(SUMSQ('Subject Kinematics'!AB359:AB409-'Control Kinematics'!$IS$359:$IS$409)/51),"")</f>
        <v/>
      </c>
      <c r="AB11" s="38" t="str">
        <f t="array" ref="AB11">IF(SUM('Subject Kinematics'!AC2:AC52)&lt;&gt;0,SQRT(SUMSQ('Subject Kinematics'!AC359:AC409-'Control Kinematics'!$IS$359:$IS$409)/51),"")</f>
        <v/>
      </c>
      <c r="AC11" s="38" t="str">
        <f t="array" ref="AC11">IF(SUM('Subject Kinematics'!AD2:AD52)&lt;&gt;0,SQRT(SUMSQ('Subject Kinematics'!AD359:AD409-'Control Kinematics'!$IS$359:$IS$409)/51),"")</f>
        <v/>
      </c>
      <c r="AD11" s="38" t="str">
        <f t="array" ref="AD11">IF(SUM('Subject Kinematics'!AE2:AE52)&lt;&gt;0,SQRT(SUMSQ('Subject Kinematics'!AE359:AE409-'Control Kinematics'!$IS$359:$IS$409)/51),"")</f>
        <v/>
      </c>
      <c r="AE11" s="38" t="str">
        <f t="array" ref="AE11">IF(SUM('Subject Kinematics'!AF2:AF52)&lt;&gt;0,SQRT(SUMSQ('Subject Kinematics'!AF359:AF409-'Control Kinematics'!$IS$359:$IS$409)/51),"")</f>
        <v/>
      </c>
      <c r="AF11" s="38" t="str">
        <f t="array" ref="AF11">IF(SUM('Subject Kinematics'!AG2:AG52)&lt;&gt;0,SQRT(SUMSQ('Subject Kinematics'!AG359:AG409-'Control Kinematics'!$IS$359:$IS$409)/51),"")</f>
        <v/>
      </c>
      <c r="AG11" s="38" t="str">
        <f t="array" ref="AG11">IF(SUM('Subject Kinematics'!AH2:AH52)&lt;&gt;0,SQRT(SUMSQ('Subject Kinematics'!AH359:AH409-'Control Kinematics'!$IS$359:$IS$409)/51),"")</f>
        <v/>
      </c>
      <c r="AH11" s="38" t="str">
        <f t="array" ref="AH11">IF(SUM('Subject Kinematics'!AI2:AI52)&lt;&gt;0,SQRT(SUMSQ('Subject Kinematics'!AI359:AI409-'Control Kinematics'!$IS$359:$IS$409)/51),"")</f>
        <v/>
      </c>
      <c r="AI11" s="38" t="str">
        <f t="array" ref="AI11">IF(SUM('Subject Kinematics'!AJ2:AJ52)&lt;&gt;0,SQRT(SUMSQ('Subject Kinematics'!AJ359:AJ409-'Control Kinematics'!$IS$359:$IS$409)/51),"")</f>
        <v/>
      </c>
      <c r="AJ11" s="38" t="str">
        <f t="array" ref="AJ11">IF(SUM('Subject Kinematics'!AK2:AK52)&lt;&gt;0,SQRT(SUMSQ('Subject Kinematics'!AK359:AK409-'Control Kinematics'!$IS$359:$IS$409)/51),"")</f>
        <v/>
      </c>
      <c r="AK11" s="38" t="str">
        <f t="array" ref="AK11">IF(SUM('Subject Kinematics'!AL2:AL52)&lt;&gt;0,SQRT(SUMSQ('Subject Kinematics'!AL359:AL409-'Control Kinematics'!$IS$359:$IS$409)/51),"")</f>
        <v/>
      </c>
      <c r="AL11" s="38" t="str">
        <f t="array" ref="AL11">IF(SUM('Subject Kinematics'!AM2:AM52)&lt;&gt;0,SQRT(SUMSQ('Subject Kinematics'!AM359:AM409-'Control Kinematics'!$IS$359:$IS$409)/51),"")</f>
        <v/>
      </c>
      <c r="AM11" s="38" t="str">
        <f t="array" ref="AM11">IF(SUM('Subject Kinematics'!AN2:AN52)&lt;&gt;0,SQRT(SUMSQ('Subject Kinematics'!AN359:AN409-'Control Kinematics'!$IS$359:$IS$409)/51),"")</f>
        <v/>
      </c>
      <c r="AN11" s="38" t="str">
        <f t="array" ref="AN11">IF(SUM('Subject Kinematics'!AO2:AO52)&lt;&gt;0,SQRT(SUMSQ('Subject Kinematics'!AO359:AO409-'Control Kinematics'!$IS$359:$IS$409)/51),"")</f>
        <v/>
      </c>
      <c r="AO11" s="38" t="str">
        <f t="array" ref="AO11">IF(SUM('Subject Kinematics'!AP2:AP52)&lt;&gt;0,SQRT(SUMSQ('Subject Kinematics'!AP359:AP409-'Control Kinematics'!$IS$359:$IS$409)/51),"")</f>
        <v/>
      </c>
      <c r="AP11" s="38" t="str">
        <f t="array" ref="AP11">IF(SUM('Subject Kinematics'!AQ2:AQ52)&lt;&gt;0,SQRT(SUMSQ('Subject Kinematics'!AQ359:AQ409-'Control Kinematics'!$IS$359:$IS$409)/51),"")</f>
        <v/>
      </c>
      <c r="AQ11" s="38" t="str">
        <f t="array" ref="AQ11">IF(SUM('Subject Kinematics'!AR2:AR52)&lt;&gt;0,SQRT(SUMSQ('Subject Kinematics'!AR359:AR409-'Control Kinematics'!$IS$359:$IS$409)/51),"")</f>
        <v/>
      </c>
      <c r="AR11" s="38" t="str">
        <f t="array" ref="AR11">IF(SUM('Subject Kinematics'!AS2:AS52)&lt;&gt;0,SQRT(SUMSQ('Subject Kinematics'!AS359:AS409-'Control Kinematics'!$IS$359:$IS$409)/51),"")</f>
        <v/>
      </c>
      <c r="AS11" s="38" t="str">
        <f t="array" ref="AS11">IF(SUM('Subject Kinematics'!AT2:AT52)&lt;&gt;0,SQRT(SUMSQ('Subject Kinematics'!AT359:AT409-'Control Kinematics'!$IS$359:$IS$409)/51),"")</f>
        <v/>
      </c>
      <c r="AT11" s="38" t="str">
        <f t="array" ref="AT11">IF(SUM('Subject Kinematics'!AU2:AU52)&lt;&gt;0,SQRT(SUMSQ('Subject Kinematics'!AU359:AU409-'Control Kinematics'!$IS$359:$IS$409)/51),"")</f>
        <v/>
      </c>
      <c r="AU11" s="38" t="str">
        <f t="array" ref="AU11">IF(SUM('Subject Kinematics'!AV2:AV52)&lt;&gt;0,SQRT(SUMSQ('Subject Kinematics'!AV359:AV409-'Control Kinematics'!$IS$359:$IS$409)/51),"")</f>
        <v/>
      </c>
      <c r="AV11" s="38" t="str">
        <f t="array" ref="AV11">IF(SUM('Subject Kinematics'!AW2:AW52)&lt;&gt;0,SQRT(SUMSQ('Subject Kinematics'!AW359:AW409-'Control Kinematics'!$IS$359:$IS$409)/51),"")</f>
        <v/>
      </c>
      <c r="AW11" s="38" t="str">
        <f t="array" ref="AW11">IF(SUM('Subject Kinematics'!AX2:AX52)&lt;&gt;0,SQRT(SUMSQ('Subject Kinematics'!AX359:AX409-'Control Kinematics'!$IS$359:$IS$409)/51),"")</f>
        <v/>
      </c>
      <c r="AX11" s="38" t="str">
        <f t="array" ref="AX11">IF(SUM('Subject Kinematics'!AY2:AY52)&lt;&gt;0,SQRT(SUMSQ('Subject Kinematics'!AY359:AY409-'Control Kinematics'!$IS$359:$IS$409)/51),"")</f>
        <v/>
      </c>
      <c r="AY11" s="38" t="str">
        <f t="array" ref="AY11">IF(SUM('Subject Kinematics'!AZ2:AZ52)&lt;&gt;0,SQRT(SUMSQ('Subject Kinematics'!AZ359:AZ409-'Control Kinematics'!$IS$359:$IS$409)/51),"")</f>
        <v/>
      </c>
      <c r="AZ11" s="38" t="str">
        <f t="array" ref="AZ11">IF(SUM('Subject Kinematics'!BA2:BA52)&lt;&gt;0,SQRT(SUMSQ('Subject Kinematics'!BA359:BA409-'Control Kinematics'!$IS$359:$IS$409)/51),"")</f>
        <v/>
      </c>
      <c r="BA11" s="38" t="str">
        <f t="array" ref="BA11">IF(SUM('Subject Kinematics'!BB2:BB52)&lt;&gt;0,SQRT(SUMSQ('Subject Kinematics'!BB359:BB409-'Control Kinematics'!$IS$359:$IS$409)/51),"")</f>
        <v/>
      </c>
      <c r="BB11" s="38" t="str">
        <f t="array" ref="BB11">IF(SUM('Subject Kinematics'!BC2:BC52)&lt;&gt;0,SQRT(SUMSQ('Subject Kinematics'!BC359:BC409-'Control Kinematics'!$IS$359:$IS$409)/51),"")</f>
        <v/>
      </c>
      <c r="BC11" s="38" t="str">
        <f t="array" ref="BC11">IF(SUM('Subject Kinematics'!BD2:BD52)&lt;&gt;0,SQRT(SUMSQ('Subject Kinematics'!BD359:BD409-'Control Kinematics'!$IS$359:$IS$409)/51),"")</f>
        <v/>
      </c>
      <c r="BD11" s="38" t="str">
        <f t="array" ref="BD11">IF(SUM('Subject Kinematics'!BE2:BE52)&lt;&gt;0,SQRT(SUMSQ('Subject Kinematics'!BE359:BE409-'Control Kinematics'!$IS$359:$IS$409)/51),"")</f>
        <v/>
      </c>
      <c r="BE11" s="38" t="str">
        <f t="array" ref="BE11">IF(SUM('Subject Kinematics'!BF2:BF52)&lt;&gt;0,SQRT(SUMSQ('Subject Kinematics'!BF359:BF409-'Control Kinematics'!$IS$359:$IS$409)/51),"")</f>
        <v/>
      </c>
      <c r="BF11" s="38" t="str">
        <f t="array" ref="BF11">IF(SUM('Subject Kinematics'!BG2:BG52)&lt;&gt;0,SQRT(SUMSQ('Subject Kinematics'!BG359:BG409-'Control Kinematics'!$IS$359:$IS$409)/51),"")</f>
        <v/>
      </c>
      <c r="BG11" s="38" t="str">
        <f t="array" ref="BG11">IF(SUM('Subject Kinematics'!BH2:BH52)&lt;&gt;0,SQRT(SUMSQ('Subject Kinematics'!BH359:BH409-'Control Kinematics'!$IS$359:$IS$409)/51),"")</f>
        <v/>
      </c>
      <c r="BH11" s="38" t="str">
        <f t="array" ref="BH11">IF(SUM('Subject Kinematics'!BI2:BI52)&lt;&gt;0,SQRT(SUMSQ('Subject Kinematics'!BI359:BI409-'Control Kinematics'!$IS$359:$IS$409)/51),"")</f>
        <v/>
      </c>
      <c r="BI11" s="38" t="str">
        <f t="array" ref="BI11">IF(SUM('Subject Kinematics'!BJ2:BJ52)&lt;&gt;0,SQRT(SUMSQ('Subject Kinematics'!BJ359:BJ409-'Control Kinematics'!$IS$359:$IS$409)/51),"")</f>
        <v/>
      </c>
      <c r="BJ11" s="38" t="str">
        <f t="array" ref="BJ11">IF(SUM('Subject Kinematics'!BK2:BK52)&lt;&gt;0,SQRT(SUMSQ('Subject Kinematics'!BK359:BK409-'Control Kinematics'!$IS$359:$IS$409)/51),"")</f>
        <v/>
      </c>
      <c r="BK11" s="38" t="str">
        <f t="array" ref="BK11">IF(SUM('Subject Kinematics'!BL2:BL52)&lt;&gt;0,SQRT(SUMSQ('Subject Kinematics'!BL359:BL409-'Control Kinematics'!$IS$359:$IS$409)/51),"")</f>
        <v/>
      </c>
      <c r="BL11" s="38" t="str">
        <f t="array" ref="BL11">IF(SUM('Subject Kinematics'!BM2:BM52)&lt;&gt;0,SQRT(SUMSQ('Subject Kinematics'!BM359:BM409-'Control Kinematics'!$IS$359:$IS$409)/51),"")</f>
        <v/>
      </c>
      <c r="BM11" s="38" t="str">
        <f t="array" ref="BM11">IF(SUM('Subject Kinematics'!BN2:BN52)&lt;&gt;0,SQRT(SUMSQ('Subject Kinematics'!BN359:BN409-'Control Kinematics'!$IS$359:$IS$409)/51),"")</f>
        <v/>
      </c>
      <c r="BN11" s="38" t="str">
        <f t="array" ref="BN11">IF(SUM('Subject Kinematics'!BO2:BO52)&lt;&gt;0,SQRT(SUMSQ('Subject Kinematics'!BO359:BO409-'Control Kinematics'!$IS$359:$IS$409)/51),"")</f>
        <v/>
      </c>
      <c r="BO11" s="38" t="str">
        <f t="array" ref="BO11">IF(SUM('Subject Kinematics'!BP2:BP52)&lt;&gt;0,SQRT(SUMSQ('Subject Kinematics'!BP359:BP409-'Control Kinematics'!$IS$359:$IS$409)/51),"")</f>
        <v/>
      </c>
      <c r="BP11" s="38" t="str">
        <f t="array" ref="BP11">IF(SUM('Subject Kinematics'!BQ2:BQ52)&lt;&gt;0,SQRT(SUMSQ('Subject Kinematics'!BQ359:BQ409-'Control Kinematics'!$IS$359:$IS$409)/51),"")</f>
        <v/>
      </c>
      <c r="BQ11" s="38" t="str">
        <f t="array" ref="BQ11">IF(SUM('Subject Kinematics'!BR2:BR52)&lt;&gt;0,SQRT(SUMSQ('Subject Kinematics'!BR359:BR409-'Control Kinematics'!$IS$359:$IS$409)/51),"")</f>
        <v/>
      </c>
      <c r="BR11" s="38" t="str">
        <f t="array" ref="BR11">IF(SUM('Subject Kinematics'!BS2:BS52)&lt;&gt;0,SQRT(SUMSQ('Subject Kinematics'!BS359:BS409-'Control Kinematics'!$IS$359:$IS$409)/51),"")</f>
        <v/>
      </c>
      <c r="BS11" s="38" t="str">
        <f t="array" ref="BS11">IF(SUM('Subject Kinematics'!BT2:BT52)&lt;&gt;0,SQRT(SUMSQ('Subject Kinematics'!BT359:BT409-'Control Kinematics'!$IS$359:$IS$409)/51),"")</f>
        <v/>
      </c>
      <c r="BT11" s="38" t="str">
        <f t="array" ref="BT11">IF(SUM('Subject Kinematics'!BU2:BU52)&lt;&gt;0,SQRT(SUMSQ('Subject Kinematics'!BU359:BU409-'Control Kinematics'!$IS$359:$IS$409)/51),"")</f>
        <v/>
      </c>
      <c r="BU11" s="38" t="str">
        <f t="array" ref="BU11">IF(SUM('Subject Kinematics'!BV2:BV52)&lt;&gt;0,SQRT(SUMSQ('Subject Kinematics'!BV359:BV409-'Control Kinematics'!$IS$359:$IS$409)/51),"")</f>
        <v/>
      </c>
      <c r="BV11" s="38" t="str">
        <f t="array" ref="BV11">IF(SUM('Subject Kinematics'!BW2:BW52)&lt;&gt;0,SQRT(SUMSQ('Subject Kinematics'!BW359:BW409-'Control Kinematics'!$IS$359:$IS$409)/51),"")</f>
        <v/>
      </c>
      <c r="BW11" s="38" t="str">
        <f t="array" ref="BW11">IF(SUM('Subject Kinematics'!BX2:BX52)&lt;&gt;0,SQRT(SUMSQ('Subject Kinematics'!BX359:BX409-'Control Kinematics'!$IS$359:$IS$409)/51),"")</f>
        <v/>
      </c>
      <c r="BX11" s="38" t="str">
        <f t="array" ref="BX11">IF(SUM('Subject Kinematics'!BY2:BY52)&lt;&gt;0,SQRT(SUMSQ('Subject Kinematics'!BY359:BY409-'Control Kinematics'!$IS$359:$IS$409)/51),"")</f>
        <v/>
      </c>
      <c r="BY11" s="38" t="str">
        <f t="array" ref="BY11">IF(SUM('Subject Kinematics'!BZ2:BZ52)&lt;&gt;0,SQRT(SUMSQ('Subject Kinematics'!BZ359:BZ409-'Control Kinematics'!$IS$359:$IS$409)/51),"")</f>
        <v/>
      </c>
      <c r="BZ11" s="38" t="str">
        <f t="array" ref="BZ11">IF(SUM('Subject Kinematics'!CA2:CA52)&lt;&gt;0,SQRT(SUMSQ('Subject Kinematics'!CA359:CA409-'Control Kinematics'!$IS$359:$IS$409)/51),"")</f>
        <v/>
      </c>
      <c r="CA11" s="38" t="str">
        <f t="array" ref="CA11">IF(SUM('Subject Kinematics'!CB2:CB52)&lt;&gt;0,SQRT(SUMSQ('Subject Kinematics'!CB359:CB409-'Control Kinematics'!$IS$359:$IS$409)/51),"")</f>
        <v/>
      </c>
      <c r="CB11" s="38" t="str">
        <f t="array" ref="CB11">IF(SUM('Subject Kinematics'!CC2:CC52)&lt;&gt;0,SQRT(SUMSQ('Subject Kinematics'!CC359:CC409-'Control Kinematics'!$IS$359:$IS$409)/51),"")</f>
        <v/>
      </c>
      <c r="CC11" s="38" t="str">
        <f t="array" ref="CC11">IF(SUM('Subject Kinematics'!CD2:CD52)&lt;&gt;0,SQRT(SUMSQ('Subject Kinematics'!CD359:CD409-'Control Kinematics'!$IS$359:$IS$409)/51),"")</f>
        <v/>
      </c>
      <c r="CD11" s="38" t="str">
        <f t="array" ref="CD11">IF(SUM('Subject Kinematics'!CE2:CE52)&lt;&gt;0,SQRT(SUMSQ('Subject Kinematics'!CE359:CE409-'Control Kinematics'!$IS$359:$IS$409)/51),"")</f>
        <v/>
      </c>
      <c r="CE11" s="38" t="str">
        <f t="array" ref="CE11">IF(SUM('Subject Kinematics'!CF2:CF52)&lt;&gt;0,SQRT(SUMSQ('Subject Kinematics'!CF359:CF409-'Control Kinematics'!$IS$359:$IS$409)/51),"")</f>
        <v/>
      </c>
      <c r="CF11" s="38" t="str">
        <f t="array" ref="CF11">IF(SUM('Subject Kinematics'!CG2:CG52)&lt;&gt;0,SQRT(SUMSQ('Subject Kinematics'!CG359:CG409-'Control Kinematics'!$IS$359:$IS$409)/51),"")</f>
        <v/>
      </c>
      <c r="CG11" s="38" t="str">
        <f t="array" ref="CG11">IF(SUM('Subject Kinematics'!CH2:CH52)&lt;&gt;0,SQRT(SUMSQ('Subject Kinematics'!CH359:CH409-'Control Kinematics'!$IS$359:$IS$409)/51),"")</f>
        <v/>
      </c>
      <c r="CH11" s="38" t="str">
        <f t="array" ref="CH11">IF(SUM('Subject Kinematics'!CI2:CI52)&lt;&gt;0,SQRT(SUMSQ('Subject Kinematics'!CI359:CI409-'Control Kinematics'!$IS$359:$IS$409)/51),"")</f>
        <v/>
      </c>
      <c r="CI11" s="38" t="str">
        <f t="array" ref="CI11">IF(SUM('Subject Kinematics'!CJ2:CJ52)&lt;&gt;0,SQRT(SUMSQ('Subject Kinematics'!CJ359:CJ409-'Control Kinematics'!$IS$359:$IS$409)/51),"")</f>
        <v/>
      </c>
      <c r="CJ11" s="38" t="str">
        <f t="array" ref="CJ11">IF(SUM('Subject Kinematics'!CK2:CK52)&lt;&gt;0,SQRT(SUMSQ('Subject Kinematics'!CK359:CK409-'Control Kinematics'!$IS$359:$IS$409)/51),"")</f>
        <v/>
      </c>
      <c r="CK11" s="38" t="str">
        <f t="array" ref="CK11">IF(SUM('Subject Kinematics'!CL2:CL52)&lt;&gt;0,SQRT(SUMSQ('Subject Kinematics'!CL359:CL409-'Control Kinematics'!$IS$359:$IS$409)/51),"")</f>
        <v/>
      </c>
      <c r="CL11" s="38" t="str">
        <f t="array" ref="CL11">IF(SUM('Subject Kinematics'!CM2:CM52)&lt;&gt;0,SQRT(SUMSQ('Subject Kinematics'!CM359:CM409-'Control Kinematics'!$IS$359:$IS$409)/51),"")</f>
        <v/>
      </c>
      <c r="CM11" s="38" t="str">
        <f t="array" ref="CM11">IF(SUM('Subject Kinematics'!CN2:CN52)&lt;&gt;0,SQRT(SUMSQ('Subject Kinematics'!CN359:CN409-'Control Kinematics'!$IS$359:$IS$409)/51),"")</f>
        <v/>
      </c>
      <c r="CN11" s="38" t="str">
        <f t="array" ref="CN11">IF(SUM('Subject Kinematics'!CO2:CO52)&lt;&gt;0,SQRT(SUMSQ('Subject Kinematics'!CO359:CO409-'Control Kinematics'!$IS$359:$IS$409)/51),"")</f>
        <v/>
      </c>
      <c r="CO11" s="38" t="str">
        <f t="array" ref="CO11">IF(SUM('Subject Kinematics'!CP2:CP52)&lt;&gt;0,SQRT(SUMSQ('Subject Kinematics'!CP359:CP409-'Control Kinematics'!$IS$359:$IS$409)/51),"")</f>
        <v/>
      </c>
      <c r="CP11" s="38" t="str">
        <f t="array" ref="CP11">IF(SUM('Subject Kinematics'!CQ2:CQ52)&lt;&gt;0,SQRT(SUMSQ('Subject Kinematics'!CQ359:CQ409-'Control Kinematics'!$IS$359:$IS$409)/51),"")</f>
        <v/>
      </c>
      <c r="CQ11" s="38" t="str">
        <f t="array" ref="CQ11">IF(SUM('Subject Kinematics'!CR2:CR52)&lt;&gt;0,SQRT(SUMSQ('Subject Kinematics'!CR359:CR409-'Control Kinematics'!$IS$359:$IS$409)/51),"")</f>
        <v/>
      </c>
      <c r="CR11" s="38" t="str">
        <f t="array" ref="CR11">IF(SUM('Subject Kinematics'!CS2:CS52)&lt;&gt;0,SQRT(SUMSQ('Subject Kinematics'!CS359:CS409-'Control Kinematics'!$IS$359:$IS$409)/51),"")</f>
        <v/>
      </c>
      <c r="CS11" s="38" t="str">
        <f t="array" ref="CS11">IF(SUM('Subject Kinematics'!CT2:CT52)&lt;&gt;0,SQRT(SUMSQ('Subject Kinematics'!CT359:CT409-'Control Kinematics'!$IS$359:$IS$409)/51),"")</f>
        <v/>
      </c>
      <c r="CT11" s="38" t="str">
        <f t="array" ref="CT11">IF(SUM('Subject Kinematics'!CU2:CU52)&lt;&gt;0,SQRT(SUMSQ('Subject Kinematics'!CU359:CU409-'Control Kinematics'!$IS$359:$IS$409)/51),"")</f>
        <v/>
      </c>
      <c r="CU11" s="38" t="str">
        <f t="array" ref="CU11">IF(SUM('Subject Kinematics'!CV2:CV52)&lt;&gt;0,SQRT(SUMSQ('Subject Kinematics'!CV359:CV409-'Control Kinematics'!$IS$359:$IS$409)/51),"")</f>
        <v/>
      </c>
      <c r="CV11" s="38" t="str">
        <f t="array" ref="CV11">IF(SUM('Subject Kinematics'!CW2:CW52)&lt;&gt;0,SQRT(SUMSQ('Subject Kinematics'!CW359:CW409-'Control Kinematics'!$IS$359:$IS$409)/51),"")</f>
        <v/>
      </c>
      <c r="CW11" s="38" t="str">
        <f t="array" ref="CW11">IF(SUM('Subject Kinematics'!CX2:CX52)&lt;&gt;0,SQRT(SUMSQ('Subject Kinematics'!CX359:CX409-'Control Kinematics'!$IS$359:$IS$409)/51),"")</f>
        <v/>
      </c>
      <c r="CX11" s="38" t="str">
        <f t="array" ref="CX11">IF(SUM('Subject Kinematics'!CY2:CY52)&lt;&gt;0,SQRT(SUMSQ('Subject Kinematics'!CY359:CY409-'Control Kinematics'!$IS$359:$IS$409)/51),"")</f>
        <v/>
      </c>
      <c r="CY11" s="38" t="str">
        <f t="array" ref="CY11">IF(SUM('Subject Kinematics'!CZ2:CZ52)&lt;&gt;0,SQRT(SUMSQ('Subject Kinematics'!CZ359:CZ409-'Control Kinematics'!$IS$359:$IS$409)/51),"")</f>
        <v/>
      </c>
      <c r="CZ11" s="38" t="str">
        <f t="array" ref="CZ11">IF(SUM('Subject Kinematics'!DA2:DA52)&lt;&gt;0,SQRT(SUMSQ('Subject Kinematics'!DA359:DA409-'Control Kinematics'!$IS$359:$IS$409)/51),"")</f>
        <v/>
      </c>
      <c r="DA11" s="38" t="str">
        <f t="array" ref="DA11">IF(SUM('Subject Kinematics'!DB2:DB52)&lt;&gt;0,SQRT(SUMSQ('Subject Kinematics'!DB359:DB409-'Control Kinematics'!$IS$359:$IS$409)/51),"")</f>
        <v/>
      </c>
      <c r="DB11" s="38" t="str">
        <f t="array" ref="DB11">IF(SUM('Subject Kinematics'!DC2:DC52)&lt;&gt;0,SQRT(SUMSQ('Subject Kinematics'!DC359:DC409-'Control Kinematics'!$IS$359:$IS$409)/51),"")</f>
        <v/>
      </c>
      <c r="DC11" s="38" t="str">
        <f t="array" ref="DC11">IF(SUM('Subject Kinematics'!DD2:DD52)&lt;&gt;0,SQRT(SUMSQ('Subject Kinematics'!DD359:DD409-'Control Kinematics'!$IS$359:$IS$409)/51),"")</f>
        <v/>
      </c>
      <c r="DD11" s="38" t="str">
        <f t="array" ref="DD11">IF(SUM('Subject Kinematics'!DE2:DE52)&lt;&gt;0,SQRT(SUMSQ('Subject Kinematics'!DE359:DE409-'Control Kinematics'!$IS$359:$IS$409)/51),"")</f>
        <v/>
      </c>
      <c r="DE11" s="38" t="str">
        <f t="array" ref="DE11">IF(SUM('Subject Kinematics'!DF2:DF52)&lt;&gt;0,SQRT(SUMSQ('Subject Kinematics'!DF359:DF409-'Control Kinematics'!$IS$359:$IS$409)/51),"")</f>
        <v/>
      </c>
      <c r="DF11" s="38" t="str">
        <f t="array" ref="DF11">IF(SUM('Subject Kinematics'!DG2:DG52)&lt;&gt;0,SQRT(SUMSQ('Subject Kinematics'!DG359:DG409-'Control Kinematics'!$IS$359:$IS$409)/51),"")</f>
        <v/>
      </c>
      <c r="DG11" s="38" t="str">
        <f t="array" ref="DG11">IF(SUM('Subject Kinematics'!DH2:DH52)&lt;&gt;0,SQRT(SUMSQ('Subject Kinematics'!DH359:DH409-'Control Kinematics'!$IS$359:$IS$409)/51),"")</f>
        <v/>
      </c>
      <c r="DH11" s="38" t="str">
        <f t="array" ref="DH11">IF(SUM('Subject Kinematics'!DI2:DI52)&lt;&gt;0,SQRT(SUMSQ('Subject Kinematics'!DI359:DI409-'Control Kinematics'!$IS$359:$IS$409)/51),"")</f>
        <v/>
      </c>
      <c r="DI11" s="38" t="str">
        <f t="array" ref="DI11">IF(SUM('Subject Kinematics'!DJ2:DJ52)&lt;&gt;0,SQRT(SUMSQ('Subject Kinematics'!DJ359:DJ409-'Control Kinematics'!$IS$359:$IS$409)/51),"")</f>
        <v/>
      </c>
      <c r="DJ11" s="38" t="str">
        <f t="array" ref="DJ11">IF(SUM('Subject Kinematics'!DK2:DK52)&lt;&gt;0,SQRT(SUMSQ('Subject Kinematics'!DK359:DK409-'Control Kinematics'!$IS$359:$IS$409)/51),"")</f>
        <v/>
      </c>
      <c r="DK11" s="38" t="str">
        <f t="array" ref="DK11">IF(SUM('Subject Kinematics'!DL2:DL52)&lt;&gt;0,SQRT(SUMSQ('Subject Kinematics'!DL359:DL409-'Control Kinematics'!$IS$359:$IS$409)/51),"")</f>
        <v/>
      </c>
      <c r="DL11" s="38" t="str">
        <f t="array" ref="DL11">IF(SUM('Subject Kinematics'!DM2:DM52)&lt;&gt;0,SQRT(SUMSQ('Subject Kinematics'!DM359:DM409-'Control Kinematics'!$IS$359:$IS$409)/51),"")</f>
        <v/>
      </c>
      <c r="DM11" s="38" t="str">
        <f t="array" ref="DM11">IF(SUM('Subject Kinematics'!DN2:DN52)&lt;&gt;0,SQRT(SUMSQ('Subject Kinematics'!DN359:DN409-'Control Kinematics'!$IS$359:$IS$409)/51),"")</f>
        <v/>
      </c>
      <c r="DN11" s="38" t="str">
        <f t="array" ref="DN11">IF(SUM('Subject Kinematics'!DO2:DO52)&lt;&gt;0,SQRT(SUMSQ('Subject Kinematics'!DO359:DO409-'Control Kinematics'!$IS$359:$IS$409)/51),"")</f>
        <v/>
      </c>
      <c r="DO11" s="38" t="str">
        <f t="array" ref="DO11">IF(SUM('Subject Kinematics'!DP2:DP52)&lt;&gt;0,SQRT(SUMSQ('Subject Kinematics'!DP359:DP409-'Control Kinematics'!$IS$359:$IS$409)/51),"")</f>
        <v/>
      </c>
      <c r="DP11" s="38" t="str">
        <f t="array" ref="DP11">IF(SUM('Subject Kinematics'!DQ2:DQ52)&lt;&gt;0,SQRT(SUMSQ('Subject Kinematics'!DQ359:DQ409-'Control Kinematics'!$IS$359:$IS$409)/51),"")</f>
        <v/>
      </c>
      <c r="DQ11" s="38" t="str">
        <f t="array" ref="DQ11">IF(SUM('Subject Kinematics'!DR2:DR52)&lt;&gt;0,SQRT(SUMSQ('Subject Kinematics'!DR359:DR409-'Control Kinematics'!$IS$359:$IS$409)/51),"")</f>
        <v/>
      </c>
      <c r="DR11" s="38" t="str">
        <f t="array" ref="DR11">IF(SUM('Subject Kinematics'!DS2:DS52)&lt;&gt;0,SQRT(SUMSQ('Subject Kinematics'!DS359:DS409-'Control Kinematics'!$IS$359:$IS$409)/51),"")</f>
        <v/>
      </c>
      <c r="DS11" s="38" t="str">
        <f t="array" ref="DS11">IF(SUM('Subject Kinematics'!DT2:DT52)&lt;&gt;0,SQRT(SUMSQ('Subject Kinematics'!DT359:DT409-'Control Kinematics'!$IS$359:$IS$409)/51),"")</f>
        <v/>
      </c>
      <c r="DT11" s="38" t="str">
        <f t="array" ref="DT11">IF(SUM('Subject Kinematics'!DU2:DU52)&lt;&gt;0,SQRT(SUMSQ('Subject Kinematics'!DU359:DU409-'Control Kinematics'!$IS$359:$IS$409)/51),"")</f>
        <v/>
      </c>
      <c r="DU11" s="38" t="str">
        <f t="array" ref="DU11">IF(SUM('Subject Kinematics'!DV2:DV52)&lt;&gt;0,SQRT(SUMSQ('Subject Kinematics'!DV359:DV409-'Control Kinematics'!$IS$359:$IS$409)/51),"")</f>
        <v/>
      </c>
      <c r="DV11" s="38" t="str">
        <f t="array" ref="DV11">IF(SUM('Subject Kinematics'!DW2:DW52)&lt;&gt;0,SQRT(SUMSQ('Subject Kinematics'!DW359:DW409-'Control Kinematics'!$IS$359:$IS$409)/51),"")</f>
        <v/>
      </c>
      <c r="DW11" s="38" t="str">
        <f t="array" ref="DW11">IF(SUM('Subject Kinematics'!DX2:DX52)&lt;&gt;0,SQRT(SUMSQ('Subject Kinematics'!DX359:DX409-'Control Kinematics'!$IS$359:$IS$409)/51),"")</f>
        <v/>
      </c>
      <c r="DX11" s="38" t="str">
        <f t="array" ref="DX11">IF(SUM('Subject Kinematics'!DY2:DY52)&lt;&gt;0,SQRT(SUMSQ('Subject Kinematics'!DY359:DY409-'Control Kinematics'!$IS$359:$IS$409)/51),"")</f>
        <v/>
      </c>
      <c r="DY11" s="38" t="str">
        <f t="array" ref="DY11">IF(SUM('Subject Kinematics'!DZ2:DZ52)&lt;&gt;0,SQRT(SUMSQ('Subject Kinematics'!DZ359:DZ409-'Control Kinematics'!$IS$359:$IS$409)/51),"")</f>
        <v/>
      </c>
      <c r="DZ11" s="38" t="str">
        <f t="array" ref="DZ11">IF(SUM('Subject Kinematics'!EA2:EA52)&lt;&gt;0,SQRT(SUMSQ('Subject Kinematics'!EA359:EA409-'Control Kinematics'!$IS$359:$IS$409)/51),"")</f>
        <v/>
      </c>
      <c r="EA11" s="38" t="str">
        <f t="array" ref="EA11">IF(SUM('Subject Kinematics'!EB2:EB52)&lt;&gt;0,SQRT(SUMSQ('Subject Kinematics'!EB359:EB409-'Control Kinematics'!$IS$359:$IS$409)/51),"")</f>
        <v/>
      </c>
      <c r="EB11" s="38" t="str">
        <f t="array" ref="EB11">IF(SUM('Subject Kinematics'!EC2:EC52)&lt;&gt;0,SQRT(SUMSQ('Subject Kinematics'!EC359:EC409-'Control Kinematics'!$IS$359:$IS$409)/51),"")</f>
        <v/>
      </c>
      <c r="EC11" s="38" t="str">
        <f t="array" ref="EC11">IF(SUM('Subject Kinematics'!ED2:ED52)&lt;&gt;0,SQRT(SUMSQ('Subject Kinematics'!ED359:ED409-'Control Kinematics'!$IS$359:$IS$409)/51),"")</f>
        <v/>
      </c>
      <c r="ED11" s="38" t="str">
        <f t="array" ref="ED11">IF(SUM('Subject Kinematics'!EE2:EE52)&lt;&gt;0,SQRT(SUMSQ('Subject Kinematics'!EE359:EE409-'Control Kinematics'!$IS$359:$IS$409)/51),"")</f>
        <v/>
      </c>
      <c r="EE11" s="38" t="str">
        <f t="array" ref="EE11">IF(SUM('Subject Kinematics'!EF2:EF52)&lt;&gt;0,SQRT(SUMSQ('Subject Kinematics'!EF359:EF409-'Control Kinematics'!$IS$359:$IS$409)/51),"")</f>
        <v/>
      </c>
      <c r="EF11" s="38" t="str">
        <f t="array" ref="EF11">IF(SUM('Subject Kinematics'!EG2:EG52)&lt;&gt;0,SQRT(SUMSQ('Subject Kinematics'!EG359:EG409-'Control Kinematics'!$IS$359:$IS$409)/51),"")</f>
        <v/>
      </c>
      <c r="EG11" s="38" t="str">
        <f t="array" ref="EG11">IF(SUM('Subject Kinematics'!EH2:EH52)&lt;&gt;0,SQRT(SUMSQ('Subject Kinematics'!EH359:EH409-'Control Kinematics'!$IS$359:$IS$409)/51),"")</f>
        <v/>
      </c>
      <c r="EH11" s="38" t="str">
        <f t="array" ref="EH11">IF(SUM('Subject Kinematics'!EI2:EI52)&lt;&gt;0,SQRT(SUMSQ('Subject Kinematics'!EI359:EI409-'Control Kinematics'!$IS$359:$IS$409)/51),"")</f>
        <v/>
      </c>
      <c r="EI11" s="38" t="str">
        <f t="array" ref="EI11">IF(SUM('Subject Kinematics'!EJ2:EJ52)&lt;&gt;0,SQRT(SUMSQ('Subject Kinematics'!EJ359:EJ409-'Control Kinematics'!$IS$359:$IS$409)/51),"")</f>
        <v/>
      </c>
      <c r="EJ11" s="38" t="str">
        <f t="array" ref="EJ11">IF(SUM('Subject Kinematics'!EK2:EK52)&lt;&gt;0,SQRT(SUMSQ('Subject Kinematics'!EK359:EK409-'Control Kinematics'!$IS$359:$IS$409)/51),"")</f>
        <v/>
      </c>
      <c r="EK11" s="38" t="str">
        <f t="array" ref="EK11">IF(SUM('Subject Kinematics'!EL2:EL52)&lt;&gt;0,SQRT(SUMSQ('Subject Kinematics'!EL359:EL409-'Control Kinematics'!$IS$359:$IS$409)/51),"")</f>
        <v/>
      </c>
      <c r="EL11" s="38" t="str">
        <f t="array" ref="EL11">IF(SUM('Subject Kinematics'!EM2:EM52)&lt;&gt;0,SQRT(SUMSQ('Subject Kinematics'!EM359:EM409-'Control Kinematics'!$IS$359:$IS$409)/51),"")</f>
        <v/>
      </c>
      <c r="EM11" s="38" t="str">
        <f t="array" ref="EM11">IF(SUM('Subject Kinematics'!EN2:EN52)&lt;&gt;0,SQRT(SUMSQ('Subject Kinematics'!EN359:EN409-'Control Kinematics'!$IS$359:$IS$409)/51),"")</f>
        <v/>
      </c>
      <c r="EN11" s="38" t="str">
        <f t="array" ref="EN11">IF(SUM('Subject Kinematics'!EO2:EO52)&lt;&gt;0,SQRT(SUMSQ('Subject Kinematics'!EO359:EO409-'Control Kinematics'!$IS$359:$IS$409)/51),"")</f>
        <v/>
      </c>
      <c r="EO11" s="38" t="str">
        <f t="array" ref="EO11">IF(SUM('Subject Kinematics'!EP2:EP52)&lt;&gt;0,SQRT(SUMSQ('Subject Kinematics'!EP359:EP409-'Control Kinematics'!$IS$359:$IS$409)/51),"")</f>
        <v/>
      </c>
      <c r="EP11" s="38" t="str">
        <f t="array" ref="EP11">IF(SUM('Subject Kinematics'!EQ2:EQ52)&lt;&gt;0,SQRT(SUMSQ('Subject Kinematics'!EQ359:EQ409-'Control Kinematics'!$IS$359:$IS$409)/51),"")</f>
        <v/>
      </c>
      <c r="EQ11" s="38" t="str">
        <f t="array" ref="EQ11">IF(SUM('Subject Kinematics'!ER2:ER52)&lt;&gt;0,SQRT(SUMSQ('Subject Kinematics'!ER359:ER409-'Control Kinematics'!$IS$359:$IS$409)/51),"")</f>
        <v/>
      </c>
      <c r="ER11" s="38" t="str">
        <f t="array" ref="ER11">IF(SUM('Subject Kinematics'!ES2:ES52)&lt;&gt;0,SQRT(SUMSQ('Subject Kinematics'!ES359:ES409-'Control Kinematics'!$IS$359:$IS$409)/51),"")</f>
        <v/>
      </c>
      <c r="ES11" s="38" t="str">
        <f t="array" ref="ES11">IF(SUM('Subject Kinematics'!ET2:ET52)&lt;&gt;0,SQRT(SUMSQ('Subject Kinematics'!ET359:ET409-'Control Kinematics'!$IS$359:$IS$409)/51),"")</f>
        <v/>
      </c>
      <c r="ET11" s="38" t="str">
        <f t="array" ref="ET11">IF(SUM('Subject Kinematics'!EU2:EU52)&lt;&gt;0,SQRT(SUMSQ('Subject Kinematics'!EU359:EU409-'Control Kinematics'!$IS$359:$IS$409)/51),"")</f>
        <v/>
      </c>
      <c r="EU11" s="38" t="str">
        <f t="array" ref="EU11">IF(SUM('Subject Kinematics'!EV2:EV52)&lt;&gt;0,SQRT(SUMSQ('Subject Kinematics'!EV359:EV409-'Control Kinematics'!$IS$359:$IS$409)/51),"")</f>
        <v/>
      </c>
      <c r="EV11" s="38" t="str">
        <f t="array" ref="EV11">IF(SUM('Subject Kinematics'!EW2:EW52)&lt;&gt;0,SQRT(SUMSQ('Subject Kinematics'!EW359:EW409-'Control Kinematics'!$IS$359:$IS$409)/51),"")</f>
        <v/>
      </c>
      <c r="EW11" s="38" t="str">
        <f t="array" ref="EW11">IF(SUM('Subject Kinematics'!EX2:EX52)&lt;&gt;0,SQRT(SUMSQ('Subject Kinematics'!EX359:EX409-'Control Kinematics'!$IS$359:$IS$409)/51),"")</f>
        <v/>
      </c>
      <c r="EX11" s="38" t="str">
        <f t="array" ref="EX11">IF(SUM('Subject Kinematics'!EY2:EY52)&lt;&gt;0,SQRT(SUMSQ('Subject Kinematics'!EY359:EY409-'Control Kinematics'!$IS$359:$IS$409)/51),"")</f>
        <v/>
      </c>
      <c r="EY11" s="38" t="str">
        <f t="array" ref="EY11">IF(SUM('Subject Kinematics'!EZ2:EZ52)&lt;&gt;0,SQRT(SUMSQ('Subject Kinematics'!EZ359:EZ409-'Control Kinematics'!$IS$359:$IS$409)/51),"")</f>
        <v/>
      </c>
      <c r="EZ11" s="38" t="str">
        <f t="array" ref="EZ11">IF(SUM('Subject Kinematics'!FA2:FA52)&lt;&gt;0,SQRT(SUMSQ('Subject Kinematics'!FA359:FA409-'Control Kinematics'!$IS$359:$IS$409)/51),"")</f>
        <v/>
      </c>
      <c r="FA11" s="38" t="str">
        <f t="array" ref="FA11">IF(SUM('Subject Kinematics'!FB2:FB52)&lt;&gt;0,SQRT(SUMSQ('Subject Kinematics'!FB359:FB409-'Control Kinematics'!$IS$359:$IS$409)/51),"")</f>
        <v/>
      </c>
      <c r="FB11" s="38" t="str">
        <f t="array" ref="FB11">IF(SUM('Subject Kinematics'!FC2:FC52)&lt;&gt;0,SQRT(SUMSQ('Subject Kinematics'!FC359:FC409-'Control Kinematics'!$IS$359:$IS$409)/51),"")</f>
        <v/>
      </c>
      <c r="FC11" s="38" t="str">
        <f t="array" ref="FC11">IF(SUM('Subject Kinematics'!FD2:FD52)&lt;&gt;0,SQRT(SUMSQ('Subject Kinematics'!FD359:FD409-'Control Kinematics'!$IS$359:$IS$409)/51),"")</f>
        <v/>
      </c>
      <c r="FD11" s="38" t="str">
        <f t="array" ref="FD11">IF(SUM('Subject Kinematics'!FE2:FE52)&lt;&gt;0,SQRT(SUMSQ('Subject Kinematics'!FE359:FE409-'Control Kinematics'!$IS$359:$IS$409)/51),"")</f>
        <v/>
      </c>
      <c r="FE11" s="38" t="str">
        <f t="array" ref="FE11">IF(SUM('Subject Kinematics'!FF2:FF52)&lt;&gt;0,SQRT(SUMSQ('Subject Kinematics'!FF359:FF409-'Control Kinematics'!$IS$359:$IS$409)/51),"")</f>
        <v/>
      </c>
      <c r="FF11" s="38" t="str">
        <f t="array" ref="FF11">IF(SUM('Subject Kinematics'!FG2:FG52)&lt;&gt;0,SQRT(SUMSQ('Subject Kinematics'!FG359:FG409-'Control Kinematics'!$IS$359:$IS$409)/51),"")</f>
        <v/>
      </c>
      <c r="FG11" s="38" t="str">
        <f t="array" ref="FG11">IF(SUM('Subject Kinematics'!FH2:FH52)&lt;&gt;0,SQRT(SUMSQ('Subject Kinematics'!FH359:FH409-'Control Kinematics'!$IS$359:$IS$409)/51),"")</f>
        <v/>
      </c>
      <c r="FH11" s="38" t="str">
        <f t="array" ref="FH11">IF(SUM('Subject Kinematics'!FI2:FI52)&lt;&gt;0,SQRT(SUMSQ('Subject Kinematics'!FI359:FI409-'Control Kinematics'!$IS$359:$IS$409)/51),"")</f>
        <v/>
      </c>
      <c r="FI11" s="38" t="str">
        <f t="array" ref="FI11">IF(SUM('Subject Kinematics'!FJ2:FJ52)&lt;&gt;0,SQRT(SUMSQ('Subject Kinematics'!FJ359:FJ409-'Control Kinematics'!$IS$359:$IS$409)/51),"")</f>
        <v/>
      </c>
      <c r="FJ11" s="38" t="str">
        <f t="array" ref="FJ11">IF(SUM('Subject Kinematics'!FK2:FK52)&lt;&gt;0,SQRT(SUMSQ('Subject Kinematics'!FK359:FK409-'Control Kinematics'!$IS$359:$IS$409)/51),"")</f>
        <v/>
      </c>
      <c r="FK11" s="38" t="str">
        <f t="array" ref="FK11">IF(SUM('Subject Kinematics'!FL2:FL52)&lt;&gt;0,SQRT(SUMSQ('Subject Kinematics'!FL359:FL409-'Control Kinematics'!$IS$359:$IS$409)/51),"")</f>
        <v/>
      </c>
      <c r="FL11" s="38" t="str">
        <f t="array" ref="FL11">IF(SUM('Subject Kinematics'!FM2:FM52)&lt;&gt;0,SQRT(SUMSQ('Subject Kinematics'!FM359:FM409-'Control Kinematics'!$IS$359:$IS$409)/51),"")</f>
        <v/>
      </c>
      <c r="FM11" s="38" t="str">
        <f t="array" ref="FM11">IF(SUM('Subject Kinematics'!FN2:FN52)&lt;&gt;0,SQRT(SUMSQ('Subject Kinematics'!FN359:FN409-'Control Kinematics'!$IS$359:$IS$409)/51),"")</f>
        <v/>
      </c>
      <c r="FN11" s="38" t="str">
        <f t="array" ref="FN11">IF(SUM('Subject Kinematics'!FO2:FO52)&lt;&gt;0,SQRT(SUMSQ('Subject Kinematics'!FO359:FO409-'Control Kinematics'!$IS$359:$IS$409)/51),"")</f>
        <v/>
      </c>
      <c r="FO11" s="38" t="str">
        <f t="array" ref="FO11">IF(SUM('Subject Kinematics'!FP2:FP52)&lt;&gt;0,SQRT(SUMSQ('Subject Kinematics'!FP359:FP409-'Control Kinematics'!$IS$359:$IS$409)/51),"")</f>
        <v/>
      </c>
      <c r="FP11" s="38" t="str">
        <f t="array" ref="FP11">IF(SUM('Subject Kinematics'!FQ2:FQ52)&lt;&gt;0,SQRT(SUMSQ('Subject Kinematics'!FQ359:FQ409-'Control Kinematics'!$IS$359:$IS$409)/51),"")</f>
        <v/>
      </c>
      <c r="FQ11" s="38" t="str">
        <f t="array" ref="FQ11">IF(SUM('Subject Kinematics'!FR2:FR52)&lt;&gt;0,SQRT(SUMSQ('Subject Kinematics'!FR359:FR409-'Control Kinematics'!$IS$359:$IS$409)/51),"")</f>
        <v/>
      </c>
      <c r="FR11" s="38" t="str">
        <f t="array" ref="FR11">IF(SUM('Subject Kinematics'!FS2:FS52)&lt;&gt;0,SQRT(SUMSQ('Subject Kinematics'!FS359:FS409-'Control Kinematics'!$IS$359:$IS$409)/51),"")</f>
        <v/>
      </c>
      <c r="FS11" s="38" t="str">
        <f t="array" ref="FS11">IF(SUM('Subject Kinematics'!FT2:FT52)&lt;&gt;0,SQRT(SUMSQ('Subject Kinematics'!FT359:FT409-'Control Kinematics'!$IS$359:$IS$409)/51),"")</f>
        <v/>
      </c>
      <c r="FT11" s="38" t="str">
        <f t="array" ref="FT11">IF(SUM('Subject Kinematics'!FU2:FU52)&lt;&gt;0,SQRT(SUMSQ('Subject Kinematics'!FU359:FU409-'Control Kinematics'!$IS$359:$IS$409)/51),"")</f>
        <v/>
      </c>
      <c r="FU11" s="38" t="str">
        <f t="array" ref="FU11">IF(SUM('Subject Kinematics'!FV2:FV52)&lt;&gt;0,SQRT(SUMSQ('Subject Kinematics'!FV359:FV409-'Control Kinematics'!$IS$359:$IS$409)/51),"")</f>
        <v/>
      </c>
      <c r="FV11" s="38" t="str">
        <f t="array" ref="FV11">IF(SUM('Subject Kinematics'!FW2:FW52)&lt;&gt;0,SQRT(SUMSQ('Subject Kinematics'!FW359:FW409-'Control Kinematics'!$IS$359:$IS$409)/51),"")</f>
        <v/>
      </c>
      <c r="FW11" s="38" t="str">
        <f t="array" ref="FW11">IF(SUM('Subject Kinematics'!FX2:FX52)&lt;&gt;0,SQRT(SUMSQ('Subject Kinematics'!FX359:FX409-'Control Kinematics'!$IS$359:$IS$409)/51),"")</f>
        <v/>
      </c>
      <c r="FX11" s="38" t="str">
        <f t="array" ref="FX11">IF(SUM('Subject Kinematics'!FY2:FY52)&lt;&gt;0,SQRT(SUMSQ('Subject Kinematics'!FY359:FY409-'Control Kinematics'!$IS$359:$IS$409)/51),"")</f>
        <v/>
      </c>
      <c r="FY11" s="38" t="str">
        <f t="array" ref="FY11">IF(SUM('Subject Kinematics'!FZ2:FZ52)&lt;&gt;0,SQRT(SUMSQ('Subject Kinematics'!FZ359:FZ409-'Control Kinematics'!$IS$359:$IS$409)/51),"")</f>
        <v/>
      </c>
      <c r="FZ11" s="38" t="str">
        <f t="array" ref="FZ11">IF(SUM('Subject Kinematics'!GA2:GA52)&lt;&gt;0,SQRT(SUMSQ('Subject Kinematics'!GA359:GA409-'Control Kinematics'!$IS$359:$IS$409)/51),"")</f>
        <v/>
      </c>
      <c r="GA11" s="38" t="str">
        <f t="array" ref="GA11">IF(SUM('Subject Kinematics'!GB2:GB52)&lt;&gt;0,SQRT(SUMSQ('Subject Kinematics'!GB359:GB409-'Control Kinematics'!$IS$359:$IS$409)/51),"")</f>
        <v/>
      </c>
      <c r="GB11" s="38" t="str">
        <f t="array" ref="GB11">IF(SUM('Subject Kinematics'!GC2:GC52)&lt;&gt;0,SQRT(SUMSQ('Subject Kinematics'!GC359:GC409-'Control Kinematics'!$IS$359:$IS$409)/51),"")</f>
        <v/>
      </c>
      <c r="GC11" s="38" t="str">
        <f t="array" ref="GC11">IF(SUM('Subject Kinematics'!GD2:GD52)&lt;&gt;0,SQRT(SUMSQ('Subject Kinematics'!GD359:GD409-'Control Kinematics'!$IS$359:$IS$409)/51),"")</f>
        <v/>
      </c>
      <c r="GD11" s="38" t="str">
        <f t="array" ref="GD11">IF(SUM('Subject Kinematics'!GE2:GE52)&lt;&gt;0,SQRT(SUMSQ('Subject Kinematics'!GE359:GE409-'Control Kinematics'!$IS$359:$IS$409)/51),"")</f>
        <v/>
      </c>
      <c r="GE11" s="38" t="str">
        <f t="array" ref="GE11">IF(SUM('Subject Kinematics'!GF2:GF52)&lt;&gt;0,SQRT(SUMSQ('Subject Kinematics'!GF359:GF409-'Control Kinematics'!$IS$359:$IS$409)/51),"")</f>
        <v/>
      </c>
      <c r="GF11" s="38" t="str">
        <f t="array" ref="GF11">IF(SUM('Subject Kinematics'!GG2:GG52)&lt;&gt;0,SQRT(SUMSQ('Subject Kinematics'!GG359:GG409-'Control Kinematics'!$IS$359:$IS$409)/51),"")</f>
        <v/>
      </c>
      <c r="GG11" s="38" t="str">
        <f t="array" ref="GG11">IF(SUM('Subject Kinematics'!GH2:GH52)&lt;&gt;0,SQRT(SUMSQ('Subject Kinematics'!GH359:GH409-'Control Kinematics'!$IS$359:$IS$409)/51),"")</f>
        <v/>
      </c>
      <c r="GH11" s="38" t="str">
        <f t="array" ref="GH11">IF(SUM('Subject Kinematics'!GI2:GI52)&lt;&gt;0,SQRT(SUMSQ('Subject Kinematics'!GI359:GI409-'Control Kinematics'!$IS$359:$IS$409)/51),"")</f>
        <v/>
      </c>
      <c r="GI11" s="38" t="str">
        <f t="array" ref="GI11">IF(SUM('Subject Kinematics'!GJ2:GJ52)&lt;&gt;0,SQRT(SUMSQ('Subject Kinematics'!GJ359:GJ409-'Control Kinematics'!$IS$359:$IS$409)/51),"")</f>
        <v/>
      </c>
      <c r="GJ11" s="38" t="str">
        <f t="array" ref="GJ11">IF(SUM('Subject Kinematics'!GK2:GK52)&lt;&gt;0,SQRT(SUMSQ('Subject Kinematics'!GK359:GK409-'Control Kinematics'!$IS$359:$IS$409)/51),"")</f>
        <v/>
      </c>
      <c r="GK11" s="38" t="str">
        <f t="array" ref="GK11">IF(SUM('Subject Kinematics'!GL2:GL52)&lt;&gt;0,SQRT(SUMSQ('Subject Kinematics'!GL359:GL409-'Control Kinematics'!$IS$359:$IS$409)/51),"")</f>
        <v/>
      </c>
      <c r="GL11" s="38" t="str">
        <f t="array" ref="GL11">IF(SUM('Subject Kinematics'!GM2:GM52)&lt;&gt;0,SQRT(SUMSQ('Subject Kinematics'!GM359:GM409-'Control Kinematics'!$IS$359:$IS$409)/51),"")</f>
        <v/>
      </c>
      <c r="GM11" s="38" t="str">
        <f t="array" ref="GM11">IF(SUM('Subject Kinematics'!GN2:GN52)&lt;&gt;0,SQRT(SUMSQ('Subject Kinematics'!GN359:GN409-'Control Kinematics'!$IS$359:$IS$409)/51),"")</f>
        <v/>
      </c>
      <c r="GN11" s="38" t="str">
        <f t="array" ref="GN11">IF(SUM('Subject Kinematics'!GO2:GO52)&lt;&gt;0,SQRT(SUMSQ('Subject Kinematics'!GO359:GO409-'Control Kinematics'!$IS$359:$IS$409)/51),"")</f>
        <v/>
      </c>
      <c r="GO11" s="38" t="str">
        <f t="array" ref="GO11">IF(SUM('Subject Kinematics'!GP2:GP52)&lt;&gt;0,SQRT(SUMSQ('Subject Kinematics'!GP359:GP409-'Control Kinematics'!$IS$359:$IS$409)/51),"")</f>
        <v/>
      </c>
      <c r="GP11" s="38" t="str">
        <f t="array" ref="GP11">IF(SUM('Subject Kinematics'!GQ2:GQ52)&lt;&gt;0,SQRT(SUMSQ('Subject Kinematics'!GQ359:GQ409-'Control Kinematics'!$IS$359:$IS$409)/51),"")</f>
        <v/>
      </c>
      <c r="GQ11" s="38" t="str">
        <f t="array" ref="GQ11">IF(SUM('Subject Kinematics'!GR2:GR52)&lt;&gt;0,SQRT(SUMSQ('Subject Kinematics'!GR359:GR409-'Control Kinematics'!$IS$359:$IS$409)/51),"")</f>
        <v/>
      </c>
      <c r="GR11" s="38" t="str">
        <f t="array" ref="GR11">IF(SUM('Subject Kinematics'!GS2:GS52)&lt;&gt;0,SQRT(SUMSQ('Subject Kinematics'!GS359:GS409-'Control Kinematics'!$IS$359:$IS$409)/51),"")</f>
        <v/>
      </c>
      <c r="GS11" s="38" t="str">
        <f t="array" ref="GS11">IF(SUM('Subject Kinematics'!GT2:GT52)&lt;&gt;0,SQRT(SUMSQ('Subject Kinematics'!GT359:GT409-'Control Kinematics'!$IS$359:$IS$409)/51),"")</f>
        <v/>
      </c>
      <c r="GT11" s="38" t="str">
        <f t="array" ref="GT11">IF(SUM('Subject Kinematics'!GU2:GU52)&lt;&gt;0,SQRT(SUMSQ('Subject Kinematics'!GU359:GU409-'Control Kinematics'!$IS$359:$IS$409)/51),"")</f>
        <v/>
      </c>
      <c r="GU11" s="38" t="str">
        <f t="array" ref="GU11">IF(SUM('Subject Kinematics'!GV2:GV52)&lt;&gt;0,SQRT(SUMSQ('Subject Kinematics'!GV359:GV409-'Control Kinematics'!$IS$359:$IS$409)/51),"")</f>
        <v/>
      </c>
      <c r="GV11" s="38" t="str">
        <f t="array" ref="GV11">IF(SUM('Subject Kinematics'!GW2:GW52)&lt;&gt;0,SQRT(SUMSQ('Subject Kinematics'!GW359:GW409-'Control Kinematics'!$IS$359:$IS$409)/51),"")</f>
        <v/>
      </c>
      <c r="GW11" s="38" t="str">
        <f t="array" ref="GW11">IF(SUM('Subject Kinematics'!GX2:GX52)&lt;&gt;0,SQRT(SUMSQ('Subject Kinematics'!GX359:GX409-'Control Kinematics'!$IS$359:$IS$409)/51),"")</f>
        <v/>
      </c>
      <c r="GX11" s="38" t="str">
        <f t="array" ref="GX11">IF(SUM('Subject Kinematics'!GY2:GY52)&lt;&gt;0,SQRT(SUMSQ('Subject Kinematics'!GY359:GY409-'Control Kinematics'!$IS$359:$IS$409)/51),"")</f>
        <v/>
      </c>
      <c r="GY11" s="38" t="str">
        <f t="array" ref="GY11">IF(SUM('Subject Kinematics'!GZ2:GZ52)&lt;&gt;0,SQRT(SUMSQ('Subject Kinematics'!GZ359:GZ409-'Control Kinematics'!$IS$359:$IS$409)/51),"")</f>
        <v/>
      </c>
      <c r="GZ11" s="38" t="str">
        <f t="array" ref="GZ11">IF(SUM('Subject Kinematics'!HA2:HA52)&lt;&gt;0,SQRT(SUMSQ('Subject Kinematics'!HA359:HA409-'Control Kinematics'!$IS$359:$IS$409)/51),"")</f>
        <v/>
      </c>
      <c r="HA11" s="38" t="str">
        <f t="array" ref="HA11">IF(SUM('Subject Kinematics'!HB2:HB52)&lt;&gt;0,SQRT(SUMSQ('Subject Kinematics'!HB359:HB409-'Control Kinematics'!$IS$359:$IS$409)/51),"")</f>
        <v/>
      </c>
      <c r="HB11" s="38" t="str">
        <f t="array" ref="HB11">IF(SUM('Subject Kinematics'!HC2:HC52)&lt;&gt;0,SQRT(SUMSQ('Subject Kinematics'!HC359:HC409-'Control Kinematics'!$IS$359:$IS$409)/51),"")</f>
        <v/>
      </c>
      <c r="HC11" s="38" t="str">
        <f t="array" ref="HC11">IF(SUM('Subject Kinematics'!HD2:HD52)&lt;&gt;0,SQRT(SUMSQ('Subject Kinematics'!HD359:HD409-'Control Kinematics'!$IS$359:$IS$409)/51),"")</f>
        <v/>
      </c>
      <c r="HD11" s="38" t="str">
        <f t="array" ref="HD11">IF(SUM('Subject Kinematics'!HE2:HE52)&lt;&gt;0,SQRT(SUMSQ('Subject Kinematics'!HE359:HE409-'Control Kinematics'!$IS$359:$IS$409)/51),"")</f>
        <v/>
      </c>
      <c r="HE11" s="38" t="str">
        <f t="array" ref="HE11">IF(SUM('Subject Kinematics'!HF2:HF52)&lt;&gt;0,SQRT(SUMSQ('Subject Kinematics'!HF359:HF409-'Control Kinematics'!$IS$359:$IS$409)/51),"")</f>
        <v/>
      </c>
      <c r="HF11" s="38" t="str">
        <f t="array" ref="HF11">IF(SUM('Subject Kinematics'!HG2:HG52)&lt;&gt;0,SQRT(SUMSQ('Subject Kinematics'!HG359:HG409-'Control Kinematics'!$IS$359:$IS$409)/51),"")</f>
        <v/>
      </c>
      <c r="HG11" s="38" t="str">
        <f t="array" ref="HG11">IF(SUM('Subject Kinematics'!HH2:HH52)&lt;&gt;0,SQRT(SUMSQ('Subject Kinematics'!HH359:HH409-'Control Kinematics'!$IS$359:$IS$409)/51),"")</f>
        <v/>
      </c>
      <c r="HH11" s="38" t="str">
        <f t="array" ref="HH11">IF(SUM('Subject Kinematics'!HI2:HI52)&lt;&gt;0,SQRT(SUMSQ('Subject Kinematics'!HI359:HI409-'Control Kinematics'!$IS$359:$IS$409)/51),"")</f>
        <v/>
      </c>
      <c r="HI11" s="38" t="str">
        <f t="array" ref="HI11">IF(SUM('Subject Kinematics'!HJ2:HJ52)&lt;&gt;0,SQRT(SUMSQ('Subject Kinematics'!HJ359:HJ409-'Control Kinematics'!$IS$359:$IS$409)/51),"")</f>
        <v/>
      </c>
      <c r="HJ11" s="38" t="str">
        <f t="array" ref="HJ11">IF(SUM('Subject Kinematics'!HK2:HK52)&lt;&gt;0,SQRT(SUMSQ('Subject Kinematics'!HK359:HK409-'Control Kinematics'!$IS$359:$IS$409)/51),"")</f>
        <v/>
      </c>
      <c r="HK11" s="38" t="str">
        <f t="array" ref="HK11">IF(SUM('Subject Kinematics'!HL2:HL52)&lt;&gt;0,SQRT(SUMSQ('Subject Kinematics'!HL359:HL409-'Control Kinematics'!$IS$359:$IS$409)/51),"")</f>
        <v/>
      </c>
      <c r="HL11" s="38" t="str">
        <f t="array" ref="HL11">IF(SUM('Subject Kinematics'!HM2:HM52)&lt;&gt;0,SQRT(SUMSQ('Subject Kinematics'!HM359:HM409-'Control Kinematics'!$IS$359:$IS$409)/51),"")</f>
        <v/>
      </c>
      <c r="HM11" s="38" t="str">
        <f t="array" ref="HM11">IF(SUM('Subject Kinematics'!HN2:HN52)&lt;&gt;0,SQRT(SUMSQ('Subject Kinematics'!HN359:HN409-'Control Kinematics'!$IS$359:$IS$409)/51),"")</f>
        <v/>
      </c>
      <c r="HN11" s="38" t="str">
        <f t="array" ref="HN11">IF(SUM('Subject Kinematics'!HO2:HO52)&lt;&gt;0,SQRT(SUMSQ('Subject Kinematics'!HO359:HO409-'Control Kinematics'!$IS$359:$IS$409)/51),"")</f>
        <v/>
      </c>
      <c r="HO11" s="38" t="str">
        <f t="array" ref="HO11">IF(SUM('Subject Kinematics'!HP2:HP52)&lt;&gt;0,SQRT(SUMSQ('Subject Kinematics'!HP359:HP409-'Control Kinematics'!$IS$359:$IS$409)/51),"")</f>
        <v/>
      </c>
      <c r="HP11" s="38" t="str">
        <f t="array" ref="HP11">IF(SUM('Subject Kinematics'!HQ2:HQ52)&lt;&gt;0,SQRT(SUMSQ('Subject Kinematics'!HQ359:HQ409-'Control Kinematics'!$IS$359:$IS$409)/51),"")</f>
        <v/>
      </c>
      <c r="HQ11" s="38" t="str">
        <f t="array" ref="HQ11">IF(SUM('Subject Kinematics'!HR2:HR52)&lt;&gt;0,SQRT(SUMSQ('Subject Kinematics'!HR359:HR409-'Control Kinematics'!$IS$359:$IS$409)/51),"")</f>
        <v/>
      </c>
      <c r="HR11" s="38" t="str">
        <f t="array" ref="HR11">IF(SUM('Subject Kinematics'!HS2:HS52)&lt;&gt;0,SQRT(SUMSQ('Subject Kinematics'!HS359:HS409-'Control Kinematics'!$IS$359:$IS$409)/51),"")</f>
        <v/>
      </c>
      <c r="HS11" s="38" t="str">
        <f t="array" ref="HS11">IF(SUM('Subject Kinematics'!HT2:HT52)&lt;&gt;0,SQRT(SUMSQ('Subject Kinematics'!HT359:HT409-'Control Kinematics'!$IS$359:$IS$409)/51),"")</f>
        <v/>
      </c>
      <c r="HT11" s="38" t="str">
        <f t="array" ref="HT11">IF(SUM('Subject Kinematics'!HU2:HU52)&lt;&gt;0,SQRT(SUMSQ('Subject Kinematics'!HU359:HU409-'Control Kinematics'!$IS$359:$IS$409)/51),"")</f>
        <v/>
      </c>
      <c r="HU11" s="38" t="str">
        <f t="array" ref="HU11">IF(SUM('Subject Kinematics'!HV2:HV52)&lt;&gt;0,SQRT(SUMSQ('Subject Kinematics'!HV359:HV409-'Control Kinematics'!$IS$359:$IS$409)/51),"")</f>
        <v/>
      </c>
      <c r="HV11" s="38" t="str">
        <f t="array" ref="HV11">IF(SUM('Subject Kinematics'!HW2:HW52)&lt;&gt;0,SQRT(SUMSQ('Subject Kinematics'!HW359:HW409-'Control Kinematics'!$IS$359:$IS$409)/51),"")</f>
        <v/>
      </c>
      <c r="HW11" s="38" t="str">
        <f t="array" ref="HW11">IF(SUM('Subject Kinematics'!HX2:HX52)&lt;&gt;0,SQRT(SUMSQ('Subject Kinematics'!HX359:HX409-'Control Kinematics'!$IS$359:$IS$409)/51),"")</f>
        <v/>
      </c>
      <c r="HX11" s="38" t="str">
        <f t="array" ref="HX11">IF(SUM('Subject Kinematics'!HY2:HY52)&lt;&gt;0,SQRT(SUMSQ('Subject Kinematics'!HY359:HY409-'Control Kinematics'!$IS$359:$IS$409)/51),"")</f>
        <v/>
      </c>
      <c r="HY11" s="38" t="str">
        <f t="array" ref="HY11">IF(SUM('Subject Kinematics'!HZ2:HZ52)&lt;&gt;0,SQRT(SUMSQ('Subject Kinematics'!HZ359:HZ409-'Control Kinematics'!$IS$359:$IS$409)/51),"")</f>
        <v/>
      </c>
      <c r="HZ11" s="38" t="str">
        <f t="array" ref="HZ11">IF(SUM('Subject Kinematics'!IA2:IA52)&lt;&gt;0,SQRT(SUMSQ('Subject Kinematics'!IA359:IA409-'Control Kinematics'!$IS$359:$IS$409)/51),"")</f>
        <v/>
      </c>
      <c r="IA11" s="38" t="str">
        <f t="array" ref="IA11">IF(SUM('Subject Kinematics'!IB2:IB52)&lt;&gt;0,SQRT(SUMSQ('Subject Kinematics'!IB359:IB409-'Control Kinematics'!$IS$359:$IS$409)/51),"")</f>
        <v/>
      </c>
      <c r="IB11" s="38" t="str">
        <f t="array" ref="IB11">IF(SUM('Subject Kinematics'!IC2:IC52)&lt;&gt;0,SQRT(SUMSQ('Subject Kinematics'!IC359:IC409-'Control Kinematics'!$IS$359:$IS$409)/51),"")</f>
        <v/>
      </c>
      <c r="IC11" s="38" t="str">
        <f t="array" ref="IC11">IF(SUM('Subject Kinematics'!ID2:ID52)&lt;&gt;0,SQRT(SUMSQ('Subject Kinematics'!ID359:ID409-'Control Kinematics'!$IS$359:$IS$409)/51),"")</f>
        <v/>
      </c>
      <c r="ID11" s="38" t="str">
        <f t="array" ref="ID11">IF(SUM('Subject Kinematics'!IE2:IE52)&lt;&gt;0,SQRT(SUMSQ('Subject Kinematics'!IE359:IE409-'Control Kinematics'!$IS$359:$IS$409)/51),"")</f>
        <v/>
      </c>
      <c r="IE11" s="38" t="str">
        <f t="array" ref="IE11">IF(SUM('Subject Kinematics'!IF2:IF52)&lt;&gt;0,SQRT(SUMSQ('Subject Kinematics'!IF359:IF409-'Control Kinematics'!$IS$359:$IS$409)/51),"")</f>
        <v/>
      </c>
      <c r="IF11" s="38" t="str">
        <f t="array" ref="IF11">IF(SUM('Subject Kinematics'!IG2:IG52)&lt;&gt;0,SQRT(SUMSQ('Subject Kinematics'!IG359:IG409-'Control Kinematics'!$IS$359:$IS$409)/51),"")</f>
        <v/>
      </c>
      <c r="IG11" s="38" t="str">
        <f t="array" ref="IG11">IF(SUM('Subject Kinematics'!IH2:IH52)&lt;&gt;0,SQRT(SUMSQ('Subject Kinematics'!IH359:IH409-'Control Kinematics'!$IS$359:$IS$409)/51),"")</f>
        <v/>
      </c>
      <c r="IH11" s="38" t="str">
        <f t="array" ref="IH11">IF(SUM('Subject Kinematics'!II2:II52)&lt;&gt;0,SQRT(SUMSQ('Subject Kinematics'!II359:II409-'Control Kinematics'!$IS$359:$IS$409)/51),"")</f>
        <v/>
      </c>
      <c r="II11" s="38" t="str">
        <f t="array" ref="II11">IF(SUM('Subject Kinematics'!IJ2:IJ52)&lt;&gt;0,SQRT(SUMSQ('Subject Kinematics'!IJ359:IJ409-'Control Kinematics'!$IS$359:$IS$409)/51),"")</f>
        <v/>
      </c>
      <c r="IJ11" s="38" t="str">
        <f t="array" ref="IJ11">IF(SUM('Subject Kinematics'!IK2:IK52)&lt;&gt;0,SQRT(SUMSQ('Subject Kinematics'!IK359:IK409-'Control Kinematics'!$IS$359:$IS$409)/51),"")</f>
        <v/>
      </c>
      <c r="IK11" s="38" t="str">
        <f t="array" ref="IK11">IF(SUM('Subject Kinematics'!IL2:IL52)&lt;&gt;0,SQRT(SUMSQ('Subject Kinematics'!IL359:IL409-'Control Kinematics'!$IS$359:$IS$409)/51),"")</f>
        <v/>
      </c>
      <c r="IL11" s="38" t="str">
        <f t="array" ref="IL11">IF(SUM('Subject Kinematics'!IM2:IM52)&lt;&gt;0,SQRT(SUMSQ('Subject Kinematics'!IM359:IM409-'Control Kinematics'!$IS$359:$IS$409)/51),"")</f>
        <v/>
      </c>
      <c r="IM11" s="38" t="str">
        <f t="array" ref="IM11">IF(SUM('Subject Kinematics'!IN2:IN52)&lt;&gt;0,SQRT(SUMSQ('Subject Kinematics'!IN359:IN409-'Control Kinematics'!$IS$359:$IS$409)/51),"")</f>
        <v/>
      </c>
      <c r="IN11" s="38" t="str">
        <f t="array" ref="IN11">IF(SUM('Subject Kinematics'!IO2:IO52)&lt;&gt;0,SQRT(SUMSQ('Subject Kinematics'!IO359:IO409-'Control Kinematics'!$IS$359:$IS$409)/51),"")</f>
        <v/>
      </c>
      <c r="IO11" s="38" t="str">
        <f t="array" ref="IO11">IF(SUM('Subject Kinematics'!IP2:IP52)&lt;&gt;0,SQRT(SUMSQ('Subject Kinematics'!IP359:IP409-'Control Kinematics'!$IS$359:$IS$409)/51),"")</f>
        <v/>
      </c>
      <c r="IP11" s="38" t="str">
        <f t="array" ref="IP11">IF(SUM('Subject Kinematics'!IQ2:IQ52)&lt;&gt;0,SQRT(SUMSQ('Subject Kinematics'!IQ359:IQ409-'Control Kinematics'!$IS$359:$IS$409)/51),"")</f>
        <v/>
      </c>
      <c r="IQ11" s="38" t="str">
        <f t="array" ref="IQ11">IF(SUM('Subject Kinematics'!IR2:IR52)&lt;&gt;0,SQRT(SUMSQ('Subject Kinematics'!IR359:IR409-'Control Kinematics'!$IS$359:$IS$409)/51),"")</f>
        <v/>
      </c>
      <c r="IR11" s="60">
        <f>AVERAGE(B11:IQ11)</f>
        <v>6.7205293317648689</v>
      </c>
      <c r="IS11" s="55">
        <f>STDEV(B11:IQ11)</f>
        <v>3.5714138336818051</v>
      </c>
      <c r="IT11" s="55">
        <f>EXP(IR41)</f>
        <v>5.990479775830301</v>
      </c>
    </row>
    <row r="12" spans="1:254" x14ac:dyDescent="0.2">
      <c r="A12" s="23"/>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c r="FL12" s="38"/>
      <c r="FM12" s="38"/>
      <c r="FN12" s="38"/>
      <c r="FO12" s="38"/>
      <c r="FP12" s="38"/>
      <c r="FQ12" s="38"/>
      <c r="FR12" s="38"/>
      <c r="FS12" s="38"/>
      <c r="FT12" s="38"/>
      <c r="FU12" s="38"/>
      <c r="FV12" s="38"/>
      <c r="FW12" s="38"/>
      <c r="FX12" s="38"/>
      <c r="FY12" s="38"/>
      <c r="FZ12" s="38"/>
      <c r="GA12" s="38"/>
      <c r="GB12" s="38"/>
      <c r="GC12" s="38"/>
      <c r="GD12" s="38"/>
      <c r="GE12" s="38"/>
      <c r="GF12" s="38"/>
      <c r="GG12" s="38"/>
      <c r="GH12" s="38"/>
      <c r="GI12" s="38"/>
      <c r="GJ12" s="38"/>
      <c r="GK12" s="38"/>
      <c r="GL12" s="38"/>
      <c r="GM12" s="38"/>
      <c r="GN12" s="38"/>
      <c r="GO12" s="38"/>
      <c r="GP12" s="38"/>
      <c r="GQ12" s="38"/>
      <c r="GR12" s="38"/>
      <c r="GS12" s="38"/>
      <c r="GT12" s="38"/>
      <c r="GU12" s="38"/>
      <c r="GV12" s="38"/>
      <c r="GW12" s="38"/>
      <c r="GX12" s="38"/>
      <c r="GY12" s="38"/>
      <c r="GZ12" s="38"/>
      <c r="HA12" s="38"/>
      <c r="HB12" s="38"/>
      <c r="HC12" s="38"/>
      <c r="HD12" s="38"/>
      <c r="HE12" s="38"/>
      <c r="HF12" s="38"/>
      <c r="HG12" s="38"/>
      <c r="HH12" s="38"/>
      <c r="HI12" s="38"/>
      <c r="HJ12" s="38"/>
      <c r="HK12" s="38"/>
      <c r="HL12" s="38"/>
      <c r="HM12" s="38"/>
      <c r="HN12" s="38"/>
      <c r="HO12" s="38"/>
      <c r="HP12" s="38"/>
      <c r="HQ12" s="38"/>
      <c r="HR12" s="38"/>
      <c r="HS12" s="38"/>
      <c r="HT12" s="38"/>
      <c r="HU12" s="38"/>
      <c r="HV12" s="38"/>
      <c r="HW12" s="38"/>
      <c r="HX12" s="38"/>
      <c r="HY12" s="38"/>
      <c r="HZ12" s="38"/>
      <c r="IA12" s="38"/>
      <c r="IB12" s="38"/>
      <c r="IC12" s="38"/>
      <c r="ID12" s="38"/>
      <c r="IE12" s="38"/>
      <c r="IF12" s="38"/>
      <c r="IG12" s="38"/>
      <c r="IH12" s="38"/>
      <c r="II12" s="38"/>
      <c r="IJ12" s="38"/>
      <c r="IK12" s="38"/>
      <c r="IL12" s="38"/>
      <c r="IM12" s="38"/>
      <c r="IN12" s="38"/>
      <c r="IO12" s="38"/>
      <c r="IP12" s="38"/>
      <c r="IQ12" s="38"/>
      <c r="IR12" s="60"/>
      <c r="IS12" s="55"/>
      <c r="IT12" s="55"/>
    </row>
    <row r="13" spans="1:254" x14ac:dyDescent="0.2">
      <c r="A13" s="23" t="s">
        <v>15</v>
      </c>
      <c r="B13" s="38">
        <f t="array" ref="B13">IF(SUM('Subject Kinematics'!C2:C52)&lt;&gt;0,SQRT(SUMSQ('Subject Kinematics'!C53:C103-'Control Kinematics'!$IS$53:$IS$103)/51),"")</f>
        <v>1.3803293391539453</v>
      </c>
      <c r="C13" s="38">
        <f t="array" ref="C13">IF(SUM('Subject Kinematics'!D2:D52)&lt;&gt;0,SQRT(SUMSQ('Subject Kinematics'!D53:D103-'Control Kinematics'!$IS$53:$IS$103)/51),"")</f>
        <v>2.7606586783078906</v>
      </c>
      <c r="D13" s="38">
        <f t="array" ref="D13">IF(SUM('Subject Kinematics'!E2:E52)&lt;&gt;0,SQRT(SUMSQ('Subject Kinematics'!E53:E103-'Control Kinematics'!$IS$53:$IS$103)/51),"")</f>
        <v>4.1409880174618365</v>
      </c>
      <c r="E13" s="38">
        <f t="array" ref="E13">IF(SUM('Subject Kinematics'!F2:F52)&lt;&gt;0,SQRT(SUMSQ('Subject Kinematics'!F53:F103-'Control Kinematics'!$IS$53:$IS$103)/51),"")</f>
        <v>5.5213173566157812</v>
      </c>
      <c r="F13" s="38">
        <f t="array" ref="F13">IF(SUM('Subject Kinematics'!G2:G52)&lt;&gt;0,SQRT(SUMSQ('Subject Kinematics'!G53:G103-'Control Kinematics'!$IS$53:$IS$103)/51),"")</f>
        <v>6.9016466957697249</v>
      </c>
      <c r="G13" s="38">
        <f t="array" ref="G13">IF(SUM('Subject Kinematics'!H2:H52)&lt;&gt;0,SQRT(SUMSQ('Subject Kinematics'!H53:H103-'Control Kinematics'!$IS$53:$IS$103)/51),"")</f>
        <v>1.8746364673644804</v>
      </c>
      <c r="H13" s="38">
        <f t="array" ref="H13">IF(SUM('Subject Kinematics'!I2:I52)&lt;&gt;0,SQRT(SUMSQ('Subject Kinematics'!I53:I103-'Control Kinematics'!$IS$53:$IS$103)/51),"")</f>
        <v>1.9440674476372382</v>
      </c>
      <c r="I13" s="38">
        <f t="array" ref="I13">IF(SUM('Subject Kinematics'!J2:J52)&lt;&gt;0,SQRT(SUMSQ('Subject Kinematics'!J53:J103-'Control Kinematics'!$IS$53:$IS$103)/51),"")</f>
        <v>1.9162950555281351</v>
      </c>
      <c r="J13" s="38">
        <f t="array" ref="J13">IF(SUM('Subject Kinematics'!K2:K52)&lt;&gt;0,SQRT(SUMSQ('Subject Kinematics'!K53:K103-'Control Kinematics'!$IS$53:$IS$103)/51),"")</f>
        <v>2.4439705056010999</v>
      </c>
      <c r="K13" s="38">
        <f t="array" ref="K13">IF(SUM('Subject Kinematics'!L2:L52)&lt;&gt;0,SQRT(SUMSQ('Subject Kinematics'!L53:L103-'Control Kinematics'!$IS$53:$IS$103)/51),"")</f>
        <v>2.9716459556740644</v>
      </c>
      <c r="L13" s="38">
        <f t="array" ref="L13">IF(SUM('Subject Kinematics'!M2:M52)&lt;&gt;0,SQRT(SUMSQ('Subject Kinematics'!M53:M103-'Control Kinematics'!$IS$53:$IS$103)/51),"")</f>
        <v>3.4993214057470299</v>
      </c>
      <c r="M13" s="38" t="str">
        <f t="array" ref="M13">IF(SUM('Subject Kinematics'!N2:N52)&lt;&gt;0,SQRT(SUMSQ('Subject Kinematics'!N53:N103-'Control Kinematics'!$IS$53:$IS$103)/51),"")</f>
        <v/>
      </c>
      <c r="N13" s="38" t="str">
        <f t="array" ref="N13">IF(SUM('Subject Kinematics'!O2:O52)&lt;&gt;0,SQRT(SUMSQ('Subject Kinematics'!O53:O103-'Control Kinematics'!$IS$53:$IS$103)/51),"")</f>
        <v/>
      </c>
      <c r="O13" s="38" t="str">
        <f t="array" ref="O13">IF(SUM('Subject Kinematics'!P2:P52)&lt;&gt;0,SQRT(SUMSQ('Subject Kinematics'!P53:P103-'Control Kinematics'!$IS$53:$IS$103)/51),"")</f>
        <v/>
      </c>
      <c r="P13" s="38" t="str">
        <f t="array" ref="P13">IF(SUM('Subject Kinematics'!Q2:Q52)&lt;&gt;0,SQRT(SUMSQ('Subject Kinematics'!Q53:Q103-'Control Kinematics'!$IS$53:$IS$103)/51),"")</f>
        <v/>
      </c>
      <c r="Q13" s="38" t="str">
        <f t="array" ref="Q13">IF(SUM('Subject Kinematics'!R2:R52)&lt;&gt;0,SQRT(SUMSQ('Subject Kinematics'!R53:R103-'Control Kinematics'!$IS$53:$IS$103)/51),"")</f>
        <v/>
      </c>
      <c r="R13" s="38" t="str">
        <f t="array" ref="R13">IF(SUM('Subject Kinematics'!S2:S52)&lt;&gt;0,SQRT(SUMSQ('Subject Kinematics'!S53:S103-'Control Kinematics'!$IS$53:$IS$103)/51),"")</f>
        <v/>
      </c>
      <c r="S13" s="38" t="str">
        <f t="array" ref="S13">IF(SUM('Subject Kinematics'!T2:T52)&lt;&gt;0,SQRT(SUMSQ('Subject Kinematics'!T53:T103-'Control Kinematics'!$IS$53:$IS$103)/51),"")</f>
        <v/>
      </c>
      <c r="T13" s="38" t="str">
        <f t="array" ref="T13">IF(SUM('Subject Kinematics'!U2:U52)&lt;&gt;0,SQRT(SUMSQ('Subject Kinematics'!U53:U103-'Control Kinematics'!$IS$53:$IS$103)/51),"")</f>
        <v/>
      </c>
      <c r="U13" s="38" t="str">
        <f t="array" ref="U13">IF(SUM('Subject Kinematics'!V2:V52)&lt;&gt;0,SQRT(SUMSQ('Subject Kinematics'!V53:V103-'Control Kinematics'!$IS$53:$IS$103)/51),"")</f>
        <v/>
      </c>
      <c r="V13" s="38" t="str">
        <f t="array" ref="V13">IF(SUM('Subject Kinematics'!W2:W52)&lt;&gt;0,SQRT(SUMSQ('Subject Kinematics'!W53:W103-'Control Kinematics'!$IS$53:$IS$103)/51),"")</f>
        <v/>
      </c>
      <c r="W13" s="38" t="str">
        <f t="array" ref="W13">IF(SUM('Subject Kinematics'!X2:X52)&lt;&gt;0,SQRT(SUMSQ('Subject Kinematics'!X53:X103-'Control Kinematics'!$IS$53:$IS$103)/51),"")</f>
        <v/>
      </c>
      <c r="X13" s="38" t="str">
        <f t="array" ref="X13">IF(SUM('Subject Kinematics'!Y2:Y52)&lt;&gt;0,SQRT(SUMSQ('Subject Kinematics'!Y53:Y103-'Control Kinematics'!$IS$53:$IS$103)/51),"")</f>
        <v/>
      </c>
      <c r="Y13" s="38" t="str">
        <f t="array" ref="Y13">IF(SUM('Subject Kinematics'!Z2:Z52)&lt;&gt;0,SQRT(SUMSQ('Subject Kinematics'!Z53:Z103-'Control Kinematics'!$IS$53:$IS$103)/51),"")</f>
        <v/>
      </c>
      <c r="Z13" s="38" t="str">
        <f t="array" ref="Z13">IF(SUM('Subject Kinematics'!AA2:AA52)&lt;&gt;0,SQRT(SUMSQ('Subject Kinematics'!AA53:AA103-'Control Kinematics'!$IS$53:$IS$103)/51),"")</f>
        <v/>
      </c>
      <c r="AA13" s="38" t="str">
        <f t="array" ref="AA13">IF(SUM('Subject Kinematics'!AB2:AB52)&lt;&gt;0,SQRT(SUMSQ('Subject Kinematics'!AB53:AB103-'Control Kinematics'!$IS$53:$IS$103)/51),"")</f>
        <v/>
      </c>
      <c r="AB13" s="38" t="str">
        <f t="array" ref="AB13">IF(SUM('Subject Kinematics'!AC2:AC52)&lt;&gt;0,SQRT(SUMSQ('Subject Kinematics'!AC53:AC103-'Control Kinematics'!$IS$53:$IS$103)/51),"")</f>
        <v/>
      </c>
      <c r="AC13" s="38" t="str">
        <f t="array" ref="AC13">IF(SUM('Subject Kinematics'!AD2:AD52)&lt;&gt;0,SQRT(SUMSQ('Subject Kinematics'!AD53:AD103-'Control Kinematics'!$IS$53:$IS$103)/51),"")</f>
        <v/>
      </c>
      <c r="AD13" s="38" t="str">
        <f t="array" ref="AD13">IF(SUM('Subject Kinematics'!AE2:AE52)&lt;&gt;0,SQRT(SUMSQ('Subject Kinematics'!AE53:AE103-'Control Kinematics'!$IS$53:$IS$103)/51),"")</f>
        <v/>
      </c>
      <c r="AE13" s="38" t="str">
        <f t="array" ref="AE13">IF(SUM('Subject Kinematics'!AF2:AF52)&lt;&gt;0,SQRT(SUMSQ('Subject Kinematics'!AF53:AF103-'Control Kinematics'!$IS$53:$IS$103)/51),"")</f>
        <v/>
      </c>
      <c r="AF13" s="38" t="str">
        <f t="array" ref="AF13">IF(SUM('Subject Kinematics'!AG2:AG52)&lt;&gt;0,SQRT(SUMSQ('Subject Kinematics'!AG53:AG103-'Control Kinematics'!$IS$53:$IS$103)/51),"")</f>
        <v/>
      </c>
      <c r="AG13" s="38" t="str">
        <f t="array" ref="AG13">IF(SUM('Subject Kinematics'!AH2:AH52)&lt;&gt;0,SQRT(SUMSQ('Subject Kinematics'!AH53:AH103-'Control Kinematics'!$IS$53:$IS$103)/51),"")</f>
        <v/>
      </c>
      <c r="AH13" s="38" t="str">
        <f t="array" ref="AH13">IF(SUM('Subject Kinematics'!AI2:AI52)&lt;&gt;0,SQRT(SUMSQ('Subject Kinematics'!AI53:AI103-'Control Kinematics'!$IS$53:$IS$103)/51),"")</f>
        <v/>
      </c>
      <c r="AI13" s="38" t="str">
        <f t="array" ref="AI13">IF(SUM('Subject Kinematics'!AJ2:AJ52)&lt;&gt;0,SQRT(SUMSQ('Subject Kinematics'!AJ53:AJ103-'Control Kinematics'!$IS$53:$IS$103)/51),"")</f>
        <v/>
      </c>
      <c r="AJ13" s="38" t="str">
        <f t="array" ref="AJ13">IF(SUM('Subject Kinematics'!AK2:AK52)&lt;&gt;0,SQRT(SUMSQ('Subject Kinematics'!AK53:AK103-'Control Kinematics'!$IS$53:$IS$103)/51),"")</f>
        <v/>
      </c>
      <c r="AK13" s="38" t="str">
        <f t="array" ref="AK13">IF(SUM('Subject Kinematics'!AL2:AL52)&lt;&gt;0,SQRT(SUMSQ('Subject Kinematics'!AL53:AL103-'Control Kinematics'!$IS$53:$IS$103)/51),"")</f>
        <v/>
      </c>
      <c r="AL13" s="38" t="str">
        <f t="array" ref="AL13">IF(SUM('Subject Kinematics'!AM2:AM52)&lt;&gt;0,SQRT(SUMSQ('Subject Kinematics'!AM53:AM103-'Control Kinematics'!$IS$53:$IS$103)/51),"")</f>
        <v/>
      </c>
      <c r="AM13" s="38" t="str">
        <f t="array" ref="AM13">IF(SUM('Subject Kinematics'!AN2:AN52)&lt;&gt;0,SQRT(SUMSQ('Subject Kinematics'!AN53:AN103-'Control Kinematics'!$IS$53:$IS$103)/51),"")</f>
        <v/>
      </c>
      <c r="AN13" s="38" t="str">
        <f t="array" ref="AN13">IF(SUM('Subject Kinematics'!AO2:AO52)&lt;&gt;0,SQRT(SUMSQ('Subject Kinematics'!AO53:AO103-'Control Kinematics'!$IS$53:$IS$103)/51),"")</f>
        <v/>
      </c>
      <c r="AO13" s="38" t="str">
        <f t="array" ref="AO13">IF(SUM('Subject Kinematics'!AP2:AP52)&lt;&gt;0,SQRT(SUMSQ('Subject Kinematics'!AP53:AP103-'Control Kinematics'!$IS$53:$IS$103)/51),"")</f>
        <v/>
      </c>
      <c r="AP13" s="38" t="str">
        <f t="array" ref="AP13">IF(SUM('Subject Kinematics'!AQ2:AQ52)&lt;&gt;0,SQRT(SUMSQ('Subject Kinematics'!AQ53:AQ103-'Control Kinematics'!$IS$53:$IS$103)/51),"")</f>
        <v/>
      </c>
      <c r="AQ13" s="38" t="str">
        <f t="array" ref="AQ13">IF(SUM('Subject Kinematics'!AR2:AR52)&lt;&gt;0,SQRT(SUMSQ('Subject Kinematics'!AR53:AR103-'Control Kinematics'!$IS$53:$IS$103)/51),"")</f>
        <v/>
      </c>
      <c r="AR13" s="38" t="str">
        <f t="array" ref="AR13">IF(SUM('Subject Kinematics'!AS2:AS52)&lt;&gt;0,SQRT(SUMSQ('Subject Kinematics'!AS53:AS103-'Control Kinematics'!$IS$53:$IS$103)/51),"")</f>
        <v/>
      </c>
      <c r="AS13" s="38" t="str">
        <f t="array" ref="AS13">IF(SUM('Subject Kinematics'!AT2:AT52)&lt;&gt;0,SQRT(SUMSQ('Subject Kinematics'!AT53:AT103-'Control Kinematics'!$IS$53:$IS$103)/51),"")</f>
        <v/>
      </c>
      <c r="AT13" s="38" t="str">
        <f t="array" ref="AT13">IF(SUM('Subject Kinematics'!AU2:AU52)&lt;&gt;0,SQRT(SUMSQ('Subject Kinematics'!AU53:AU103-'Control Kinematics'!$IS$53:$IS$103)/51),"")</f>
        <v/>
      </c>
      <c r="AU13" s="38" t="str">
        <f t="array" ref="AU13">IF(SUM('Subject Kinematics'!AV2:AV52)&lt;&gt;0,SQRT(SUMSQ('Subject Kinematics'!AV53:AV103-'Control Kinematics'!$IS$53:$IS$103)/51),"")</f>
        <v/>
      </c>
      <c r="AV13" s="38" t="str">
        <f t="array" ref="AV13">IF(SUM('Subject Kinematics'!AW2:AW52)&lt;&gt;0,SQRT(SUMSQ('Subject Kinematics'!AW53:AW103-'Control Kinematics'!$IS$53:$IS$103)/51),"")</f>
        <v/>
      </c>
      <c r="AW13" s="38" t="str">
        <f t="array" ref="AW13">IF(SUM('Subject Kinematics'!AX2:AX52)&lt;&gt;0,SQRT(SUMSQ('Subject Kinematics'!AX53:AX103-'Control Kinematics'!$IS$53:$IS$103)/51),"")</f>
        <v/>
      </c>
      <c r="AX13" s="38" t="str">
        <f t="array" ref="AX13">IF(SUM('Subject Kinematics'!AY2:AY52)&lt;&gt;0,SQRT(SUMSQ('Subject Kinematics'!AY53:AY103-'Control Kinematics'!$IS$53:$IS$103)/51),"")</f>
        <v/>
      </c>
      <c r="AY13" s="38" t="str">
        <f t="array" ref="AY13">IF(SUM('Subject Kinematics'!AZ2:AZ52)&lt;&gt;0,SQRT(SUMSQ('Subject Kinematics'!AZ53:AZ103-'Control Kinematics'!$IS$53:$IS$103)/51),"")</f>
        <v/>
      </c>
      <c r="AZ13" s="38" t="str">
        <f t="array" ref="AZ13">IF(SUM('Subject Kinematics'!BA2:BA52)&lt;&gt;0,SQRT(SUMSQ('Subject Kinematics'!BA53:BA103-'Control Kinematics'!$IS$53:$IS$103)/51),"")</f>
        <v/>
      </c>
      <c r="BA13" s="38" t="str">
        <f t="array" ref="BA13">IF(SUM('Subject Kinematics'!BB2:BB52)&lt;&gt;0,SQRT(SUMSQ('Subject Kinematics'!BB53:BB103-'Control Kinematics'!$IS$53:$IS$103)/51),"")</f>
        <v/>
      </c>
      <c r="BB13" s="38" t="str">
        <f t="array" ref="BB13">IF(SUM('Subject Kinematics'!BC2:BC52)&lt;&gt;0,SQRT(SUMSQ('Subject Kinematics'!BC53:BC103-'Control Kinematics'!$IS$53:$IS$103)/51),"")</f>
        <v/>
      </c>
      <c r="BC13" s="38" t="str">
        <f t="array" ref="BC13">IF(SUM('Subject Kinematics'!BD2:BD52)&lt;&gt;0,SQRT(SUMSQ('Subject Kinematics'!BD53:BD103-'Control Kinematics'!$IS$53:$IS$103)/51),"")</f>
        <v/>
      </c>
      <c r="BD13" s="38" t="str">
        <f t="array" ref="BD13">IF(SUM('Subject Kinematics'!BE2:BE52)&lt;&gt;0,SQRT(SUMSQ('Subject Kinematics'!BE53:BE103-'Control Kinematics'!$IS$53:$IS$103)/51),"")</f>
        <v/>
      </c>
      <c r="BE13" s="38" t="str">
        <f t="array" ref="BE13">IF(SUM('Subject Kinematics'!BF2:BF52)&lt;&gt;0,SQRT(SUMSQ('Subject Kinematics'!BF53:BF103-'Control Kinematics'!$IS$53:$IS$103)/51),"")</f>
        <v/>
      </c>
      <c r="BF13" s="38" t="str">
        <f t="array" ref="BF13">IF(SUM('Subject Kinematics'!BG2:BG52)&lt;&gt;0,SQRT(SUMSQ('Subject Kinematics'!BG53:BG103-'Control Kinematics'!$IS$53:$IS$103)/51),"")</f>
        <v/>
      </c>
      <c r="BG13" s="38" t="str">
        <f t="array" ref="BG13">IF(SUM('Subject Kinematics'!BH2:BH52)&lt;&gt;0,SQRT(SUMSQ('Subject Kinematics'!BH53:BH103-'Control Kinematics'!$IS$53:$IS$103)/51),"")</f>
        <v/>
      </c>
      <c r="BH13" s="38" t="str">
        <f t="array" ref="BH13">IF(SUM('Subject Kinematics'!BI2:BI52)&lt;&gt;0,SQRT(SUMSQ('Subject Kinematics'!BI53:BI103-'Control Kinematics'!$IS$53:$IS$103)/51),"")</f>
        <v/>
      </c>
      <c r="BI13" s="38" t="str">
        <f t="array" ref="BI13">IF(SUM('Subject Kinematics'!BJ2:BJ52)&lt;&gt;0,SQRT(SUMSQ('Subject Kinematics'!BJ53:BJ103-'Control Kinematics'!$IS$53:$IS$103)/51),"")</f>
        <v/>
      </c>
      <c r="BJ13" s="38" t="str">
        <f t="array" ref="BJ13">IF(SUM('Subject Kinematics'!BK2:BK52)&lt;&gt;0,SQRT(SUMSQ('Subject Kinematics'!BK53:BK103-'Control Kinematics'!$IS$53:$IS$103)/51),"")</f>
        <v/>
      </c>
      <c r="BK13" s="38" t="str">
        <f t="array" ref="BK13">IF(SUM('Subject Kinematics'!BL2:BL52)&lt;&gt;0,SQRT(SUMSQ('Subject Kinematics'!BL53:BL103-'Control Kinematics'!$IS$53:$IS$103)/51),"")</f>
        <v/>
      </c>
      <c r="BL13" s="38" t="str">
        <f t="array" ref="BL13">IF(SUM('Subject Kinematics'!BM2:BM52)&lt;&gt;0,SQRT(SUMSQ('Subject Kinematics'!BM53:BM103-'Control Kinematics'!$IS$53:$IS$103)/51),"")</f>
        <v/>
      </c>
      <c r="BM13" s="38" t="str">
        <f t="array" ref="BM13">IF(SUM('Subject Kinematics'!BN2:BN52)&lt;&gt;0,SQRT(SUMSQ('Subject Kinematics'!BN53:BN103-'Control Kinematics'!$IS$53:$IS$103)/51),"")</f>
        <v/>
      </c>
      <c r="BN13" s="38" t="str">
        <f t="array" ref="BN13">IF(SUM('Subject Kinematics'!BO2:BO52)&lt;&gt;0,SQRT(SUMSQ('Subject Kinematics'!BO53:BO103-'Control Kinematics'!$IS$53:$IS$103)/51),"")</f>
        <v/>
      </c>
      <c r="BO13" s="38" t="str">
        <f t="array" ref="BO13">IF(SUM('Subject Kinematics'!BP2:BP52)&lt;&gt;0,SQRT(SUMSQ('Subject Kinematics'!BP53:BP103-'Control Kinematics'!$IS$53:$IS$103)/51),"")</f>
        <v/>
      </c>
      <c r="BP13" s="38" t="str">
        <f t="array" ref="BP13">IF(SUM('Subject Kinematics'!BQ2:BQ52)&lt;&gt;0,SQRT(SUMSQ('Subject Kinematics'!BQ53:BQ103-'Control Kinematics'!$IS$53:$IS$103)/51),"")</f>
        <v/>
      </c>
      <c r="BQ13" s="38" t="str">
        <f t="array" ref="BQ13">IF(SUM('Subject Kinematics'!BR2:BR52)&lt;&gt;0,SQRT(SUMSQ('Subject Kinematics'!BR53:BR103-'Control Kinematics'!$IS$53:$IS$103)/51),"")</f>
        <v/>
      </c>
      <c r="BR13" s="38" t="str">
        <f t="array" ref="BR13">IF(SUM('Subject Kinematics'!BS2:BS52)&lt;&gt;0,SQRT(SUMSQ('Subject Kinematics'!BS53:BS103-'Control Kinematics'!$IS$53:$IS$103)/51),"")</f>
        <v/>
      </c>
      <c r="BS13" s="38" t="str">
        <f t="array" ref="BS13">IF(SUM('Subject Kinematics'!BT2:BT52)&lt;&gt;0,SQRT(SUMSQ('Subject Kinematics'!BT53:BT103-'Control Kinematics'!$IS$53:$IS$103)/51),"")</f>
        <v/>
      </c>
      <c r="BT13" s="38" t="str">
        <f t="array" ref="BT13">IF(SUM('Subject Kinematics'!BU2:BU52)&lt;&gt;0,SQRT(SUMSQ('Subject Kinematics'!BU53:BU103-'Control Kinematics'!$IS$53:$IS$103)/51),"")</f>
        <v/>
      </c>
      <c r="BU13" s="38" t="str">
        <f t="array" ref="BU13">IF(SUM('Subject Kinematics'!BV2:BV52)&lt;&gt;0,SQRT(SUMSQ('Subject Kinematics'!BV53:BV103-'Control Kinematics'!$IS$53:$IS$103)/51),"")</f>
        <v/>
      </c>
      <c r="BV13" s="38" t="str">
        <f t="array" ref="BV13">IF(SUM('Subject Kinematics'!BW2:BW52)&lt;&gt;0,SQRT(SUMSQ('Subject Kinematics'!BW53:BW103-'Control Kinematics'!$IS$53:$IS$103)/51),"")</f>
        <v/>
      </c>
      <c r="BW13" s="38" t="str">
        <f t="array" ref="BW13">IF(SUM('Subject Kinematics'!BX2:BX52)&lt;&gt;0,SQRT(SUMSQ('Subject Kinematics'!BX53:BX103-'Control Kinematics'!$IS$53:$IS$103)/51),"")</f>
        <v/>
      </c>
      <c r="BX13" s="38" t="str">
        <f t="array" ref="BX13">IF(SUM('Subject Kinematics'!BY2:BY52)&lt;&gt;0,SQRT(SUMSQ('Subject Kinematics'!BY53:BY103-'Control Kinematics'!$IS$53:$IS$103)/51),"")</f>
        <v/>
      </c>
      <c r="BY13" s="38" t="str">
        <f t="array" ref="BY13">IF(SUM('Subject Kinematics'!BZ2:BZ52)&lt;&gt;0,SQRT(SUMSQ('Subject Kinematics'!BZ53:BZ103-'Control Kinematics'!$IS$53:$IS$103)/51),"")</f>
        <v/>
      </c>
      <c r="BZ13" s="38" t="str">
        <f t="array" ref="BZ13">IF(SUM('Subject Kinematics'!CA2:CA52)&lt;&gt;0,SQRT(SUMSQ('Subject Kinematics'!CA53:CA103-'Control Kinematics'!$IS$53:$IS$103)/51),"")</f>
        <v/>
      </c>
      <c r="CA13" s="38" t="str">
        <f t="array" ref="CA13">IF(SUM('Subject Kinematics'!CB2:CB52)&lt;&gt;0,SQRT(SUMSQ('Subject Kinematics'!CB53:CB103-'Control Kinematics'!$IS$53:$IS$103)/51),"")</f>
        <v/>
      </c>
      <c r="CB13" s="38" t="str">
        <f t="array" ref="CB13">IF(SUM('Subject Kinematics'!CC2:CC52)&lt;&gt;0,SQRT(SUMSQ('Subject Kinematics'!CC53:CC103-'Control Kinematics'!$IS$53:$IS$103)/51),"")</f>
        <v/>
      </c>
      <c r="CC13" s="38" t="str">
        <f t="array" ref="CC13">IF(SUM('Subject Kinematics'!CD2:CD52)&lt;&gt;0,SQRT(SUMSQ('Subject Kinematics'!CD53:CD103-'Control Kinematics'!$IS$53:$IS$103)/51),"")</f>
        <v/>
      </c>
      <c r="CD13" s="38" t="str">
        <f t="array" ref="CD13">IF(SUM('Subject Kinematics'!CE2:CE52)&lt;&gt;0,SQRT(SUMSQ('Subject Kinematics'!CE53:CE103-'Control Kinematics'!$IS$53:$IS$103)/51),"")</f>
        <v/>
      </c>
      <c r="CE13" s="38" t="str">
        <f t="array" ref="CE13">IF(SUM('Subject Kinematics'!CF2:CF52)&lt;&gt;0,SQRT(SUMSQ('Subject Kinematics'!CF53:CF103-'Control Kinematics'!$IS$53:$IS$103)/51),"")</f>
        <v/>
      </c>
      <c r="CF13" s="38" t="str">
        <f t="array" ref="CF13">IF(SUM('Subject Kinematics'!CG2:CG52)&lt;&gt;0,SQRT(SUMSQ('Subject Kinematics'!CG53:CG103-'Control Kinematics'!$IS$53:$IS$103)/51),"")</f>
        <v/>
      </c>
      <c r="CG13" s="38" t="str">
        <f t="array" ref="CG13">IF(SUM('Subject Kinematics'!CH2:CH52)&lt;&gt;0,SQRT(SUMSQ('Subject Kinematics'!CH53:CH103-'Control Kinematics'!$IS$53:$IS$103)/51),"")</f>
        <v/>
      </c>
      <c r="CH13" s="38" t="str">
        <f t="array" ref="CH13">IF(SUM('Subject Kinematics'!CI2:CI52)&lt;&gt;0,SQRT(SUMSQ('Subject Kinematics'!CI53:CI103-'Control Kinematics'!$IS$53:$IS$103)/51),"")</f>
        <v/>
      </c>
      <c r="CI13" s="38" t="str">
        <f t="array" ref="CI13">IF(SUM('Subject Kinematics'!CJ2:CJ52)&lt;&gt;0,SQRT(SUMSQ('Subject Kinematics'!CJ53:CJ103-'Control Kinematics'!$IS$53:$IS$103)/51),"")</f>
        <v/>
      </c>
      <c r="CJ13" s="38" t="str">
        <f t="array" ref="CJ13">IF(SUM('Subject Kinematics'!CK2:CK52)&lt;&gt;0,SQRT(SUMSQ('Subject Kinematics'!CK53:CK103-'Control Kinematics'!$IS$53:$IS$103)/51),"")</f>
        <v/>
      </c>
      <c r="CK13" s="38" t="str">
        <f t="array" ref="CK13">IF(SUM('Subject Kinematics'!CL2:CL52)&lt;&gt;0,SQRT(SUMSQ('Subject Kinematics'!CL53:CL103-'Control Kinematics'!$IS$53:$IS$103)/51),"")</f>
        <v/>
      </c>
      <c r="CL13" s="38" t="str">
        <f t="array" ref="CL13">IF(SUM('Subject Kinematics'!CM2:CM52)&lt;&gt;0,SQRT(SUMSQ('Subject Kinematics'!CM53:CM103-'Control Kinematics'!$IS$53:$IS$103)/51),"")</f>
        <v/>
      </c>
      <c r="CM13" s="38" t="str">
        <f t="array" ref="CM13">IF(SUM('Subject Kinematics'!CN2:CN52)&lt;&gt;0,SQRT(SUMSQ('Subject Kinematics'!CN53:CN103-'Control Kinematics'!$IS$53:$IS$103)/51),"")</f>
        <v/>
      </c>
      <c r="CN13" s="38" t="str">
        <f t="array" ref="CN13">IF(SUM('Subject Kinematics'!CO2:CO52)&lt;&gt;0,SQRT(SUMSQ('Subject Kinematics'!CO53:CO103-'Control Kinematics'!$IS$53:$IS$103)/51),"")</f>
        <v/>
      </c>
      <c r="CO13" s="38" t="str">
        <f t="array" ref="CO13">IF(SUM('Subject Kinematics'!CP2:CP52)&lt;&gt;0,SQRT(SUMSQ('Subject Kinematics'!CP53:CP103-'Control Kinematics'!$IS$53:$IS$103)/51),"")</f>
        <v/>
      </c>
      <c r="CP13" s="38" t="str">
        <f t="array" ref="CP13">IF(SUM('Subject Kinematics'!CQ2:CQ52)&lt;&gt;0,SQRT(SUMSQ('Subject Kinematics'!CQ53:CQ103-'Control Kinematics'!$IS$53:$IS$103)/51),"")</f>
        <v/>
      </c>
      <c r="CQ13" s="38" t="str">
        <f t="array" ref="CQ13">IF(SUM('Subject Kinematics'!CR2:CR52)&lt;&gt;0,SQRT(SUMSQ('Subject Kinematics'!CR53:CR103-'Control Kinematics'!$IS$53:$IS$103)/51),"")</f>
        <v/>
      </c>
      <c r="CR13" s="38" t="str">
        <f t="array" ref="CR13">IF(SUM('Subject Kinematics'!CS2:CS52)&lt;&gt;0,SQRT(SUMSQ('Subject Kinematics'!CS53:CS103-'Control Kinematics'!$IS$53:$IS$103)/51),"")</f>
        <v/>
      </c>
      <c r="CS13" s="38" t="str">
        <f t="array" ref="CS13">IF(SUM('Subject Kinematics'!CT2:CT52)&lt;&gt;0,SQRT(SUMSQ('Subject Kinematics'!CT53:CT103-'Control Kinematics'!$IS$53:$IS$103)/51),"")</f>
        <v/>
      </c>
      <c r="CT13" s="38" t="str">
        <f t="array" ref="CT13">IF(SUM('Subject Kinematics'!CU2:CU52)&lt;&gt;0,SQRT(SUMSQ('Subject Kinematics'!CU53:CU103-'Control Kinematics'!$IS$53:$IS$103)/51),"")</f>
        <v/>
      </c>
      <c r="CU13" s="38" t="str">
        <f t="array" ref="CU13">IF(SUM('Subject Kinematics'!CV2:CV52)&lt;&gt;0,SQRT(SUMSQ('Subject Kinematics'!CV53:CV103-'Control Kinematics'!$IS$53:$IS$103)/51),"")</f>
        <v/>
      </c>
      <c r="CV13" s="38" t="str">
        <f t="array" ref="CV13">IF(SUM('Subject Kinematics'!CW2:CW52)&lt;&gt;0,SQRT(SUMSQ('Subject Kinematics'!CW53:CW103-'Control Kinematics'!$IS$53:$IS$103)/51),"")</f>
        <v/>
      </c>
      <c r="CW13" s="38" t="str">
        <f t="array" ref="CW13">IF(SUM('Subject Kinematics'!CX2:CX52)&lt;&gt;0,SQRT(SUMSQ('Subject Kinematics'!CX53:CX103-'Control Kinematics'!$IS$53:$IS$103)/51),"")</f>
        <v/>
      </c>
      <c r="CX13" s="38" t="str">
        <f t="array" ref="CX13">IF(SUM('Subject Kinematics'!CY2:CY52)&lt;&gt;0,SQRT(SUMSQ('Subject Kinematics'!CY53:CY103-'Control Kinematics'!$IS$53:$IS$103)/51),"")</f>
        <v/>
      </c>
      <c r="CY13" s="38" t="str">
        <f t="array" ref="CY13">IF(SUM('Subject Kinematics'!CZ2:CZ52)&lt;&gt;0,SQRT(SUMSQ('Subject Kinematics'!CZ53:CZ103-'Control Kinematics'!$IS$53:$IS$103)/51),"")</f>
        <v/>
      </c>
      <c r="CZ13" s="38" t="str">
        <f t="array" ref="CZ13">IF(SUM('Subject Kinematics'!DA2:DA52)&lt;&gt;0,SQRT(SUMSQ('Subject Kinematics'!DA53:DA103-'Control Kinematics'!$IS$53:$IS$103)/51),"")</f>
        <v/>
      </c>
      <c r="DA13" s="38" t="str">
        <f t="array" ref="DA13">IF(SUM('Subject Kinematics'!DB2:DB52)&lt;&gt;0,SQRT(SUMSQ('Subject Kinematics'!DB53:DB103-'Control Kinematics'!$IS$53:$IS$103)/51),"")</f>
        <v/>
      </c>
      <c r="DB13" s="38" t="str">
        <f t="array" ref="DB13">IF(SUM('Subject Kinematics'!DC2:DC52)&lt;&gt;0,SQRT(SUMSQ('Subject Kinematics'!DC53:DC103-'Control Kinematics'!$IS$53:$IS$103)/51),"")</f>
        <v/>
      </c>
      <c r="DC13" s="38" t="str">
        <f t="array" ref="DC13">IF(SUM('Subject Kinematics'!DD2:DD52)&lt;&gt;0,SQRT(SUMSQ('Subject Kinematics'!DD53:DD103-'Control Kinematics'!$IS$53:$IS$103)/51),"")</f>
        <v/>
      </c>
      <c r="DD13" s="38" t="str">
        <f t="array" ref="DD13">IF(SUM('Subject Kinematics'!DE2:DE52)&lt;&gt;0,SQRT(SUMSQ('Subject Kinematics'!DE53:DE103-'Control Kinematics'!$IS$53:$IS$103)/51),"")</f>
        <v/>
      </c>
      <c r="DE13" s="38" t="str">
        <f t="array" ref="DE13">IF(SUM('Subject Kinematics'!DF2:DF52)&lt;&gt;0,SQRT(SUMSQ('Subject Kinematics'!DF53:DF103-'Control Kinematics'!$IS$53:$IS$103)/51),"")</f>
        <v/>
      </c>
      <c r="DF13" s="38" t="str">
        <f t="array" ref="DF13">IF(SUM('Subject Kinematics'!DG2:DG52)&lt;&gt;0,SQRT(SUMSQ('Subject Kinematics'!DG53:DG103-'Control Kinematics'!$IS$53:$IS$103)/51),"")</f>
        <v/>
      </c>
      <c r="DG13" s="38" t="str">
        <f t="array" ref="DG13">IF(SUM('Subject Kinematics'!DH2:DH52)&lt;&gt;0,SQRT(SUMSQ('Subject Kinematics'!DH53:DH103-'Control Kinematics'!$IS$53:$IS$103)/51),"")</f>
        <v/>
      </c>
      <c r="DH13" s="38" t="str">
        <f t="array" ref="DH13">IF(SUM('Subject Kinematics'!DI2:DI52)&lt;&gt;0,SQRT(SUMSQ('Subject Kinematics'!DI53:DI103-'Control Kinematics'!$IS$53:$IS$103)/51),"")</f>
        <v/>
      </c>
      <c r="DI13" s="38" t="str">
        <f t="array" ref="DI13">IF(SUM('Subject Kinematics'!DJ2:DJ52)&lt;&gt;0,SQRT(SUMSQ('Subject Kinematics'!DJ53:DJ103-'Control Kinematics'!$IS$53:$IS$103)/51),"")</f>
        <v/>
      </c>
      <c r="DJ13" s="38" t="str">
        <f t="array" ref="DJ13">IF(SUM('Subject Kinematics'!DK2:DK52)&lt;&gt;0,SQRT(SUMSQ('Subject Kinematics'!DK53:DK103-'Control Kinematics'!$IS$53:$IS$103)/51),"")</f>
        <v/>
      </c>
      <c r="DK13" s="38" t="str">
        <f t="array" ref="DK13">IF(SUM('Subject Kinematics'!DL2:DL52)&lt;&gt;0,SQRT(SUMSQ('Subject Kinematics'!DL53:DL103-'Control Kinematics'!$IS$53:$IS$103)/51),"")</f>
        <v/>
      </c>
      <c r="DL13" s="38" t="str">
        <f t="array" ref="DL13">IF(SUM('Subject Kinematics'!DM2:DM52)&lt;&gt;0,SQRT(SUMSQ('Subject Kinematics'!DM53:DM103-'Control Kinematics'!$IS$53:$IS$103)/51),"")</f>
        <v/>
      </c>
      <c r="DM13" s="38" t="str">
        <f t="array" ref="DM13">IF(SUM('Subject Kinematics'!DN2:DN52)&lt;&gt;0,SQRT(SUMSQ('Subject Kinematics'!DN53:DN103-'Control Kinematics'!$IS$53:$IS$103)/51),"")</f>
        <v/>
      </c>
      <c r="DN13" s="38" t="str">
        <f t="array" ref="DN13">IF(SUM('Subject Kinematics'!DO2:DO52)&lt;&gt;0,SQRT(SUMSQ('Subject Kinematics'!DO53:DO103-'Control Kinematics'!$IS$53:$IS$103)/51),"")</f>
        <v/>
      </c>
      <c r="DO13" s="38" t="str">
        <f t="array" ref="DO13">IF(SUM('Subject Kinematics'!DP2:DP52)&lt;&gt;0,SQRT(SUMSQ('Subject Kinematics'!DP53:DP103-'Control Kinematics'!$IS$53:$IS$103)/51),"")</f>
        <v/>
      </c>
      <c r="DP13" s="38" t="str">
        <f t="array" ref="DP13">IF(SUM('Subject Kinematics'!DQ2:DQ52)&lt;&gt;0,SQRT(SUMSQ('Subject Kinematics'!DQ53:DQ103-'Control Kinematics'!$IS$53:$IS$103)/51),"")</f>
        <v/>
      </c>
      <c r="DQ13" s="38" t="str">
        <f t="array" ref="DQ13">IF(SUM('Subject Kinematics'!DR2:DR52)&lt;&gt;0,SQRT(SUMSQ('Subject Kinematics'!DR53:DR103-'Control Kinematics'!$IS$53:$IS$103)/51),"")</f>
        <v/>
      </c>
      <c r="DR13" s="38" t="str">
        <f t="array" ref="DR13">IF(SUM('Subject Kinematics'!DS2:DS52)&lt;&gt;0,SQRT(SUMSQ('Subject Kinematics'!DS53:DS103-'Control Kinematics'!$IS$53:$IS$103)/51),"")</f>
        <v/>
      </c>
      <c r="DS13" s="38" t="str">
        <f t="array" ref="DS13">IF(SUM('Subject Kinematics'!DT2:DT52)&lt;&gt;0,SQRT(SUMSQ('Subject Kinematics'!DT53:DT103-'Control Kinematics'!$IS$53:$IS$103)/51),"")</f>
        <v/>
      </c>
      <c r="DT13" s="38" t="str">
        <f t="array" ref="DT13">IF(SUM('Subject Kinematics'!DU2:DU52)&lt;&gt;0,SQRT(SUMSQ('Subject Kinematics'!DU53:DU103-'Control Kinematics'!$IS$53:$IS$103)/51),"")</f>
        <v/>
      </c>
      <c r="DU13" s="38" t="str">
        <f t="array" ref="DU13">IF(SUM('Subject Kinematics'!DV2:DV52)&lt;&gt;0,SQRT(SUMSQ('Subject Kinematics'!DV53:DV103-'Control Kinematics'!$IS$53:$IS$103)/51),"")</f>
        <v/>
      </c>
      <c r="DV13" s="38" t="str">
        <f t="array" ref="DV13">IF(SUM('Subject Kinematics'!DW2:DW52)&lt;&gt;0,SQRT(SUMSQ('Subject Kinematics'!DW53:DW103-'Control Kinematics'!$IS$53:$IS$103)/51),"")</f>
        <v/>
      </c>
      <c r="DW13" s="38" t="str">
        <f t="array" ref="DW13">IF(SUM('Subject Kinematics'!DX2:DX52)&lt;&gt;0,SQRT(SUMSQ('Subject Kinematics'!DX53:DX103-'Control Kinematics'!$IS$53:$IS$103)/51),"")</f>
        <v/>
      </c>
      <c r="DX13" s="38" t="str">
        <f t="array" ref="DX13">IF(SUM('Subject Kinematics'!DY2:DY52)&lt;&gt;0,SQRT(SUMSQ('Subject Kinematics'!DY53:DY103-'Control Kinematics'!$IS$53:$IS$103)/51),"")</f>
        <v/>
      </c>
      <c r="DY13" s="38" t="str">
        <f t="array" ref="DY13">IF(SUM('Subject Kinematics'!DZ2:DZ52)&lt;&gt;0,SQRT(SUMSQ('Subject Kinematics'!DZ53:DZ103-'Control Kinematics'!$IS$53:$IS$103)/51),"")</f>
        <v/>
      </c>
      <c r="DZ13" s="38" t="str">
        <f t="array" ref="DZ13">IF(SUM('Subject Kinematics'!EA2:EA52)&lt;&gt;0,SQRT(SUMSQ('Subject Kinematics'!EA53:EA103-'Control Kinematics'!$IS$53:$IS$103)/51),"")</f>
        <v/>
      </c>
      <c r="EA13" s="38" t="str">
        <f t="array" ref="EA13">IF(SUM('Subject Kinematics'!EB2:EB52)&lt;&gt;0,SQRT(SUMSQ('Subject Kinematics'!EB53:EB103-'Control Kinematics'!$IS$53:$IS$103)/51),"")</f>
        <v/>
      </c>
      <c r="EB13" s="38" t="str">
        <f t="array" ref="EB13">IF(SUM('Subject Kinematics'!EC2:EC52)&lt;&gt;0,SQRT(SUMSQ('Subject Kinematics'!EC53:EC103-'Control Kinematics'!$IS$53:$IS$103)/51),"")</f>
        <v/>
      </c>
      <c r="EC13" s="38" t="str">
        <f t="array" ref="EC13">IF(SUM('Subject Kinematics'!ED2:ED52)&lt;&gt;0,SQRT(SUMSQ('Subject Kinematics'!ED53:ED103-'Control Kinematics'!$IS$53:$IS$103)/51),"")</f>
        <v/>
      </c>
      <c r="ED13" s="38" t="str">
        <f t="array" ref="ED13">IF(SUM('Subject Kinematics'!EE2:EE52)&lt;&gt;0,SQRT(SUMSQ('Subject Kinematics'!EE53:EE103-'Control Kinematics'!$IS$53:$IS$103)/51),"")</f>
        <v/>
      </c>
      <c r="EE13" s="38" t="str">
        <f t="array" ref="EE13">IF(SUM('Subject Kinematics'!EF2:EF52)&lt;&gt;0,SQRT(SUMSQ('Subject Kinematics'!EF53:EF103-'Control Kinematics'!$IS$53:$IS$103)/51),"")</f>
        <v/>
      </c>
      <c r="EF13" s="38" t="str">
        <f t="array" ref="EF13">IF(SUM('Subject Kinematics'!EG2:EG52)&lt;&gt;0,SQRT(SUMSQ('Subject Kinematics'!EG53:EG103-'Control Kinematics'!$IS$53:$IS$103)/51),"")</f>
        <v/>
      </c>
      <c r="EG13" s="38" t="str">
        <f t="array" ref="EG13">IF(SUM('Subject Kinematics'!EH2:EH52)&lt;&gt;0,SQRT(SUMSQ('Subject Kinematics'!EH53:EH103-'Control Kinematics'!$IS$53:$IS$103)/51),"")</f>
        <v/>
      </c>
      <c r="EH13" s="38" t="str">
        <f t="array" ref="EH13">IF(SUM('Subject Kinematics'!EI2:EI52)&lt;&gt;0,SQRT(SUMSQ('Subject Kinematics'!EI53:EI103-'Control Kinematics'!$IS$53:$IS$103)/51),"")</f>
        <v/>
      </c>
      <c r="EI13" s="38" t="str">
        <f t="array" ref="EI13">IF(SUM('Subject Kinematics'!EJ2:EJ52)&lt;&gt;0,SQRT(SUMSQ('Subject Kinematics'!EJ53:EJ103-'Control Kinematics'!$IS$53:$IS$103)/51),"")</f>
        <v/>
      </c>
      <c r="EJ13" s="38" t="str">
        <f t="array" ref="EJ13">IF(SUM('Subject Kinematics'!EK2:EK52)&lt;&gt;0,SQRT(SUMSQ('Subject Kinematics'!EK53:EK103-'Control Kinematics'!$IS$53:$IS$103)/51),"")</f>
        <v/>
      </c>
      <c r="EK13" s="38" t="str">
        <f t="array" ref="EK13">IF(SUM('Subject Kinematics'!EL2:EL52)&lt;&gt;0,SQRT(SUMSQ('Subject Kinematics'!EL53:EL103-'Control Kinematics'!$IS$53:$IS$103)/51),"")</f>
        <v/>
      </c>
      <c r="EL13" s="38" t="str">
        <f t="array" ref="EL13">IF(SUM('Subject Kinematics'!EM2:EM52)&lt;&gt;0,SQRT(SUMSQ('Subject Kinematics'!EM53:EM103-'Control Kinematics'!$IS$53:$IS$103)/51),"")</f>
        <v/>
      </c>
      <c r="EM13" s="38" t="str">
        <f t="array" ref="EM13">IF(SUM('Subject Kinematics'!EN2:EN52)&lt;&gt;0,SQRT(SUMSQ('Subject Kinematics'!EN53:EN103-'Control Kinematics'!$IS$53:$IS$103)/51),"")</f>
        <v/>
      </c>
      <c r="EN13" s="38" t="str">
        <f t="array" ref="EN13">IF(SUM('Subject Kinematics'!EO2:EO52)&lt;&gt;0,SQRT(SUMSQ('Subject Kinematics'!EO53:EO103-'Control Kinematics'!$IS$53:$IS$103)/51),"")</f>
        <v/>
      </c>
      <c r="EO13" s="38" t="str">
        <f t="array" ref="EO13">IF(SUM('Subject Kinematics'!EP2:EP52)&lt;&gt;0,SQRT(SUMSQ('Subject Kinematics'!EP53:EP103-'Control Kinematics'!$IS$53:$IS$103)/51),"")</f>
        <v/>
      </c>
      <c r="EP13" s="38" t="str">
        <f t="array" ref="EP13">IF(SUM('Subject Kinematics'!EQ2:EQ52)&lt;&gt;0,SQRT(SUMSQ('Subject Kinematics'!EQ53:EQ103-'Control Kinematics'!$IS$53:$IS$103)/51),"")</f>
        <v/>
      </c>
      <c r="EQ13" s="38" t="str">
        <f t="array" ref="EQ13">IF(SUM('Subject Kinematics'!ER2:ER52)&lt;&gt;0,SQRT(SUMSQ('Subject Kinematics'!ER53:ER103-'Control Kinematics'!$IS$53:$IS$103)/51),"")</f>
        <v/>
      </c>
      <c r="ER13" s="38" t="str">
        <f t="array" ref="ER13">IF(SUM('Subject Kinematics'!ES2:ES52)&lt;&gt;0,SQRT(SUMSQ('Subject Kinematics'!ES53:ES103-'Control Kinematics'!$IS$53:$IS$103)/51),"")</f>
        <v/>
      </c>
      <c r="ES13" s="38" t="str">
        <f t="array" ref="ES13">IF(SUM('Subject Kinematics'!ET2:ET52)&lt;&gt;0,SQRT(SUMSQ('Subject Kinematics'!ET53:ET103-'Control Kinematics'!$IS$53:$IS$103)/51),"")</f>
        <v/>
      </c>
      <c r="ET13" s="38" t="str">
        <f t="array" ref="ET13">IF(SUM('Subject Kinematics'!EU2:EU52)&lt;&gt;0,SQRT(SUMSQ('Subject Kinematics'!EU53:EU103-'Control Kinematics'!$IS$53:$IS$103)/51),"")</f>
        <v/>
      </c>
      <c r="EU13" s="38" t="str">
        <f t="array" ref="EU13">IF(SUM('Subject Kinematics'!EV2:EV52)&lt;&gt;0,SQRT(SUMSQ('Subject Kinematics'!EV53:EV103-'Control Kinematics'!$IS$53:$IS$103)/51),"")</f>
        <v/>
      </c>
      <c r="EV13" s="38" t="str">
        <f t="array" ref="EV13">IF(SUM('Subject Kinematics'!EW2:EW52)&lt;&gt;0,SQRT(SUMSQ('Subject Kinematics'!EW53:EW103-'Control Kinematics'!$IS$53:$IS$103)/51),"")</f>
        <v/>
      </c>
      <c r="EW13" s="38" t="str">
        <f t="array" ref="EW13">IF(SUM('Subject Kinematics'!EX2:EX52)&lt;&gt;0,SQRT(SUMSQ('Subject Kinematics'!EX53:EX103-'Control Kinematics'!$IS$53:$IS$103)/51),"")</f>
        <v/>
      </c>
      <c r="EX13" s="38" t="str">
        <f t="array" ref="EX13">IF(SUM('Subject Kinematics'!EY2:EY52)&lt;&gt;0,SQRT(SUMSQ('Subject Kinematics'!EY53:EY103-'Control Kinematics'!$IS$53:$IS$103)/51),"")</f>
        <v/>
      </c>
      <c r="EY13" s="38" t="str">
        <f t="array" ref="EY13">IF(SUM('Subject Kinematics'!EZ2:EZ52)&lt;&gt;0,SQRT(SUMSQ('Subject Kinematics'!EZ53:EZ103-'Control Kinematics'!$IS$53:$IS$103)/51),"")</f>
        <v/>
      </c>
      <c r="EZ13" s="38" t="str">
        <f t="array" ref="EZ13">IF(SUM('Subject Kinematics'!FA2:FA52)&lt;&gt;0,SQRT(SUMSQ('Subject Kinematics'!FA53:FA103-'Control Kinematics'!$IS$53:$IS$103)/51),"")</f>
        <v/>
      </c>
      <c r="FA13" s="38" t="str">
        <f t="array" ref="FA13">IF(SUM('Subject Kinematics'!FB2:FB52)&lt;&gt;0,SQRT(SUMSQ('Subject Kinematics'!FB53:FB103-'Control Kinematics'!$IS$53:$IS$103)/51),"")</f>
        <v/>
      </c>
      <c r="FB13" s="38" t="str">
        <f t="array" ref="FB13">IF(SUM('Subject Kinematics'!FC2:FC52)&lt;&gt;0,SQRT(SUMSQ('Subject Kinematics'!FC53:FC103-'Control Kinematics'!$IS$53:$IS$103)/51),"")</f>
        <v/>
      </c>
      <c r="FC13" s="38" t="str">
        <f t="array" ref="FC13">IF(SUM('Subject Kinematics'!FD2:FD52)&lt;&gt;0,SQRT(SUMSQ('Subject Kinematics'!FD53:FD103-'Control Kinematics'!$IS$53:$IS$103)/51),"")</f>
        <v/>
      </c>
      <c r="FD13" s="38" t="str">
        <f t="array" ref="FD13">IF(SUM('Subject Kinematics'!FE2:FE52)&lt;&gt;0,SQRT(SUMSQ('Subject Kinematics'!FE53:FE103-'Control Kinematics'!$IS$53:$IS$103)/51),"")</f>
        <v/>
      </c>
      <c r="FE13" s="38" t="str">
        <f t="array" ref="FE13">IF(SUM('Subject Kinematics'!FF2:FF52)&lt;&gt;0,SQRT(SUMSQ('Subject Kinematics'!FF53:FF103-'Control Kinematics'!$IS$53:$IS$103)/51),"")</f>
        <v/>
      </c>
      <c r="FF13" s="38" t="str">
        <f t="array" ref="FF13">IF(SUM('Subject Kinematics'!FG2:FG52)&lt;&gt;0,SQRT(SUMSQ('Subject Kinematics'!FG53:FG103-'Control Kinematics'!$IS$53:$IS$103)/51),"")</f>
        <v/>
      </c>
      <c r="FG13" s="38" t="str">
        <f t="array" ref="FG13">IF(SUM('Subject Kinematics'!FH2:FH52)&lt;&gt;0,SQRT(SUMSQ('Subject Kinematics'!FH53:FH103-'Control Kinematics'!$IS$53:$IS$103)/51),"")</f>
        <v/>
      </c>
      <c r="FH13" s="38" t="str">
        <f t="array" ref="FH13">IF(SUM('Subject Kinematics'!FI2:FI52)&lt;&gt;0,SQRT(SUMSQ('Subject Kinematics'!FI53:FI103-'Control Kinematics'!$IS$53:$IS$103)/51),"")</f>
        <v/>
      </c>
      <c r="FI13" s="38" t="str">
        <f t="array" ref="FI13">IF(SUM('Subject Kinematics'!FJ2:FJ52)&lt;&gt;0,SQRT(SUMSQ('Subject Kinematics'!FJ53:FJ103-'Control Kinematics'!$IS$53:$IS$103)/51),"")</f>
        <v/>
      </c>
      <c r="FJ13" s="38" t="str">
        <f t="array" ref="FJ13">IF(SUM('Subject Kinematics'!FK2:FK52)&lt;&gt;0,SQRT(SUMSQ('Subject Kinematics'!FK53:FK103-'Control Kinematics'!$IS$53:$IS$103)/51),"")</f>
        <v/>
      </c>
      <c r="FK13" s="38" t="str">
        <f t="array" ref="FK13">IF(SUM('Subject Kinematics'!FL2:FL52)&lt;&gt;0,SQRT(SUMSQ('Subject Kinematics'!FL53:FL103-'Control Kinematics'!$IS$53:$IS$103)/51),"")</f>
        <v/>
      </c>
      <c r="FL13" s="38" t="str">
        <f t="array" ref="FL13">IF(SUM('Subject Kinematics'!FM2:FM52)&lt;&gt;0,SQRT(SUMSQ('Subject Kinematics'!FM53:FM103-'Control Kinematics'!$IS$53:$IS$103)/51),"")</f>
        <v/>
      </c>
      <c r="FM13" s="38" t="str">
        <f t="array" ref="FM13">IF(SUM('Subject Kinematics'!FN2:FN52)&lt;&gt;0,SQRT(SUMSQ('Subject Kinematics'!FN53:FN103-'Control Kinematics'!$IS$53:$IS$103)/51),"")</f>
        <v/>
      </c>
      <c r="FN13" s="38" t="str">
        <f t="array" ref="FN13">IF(SUM('Subject Kinematics'!FO2:FO52)&lt;&gt;0,SQRT(SUMSQ('Subject Kinematics'!FO53:FO103-'Control Kinematics'!$IS$53:$IS$103)/51),"")</f>
        <v/>
      </c>
      <c r="FO13" s="38" t="str">
        <f t="array" ref="FO13">IF(SUM('Subject Kinematics'!FP2:FP52)&lt;&gt;0,SQRT(SUMSQ('Subject Kinematics'!FP53:FP103-'Control Kinematics'!$IS$53:$IS$103)/51),"")</f>
        <v/>
      </c>
      <c r="FP13" s="38" t="str">
        <f t="array" ref="FP13">IF(SUM('Subject Kinematics'!FQ2:FQ52)&lt;&gt;0,SQRT(SUMSQ('Subject Kinematics'!FQ53:FQ103-'Control Kinematics'!$IS$53:$IS$103)/51),"")</f>
        <v/>
      </c>
      <c r="FQ13" s="38" t="str">
        <f t="array" ref="FQ13">IF(SUM('Subject Kinematics'!FR2:FR52)&lt;&gt;0,SQRT(SUMSQ('Subject Kinematics'!FR53:FR103-'Control Kinematics'!$IS$53:$IS$103)/51),"")</f>
        <v/>
      </c>
      <c r="FR13" s="38" t="str">
        <f t="array" ref="FR13">IF(SUM('Subject Kinematics'!FS2:FS52)&lt;&gt;0,SQRT(SUMSQ('Subject Kinematics'!FS53:FS103-'Control Kinematics'!$IS$53:$IS$103)/51),"")</f>
        <v/>
      </c>
      <c r="FS13" s="38" t="str">
        <f t="array" ref="FS13">IF(SUM('Subject Kinematics'!FT2:FT52)&lt;&gt;0,SQRT(SUMSQ('Subject Kinematics'!FT53:FT103-'Control Kinematics'!$IS$53:$IS$103)/51),"")</f>
        <v/>
      </c>
      <c r="FT13" s="38" t="str">
        <f t="array" ref="FT13">IF(SUM('Subject Kinematics'!FU2:FU52)&lt;&gt;0,SQRT(SUMSQ('Subject Kinematics'!FU53:FU103-'Control Kinematics'!$IS$53:$IS$103)/51),"")</f>
        <v/>
      </c>
      <c r="FU13" s="38" t="str">
        <f t="array" ref="FU13">IF(SUM('Subject Kinematics'!FV2:FV52)&lt;&gt;0,SQRT(SUMSQ('Subject Kinematics'!FV53:FV103-'Control Kinematics'!$IS$53:$IS$103)/51),"")</f>
        <v/>
      </c>
      <c r="FV13" s="38" t="str">
        <f t="array" ref="FV13">IF(SUM('Subject Kinematics'!FW2:FW52)&lt;&gt;0,SQRT(SUMSQ('Subject Kinematics'!FW53:FW103-'Control Kinematics'!$IS$53:$IS$103)/51),"")</f>
        <v/>
      </c>
      <c r="FW13" s="38" t="str">
        <f t="array" ref="FW13">IF(SUM('Subject Kinematics'!FX2:FX52)&lt;&gt;0,SQRT(SUMSQ('Subject Kinematics'!FX53:FX103-'Control Kinematics'!$IS$53:$IS$103)/51),"")</f>
        <v/>
      </c>
      <c r="FX13" s="38" t="str">
        <f t="array" ref="FX13">IF(SUM('Subject Kinematics'!FY2:FY52)&lt;&gt;0,SQRT(SUMSQ('Subject Kinematics'!FY53:FY103-'Control Kinematics'!$IS$53:$IS$103)/51),"")</f>
        <v/>
      </c>
      <c r="FY13" s="38" t="str">
        <f t="array" ref="FY13">IF(SUM('Subject Kinematics'!FZ2:FZ52)&lt;&gt;0,SQRT(SUMSQ('Subject Kinematics'!FZ53:FZ103-'Control Kinematics'!$IS$53:$IS$103)/51),"")</f>
        <v/>
      </c>
      <c r="FZ13" s="38" t="str">
        <f t="array" ref="FZ13">IF(SUM('Subject Kinematics'!GA2:GA52)&lt;&gt;0,SQRT(SUMSQ('Subject Kinematics'!GA53:GA103-'Control Kinematics'!$IS$53:$IS$103)/51),"")</f>
        <v/>
      </c>
      <c r="GA13" s="38" t="str">
        <f t="array" ref="GA13">IF(SUM('Subject Kinematics'!GB2:GB52)&lt;&gt;0,SQRT(SUMSQ('Subject Kinematics'!GB53:GB103-'Control Kinematics'!$IS$53:$IS$103)/51),"")</f>
        <v/>
      </c>
      <c r="GB13" s="38" t="str">
        <f t="array" ref="GB13">IF(SUM('Subject Kinematics'!GC2:GC52)&lt;&gt;0,SQRT(SUMSQ('Subject Kinematics'!GC53:GC103-'Control Kinematics'!$IS$53:$IS$103)/51),"")</f>
        <v/>
      </c>
      <c r="GC13" s="38" t="str">
        <f t="array" ref="GC13">IF(SUM('Subject Kinematics'!GD2:GD52)&lt;&gt;0,SQRT(SUMSQ('Subject Kinematics'!GD53:GD103-'Control Kinematics'!$IS$53:$IS$103)/51),"")</f>
        <v/>
      </c>
      <c r="GD13" s="38" t="str">
        <f t="array" ref="GD13">IF(SUM('Subject Kinematics'!GE2:GE52)&lt;&gt;0,SQRT(SUMSQ('Subject Kinematics'!GE53:GE103-'Control Kinematics'!$IS$53:$IS$103)/51),"")</f>
        <v/>
      </c>
      <c r="GE13" s="38" t="str">
        <f t="array" ref="GE13">IF(SUM('Subject Kinematics'!GF2:GF52)&lt;&gt;0,SQRT(SUMSQ('Subject Kinematics'!GF53:GF103-'Control Kinematics'!$IS$53:$IS$103)/51),"")</f>
        <v/>
      </c>
      <c r="GF13" s="38" t="str">
        <f t="array" ref="GF13">IF(SUM('Subject Kinematics'!GG2:GG52)&lt;&gt;0,SQRT(SUMSQ('Subject Kinematics'!GG53:GG103-'Control Kinematics'!$IS$53:$IS$103)/51),"")</f>
        <v/>
      </c>
      <c r="GG13" s="38" t="str">
        <f t="array" ref="GG13">IF(SUM('Subject Kinematics'!GH2:GH52)&lt;&gt;0,SQRT(SUMSQ('Subject Kinematics'!GH53:GH103-'Control Kinematics'!$IS$53:$IS$103)/51),"")</f>
        <v/>
      </c>
      <c r="GH13" s="38" t="str">
        <f t="array" ref="GH13">IF(SUM('Subject Kinematics'!GI2:GI52)&lt;&gt;0,SQRT(SUMSQ('Subject Kinematics'!GI53:GI103-'Control Kinematics'!$IS$53:$IS$103)/51),"")</f>
        <v/>
      </c>
      <c r="GI13" s="38" t="str">
        <f t="array" ref="GI13">IF(SUM('Subject Kinematics'!GJ2:GJ52)&lt;&gt;0,SQRT(SUMSQ('Subject Kinematics'!GJ53:GJ103-'Control Kinematics'!$IS$53:$IS$103)/51),"")</f>
        <v/>
      </c>
      <c r="GJ13" s="38" t="str">
        <f t="array" ref="GJ13">IF(SUM('Subject Kinematics'!GK2:GK52)&lt;&gt;0,SQRT(SUMSQ('Subject Kinematics'!GK53:GK103-'Control Kinematics'!$IS$53:$IS$103)/51),"")</f>
        <v/>
      </c>
      <c r="GK13" s="38" t="str">
        <f t="array" ref="GK13">IF(SUM('Subject Kinematics'!GL2:GL52)&lt;&gt;0,SQRT(SUMSQ('Subject Kinematics'!GL53:GL103-'Control Kinematics'!$IS$53:$IS$103)/51),"")</f>
        <v/>
      </c>
      <c r="GL13" s="38" t="str">
        <f t="array" ref="GL13">IF(SUM('Subject Kinematics'!GM2:GM52)&lt;&gt;0,SQRT(SUMSQ('Subject Kinematics'!GM53:GM103-'Control Kinematics'!$IS$53:$IS$103)/51),"")</f>
        <v/>
      </c>
      <c r="GM13" s="38" t="str">
        <f t="array" ref="GM13">IF(SUM('Subject Kinematics'!GN2:GN52)&lt;&gt;0,SQRT(SUMSQ('Subject Kinematics'!GN53:GN103-'Control Kinematics'!$IS$53:$IS$103)/51),"")</f>
        <v/>
      </c>
      <c r="GN13" s="38" t="str">
        <f t="array" ref="GN13">IF(SUM('Subject Kinematics'!GO2:GO52)&lt;&gt;0,SQRT(SUMSQ('Subject Kinematics'!GO53:GO103-'Control Kinematics'!$IS$53:$IS$103)/51),"")</f>
        <v/>
      </c>
      <c r="GO13" s="38" t="str">
        <f t="array" ref="GO13">IF(SUM('Subject Kinematics'!GP2:GP52)&lt;&gt;0,SQRT(SUMSQ('Subject Kinematics'!GP53:GP103-'Control Kinematics'!$IS$53:$IS$103)/51),"")</f>
        <v/>
      </c>
      <c r="GP13" s="38" t="str">
        <f t="array" ref="GP13">IF(SUM('Subject Kinematics'!GQ2:GQ52)&lt;&gt;0,SQRT(SUMSQ('Subject Kinematics'!GQ53:GQ103-'Control Kinematics'!$IS$53:$IS$103)/51),"")</f>
        <v/>
      </c>
      <c r="GQ13" s="38" t="str">
        <f t="array" ref="GQ13">IF(SUM('Subject Kinematics'!GR2:GR52)&lt;&gt;0,SQRT(SUMSQ('Subject Kinematics'!GR53:GR103-'Control Kinematics'!$IS$53:$IS$103)/51),"")</f>
        <v/>
      </c>
      <c r="GR13" s="38" t="str">
        <f t="array" ref="GR13">IF(SUM('Subject Kinematics'!GS2:GS52)&lt;&gt;0,SQRT(SUMSQ('Subject Kinematics'!GS53:GS103-'Control Kinematics'!$IS$53:$IS$103)/51),"")</f>
        <v/>
      </c>
      <c r="GS13" s="38" t="str">
        <f t="array" ref="GS13">IF(SUM('Subject Kinematics'!GT2:GT52)&lt;&gt;0,SQRT(SUMSQ('Subject Kinematics'!GT53:GT103-'Control Kinematics'!$IS$53:$IS$103)/51),"")</f>
        <v/>
      </c>
      <c r="GT13" s="38" t="str">
        <f t="array" ref="GT13">IF(SUM('Subject Kinematics'!GU2:GU52)&lt;&gt;0,SQRT(SUMSQ('Subject Kinematics'!GU53:GU103-'Control Kinematics'!$IS$53:$IS$103)/51),"")</f>
        <v/>
      </c>
      <c r="GU13" s="38" t="str">
        <f t="array" ref="GU13">IF(SUM('Subject Kinematics'!GV2:GV52)&lt;&gt;0,SQRT(SUMSQ('Subject Kinematics'!GV53:GV103-'Control Kinematics'!$IS$53:$IS$103)/51),"")</f>
        <v/>
      </c>
      <c r="GV13" s="38" t="str">
        <f t="array" ref="GV13">IF(SUM('Subject Kinematics'!GW2:GW52)&lt;&gt;0,SQRT(SUMSQ('Subject Kinematics'!GW53:GW103-'Control Kinematics'!$IS$53:$IS$103)/51),"")</f>
        <v/>
      </c>
      <c r="GW13" s="38" t="str">
        <f t="array" ref="GW13">IF(SUM('Subject Kinematics'!GX2:GX52)&lt;&gt;0,SQRT(SUMSQ('Subject Kinematics'!GX53:GX103-'Control Kinematics'!$IS$53:$IS$103)/51),"")</f>
        <v/>
      </c>
      <c r="GX13" s="38" t="str">
        <f t="array" ref="GX13">IF(SUM('Subject Kinematics'!GY2:GY52)&lt;&gt;0,SQRT(SUMSQ('Subject Kinematics'!GY53:GY103-'Control Kinematics'!$IS$53:$IS$103)/51),"")</f>
        <v/>
      </c>
      <c r="GY13" s="38" t="str">
        <f t="array" ref="GY13">IF(SUM('Subject Kinematics'!GZ2:GZ52)&lt;&gt;0,SQRT(SUMSQ('Subject Kinematics'!GZ53:GZ103-'Control Kinematics'!$IS$53:$IS$103)/51),"")</f>
        <v/>
      </c>
      <c r="GZ13" s="38" t="str">
        <f t="array" ref="GZ13">IF(SUM('Subject Kinematics'!HA2:HA52)&lt;&gt;0,SQRT(SUMSQ('Subject Kinematics'!HA53:HA103-'Control Kinematics'!$IS$53:$IS$103)/51),"")</f>
        <v/>
      </c>
      <c r="HA13" s="38" t="str">
        <f t="array" ref="HA13">IF(SUM('Subject Kinematics'!HB2:HB52)&lt;&gt;0,SQRT(SUMSQ('Subject Kinematics'!HB53:HB103-'Control Kinematics'!$IS$53:$IS$103)/51),"")</f>
        <v/>
      </c>
      <c r="HB13" s="38" t="str">
        <f t="array" ref="HB13">IF(SUM('Subject Kinematics'!HC2:HC52)&lt;&gt;0,SQRT(SUMSQ('Subject Kinematics'!HC53:HC103-'Control Kinematics'!$IS$53:$IS$103)/51),"")</f>
        <v/>
      </c>
      <c r="HC13" s="38" t="str">
        <f t="array" ref="HC13">IF(SUM('Subject Kinematics'!HD2:HD52)&lt;&gt;0,SQRT(SUMSQ('Subject Kinematics'!HD53:HD103-'Control Kinematics'!$IS$53:$IS$103)/51),"")</f>
        <v/>
      </c>
      <c r="HD13" s="38" t="str">
        <f t="array" ref="HD13">IF(SUM('Subject Kinematics'!HE2:HE52)&lt;&gt;0,SQRT(SUMSQ('Subject Kinematics'!HE53:HE103-'Control Kinematics'!$IS$53:$IS$103)/51),"")</f>
        <v/>
      </c>
      <c r="HE13" s="38" t="str">
        <f t="array" ref="HE13">IF(SUM('Subject Kinematics'!HF2:HF52)&lt;&gt;0,SQRT(SUMSQ('Subject Kinematics'!HF53:HF103-'Control Kinematics'!$IS$53:$IS$103)/51),"")</f>
        <v/>
      </c>
      <c r="HF13" s="38" t="str">
        <f t="array" ref="HF13">IF(SUM('Subject Kinematics'!HG2:HG52)&lt;&gt;0,SQRT(SUMSQ('Subject Kinematics'!HG53:HG103-'Control Kinematics'!$IS$53:$IS$103)/51),"")</f>
        <v/>
      </c>
      <c r="HG13" s="38" t="str">
        <f t="array" ref="HG13">IF(SUM('Subject Kinematics'!HH2:HH52)&lt;&gt;0,SQRT(SUMSQ('Subject Kinematics'!HH53:HH103-'Control Kinematics'!$IS$53:$IS$103)/51),"")</f>
        <v/>
      </c>
      <c r="HH13" s="38" t="str">
        <f t="array" ref="HH13">IF(SUM('Subject Kinematics'!HI2:HI52)&lt;&gt;0,SQRT(SUMSQ('Subject Kinematics'!HI53:HI103-'Control Kinematics'!$IS$53:$IS$103)/51),"")</f>
        <v/>
      </c>
      <c r="HI13" s="38" t="str">
        <f t="array" ref="HI13">IF(SUM('Subject Kinematics'!HJ2:HJ52)&lt;&gt;0,SQRT(SUMSQ('Subject Kinematics'!HJ53:HJ103-'Control Kinematics'!$IS$53:$IS$103)/51),"")</f>
        <v/>
      </c>
      <c r="HJ13" s="38" t="str">
        <f t="array" ref="HJ13">IF(SUM('Subject Kinematics'!HK2:HK52)&lt;&gt;0,SQRT(SUMSQ('Subject Kinematics'!HK53:HK103-'Control Kinematics'!$IS$53:$IS$103)/51),"")</f>
        <v/>
      </c>
      <c r="HK13" s="38" t="str">
        <f t="array" ref="HK13">IF(SUM('Subject Kinematics'!HL2:HL52)&lt;&gt;0,SQRT(SUMSQ('Subject Kinematics'!HL53:HL103-'Control Kinematics'!$IS$53:$IS$103)/51),"")</f>
        <v/>
      </c>
      <c r="HL13" s="38" t="str">
        <f t="array" ref="HL13">IF(SUM('Subject Kinematics'!HM2:HM52)&lt;&gt;0,SQRT(SUMSQ('Subject Kinematics'!HM53:HM103-'Control Kinematics'!$IS$53:$IS$103)/51),"")</f>
        <v/>
      </c>
      <c r="HM13" s="38" t="str">
        <f t="array" ref="HM13">IF(SUM('Subject Kinematics'!HN2:HN52)&lt;&gt;0,SQRT(SUMSQ('Subject Kinematics'!HN53:HN103-'Control Kinematics'!$IS$53:$IS$103)/51),"")</f>
        <v/>
      </c>
      <c r="HN13" s="38" t="str">
        <f t="array" ref="HN13">IF(SUM('Subject Kinematics'!HO2:HO52)&lt;&gt;0,SQRT(SUMSQ('Subject Kinematics'!HO53:HO103-'Control Kinematics'!$IS$53:$IS$103)/51),"")</f>
        <v/>
      </c>
      <c r="HO13" s="38" t="str">
        <f t="array" ref="HO13">IF(SUM('Subject Kinematics'!HP2:HP52)&lt;&gt;0,SQRT(SUMSQ('Subject Kinematics'!HP53:HP103-'Control Kinematics'!$IS$53:$IS$103)/51),"")</f>
        <v/>
      </c>
      <c r="HP13" s="38" t="str">
        <f t="array" ref="HP13">IF(SUM('Subject Kinematics'!HQ2:HQ52)&lt;&gt;0,SQRT(SUMSQ('Subject Kinematics'!HQ53:HQ103-'Control Kinematics'!$IS$53:$IS$103)/51),"")</f>
        <v/>
      </c>
      <c r="HQ13" s="38" t="str">
        <f t="array" ref="HQ13">IF(SUM('Subject Kinematics'!HR2:HR52)&lt;&gt;0,SQRT(SUMSQ('Subject Kinematics'!HR53:HR103-'Control Kinematics'!$IS$53:$IS$103)/51),"")</f>
        <v/>
      </c>
      <c r="HR13" s="38" t="str">
        <f t="array" ref="HR13">IF(SUM('Subject Kinematics'!HS2:HS52)&lt;&gt;0,SQRT(SUMSQ('Subject Kinematics'!HS53:HS103-'Control Kinematics'!$IS$53:$IS$103)/51),"")</f>
        <v/>
      </c>
      <c r="HS13" s="38" t="str">
        <f t="array" ref="HS13">IF(SUM('Subject Kinematics'!HT2:HT52)&lt;&gt;0,SQRT(SUMSQ('Subject Kinematics'!HT53:HT103-'Control Kinematics'!$IS$53:$IS$103)/51),"")</f>
        <v/>
      </c>
      <c r="HT13" s="38" t="str">
        <f t="array" ref="HT13">IF(SUM('Subject Kinematics'!HU2:HU52)&lt;&gt;0,SQRT(SUMSQ('Subject Kinematics'!HU53:HU103-'Control Kinematics'!$IS$53:$IS$103)/51),"")</f>
        <v/>
      </c>
      <c r="HU13" s="38" t="str">
        <f t="array" ref="HU13">IF(SUM('Subject Kinematics'!HV2:HV52)&lt;&gt;0,SQRT(SUMSQ('Subject Kinematics'!HV53:HV103-'Control Kinematics'!$IS$53:$IS$103)/51),"")</f>
        <v/>
      </c>
      <c r="HV13" s="38" t="str">
        <f t="array" ref="HV13">IF(SUM('Subject Kinematics'!HW2:HW52)&lt;&gt;0,SQRT(SUMSQ('Subject Kinematics'!HW53:HW103-'Control Kinematics'!$IS$53:$IS$103)/51),"")</f>
        <v/>
      </c>
      <c r="HW13" s="38" t="str">
        <f t="array" ref="HW13">IF(SUM('Subject Kinematics'!HX2:HX52)&lt;&gt;0,SQRT(SUMSQ('Subject Kinematics'!HX53:HX103-'Control Kinematics'!$IS$53:$IS$103)/51),"")</f>
        <v/>
      </c>
      <c r="HX13" s="38" t="str">
        <f t="array" ref="HX13">IF(SUM('Subject Kinematics'!HY2:HY52)&lt;&gt;0,SQRT(SUMSQ('Subject Kinematics'!HY53:HY103-'Control Kinematics'!$IS$53:$IS$103)/51),"")</f>
        <v/>
      </c>
      <c r="HY13" s="38" t="str">
        <f t="array" ref="HY13">IF(SUM('Subject Kinematics'!HZ2:HZ52)&lt;&gt;0,SQRT(SUMSQ('Subject Kinematics'!HZ53:HZ103-'Control Kinematics'!$IS$53:$IS$103)/51),"")</f>
        <v/>
      </c>
      <c r="HZ13" s="38" t="str">
        <f t="array" ref="HZ13">IF(SUM('Subject Kinematics'!IA2:IA52)&lt;&gt;0,SQRT(SUMSQ('Subject Kinematics'!IA53:IA103-'Control Kinematics'!$IS$53:$IS$103)/51),"")</f>
        <v/>
      </c>
      <c r="IA13" s="38" t="str">
        <f t="array" ref="IA13">IF(SUM('Subject Kinematics'!IB2:IB52)&lt;&gt;0,SQRT(SUMSQ('Subject Kinematics'!IB53:IB103-'Control Kinematics'!$IS$53:$IS$103)/51),"")</f>
        <v/>
      </c>
      <c r="IB13" s="38" t="str">
        <f t="array" ref="IB13">IF(SUM('Subject Kinematics'!IC2:IC52)&lt;&gt;0,SQRT(SUMSQ('Subject Kinematics'!IC53:IC103-'Control Kinematics'!$IS$53:$IS$103)/51),"")</f>
        <v/>
      </c>
      <c r="IC13" s="38" t="str">
        <f t="array" ref="IC13">IF(SUM('Subject Kinematics'!ID2:ID52)&lt;&gt;0,SQRT(SUMSQ('Subject Kinematics'!ID53:ID103-'Control Kinematics'!$IS$53:$IS$103)/51),"")</f>
        <v/>
      </c>
      <c r="ID13" s="38" t="str">
        <f t="array" ref="ID13">IF(SUM('Subject Kinematics'!IE2:IE52)&lt;&gt;0,SQRT(SUMSQ('Subject Kinematics'!IE53:IE103-'Control Kinematics'!$IS$53:$IS$103)/51),"")</f>
        <v/>
      </c>
      <c r="IE13" s="38" t="str">
        <f t="array" ref="IE13">IF(SUM('Subject Kinematics'!IF2:IF52)&lt;&gt;0,SQRT(SUMSQ('Subject Kinematics'!IF53:IF103-'Control Kinematics'!$IS$53:$IS$103)/51),"")</f>
        <v/>
      </c>
      <c r="IF13" s="38" t="str">
        <f t="array" ref="IF13">IF(SUM('Subject Kinematics'!IG2:IG52)&lt;&gt;0,SQRT(SUMSQ('Subject Kinematics'!IG53:IG103-'Control Kinematics'!$IS$53:$IS$103)/51),"")</f>
        <v/>
      </c>
      <c r="IG13" s="38" t="str">
        <f t="array" ref="IG13">IF(SUM('Subject Kinematics'!IH2:IH52)&lt;&gt;0,SQRT(SUMSQ('Subject Kinematics'!IH53:IH103-'Control Kinematics'!$IS$53:$IS$103)/51),"")</f>
        <v/>
      </c>
      <c r="IH13" s="38" t="str">
        <f t="array" ref="IH13">IF(SUM('Subject Kinematics'!II2:II52)&lt;&gt;0,SQRT(SUMSQ('Subject Kinematics'!II53:II103-'Control Kinematics'!$IS$53:$IS$103)/51),"")</f>
        <v/>
      </c>
      <c r="II13" s="38" t="str">
        <f t="array" ref="II13">IF(SUM('Subject Kinematics'!IJ2:IJ52)&lt;&gt;0,SQRT(SUMSQ('Subject Kinematics'!IJ53:IJ103-'Control Kinematics'!$IS$53:$IS$103)/51),"")</f>
        <v/>
      </c>
      <c r="IJ13" s="38" t="str">
        <f t="array" ref="IJ13">IF(SUM('Subject Kinematics'!IK2:IK52)&lt;&gt;0,SQRT(SUMSQ('Subject Kinematics'!IK53:IK103-'Control Kinematics'!$IS$53:$IS$103)/51),"")</f>
        <v/>
      </c>
      <c r="IK13" s="38" t="str">
        <f t="array" ref="IK13">IF(SUM('Subject Kinematics'!IL2:IL52)&lt;&gt;0,SQRT(SUMSQ('Subject Kinematics'!IL53:IL103-'Control Kinematics'!$IS$53:$IS$103)/51),"")</f>
        <v/>
      </c>
      <c r="IL13" s="38" t="str">
        <f t="array" ref="IL13">IF(SUM('Subject Kinematics'!IM2:IM52)&lt;&gt;0,SQRT(SUMSQ('Subject Kinematics'!IM53:IM103-'Control Kinematics'!$IS$53:$IS$103)/51),"")</f>
        <v/>
      </c>
      <c r="IM13" s="38" t="str">
        <f t="array" ref="IM13">IF(SUM('Subject Kinematics'!IN2:IN52)&lt;&gt;0,SQRT(SUMSQ('Subject Kinematics'!IN53:IN103-'Control Kinematics'!$IS$53:$IS$103)/51),"")</f>
        <v/>
      </c>
      <c r="IN13" s="38" t="str">
        <f t="array" ref="IN13">IF(SUM('Subject Kinematics'!IO2:IO52)&lt;&gt;0,SQRT(SUMSQ('Subject Kinematics'!IO53:IO103-'Control Kinematics'!$IS$53:$IS$103)/51),"")</f>
        <v/>
      </c>
      <c r="IO13" s="38" t="str">
        <f t="array" ref="IO13">IF(SUM('Subject Kinematics'!IP2:IP52)&lt;&gt;0,SQRT(SUMSQ('Subject Kinematics'!IP53:IP103-'Control Kinematics'!$IS$53:$IS$103)/51),"")</f>
        <v/>
      </c>
      <c r="IP13" s="38" t="str">
        <f t="array" ref="IP13">IF(SUM('Subject Kinematics'!IQ2:IQ52)&lt;&gt;0,SQRT(SUMSQ('Subject Kinematics'!IQ53:IQ103-'Control Kinematics'!$IS$53:$IS$103)/51),"")</f>
        <v/>
      </c>
      <c r="IQ13" s="38" t="str">
        <f t="array" ref="IQ13">IF(SUM('Subject Kinematics'!IR2:IR52)&lt;&gt;0,SQRT(SUMSQ('Subject Kinematics'!IR53:IR103-'Control Kinematics'!$IS$53:$IS$103)/51),"")</f>
        <v/>
      </c>
      <c r="IR13" s="60">
        <f>AVERAGE(B13:IQ13)</f>
        <v>3.21407972044193</v>
      </c>
      <c r="IS13" s="55">
        <f>STDEV(B13:IQ13)</f>
        <v>1.7080215276923756</v>
      </c>
      <c r="IT13" s="55">
        <f>EXP(IR43)</f>
        <v>2.8649349794828516</v>
      </c>
    </row>
    <row r="14" spans="1:254" x14ac:dyDescent="0.2">
      <c r="A14" s="23" t="s">
        <v>10</v>
      </c>
      <c r="B14" s="38">
        <f t="array" ref="B14">IF(SUM('Subject Kinematics'!C2:C52)&lt;&gt;0,SQRT(SUMSQ('Subject Kinematics'!C206:C256-'Control Kinematics'!$IS$206:$IS$256)/51),"")</f>
        <v>1.1690239859832994</v>
      </c>
      <c r="C14" s="38">
        <f t="array" ref="C14">IF(SUM('Subject Kinematics'!D2:D52)&lt;&gt;0,SQRT(SUMSQ('Subject Kinematics'!D206:D256-'Control Kinematics'!$IS$206:$IS$256)/51),"")</f>
        <v>2.3380479719665987</v>
      </c>
      <c r="D14" s="38">
        <f t="array" ref="D14">IF(SUM('Subject Kinematics'!E2:E52)&lt;&gt;0,SQRT(SUMSQ('Subject Kinematics'!E206:E256-'Control Kinematics'!$IS$206:$IS$256)/51),"")</f>
        <v>3.5070719579498979</v>
      </c>
      <c r="E14" s="38">
        <f t="array" ref="E14">IF(SUM('Subject Kinematics'!F2:F52)&lt;&gt;0,SQRT(SUMSQ('Subject Kinematics'!F206:F256-'Control Kinematics'!$IS$206:$IS$256)/51),"")</f>
        <v>4.6760959439331975</v>
      </c>
      <c r="F14" s="38">
        <f t="array" ref="F14">IF(SUM('Subject Kinematics'!G2:G52)&lt;&gt;0,SQRT(SUMSQ('Subject Kinematics'!G206:G256-'Control Kinematics'!$IS$206:$IS$256)/51),"")</f>
        <v>5.8451199299164962</v>
      </c>
      <c r="G14" s="38">
        <f t="array" ref="G14">IF(SUM('Subject Kinematics'!H2:H52)&lt;&gt;0,SQRT(SUMSQ('Subject Kinematics'!H206:H256-'Control Kinematics'!$IS$206:$IS$256)/51),"")</f>
        <v>1.5876609539367783</v>
      </c>
      <c r="H14" s="38">
        <f t="array" ref="H14">IF(SUM('Subject Kinematics'!I2:I52)&lt;&gt;0,SQRT(SUMSQ('Subject Kinematics'!I206:I256-'Control Kinematics'!$IS$206:$IS$256)/51),"")</f>
        <v>1.6464632114899918</v>
      </c>
      <c r="I14" s="38">
        <f t="array" ref="I14">IF(SUM('Subject Kinematics'!J2:J52)&lt;&gt;0,SQRT(SUMSQ('Subject Kinematics'!J206:J256-'Control Kinematics'!$IS$206:$IS$256)/51),"")</f>
        <v>1.6229423084687062</v>
      </c>
      <c r="J14" s="38">
        <f t="array" ref="J14">IF(SUM('Subject Kinematics'!K2:K52)&lt;&gt;0,SQRT(SUMSQ('Subject Kinematics'!K206:K256-'Control Kinematics'!$IS$206:$IS$256)/51),"")</f>
        <v>2.0698394658731334</v>
      </c>
      <c r="K14" s="38">
        <f t="array" ref="K14">IF(SUM('Subject Kinematics'!L2:L52)&lt;&gt;0,SQRT(SUMSQ('Subject Kinematics'!L206:L256-'Control Kinematics'!$IS$206:$IS$256)/51),"")</f>
        <v>2.5167366232775601</v>
      </c>
      <c r="L14" s="38">
        <f t="array" ref="L14">IF(SUM('Subject Kinematics'!M2:M52)&lt;&gt;0,SQRT(SUMSQ('Subject Kinematics'!M206:M256-'Control Kinematics'!$IS$206:$IS$256)/51),"")</f>
        <v>2.9636337806819859</v>
      </c>
      <c r="M14" s="38" t="str">
        <f t="array" ref="M14">IF(SUM('Subject Kinematics'!N2:N52)&lt;&gt;0,SQRT(SUMSQ('Subject Kinematics'!N206:N256-'Control Kinematics'!$IS$206:$IS$256)/51),"")</f>
        <v/>
      </c>
      <c r="N14" s="38" t="str">
        <f t="array" ref="N14">IF(SUM('Subject Kinematics'!O2:O52)&lt;&gt;0,SQRT(SUMSQ('Subject Kinematics'!O206:O256-'Control Kinematics'!$IS$206:$IS$256)/51),"")</f>
        <v/>
      </c>
      <c r="O14" s="38" t="str">
        <f t="array" ref="O14">IF(SUM('Subject Kinematics'!P2:P52)&lt;&gt;0,SQRT(SUMSQ('Subject Kinematics'!P206:P256-'Control Kinematics'!$IS$206:$IS$256)/51),"")</f>
        <v/>
      </c>
      <c r="P14" s="38" t="str">
        <f t="array" ref="P14">IF(SUM('Subject Kinematics'!Q2:Q52)&lt;&gt;0,SQRT(SUMSQ('Subject Kinematics'!Q206:Q256-'Control Kinematics'!$IS$206:$IS$256)/51),"")</f>
        <v/>
      </c>
      <c r="Q14" s="38" t="str">
        <f t="array" ref="Q14">IF(SUM('Subject Kinematics'!R2:R52)&lt;&gt;0,SQRT(SUMSQ('Subject Kinematics'!R206:R256-'Control Kinematics'!$IS$206:$IS$256)/51),"")</f>
        <v/>
      </c>
      <c r="R14" s="38" t="str">
        <f t="array" ref="R14">IF(SUM('Subject Kinematics'!S2:S52)&lt;&gt;0,SQRT(SUMSQ('Subject Kinematics'!S206:S256-'Control Kinematics'!$IS$206:$IS$256)/51),"")</f>
        <v/>
      </c>
      <c r="S14" s="38" t="str">
        <f t="array" ref="S14">IF(SUM('Subject Kinematics'!T2:T52)&lt;&gt;0,SQRT(SUMSQ('Subject Kinematics'!T206:T256-'Control Kinematics'!$IS$206:$IS$256)/51),"")</f>
        <v/>
      </c>
      <c r="T14" s="38" t="str">
        <f t="array" ref="T14">IF(SUM('Subject Kinematics'!U2:U52)&lt;&gt;0,SQRT(SUMSQ('Subject Kinematics'!U206:U256-'Control Kinematics'!$IS$206:$IS$256)/51),"")</f>
        <v/>
      </c>
      <c r="U14" s="38" t="str">
        <f t="array" ref="U14">IF(SUM('Subject Kinematics'!V2:V52)&lt;&gt;0,SQRT(SUMSQ('Subject Kinematics'!V206:V256-'Control Kinematics'!$IS$206:$IS$256)/51),"")</f>
        <v/>
      </c>
      <c r="V14" s="38" t="str">
        <f t="array" ref="V14">IF(SUM('Subject Kinematics'!W2:W52)&lt;&gt;0,SQRT(SUMSQ('Subject Kinematics'!W206:W256-'Control Kinematics'!$IS$206:$IS$256)/51),"")</f>
        <v/>
      </c>
      <c r="W14" s="38" t="str">
        <f t="array" ref="W14">IF(SUM('Subject Kinematics'!X2:X52)&lt;&gt;0,SQRT(SUMSQ('Subject Kinematics'!X206:X256-'Control Kinematics'!$IS$206:$IS$256)/51),"")</f>
        <v/>
      </c>
      <c r="X14" s="38" t="str">
        <f t="array" ref="X14">IF(SUM('Subject Kinematics'!Y2:Y52)&lt;&gt;0,SQRT(SUMSQ('Subject Kinematics'!Y206:Y256-'Control Kinematics'!$IS$206:$IS$256)/51),"")</f>
        <v/>
      </c>
      <c r="Y14" s="38" t="str">
        <f t="array" ref="Y14">IF(SUM('Subject Kinematics'!Z2:Z52)&lt;&gt;0,SQRT(SUMSQ('Subject Kinematics'!Z206:Z256-'Control Kinematics'!$IS$206:$IS$256)/51),"")</f>
        <v/>
      </c>
      <c r="Z14" s="38" t="str">
        <f t="array" ref="Z14">IF(SUM('Subject Kinematics'!AA2:AA52)&lt;&gt;0,SQRT(SUMSQ('Subject Kinematics'!AA206:AA256-'Control Kinematics'!$IS$206:$IS$256)/51),"")</f>
        <v/>
      </c>
      <c r="AA14" s="38" t="str">
        <f t="array" ref="AA14">IF(SUM('Subject Kinematics'!AB2:AB52)&lt;&gt;0,SQRT(SUMSQ('Subject Kinematics'!AB206:AB256-'Control Kinematics'!$IS$206:$IS$256)/51),"")</f>
        <v/>
      </c>
      <c r="AB14" s="38" t="str">
        <f t="array" ref="AB14">IF(SUM('Subject Kinematics'!AC2:AC52)&lt;&gt;0,SQRT(SUMSQ('Subject Kinematics'!AC206:AC256-'Control Kinematics'!$IS$206:$IS$256)/51),"")</f>
        <v/>
      </c>
      <c r="AC14" s="38" t="str">
        <f t="array" ref="AC14">IF(SUM('Subject Kinematics'!AD2:AD52)&lt;&gt;0,SQRT(SUMSQ('Subject Kinematics'!AD206:AD256-'Control Kinematics'!$IS$206:$IS$256)/51),"")</f>
        <v/>
      </c>
      <c r="AD14" s="38" t="str">
        <f t="array" ref="AD14">IF(SUM('Subject Kinematics'!AE2:AE52)&lt;&gt;0,SQRT(SUMSQ('Subject Kinematics'!AE206:AE256-'Control Kinematics'!$IS$206:$IS$256)/51),"")</f>
        <v/>
      </c>
      <c r="AE14" s="38" t="str">
        <f t="array" ref="AE14">IF(SUM('Subject Kinematics'!AF2:AF52)&lt;&gt;0,SQRT(SUMSQ('Subject Kinematics'!AF206:AF256-'Control Kinematics'!$IS$206:$IS$256)/51),"")</f>
        <v/>
      </c>
      <c r="AF14" s="38" t="str">
        <f t="array" ref="AF14">IF(SUM('Subject Kinematics'!AG2:AG52)&lt;&gt;0,SQRT(SUMSQ('Subject Kinematics'!AG206:AG256-'Control Kinematics'!$IS$206:$IS$256)/51),"")</f>
        <v/>
      </c>
      <c r="AG14" s="38" t="str">
        <f t="array" ref="AG14">IF(SUM('Subject Kinematics'!AH2:AH52)&lt;&gt;0,SQRT(SUMSQ('Subject Kinematics'!AH206:AH256-'Control Kinematics'!$IS$206:$IS$256)/51),"")</f>
        <v/>
      </c>
      <c r="AH14" s="38" t="str">
        <f t="array" ref="AH14">IF(SUM('Subject Kinematics'!AI2:AI52)&lt;&gt;0,SQRT(SUMSQ('Subject Kinematics'!AI206:AI256-'Control Kinematics'!$IS$206:$IS$256)/51),"")</f>
        <v/>
      </c>
      <c r="AI14" s="38" t="str">
        <f t="array" ref="AI14">IF(SUM('Subject Kinematics'!AJ2:AJ52)&lt;&gt;0,SQRT(SUMSQ('Subject Kinematics'!AJ206:AJ256-'Control Kinematics'!$IS$206:$IS$256)/51),"")</f>
        <v/>
      </c>
      <c r="AJ14" s="38" t="str">
        <f t="array" ref="AJ14">IF(SUM('Subject Kinematics'!AK2:AK52)&lt;&gt;0,SQRT(SUMSQ('Subject Kinematics'!AK206:AK256-'Control Kinematics'!$IS$206:$IS$256)/51),"")</f>
        <v/>
      </c>
      <c r="AK14" s="38" t="str">
        <f t="array" ref="AK14">IF(SUM('Subject Kinematics'!AL2:AL52)&lt;&gt;0,SQRT(SUMSQ('Subject Kinematics'!AL206:AL256-'Control Kinematics'!$IS$206:$IS$256)/51),"")</f>
        <v/>
      </c>
      <c r="AL14" s="38" t="str">
        <f t="array" ref="AL14">IF(SUM('Subject Kinematics'!AM2:AM52)&lt;&gt;0,SQRT(SUMSQ('Subject Kinematics'!AM206:AM256-'Control Kinematics'!$IS$206:$IS$256)/51),"")</f>
        <v/>
      </c>
      <c r="AM14" s="38" t="str">
        <f t="array" ref="AM14">IF(SUM('Subject Kinematics'!AN2:AN52)&lt;&gt;0,SQRT(SUMSQ('Subject Kinematics'!AN206:AN256-'Control Kinematics'!$IS$206:$IS$256)/51),"")</f>
        <v/>
      </c>
      <c r="AN14" s="38" t="str">
        <f t="array" ref="AN14">IF(SUM('Subject Kinematics'!AO2:AO52)&lt;&gt;0,SQRT(SUMSQ('Subject Kinematics'!AO206:AO256-'Control Kinematics'!$IS$206:$IS$256)/51),"")</f>
        <v/>
      </c>
      <c r="AO14" s="38" t="str">
        <f t="array" ref="AO14">IF(SUM('Subject Kinematics'!AP2:AP52)&lt;&gt;0,SQRT(SUMSQ('Subject Kinematics'!AP206:AP256-'Control Kinematics'!$IS$206:$IS$256)/51),"")</f>
        <v/>
      </c>
      <c r="AP14" s="38" t="str">
        <f t="array" ref="AP14">IF(SUM('Subject Kinematics'!AQ2:AQ52)&lt;&gt;0,SQRT(SUMSQ('Subject Kinematics'!AQ206:AQ256-'Control Kinematics'!$IS$206:$IS$256)/51),"")</f>
        <v/>
      </c>
      <c r="AQ14" s="38" t="str">
        <f t="array" ref="AQ14">IF(SUM('Subject Kinematics'!AR2:AR52)&lt;&gt;0,SQRT(SUMSQ('Subject Kinematics'!AR206:AR256-'Control Kinematics'!$IS$206:$IS$256)/51),"")</f>
        <v/>
      </c>
      <c r="AR14" s="38" t="str">
        <f t="array" ref="AR14">IF(SUM('Subject Kinematics'!AS2:AS52)&lt;&gt;0,SQRT(SUMSQ('Subject Kinematics'!AS206:AS256-'Control Kinematics'!$IS$206:$IS$256)/51),"")</f>
        <v/>
      </c>
      <c r="AS14" s="38" t="str">
        <f t="array" ref="AS14">IF(SUM('Subject Kinematics'!AT2:AT52)&lt;&gt;0,SQRT(SUMSQ('Subject Kinematics'!AT206:AT256-'Control Kinematics'!$IS$206:$IS$256)/51),"")</f>
        <v/>
      </c>
      <c r="AT14" s="38" t="str">
        <f t="array" ref="AT14">IF(SUM('Subject Kinematics'!AU2:AU52)&lt;&gt;0,SQRT(SUMSQ('Subject Kinematics'!AU206:AU256-'Control Kinematics'!$IS$206:$IS$256)/51),"")</f>
        <v/>
      </c>
      <c r="AU14" s="38" t="str">
        <f t="array" ref="AU14">IF(SUM('Subject Kinematics'!AV2:AV52)&lt;&gt;0,SQRT(SUMSQ('Subject Kinematics'!AV206:AV256-'Control Kinematics'!$IS$206:$IS$256)/51),"")</f>
        <v/>
      </c>
      <c r="AV14" s="38" t="str">
        <f t="array" ref="AV14">IF(SUM('Subject Kinematics'!AW2:AW52)&lt;&gt;0,SQRT(SUMSQ('Subject Kinematics'!AW206:AW256-'Control Kinematics'!$IS$206:$IS$256)/51),"")</f>
        <v/>
      </c>
      <c r="AW14" s="38" t="str">
        <f t="array" ref="AW14">IF(SUM('Subject Kinematics'!AX2:AX52)&lt;&gt;0,SQRT(SUMSQ('Subject Kinematics'!AX206:AX256-'Control Kinematics'!$IS$206:$IS$256)/51),"")</f>
        <v/>
      </c>
      <c r="AX14" s="38" t="str">
        <f t="array" ref="AX14">IF(SUM('Subject Kinematics'!AY2:AY52)&lt;&gt;0,SQRT(SUMSQ('Subject Kinematics'!AY206:AY256-'Control Kinematics'!$IS$206:$IS$256)/51),"")</f>
        <v/>
      </c>
      <c r="AY14" s="38" t="str">
        <f t="array" ref="AY14">IF(SUM('Subject Kinematics'!AZ2:AZ52)&lt;&gt;0,SQRT(SUMSQ('Subject Kinematics'!AZ206:AZ256-'Control Kinematics'!$IS$206:$IS$256)/51),"")</f>
        <v/>
      </c>
      <c r="AZ14" s="38" t="str">
        <f t="array" ref="AZ14">IF(SUM('Subject Kinematics'!BA2:BA52)&lt;&gt;0,SQRT(SUMSQ('Subject Kinematics'!BA206:BA256-'Control Kinematics'!$IS$206:$IS$256)/51),"")</f>
        <v/>
      </c>
      <c r="BA14" s="38" t="str">
        <f t="array" ref="BA14">IF(SUM('Subject Kinematics'!BB2:BB52)&lt;&gt;0,SQRT(SUMSQ('Subject Kinematics'!BB206:BB256-'Control Kinematics'!$IS$206:$IS$256)/51),"")</f>
        <v/>
      </c>
      <c r="BB14" s="38" t="str">
        <f t="array" ref="BB14">IF(SUM('Subject Kinematics'!BC2:BC52)&lt;&gt;0,SQRT(SUMSQ('Subject Kinematics'!BC206:BC256-'Control Kinematics'!$IS$206:$IS$256)/51),"")</f>
        <v/>
      </c>
      <c r="BC14" s="38" t="str">
        <f t="array" ref="BC14">IF(SUM('Subject Kinematics'!BD2:BD52)&lt;&gt;0,SQRT(SUMSQ('Subject Kinematics'!BD206:BD256-'Control Kinematics'!$IS$206:$IS$256)/51),"")</f>
        <v/>
      </c>
      <c r="BD14" s="38" t="str">
        <f t="array" ref="BD14">IF(SUM('Subject Kinematics'!BE2:BE52)&lt;&gt;0,SQRT(SUMSQ('Subject Kinematics'!BE206:BE256-'Control Kinematics'!$IS$206:$IS$256)/51),"")</f>
        <v/>
      </c>
      <c r="BE14" s="38" t="str">
        <f t="array" ref="BE14">IF(SUM('Subject Kinematics'!BF2:BF52)&lt;&gt;0,SQRT(SUMSQ('Subject Kinematics'!BF206:BF256-'Control Kinematics'!$IS$206:$IS$256)/51),"")</f>
        <v/>
      </c>
      <c r="BF14" s="38" t="str">
        <f t="array" ref="BF14">IF(SUM('Subject Kinematics'!BG2:BG52)&lt;&gt;0,SQRT(SUMSQ('Subject Kinematics'!BG206:BG256-'Control Kinematics'!$IS$206:$IS$256)/51),"")</f>
        <v/>
      </c>
      <c r="BG14" s="38" t="str">
        <f t="array" ref="BG14">IF(SUM('Subject Kinematics'!BH2:BH52)&lt;&gt;0,SQRT(SUMSQ('Subject Kinematics'!BH206:BH256-'Control Kinematics'!$IS$206:$IS$256)/51),"")</f>
        <v/>
      </c>
      <c r="BH14" s="38" t="str">
        <f t="array" ref="BH14">IF(SUM('Subject Kinematics'!BI2:BI52)&lt;&gt;0,SQRT(SUMSQ('Subject Kinematics'!BI206:BI256-'Control Kinematics'!$IS$206:$IS$256)/51),"")</f>
        <v/>
      </c>
      <c r="BI14" s="38" t="str">
        <f t="array" ref="BI14">IF(SUM('Subject Kinematics'!BJ2:BJ52)&lt;&gt;0,SQRT(SUMSQ('Subject Kinematics'!BJ206:BJ256-'Control Kinematics'!$IS$206:$IS$256)/51),"")</f>
        <v/>
      </c>
      <c r="BJ14" s="38" t="str">
        <f t="array" ref="BJ14">IF(SUM('Subject Kinematics'!BK2:BK52)&lt;&gt;0,SQRT(SUMSQ('Subject Kinematics'!BK206:BK256-'Control Kinematics'!$IS$206:$IS$256)/51),"")</f>
        <v/>
      </c>
      <c r="BK14" s="38" t="str">
        <f t="array" ref="BK14">IF(SUM('Subject Kinematics'!BL2:BL52)&lt;&gt;0,SQRT(SUMSQ('Subject Kinematics'!BL206:BL256-'Control Kinematics'!$IS$206:$IS$256)/51),"")</f>
        <v/>
      </c>
      <c r="BL14" s="38" t="str">
        <f t="array" ref="BL14">IF(SUM('Subject Kinematics'!BM2:BM52)&lt;&gt;0,SQRT(SUMSQ('Subject Kinematics'!BM206:BM256-'Control Kinematics'!$IS$206:$IS$256)/51),"")</f>
        <v/>
      </c>
      <c r="BM14" s="38" t="str">
        <f t="array" ref="BM14">IF(SUM('Subject Kinematics'!BN2:BN52)&lt;&gt;0,SQRT(SUMSQ('Subject Kinematics'!BN206:BN256-'Control Kinematics'!$IS$206:$IS$256)/51),"")</f>
        <v/>
      </c>
      <c r="BN14" s="38" t="str">
        <f t="array" ref="BN14">IF(SUM('Subject Kinematics'!BO2:BO52)&lt;&gt;0,SQRT(SUMSQ('Subject Kinematics'!BO206:BO256-'Control Kinematics'!$IS$206:$IS$256)/51),"")</f>
        <v/>
      </c>
      <c r="BO14" s="38" t="str">
        <f t="array" ref="BO14">IF(SUM('Subject Kinematics'!BP2:BP52)&lt;&gt;0,SQRT(SUMSQ('Subject Kinematics'!BP206:BP256-'Control Kinematics'!$IS$206:$IS$256)/51),"")</f>
        <v/>
      </c>
      <c r="BP14" s="38" t="str">
        <f t="array" ref="BP14">IF(SUM('Subject Kinematics'!BQ2:BQ52)&lt;&gt;0,SQRT(SUMSQ('Subject Kinematics'!BQ206:BQ256-'Control Kinematics'!$IS$206:$IS$256)/51),"")</f>
        <v/>
      </c>
      <c r="BQ14" s="38" t="str">
        <f t="array" ref="BQ14">IF(SUM('Subject Kinematics'!BR2:BR52)&lt;&gt;0,SQRT(SUMSQ('Subject Kinematics'!BR206:BR256-'Control Kinematics'!$IS$206:$IS$256)/51),"")</f>
        <v/>
      </c>
      <c r="BR14" s="38" t="str">
        <f t="array" ref="BR14">IF(SUM('Subject Kinematics'!BS2:BS52)&lt;&gt;0,SQRT(SUMSQ('Subject Kinematics'!BS206:BS256-'Control Kinematics'!$IS$206:$IS$256)/51),"")</f>
        <v/>
      </c>
      <c r="BS14" s="38" t="str">
        <f t="array" ref="BS14">IF(SUM('Subject Kinematics'!BT2:BT52)&lt;&gt;0,SQRT(SUMSQ('Subject Kinematics'!BT206:BT256-'Control Kinematics'!$IS$206:$IS$256)/51),"")</f>
        <v/>
      </c>
      <c r="BT14" s="38" t="str">
        <f t="array" ref="BT14">IF(SUM('Subject Kinematics'!BU2:BU52)&lt;&gt;0,SQRT(SUMSQ('Subject Kinematics'!BU206:BU256-'Control Kinematics'!$IS$206:$IS$256)/51),"")</f>
        <v/>
      </c>
      <c r="BU14" s="38" t="str">
        <f t="array" ref="BU14">IF(SUM('Subject Kinematics'!BV2:BV52)&lt;&gt;0,SQRT(SUMSQ('Subject Kinematics'!BV206:BV256-'Control Kinematics'!$IS$206:$IS$256)/51),"")</f>
        <v/>
      </c>
      <c r="BV14" s="38" t="str">
        <f t="array" ref="BV14">IF(SUM('Subject Kinematics'!BW2:BW52)&lt;&gt;0,SQRT(SUMSQ('Subject Kinematics'!BW206:BW256-'Control Kinematics'!$IS$206:$IS$256)/51),"")</f>
        <v/>
      </c>
      <c r="BW14" s="38" t="str">
        <f t="array" ref="BW14">IF(SUM('Subject Kinematics'!BX2:BX52)&lt;&gt;0,SQRT(SUMSQ('Subject Kinematics'!BX206:BX256-'Control Kinematics'!$IS$206:$IS$256)/51),"")</f>
        <v/>
      </c>
      <c r="BX14" s="38" t="str">
        <f t="array" ref="BX14">IF(SUM('Subject Kinematics'!BY2:BY52)&lt;&gt;0,SQRT(SUMSQ('Subject Kinematics'!BY206:BY256-'Control Kinematics'!$IS$206:$IS$256)/51),"")</f>
        <v/>
      </c>
      <c r="BY14" s="38" t="str">
        <f t="array" ref="BY14">IF(SUM('Subject Kinematics'!BZ2:BZ52)&lt;&gt;0,SQRT(SUMSQ('Subject Kinematics'!BZ206:BZ256-'Control Kinematics'!$IS$206:$IS$256)/51),"")</f>
        <v/>
      </c>
      <c r="BZ14" s="38" t="str">
        <f t="array" ref="BZ14">IF(SUM('Subject Kinematics'!CA2:CA52)&lt;&gt;0,SQRT(SUMSQ('Subject Kinematics'!CA206:CA256-'Control Kinematics'!$IS$206:$IS$256)/51),"")</f>
        <v/>
      </c>
      <c r="CA14" s="38" t="str">
        <f t="array" ref="CA14">IF(SUM('Subject Kinematics'!CB2:CB52)&lt;&gt;0,SQRT(SUMSQ('Subject Kinematics'!CB206:CB256-'Control Kinematics'!$IS$206:$IS$256)/51),"")</f>
        <v/>
      </c>
      <c r="CB14" s="38" t="str">
        <f t="array" ref="CB14">IF(SUM('Subject Kinematics'!CC2:CC52)&lt;&gt;0,SQRT(SUMSQ('Subject Kinematics'!CC206:CC256-'Control Kinematics'!$IS$206:$IS$256)/51),"")</f>
        <v/>
      </c>
      <c r="CC14" s="38" t="str">
        <f t="array" ref="CC14">IF(SUM('Subject Kinematics'!CD2:CD52)&lt;&gt;0,SQRT(SUMSQ('Subject Kinematics'!CD206:CD256-'Control Kinematics'!$IS$206:$IS$256)/51),"")</f>
        <v/>
      </c>
      <c r="CD14" s="38" t="str">
        <f t="array" ref="CD14">IF(SUM('Subject Kinematics'!CE2:CE52)&lt;&gt;0,SQRT(SUMSQ('Subject Kinematics'!CE206:CE256-'Control Kinematics'!$IS$206:$IS$256)/51),"")</f>
        <v/>
      </c>
      <c r="CE14" s="38" t="str">
        <f t="array" ref="CE14">IF(SUM('Subject Kinematics'!CF2:CF52)&lt;&gt;0,SQRT(SUMSQ('Subject Kinematics'!CF206:CF256-'Control Kinematics'!$IS$206:$IS$256)/51),"")</f>
        <v/>
      </c>
      <c r="CF14" s="38" t="str">
        <f t="array" ref="CF14">IF(SUM('Subject Kinematics'!CG2:CG52)&lt;&gt;0,SQRT(SUMSQ('Subject Kinematics'!CG206:CG256-'Control Kinematics'!$IS$206:$IS$256)/51),"")</f>
        <v/>
      </c>
      <c r="CG14" s="38" t="str">
        <f t="array" ref="CG14">IF(SUM('Subject Kinematics'!CH2:CH52)&lt;&gt;0,SQRT(SUMSQ('Subject Kinematics'!CH206:CH256-'Control Kinematics'!$IS$206:$IS$256)/51),"")</f>
        <v/>
      </c>
      <c r="CH14" s="38" t="str">
        <f t="array" ref="CH14">IF(SUM('Subject Kinematics'!CI2:CI52)&lt;&gt;0,SQRT(SUMSQ('Subject Kinematics'!CI206:CI256-'Control Kinematics'!$IS$206:$IS$256)/51),"")</f>
        <v/>
      </c>
      <c r="CI14" s="38" t="str">
        <f t="array" ref="CI14">IF(SUM('Subject Kinematics'!CJ2:CJ52)&lt;&gt;0,SQRT(SUMSQ('Subject Kinematics'!CJ206:CJ256-'Control Kinematics'!$IS$206:$IS$256)/51),"")</f>
        <v/>
      </c>
      <c r="CJ14" s="38" t="str">
        <f t="array" ref="CJ14">IF(SUM('Subject Kinematics'!CK2:CK52)&lt;&gt;0,SQRT(SUMSQ('Subject Kinematics'!CK206:CK256-'Control Kinematics'!$IS$206:$IS$256)/51),"")</f>
        <v/>
      </c>
      <c r="CK14" s="38" t="str">
        <f t="array" ref="CK14">IF(SUM('Subject Kinematics'!CL2:CL52)&lt;&gt;0,SQRT(SUMSQ('Subject Kinematics'!CL206:CL256-'Control Kinematics'!$IS$206:$IS$256)/51),"")</f>
        <v/>
      </c>
      <c r="CL14" s="38" t="str">
        <f t="array" ref="CL14">IF(SUM('Subject Kinematics'!CM2:CM52)&lt;&gt;0,SQRT(SUMSQ('Subject Kinematics'!CM206:CM256-'Control Kinematics'!$IS$206:$IS$256)/51),"")</f>
        <v/>
      </c>
      <c r="CM14" s="38" t="str">
        <f t="array" ref="CM14">IF(SUM('Subject Kinematics'!CN2:CN52)&lt;&gt;0,SQRT(SUMSQ('Subject Kinematics'!CN206:CN256-'Control Kinematics'!$IS$206:$IS$256)/51),"")</f>
        <v/>
      </c>
      <c r="CN14" s="38" t="str">
        <f t="array" ref="CN14">IF(SUM('Subject Kinematics'!CO2:CO52)&lt;&gt;0,SQRT(SUMSQ('Subject Kinematics'!CO206:CO256-'Control Kinematics'!$IS$206:$IS$256)/51),"")</f>
        <v/>
      </c>
      <c r="CO14" s="38" t="str">
        <f t="array" ref="CO14">IF(SUM('Subject Kinematics'!CP2:CP52)&lt;&gt;0,SQRT(SUMSQ('Subject Kinematics'!CP206:CP256-'Control Kinematics'!$IS$206:$IS$256)/51),"")</f>
        <v/>
      </c>
      <c r="CP14" s="38" t="str">
        <f t="array" ref="CP14">IF(SUM('Subject Kinematics'!CQ2:CQ52)&lt;&gt;0,SQRT(SUMSQ('Subject Kinematics'!CQ206:CQ256-'Control Kinematics'!$IS$206:$IS$256)/51),"")</f>
        <v/>
      </c>
      <c r="CQ14" s="38" t="str">
        <f t="array" ref="CQ14">IF(SUM('Subject Kinematics'!CR2:CR52)&lt;&gt;0,SQRT(SUMSQ('Subject Kinematics'!CR206:CR256-'Control Kinematics'!$IS$206:$IS$256)/51),"")</f>
        <v/>
      </c>
      <c r="CR14" s="38" t="str">
        <f t="array" ref="CR14">IF(SUM('Subject Kinematics'!CS2:CS52)&lt;&gt;0,SQRT(SUMSQ('Subject Kinematics'!CS206:CS256-'Control Kinematics'!$IS$206:$IS$256)/51),"")</f>
        <v/>
      </c>
      <c r="CS14" s="38" t="str">
        <f t="array" ref="CS14">IF(SUM('Subject Kinematics'!CT2:CT52)&lt;&gt;0,SQRT(SUMSQ('Subject Kinematics'!CT206:CT256-'Control Kinematics'!$IS$206:$IS$256)/51),"")</f>
        <v/>
      </c>
      <c r="CT14" s="38" t="str">
        <f t="array" ref="CT14">IF(SUM('Subject Kinematics'!CU2:CU52)&lt;&gt;0,SQRT(SUMSQ('Subject Kinematics'!CU206:CU256-'Control Kinematics'!$IS$206:$IS$256)/51),"")</f>
        <v/>
      </c>
      <c r="CU14" s="38" t="str">
        <f t="array" ref="CU14">IF(SUM('Subject Kinematics'!CV2:CV52)&lt;&gt;0,SQRT(SUMSQ('Subject Kinematics'!CV206:CV256-'Control Kinematics'!$IS$206:$IS$256)/51),"")</f>
        <v/>
      </c>
      <c r="CV14" s="38" t="str">
        <f t="array" ref="CV14">IF(SUM('Subject Kinematics'!CW2:CW52)&lt;&gt;0,SQRT(SUMSQ('Subject Kinematics'!CW206:CW256-'Control Kinematics'!$IS$206:$IS$256)/51),"")</f>
        <v/>
      </c>
      <c r="CW14" s="38" t="str">
        <f t="array" ref="CW14">IF(SUM('Subject Kinematics'!CX2:CX52)&lt;&gt;0,SQRT(SUMSQ('Subject Kinematics'!CX206:CX256-'Control Kinematics'!$IS$206:$IS$256)/51),"")</f>
        <v/>
      </c>
      <c r="CX14" s="38" t="str">
        <f t="array" ref="CX14">IF(SUM('Subject Kinematics'!CY2:CY52)&lt;&gt;0,SQRT(SUMSQ('Subject Kinematics'!CY206:CY256-'Control Kinematics'!$IS$206:$IS$256)/51),"")</f>
        <v/>
      </c>
      <c r="CY14" s="38" t="str">
        <f t="array" ref="CY14">IF(SUM('Subject Kinematics'!CZ2:CZ52)&lt;&gt;0,SQRT(SUMSQ('Subject Kinematics'!CZ206:CZ256-'Control Kinematics'!$IS$206:$IS$256)/51),"")</f>
        <v/>
      </c>
      <c r="CZ14" s="38" t="str">
        <f t="array" ref="CZ14">IF(SUM('Subject Kinematics'!DA2:DA52)&lt;&gt;0,SQRT(SUMSQ('Subject Kinematics'!DA206:DA256-'Control Kinematics'!$IS$206:$IS$256)/51),"")</f>
        <v/>
      </c>
      <c r="DA14" s="38" t="str">
        <f t="array" ref="DA14">IF(SUM('Subject Kinematics'!DB2:DB52)&lt;&gt;0,SQRT(SUMSQ('Subject Kinematics'!DB206:DB256-'Control Kinematics'!$IS$206:$IS$256)/51),"")</f>
        <v/>
      </c>
      <c r="DB14" s="38" t="str">
        <f t="array" ref="DB14">IF(SUM('Subject Kinematics'!DC2:DC52)&lt;&gt;0,SQRT(SUMSQ('Subject Kinematics'!DC206:DC256-'Control Kinematics'!$IS$206:$IS$256)/51),"")</f>
        <v/>
      </c>
      <c r="DC14" s="38" t="str">
        <f t="array" ref="DC14">IF(SUM('Subject Kinematics'!DD2:DD52)&lt;&gt;0,SQRT(SUMSQ('Subject Kinematics'!DD206:DD256-'Control Kinematics'!$IS$206:$IS$256)/51),"")</f>
        <v/>
      </c>
      <c r="DD14" s="38" t="str">
        <f t="array" ref="DD14">IF(SUM('Subject Kinematics'!DE2:DE52)&lt;&gt;0,SQRT(SUMSQ('Subject Kinematics'!DE206:DE256-'Control Kinematics'!$IS$206:$IS$256)/51),"")</f>
        <v/>
      </c>
      <c r="DE14" s="38" t="str">
        <f t="array" ref="DE14">IF(SUM('Subject Kinematics'!DF2:DF52)&lt;&gt;0,SQRT(SUMSQ('Subject Kinematics'!DF206:DF256-'Control Kinematics'!$IS$206:$IS$256)/51),"")</f>
        <v/>
      </c>
      <c r="DF14" s="38" t="str">
        <f t="array" ref="DF14">IF(SUM('Subject Kinematics'!DG2:DG52)&lt;&gt;0,SQRT(SUMSQ('Subject Kinematics'!DG206:DG256-'Control Kinematics'!$IS$206:$IS$256)/51),"")</f>
        <v/>
      </c>
      <c r="DG14" s="38" t="str">
        <f t="array" ref="DG14">IF(SUM('Subject Kinematics'!DH2:DH52)&lt;&gt;0,SQRT(SUMSQ('Subject Kinematics'!DH206:DH256-'Control Kinematics'!$IS$206:$IS$256)/51),"")</f>
        <v/>
      </c>
      <c r="DH14" s="38" t="str">
        <f t="array" ref="DH14">IF(SUM('Subject Kinematics'!DI2:DI52)&lt;&gt;0,SQRT(SUMSQ('Subject Kinematics'!DI206:DI256-'Control Kinematics'!$IS$206:$IS$256)/51),"")</f>
        <v/>
      </c>
      <c r="DI14" s="38" t="str">
        <f t="array" ref="DI14">IF(SUM('Subject Kinematics'!DJ2:DJ52)&lt;&gt;0,SQRT(SUMSQ('Subject Kinematics'!DJ206:DJ256-'Control Kinematics'!$IS$206:$IS$256)/51),"")</f>
        <v/>
      </c>
      <c r="DJ14" s="38" t="str">
        <f t="array" ref="DJ14">IF(SUM('Subject Kinematics'!DK2:DK52)&lt;&gt;0,SQRT(SUMSQ('Subject Kinematics'!DK206:DK256-'Control Kinematics'!$IS$206:$IS$256)/51),"")</f>
        <v/>
      </c>
      <c r="DK14" s="38" t="str">
        <f t="array" ref="DK14">IF(SUM('Subject Kinematics'!DL2:DL52)&lt;&gt;0,SQRT(SUMSQ('Subject Kinematics'!DL206:DL256-'Control Kinematics'!$IS$206:$IS$256)/51),"")</f>
        <v/>
      </c>
      <c r="DL14" s="38" t="str">
        <f t="array" ref="DL14">IF(SUM('Subject Kinematics'!DM2:DM52)&lt;&gt;0,SQRT(SUMSQ('Subject Kinematics'!DM206:DM256-'Control Kinematics'!$IS$206:$IS$256)/51),"")</f>
        <v/>
      </c>
      <c r="DM14" s="38" t="str">
        <f t="array" ref="DM14">IF(SUM('Subject Kinematics'!DN2:DN52)&lt;&gt;0,SQRT(SUMSQ('Subject Kinematics'!DN206:DN256-'Control Kinematics'!$IS$206:$IS$256)/51),"")</f>
        <v/>
      </c>
      <c r="DN14" s="38" t="str">
        <f t="array" ref="DN14">IF(SUM('Subject Kinematics'!DO2:DO52)&lt;&gt;0,SQRT(SUMSQ('Subject Kinematics'!DO206:DO256-'Control Kinematics'!$IS$206:$IS$256)/51),"")</f>
        <v/>
      </c>
      <c r="DO14" s="38" t="str">
        <f t="array" ref="DO14">IF(SUM('Subject Kinematics'!DP2:DP52)&lt;&gt;0,SQRT(SUMSQ('Subject Kinematics'!DP206:DP256-'Control Kinematics'!$IS$206:$IS$256)/51),"")</f>
        <v/>
      </c>
      <c r="DP14" s="38" t="str">
        <f t="array" ref="DP14">IF(SUM('Subject Kinematics'!DQ2:DQ52)&lt;&gt;0,SQRT(SUMSQ('Subject Kinematics'!DQ206:DQ256-'Control Kinematics'!$IS$206:$IS$256)/51),"")</f>
        <v/>
      </c>
      <c r="DQ14" s="38" t="str">
        <f t="array" ref="DQ14">IF(SUM('Subject Kinematics'!DR2:DR52)&lt;&gt;0,SQRT(SUMSQ('Subject Kinematics'!DR206:DR256-'Control Kinematics'!$IS$206:$IS$256)/51),"")</f>
        <v/>
      </c>
      <c r="DR14" s="38" t="str">
        <f t="array" ref="DR14">IF(SUM('Subject Kinematics'!DS2:DS52)&lt;&gt;0,SQRT(SUMSQ('Subject Kinematics'!DS206:DS256-'Control Kinematics'!$IS$206:$IS$256)/51),"")</f>
        <v/>
      </c>
      <c r="DS14" s="38" t="str">
        <f t="array" ref="DS14">IF(SUM('Subject Kinematics'!DT2:DT52)&lt;&gt;0,SQRT(SUMSQ('Subject Kinematics'!DT206:DT256-'Control Kinematics'!$IS$206:$IS$256)/51),"")</f>
        <v/>
      </c>
      <c r="DT14" s="38" t="str">
        <f t="array" ref="DT14">IF(SUM('Subject Kinematics'!DU2:DU52)&lt;&gt;0,SQRT(SUMSQ('Subject Kinematics'!DU206:DU256-'Control Kinematics'!$IS$206:$IS$256)/51),"")</f>
        <v/>
      </c>
      <c r="DU14" s="38" t="str">
        <f t="array" ref="DU14">IF(SUM('Subject Kinematics'!DV2:DV52)&lt;&gt;0,SQRT(SUMSQ('Subject Kinematics'!DV206:DV256-'Control Kinematics'!$IS$206:$IS$256)/51),"")</f>
        <v/>
      </c>
      <c r="DV14" s="38" t="str">
        <f t="array" ref="DV14">IF(SUM('Subject Kinematics'!DW2:DW52)&lt;&gt;0,SQRT(SUMSQ('Subject Kinematics'!DW206:DW256-'Control Kinematics'!$IS$206:$IS$256)/51),"")</f>
        <v/>
      </c>
      <c r="DW14" s="38" t="str">
        <f t="array" ref="DW14">IF(SUM('Subject Kinematics'!DX2:DX52)&lt;&gt;0,SQRT(SUMSQ('Subject Kinematics'!DX206:DX256-'Control Kinematics'!$IS$206:$IS$256)/51),"")</f>
        <v/>
      </c>
      <c r="DX14" s="38" t="str">
        <f t="array" ref="DX14">IF(SUM('Subject Kinematics'!DY2:DY52)&lt;&gt;0,SQRT(SUMSQ('Subject Kinematics'!DY206:DY256-'Control Kinematics'!$IS$206:$IS$256)/51),"")</f>
        <v/>
      </c>
      <c r="DY14" s="38" t="str">
        <f t="array" ref="DY14">IF(SUM('Subject Kinematics'!DZ2:DZ52)&lt;&gt;0,SQRT(SUMSQ('Subject Kinematics'!DZ206:DZ256-'Control Kinematics'!$IS$206:$IS$256)/51),"")</f>
        <v/>
      </c>
      <c r="DZ14" s="38" t="str">
        <f t="array" ref="DZ14">IF(SUM('Subject Kinematics'!EA2:EA52)&lt;&gt;0,SQRT(SUMSQ('Subject Kinematics'!EA206:EA256-'Control Kinematics'!$IS$206:$IS$256)/51),"")</f>
        <v/>
      </c>
      <c r="EA14" s="38" t="str">
        <f t="array" ref="EA14">IF(SUM('Subject Kinematics'!EB2:EB52)&lt;&gt;0,SQRT(SUMSQ('Subject Kinematics'!EB206:EB256-'Control Kinematics'!$IS$206:$IS$256)/51),"")</f>
        <v/>
      </c>
      <c r="EB14" s="38" t="str">
        <f t="array" ref="EB14">IF(SUM('Subject Kinematics'!EC2:EC52)&lt;&gt;0,SQRT(SUMSQ('Subject Kinematics'!EC206:EC256-'Control Kinematics'!$IS$206:$IS$256)/51),"")</f>
        <v/>
      </c>
      <c r="EC14" s="38" t="str">
        <f t="array" ref="EC14">IF(SUM('Subject Kinematics'!ED2:ED52)&lt;&gt;0,SQRT(SUMSQ('Subject Kinematics'!ED206:ED256-'Control Kinematics'!$IS$206:$IS$256)/51),"")</f>
        <v/>
      </c>
      <c r="ED14" s="38" t="str">
        <f t="array" ref="ED14">IF(SUM('Subject Kinematics'!EE2:EE52)&lt;&gt;0,SQRT(SUMSQ('Subject Kinematics'!EE206:EE256-'Control Kinematics'!$IS$206:$IS$256)/51),"")</f>
        <v/>
      </c>
      <c r="EE14" s="38" t="str">
        <f t="array" ref="EE14">IF(SUM('Subject Kinematics'!EF2:EF52)&lt;&gt;0,SQRT(SUMSQ('Subject Kinematics'!EF206:EF256-'Control Kinematics'!$IS$206:$IS$256)/51),"")</f>
        <v/>
      </c>
      <c r="EF14" s="38" t="str">
        <f t="array" ref="EF14">IF(SUM('Subject Kinematics'!EG2:EG52)&lt;&gt;0,SQRT(SUMSQ('Subject Kinematics'!EG206:EG256-'Control Kinematics'!$IS$206:$IS$256)/51),"")</f>
        <v/>
      </c>
      <c r="EG14" s="38" t="str">
        <f t="array" ref="EG14">IF(SUM('Subject Kinematics'!EH2:EH52)&lt;&gt;0,SQRT(SUMSQ('Subject Kinematics'!EH206:EH256-'Control Kinematics'!$IS$206:$IS$256)/51),"")</f>
        <v/>
      </c>
      <c r="EH14" s="38" t="str">
        <f t="array" ref="EH14">IF(SUM('Subject Kinematics'!EI2:EI52)&lt;&gt;0,SQRT(SUMSQ('Subject Kinematics'!EI206:EI256-'Control Kinematics'!$IS$206:$IS$256)/51),"")</f>
        <v/>
      </c>
      <c r="EI14" s="38" t="str">
        <f t="array" ref="EI14">IF(SUM('Subject Kinematics'!EJ2:EJ52)&lt;&gt;0,SQRT(SUMSQ('Subject Kinematics'!EJ206:EJ256-'Control Kinematics'!$IS$206:$IS$256)/51),"")</f>
        <v/>
      </c>
      <c r="EJ14" s="38" t="str">
        <f t="array" ref="EJ14">IF(SUM('Subject Kinematics'!EK2:EK52)&lt;&gt;0,SQRT(SUMSQ('Subject Kinematics'!EK206:EK256-'Control Kinematics'!$IS$206:$IS$256)/51),"")</f>
        <v/>
      </c>
      <c r="EK14" s="38" t="str">
        <f t="array" ref="EK14">IF(SUM('Subject Kinematics'!EL2:EL52)&lt;&gt;0,SQRT(SUMSQ('Subject Kinematics'!EL206:EL256-'Control Kinematics'!$IS$206:$IS$256)/51),"")</f>
        <v/>
      </c>
      <c r="EL14" s="38" t="str">
        <f t="array" ref="EL14">IF(SUM('Subject Kinematics'!EM2:EM52)&lt;&gt;0,SQRT(SUMSQ('Subject Kinematics'!EM206:EM256-'Control Kinematics'!$IS$206:$IS$256)/51),"")</f>
        <v/>
      </c>
      <c r="EM14" s="38" t="str">
        <f t="array" ref="EM14">IF(SUM('Subject Kinematics'!EN2:EN52)&lt;&gt;0,SQRT(SUMSQ('Subject Kinematics'!EN206:EN256-'Control Kinematics'!$IS$206:$IS$256)/51),"")</f>
        <v/>
      </c>
      <c r="EN14" s="38" t="str">
        <f t="array" ref="EN14">IF(SUM('Subject Kinematics'!EO2:EO52)&lt;&gt;0,SQRT(SUMSQ('Subject Kinematics'!EO206:EO256-'Control Kinematics'!$IS$206:$IS$256)/51),"")</f>
        <v/>
      </c>
      <c r="EO14" s="38" t="str">
        <f t="array" ref="EO14">IF(SUM('Subject Kinematics'!EP2:EP52)&lt;&gt;0,SQRT(SUMSQ('Subject Kinematics'!EP206:EP256-'Control Kinematics'!$IS$206:$IS$256)/51),"")</f>
        <v/>
      </c>
      <c r="EP14" s="38" t="str">
        <f t="array" ref="EP14">IF(SUM('Subject Kinematics'!EQ2:EQ52)&lt;&gt;0,SQRT(SUMSQ('Subject Kinematics'!EQ206:EQ256-'Control Kinematics'!$IS$206:$IS$256)/51),"")</f>
        <v/>
      </c>
      <c r="EQ14" s="38" t="str">
        <f t="array" ref="EQ14">IF(SUM('Subject Kinematics'!ER2:ER52)&lt;&gt;0,SQRT(SUMSQ('Subject Kinematics'!ER206:ER256-'Control Kinematics'!$IS$206:$IS$256)/51),"")</f>
        <v/>
      </c>
      <c r="ER14" s="38" t="str">
        <f t="array" ref="ER14">IF(SUM('Subject Kinematics'!ES2:ES52)&lt;&gt;0,SQRT(SUMSQ('Subject Kinematics'!ES206:ES256-'Control Kinematics'!$IS$206:$IS$256)/51),"")</f>
        <v/>
      </c>
      <c r="ES14" s="38" t="str">
        <f t="array" ref="ES14">IF(SUM('Subject Kinematics'!ET2:ET52)&lt;&gt;0,SQRT(SUMSQ('Subject Kinematics'!ET206:ET256-'Control Kinematics'!$IS$206:$IS$256)/51),"")</f>
        <v/>
      </c>
      <c r="ET14" s="38" t="str">
        <f t="array" ref="ET14">IF(SUM('Subject Kinematics'!EU2:EU52)&lt;&gt;0,SQRT(SUMSQ('Subject Kinematics'!EU206:EU256-'Control Kinematics'!$IS$206:$IS$256)/51),"")</f>
        <v/>
      </c>
      <c r="EU14" s="38" t="str">
        <f t="array" ref="EU14">IF(SUM('Subject Kinematics'!EV2:EV52)&lt;&gt;0,SQRT(SUMSQ('Subject Kinematics'!EV206:EV256-'Control Kinematics'!$IS$206:$IS$256)/51),"")</f>
        <v/>
      </c>
      <c r="EV14" s="38" t="str">
        <f t="array" ref="EV14">IF(SUM('Subject Kinematics'!EW2:EW52)&lt;&gt;0,SQRT(SUMSQ('Subject Kinematics'!EW206:EW256-'Control Kinematics'!$IS$206:$IS$256)/51),"")</f>
        <v/>
      </c>
      <c r="EW14" s="38" t="str">
        <f t="array" ref="EW14">IF(SUM('Subject Kinematics'!EX2:EX52)&lt;&gt;0,SQRT(SUMSQ('Subject Kinematics'!EX206:EX256-'Control Kinematics'!$IS$206:$IS$256)/51),"")</f>
        <v/>
      </c>
      <c r="EX14" s="38" t="str">
        <f t="array" ref="EX14">IF(SUM('Subject Kinematics'!EY2:EY52)&lt;&gt;0,SQRT(SUMSQ('Subject Kinematics'!EY206:EY256-'Control Kinematics'!$IS$206:$IS$256)/51),"")</f>
        <v/>
      </c>
      <c r="EY14" s="38" t="str">
        <f t="array" ref="EY14">IF(SUM('Subject Kinematics'!EZ2:EZ52)&lt;&gt;0,SQRT(SUMSQ('Subject Kinematics'!EZ206:EZ256-'Control Kinematics'!$IS$206:$IS$256)/51),"")</f>
        <v/>
      </c>
      <c r="EZ14" s="38" t="str">
        <f t="array" ref="EZ14">IF(SUM('Subject Kinematics'!FA2:FA52)&lt;&gt;0,SQRT(SUMSQ('Subject Kinematics'!FA206:FA256-'Control Kinematics'!$IS$206:$IS$256)/51),"")</f>
        <v/>
      </c>
      <c r="FA14" s="38" t="str">
        <f t="array" ref="FA14">IF(SUM('Subject Kinematics'!FB2:FB52)&lt;&gt;0,SQRT(SUMSQ('Subject Kinematics'!FB206:FB256-'Control Kinematics'!$IS$206:$IS$256)/51),"")</f>
        <v/>
      </c>
      <c r="FB14" s="38" t="str">
        <f t="array" ref="FB14">IF(SUM('Subject Kinematics'!FC2:FC52)&lt;&gt;0,SQRT(SUMSQ('Subject Kinematics'!FC206:FC256-'Control Kinematics'!$IS$206:$IS$256)/51),"")</f>
        <v/>
      </c>
      <c r="FC14" s="38" t="str">
        <f t="array" ref="FC14">IF(SUM('Subject Kinematics'!FD2:FD52)&lt;&gt;0,SQRT(SUMSQ('Subject Kinematics'!FD206:FD256-'Control Kinematics'!$IS$206:$IS$256)/51),"")</f>
        <v/>
      </c>
      <c r="FD14" s="38" t="str">
        <f t="array" ref="FD14">IF(SUM('Subject Kinematics'!FE2:FE52)&lt;&gt;0,SQRT(SUMSQ('Subject Kinematics'!FE206:FE256-'Control Kinematics'!$IS$206:$IS$256)/51),"")</f>
        <v/>
      </c>
      <c r="FE14" s="38" t="str">
        <f t="array" ref="FE14">IF(SUM('Subject Kinematics'!FF2:FF52)&lt;&gt;0,SQRT(SUMSQ('Subject Kinematics'!FF206:FF256-'Control Kinematics'!$IS$206:$IS$256)/51),"")</f>
        <v/>
      </c>
      <c r="FF14" s="38" t="str">
        <f t="array" ref="FF14">IF(SUM('Subject Kinematics'!FG2:FG52)&lt;&gt;0,SQRT(SUMSQ('Subject Kinematics'!FG206:FG256-'Control Kinematics'!$IS$206:$IS$256)/51),"")</f>
        <v/>
      </c>
      <c r="FG14" s="38" t="str">
        <f t="array" ref="FG14">IF(SUM('Subject Kinematics'!FH2:FH52)&lt;&gt;0,SQRT(SUMSQ('Subject Kinematics'!FH206:FH256-'Control Kinematics'!$IS$206:$IS$256)/51),"")</f>
        <v/>
      </c>
      <c r="FH14" s="38" t="str">
        <f t="array" ref="FH14">IF(SUM('Subject Kinematics'!FI2:FI52)&lt;&gt;0,SQRT(SUMSQ('Subject Kinematics'!FI206:FI256-'Control Kinematics'!$IS$206:$IS$256)/51),"")</f>
        <v/>
      </c>
      <c r="FI14" s="38" t="str">
        <f t="array" ref="FI14">IF(SUM('Subject Kinematics'!FJ2:FJ52)&lt;&gt;0,SQRT(SUMSQ('Subject Kinematics'!FJ206:FJ256-'Control Kinematics'!$IS$206:$IS$256)/51),"")</f>
        <v/>
      </c>
      <c r="FJ14" s="38" t="str">
        <f t="array" ref="FJ14">IF(SUM('Subject Kinematics'!FK2:FK52)&lt;&gt;0,SQRT(SUMSQ('Subject Kinematics'!FK206:FK256-'Control Kinematics'!$IS$206:$IS$256)/51),"")</f>
        <v/>
      </c>
      <c r="FK14" s="38" t="str">
        <f t="array" ref="FK14">IF(SUM('Subject Kinematics'!FL2:FL52)&lt;&gt;0,SQRT(SUMSQ('Subject Kinematics'!FL206:FL256-'Control Kinematics'!$IS$206:$IS$256)/51),"")</f>
        <v/>
      </c>
      <c r="FL14" s="38" t="str">
        <f t="array" ref="FL14">IF(SUM('Subject Kinematics'!FM2:FM52)&lt;&gt;0,SQRT(SUMSQ('Subject Kinematics'!FM206:FM256-'Control Kinematics'!$IS$206:$IS$256)/51),"")</f>
        <v/>
      </c>
      <c r="FM14" s="38" t="str">
        <f t="array" ref="FM14">IF(SUM('Subject Kinematics'!FN2:FN52)&lt;&gt;0,SQRT(SUMSQ('Subject Kinematics'!FN206:FN256-'Control Kinematics'!$IS$206:$IS$256)/51),"")</f>
        <v/>
      </c>
      <c r="FN14" s="38" t="str">
        <f t="array" ref="FN14">IF(SUM('Subject Kinematics'!FO2:FO52)&lt;&gt;0,SQRT(SUMSQ('Subject Kinematics'!FO206:FO256-'Control Kinematics'!$IS$206:$IS$256)/51),"")</f>
        <v/>
      </c>
      <c r="FO14" s="38" t="str">
        <f t="array" ref="FO14">IF(SUM('Subject Kinematics'!FP2:FP52)&lt;&gt;0,SQRT(SUMSQ('Subject Kinematics'!FP206:FP256-'Control Kinematics'!$IS$206:$IS$256)/51),"")</f>
        <v/>
      </c>
      <c r="FP14" s="38" t="str">
        <f t="array" ref="FP14">IF(SUM('Subject Kinematics'!FQ2:FQ52)&lt;&gt;0,SQRT(SUMSQ('Subject Kinematics'!FQ206:FQ256-'Control Kinematics'!$IS$206:$IS$256)/51),"")</f>
        <v/>
      </c>
      <c r="FQ14" s="38" t="str">
        <f t="array" ref="FQ14">IF(SUM('Subject Kinematics'!FR2:FR52)&lt;&gt;0,SQRT(SUMSQ('Subject Kinematics'!FR206:FR256-'Control Kinematics'!$IS$206:$IS$256)/51),"")</f>
        <v/>
      </c>
      <c r="FR14" s="38" t="str">
        <f t="array" ref="FR14">IF(SUM('Subject Kinematics'!FS2:FS52)&lt;&gt;0,SQRT(SUMSQ('Subject Kinematics'!FS206:FS256-'Control Kinematics'!$IS$206:$IS$256)/51),"")</f>
        <v/>
      </c>
      <c r="FS14" s="38" t="str">
        <f t="array" ref="FS14">IF(SUM('Subject Kinematics'!FT2:FT52)&lt;&gt;0,SQRT(SUMSQ('Subject Kinematics'!FT206:FT256-'Control Kinematics'!$IS$206:$IS$256)/51),"")</f>
        <v/>
      </c>
      <c r="FT14" s="38" t="str">
        <f t="array" ref="FT14">IF(SUM('Subject Kinematics'!FU2:FU52)&lt;&gt;0,SQRT(SUMSQ('Subject Kinematics'!FU206:FU256-'Control Kinematics'!$IS$206:$IS$256)/51),"")</f>
        <v/>
      </c>
      <c r="FU14" s="38" t="str">
        <f t="array" ref="FU14">IF(SUM('Subject Kinematics'!FV2:FV52)&lt;&gt;0,SQRT(SUMSQ('Subject Kinematics'!FV206:FV256-'Control Kinematics'!$IS$206:$IS$256)/51),"")</f>
        <v/>
      </c>
      <c r="FV14" s="38" t="str">
        <f t="array" ref="FV14">IF(SUM('Subject Kinematics'!FW2:FW52)&lt;&gt;0,SQRT(SUMSQ('Subject Kinematics'!FW206:FW256-'Control Kinematics'!$IS$206:$IS$256)/51),"")</f>
        <v/>
      </c>
      <c r="FW14" s="38" t="str">
        <f t="array" ref="FW14">IF(SUM('Subject Kinematics'!FX2:FX52)&lt;&gt;0,SQRT(SUMSQ('Subject Kinematics'!FX206:FX256-'Control Kinematics'!$IS$206:$IS$256)/51),"")</f>
        <v/>
      </c>
      <c r="FX14" s="38" t="str">
        <f t="array" ref="FX14">IF(SUM('Subject Kinematics'!FY2:FY52)&lt;&gt;0,SQRT(SUMSQ('Subject Kinematics'!FY206:FY256-'Control Kinematics'!$IS$206:$IS$256)/51),"")</f>
        <v/>
      </c>
      <c r="FY14" s="38" t="str">
        <f t="array" ref="FY14">IF(SUM('Subject Kinematics'!FZ2:FZ52)&lt;&gt;0,SQRT(SUMSQ('Subject Kinematics'!FZ206:FZ256-'Control Kinematics'!$IS$206:$IS$256)/51),"")</f>
        <v/>
      </c>
      <c r="FZ14" s="38" t="str">
        <f t="array" ref="FZ14">IF(SUM('Subject Kinematics'!GA2:GA52)&lt;&gt;0,SQRT(SUMSQ('Subject Kinematics'!GA206:GA256-'Control Kinematics'!$IS$206:$IS$256)/51),"")</f>
        <v/>
      </c>
      <c r="GA14" s="38" t="str">
        <f t="array" ref="GA14">IF(SUM('Subject Kinematics'!GB2:GB52)&lt;&gt;0,SQRT(SUMSQ('Subject Kinematics'!GB206:GB256-'Control Kinematics'!$IS$206:$IS$256)/51),"")</f>
        <v/>
      </c>
      <c r="GB14" s="38" t="str">
        <f t="array" ref="GB14">IF(SUM('Subject Kinematics'!GC2:GC52)&lt;&gt;0,SQRT(SUMSQ('Subject Kinematics'!GC206:GC256-'Control Kinematics'!$IS$206:$IS$256)/51),"")</f>
        <v/>
      </c>
      <c r="GC14" s="38" t="str">
        <f t="array" ref="GC14">IF(SUM('Subject Kinematics'!GD2:GD52)&lt;&gt;0,SQRT(SUMSQ('Subject Kinematics'!GD206:GD256-'Control Kinematics'!$IS$206:$IS$256)/51),"")</f>
        <v/>
      </c>
      <c r="GD14" s="38" t="str">
        <f t="array" ref="GD14">IF(SUM('Subject Kinematics'!GE2:GE52)&lt;&gt;0,SQRT(SUMSQ('Subject Kinematics'!GE206:GE256-'Control Kinematics'!$IS$206:$IS$256)/51),"")</f>
        <v/>
      </c>
      <c r="GE14" s="38" t="str">
        <f t="array" ref="GE14">IF(SUM('Subject Kinematics'!GF2:GF52)&lt;&gt;0,SQRT(SUMSQ('Subject Kinematics'!GF206:GF256-'Control Kinematics'!$IS$206:$IS$256)/51),"")</f>
        <v/>
      </c>
      <c r="GF14" s="38" t="str">
        <f t="array" ref="GF14">IF(SUM('Subject Kinematics'!GG2:GG52)&lt;&gt;0,SQRT(SUMSQ('Subject Kinematics'!GG206:GG256-'Control Kinematics'!$IS$206:$IS$256)/51),"")</f>
        <v/>
      </c>
      <c r="GG14" s="38" t="str">
        <f t="array" ref="GG14">IF(SUM('Subject Kinematics'!GH2:GH52)&lt;&gt;0,SQRT(SUMSQ('Subject Kinematics'!GH206:GH256-'Control Kinematics'!$IS$206:$IS$256)/51),"")</f>
        <v/>
      </c>
      <c r="GH14" s="38" t="str">
        <f t="array" ref="GH14">IF(SUM('Subject Kinematics'!GI2:GI52)&lt;&gt;0,SQRT(SUMSQ('Subject Kinematics'!GI206:GI256-'Control Kinematics'!$IS$206:$IS$256)/51),"")</f>
        <v/>
      </c>
      <c r="GI14" s="38" t="str">
        <f t="array" ref="GI14">IF(SUM('Subject Kinematics'!GJ2:GJ52)&lt;&gt;0,SQRT(SUMSQ('Subject Kinematics'!GJ206:GJ256-'Control Kinematics'!$IS$206:$IS$256)/51),"")</f>
        <v/>
      </c>
      <c r="GJ14" s="38" t="str">
        <f t="array" ref="GJ14">IF(SUM('Subject Kinematics'!GK2:GK52)&lt;&gt;0,SQRT(SUMSQ('Subject Kinematics'!GK206:GK256-'Control Kinematics'!$IS$206:$IS$256)/51),"")</f>
        <v/>
      </c>
      <c r="GK14" s="38" t="str">
        <f t="array" ref="GK14">IF(SUM('Subject Kinematics'!GL2:GL52)&lt;&gt;0,SQRT(SUMSQ('Subject Kinematics'!GL206:GL256-'Control Kinematics'!$IS$206:$IS$256)/51),"")</f>
        <v/>
      </c>
      <c r="GL14" s="38" t="str">
        <f t="array" ref="GL14">IF(SUM('Subject Kinematics'!GM2:GM52)&lt;&gt;0,SQRT(SUMSQ('Subject Kinematics'!GM206:GM256-'Control Kinematics'!$IS$206:$IS$256)/51),"")</f>
        <v/>
      </c>
      <c r="GM14" s="38" t="str">
        <f t="array" ref="GM14">IF(SUM('Subject Kinematics'!GN2:GN52)&lt;&gt;0,SQRT(SUMSQ('Subject Kinematics'!GN206:GN256-'Control Kinematics'!$IS$206:$IS$256)/51),"")</f>
        <v/>
      </c>
      <c r="GN14" s="38" t="str">
        <f t="array" ref="GN14">IF(SUM('Subject Kinematics'!GO2:GO52)&lt;&gt;0,SQRT(SUMSQ('Subject Kinematics'!GO206:GO256-'Control Kinematics'!$IS$206:$IS$256)/51),"")</f>
        <v/>
      </c>
      <c r="GO14" s="38" t="str">
        <f t="array" ref="GO14">IF(SUM('Subject Kinematics'!GP2:GP52)&lt;&gt;0,SQRT(SUMSQ('Subject Kinematics'!GP206:GP256-'Control Kinematics'!$IS$206:$IS$256)/51),"")</f>
        <v/>
      </c>
      <c r="GP14" s="38" t="str">
        <f t="array" ref="GP14">IF(SUM('Subject Kinematics'!GQ2:GQ52)&lt;&gt;0,SQRT(SUMSQ('Subject Kinematics'!GQ206:GQ256-'Control Kinematics'!$IS$206:$IS$256)/51),"")</f>
        <v/>
      </c>
      <c r="GQ14" s="38" t="str">
        <f t="array" ref="GQ14">IF(SUM('Subject Kinematics'!GR2:GR52)&lt;&gt;0,SQRT(SUMSQ('Subject Kinematics'!GR206:GR256-'Control Kinematics'!$IS$206:$IS$256)/51),"")</f>
        <v/>
      </c>
      <c r="GR14" s="38" t="str">
        <f t="array" ref="GR14">IF(SUM('Subject Kinematics'!GS2:GS52)&lt;&gt;0,SQRT(SUMSQ('Subject Kinematics'!GS206:GS256-'Control Kinematics'!$IS$206:$IS$256)/51),"")</f>
        <v/>
      </c>
      <c r="GS14" s="38" t="str">
        <f t="array" ref="GS14">IF(SUM('Subject Kinematics'!GT2:GT52)&lt;&gt;0,SQRT(SUMSQ('Subject Kinematics'!GT206:GT256-'Control Kinematics'!$IS$206:$IS$256)/51),"")</f>
        <v/>
      </c>
      <c r="GT14" s="38" t="str">
        <f t="array" ref="GT14">IF(SUM('Subject Kinematics'!GU2:GU52)&lt;&gt;0,SQRT(SUMSQ('Subject Kinematics'!GU206:GU256-'Control Kinematics'!$IS$206:$IS$256)/51),"")</f>
        <v/>
      </c>
      <c r="GU14" s="38" t="str">
        <f t="array" ref="GU14">IF(SUM('Subject Kinematics'!GV2:GV52)&lt;&gt;0,SQRT(SUMSQ('Subject Kinematics'!GV206:GV256-'Control Kinematics'!$IS$206:$IS$256)/51),"")</f>
        <v/>
      </c>
      <c r="GV14" s="38" t="str">
        <f t="array" ref="GV14">IF(SUM('Subject Kinematics'!GW2:GW52)&lt;&gt;0,SQRT(SUMSQ('Subject Kinematics'!GW206:GW256-'Control Kinematics'!$IS$206:$IS$256)/51),"")</f>
        <v/>
      </c>
      <c r="GW14" s="38" t="str">
        <f t="array" ref="GW14">IF(SUM('Subject Kinematics'!GX2:GX52)&lt;&gt;0,SQRT(SUMSQ('Subject Kinematics'!GX206:GX256-'Control Kinematics'!$IS$206:$IS$256)/51),"")</f>
        <v/>
      </c>
      <c r="GX14" s="38" t="str">
        <f t="array" ref="GX14">IF(SUM('Subject Kinematics'!GY2:GY52)&lt;&gt;0,SQRT(SUMSQ('Subject Kinematics'!GY206:GY256-'Control Kinematics'!$IS$206:$IS$256)/51),"")</f>
        <v/>
      </c>
      <c r="GY14" s="38" t="str">
        <f t="array" ref="GY14">IF(SUM('Subject Kinematics'!GZ2:GZ52)&lt;&gt;0,SQRT(SUMSQ('Subject Kinematics'!GZ206:GZ256-'Control Kinematics'!$IS$206:$IS$256)/51),"")</f>
        <v/>
      </c>
      <c r="GZ14" s="38" t="str">
        <f t="array" ref="GZ14">IF(SUM('Subject Kinematics'!HA2:HA52)&lt;&gt;0,SQRT(SUMSQ('Subject Kinematics'!HA206:HA256-'Control Kinematics'!$IS$206:$IS$256)/51),"")</f>
        <v/>
      </c>
      <c r="HA14" s="38" t="str">
        <f t="array" ref="HA14">IF(SUM('Subject Kinematics'!HB2:HB52)&lt;&gt;0,SQRT(SUMSQ('Subject Kinematics'!HB206:HB256-'Control Kinematics'!$IS$206:$IS$256)/51),"")</f>
        <v/>
      </c>
      <c r="HB14" s="38" t="str">
        <f t="array" ref="HB14">IF(SUM('Subject Kinematics'!HC2:HC52)&lt;&gt;0,SQRT(SUMSQ('Subject Kinematics'!HC206:HC256-'Control Kinematics'!$IS$206:$IS$256)/51),"")</f>
        <v/>
      </c>
      <c r="HC14" s="38" t="str">
        <f t="array" ref="HC14">IF(SUM('Subject Kinematics'!HD2:HD52)&lt;&gt;0,SQRT(SUMSQ('Subject Kinematics'!HD206:HD256-'Control Kinematics'!$IS$206:$IS$256)/51),"")</f>
        <v/>
      </c>
      <c r="HD14" s="38" t="str">
        <f t="array" ref="HD14">IF(SUM('Subject Kinematics'!HE2:HE52)&lt;&gt;0,SQRT(SUMSQ('Subject Kinematics'!HE206:HE256-'Control Kinematics'!$IS$206:$IS$256)/51),"")</f>
        <v/>
      </c>
      <c r="HE14" s="38" t="str">
        <f t="array" ref="HE14">IF(SUM('Subject Kinematics'!HF2:HF52)&lt;&gt;0,SQRT(SUMSQ('Subject Kinematics'!HF206:HF256-'Control Kinematics'!$IS$206:$IS$256)/51),"")</f>
        <v/>
      </c>
      <c r="HF14" s="38" t="str">
        <f t="array" ref="HF14">IF(SUM('Subject Kinematics'!HG2:HG52)&lt;&gt;0,SQRT(SUMSQ('Subject Kinematics'!HG206:HG256-'Control Kinematics'!$IS$206:$IS$256)/51),"")</f>
        <v/>
      </c>
      <c r="HG14" s="38" t="str">
        <f t="array" ref="HG14">IF(SUM('Subject Kinematics'!HH2:HH52)&lt;&gt;0,SQRT(SUMSQ('Subject Kinematics'!HH206:HH256-'Control Kinematics'!$IS$206:$IS$256)/51),"")</f>
        <v/>
      </c>
      <c r="HH14" s="38" t="str">
        <f t="array" ref="HH14">IF(SUM('Subject Kinematics'!HI2:HI52)&lt;&gt;0,SQRT(SUMSQ('Subject Kinematics'!HI206:HI256-'Control Kinematics'!$IS$206:$IS$256)/51),"")</f>
        <v/>
      </c>
      <c r="HI14" s="38" t="str">
        <f t="array" ref="HI14">IF(SUM('Subject Kinematics'!HJ2:HJ52)&lt;&gt;0,SQRT(SUMSQ('Subject Kinematics'!HJ206:HJ256-'Control Kinematics'!$IS$206:$IS$256)/51),"")</f>
        <v/>
      </c>
      <c r="HJ14" s="38" t="str">
        <f t="array" ref="HJ14">IF(SUM('Subject Kinematics'!HK2:HK52)&lt;&gt;0,SQRT(SUMSQ('Subject Kinematics'!HK206:HK256-'Control Kinematics'!$IS$206:$IS$256)/51),"")</f>
        <v/>
      </c>
      <c r="HK14" s="38" t="str">
        <f t="array" ref="HK14">IF(SUM('Subject Kinematics'!HL2:HL52)&lt;&gt;0,SQRT(SUMSQ('Subject Kinematics'!HL206:HL256-'Control Kinematics'!$IS$206:$IS$256)/51),"")</f>
        <v/>
      </c>
      <c r="HL14" s="38" t="str">
        <f t="array" ref="HL14">IF(SUM('Subject Kinematics'!HM2:HM52)&lt;&gt;0,SQRT(SUMSQ('Subject Kinematics'!HM206:HM256-'Control Kinematics'!$IS$206:$IS$256)/51),"")</f>
        <v/>
      </c>
      <c r="HM14" s="38" t="str">
        <f t="array" ref="HM14">IF(SUM('Subject Kinematics'!HN2:HN52)&lt;&gt;0,SQRT(SUMSQ('Subject Kinematics'!HN206:HN256-'Control Kinematics'!$IS$206:$IS$256)/51),"")</f>
        <v/>
      </c>
      <c r="HN14" s="38" t="str">
        <f t="array" ref="HN14">IF(SUM('Subject Kinematics'!HO2:HO52)&lt;&gt;0,SQRT(SUMSQ('Subject Kinematics'!HO206:HO256-'Control Kinematics'!$IS$206:$IS$256)/51),"")</f>
        <v/>
      </c>
      <c r="HO14" s="38" t="str">
        <f t="array" ref="HO14">IF(SUM('Subject Kinematics'!HP2:HP52)&lt;&gt;0,SQRT(SUMSQ('Subject Kinematics'!HP206:HP256-'Control Kinematics'!$IS$206:$IS$256)/51),"")</f>
        <v/>
      </c>
      <c r="HP14" s="38" t="str">
        <f t="array" ref="HP14">IF(SUM('Subject Kinematics'!HQ2:HQ52)&lt;&gt;0,SQRT(SUMSQ('Subject Kinematics'!HQ206:HQ256-'Control Kinematics'!$IS$206:$IS$256)/51),"")</f>
        <v/>
      </c>
      <c r="HQ14" s="38" t="str">
        <f t="array" ref="HQ14">IF(SUM('Subject Kinematics'!HR2:HR52)&lt;&gt;0,SQRT(SUMSQ('Subject Kinematics'!HR206:HR256-'Control Kinematics'!$IS$206:$IS$256)/51),"")</f>
        <v/>
      </c>
      <c r="HR14" s="38" t="str">
        <f t="array" ref="HR14">IF(SUM('Subject Kinematics'!HS2:HS52)&lt;&gt;0,SQRT(SUMSQ('Subject Kinematics'!HS206:HS256-'Control Kinematics'!$IS$206:$IS$256)/51),"")</f>
        <v/>
      </c>
      <c r="HS14" s="38" t="str">
        <f t="array" ref="HS14">IF(SUM('Subject Kinematics'!HT2:HT52)&lt;&gt;0,SQRT(SUMSQ('Subject Kinematics'!HT206:HT256-'Control Kinematics'!$IS$206:$IS$256)/51),"")</f>
        <v/>
      </c>
      <c r="HT14" s="38" t="str">
        <f t="array" ref="HT14">IF(SUM('Subject Kinematics'!HU2:HU52)&lt;&gt;0,SQRT(SUMSQ('Subject Kinematics'!HU206:HU256-'Control Kinematics'!$IS$206:$IS$256)/51),"")</f>
        <v/>
      </c>
      <c r="HU14" s="38" t="str">
        <f t="array" ref="HU14">IF(SUM('Subject Kinematics'!HV2:HV52)&lt;&gt;0,SQRT(SUMSQ('Subject Kinematics'!HV206:HV256-'Control Kinematics'!$IS$206:$IS$256)/51),"")</f>
        <v/>
      </c>
      <c r="HV14" s="38" t="str">
        <f t="array" ref="HV14">IF(SUM('Subject Kinematics'!HW2:HW52)&lt;&gt;0,SQRT(SUMSQ('Subject Kinematics'!HW206:HW256-'Control Kinematics'!$IS$206:$IS$256)/51),"")</f>
        <v/>
      </c>
      <c r="HW14" s="38" t="str">
        <f t="array" ref="HW14">IF(SUM('Subject Kinematics'!HX2:HX52)&lt;&gt;0,SQRT(SUMSQ('Subject Kinematics'!HX206:HX256-'Control Kinematics'!$IS$206:$IS$256)/51),"")</f>
        <v/>
      </c>
      <c r="HX14" s="38" t="str">
        <f t="array" ref="HX14">IF(SUM('Subject Kinematics'!HY2:HY52)&lt;&gt;0,SQRT(SUMSQ('Subject Kinematics'!HY206:HY256-'Control Kinematics'!$IS$206:$IS$256)/51),"")</f>
        <v/>
      </c>
      <c r="HY14" s="38" t="str">
        <f t="array" ref="HY14">IF(SUM('Subject Kinematics'!HZ2:HZ52)&lt;&gt;0,SQRT(SUMSQ('Subject Kinematics'!HZ206:HZ256-'Control Kinematics'!$IS$206:$IS$256)/51),"")</f>
        <v/>
      </c>
      <c r="HZ14" s="38" t="str">
        <f t="array" ref="HZ14">IF(SUM('Subject Kinematics'!IA2:IA52)&lt;&gt;0,SQRT(SUMSQ('Subject Kinematics'!IA206:IA256-'Control Kinematics'!$IS$206:$IS$256)/51),"")</f>
        <v/>
      </c>
      <c r="IA14" s="38" t="str">
        <f t="array" ref="IA14">IF(SUM('Subject Kinematics'!IB2:IB52)&lt;&gt;0,SQRT(SUMSQ('Subject Kinematics'!IB206:IB256-'Control Kinematics'!$IS$206:$IS$256)/51),"")</f>
        <v/>
      </c>
      <c r="IB14" s="38" t="str">
        <f t="array" ref="IB14">IF(SUM('Subject Kinematics'!IC2:IC52)&lt;&gt;0,SQRT(SUMSQ('Subject Kinematics'!IC206:IC256-'Control Kinematics'!$IS$206:$IS$256)/51),"")</f>
        <v/>
      </c>
      <c r="IC14" s="38" t="str">
        <f t="array" ref="IC14">IF(SUM('Subject Kinematics'!ID2:ID52)&lt;&gt;0,SQRT(SUMSQ('Subject Kinematics'!ID206:ID256-'Control Kinematics'!$IS$206:$IS$256)/51),"")</f>
        <v/>
      </c>
      <c r="ID14" s="38" t="str">
        <f t="array" ref="ID14">IF(SUM('Subject Kinematics'!IE2:IE52)&lt;&gt;0,SQRT(SUMSQ('Subject Kinematics'!IE206:IE256-'Control Kinematics'!$IS$206:$IS$256)/51),"")</f>
        <v/>
      </c>
      <c r="IE14" s="38" t="str">
        <f t="array" ref="IE14">IF(SUM('Subject Kinematics'!IF2:IF52)&lt;&gt;0,SQRT(SUMSQ('Subject Kinematics'!IF206:IF256-'Control Kinematics'!$IS$206:$IS$256)/51),"")</f>
        <v/>
      </c>
      <c r="IF14" s="38" t="str">
        <f t="array" ref="IF14">IF(SUM('Subject Kinematics'!IG2:IG52)&lt;&gt;0,SQRT(SUMSQ('Subject Kinematics'!IG206:IG256-'Control Kinematics'!$IS$206:$IS$256)/51),"")</f>
        <v/>
      </c>
      <c r="IG14" s="38" t="str">
        <f t="array" ref="IG14">IF(SUM('Subject Kinematics'!IH2:IH52)&lt;&gt;0,SQRT(SUMSQ('Subject Kinematics'!IH206:IH256-'Control Kinematics'!$IS$206:$IS$256)/51),"")</f>
        <v/>
      </c>
      <c r="IH14" s="38" t="str">
        <f t="array" ref="IH14">IF(SUM('Subject Kinematics'!II2:II52)&lt;&gt;0,SQRT(SUMSQ('Subject Kinematics'!II206:II256-'Control Kinematics'!$IS$206:$IS$256)/51),"")</f>
        <v/>
      </c>
      <c r="II14" s="38" t="str">
        <f t="array" ref="II14">IF(SUM('Subject Kinematics'!IJ2:IJ52)&lt;&gt;0,SQRT(SUMSQ('Subject Kinematics'!IJ206:IJ256-'Control Kinematics'!$IS$206:$IS$256)/51),"")</f>
        <v/>
      </c>
      <c r="IJ14" s="38" t="str">
        <f t="array" ref="IJ14">IF(SUM('Subject Kinematics'!IK2:IK52)&lt;&gt;0,SQRT(SUMSQ('Subject Kinematics'!IK206:IK256-'Control Kinematics'!$IS$206:$IS$256)/51),"")</f>
        <v/>
      </c>
      <c r="IK14" s="38" t="str">
        <f t="array" ref="IK14">IF(SUM('Subject Kinematics'!IL2:IL52)&lt;&gt;0,SQRT(SUMSQ('Subject Kinematics'!IL206:IL256-'Control Kinematics'!$IS$206:$IS$256)/51),"")</f>
        <v/>
      </c>
      <c r="IL14" s="38" t="str">
        <f t="array" ref="IL14">IF(SUM('Subject Kinematics'!IM2:IM52)&lt;&gt;0,SQRT(SUMSQ('Subject Kinematics'!IM206:IM256-'Control Kinematics'!$IS$206:$IS$256)/51),"")</f>
        <v/>
      </c>
      <c r="IM14" s="38" t="str">
        <f t="array" ref="IM14">IF(SUM('Subject Kinematics'!IN2:IN52)&lt;&gt;0,SQRT(SUMSQ('Subject Kinematics'!IN206:IN256-'Control Kinematics'!$IS$206:$IS$256)/51),"")</f>
        <v/>
      </c>
      <c r="IN14" s="38" t="str">
        <f t="array" ref="IN14">IF(SUM('Subject Kinematics'!IO2:IO52)&lt;&gt;0,SQRT(SUMSQ('Subject Kinematics'!IO206:IO256-'Control Kinematics'!$IS$206:$IS$256)/51),"")</f>
        <v/>
      </c>
      <c r="IO14" s="38" t="str">
        <f t="array" ref="IO14">IF(SUM('Subject Kinematics'!IP2:IP52)&lt;&gt;0,SQRT(SUMSQ('Subject Kinematics'!IP206:IP256-'Control Kinematics'!$IS$206:$IS$256)/51),"")</f>
        <v/>
      </c>
      <c r="IP14" s="38" t="str">
        <f t="array" ref="IP14">IF(SUM('Subject Kinematics'!IQ2:IQ52)&lt;&gt;0,SQRT(SUMSQ('Subject Kinematics'!IQ206:IQ256-'Control Kinematics'!$IS$206:$IS$256)/51),"")</f>
        <v/>
      </c>
      <c r="IQ14" s="38" t="str">
        <f t="array" ref="IQ14">IF(SUM('Subject Kinematics'!IR2:IR52)&lt;&gt;0,SQRT(SUMSQ('Subject Kinematics'!IR206:IR256-'Control Kinematics'!$IS$206:$IS$256)/51),"")</f>
        <v/>
      </c>
      <c r="IR14" s="60">
        <f>AVERAGE(B14:IQ14)</f>
        <v>2.7220578303161491</v>
      </c>
      <c r="IS14" s="55">
        <f>STDEV(B14:IQ14)</f>
        <v>1.4465519769883974</v>
      </c>
      <c r="IT14" s="55">
        <f>EXP(IR44)</f>
        <v>2.4263613141417828</v>
      </c>
    </row>
    <row r="15" spans="1:254" x14ac:dyDescent="0.2">
      <c r="A15" s="23"/>
      <c r="B15" s="38"/>
      <c r="C15" s="38"/>
      <c r="D15" s="38"/>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c r="FL15" s="38"/>
      <c r="FM15" s="38"/>
      <c r="FN15" s="38"/>
      <c r="FO15" s="38"/>
      <c r="FP15" s="38"/>
      <c r="FQ15" s="38"/>
      <c r="FR15" s="38"/>
      <c r="FS15" s="38"/>
      <c r="FT15" s="38"/>
      <c r="FU15" s="38"/>
      <c r="FV15" s="38"/>
      <c r="FW15" s="38"/>
      <c r="FX15" s="38"/>
      <c r="FY15" s="38"/>
      <c r="FZ15" s="38"/>
      <c r="GA15" s="38"/>
      <c r="GB15" s="38"/>
      <c r="GC15" s="38"/>
      <c r="GD15" s="38"/>
      <c r="GE15" s="38"/>
      <c r="GF15" s="38"/>
      <c r="GG15" s="38"/>
      <c r="GH15" s="38"/>
      <c r="GI15" s="38"/>
      <c r="GJ15" s="38"/>
      <c r="GK15" s="38"/>
      <c r="GL15" s="38"/>
      <c r="GM15" s="38"/>
      <c r="GN15" s="38"/>
      <c r="GO15" s="38"/>
      <c r="GP15" s="38"/>
      <c r="GQ15" s="38"/>
      <c r="GR15" s="38"/>
      <c r="GS15" s="38"/>
      <c r="GT15" s="38"/>
      <c r="GU15" s="38"/>
      <c r="GV15" s="38"/>
      <c r="GW15" s="38"/>
      <c r="GX15" s="38"/>
      <c r="GY15" s="38"/>
      <c r="GZ15" s="38"/>
      <c r="HA15" s="38"/>
      <c r="HB15" s="38"/>
      <c r="HC15" s="38"/>
      <c r="HD15" s="38"/>
      <c r="HE15" s="38"/>
      <c r="HF15" s="38"/>
      <c r="HG15" s="38"/>
      <c r="HH15" s="38"/>
      <c r="HI15" s="38"/>
      <c r="HJ15" s="38"/>
      <c r="HK15" s="38"/>
      <c r="HL15" s="38"/>
      <c r="HM15" s="38"/>
      <c r="HN15" s="38"/>
      <c r="HO15" s="38"/>
      <c r="HP15" s="38"/>
      <c r="HQ15" s="38"/>
      <c r="HR15" s="38"/>
      <c r="HS15" s="38"/>
      <c r="HT15" s="38"/>
      <c r="HU15" s="38"/>
      <c r="HV15" s="38"/>
      <c r="HW15" s="38"/>
      <c r="HX15" s="38"/>
      <c r="HY15" s="38"/>
      <c r="HZ15" s="38"/>
      <c r="IA15" s="38"/>
      <c r="IB15" s="38"/>
      <c r="IC15" s="38"/>
      <c r="ID15" s="38"/>
      <c r="IE15" s="38"/>
      <c r="IF15" s="38"/>
      <c r="IG15" s="38"/>
      <c r="IH15" s="38"/>
      <c r="II15" s="38"/>
      <c r="IJ15" s="38"/>
      <c r="IK15" s="38"/>
      <c r="IL15" s="38"/>
      <c r="IM15" s="38"/>
      <c r="IN15" s="38"/>
      <c r="IO15" s="38"/>
      <c r="IP15" s="38"/>
      <c r="IQ15" s="38"/>
      <c r="IR15" s="60"/>
      <c r="IS15" s="55"/>
      <c r="IT15" s="55"/>
    </row>
    <row r="16" spans="1:254" x14ac:dyDescent="0.2">
      <c r="A16" s="23" t="s">
        <v>16</v>
      </c>
      <c r="B16" s="38">
        <f t="array" ref="B16">IF(SUM('Subject Kinematics'!C2:C52)&lt;&gt;0,SQRT(SUMSQ('Subject Kinematics'!C104:C154-'Control Kinematics'!$IS$104:$IS$154)/51),"")</f>
        <v>1.8327268042447604</v>
      </c>
      <c r="C16" s="38">
        <f t="array" ref="C16">IF(SUM('Subject Kinematics'!D2:D52)&lt;&gt;0,SQRT(SUMSQ('Subject Kinematics'!D104:D154-'Control Kinematics'!$IS$104:$IS$154)/51),"")</f>
        <v>3.6654536084895208</v>
      </c>
      <c r="D16" s="38">
        <f t="array" ref="D16">IF(SUM('Subject Kinematics'!E2:E52)&lt;&gt;0,SQRT(SUMSQ('Subject Kinematics'!E104:E154-'Control Kinematics'!$IS$104:$IS$154)/51),"")</f>
        <v>5.498180412734281</v>
      </c>
      <c r="E16" s="38">
        <f t="array" ref="E16">IF(SUM('Subject Kinematics'!F2:F52)&lt;&gt;0,SQRT(SUMSQ('Subject Kinematics'!F104:F154-'Control Kinematics'!$IS$104:$IS$154)/51),"")</f>
        <v>7.3309072169790417</v>
      </c>
      <c r="F16" s="38">
        <f t="array" ref="F16">IF(SUM('Subject Kinematics'!G2:G52)&lt;&gt;0,SQRT(SUMSQ('Subject Kinematics'!G104:G154-'Control Kinematics'!$IS$104:$IS$154)/51),"")</f>
        <v>9.1636340212238014</v>
      </c>
      <c r="G16" s="38">
        <f t="array" ref="G16">IF(SUM('Subject Kinematics'!H2:H52)&lt;&gt;0,SQRT(SUMSQ('Subject Kinematics'!H104:H154-'Control Kinematics'!$IS$104:$IS$154)/51),"")</f>
        <v>2.4890411327918707</v>
      </c>
      <c r="H16" s="38">
        <f t="array" ref="H16">IF(SUM('Subject Kinematics'!I2:I52)&lt;&gt;0,SQRT(SUMSQ('Subject Kinematics'!I104:I154-'Control Kinematics'!$IS$104:$IS$154)/51),"")</f>
        <v>2.5812278414137917</v>
      </c>
      <c r="I16" s="38">
        <f t="array" ref="I16">IF(SUM('Subject Kinematics'!J2:J52)&lt;&gt;0,SQRT(SUMSQ('Subject Kinematics'!J104:J154-'Control Kinematics'!$IS$104:$IS$154)/51),"")</f>
        <v>2.5443531579650234</v>
      </c>
      <c r="J16" s="38">
        <f t="array" ref="J16">IF(SUM('Subject Kinematics'!K2:K52)&lt;&gt;0,SQRT(SUMSQ('Subject Kinematics'!K104:K154-'Control Kinematics'!$IS$104:$IS$154)/51),"")</f>
        <v>3.2449721434916232</v>
      </c>
      <c r="K16" s="38">
        <f t="array" ref="K16">IF(SUM('Subject Kinematics'!L2:L52)&lt;&gt;0,SQRT(SUMSQ('Subject Kinematics'!L104:L154-'Control Kinematics'!$IS$104:$IS$154)/51),"")</f>
        <v>3.9455911290182244</v>
      </c>
      <c r="L16" s="38">
        <f t="array" ref="L16">IF(SUM('Subject Kinematics'!M2:M52)&lt;&gt;0,SQRT(SUMSQ('Subject Kinematics'!M104:M154-'Control Kinematics'!$IS$104:$IS$154)/51),"")</f>
        <v>4.646210114544826</v>
      </c>
      <c r="M16" s="38" t="str">
        <f t="array" ref="M16">IF(SUM('Subject Kinematics'!N2:N52)&lt;&gt;0,SQRT(SUMSQ('Subject Kinematics'!N104:N154-'Control Kinematics'!$IS$104:$IS$154)/51),"")</f>
        <v/>
      </c>
      <c r="N16" s="38" t="str">
        <f t="array" ref="N16">IF(SUM('Subject Kinematics'!O2:O52)&lt;&gt;0,SQRT(SUMSQ('Subject Kinematics'!O104:O154-'Control Kinematics'!$IS$104:$IS$154)/51),"")</f>
        <v/>
      </c>
      <c r="O16" s="38" t="str">
        <f t="array" ref="O16">IF(SUM('Subject Kinematics'!P2:P52)&lt;&gt;0,SQRT(SUMSQ('Subject Kinematics'!P104:P154-'Control Kinematics'!$IS$104:$IS$154)/51),"")</f>
        <v/>
      </c>
      <c r="P16" s="38" t="str">
        <f t="array" ref="P16">IF(SUM('Subject Kinematics'!Q2:Q52)&lt;&gt;0,SQRT(SUMSQ('Subject Kinematics'!Q104:Q154-'Control Kinematics'!$IS$104:$IS$154)/51),"")</f>
        <v/>
      </c>
      <c r="Q16" s="38" t="str">
        <f t="array" ref="Q16">IF(SUM('Subject Kinematics'!R2:R52)&lt;&gt;0,SQRT(SUMSQ('Subject Kinematics'!R104:R154-'Control Kinematics'!$IS$104:$IS$154)/51),"")</f>
        <v/>
      </c>
      <c r="R16" s="38" t="str">
        <f t="array" ref="R16">IF(SUM('Subject Kinematics'!S2:S52)&lt;&gt;0,SQRT(SUMSQ('Subject Kinematics'!S104:S154-'Control Kinematics'!$IS$104:$IS$154)/51),"")</f>
        <v/>
      </c>
      <c r="S16" s="38" t="str">
        <f t="array" ref="S16">IF(SUM('Subject Kinematics'!T2:T52)&lt;&gt;0,SQRT(SUMSQ('Subject Kinematics'!T104:T154-'Control Kinematics'!$IS$104:$IS$154)/51),"")</f>
        <v/>
      </c>
      <c r="T16" s="38" t="str">
        <f t="array" ref="T16">IF(SUM('Subject Kinematics'!U2:U52)&lt;&gt;0,SQRT(SUMSQ('Subject Kinematics'!U104:U154-'Control Kinematics'!$IS$104:$IS$154)/51),"")</f>
        <v/>
      </c>
      <c r="U16" s="38" t="str">
        <f t="array" ref="U16">IF(SUM('Subject Kinematics'!V2:V52)&lt;&gt;0,SQRT(SUMSQ('Subject Kinematics'!V104:V154-'Control Kinematics'!$IS$104:$IS$154)/51),"")</f>
        <v/>
      </c>
      <c r="V16" s="38" t="str">
        <f t="array" ref="V16">IF(SUM('Subject Kinematics'!W2:W52)&lt;&gt;0,SQRT(SUMSQ('Subject Kinematics'!W104:W154-'Control Kinematics'!$IS$104:$IS$154)/51),"")</f>
        <v/>
      </c>
      <c r="W16" s="38" t="str">
        <f t="array" ref="W16">IF(SUM('Subject Kinematics'!X2:X52)&lt;&gt;0,SQRT(SUMSQ('Subject Kinematics'!X104:X154-'Control Kinematics'!$IS$104:$IS$154)/51),"")</f>
        <v/>
      </c>
      <c r="X16" s="38" t="str">
        <f t="array" ref="X16">IF(SUM('Subject Kinematics'!Y2:Y52)&lt;&gt;0,SQRT(SUMSQ('Subject Kinematics'!Y104:Y154-'Control Kinematics'!$IS$104:$IS$154)/51),"")</f>
        <v/>
      </c>
      <c r="Y16" s="38" t="str">
        <f t="array" ref="Y16">IF(SUM('Subject Kinematics'!Z2:Z52)&lt;&gt;0,SQRT(SUMSQ('Subject Kinematics'!Z104:Z154-'Control Kinematics'!$IS$104:$IS$154)/51),"")</f>
        <v/>
      </c>
      <c r="Z16" s="38" t="str">
        <f t="array" ref="Z16">IF(SUM('Subject Kinematics'!AA2:AA52)&lt;&gt;0,SQRT(SUMSQ('Subject Kinematics'!AA104:AA154-'Control Kinematics'!$IS$104:$IS$154)/51),"")</f>
        <v/>
      </c>
      <c r="AA16" s="38" t="str">
        <f t="array" ref="AA16">IF(SUM('Subject Kinematics'!AB2:AB52)&lt;&gt;0,SQRT(SUMSQ('Subject Kinematics'!AB104:AB154-'Control Kinematics'!$IS$104:$IS$154)/51),"")</f>
        <v/>
      </c>
      <c r="AB16" s="38" t="str">
        <f t="array" ref="AB16">IF(SUM('Subject Kinematics'!AC2:AC52)&lt;&gt;0,SQRT(SUMSQ('Subject Kinematics'!AC104:AC154-'Control Kinematics'!$IS$104:$IS$154)/51),"")</f>
        <v/>
      </c>
      <c r="AC16" s="38" t="str">
        <f t="array" ref="AC16">IF(SUM('Subject Kinematics'!AD2:AD52)&lt;&gt;0,SQRT(SUMSQ('Subject Kinematics'!AD104:AD154-'Control Kinematics'!$IS$104:$IS$154)/51),"")</f>
        <v/>
      </c>
      <c r="AD16" s="38" t="str">
        <f t="array" ref="AD16">IF(SUM('Subject Kinematics'!AE2:AE52)&lt;&gt;0,SQRT(SUMSQ('Subject Kinematics'!AE104:AE154-'Control Kinematics'!$IS$104:$IS$154)/51),"")</f>
        <v/>
      </c>
      <c r="AE16" s="38" t="str">
        <f t="array" ref="AE16">IF(SUM('Subject Kinematics'!AF2:AF52)&lt;&gt;0,SQRT(SUMSQ('Subject Kinematics'!AF104:AF154-'Control Kinematics'!$IS$104:$IS$154)/51),"")</f>
        <v/>
      </c>
      <c r="AF16" s="38" t="str">
        <f t="array" ref="AF16">IF(SUM('Subject Kinematics'!AG2:AG52)&lt;&gt;0,SQRT(SUMSQ('Subject Kinematics'!AG104:AG154-'Control Kinematics'!$IS$104:$IS$154)/51),"")</f>
        <v/>
      </c>
      <c r="AG16" s="38" t="str">
        <f t="array" ref="AG16">IF(SUM('Subject Kinematics'!AH2:AH52)&lt;&gt;0,SQRT(SUMSQ('Subject Kinematics'!AH104:AH154-'Control Kinematics'!$IS$104:$IS$154)/51),"")</f>
        <v/>
      </c>
      <c r="AH16" s="38" t="str">
        <f t="array" ref="AH16">IF(SUM('Subject Kinematics'!AI2:AI52)&lt;&gt;0,SQRT(SUMSQ('Subject Kinematics'!AI104:AI154-'Control Kinematics'!$IS$104:$IS$154)/51),"")</f>
        <v/>
      </c>
      <c r="AI16" s="38" t="str">
        <f t="array" ref="AI16">IF(SUM('Subject Kinematics'!AJ2:AJ52)&lt;&gt;0,SQRT(SUMSQ('Subject Kinematics'!AJ104:AJ154-'Control Kinematics'!$IS$104:$IS$154)/51),"")</f>
        <v/>
      </c>
      <c r="AJ16" s="38" t="str">
        <f t="array" ref="AJ16">IF(SUM('Subject Kinematics'!AK2:AK52)&lt;&gt;0,SQRT(SUMSQ('Subject Kinematics'!AK104:AK154-'Control Kinematics'!$IS$104:$IS$154)/51),"")</f>
        <v/>
      </c>
      <c r="AK16" s="38" t="str">
        <f t="array" ref="AK16">IF(SUM('Subject Kinematics'!AL2:AL52)&lt;&gt;0,SQRT(SUMSQ('Subject Kinematics'!AL104:AL154-'Control Kinematics'!$IS$104:$IS$154)/51),"")</f>
        <v/>
      </c>
      <c r="AL16" s="38" t="str">
        <f t="array" ref="AL16">IF(SUM('Subject Kinematics'!AM2:AM52)&lt;&gt;0,SQRT(SUMSQ('Subject Kinematics'!AM104:AM154-'Control Kinematics'!$IS$104:$IS$154)/51),"")</f>
        <v/>
      </c>
      <c r="AM16" s="38" t="str">
        <f t="array" ref="AM16">IF(SUM('Subject Kinematics'!AN2:AN52)&lt;&gt;0,SQRT(SUMSQ('Subject Kinematics'!AN104:AN154-'Control Kinematics'!$IS$104:$IS$154)/51),"")</f>
        <v/>
      </c>
      <c r="AN16" s="38" t="str">
        <f t="array" ref="AN16">IF(SUM('Subject Kinematics'!AO2:AO52)&lt;&gt;0,SQRT(SUMSQ('Subject Kinematics'!AO104:AO154-'Control Kinematics'!$IS$104:$IS$154)/51),"")</f>
        <v/>
      </c>
      <c r="AO16" s="38" t="str">
        <f t="array" ref="AO16">IF(SUM('Subject Kinematics'!AP2:AP52)&lt;&gt;0,SQRT(SUMSQ('Subject Kinematics'!AP104:AP154-'Control Kinematics'!$IS$104:$IS$154)/51),"")</f>
        <v/>
      </c>
      <c r="AP16" s="38" t="str">
        <f t="array" ref="AP16">IF(SUM('Subject Kinematics'!AQ2:AQ52)&lt;&gt;0,SQRT(SUMSQ('Subject Kinematics'!AQ104:AQ154-'Control Kinematics'!$IS$104:$IS$154)/51),"")</f>
        <v/>
      </c>
      <c r="AQ16" s="38" t="str">
        <f t="array" ref="AQ16">IF(SUM('Subject Kinematics'!AR2:AR52)&lt;&gt;0,SQRT(SUMSQ('Subject Kinematics'!AR104:AR154-'Control Kinematics'!$IS$104:$IS$154)/51),"")</f>
        <v/>
      </c>
      <c r="AR16" s="38" t="str">
        <f t="array" ref="AR16">IF(SUM('Subject Kinematics'!AS2:AS52)&lt;&gt;0,SQRT(SUMSQ('Subject Kinematics'!AS104:AS154-'Control Kinematics'!$IS$104:$IS$154)/51),"")</f>
        <v/>
      </c>
      <c r="AS16" s="38" t="str">
        <f t="array" ref="AS16">IF(SUM('Subject Kinematics'!AT2:AT52)&lt;&gt;0,SQRT(SUMSQ('Subject Kinematics'!AT104:AT154-'Control Kinematics'!$IS$104:$IS$154)/51),"")</f>
        <v/>
      </c>
      <c r="AT16" s="38" t="str">
        <f t="array" ref="AT16">IF(SUM('Subject Kinematics'!AU2:AU52)&lt;&gt;0,SQRT(SUMSQ('Subject Kinematics'!AU104:AU154-'Control Kinematics'!$IS$104:$IS$154)/51),"")</f>
        <v/>
      </c>
      <c r="AU16" s="38" t="str">
        <f t="array" ref="AU16">IF(SUM('Subject Kinematics'!AV2:AV52)&lt;&gt;0,SQRT(SUMSQ('Subject Kinematics'!AV104:AV154-'Control Kinematics'!$IS$104:$IS$154)/51),"")</f>
        <v/>
      </c>
      <c r="AV16" s="38" t="str">
        <f t="array" ref="AV16">IF(SUM('Subject Kinematics'!AW2:AW52)&lt;&gt;0,SQRT(SUMSQ('Subject Kinematics'!AW104:AW154-'Control Kinematics'!$IS$104:$IS$154)/51),"")</f>
        <v/>
      </c>
      <c r="AW16" s="38" t="str">
        <f t="array" ref="AW16">IF(SUM('Subject Kinematics'!AX2:AX52)&lt;&gt;0,SQRT(SUMSQ('Subject Kinematics'!AX104:AX154-'Control Kinematics'!$IS$104:$IS$154)/51),"")</f>
        <v/>
      </c>
      <c r="AX16" s="38" t="str">
        <f t="array" ref="AX16">IF(SUM('Subject Kinematics'!AY2:AY52)&lt;&gt;0,SQRT(SUMSQ('Subject Kinematics'!AY104:AY154-'Control Kinematics'!$IS$104:$IS$154)/51),"")</f>
        <v/>
      </c>
      <c r="AY16" s="38" t="str">
        <f t="array" ref="AY16">IF(SUM('Subject Kinematics'!AZ2:AZ52)&lt;&gt;0,SQRT(SUMSQ('Subject Kinematics'!AZ104:AZ154-'Control Kinematics'!$IS$104:$IS$154)/51),"")</f>
        <v/>
      </c>
      <c r="AZ16" s="38" t="str">
        <f t="array" ref="AZ16">IF(SUM('Subject Kinematics'!BA2:BA52)&lt;&gt;0,SQRT(SUMSQ('Subject Kinematics'!BA104:BA154-'Control Kinematics'!$IS$104:$IS$154)/51),"")</f>
        <v/>
      </c>
      <c r="BA16" s="38" t="str">
        <f t="array" ref="BA16">IF(SUM('Subject Kinematics'!BB2:BB52)&lt;&gt;0,SQRT(SUMSQ('Subject Kinematics'!BB104:BB154-'Control Kinematics'!$IS$104:$IS$154)/51),"")</f>
        <v/>
      </c>
      <c r="BB16" s="38" t="str">
        <f t="array" ref="BB16">IF(SUM('Subject Kinematics'!BC2:BC52)&lt;&gt;0,SQRT(SUMSQ('Subject Kinematics'!BC104:BC154-'Control Kinematics'!$IS$104:$IS$154)/51),"")</f>
        <v/>
      </c>
      <c r="BC16" s="38" t="str">
        <f t="array" ref="BC16">IF(SUM('Subject Kinematics'!BD2:BD52)&lt;&gt;0,SQRT(SUMSQ('Subject Kinematics'!BD104:BD154-'Control Kinematics'!$IS$104:$IS$154)/51),"")</f>
        <v/>
      </c>
      <c r="BD16" s="38" t="str">
        <f t="array" ref="BD16">IF(SUM('Subject Kinematics'!BE2:BE52)&lt;&gt;0,SQRT(SUMSQ('Subject Kinematics'!BE104:BE154-'Control Kinematics'!$IS$104:$IS$154)/51),"")</f>
        <v/>
      </c>
      <c r="BE16" s="38" t="str">
        <f t="array" ref="BE16">IF(SUM('Subject Kinematics'!BF2:BF52)&lt;&gt;0,SQRT(SUMSQ('Subject Kinematics'!BF104:BF154-'Control Kinematics'!$IS$104:$IS$154)/51),"")</f>
        <v/>
      </c>
      <c r="BF16" s="38" t="str">
        <f t="array" ref="BF16">IF(SUM('Subject Kinematics'!BG2:BG52)&lt;&gt;0,SQRT(SUMSQ('Subject Kinematics'!BG104:BG154-'Control Kinematics'!$IS$104:$IS$154)/51),"")</f>
        <v/>
      </c>
      <c r="BG16" s="38" t="str">
        <f t="array" ref="BG16">IF(SUM('Subject Kinematics'!BH2:BH52)&lt;&gt;0,SQRT(SUMSQ('Subject Kinematics'!BH104:BH154-'Control Kinematics'!$IS$104:$IS$154)/51),"")</f>
        <v/>
      </c>
      <c r="BH16" s="38" t="str">
        <f t="array" ref="BH16">IF(SUM('Subject Kinematics'!BI2:BI52)&lt;&gt;0,SQRT(SUMSQ('Subject Kinematics'!BI104:BI154-'Control Kinematics'!$IS$104:$IS$154)/51),"")</f>
        <v/>
      </c>
      <c r="BI16" s="38" t="str">
        <f t="array" ref="BI16">IF(SUM('Subject Kinematics'!BJ2:BJ52)&lt;&gt;0,SQRT(SUMSQ('Subject Kinematics'!BJ104:BJ154-'Control Kinematics'!$IS$104:$IS$154)/51),"")</f>
        <v/>
      </c>
      <c r="BJ16" s="38" t="str">
        <f t="array" ref="BJ16">IF(SUM('Subject Kinematics'!BK2:BK52)&lt;&gt;0,SQRT(SUMSQ('Subject Kinematics'!BK104:BK154-'Control Kinematics'!$IS$104:$IS$154)/51),"")</f>
        <v/>
      </c>
      <c r="BK16" s="38" t="str">
        <f t="array" ref="BK16">IF(SUM('Subject Kinematics'!BL2:BL52)&lt;&gt;0,SQRT(SUMSQ('Subject Kinematics'!BL104:BL154-'Control Kinematics'!$IS$104:$IS$154)/51),"")</f>
        <v/>
      </c>
      <c r="BL16" s="38" t="str">
        <f t="array" ref="BL16">IF(SUM('Subject Kinematics'!BM2:BM52)&lt;&gt;0,SQRT(SUMSQ('Subject Kinematics'!BM104:BM154-'Control Kinematics'!$IS$104:$IS$154)/51),"")</f>
        <v/>
      </c>
      <c r="BM16" s="38" t="str">
        <f t="array" ref="BM16">IF(SUM('Subject Kinematics'!BN2:BN52)&lt;&gt;0,SQRT(SUMSQ('Subject Kinematics'!BN104:BN154-'Control Kinematics'!$IS$104:$IS$154)/51),"")</f>
        <v/>
      </c>
      <c r="BN16" s="38" t="str">
        <f t="array" ref="BN16">IF(SUM('Subject Kinematics'!BO2:BO52)&lt;&gt;0,SQRT(SUMSQ('Subject Kinematics'!BO104:BO154-'Control Kinematics'!$IS$104:$IS$154)/51),"")</f>
        <v/>
      </c>
      <c r="BO16" s="38" t="str">
        <f t="array" ref="BO16">IF(SUM('Subject Kinematics'!BP2:BP52)&lt;&gt;0,SQRT(SUMSQ('Subject Kinematics'!BP104:BP154-'Control Kinematics'!$IS$104:$IS$154)/51),"")</f>
        <v/>
      </c>
      <c r="BP16" s="38" t="str">
        <f t="array" ref="BP16">IF(SUM('Subject Kinematics'!BQ2:BQ52)&lt;&gt;0,SQRT(SUMSQ('Subject Kinematics'!BQ104:BQ154-'Control Kinematics'!$IS$104:$IS$154)/51),"")</f>
        <v/>
      </c>
      <c r="BQ16" s="38" t="str">
        <f t="array" ref="BQ16">IF(SUM('Subject Kinematics'!BR2:BR52)&lt;&gt;0,SQRT(SUMSQ('Subject Kinematics'!BR104:BR154-'Control Kinematics'!$IS$104:$IS$154)/51),"")</f>
        <v/>
      </c>
      <c r="BR16" s="38" t="str">
        <f t="array" ref="BR16">IF(SUM('Subject Kinematics'!BS2:BS52)&lt;&gt;0,SQRT(SUMSQ('Subject Kinematics'!BS104:BS154-'Control Kinematics'!$IS$104:$IS$154)/51),"")</f>
        <v/>
      </c>
      <c r="BS16" s="38" t="str">
        <f t="array" ref="BS16">IF(SUM('Subject Kinematics'!BT2:BT52)&lt;&gt;0,SQRT(SUMSQ('Subject Kinematics'!BT104:BT154-'Control Kinematics'!$IS$104:$IS$154)/51),"")</f>
        <v/>
      </c>
      <c r="BT16" s="38" t="str">
        <f t="array" ref="BT16">IF(SUM('Subject Kinematics'!BU2:BU52)&lt;&gt;0,SQRT(SUMSQ('Subject Kinematics'!BU104:BU154-'Control Kinematics'!$IS$104:$IS$154)/51),"")</f>
        <v/>
      </c>
      <c r="BU16" s="38" t="str">
        <f t="array" ref="BU16">IF(SUM('Subject Kinematics'!BV2:BV52)&lt;&gt;0,SQRT(SUMSQ('Subject Kinematics'!BV104:BV154-'Control Kinematics'!$IS$104:$IS$154)/51),"")</f>
        <v/>
      </c>
      <c r="BV16" s="38" t="str">
        <f t="array" ref="BV16">IF(SUM('Subject Kinematics'!BW2:BW52)&lt;&gt;0,SQRT(SUMSQ('Subject Kinematics'!BW104:BW154-'Control Kinematics'!$IS$104:$IS$154)/51),"")</f>
        <v/>
      </c>
      <c r="BW16" s="38" t="str">
        <f t="array" ref="BW16">IF(SUM('Subject Kinematics'!BX2:BX52)&lt;&gt;0,SQRT(SUMSQ('Subject Kinematics'!BX104:BX154-'Control Kinematics'!$IS$104:$IS$154)/51),"")</f>
        <v/>
      </c>
      <c r="BX16" s="38" t="str">
        <f t="array" ref="BX16">IF(SUM('Subject Kinematics'!BY2:BY52)&lt;&gt;0,SQRT(SUMSQ('Subject Kinematics'!BY104:BY154-'Control Kinematics'!$IS$104:$IS$154)/51),"")</f>
        <v/>
      </c>
      <c r="BY16" s="38" t="str">
        <f t="array" ref="BY16">IF(SUM('Subject Kinematics'!BZ2:BZ52)&lt;&gt;0,SQRT(SUMSQ('Subject Kinematics'!BZ104:BZ154-'Control Kinematics'!$IS$104:$IS$154)/51),"")</f>
        <v/>
      </c>
      <c r="BZ16" s="38" t="str">
        <f t="array" ref="BZ16">IF(SUM('Subject Kinematics'!CA2:CA52)&lt;&gt;0,SQRT(SUMSQ('Subject Kinematics'!CA104:CA154-'Control Kinematics'!$IS$104:$IS$154)/51),"")</f>
        <v/>
      </c>
      <c r="CA16" s="38" t="str">
        <f t="array" ref="CA16">IF(SUM('Subject Kinematics'!CB2:CB52)&lt;&gt;0,SQRT(SUMSQ('Subject Kinematics'!CB104:CB154-'Control Kinematics'!$IS$104:$IS$154)/51),"")</f>
        <v/>
      </c>
      <c r="CB16" s="38" t="str">
        <f t="array" ref="CB16">IF(SUM('Subject Kinematics'!CC2:CC52)&lt;&gt;0,SQRT(SUMSQ('Subject Kinematics'!CC104:CC154-'Control Kinematics'!$IS$104:$IS$154)/51),"")</f>
        <v/>
      </c>
      <c r="CC16" s="38" t="str">
        <f t="array" ref="CC16">IF(SUM('Subject Kinematics'!CD2:CD52)&lt;&gt;0,SQRT(SUMSQ('Subject Kinematics'!CD104:CD154-'Control Kinematics'!$IS$104:$IS$154)/51),"")</f>
        <v/>
      </c>
      <c r="CD16" s="38" t="str">
        <f t="array" ref="CD16">IF(SUM('Subject Kinematics'!CE2:CE52)&lt;&gt;0,SQRT(SUMSQ('Subject Kinematics'!CE104:CE154-'Control Kinematics'!$IS$104:$IS$154)/51),"")</f>
        <v/>
      </c>
      <c r="CE16" s="38" t="str">
        <f t="array" ref="CE16">IF(SUM('Subject Kinematics'!CF2:CF52)&lt;&gt;0,SQRT(SUMSQ('Subject Kinematics'!CF104:CF154-'Control Kinematics'!$IS$104:$IS$154)/51),"")</f>
        <v/>
      </c>
      <c r="CF16" s="38" t="str">
        <f t="array" ref="CF16">IF(SUM('Subject Kinematics'!CG2:CG52)&lt;&gt;0,SQRT(SUMSQ('Subject Kinematics'!CG104:CG154-'Control Kinematics'!$IS$104:$IS$154)/51),"")</f>
        <v/>
      </c>
      <c r="CG16" s="38" t="str">
        <f t="array" ref="CG16">IF(SUM('Subject Kinematics'!CH2:CH52)&lt;&gt;0,SQRT(SUMSQ('Subject Kinematics'!CH104:CH154-'Control Kinematics'!$IS$104:$IS$154)/51),"")</f>
        <v/>
      </c>
      <c r="CH16" s="38" t="str">
        <f t="array" ref="CH16">IF(SUM('Subject Kinematics'!CI2:CI52)&lt;&gt;0,SQRT(SUMSQ('Subject Kinematics'!CI104:CI154-'Control Kinematics'!$IS$104:$IS$154)/51),"")</f>
        <v/>
      </c>
      <c r="CI16" s="38" t="str">
        <f t="array" ref="CI16">IF(SUM('Subject Kinematics'!CJ2:CJ52)&lt;&gt;0,SQRT(SUMSQ('Subject Kinematics'!CJ104:CJ154-'Control Kinematics'!$IS$104:$IS$154)/51),"")</f>
        <v/>
      </c>
      <c r="CJ16" s="38" t="str">
        <f t="array" ref="CJ16">IF(SUM('Subject Kinematics'!CK2:CK52)&lt;&gt;0,SQRT(SUMSQ('Subject Kinematics'!CK104:CK154-'Control Kinematics'!$IS$104:$IS$154)/51),"")</f>
        <v/>
      </c>
      <c r="CK16" s="38" t="str">
        <f t="array" ref="CK16">IF(SUM('Subject Kinematics'!CL2:CL52)&lt;&gt;0,SQRT(SUMSQ('Subject Kinematics'!CL104:CL154-'Control Kinematics'!$IS$104:$IS$154)/51),"")</f>
        <v/>
      </c>
      <c r="CL16" s="38" t="str">
        <f t="array" ref="CL16">IF(SUM('Subject Kinematics'!CM2:CM52)&lt;&gt;0,SQRT(SUMSQ('Subject Kinematics'!CM104:CM154-'Control Kinematics'!$IS$104:$IS$154)/51),"")</f>
        <v/>
      </c>
      <c r="CM16" s="38" t="str">
        <f t="array" ref="CM16">IF(SUM('Subject Kinematics'!CN2:CN52)&lt;&gt;0,SQRT(SUMSQ('Subject Kinematics'!CN104:CN154-'Control Kinematics'!$IS$104:$IS$154)/51),"")</f>
        <v/>
      </c>
      <c r="CN16" s="38" t="str">
        <f t="array" ref="CN16">IF(SUM('Subject Kinematics'!CO2:CO52)&lt;&gt;0,SQRT(SUMSQ('Subject Kinematics'!CO104:CO154-'Control Kinematics'!$IS$104:$IS$154)/51),"")</f>
        <v/>
      </c>
      <c r="CO16" s="38" t="str">
        <f t="array" ref="CO16">IF(SUM('Subject Kinematics'!CP2:CP52)&lt;&gt;0,SQRT(SUMSQ('Subject Kinematics'!CP104:CP154-'Control Kinematics'!$IS$104:$IS$154)/51),"")</f>
        <v/>
      </c>
      <c r="CP16" s="38" t="str">
        <f t="array" ref="CP16">IF(SUM('Subject Kinematics'!CQ2:CQ52)&lt;&gt;0,SQRT(SUMSQ('Subject Kinematics'!CQ104:CQ154-'Control Kinematics'!$IS$104:$IS$154)/51),"")</f>
        <v/>
      </c>
      <c r="CQ16" s="38" t="str">
        <f t="array" ref="CQ16">IF(SUM('Subject Kinematics'!CR2:CR52)&lt;&gt;0,SQRT(SUMSQ('Subject Kinematics'!CR104:CR154-'Control Kinematics'!$IS$104:$IS$154)/51),"")</f>
        <v/>
      </c>
      <c r="CR16" s="38" t="str">
        <f t="array" ref="CR16">IF(SUM('Subject Kinematics'!CS2:CS52)&lt;&gt;0,SQRT(SUMSQ('Subject Kinematics'!CS104:CS154-'Control Kinematics'!$IS$104:$IS$154)/51),"")</f>
        <v/>
      </c>
      <c r="CS16" s="38" t="str">
        <f t="array" ref="CS16">IF(SUM('Subject Kinematics'!CT2:CT52)&lt;&gt;0,SQRT(SUMSQ('Subject Kinematics'!CT104:CT154-'Control Kinematics'!$IS$104:$IS$154)/51),"")</f>
        <v/>
      </c>
      <c r="CT16" s="38" t="str">
        <f t="array" ref="CT16">IF(SUM('Subject Kinematics'!CU2:CU52)&lt;&gt;0,SQRT(SUMSQ('Subject Kinematics'!CU104:CU154-'Control Kinematics'!$IS$104:$IS$154)/51),"")</f>
        <v/>
      </c>
      <c r="CU16" s="38" t="str">
        <f t="array" ref="CU16">IF(SUM('Subject Kinematics'!CV2:CV52)&lt;&gt;0,SQRT(SUMSQ('Subject Kinematics'!CV104:CV154-'Control Kinematics'!$IS$104:$IS$154)/51),"")</f>
        <v/>
      </c>
      <c r="CV16" s="38" t="str">
        <f t="array" ref="CV16">IF(SUM('Subject Kinematics'!CW2:CW52)&lt;&gt;0,SQRT(SUMSQ('Subject Kinematics'!CW104:CW154-'Control Kinematics'!$IS$104:$IS$154)/51),"")</f>
        <v/>
      </c>
      <c r="CW16" s="38" t="str">
        <f t="array" ref="CW16">IF(SUM('Subject Kinematics'!CX2:CX52)&lt;&gt;0,SQRT(SUMSQ('Subject Kinematics'!CX104:CX154-'Control Kinematics'!$IS$104:$IS$154)/51),"")</f>
        <v/>
      </c>
      <c r="CX16" s="38" t="str">
        <f t="array" ref="CX16">IF(SUM('Subject Kinematics'!CY2:CY52)&lt;&gt;0,SQRT(SUMSQ('Subject Kinematics'!CY104:CY154-'Control Kinematics'!$IS$104:$IS$154)/51),"")</f>
        <v/>
      </c>
      <c r="CY16" s="38" t="str">
        <f t="array" ref="CY16">IF(SUM('Subject Kinematics'!CZ2:CZ52)&lt;&gt;0,SQRT(SUMSQ('Subject Kinematics'!CZ104:CZ154-'Control Kinematics'!$IS$104:$IS$154)/51),"")</f>
        <v/>
      </c>
      <c r="CZ16" s="38" t="str">
        <f t="array" ref="CZ16">IF(SUM('Subject Kinematics'!DA2:DA52)&lt;&gt;0,SQRT(SUMSQ('Subject Kinematics'!DA104:DA154-'Control Kinematics'!$IS$104:$IS$154)/51),"")</f>
        <v/>
      </c>
      <c r="DA16" s="38" t="str">
        <f t="array" ref="DA16">IF(SUM('Subject Kinematics'!DB2:DB52)&lt;&gt;0,SQRT(SUMSQ('Subject Kinematics'!DB104:DB154-'Control Kinematics'!$IS$104:$IS$154)/51),"")</f>
        <v/>
      </c>
      <c r="DB16" s="38" t="str">
        <f t="array" ref="DB16">IF(SUM('Subject Kinematics'!DC2:DC52)&lt;&gt;0,SQRT(SUMSQ('Subject Kinematics'!DC104:DC154-'Control Kinematics'!$IS$104:$IS$154)/51),"")</f>
        <v/>
      </c>
      <c r="DC16" s="38" t="str">
        <f t="array" ref="DC16">IF(SUM('Subject Kinematics'!DD2:DD52)&lt;&gt;0,SQRT(SUMSQ('Subject Kinematics'!DD104:DD154-'Control Kinematics'!$IS$104:$IS$154)/51),"")</f>
        <v/>
      </c>
      <c r="DD16" s="38" t="str">
        <f t="array" ref="DD16">IF(SUM('Subject Kinematics'!DE2:DE52)&lt;&gt;0,SQRT(SUMSQ('Subject Kinematics'!DE104:DE154-'Control Kinematics'!$IS$104:$IS$154)/51),"")</f>
        <v/>
      </c>
      <c r="DE16" s="38" t="str">
        <f t="array" ref="DE16">IF(SUM('Subject Kinematics'!DF2:DF52)&lt;&gt;0,SQRT(SUMSQ('Subject Kinematics'!DF104:DF154-'Control Kinematics'!$IS$104:$IS$154)/51),"")</f>
        <v/>
      </c>
      <c r="DF16" s="38" t="str">
        <f t="array" ref="DF16">IF(SUM('Subject Kinematics'!DG2:DG52)&lt;&gt;0,SQRT(SUMSQ('Subject Kinematics'!DG104:DG154-'Control Kinematics'!$IS$104:$IS$154)/51),"")</f>
        <v/>
      </c>
      <c r="DG16" s="38" t="str">
        <f t="array" ref="DG16">IF(SUM('Subject Kinematics'!DH2:DH52)&lt;&gt;0,SQRT(SUMSQ('Subject Kinematics'!DH104:DH154-'Control Kinematics'!$IS$104:$IS$154)/51),"")</f>
        <v/>
      </c>
      <c r="DH16" s="38" t="str">
        <f t="array" ref="DH16">IF(SUM('Subject Kinematics'!DI2:DI52)&lt;&gt;0,SQRT(SUMSQ('Subject Kinematics'!DI104:DI154-'Control Kinematics'!$IS$104:$IS$154)/51),"")</f>
        <v/>
      </c>
      <c r="DI16" s="38" t="str">
        <f t="array" ref="DI16">IF(SUM('Subject Kinematics'!DJ2:DJ52)&lt;&gt;0,SQRT(SUMSQ('Subject Kinematics'!DJ104:DJ154-'Control Kinematics'!$IS$104:$IS$154)/51),"")</f>
        <v/>
      </c>
      <c r="DJ16" s="38" t="str">
        <f t="array" ref="DJ16">IF(SUM('Subject Kinematics'!DK2:DK52)&lt;&gt;0,SQRT(SUMSQ('Subject Kinematics'!DK104:DK154-'Control Kinematics'!$IS$104:$IS$154)/51),"")</f>
        <v/>
      </c>
      <c r="DK16" s="38" t="str">
        <f t="array" ref="DK16">IF(SUM('Subject Kinematics'!DL2:DL52)&lt;&gt;0,SQRT(SUMSQ('Subject Kinematics'!DL104:DL154-'Control Kinematics'!$IS$104:$IS$154)/51),"")</f>
        <v/>
      </c>
      <c r="DL16" s="38" t="str">
        <f t="array" ref="DL16">IF(SUM('Subject Kinematics'!DM2:DM52)&lt;&gt;0,SQRT(SUMSQ('Subject Kinematics'!DM104:DM154-'Control Kinematics'!$IS$104:$IS$154)/51),"")</f>
        <v/>
      </c>
      <c r="DM16" s="38" t="str">
        <f t="array" ref="DM16">IF(SUM('Subject Kinematics'!DN2:DN52)&lt;&gt;0,SQRT(SUMSQ('Subject Kinematics'!DN104:DN154-'Control Kinematics'!$IS$104:$IS$154)/51),"")</f>
        <v/>
      </c>
      <c r="DN16" s="38" t="str">
        <f t="array" ref="DN16">IF(SUM('Subject Kinematics'!DO2:DO52)&lt;&gt;0,SQRT(SUMSQ('Subject Kinematics'!DO104:DO154-'Control Kinematics'!$IS$104:$IS$154)/51),"")</f>
        <v/>
      </c>
      <c r="DO16" s="38" t="str">
        <f t="array" ref="DO16">IF(SUM('Subject Kinematics'!DP2:DP52)&lt;&gt;0,SQRT(SUMSQ('Subject Kinematics'!DP104:DP154-'Control Kinematics'!$IS$104:$IS$154)/51),"")</f>
        <v/>
      </c>
      <c r="DP16" s="38" t="str">
        <f t="array" ref="DP16">IF(SUM('Subject Kinematics'!DQ2:DQ52)&lt;&gt;0,SQRT(SUMSQ('Subject Kinematics'!DQ104:DQ154-'Control Kinematics'!$IS$104:$IS$154)/51),"")</f>
        <v/>
      </c>
      <c r="DQ16" s="38" t="str">
        <f t="array" ref="DQ16">IF(SUM('Subject Kinematics'!DR2:DR52)&lt;&gt;0,SQRT(SUMSQ('Subject Kinematics'!DR104:DR154-'Control Kinematics'!$IS$104:$IS$154)/51),"")</f>
        <v/>
      </c>
      <c r="DR16" s="38" t="str">
        <f t="array" ref="DR16">IF(SUM('Subject Kinematics'!DS2:DS52)&lt;&gt;0,SQRT(SUMSQ('Subject Kinematics'!DS104:DS154-'Control Kinematics'!$IS$104:$IS$154)/51),"")</f>
        <v/>
      </c>
      <c r="DS16" s="38" t="str">
        <f t="array" ref="DS16">IF(SUM('Subject Kinematics'!DT2:DT52)&lt;&gt;0,SQRT(SUMSQ('Subject Kinematics'!DT104:DT154-'Control Kinematics'!$IS$104:$IS$154)/51),"")</f>
        <v/>
      </c>
      <c r="DT16" s="38" t="str">
        <f t="array" ref="DT16">IF(SUM('Subject Kinematics'!DU2:DU52)&lt;&gt;0,SQRT(SUMSQ('Subject Kinematics'!DU104:DU154-'Control Kinematics'!$IS$104:$IS$154)/51),"")</f>
        <v/>
      </c>
      <c r="DU16" s="38" t="str">
        <f t="array" ref="DU16">IF(SUM('Subject Kinematics'!DV2:DV52)&lt;&gt;0,SQRT(SUMSQ('Subject Kinematics'!DV104:DV154-'Control Kinematics'!$IS$104:$IS$154)/51),"")</f>
        <v/>
      </c>
      <c r="DV16" s="38" t="str">
        <f t="array" ref="DV16">IF(SUM('Subject Kinematics'!DW2:DW52)&lt;&gt;0,SQRT(SUMSQ('Subject Kinematics'!DW104:DW154-'Control Kinematics'!$IS$104:$IS$154)/51),"")</f>
        <v/>
      </c>
      <c r="DW16" s="38" t="str">
        <f t="array" ref="DW16">IF(SUM('Subject Kinematics'!DX2:DX52)&lt;&gt;0,SQRT(SUMSQ('Subject Kinematics'!DX104:DX154-'Control Kinematics'!$IS$104:$IS$154)/51),"")</f>
        <v/>
      </c>
      <c r="DX16" s="38" t="str">
        <f t="array" ref="DX16">IF(SUM('Subject Kinematics'!DY2:DY52)&lt;&gt;0,SQRT(SUMSQ('Subject Kinematics'!DY104:DY154-'Control Kinematics'!$IS$104:$IS$154)/51),"")</f>
        <v/>
      </c>
      <c r="DY16" s="38" t="str">
        <f t="array" ref="DY16">IF(SUM('Subject Kinematics'!DZ2:DZ52)&lt;&gt;0,SQRT(SUMSQ('Subject Kinematics'!DZ104:DZ154-'Control Kinematics'!$IS$104:$IS$154)/51),"")</f>
        <v/>
      </c>
      <c r="DZ16" s="38" t="str">
        <f t="array" ref="DZ16">IF(SUM('Subject Kinematics'!EA2:EA52)&lt;&gt;0,SQRT(SUMSQ('Subject Kinematics'!EA104:EA154-'Control Kinematics'!$IS$104:$IS$154)/51),"")</f>
        <v/>
      </c>
      <c r="EA16" s="38" t="str">
        <f t="array" ref="EA16">IF(SUM('Subject Kinematics'!EB2:EB52)&lt;&gt;0,SQRT(SUMSQ('Subject Kinematics'!EB104:EB154-'Control Kinematics'!$IS$104:$IS$154)/51),"")</f>
        <v/>
      </c>
      <c r="EB16" s="38" t="str">
        <f t="array" ref="EB16">IF(SUM('Subject Kinematics'!EC2:EC52)&lt;&gt;0,SQRT(SUMSQ('Subject Kinematics'!EC104:EC154-'Control Kinematics'!$IS$104:$IS$154)/51),"")</f>
        <v/>
      </c>
      <c r="EC16" s="38" t="str">
        <f t="array" ref="EC16">IF(SUM('Subject Kinematics'!ED2:ED52)&lt;&gt;0,SQRT(SUMSQ('Subject Kinematics'!ED104:ED154-'Control Kinematics'!$IS$104:$IS$154)/51),"")</f>
        <v/>
      </c>
      <c r="ED16" s="38" t="str">
        <f t="array" ref="ED16">IF(SUM('Subject Kinematics'!EE2:EE52)&lt;&gt;0,SQRT(SUMSQ('Subject Kinematics'!EE104:EE154-'Control Kinematics'!$IS$104:$IS$154)/51),"")</f>
        <v/>
      </c>
      <c r="EE16" s="38" t="str">
        <f t="array" ref="EE16">IF(SUM('Subject Kinematics'!EF2:EF52)&lt;&gt;0,SQRT(SUMSQ('Subject Kinematics'!EF104:EF154-'Control Kinematics'!$IS$104:$IS$154)/51),"")</f>
        <v/>
      </c>
      <c r="EF16" s="38" t="str">
        <f t="array" ref="EF16">IF(SUM('Subject Kinematics'!EG2:EG52)&lt;&gt;0,SQRT(SUMSQ('Subject Kinematics'!EG104:EG154-'Control Kinematics'!$IS$104:$IS$154)/51),"")</f>
        <v/>
      </c>
      <c r="EG16" s="38" t="str">
        <f t="array" ref="EG16">IF(SUM('Subject Kinematics'!EH2:EH52)&lt;&gt;0,SQRT(SUMSQ('Subject Kinematics'!EH104:EH154-'Control Kinematics'!$IS$104:$IS$154)/51),"")</f>
        <v/>
      </c>
      <c r="EH16" s="38" t="str">
        <f t="array" ref="EH16">IF(SUM('Subject Kinematics'!EI2:EI52)&lt;&gt;0,SQRT(SUMSQ('Subject Kinematics'!EI104:EI154-'Control Kinematics'!$IS$104:$IS$154)/51),"")</f>
        <v/>
      </c>
      <c r="EI16" s="38" t="str">
        <f t="array" ref="EI16">IF(SUM('Subject Kinematics'!EJ2:EJ52)&lt;&gt;0,SQRT(SUMSQ('Subject Kinematics'!EJ104:EJ154-'Control Kinematics'!$IS$104:$IS$154)/51),"")</f>
        <v/>
      </c>
      <c r="EJ16" s="38" t="str">
        <f t="array" ref="EJ16">IF(SUM('Subject Kinematics'!EK2:EK52)&lt;&gt;0,SQRT(SUMSQ('Subject Kinematics'!EK104:EK154-'Control Kinematics'!$IS$104:$IS$154)/51),"")</f>
        <v/>
      </c>
      <c r="EK16" s="38" t="str">
        <f t="array" ref="EK16">IF(SUM('Subject Kinematics'!EL2:EL52)&lt;&gt;0,SQRT(SUMSQ('Subject Kinematics'!EL104:EL154-'Control Kinematics'!$IS$104:$IS$154)/51),"")</f>
        <v/>
      </c>
      <c r="EL16" s="38" t="str">
        <f t="array" ref="EL16">IF(SUM('Subject Kinematics'!EM2:EM52)&lt;&gt;0,SQRT(SUMSQ('Subject Kinematics'!EM104:EM154-'Control Kinematics'!$IS$104:$IS$154)/51),"")</f>
        <v/>
      </c>
      <c r="EM16" s="38" t="str">
        <f t="array" ref="EM16">IF(SUM('Subject Kinematics'!EN2:EN52)&lt;&gt;0,SQRT(SUMSQ('Subject Kinematics'!EN104:EN154-'Control Kinematics'!$IS$104:$IS$154)/51),"")</f>
        <v/>
      </c>
      <c r="EN16" s="38" t="str">
        <f t="array" ref="EN16">IF(SUM('Subject Kinematics'!EO2:EO52)&lt;&gt;0,SQRT(SUMSQ('Subject Kinematics'!EO104:EO154-'Control Kinematics'!$IS$104:$IS$154)/51),"")</f>
        <v/>
      </c>
      <c r="EO16" s="38" t="str">
        <f t="array" ref="EO16">IF(SUM('Subject Kinematics'!EP2:EP52)&lt;&gt;0,SQRT(SUMSQ('Subject Kinematics'!EP104:EP154-'Control Kinematics'!$IS$104:$IS$154)/51),"")</f>
        <v/>
      </c>
      <c r="EP16" s="38" t="str">
        <f t="array" ref="EP16">IF(SUM('Subject Kinematics'!EQ2:EQ52)&lt;&gt;0,SQRT(SUMSQ('Subject Kinematics'!EQ104:EQ154-'Control Kinematics'!$IS$104:$IS$154)/51),"")</f>
        <v/>
      </c>
      <c r="EQ16" s="38" t="str">
        <f t="array" ref="EQ16">IF(SUM('Subject Kinematics'!ER2:ER52)&lt;&gt;0,SQRT(SUMSQ('Subject Kinematics'!ER104:ER154-'Control Kinematics'!$IS$104:$IS$154)/51),"")</f>
        <v/>
      </c>
      <c r="ER16" s="38" t="str">
        <f t="array" ref="ER16">IF(SUM('Subject Kinematics'!ES2:ES52)&lt;&gt;0,SQRT(SUMSQ('Subject Kinematics'!ES104:ES154-'Control Kinematics'!$IS$104:$IS$154)/51),"")</f>
        <v/>
      </c>
      <c r="ES16" s="38" t="str">
        <f t="array" ref="ES16">IF(SUM('Subject Kinematics'!ET2:ET52)&lt;&gt;0,SQRT(SUMSQ('Subject Kinematics'!ET104:ET154-'Control Kinematics'!$IS$104:$IS$154)/51),"")</f>
        <v/>
      </c>
      <c r="ET16" s="38" t="str">
        <f t="array" ref="ET16">IF(SUM('Subject Kinematics'!EU2:EU52)&lt;&gt;0,SQRT(SUMSQ('Subject Kinematics'!EU104:EU154-'Control Kinematics'!$IS$104:$IS$154)/51),"")</f>
        <v/>
      </c>
      <c r="EU16" s="38" t="str">
        <f t="array" ref="EU16">IF(SUM('Subject Kinematics'!EV2:EV52)&lt;&gt;0,SQRT(SUMSQ('Subject Kinematics'!EV104:EV154-'Control Kinematics'!$IS$104:$IS$154)/51),"")</f>
        <v/>
      </c>
      <c r="EV16" s="38" t="str">
        <f t="array" ref="EV16">IF(SUM('Subject Kinematics'!EW2:EW52)&lt;&gt;0,SQRT(SUMSQ('Subject Kinematics'!EW104:EW154-'Control Kinematics'!$IS$104:$IS$154)/51),"")</f>
        <v/>
      </c>
      <c r="EW16" s="38" t="str">
        <f t="array" ref="EW16">IF(SUM('Subject Kinematics'!EX2:EX52)&lt;&gt;0,SQRT(SUMSQ('Subject Kinematics'!EX104:EX154-'Control Kinematics'!$IS$104:$IS$154)/51),"")</f>
        <v/>
      </c>
      <c r="EX16" s="38" t="str">
        <f t="array" ref="EX16">IF(SUM('Subject Kinematics'!EY2:EY52)&lt;&gt;0,SQRT(SUMSQ('Subject Kinematics'!EY104:EY154-'Control Kinematics'!$IS$104:$IS$154)/51),"")</f>
        <v/>
      </c>
      <c r="EY16" s="38" t="str">
        <f t="array" ref="EY16">IF(SUM('Subject Kinematics'!EZ2:EZ52)&lt;&gt;0,SQRT(SUMSQ('Subject Kinematics'!EZ104:EZ154-'Control Kinematics'!$IS$104:$IS$154)/51),"")</f>
        <v/>
      </c>
      <c r="EZ16" s="38" t="str">
        <f t="array" ref="EZ16">IF(SUM('Subject Kinematics'!FA2:FA52)&lt;&gt;0,SQRT(SUMSQ('Subject Kinematics'!FA104:FA154-'Control Kinematics'!$IS$104:$IS$154)/51),"")</f>
        <v/>
      </c>
      <c r="FA16" s="38" t="str">
        <f t="array" ref="FA16">IF(SUM('Subject Kinematics'!FB2:FB52)&lt;&gt;0,SQRT(SUMSQ('Subject Kinematics'!FB104:FB154-'Control Kinematics'!$IS$104:$IS$154)/51),"")</f>
        <v/>
      </c>
      <c r="FB16" s="38" t="str">
        <f t="array" ref="FB16">IF(SUM('Subject Kinematics'!FC2:FC52)&lt;&gt;0,SQRT(SUMSQ('Subject Kinematics'!FC104:FC154-'Control Kinematics'!$IS$104:$IS$154)/51),"")</f>
        <v/>
      </c>
      <c r="FC16" s="38" t="str">
        <f t="array" ref="FC16">IF(SUM('Subject Kinematics'!FD2:FD52)&lt;&gt;0,SQRT(SUMSQ('Subject Kinematics'!FD104:FD154-'Control Kinematics'!$IS$104:$IS$154)/51),"")</f>
        <v/>
      </c>
      <c r="FD16" s="38" t="str">
        <f t="array" ref="FD16">IF(SUM('Subject Kinematics'!FE2:FE52)&lt;&gt;0,SQRT(SUMSQ('Subject Kinematics'!FE104:FE154-'Control Kinematics'!$IS$104:$IS$154)/51),"")</f>
        <v/>
      </c>
      <c r="FE16" s="38" t="str">
        <f t="array" ref="FE16">IF(SUM('Subject Kinematics'!FF2:FF52)&lt;&gt;0,SQRT(SUMSQ('Subject Kinematics'!FF104:FF154-'Control Kinematics'!$IS$104:$IS$154)/51),"")</f>
        <v/>
      </c>
      <c r="FF16" s="38" t="str">
        <f t="array" ref="FF16">IF(SUM('Subject Kinematics'!FG2:FG52)&lt;&gt;0,SQRT(SUMSQ('Subject Kinematics'!FG104:FG154-'Control Kinematics'!$IS$104:$IS$154)/51),"")</f>
        <v/>
      </c>
      <c r="FG16" s="38" t="str">
        <f t="array" ref="FG16">IF(SUM('Subject Kinematics'!FH2:FH52)&lt;&gt;0,SQRT(SUMSQ('Subject Kinematics'!FH104:FH154-'Control Kinematics'!$IS$104:$IS$154)/51),"")</f>
        <v/>
      </c>
      <c r="FH16" s="38" t="str">
        <f t="array" ref="FH16">IF(SUM('Subject Kinematics'!FI2:FI52)&lt;&gt;0,SQRT(SUMSQ('Subject Kinematics'!FI104:FI154-'Control Kinematics'!$IS$104:$IS$154)/51),"")</f>
        <v/>
      </c>
      <c r="FI16" s="38" t="str">
        <f t="array" ref="FI16">IF(SUM('Subject Kinematics'!FJ2:FJ52)&lt;&gt;0,SQRT(SUMSQ('Subject Kinematics'!FJ104:FJ154-'Control Kinematics'!$IS$104:$IS$154)/51),"")</f>
        <v/>
      </c>
      <c r="FJ16" s="38" t="str">
        <f t="array" ref="FJ16">IF(SUM('Subject Kinematics'!FK2:FK52)&lt;&gt;0,SQRT(SUMSQ('Subject Kinematics'!FK104:FK154-'Control Kinematics'!$IS$104:$IS$154)/51),"")</f>
        <v/>
      </c>
      <c r="FK16" s="38" t="str">
        <f t="array" ref="FK16">IF(SUM('Subject Kinematics'!FL2:FL52)&lt;&gt;0,SQRT(SUMSQ('Subject Kinematics'!FL104:FL154-'Control Kinematics'!$IS$104:$IS$154)/51),"")</f>
        <v/>
      </c>
      <c r="FL16" s="38" t="str">
        <f t="array" ref="FL16">IF(SUM('Subject Kinematics'!FM2:FM52)&lt;&gt;0,SQRT(SUMSQ('Subject Kinematics'!FM104:FM154-'Control Kinematics'!$IS$104:$IS$154)/51),"")</f>
        <v/>
      </c>
      <c r="FM16" s="38" t="str">
        <f t="array" ref="FM16">IF(SUM('Subject Kinematics'!FN2:FN52)&lt;&gt;0,SQRT(SUMSQ('Subject Kinematics'!FN104:FN154-'Control Kinematics'!$IS$104:$IS$154)/51),"")</f>
        <v/>
      </c>
      <c r="FN16" s="38" t="str">
        <f t="array" ref="FN16">IF(SUM('Subject Kinematics'!FO2:FO52)&lt;&gt;0,SQRT(SUMSQ('Subject Kinematics'!FO104:FO154-'Control Kinematics'!$IS$104:$IS$154)/51),"")</f>
        <v/>
      </c>
      <c r="FO16" s="38" t="str">
        <f t="array" ref="FO16">IF(SUM('Subject Kinematics'!FP2:FP52)&lt;&gt;0,SQRT(SUMSQ('Subject Kinematics'!FP104:FP154-'Control Kinematics'!$IS$104:$IS$154)/51),"")</f>
        <v/>
      </c>
      <c r="FP16" s="38" t="str">
        <f t="array" ref="FP16">IF(SUM('Subject Kinematics'!FQ2:FQ52)&lt;&gt;0,SQRT(SUMSQ('Subject Kinematics'!FQ104:FQ154-'Control Kinematics'!$IS$104:$IS$154)/51),"")</f>
        <v/>
      </c>
      <c r="FQ16" s="38" t="str">
        <f t="array" ref="FQ16">IF(SUM('Subject Kinematics'!FR2:FR52)&lt;&gt;0,SQRT(SUMSQ('Subject Kinematics'!FR104:FR154-'Control Kinematics'!$IS$104:$IS$154)/51),"")</f>
        <v/>
      </c>
      <c r="FR16" s="38" t="str">
        <f t="array" ref="FR16">IF(SUM('Subject Kinematics'!FS2:FS52)&lt;&gt;0,SQRT(SUMSQ('Subject Kinematics'!FS104:FS154-'Control Kinematics'!$IS$104:$IS$154)/51),"")</f>
        <v/>
      </c>
      <c r="FS16" s="38" t="str">
        <f t="array" ref="FS16">IF(SUM('Subject Kinematics'!FT2:FT52)&lt;&gt;0,SQRT(SUMSQ('Subject Kinematics'!FT104:FT154-'Control Kinematics'!$IS$104:$IS$154)/51),"")</f>
        <v/>
      </c>
      <c r="FT16" s="38" t="str">
        <f t="array" ref="FT16">IF(SUM('Subject Kinematics'!FU2:FU52)&lt;&gt;0,SQRT(SUMSQ('Subject Kinematics'!FU104:FU154-'Control Kinematics'!$IS$104:$IS$154)/51),"")</f>
        <v/>
      </c>
      <c r="FU16" s="38" t="str">
        <f t="array" ref="FU16">IF(SUM('Subject Kinematics'!FV2:FV52)&lt;&gt;0,SQRT(SUMSQ('Subject Kinematics'!FV104:FV154-'Control Kinematics'!$IS$104:$IS$154)/51),"")</f>
        <v/>
      </c>
      <c r="FV16" s="38" t="str">
        <f t="array" ref="FV16">IF(SUM('Subject Kinematics'!FW2:FW52)&lt;&gt;0,SQRT(SUMSQ('Subject Kinematics'!FW104:FW154-'Control Kinematics'!$IS$104:$IS$154)/51),"")</f>
        <v/>
      </c>
      <c r="FW16" s="38" t="str">
        <f t="array" ref="FW16">IF(SUM('Subject Kinematics'!FX2:FX52)&lt;&gt;0,SQRT(SUMSQ('Subject Kinematics'!FX104:FX154-'Control Kinematics'!$IS$104:$IS$154)/51),"")</f>
        <v/>
      </c>
      <c r="FX16" s="38" t="str">
        <f t="array" ref="FX16">IF(SUM('Subject Kinematics'!FY2:FY52)&lt;&gt;0,SQRT(SUMSQ('Subject Kinematics'!FY104:FY154-'Control Kinematics'!$IS$104:$IS$154)/51),"")</f>
        <v/>
      </c>
      <c r="FY16" s="38" t="str">
        <f t="array" ref="FY16">IF(SUM('Subject Kinematics'!FZ2:FZ52)&lt;&gt;0,SQRT(SUMSQ('Subject Kinematics'!FZ104:FZ154-'Control Kinematics'!$IS$104:$IS$154)/51),"")</f>
        <v/>
      </c>
      <c r="FZ16" s="38" t="str">
        <f t="array" ref="FZ16">IF(SUM('Subject Kinematics'!GA2:GA52)&lt;&gt;0,SQRT(SUMSQ('Subject Kinematics'!GA104:GA154-'Control Kinematics'!$IS$104:$IS$154)/51),"")</f>
        <v/>
      </c>
      <c r="GA16" s="38" t="str">
        <f t="array" ref="GA16">IF(SUM('Subject Kinematics'!GB2:GB52)&lt;&gt;0,SQRT(SUMSQ('Subject Kinematics'!GB104:GB154-'Control Kinematics'!$IS$104:$IS$154)/51),"")</f>
        <v/>
      </c>
      <c r="GB16" s="38" t="str">
        <f t="array" ref="GB16">IF(SUM('Subject Kinematics'!GC2:GC52)&lt;&gt;0,SQRT(SUMSQ('Subject Kinematics'!GC104:GC154-'Control Kinematics'!$IS$104:$IS$154)/51),"")</f>
        <v/>
      </c>
      <c r="GC16" s="38" t="str">
        <f t="array" ref="GC16">IF(SUM('Subject Kinematics'!GD2:GD52)&lt;&gt;0,SQRT(SUMSQ('Subject Kinematics'!GD104:GD154-'Control Kinematics'!$IS$104:$IS$154)/51),"")</f>
        <v/>
      </c>
      <c r="GD16" s="38" t="str">
        <f t="array" ref="GD16">IF(SUM('Subject Kinematics'!GE2:GE52)&lt;&gt;0,SQRT(SUMSQ('Subject Kinematics'!GE104:GE154-'Control Kinematics'!$IS$104:$IS$154)/51),"")</f>
        <v/>
      </c>
      <c r="GE16" s="38" t="str">
        <f t="array" ref="GE16">IF(SUM('Subject Kinematics'!GF2:GF52)&lt;&gt;0,SQRT(SUMSQ('Subject Kinematics'!GF104:GF154-'Control Kinematics'!$IS$104:$IS$154)/51),"")</f>
        <v/>
      </c>
      <c r="GF16" s="38" t="str">
        <f t="array" ref="GF16">IF(SUM('Subject Kinematics'!GG2:GG52)&lt;&gt;0,SQRT(SUMSQ('Subject Kinematics'!GG104:GG154-'Control Kinematics'!$IS$104:$IS$154)/51),"")</f>
        <v/>
      </c>
      <c r="GG16" s="38" t="str">
        <f t="array" ref="GG16">IF(SUM('Subject Kinematics'!GH2:GH52)&lt;&gt;0,SQRT(SUMSQ('Subject Kinematics'!GH104:GH154-'Control Kinematics'!$IS$104:$IS$154)/51),"")</f>
        <v/>
      </c>
      <c r="GH16" s="38" t="str">
        <f t="array" ref="GH16">IF(SUM('Subject Kinematics'!GI2:GI52)&lt;&gt;0,SQRT(SUMSQ('Subject Kinematics'!GI104:GI154-'Control Kinematics'!$IS$104:$IS$154)/51),"")</f>
        <v/>
      </c>
      <c r="GI16" s="38" t="str">
        <f t="array" ref="GI16">IF(SUM('Subject Kinematics'!GJ2:GJ52)&lt;&gt;0,SQRT(SUMSQ('Subject Kinematics'!GJ104:GJ154-'Control Kinematics'!$IS$104:$IS$154)/51),"")</f>
        <v/>
      </c>
      <c r="GJ16" s="38" t="str">
        <f t="array" ref="GJ16">IF(SUM('Subject Kinematics'!GK2:GK52)&lt;&gt;0,SQRT(SUMSQ('Subject Kinematics'!GK104:GK154-'Control Kinematics'!$IS$104:$IS$154)/51),"")</f>
        <v/>
      </c>
      <c r="GK16" s="38" t="str">
        <f t="array" ref="GK16">IF(SUM('Subject Kinematics'!GL2:GL52)&lt;&gt;0,SQRT(SUMSQ('Subject Kinematics'!GL104:GL154-'Control Kinematics'!$IS$104:$IS$154)/51),"")</f>
        <v/>
      </c>
      <c r="GL16" s="38" t="str">
        <f t="array" ref="GL16">IF(SUM('Subject Kinematics'!GM2:GM52)&lt;&gt;0,SQRT(SUMSQ('Subject Kinematics'!GM104:GM154-'Control Kinematics'!$IS$104:$IS$154)/51),"")</f>
        <v/>
      </c>
      <c r="GM16" s="38" t="str">
        <f t="array" ref="GM16">IF(SUM('Subject Kinematics'!GN2:GN52)&lt;&gt;0,SQRT(SUMSQ('Subject Kinematics'!GN104:GN154-'Control Kinematics'!$IS$104:$IS$154)/51),"")</f>
        <v/>
      </c>
      <c r="GN16" s="38" t="str">
        <f t="array" ref="GN16">IF(SUM('Subject Kinematics'!GO2:GO52)&lt;&gt;0,SQRT(SUMSQ('Subject Kinematics'!GO104:GO154-'Control Kinematics'!$IS$104:$IS$154)/51),"")</f>
        <v/>
      </c>
      <c r="GO16" s="38" t="str">
        <f t="array" ref="GO16">IF(SUM('Subject Kinematics'!GP2:GP52)&lt;&gt;0,SQRT(SUMSQ('Subject Kinematics'!GP104:GP154-'Control Kinematics'!$IS$104:$IS$154)/51),"")</f>
        <v/>
      </c>
      <c r="GP16" s="38" t="str">
        <f t="array" ref="GP16">IF(SUM('Subject Kinematics'!GQ2:GQ52)&lt;&gt;0,SQRT(SUMSQ('Subject Kinematics'!GQ104:GQ154-'Control Kinematics'!$IS$104:$IS$154)/51),"")</f>
        <v/>
      </c>
      <c r="GQ16" s="38" t="str">
        <f t="array" ref="GQ16">IF(SUM('Subject Kinematics'!GR2:GR52)&lt;&gt;0,SQRT(SUMSQ('Subject Kinematics'!GR104:GR154-'Control Kinematics'!$IS$104:$IS$154)/51),"")</f>
        <v/>
      </c>
      <c r="GR16" s="38" t="str">
        <f t="array" ref="GR16">IF(SUM('Subject Kinematics'!GS2:GS52)&lt;&gt;0,SQRT(SUMSQ('Subject Kinematics'!GS104:GS154-'Control Kinematics'!$IS$104:$IS$154)/51),"")</f>
        <v/>
      </c>
      <c r="GS16" s="38" t="str">
        <f t="array" ref="GS16">IF(SUM('Subject Kinematics'!GT2:GT52)&lt;&gt;0,SQRT(SUMSQ('Subject Kinematics'!GT104:GT154-'Control Kinematics'!$IS$104:$IS$154)/51),"")</f>
        <v/>
      </c>
      <c r="GT16" s="38" t="str">
        <f t="array" ref="GT16">IF(SUM('Subject Kinematics'!GU2:GU52)&lt;&gt;0,SQRT(SUMSQ('Subject Kinematics'!GU104:GU154-'Control Kinematics'!$IS$104:$IS$154)/51),"")</f>
        <v/>
      </c>
      <c r="GU16" s="38" t="str">
        <f t="array" ref="GU16">IF(SUM('Subject Kinematics'!GV2:GV52)&lt;&gt;0,SQRT(SUMSQ('Subject Kinematics'!GV104:GV154-'Control Kinematics'!$IS$104:$IS$154)/51),"")</f>
        <v/>
      </c>
      <c r="GV16" s="38" t="str">
        <f t="array" ref="GV16">IF(SUM('Subject Kinematics'!GW2:GW52)&lt;&gt;0,SQRT(SUMSQ('Subject Kinematics'!GW104:GW154-'Control Kinematics'!$IS$104:$IS$154)/51),"")</f>
        <v/>
      </c>
      <c r="GW16" s="38" t="str">
        <f t="array" ref="GW16">IF(SUM('Subject Kinematics'!GX2:GX52)&lt;&gt;0,SQRT(SUMSQ('Subject Kinematics'!GX104:GX154-'Control Kinematics'!$IS$104:$IS$154)/51),"")</f>
        <v/>
      </c>
      <c r="GX16" s="38" t="str">
        <f t="array" ref="GX16">IF(SUM('Subject Kinematics'!GY2:GY52)&lt;&gt;0,SQRT(SUMSQ('Subject Kinematics'!GY104:GY154-'Control Kinematics'!$IS$104:$IS$154)/51),"")</f>
        <v/>
      </c>
      <c r="GY16" s="38" t="str">
        <f t="array" ref="GY16">IF(SUM('Subject Kinematics'!GZ2:GZ52)&lt;&gt;0,SQRT(SUMSQ('Subject Kinematics'!GZ104:GZ154-'Control Kinematics'!$IS$104:$IS$154)/51),"")</f>
        <v/>
      </c>
      <c r="GZ16" s="38" t="str">
        <f t="array" ref="GZ16">IF(SUM('Subject Kinematics'!HA2:HA52)&lt;&gt;0,SQRT(SUMSQ('Subject Kinematics'!HA104:HA154-'Control Kinematics'!$IS$104:$IS$154)/51),"")</f>
        <v/>
      </c>
      <c r="HA16" s="38" t="str">
        <f t="array" ref="HA16">IF(SUM('Subject Kinematics'!HB2:HB52)&lt;&gt;0,SQRT(SUMSQ('Subject Kinematics'!HB104:HB154-'Control Kinematics'!$IS$104:$IS$154)/51),"")</f>
        <v/>
      </c>
      <c r="HB16" s="38" t="str">
        <f t="array" ref="HB16">IF(SUM('Subject Kinematics'!HC2:HC52)&lt;&gt;0,SQRT(SUMSQ('Subject Kinematics'!HC104:HC154-'Control Kinematics'!$IS$104:$IS$154)/51),"")</f>
        <v/>
      </c>
      <c r="HC16" s="38" t="str">
        <f t="array" ref="HC16">IF(SUM('Subject Kinematics'!HD2:HD52)&lt;&gt;0,SQRT(SUMSQ('Subject Kinematics'!HD104:HD154-'Control Kinematics'!$IS$104:$IS$154)/51),"")</f>
        <v/>
      </c>
      <c r="HD16" s="38" t="str">
        <f t="array" ref="HD16">IF(SUM('Subject Kinematics'!HE2:HE52)&lt;&gt;0,SQRT(SUMSQ('Subject Kinematics'!HE104:HE154-'Control Kinematics'!$IS$104:$IS$154)/51),"")</f>
        <v/>
      </c>
      <c r="HE16" s="38" t="str">
        <f t="array" ref="HE16">IF(SUM('Subject Kinematics'!HF2:HF52)&lt;&gt;0,SQRT(SUMSQ('Subject Kinematics'!HF104:HF154-'Control Kinematics'!$IS$104:$IS$154)/51),"")</f>
        <v/>
      </c>
      <c r="HF16" s="38" t="str">
        <f t="array" ref="HF16">IF(SUM('Subject Kinematics'!HG2:HG52)&lt;&gt;0,SQRT(SUMSQ('Subject Kinematics'!HG104:HG154-'Control Kinematics'!$IS$104:$IS$154)/51),"")</f>
        <v/>
      </c>
      <c r="HG16" s="38" t="str">
        <f t="array" ref="HG16">IF(SUM('Subject Kinematics'!HH2:HH52)&lt;&gt;0,SQRT(SUMSQ('Subject Kinematics'!HH104:HH154-'Control Kinematics'!$IS$104:$IS$154)/51),"")</f>
        <v/>
      </c>
      <c r="HH16" s="38" t="str">
        <f t="array" ref="HH16">IF(SUM('Subject Kinematics'!HI2:HI52)&lt;&gt;0,SQRT(SUMSQ('Subject Kinematics'!HI104:HI154-'Control Kinematics'!$IS$104:$IS$154)/51),"")</f>
        <v/>
      </c>
      <c r="HI16" s="38" t="str">
        <f t="array" ref="HI16">IF(SUM('Subject Kinematics'!HJ2:HJ52)&lt;&gt;0,SQRT(SUMSQ('Subject Kinematics'!HJ104:HJ154-'Control Kinematics'!$IS$104:$IS$154)/51),"")</f>
        <v/>
      </c>
      <c r="HJ16" s="38" t="str">
        <f t="array" ref="HJ16">IF(SUM('Subject Kinematics'!HK2:HK52)&lt;&gt;0,SQRT(SUMSQ('Subject Kinematics'!HK104:HK154-'Control Kinematics'!$IS$104:$IS$154)/51),"")</f>
        <v/>
      </c>
      <c r="HK16" s="38" t="str">
        <f t="array" ref="HK16">IF(SUM('Subject Kinematics'!HL2:HL52)&lt;&gt;0,SQRT(SUMSQ('Subject Kinematics'!HL104:HL154-'Control Kinematics'!$IS$104:$IS$154)/51),"")</f>
        <v/>
      </c>
      <c r="HL16" s="38" t="str">
        <f t="array" ref="HL16">IF(SUM('Subject Kinematics'!HM2:HM52)&lt;&gt;0,SQRT(SUMSQ('Subject Kinematics'!HM104:HM154-'Control Kinematics'!$IS$104:$IS$154)/51),"")</f>
        <v/>
      </c>
      <c r="HM16" s="38" t="str">
        <f t="array" ref="HM16">IF(SUM('Subject Kinematics'!HN2:HN52)&lt;&gt;0,SQRT(SUMSQ('Subject Kinematics'!HN104:HN154-'Control Kinematics'!$IS$104:$IS$154)/51),"")</f>
        <v/>
      </c>
      <c r="HN16" s="38" t="str">
        <f t="array" ref="HN16">IF(SUM('Subject Kinematics'!HO2:HO52)&lt;&gt;0,SQRT(SUMSQ('Subject Kinematics'!HO104:HO154-'Control Kinematics'!$IS$104:$IS$154)/51),"")</f>
        <v/>
      </c>
      <c r="HO16" s="38" t="str">
        <f t="array" ref="HO16">IF(SUM('Subject Kinematics'!HP2:HP52)&lt;&gt;0,SQRT(SUMSQ('Subject Kinematics'!HP104:HP154-'Control Kinematics'!$IS$104:$IS$154)/51),"")</f>
        <v/>
      </c>
      <c r="HP16" s="38" t="str">
        <f t="array" ref="HP16">IF(SUM('Subject Kinematics'!HQ2:HQ52)&lt;&gt;0,SQRT(SUMSQ('Subject Kinematics'!HQ104:HQ154-'Control Kinematics'!$IS$104:$IS$154)/51),"")</f>
        <v/>
      </c>
      <c r="HQ16" s="38" t="str">
        <f t="array" ref="HQ16">IF(SUM('Subject Kinematics'!HR2:HR52)&lt;&gt;0,SQRT(SUMSQ('Subject Kinematics'!HR104:HR154-'Control Kinematics'!$IS$104:$IS$154)/51),"")</f>
        <v/>
      </c>
      <c r="HR16" s="38" t="str">
        <f t="array" ref="HR16">IF(SUM('Subject Kinematics'!HS2:HS52)&lt;&gt;0,SQRT(SUMSQ('Subject Kinematics'!HS104:HS154-'Control Kinematics'!$IS$104:$IS$154)/51),"")</f>
        <v/>
      </c>
      <c r="HS16" s="38" t="str">
        <f t="array" ref="HS16">IF(SUM('Subject Kinematics'!HT2:HT52)&lt;&gt;0,SQRT(SUMSQ('Subject Kinematics'!HT104:HT154-'Control Kinematics'!$IS$104:$IS$154)/51),"")</f>
        <v/>
      </c>
      <c r="HT16" s="38" t="str">
        <f t="array" ref="HT16">IF(SUM('Subject Kinematics'!HU2:HU52)&lt;&gt;0,SQRT(SUMSQ('Subject Kinematics'!HU104:HU154-'Control Kinematics'!$IS$104:$IS$154)/51),"")</f>
        <v/>
      </c>
      <c r="HU16" s="38" t="str">
        <f t="array" ref="HU16">IF(SUM('Subject Kinematics'!HV2:HV52)&lt;&gt;0,SQRT(SUMSQ('Subject Kinematics'!HV104:HV154-'Control Kinematics'!$IS$104:$IS$154)/51),"")</f>
        <v/>
      </c>
      <c r="HV16" s="38" t="str">
        <f t="array" ref="HV16">IF(SUM('Subject Kinematics'!HW2:HW52)&lt;&gt;0,SQRT(SUMSQ('Subject Kinematics'!HW104:HW154-'Control Kinematics'!$IS$104:$IS$154)/51),"")</f>
        <v/>
      </c>
      <c r="HW16" s="38" t="str">
        <f t="array" ref="HW16">IF(SUM('Subject Kinematics'!HX2:HX52)&lt;&gt;0,SQRT(SUMSQ('Subject Kinematics'!HX104:HX154-'Control Kinematics'!$IS$104:$IS$154)/51),"")</f>
        <v/>
      </c>
      <c r="HX16" s="38" t="str">
        <f t="array" ref="HX16">IF(SUM('Subject Kinematics'!HY2:HY52)&lt;&gt;0,SQRT(SUMSQ('Subject Kinematics'!HY104:HY154-'Control Kinematics'!$IS$104:$IS$154)/51),"")</f>
        <v/>
      </c>
      <c r="HY16" s="38" t="str">
        <f t="array" ref="HY16">IF(SUM('Subject Kinematics'!HZ2:HZ52)&lt;&gt;0,SQRT(SUMSQ('Subject Kinematics'!HZ104:HZ154-'Control Kinematics'!$IS$104:$IS$154)/51),"")</f>
        <v/>
      </c>
      <c r="HZ16" s="38" t="str">
        <f t="array" ref="HZ16">IF(SUM('Subject Kinematics'!IA2:IA52)&lt;&gt;0,SQRT(SUMSQ('Subject Kinematics'!IA104:IA154-'Control Kinematics'!$IS$104:$IS$154)/51),"")</f>
        <v/>
      </c>
      <c r="IA16" s="38" t="str">
        <f t="array" ref="IA16">IF(SUM('Subject Kinematics'!IB2:IB52)&lt;&gt;0,SQRT(SUMSQ('Subject Kinematics'!IB104:IB154-'Control Kinematics'!$IS$104:$IS$154)/51),"")</f>
        <v/>
      </c>
      <c r="IB16" s="38" t="str">
        <f t="array" ref="IB16">IF(SUM('Subject Kinematics'!IC2:IC52)&lt;&gt;0,SQRT(SUMSQ('Subject Kinematics'!IC104:IC154-'Control Kinematics'!$IS$104:$IS$154)/51),"")</f>
        <v/>
      </c>
      <c r="IC16" s="38" t="str">
        <f t="array" ref="IC16">IF(SUM('Subject Kinematics'!ID2:ID52)&lt;&gt;0,SQRT(SUMSQ('Subject Kinematics'!ID104:ID154-'Control Kinematics'!$IS$104:$IS$154)/51),"")</f>
        <v/>
      </c>
      <c r="ID16" s="38" t="str">
        <f t="array" ref="ID16">IF(SUM('Subject Kinematics'!IE2:IE52)&lt;&gt;0,SQRT(SUMSQ('Subject Kinematics'!IE104:IE154-'Control Kinematics'!$IS$104:$IS$154)/51),"")</f>
        <v/>
      </c>
      <c r="IE16" s="38" t="str">
        <f t="array" ref="IE16">IF(SUM('Subject Kinematics'!IF2:IF52)&lt;&gt;0,SQRT(SUMSQ('Subject Kinematics'!IF104:IF154-'Control Kinematics'!$IS$104:$IS$154)/51),"")</f>
        <v/>
      </c>
      <c r="IF16" s="38" t="str">
        <f t="array" ref="IF16">IF(SUM('Subject Kinematics'!IG2:IG52)&lt;&gt;0,SQRT(SUMSQ('Subject Kinematics'!IG104:IG154-'Control Kinematics'!$IS$104:$IS$154)/51),"")</f>
        <v/>
      </c>
      <c r="IG16" s="38" t="str">
        <f t="array" ref="IG16">IF(SUM('Subject Kinematics'!IH2:IH52)&lt;&gt;0,SQRT(SUMSQ('Subject Kinematics'!IH104:IH154-'Control Kinematics'!$IS$104:$IS$154)/51),"")</f>
        <v/>
      </c>
      <c r="IH16" s="38" t="str">
        <f t="array" ref="IH16">IF(SUM('Subject Kinematics'!II2:II52)&lt;&gt;0,SQRT(SUMSQ('Subject Kinematics'!II104:II154-'Control Kinematics'!$IS$104:$IS$154)/51),"")</f>
        <v/>
      </c>
      <c r="II16" s="38" t="str">
        <f t="array" ref="II16">IF(SUM('Subject Kinematics'!IJ2:IJ52)&lt;&gt;0,SQRT(SUMSQ('Subject Kinematics'!IJ104:IJ154-'Control Kinematics'!$IS$104:$IS$154)/51),"")</f>
        <v/>
      </c>
      <c r="IJ16" s="38" t="str">
        <f t="array" ref="IJ16">IF(SUM('Subject Kinematics'!IK2:IK52)&lt;&gt;0,SQRT(SUMSQ('Subject Kinematics'!IK104:IK154-'Control Kinematics'!$IS$104:$IS$154)/51),"")</f>
        <v/>
      </c>
      <c r="IK16" s="38" t="str">
        <f t="array" ref="IK16">IF(SUM('Subject Kinematics'!IL2:IL52)&lt;&gt;0,SQRT(SUMSQ('Subject Kinematics'!IL104:IL154-'Control Kinematics'!$IS$104:$IS$154)/51),"")</f>
        <v/>
      </c>
      <c r="IL16" s="38" t="str">
        <f t="array" ref="IL16">IF(SUM('Subject Kinematics'!IM2:IM52)&lt;&gt;0,SQRT(SUMSQ('Subject Kinematics'!IM104:IM154-'Control Kinematics'!$IS$104:$IS$154)/51),"")</f>
        <v/>
      </c>
      <c r="IM16" s="38" t="str">
        <f t="array" ref="IM16">IF(SUM('Subject Kinematics'!IN2:IN52)&lt;&gt;0,SQRT(SUMSQ('Subject Kinematics'!IN104:IN154-'Control Kinematics'!$IS$104:$IS$154)/51),"")</f>
        <v/>
      </c>
      <c r="IN16" s="38" t="str">
        <f t="array" ref="IN16">IF(SUM('Subject Kinematics'!IO2:IO52)&lt;&gt;0,SQRT(SUMSQ('Subject Kinematics'!IO104:IO154-'Control Kinematics'!$IS$104:$IS$154)/51),"")</f>
        <v/>
      </c>
      <c r="IO16" s="38" t="str">
        <f t="array" ref="IO16">IF(SUM('Subject Kinematics'!IP2:IP52)&lt;&gt;0,SQRT(SUMSQ('Subject Kinematics'!IP104:IP154-'Control Kinematics'!$IS$104:$IS$154)/51),"")</f>
        <v/>
      </c>
      <c r="IP16" s="38" t="str">
        <f t="array" ref="IP16">IF(SUM('Subject Kinematics'!IQ2:IQ52)&lt;&gt;0,SQRT(SUMSQ('Subject Kinematics'!IQ104:IQ154-'Control Kinematics'!$IS$104:$IS$154)/51),"")</f>
        <v/>
      </c>
      <c r="IQ16" s="38" t="str">
        <f t="array" ref="IQ16">IF(SUM('Subject Kinematics'!IR2:IR52)&lt;&gt;0,SQRT(SUMSQ('Subject Kinematics'!IR104:IR154-'Control Kinematics'!$IS$104:$IS$154)/51),"")</f>
        <v/>
      </c>
      <c r="IR16" s="60">
        <f t="shared" ref="IR16:IR48" si="20">AVERAGE(B16:IQ16)</f>
        <v>4.2674815984451611</v>
      </c>
      <c r="IS16" s="55">
        <f t="shared" ref="IS16:IS48" si="21">STDEV(B16:IQ16)</f>
        <v>2.2678188076097845</v>
      </c>
      <c r="IT16" s="55">
        <f>EXP(IR46)</f>
        <v>3.8039060537066809</v>
      </c>
    </row>
    <row r="17" spans="1:254" x14ac:dyDescent="0.2">
      <c r="A17" s="23" t="s">
        <v>11</v>
      </c>
      <c r="B17" s="38">
        <f t="array" ref="B17">IF(SUM('Subject Kinematics'!C2:C52)&lt;&gt;0,SQRT(SUMSQ('Subject Kinematics'!C257:C307-'Control Kinematics'!$IS$257:$IS$307)/51),"")</f>
        <v>3.0766925153692721</v>
      </c>
      <c r="C17" s="38">
        <f t="array" ref="C17">IF(SUM('Subject Kinematics'!D2:D52)&lt;&gt;0,SQRT(SUMSQ('Subject Kinematics'!D257:D307-'Control Kinematics'!$IS$257:$IS$307)/51),"")</f>
        <v>6.1533850307385443</v>
      </c>
      <c r="D17" s="38">
        <f t="array" ref="D17">IF(SUM('Subject Kinematics'!E2:E52)&lt;&gt;0,SQRT(SUMSQ('Subject Kinematics'!E257:E307-'Control Kinematics'!$IS$257:$IS$307)/51),"")</f>
        <v>9.2300775461078164</v>
      </c>
      <c r="E17" s="38">
        <f t="array" ref="E17">IF(SUM('Subject Kinematics'!F2:F52)&lt;&gt;0,SQRT(SUMSQ('Subject Kinematics'!F257:F307-'Control Kinematics'!$IS$257:$IS$307)/51),"")</f>
        <v>12.306770061477089</v>
      </c>
      <c r="F17" s="38">
        <f t="array" ref="F17">IF(SUM('Subject Kinematics'!G2:G52)&lt;&gt;0,SQRT(SUMSQ('Subject Kinematics'!G257:G307-'Control Kinematics'!$IS$257:$IS$307)/51),"")</f>
        <v>15.383462576846357</v>
      </c>
      <c r="G17" s="38">
        <f t="array" ref="G17">IF(SUM('Subject Kinematics'!H2:H52)&lt;&gt;0,SQRT(SUMSQ('Subject Kinematics'!H257:H307-'Control Kinematics'!$IS$257:$IS$307)/51),"")</f>
        <v>4.1784810512785375</v>
      </c>
      <c r="H17" s="38">
        <f t="array" ref="H17">IF(SUM('Subject Kinematics'!I2:I52)&lt;&gt;0,SQRT(SUMSQ('Subject Kinematics'!I257:I307-'Control Kinematics'!$IS$257:$IS$307)/51),"")</f>
        <v>4.3332396087332992</v>
      </c>
      <c r="I17" s="38">
        <f t="array" ref="I17">IF(SUM('Subject Kinematics'!J2:J52)&lt;&gt;0,SQRT(SUMSQ('Subject Kinematics'!J257:J307-'Control Kinematics'!$IS$257:$IS$307)/51),"")</f>
        <v>4.2713361857513936</v>
      </c>
      <c r="J17" s="38">
        <f t="array" ref="J17">IF(SUM('Subject Kinematics'!K2:K52)&lt;&gt;0,SQRT(SUMSQ('Subject Kinematics'!K257:K307-'Control Kinematics'!$IS$257:$IS$307)/51),"")</f>
        <v>5.4475012224075758</v>
      </c>
      <c r="K17" s="38">
        <f t="array" ref="K17">IF(SUM('Subject Kinematics'!L2:L52)&lt;&gt;0,SQRT(SUMSQ('Subject Kinematics'!L257:L307-'Control Kinematics'!$IS$257:$IS$307)/51),"")</f>
        <v>6.6236662590637581</v>
      </c>
      <c r="L17" s="38">
        <f t="array" ref="L17">IF(SUM('Subject Kinematics'!M2:M52)&lt;&gt;0,SQRT(SUMSQ('Subject Kinematics'!M257:M307-'Control Kinematics'!$IS$257:$IS$307)/51),"")</f>
        <v>7.7998312957199394</v>
      </c>
      <c r="M17" s="38" t="str">
        <f t="array" ref="M17">IF(SUM('Subject Kinematics'!N2:N52)&lt;&gt;0,SQRT(SUMSQ('Subject Kinematics'!N257:N307-'Control Kinematics'!$IS$257:$IS$307)/51),"")</f>
        <v/>
      </c>
      <c r="N17" s="38" t="str">
        <f t="array" ref="N17">IF(SUM('Subject Kinematics'!O2:O52)&lt;&gt;0,SQRT(SUMSQ('Subject Kinematics'!O257:O307-'Control Kinematics'!$IS$257:$IS$307)/51),"")</f>
        <v/>
      </c>
      <c r="O17" s="38" t="str">
        <f t="array" ref="O17">IF(SUM('Subject Kinematics'!P2:P52)&lt;&gt;0,SQRT(SUMSQ('Subject Kinematics'!P257:P307-'Control Kinematics'!$IS$257:$IS$307)/51),"")</f>
        <v/>
      </c>
      <c r="P17" s="38" t="str">
        <f t="array" ref="P17">IF(SUM('Subject Kinematics'!Q2:Q52)&lt;&gt;0,SQRT(SUMSQ('Subject Kinematics'!Q257:Q307-'Control Kinematics'!$IS$257:$IS$307)/51),"")</f>
        <v/>
      </c>
      <c r="Q17" s="38" t="str">
        <f t="array" ref="Q17">IF(SUM('Subject Kinematics'!R2:R52)&lt;&gt;0,SQRT(SUMSQ('Subject Kinematics'!R257:R307-'Control Kinematics'!$IS$257:$IS$307)/51),"")</f>
        <v/>
      </c>
      <c r="R17" s="38" t="str">
        <f t="array" ref="R17">IF(SUM('Subject Kinematics'!S2:S52)&lt;&gt;0,SQRT(SUMSQ('Subject Kinematics'!S257:S307-'Control Kinematics'!$IS$257:$IS$307)/51),"")</f>
        <v/>
      </c>
      <c r="S17" s="38" t="str">
        <f t="array" ref="S17">IF(SUM('Subject Kinematics'!T2:T52)&lt;&gt;0,SQRT(SUMSQ('Subject Kinematics'!T257:T307-'Control Kinematics'!$IS$257:$IS$307)/51),"")</f>
        <v/>
      </c>
      <c r="T17" s="38" t="str">
        <f t="array" ref="T17">IF(SUM('Subject Kinematics'!U2:U52)&lt;&gt;0,SQRT(SUMSQ('Subject Kinematics'!U257:U307-'Control Kinematics'!$IS$257:$IS$307)/51),"")</f>
        <v/>
      </c>
      <c r="U17" s="38" t="str">
        <f t="array" ref="U17">IF(SUM('Subject Kinematics'!V2:V52)&lt;&gt;0,SQRT(SUMSQ('Subject Kinematics'!V257:V307-'Control Kinematics'!$IS$257:$IS$307)/51),"")</f>
        <v/>
      </c>
      <c r="V17" s="38" t="str">
        <f t="array" ref="V17">IF(SUM('Subject Kinematics'!W2:W52)&lt;&gt;0,SQRT(SUMSQ('Subject Kinematics'!W257:W307-'Control Kinematics'!$IS$257:$IS$307)/51),"")</f>
        <v/>
      </c>
      <c r="W17" s="38" t="str">
        <f t="array" ref="W17">IF(SUM('Subject Kinematics'!X2:X52)&lt;&gt;0,SQRT(SUMSQ('Subject Kinematics'!X257:X307-'Control Kinematics'!$IS$257:$IS$307)/51),"")</f>
        <v/>
      </c>
      <c r="X17" s="38" t="str">
        <f t="array" ref="X17">IF(SUM('Subject Kinematics'!Y2:Y52)&lt;&gt;0,SQRT(SUMSQ('Subject Kinematics'!Y257:Y307-'Control Kinematics'!$IS$257:$IS$307)/51),"")</f>
        <v/>
      </c>
      <c r="Y17" s="38" t="str">
        <f t="array" ref="Y17">IF(SUM('Subject Kinematics'!Z2:Z52)&lt;&gt;0,SQRT(SUMSQ('Subject Kinematics'!Z257:Z307-'Control Kinematics'!$IS$257:$IS$307)/51),"")</f>
        <v/>
      </c>
      <c r="Z17" s="38" t="str">
        <f t="array" ref="Z17">IF(SUM('Subject Kinematics'!AA2:AA52)&lt;&gt;0,SQRT(SUMSQ('Subject Kinematics'!AA257:AA307-'Control Kinematics'!$IS$257:$IS$307)/51),"")</f>
        <v/>
      </c>
      <c r="AA17" s="38" t="str">
        <f t="array" ref="AA17">IF(SUM('Subject Kinematics'!AB2:AB52)&lt;&gt;0,SQRT(SUMSQ('Subject Kinematics'!AB257:AB307-'Control Kinematics'!$IS$257:$IS$307)/51),"")</f>
        <v/>
      </c>
      <c r="AB17" s="38" t="str">
        <f t="array" ref="AB17">IF(SUM('Subject Kinematics'!AC2:AC52)&lt;&gt;0,SQRT(SUMSQ('Subject Kinematics'!AC257:AC307-'Control Kinematics'!$IS$257:$IS$307)/51),"")</f>
        <v/>
      </c>
      <c r="AC17" s="38" t="str">
        <f t="array" ref="AC17">IF(SUM('Subject Kinematics'!AD2:AD52)&lt;&gt;0,SQRT(SUMSQ('Subject Kinematics'!AD257:AD307-'Control Kinematics'!$IS$257:$IS$307)/51),"")</f>
        <v/>
      </c>
      <c r="AD17" s="38" t="str">
        <f t="array" ref="AD17">IF(SUM('Subject Kinematics'!AE2:AE52)&lt;&gt;0,SQRT(SUMSQ('Subject Kinematics'!AE257:AE307-'Control Kinematics'!$IS$257:$IS$307)/51),"")</f>
        <v/>
      </c>
      <c r="AE17" s="38" t="str">
        <f t="array" ref="AE17">IF(SUM('Subject Kinematics'!AF2:AF52)&lt;&gt;0,SQRT(SUMSQ('Subject Kinematics'!AF257:AF307-'Control Kinematics'!$IS$257:$IS$307)/51),"")</f>
        <v/>
      </c>
      <c r="AF17" s="38" t="str">
        <f t="array" ref="AF17">IF(SUM('Subject Kinematics'!AG2:AG52)&lt;&gt;0,SQRT(SUMSQ('Subject Kinematics'!AG257:AG307-'Control Kinematics'!$IS$257:$IS$307)/51),"")</f>
        <v/>
      </c>
      <c r="AG17" s="38" t="str">
        <f t="array" ref="AG17">IF(SUM('Subject Kinematics'!AH2:AH52)&lt;&gt;0,SQRT(SUMSQ('Subject Kinematics'!AH257:AH307-'Control Kinematics'!$IS$257:$IS$307)/51),"")</f>
        <v/>
      </c>
      <c r="AH17" s="38" t="str">
        <f t="array" ref="AH17">IF(SUM('Subject Kinematics'!AI2:AI52)&lt;&gt;0,SQRT(SUMSQ('Subject Kinematics'!AI257:AI307-'Control Kinematics'!$IS$257:$IS$307)/51),"")</f>
        <v/>
      </c>
      <c r="AI17" s="38" t="str">
        <f t="array" ref="AI17">IF(SUM('Subject Kinematics'!AJ2:AJ52)&lt;&gt;0,SQRT(SUMSQ('Subject Kinematics'!AJ257:AJ307-'Control Kinematics'!$IS$257:$IS$307)/51),"")</f>
        <v/>
      </c>
      <c r="AJ17" s="38" t="str">
        <f t="array" ref="AJ17">IF(SUM('Subject Kinematics'!AK2:AK52)&lt;&gt;0,SQRT(SUMSQ('Subject Kinematics'!AK257:AK307-'Control Kinematics'!$IS$257:$IS$307)/51),"")</f>
        <v/>
      </c>
      <c r="AK17" s="38" t="str">
        <f t="array" ref="AK17">IF(SUM('Subject Kinematics'!AL2:AL52)&lt;&gt;0,SQRT(SUMSQ('Subject Kinematics'!AL257:AL307-'Control Kinematics'!$IS$257:$IS$307)/51),"")</f>
        <v/>
      </c>
      <c r="AL17" s="38" t="str">
        <f t="array" ref="AL17">IF(SUM('Subject Kinematics'!AM2:AM52)&lt;&gt;0,SQRT(SUMSQ('Subject Kinematics'!AM257:AM307-'Control Kinematics'!$IS$257:$IS$307)/51),"")</f>
        <v/>
      </c>
      <c r="AM17" s="38" t="str">
        <f t="array" ref="AM17">IF(SUM('Subject Kinematics'!AN2:AN52)&lt;&gt;0,SQRT(SUMSQ('Subject Kinematics'!AN257:AN307-'Control Kinematics'!$IS$257:$IS$307)/51),"")</f>
        <v/>
      </c>
      <c r="AN17" s="38" t="str">
        <f t="array" ref="AN17">IF(SUM('Subject Kinematics'!AO2:AO52)&lt;&gt;0,SQRT(SUMSQ('Subject Kinematics'!AO257:AO307-'Control Kinematics'!$IS$257:$IS$307)/51),"")</f>
        <v/>
      </c>
      <c r="AO17" s="38" t="str">
        <f t="array" ref="AO17">IF(SUM('Subject Kinematics'!AP2:AP52)&lt;&gt;0,SQRT(SUMSQ('Subject Kinematics'!AP257:AP307-'Control Kinematics'!$IS$257:$IS$307)/51),"")</f>
        <v/>
      </c>
      <c r="AP17" s="38" t="str">
        <f t="array" ref="AP17">IF(SUM('Subject Kinematics'!AQ2:AQ52)&lt;&gt;0,SQRT(SUMSQ('Subject Kinematics'!AQ257:AQ307-'Control Kinematics'!$IS$257:$IS$307)/51),"")</f>
        <v/>
      </c>
      <c r="AQ17" s="38" t="str">
        <f t="array" ref="AQ17">IF(SUM('Subject Kinematics'!AR2:AR52)&lt;&gt;0,SQRT(SUMSQ('Subject Kinematics'!AR257:AR307-'Control Kinematics'!$IS$257:$IS$307)/51),"")</f>
        <v/>
      </c>
      <c r="AR17" s="38" t="str">
        <f t="array" ref="AR17">IF(SUM('Subject Kinematics'!AS2:AS52)&lt;&gt;0,SQRT(SUMSQ('Subject Kinematics'!AS257:AS307-'Control Kinematics'!$IS$257:$IS$307)/51),"")</f>
        <v/>
      </c>
      <c r="AS17" s="38" t="str">
        <f t="array" ref="AS17">IF(SUM('Subject Kinematics'!AT2:AT52)&lt;&gt;0,SQRT(SUMSQ('Subject Kinematics'!AT257:AT307-'Control Kinematics'!$IS$257:$IS$307)/51),"")</f>
        <v/>
      </c>
      <c r="AT17" s="38" t="str">
        <f t="array" ref="AT17">IF(SUM('Subject Kinematics'!AU2:AU52)&lt;&gt;0,SQRT(SUMSQ('Subject Kinematics'!AU257:AU307-'Control Kinematics'!$IS$257:$IS$307)/51),"")</f>
        <v/>
      </c>
      <c r="AU17" s="38" t="str">
        <f t="array" ref="AU17">IF(SUM('Subject Kinematics'!AV2:AV52)&lt;&gt;0,SQRT(SUMSQ('Subject Kinematics'!AV257:AV307-'Control Kinematics'!$IS$257:$IS$307)/51),"")</f>
        <v/>
      </c>
      <c r="AV17" s="38" t="str">
        <f t="array" ref="AV17">IF(SUM('Subject Kinematics'!AW2:AW52)&lt;&gt;0,SQRT(SUMSQ('Subject Kinematics'!AW257:AW307-'Control Kinematics'!$IS$257:$IS$307)/51),"")</f>
        <v/>
      </c>
      <c r="AW17" s="38" t="str">
        <f t="array" ref="AW17">IF(SUM('Subject Kinematics'!AX2:AX52)&lt;&gt;0,SQRT(SUMSQ('Subject Kinematics'!AX257:AX307-'Control Kinematics'!$IS$257:$IS$307)/51),"")</f>
        <v/>
      </c>
      <c r="AX17" s="38" t="str">
        <f t="array" ref="AX17">IF(SUM('Subject Kinematics'!AY2:AY52)&lt;&gt;0,SQRT(SUMSQ('Subject Kinematics'!AY257:AY307-'Control Kinematics'!$IS$257:$IS$307)/51),"")</f>
        <v/>
      </c>
      <c r="AY17" s="38" t="str">
        <f t="array" ref="AY17">IF(SUM('Subject Kinematics'!AZ2:AZ52)&lt;&gt;0,SQRT(SUMSQ('Subject Kinematics'!AZ257:AZ307-'Control Kinematics'!$IS$257:$IS$307)/51),"")</f>
        <v/>
      </c>
      <c r="AZ17" s="38" t="str">
        <f t="array" ref="AZ17">IF(SUM('Subject Kinematics'!BA2:BA52)&lt;&gt;0,SQRT(SUMSQ('Subject Kinematics'!BA257:BA307-'Control Kinematics'!$IS$257:$IS$307)/51),"")</f>
        <v/>
      </c>
      <c r="BA17" s="38" t="str">
        <f t="array" ref="BA17">IF(SUM('Subject Kinematics'!BB2:BB52)&lt;&gt;0,SQRT(SUMSQ('Subject Kinematics'!BB257:BB307-'Control Kinematics'!$IS$257:$IS$307)/51),"")</f>
        <v/>
      </c>
      <c r="BB17" s="38" t="str">
        <f t="array" ref="BB17">IF(SUM('Subject Kinematics'!BC2:BC52)&lt;&gt;0,SQRT(SUMSQ('Subject Kinematics'!BC257:BC307-'Control Kinematics'!$IS$257:$IS$307)/51),"")</f>
        <v/>
      </c>
      <c r="BC17" s="38" t="str">
        <f t="array" ref="BC17">IF(SUM('Subject Kinematics'!BD2:BD52)&lt;&gt;0,SQRT(SUMSQ('Subject Kinematics'!BD257:BD307-'Control Kinematics'!$IS$257:$IS$307)/51),"")</f>
        <v/>
      </c>
      <c r="BD17" s="38" t="str">
        <f t="array" ref="BD17">IF(SUM('Subject Kinematics'!BE2:BE52)&lt;&gt;0,SQRT(SUMSQ('Subject Kinematics'!BE257:BE307-'Control Kinematics'!$IS$257:$IS$307)/51),"")</f>
        <v/>
      </c>
      <c r="BE17" s="38" t="str">
        <f t="array" ref="BE17">IF(SUM('Subject Kinematics'!BF2:BF52)&lt;&gt;0,SQRT(SUMSQ('Subject Kinematics'!BF257:BF307-'Control Kinematics'!$IS$257:$IS$307)/51),"")</f>
        <v/>
      </c>
      <c r="BF17" s="38" t="str">
        <f t="array" ref="BF17">IF(SUM('Subject Kinematics'!BG2:BG52)&lt;&gt;0,SQRT(SUMSQ('Subject Kinematics'!BG257:BG307-'Control Kinematics'!$IS$257:$IS$307)/51),"")</f>
        <v/>
      </c>
      <c r="BG17" s="38" t="str">
        <f t="array" ref="BG17">IF(SUM('Subject Kinematics'!BH2:BH52)&lt;&gt;0,SQRT(SUMSQ('Subject Kinematics'!BH257:BH307-'Control Kinematics'!$IS$257:$IS$307)/51),"")</f>
        <v/>
      </c>
      <c r="BH17" s="38" t="str">
        <f t="array" ref="BH17">IF(SUM('Subject Kinematics'!BI2:BI52)&lt;&gt;0,SQRT(SUMSQ('Subject Kinematics'!BI257:BI307-'Control Kinematics'!$IS$257:$IS$307)/51),"")</f>
        <v/>
      </c>
      <c r="BI17" s="38" t="str">
        <f t="array" ref="BI17">IF(SUM('Subject Kinematics'!BJ2:BJ52)&lt;&gt;0,SQRT(SUMSQ('Subject Kinematics'!BJ257:BJ307-'Control Kinematics'!$IS$257:$IS$307)/51),"")</f>
        <v/>
      </c>
      <c r="BJ17" s="38" t="str">
        <f t="array" ref="BJ17">IF(SUM('Subject Kinematics'!BK2:BK52)&lt;&gt;0,SQRT(SUMSQ('Subject Kinematics'!BK257:BK307-'Control Kinematics'!$IS$257:$IS$307)/51),"")</f>
        <v/>
      </c>
      <c r="BK17" s="38" t="str">
        <f t="array" ref="BK17">IF(SUM('Subject Kinematics'!BL2:BL52)&lt;&gt;0,SQRT(SUMSQ('Subject Kinematics'!BL257:BL307-'Control Kinematics'!$IS$257:$IS$307)/51),"")</f>
        <v/>
      </c>
      <c r="BL17" s="38" t="str">
        <f t="array" ref="BL17">IF(SUM('Subject Kinematics'!BM2:BM52)&lt;&gt;0,SQRT(SUMSQ('Subject Kinematics'!BM257:BM307-'Control Kinematics'!$IS$257:$IS$307)/51),"")</f>
        <v/>
      </c>
      <c r="BM17" s="38" t="str">
        <f t="array" ref="BM17">IF(SUM('Subject Kinematics'!BN2:BN52)&lt;&gt;0,SQRT(SUMSQ('Subject Kinematics'!BN257:BN307-'Control Kinematics'!$IS$257:$IS$307)/51),"")</f>
        <v/>
      </c>
      <c r="BN17" s="38" t="str">
        <f t="array" ref="BN17">IF(SUM('Subject Kinematics'!BO2:BO52)&lt;&gt;0,SQRT(SUMSQ('Subject Kinematics'!BO257:BO307-'Control Kinematics'!$IS$257:$IS$307)/51),"")</f>
        <v/>
      </c>
      <c r="BO17" s="38" t="str">
        <f t="array" ref="BO17">IF(SUM('Subject Kinematics'!BP2:BP52)&lt;&gt;0,SQRT(SUMSQ('Subject Kinematics'!BP257:BP307-'Control Kinematics'!$IS$257:$IS$307)/51),"")</f>
        <v/>
      </c>
      <c r="BP17" s="38" t="str">
        <f t="array" ref="BP17">IF(SUM('Subject Kinematics'!BQ2:BQ52)&lt;&gt;0,SQRT(SUMSQ('Subject Kinematics'!BQ257:BQ307-'Control Kinematics'!$IS$257:$IS$307)/51),"")</f>
        <v/>
      </c>
      <c r="BQ17" s="38" t="str">
        <f t="array" ref="BQ17">IF(SUM('Subject Kinematics'!BR2:BR52)&lt;&gt;0,SQRT(SUMSQ('Subject Kinematics'!BR257:BR307-'Control Kinematics'!$IS$257:$IS$307)/51),"")</f>
        <v/>
      </c>
      <c r="BR17" s="38" t="str">
        <f t="array" ref="BR17">IF(SUM('Subject Kinematics'!BS2:BS52)&lt;&gt;0,SQRT(SUMSQ('Subject Kinematics'!BS257:BS307-'Control Kinematics'!$IS$257:$IS$307)/51),"")</f>
        <v/>
      </c>
      <c r="BS17" s="38" t="str">
        <f t="array" ref="BS17">IF(SUM('Subject Kinematics'!BT2:BT52)&lt;&gt;0,SQRT(SUMSQ('Subject Kinematics'!BT257:BT307-'Control Kinematics'!$IS$257:$IS$307)/51),"")</f>
        <v/>
      </c>
      <c r="BT17" s="38" t="str">
        <f t="array" ref="BT17">IF(SUM('Subject Kinematics'!BU2:BU52)&lt;&gt;0,SQRT(SUMSQ('Subject Kinematics'!BU257:BU307-'Control Kinematics'!$IS$257:$IS$307)/51),"")</f>
        <v/>
      </c>
      <c r="BU17" s="38" t="str">
        <f t="array" ref="BU17">IF(SUM('Subject Kinematics'!BV2:BV52)&lt;&gt;0,SQRT(SUMSQ('Subject Kinematics'!BV257:BV307-'Control Kinematics'!$IS$257:$IS$307)/51),"")</f>
        <v/>
      </c>
      <c r="BV17" s="38" t="str">
        <f t="array" ref="BV17">IF(SUM('Subject Kinematics'!BW2:BW52)&lt;&gt;0,SQRT(SUMSQ('Subject Kinematics'!BW257:BW307-'Control Kinematics'!$IS$257:$IS$307)/51),"")</f>
        <v/>
      </c>
      <c r="BW17" s="38" t="str">
        <f t="array" ref="BW17">IF(SUM('Subject Kinematics'!BX2:BX52)&lt;&gt;0,SQRT(SUMSQ('Subject Kinematics'!BX257:BX307-'Control Kinematics'!$IS$257:$IS$307)/51),"")</f>
        <v/>
      </c>
      <c r="BX17" s="38" t="str">
        <f t="array" ref="BX17">IF(SUM('Subject Kinematics'!BY2:BY52)&lt;&gt;0,SQRT(SUMSQ('Subject Kinematics'!BY257:BY307-'Control Kinematics'!$IS$257:$IS$307)/51),"")</f>
        <v/>
      </c>
      <c r="BY17" s="38" t="str">
        <f t="array" ref="BY17">IF(SUM('Subject Kinematics'!BZ2:BZ52)&lt;&gt;0,SQRT(SUMSQ('Subject Kinematics'!BZ257:BZ307-'Control Kinematics'!$IS$257:$IS$307)/51),"")</f>
        <v/>
      </c>
      <c r="BZ17" s="38" t="str">
        <f t="array" ref="BZ17">IF(SUM('Subject Kinematics'!CA2:CA52)&lt;&gt;0,SQRT(SUMSQ('Subject Kinematics'!CA257:CA307-'Control Kinematics'!$IS$257:$IS$307)/51),"")</f>
        <v/>
      </c>
      <c r="CA17" s="38" t="str">
        <f t="array" ref="CA17">IF(SUM('Subject Kinematics'!CB2:CB52)&lt;&gt;0,SQRT(SUMSQ('Subject Kinematics'!CB257:CB307-'Control Kinematics'!$IS$257:$IS$307)/51),"")</f>
        <v/>
      </c>
      <c r="CB17" s="38" t="str">
        <f t="array" ref="CB17">IF(SUM('Subject Kinematics'!CC2:CC52)&lt;&gt;0,SQRT(SUMSQ('Subject Kinematics'!CC257:CC307-'Control Kinematics'!$IS$257:$IS$307)/51),"")</f>
        <v/>
      </c>
      <c r="CC17" s="38" t="str">
        <f t="array" ref="CC17">IF(SUM('Subject Kinematics'!CD2:CD52)&lt;&gt;0,SQRT(SUMSQ('Subject Kinematics'!CD257:CD307-'Control Kinematics'!$IS$257:$IS$307)/51),"")</f>
        <v/>
      </c>
      <c r="CD17" s="38" t="str">
        <f t="array" ref="CD17">IF(SUM('Subject Kinematics'!CE2:CE52)&lt;&gt;0,SQRT(SUMSQ('Subject Kinematics'!CE257:CE307-'Control Kinematics'!$IS$257:$IS$307)/51),"")</f>
        <v/>
      </c>
      <c r="CE17" s="38" t="str">
        <f t="array" ref="CE17">IF(SUM('Subject Kinematics'!CF2:CF52)&lt;&gt;0,SQRT(SUMSQ('Subject Kinematics'!CF257:CF307-'Control Kinematics'!$IS$257:$IS$307)/51),"")</f>
        <v/>
      </c>
      <c r="CF17" s="38" t="str">
        <f t="array" ref="CF17">IF(SUM('Subject Kinematics'!CG2:CG52)&lt;&gt;0,SQRT(SUMSQ('Subject Kinematics'!CG257:CG307-'Control Kinematics'!$IS$257:$IS$307)/51),"")</f>
        <v/>
      </c>
      <c r="CG17" s="38" t="str">
        <f t="array" ref="CG17">IF(SUM('Subject Kinematics'!CH2:CH52)&lt;&gt;0,SQRT(SUMSQ('Subject Kinematics'!CH257:CH307-'Control Kinematics'!$IS$257:$IS$307)/51),"")</f>
        <v/>
      </c>
      <c r="CH17" s="38" t="str">
        <f t="array" ref="CH17">IF(SUM('Subject Kinematics'!CI2:CI52)&lt;&gt;0,SQRT(SUMSQ('Subject Kinematics'!CI257:CI307-'Control Kinematics'!$IS$257:$IS$307)/51),"")</f>
        <v/>
      </c>
      <c r="CI17" s="38" t="str">
        <f t="array" ref="CI17">IF(SUM('Subject Kinematics'!CJ2:CJ52)&lt;&gt;0,SQRT(SUMSQ('Subject Kinematics'!CJ257:CJ307-'Control Kinematics'!$IS$257:$IS$307)/51),"")</f>
        <v/>
      </c>
      <c r="CJ17" s="38" t="str">
        <f t="array" ref="CJ17">IF(SUM('Subject Kinematics'!CK2:CK52)&lt;&gt;0,SQRT(SUMSQ('Subject Kinematics'!CK257:CK307-'Control Kinematics'!$IS$257:$IS$307)/51),"")</f>
        <v/>
      </c>
      <c r="CK17" s="38" t="str">
        <f t="array" ref="CK17">IF(SUM('Subject Kinematics'!CL2:CL52)&lt;&gt;0,SQRT(SUMSQ('Subject Kinematics'!CL257:CL307-'Control Kinematics'!$IS$257:$IS$307)/51),"")</f>
        <v/>
      </c>
      <c r="CL17" s="38" t="str">
        <f t="array" ref="CL17">IF(SUM('Subject Kinematics'!CM2:CM52)&lt;&gt;0,SQRT(SUMSQ('Subject Kinematics'!CM257:CM307-'Control Kinematics'!$IS$257:$IS$307)/51),"")</f>
        <v/>
      </c>
      <c r="CM17" s="38" t="str">
        <f t="array" ref="CM17">IF(SUM('Subject Kinematics'!CN2:CN52)&lt;&gt;0,SQRT(SUMSQ('Subject Kinematics'!CN257:CN307-'Control Kinematics'!$IS$257:$IS$307)/51),"")</f>
        <v/>
      </c>
      <c r="CN17" s="38" t="str">
        <f t="array" ref="CN17">IF(SUM('Subject Kinematics'!CO2:CO52)&lt;&gt;0,SQRT(SUMSQ('Subject Kinematics'!CO257:CO307-'Control Kinematics'!$IS$257:$IS$307)/51),"")</f>
        <v/>
      </c>
      <c r="CO17" s="38" t="str">
        <f t="array" ref="CO17">IF(SUM('Subject Kinematics'!CP2:CP52)&lt;&gt;0,SQRT(SUMSQ('Subject Kinematics'!CP257:CP307-'Control Kinematics'!$IS$257:$IS$307)/51),"")</f>
        <v/>
      </c>
      <c r="CP17" s="38" t="str">
        <f t="array" ref="CP17">IF(SUM('Subject Kinematics'!CQ2:CQ52)&lt;&gt;0,SQRT(SUMSQ('Subject Kinematics'!CQ257:CQ307-'Control Kinematics'!$IS$257:$IS$307)/51),"")</f>
        <v/>
      </c>
      <c r="CQ17" s="38" t="str">
        <f t="array" ref="CQ17">IF(SUM('Subject Kinematics'!CR2:CR52)&lt;&gt;0,SQRT(SUMSQ('Subject Kinematics'!CR257:CR307-'Control Kinematics'!$IS$257:$IS$307)/51),"")</f>
        <v/>
      </c>
      <c r="CR17" s="38" t="str">
        <f t="array" ref="CR17">IF(SUM('Subject Kinematics'!CS2:CS52)&lt;&gt;0,SQRT(SUMSQ('Subject Kinematics'!CS257:CS307-'Control Kinematics'!$IS$257:$IS$307)/51),"")</f>
        <v/>
      </c>
      <c r="CS17" s="38" t="str">
        <f t="array" ref="CS17">IF(SUM('Subject Kinematics'!CT2:CT52)&lt;&gt;0,SQRT(SUMSQ('Subject Kinematics'!CT257:CT307-'Control Kinematics'!$IS$257:$IS$307)/51),"")</f>
        <v/>
      </c>
      <c r="CT17" s="38" t="str">
        <f t="array" ref="CT17">IF(SUM('Subject Kinematics'!CU2:CU52)&lt;&gt;0,SQRT(SUMSQ('Subject Kinematics'!CU257:CU307-'Control Kinematics'!$IS$257:$IS$307)/51),"")</f>
        <v/>
      </c>
      <c r="CU17" s="38" t="str">
        <f t="array" ref="CU17">IF(SUM('Subject Kinematics'!CV2:CV52)&lt;&gt;0,SQRT(SUMSQ('Subject Kinematics'!CV257:CV307-'Control Kinematics'!$IS$257:$IS$307)/51),"")</f>
        <v/>
      </c>
      <c r="CV17" s="38" t="str">
        <f t="array" ref="CV17">IF(SUM('Subject Kinematics'!CW2:CW52)&lt;&gt;0,SQRT(SUMSQ('Subject Kinematics'!CW257:CW307-'Control Kinematics'!$IS$257:$IS$307)/51),"")</f>
        <v/>
      </c>
      <c r="CW17" s="38" t="str">
        <f t="array" ref="CW17">IF(SUM('Subject Kinematics'!CX2:CX52)&lt;&gt;0,SQRT(SUMSQ('Subject Kinematics'!CX257:CX307-'Control Kinematics'!$IS$257:$IS$307)/51),"")</f>
        <v/>
      </c>
      <c r="CX17" s="38" t="str">
        <f t="array" ref="CX17">IF(SUM('Subject Kinematics'!CY2:CY52)&lt;&gt;0,SQRT(SUMSQ('Subject Kinematics'!CY257:CY307-'Control Kinematics'!$IS$257:$IS$307)/51),"")</f>
        <v/>
      </c>
      <c r="CY17" s="38" t="str">
        <f t="array" ref="CY17">IF(SUM('Subject Kinematics'!CZ2:CZ52)&lt;&gt;0,SQRT(SUMSQ('Subject Kinematics'!CZ257:CZ307-'Control Kinematics'!$IS$257:$IS$307)/51),"")</f>
        <v/>
      </c>
      <c r="CZ17" s="38" t="str">
        <f t="array" ref="CZ17">IF(SUM('Subject Kinematics'!DA2:DA52)&lt;&gt;0,SQRT(SUMSQ('Subject Kinematics'!DA257:DA307-'Control Kinematics'!$IS$257:$IS$307)/51),"")</f>
        <v/>
      </c>
      <c r="DA17" s="38" t="str">
        <f t="array" ref="DA17">IF(SUM('Subject Kinematics'!DB2:DB52)&lt;&gt;0,SQRT(SUMSQ('Subject Kinematics'!DB257:DB307-'Control Kinematics'!$IS$257:$IS$307)/51),"")</f>
        <v/>
      </c>
      <c r="DB17" s="38" t="str">
        <f t="array" ref="DB17">IF(SUM('Subject Kinematics'!DC2:DC52)&lt;&gt;0,SQRT(SUMSQ('Subject Kinematics'!DC257:DC307-'Control Kinematics'!$IS$257:$IS$307)/51),"")</f>
        <v/>
      </c>
      <c r="DC17" s="38" t="str">
        <f t="array" ref="DC17">IF(SUM('Subject Kinematics'!DD2:DD52)&lt;&gt;0,SQRT(SUMSQ('Subject Kinematics'!DD257:DD307-'Control Kinematics'!$IS$257:$IS$307)/51),"")</f>
        <v/>
      </c>
      <c r="DD17" s="38" t="str">
        <f t="array" ref="DD17">IF(SUM('Subject Kinematics'!DE2:DE52)&lt;&gt;0,SQRT(SUMSQ('Subject Kinematics'!DE257:DE307-'Control Kinematics'!$IS$257:$IS$307)/51),"")</f>
        <v/>
      </c>
      <c r="DE17" s="38" t="str">
        <f t="array" ref="DE17">IF(SUM('Subject Kinematics'!DF2:DF52)&lt;&gt;0,SQRT(SUMSQ('Subject Kinematics'!DF257:DF307-'Control Kinematics'!$IS$257:$IS$307)/51),"")</f>
        <v/>
      </c>
      <c r="DF17" s="38" t="str">
        <f t="array" ref="DF17">IF(SUM('Subject Kinematics'!DG2:DG52)&lt;&gt;0,SQRT(SUMSQ('Subject Kinematics'!DG257:DG307-'Control Kinematics'!$IS$257:$IS$307)/51),"")</f>
        <v/>
      </c>
      <c r="DG17" s="38" t="str">
        <f t="array" ref="DG17">IF(SUM('Subject Kinematics'!DH2:DH52)&lt;&gt;0,SQRT(SUMSQ('Subject Kinematics'!DH257:DH307-'Control Kinematics'!$IS$257:$IS$307)/51),"")</f>
        <v/>
      </c>
      <c r="DH17" s="38" t="str">
        <f t="array" ref="DH17">IF(SUM('Subject Kinematics'!DI2:DI52)&lt;&gt;0,SQRT(SUMSQ('Subject Kinematics'!DI257:DI307-'Control Kinematics'!$IS$257:$IS$307)/51),"")</f>
        <v/>
      </c>
      <c r="DI17" s="38" t="str">
        <f t="array" ref="DI17">IF(SUM('Subject Kinematics'!DJ2:DJ52)&lt;&gt;0,SQRT(SUMSQ('Subject Kinematics'!DJ257:DJ307-'Control Kinematics'!$IS$257:$IS$307)/51),"")</f>
        <v/>
      </c>
      <c r="DJ17" s="38" t="str">
        <f t="array" ref="DJ17">IF(SUM('Subject Kinematics'!DK2:DK52)&lt;&gt;0,SQRT(SUMSQ('Subject Kinematics'!DK257:DK307-'Control Kinematics'!$IS$257:$IS$307)/51),"")</f>
        <v/>
      </c>
      <c r="DK17" s="38" t="str">
        <f t="array" ref="DK17">IF(SUM('Subject Kinematics'!DL2:DL52)&lt;&gt;0,SQRT(SUMSQ('Subject Kinematics'!DL257:DL307-'Control Kinematics'!$IS$257:$IS$307)/51),"")</f>
        <v/>
      </c>
      <c r="DL17" s="38" t="str">
        <f t="array" ref="DL17">IF(SUM('Subject Kinematics'!DM2:DM52)&lt;&gt;0,SQRT(SUMSQ('Subject Kinematics'!DM257:DM307-'Control Kinematics'!$IS$257:$IS$307)/51),"")</f>
        <v/>
      </c>
      <c r="DM17" s="38" t="str">
        <f t="array" ref="DM17">IF(SUM('Subject Kinematics'!DN2:DN52)&lt;&gt;0,SQRT(SUMSQ('Subject Kinematics'!DN257:DN307-'Control Kinematics'!$IS$257:$IS$307)/51),"")</f>
        <v/>
      </c>
      <c r="DN17" s="38" t="str">
        <f t="array" ref="DN17">IF(SUM('Subject Kinematics'!DO2:DO52)&lt;&gt;0,SQRT(SUMSQ('Subject Kinematics'!DO257:DO307-'Control Kinematics'!$IS$257:$IS$307)/51),"")</f>
        <v/>
      </c>
      <c r="DO17" s="38" t="str">
        <f t="array" ref="DO17">IF(SUM('Subject Kinematics'!DP2:DP52)&lt;&gt;0,SQRT(SUMSQ('Subject Kinematics'!DP257:DP307-'Control Kinematics'!$IS$257:$IS$307)/51),"")</f>
        <v/>
      </c>
      <c r="DP17" s="38" t="str">
        <f t="array" ref="DP17">IF(SUM('Subject Kinematics'!DQ2:DQ52)&lt;&gt;0,SQRT(SUMSQ('Subject Kinematics'!DQ257:DQ307-'Control Kinematics'!$IS$257:$IS$307)/51),"")</f>
        <v/>
      </c>
      <c r="DQ17" s="38" t="str">
        <f t="array" ref="DQ17">IF(SUM('Subject Kinematics'!DR2:DR52)&lt;&gt;0,SQRT(SUMSQ('Subject Kinematics'!DR257:DR307-'Control Kinematics'!$IS$257:$IS$307)/51),"")</f>
        <v/>
      </c>
      <c r="DR17" s="38" t="str">
        <f t="array" ref="DR17">IF(SUM('Subject Kinematics'!DS2:DS52)&lt;&gt;0,SQRT(SUMSQ('Subject Kinematics'!DS257:DS307-'Control Kinematics'!$IS$257:$IS$307)/51),"")</f>
        <v/>
      </c>
      <c r="DS17" s="38" t="str">
        <f t="array" ref="DS17">IF(SUM('Subject Kinematics'!DT2:DT52)&lt;&gt;0,SQRT(SUMSQ('Subject Kinematics'!DT257:DT307-'Control Kinematics'!$IS$257:$IS$307)/51),"")</f>
        <v/>
      </c>
      <c r="DT17" s="38" t="str">
        <f t="array" ref="DT17">IF(SUM('Subject Kinematics'!DU2:DU52)&lt;&gt;0,SQRT(SUMSQ('Subject Kinematics'!DU257:DU307-'Control Kinematics'!$IS$257:$IS$307)/51),"")</f>
        <v/>
      </c>
      <c r="DU17" s="38" t="str">
        <f t="array" ref="DU17">IF(SUM('Subject Kinematics'!DV2:DV52)&lt;&gt;0,SQRT(SUMSQ('Subject Kinematics'!DV257:DV307-'Control Kinematics'!$IS$257:$IS$307)/51),"")</f>
        <v/>
      </c>
      <c r="DV17" s="38" t="str">
        <f t="array" ref="DV17">IF(SUM('Subject Kinematics'!DW2:DW52)&lt;&gt;0,SQRT(SUMSQ('Subject Kinematics'!DW257:DW307-'Control Kinematics'!$IS$257:$IS$307)/51),"")</f>
        <v/>
      </c>
      <c r="DW17" s="38" t="str">
        <f t="array" ref="DW17">IF(SUM('Subject Kinematics'!DX2:DX52)&lt;&gt;0,SQRT(SUMSQ('Subject Kinematics'!DX257:DX307-'Control Kinematics'!$IS$257:$IS$307)/51),"")</f>
        <v/>
      </c>
      <c r="DX17" s="38" t="str">
        <f t="array" ref="DX17">IF(SUM('Subject Kinematics'!DY2:DY52)&lt;&gt;0,SQRT(SUMSQ('Subject Kinematics'!DY257:DY307-'Control Kinematics'!$IS$257:$IS$307)/51),"")</f>
        <v/>
      </c>
      <c r="DY17" s="38" t="str">
        <f t="array" ref="DY17">IF(SUM('Subject Kinematics'!DZ2:DZ52)&lt;&gt;0,SQRT(SUMSQ('Subject Kinematics'!DZ257:DZ307-'Control Kinematics'!$IS$257:$IS$307)/51),"")</f>
        <v/>
      </c>
      <c r="DZ17" s="38" t="str">
        <f t="array" ref="DZ17">IF(SUM('Subject Kinematics'!EA2:EA52)&lt;&gt;0,SQRT(SUMSQ('Subject Kinematics'!EA257:EA307-'Control Kinematics'!$IS$257:$IS$307)/51),"")</f>
        <v/>
      </c>
      <c r="EA17" s="38" t="str">
        <f t="array" ref="EA17">IF(SUM('Subject Kinematics'!EB2:EB52)&lt;&gt;0,SQRT(SUMSQ('Subject Kinematics'!EB257:EB307-'Control Kinematics'!$IS$257:$IS$307)/51),"")</f>
        <v/>
      </c>
      <c r="EB17" s="38" t="str">
        <f t="array" ref="EB17">IF(SUM('Subject Kinematics'!EC2:EC52)&lt;&gt;0,SQRT(SUMSQ('Subject Kinematics'!EC257:EC307-'Control Kinematics'!$IS$257:$IS$307)/51),"")</f>
        <v/>
      </c>
      <c r="EC17" s="38" t="str">
        <f t="array" ref="EC17">IF(SUM('Subject Kinematics'!ED2:ED52)&lt;&gt;0,SQRT(SUMSQ('Subject Kinematics'!ED257:ED307-'Control Kinematics'!$IS$257:$IS$307)/51),"")</f>
        <v/>
      </c>
      <c r="ED17" s="38" t="str">
        <f t="array" ref="ED17">IF(SUM('Subject Kinematics'!EE2:EE52)&lt;&gt;0,SQRT(SUMSQ('Subject Kinematics'!EE257:EE307-'Control Kinematics'!$IS$257:$IS$307)/51),"")</f>
        <v/>
      </c>
      <c r="EE17" s="38" t="str">
        <f t="array" ref="EE17">IF(SUM('Subject Kinematics'!EF2:EF52)&lt;&gt;0,SQRT(SUMSQ('Subject Kinematics'!EF257:EF307-'Control Kinematics'!$IS$257:$IS$307)/51),"")</f>
        <v/>
      </c>
      <c r="EF17" s="38" t="str">
        <f t="array" ref="EF17">IF(SUM('Subject Kinematics'!EG2:EG52)&lt;&gt;0,SQRT(SUMSQ('Subject Kinematics'!EG257:EG307-'Control Kinematics'!$IS$257:$IS$307)/51),"")</f>
        <v/>
      </c>
      <c r="EG17" s="38" t="str">
        <f t="array" ref="EG17">IF(SUM('Subject Kinematics'!EH2:EH52)&lt;&gt;0,SQRT(SUMSQ('Subject Kinematics'!EH257:EH307-'Control Kinematics'!$IS$257:$IS$307)/51),"")</f>
        <v/>
      </c>
      <c r="EH17" s="38" t="str">
        <f t="array" ref="EH17">IF(SUM('Subject Kinematics'!EI2:EI52)&lt;&gt;0,SQRT(SUMSQ('Subject Kinematics'!EI257:EI307-'Control Kinematics'!$IS$257:$IS$307)/51),"")</f>
        <v/>
      </c>
      <c r="EI17" s="38" t="str">
        <f t="array" ref="EI17">IF(SUM('Subject Kinematics'!EJ2:EJ52)&lt;&gt;0,SQRT(SUMSQ('Subject Kinematics'!EJ257:EJ307-'Control Kinematics'!$IS$257:$IS$307)/51),"")</f>
        <v/>
      </c>
      <c r="EJ17" s="38" t="str">
        <f t="array" ref="EJ17">IF(SUM('Subject Kinematics'!EK2:EK52)&lt;&gt;0,SQRT(SUMSQ('Subject Kinematics'!EK257:EK307-'Control Kinematics'!$IS$257:$IS$307)/51),"")</f>
        <v/>
      </c>
      <c r="EK17" s="38" t="str">
        <f t="array" ref="EK17">IF(SUM('Subject Kinematics'!EL2:EL52)&lt;&gt;0,SQRT(SUMSQ('Subject Kinematics'!EL257:EL307-'Control Kinematics'!$IS$257:$IS$307)/51),"")</f>
        <v/>
      </c>
      <c r="EL17" s="38" t="str">
        <f t="array" ref="EL17">IF(SUM('Subject Kinematics'!EM2:EM52)&lt;&gt;0,SQRT(SUMSQ('Subject Kinematics'!EM257:EM307-'Control Kinematics'!$IS$257:$IS$307)/51),"")</f>
        <v/>
      </c>
      <c r="EM17" s="38" t="str">
        <f t="array" ref="EM17">IF(SUM('Subject Kinematics'!EN2:EN52)&lt;&gt;0,SQRT(SUMSQ('Subject Kinematics'!EN257:EN307-'Control Kinematics'!$IS$257:$IS$307)/51),"")</f>
        <v/>
      </c>
      <c r="EN17" s="38" t="str">
        <f t="array" ref="EN17">IF(SUM('Subject Kinematics'!EO2:EO52)&lt;&gt;0,SQRT(SUMSQ('Subject Kinematics'!EO257:EO307-'Control Kinematics'!$IS$257:$IS$307)/51),"")</f>
        <v/>
      </c>
      <c r="EO17" s="38" t="str">
        <f t="array" ref="EO17">IF(SUM('Subject Kinematics'!EP2:EP52)&lt;&gt;0,SQRT(SUMSQ('Subject Kinematics'!EP257:EP307-'Control Kinematics'!$IS$257:$IS$307)/51),"")</f>
        <v/>
      </c>
      <c r="EP17" s="38" t="str">
        <f t="array" ref="EP17">IF(SUM('Subject Kinematics'!EQ2:EQ52)&lt;&gt;0,SQRT(SUMSQ('Subject Kinematics'!EQ257:EQ307-'Control Kinematics'!$IS$257:$IS$307)/51),"")</f>
        <v/>
      </c>
      <c r="EQ17" s="38" t="str">
        <f t="array" ref="EQ17">IF(SUM('Subject Kinematics'!ER2:ER52)&lt;&gt;0,SQRT(SUMSQ('Subject Kinematics'!ER257:ER307-'Control Kinematics'!$IS$257:$IS$307)/51),"")</f>
        <v/>
      </c>
      <c r="ER17" s="38" t="str">
        <f t="array" ref="ER17">IF(SUM('Subject Kinematics'!ES2:ES52)&lt;&gt;0,SQRT(SUMSQ('Subject Kinematics'!ES257:ES307-'Control Kinematics'!$IS$257:$IS$307)/51),"")</f>
        <v/>
      </c>
      <c r="ES17" s="38" t="str">
        <f t="array" ref="ES17">IF(SUM('Subject Kinematics'!ET2:ET52)&lt;&gt;0,SQRT(SUMSQ('Subject Kinematics'!ET257:ET307-'Control Kinematics'!$IS$257:$IS$307)/51),"")</f>
        <v/>
      </c>
      <c r="ET17" s="38" t="str">
        <f t="array" ref="ET17">IF(SUM('Subject Kinematics'!EU2:EU52)&lt;&gt;0,SQRT(SUMSQ('Subject Kinematics'!EU257:EU307-'Control Kinematics'!$IS$257:$IS$307)/51),"")</f>
        <v/>
      </c>
      <c r="EU17" s="38" t="str">
        <f t="array" ref="EU17">IF(SUM('Subject Kinematics'!EV2:EV52)&lt;&gt;0,SQRT(SUMSQ('Subject Kinematics'!EV257:EV307-'Control Kinematics'!$IS$257:$IS$307)/51),"")</f>
        <v/>
      </c>
      <c r="EV17" s="38" t="str">
        <f t="array" ref="EV17">IF(SUM('Subject Kinematics'!EW2:EW52)&lt;&gt;0,SQRT(SUMSQ('Subject Kinematics'!EW257:EW307-'Control Kinematics'!$IS$257:$IS$307)/51),"")</f>
        <v/>
      </c>
      <c r="EW17" s="38" t="str">
        <f t="array" ref="EW17">IF(SUM('Subject Kinematics'!EX2:EX52)&lt;&gt;0,SQRT(SUMSQ('Subject Kinematics'!EX257:EX307-'Control Kinematics'!$IS$257:$IS$307)/51),"")</f>
        <v/>
      </c>
      <c r="EX17" s="38" t="str">
        <f t="array" ref="EX17">IF(SUM('Subject Kinematics'!EY2:EY52)&lt;&gt;0,SQRT(SUMSQ('Subject Kinematics'!EY257:EY307-'Control Kinematics'!$IS$257:$IS$307)/51),"")</f>
        <v/>
      </c>
      <c r="EY17" s="38" t="str">
        <f t="array" ref="EY17">IF(SUM('Subject Kinematics'!EZ2:EZ52)&lt;&gt;0,SQRT(SUMSQ('Subject Kinematics'!EZ257:EZ307-'Control Kinematics'!$IS$257:$IS$307)/51),"")</f>
        <v/>
      </c>
      <c r="EZ17" s="38" t="str">
        <f t="array" ref="EZ17">IF(SUM('Subject Kinematics'!FA2:FA52)&lt;&gt;0,SQRT(SUMSQ('Subject Kinematics'!FA257:FA307-'Control Kinematics'!$IS$257:$IS$307)/51),"")</f>
        <v/>
      </c>
      <c r="FA17" s="38" t="str">
        <f t="array" ref="FA17">IF(SUM('Subject Kinematics'!FB2:FB52)&lt;&gt;0,SQRT(SUMSQ('Subject Kinematics'!FB257:FB307-'Control Kinematics'!$IS$257:$IS$307)/51),"")</f>
        <v/>
      </c>
      <c r="FB17" s="38" t="str">
        <f t="array" ref="FB17">IF(SUM('Subject Kinematics'!FC2:FC52)&lt;&gt;0,SQRT(SUMSQ('Subject Kinematics'!FC257:FC307-'Control Kinematics'!$IS$257:$IS$307)/51),"")</f>
        <v/>
      </c>
      <c r="FC17" s="38" t="str">
        <f t="array" ref="FC17">IF(SUM('Subject Kinematics'!FD2:FD52)&lt;&gt;0,SQRT(SUMSQ('Subject Kinematics'!FD257:FD307-'Control Kinematics'!$IS$257:$IS$307)/51),"")</f>
        <v/>
      </c>
      <c r="FD17" s="38" t="str">
        <f t="array" ref="FD17">IF(SUM('Subject Kinematics'!FE2:FE52)&lt;&gt;0,SQRT(SUMSQ('Subject Kinematics'!FE257:FE307-'Control Kinematics'!$IS$257:$IS$307)/51),"")</f>
        <v/>
      </c>
      <c r="FE17" s="38" t="str">
        <f t="array" ref="FE17">IF(SUM('Subject Kinematics'!FF2:FF52)&lt;&gt;0,SQRT(SUMSQ('Subject Kinematics'!FF257:FF307-'Control Kinematics'!$IS$257:$IS$307)/51),"")</f>
        <v/>
      </c>
      <c r="FF17" s="38" t="str">
        <f t="array" ref="FF17">IF(SUM('Subject Kinematics'!FG2:FG52)&lt;&gt;0,SQRT(SUMSQ('Subject Kinematics'!FG257:FG307-'Control Kinematics'!$IS$257:$IS$307)/51),"")</f>
        <v/>
      </c>
      <c r="FG17" s="38" t="str">
        <f t="array" ref="FG17">IF(SUM('Subject Kinematics'!FH2:FH52)&lt;&gt;0,SQRT(SUMSQ('Subject Kinematics'!FH257:FH307-'Control Kinematics'!$IS$257:$IS$307)/51),"")</f>
        <v/>
      </c>
      <c r="FH17" s="38" t="str">
        <f t="array" ref="FH17">IF(SUM('Subject Kinematics'!FI2:FI52)&lt;&gt;0,SQRT(SUMSQ('Subject Kinematics'!FI257:FI307-'Control Kinematics'!$IS$257:$IS$307)/51),"")</f>
        <v/>
      </c>
      <c r="FI17" s="38" t="str">
        <f t="array" ref="FI17">IF(SUM('Subject Kinematics'!FJ2:FJ52)&lt;&gt;0,SQRT(SUMSQ('Subject Kinematics'!FJ257:FJ307-'Control Kinematics'!$IS$257:$IS$307)/51),"")</f>
        <v/>
      </c>
      <c r="FJ17" s="38" t="str">
        <f t="array" ref="FJ17">IF(SUM('Subject Kinematics'!FK2:FK52)&lt;&gt;0,SQRT(SUMSQ('Subject Kinematics'!FK257:FK307-'Control Kinematics'!$IS$257:$IS$307)/51),"")</f>
        <v/>
      </c>
      <c r="FK17" s="38" t="str">
        <f t="array" ref="FK17">IF(SUM('Subject Kinematics'!FL2:FL52)&lt;&gt;0,SQRT(SUMSQ('Subject Kinematics'!FL257:FL307-'Control Kinematics'!$IS$257:$IS$307)/51),"")</f>
        <v/>
      </c>
      <c r="FL17" s="38" t="str">
        <f t="array" ref="FL17">IF(SUM('Subject Kinematics'!FM2:FM52)&lt;&gt;0,SQRT(SUMSQ('Subject Kinematics'!FM257:FM307-'Control Kinematics'!$IS$257:$IS$307)/51),"")</f>
        <v/>
      </c>
      <c r="FM17" s="38" t="str">
        <f t="array" ref="FM17">IF(SUM('Subject Kinematics'!FN2:FN52)&lt;&gt;0,SQRT(SUMSQ('Subject Kinematics'!FN257:FN307-'Control Kinematics'!$IS$257:$IS$307)/51),"")</f>
        <v/>
      </c>
      <c r="FN17" s="38" t="str">
        <f t="array" ref="FN17">IF(SUM('Subject Kinematics'!FO2:FO52)&lt;&gt;0,SQRT(SUMSQ('Subject Kinematics'!FO257:FO307-'Control Kinematics'!$IS$257:$IS$307)/51),"")</f>
        <v/>
      </c>
      <c r="FO17" s="38" t="str">
        <f t="array" ref="FO17">IF(SUM('Subject Kinematics'!FP2:FP52)&lt;&gt;0,SQRT(SUMSQ('Subject Kinematics'!FP257:FP307-'Control Kinematics'!$IS$257:$IS$307)/51),"")</f>
        <v/>
      </c>
      <c r="FP17" s="38" t="str">
        <f t="array" ref="FP17">IF(SUM('Subject Kinematics'!FQ2:FQ52)&lt;&gt;0,SQRT(SUMSQ('Subject Kinematics'!FQ257:FQ307-'Control Kinematics'!$IS$257:$IS$307)/51),"")</f>
        <v/>
      </c>
      <c r="FQ17" s="38" t="str">
        <f t="array" ref="FQ17">IF(SUM('Subject Kinematics'!FR2:FR52)&lt;&gt;0,SQRT(SUMSQ('Subject Kinematics'!FR257:FR307-'Control Kinematics'!$IS$257:$IS$307)/51),"")</f>
        <v/>
      </c>
      <c r="FR17" s="38" t="str">
        <f t="array" ref="FR17">IF(SUM('Subject Kinematics'!FS2:FS52)&lt;&gt;0,SQRT(SUMSQ('Subject Kinematics'!FS257:FS307-'Control Kinematics'!$IS$257:$IS$307)/51),"")</f>
        <v/>
      </c>
      <c r="FS17" s="38" t="str">
        <f t="array" ref="FS17">IF(SUM('Subject Kinematics'!FT2:FT52)&lt;&gt;0,SQRT(SUMSQ('Subject Kinematics'!FT257:FT307-'Control Kinematics'!$IS$257:$IS$307)/51),"")</f>
        <v/>
      </c>
      <c r="FT17" s="38" t="str">
        <f t="array" ref="FT17">IF(SUM('Subject Kinematics'!FU2:FU52)&lt;&gt;0,SQRT(SUMSQ('Subject Kinematics'!FU257:FU307-'Control Kinematics'!$IS$257:$IS$307)/51),"")</f>
        <v/>
      </c>
      <c r="FU17" s="38" t="str">
        <f t="array" ref="FU17">IF(SUM('Subject Kinematics'!FV2:FV52)&lt;&gt;0,SQRT(SUMSQ('Subject Kinematics'!FV257:FV307-'Control Kinematics'!$IS$257:$IS$307)/51),"")</f>
        <v/>
      </c>
      <c r="FV17" s="38" t="str">
        <f t="array" ref="FV17">IF(SUM('Subject Kinematics'!FW2:FW52)&lt;&gt;0,SQRT(SUMSQ('Subject Kinematics'!FW257:FW307-'Control Kinematics'!$IS$257:$IS$307)/51),"")</f>
        <v/>
      </c>
      <c r="FW17" s="38" t="str">
        <f t="array" ref="FW17">IF(SUM('Subject Kinematics'!FX2:FX52)&lt;&gt;0,SQRT(SUMSQ('Subject Kinematics'!FX257:FX307-'Control Kinematics'!$IS$257:$IS$307)/51),"")</f>
        <v/>
      </c>
      <c r="FX17" s="38" t="str">
        <f t="array" ref="FX17">IF(SUM('Subject Kinematics'!FY2:FY52)&lt;&gt;0,SQRT(SUMSQ('Subject Kinematics'!FY257:FY307-'Control Kinematics'!$IS$257:$IS$307)/51),"")</f>
        <v/>
      </c>
      <c r="FY17" s="38" t="str">
        <f t="array" ref="FY17">IF(SUM('Subject Kinematics'!FZ2:FZ52)&lt;&gt;0,SQRT(SUMSQ('Subject Kinematics'!FZ257:FZ307-'Control Kinematics'!$IS$257:$IS$307)/51),"")</f>
        <v/>
      </c>
      <c r="FZ17" s="38" t="str">
        <f t="array" ref="FZ17">IF(SUM('Subject Kinematics'!GA2:GA52)&lt;&gt;0,SQRT(SUMSQ('Subject Kinematics'!GA257:GA307-'Control Kinematics'!$IS$257:$IS$307)/51),"")</f>
        <v/>
      </c>
      <c r="GA17" s="38" t="str">
        <f t="array" ref="GA17">IF(SUM('Subject Kinematics'!GB2:GB52)&lt;&gt;0,SQRT(SUMSQ('Subject Kinematics'!GB257:GB307-'Control Kinematics'!$IS$257:$IS$307)/51),"")</f>
        <v/>
      </c>
      <c r="GB17" s="38" t="str">
        <f t="array" ref="GB17">IF(SUM('Subject Kinematics'!GC2:GC52)&lt;&gt;0,SQRT(SUMSQ('Subject Kinematics'!GC257:GC307-'Control Kinematics'!$IS$257:$IS$307)/51),"")</f>
        <v/>
      </c>
      <c r="GC17" s="38" t="str">
        <f t="array" ref="GC17">IF(SUM('Subject Kinematics'!GD2:GD52)&lt;&gt;0,SQRT(SUMSQ('Subject Kinematics'!GD257:GD307-'Control Kinematics'!$IS$257:$IS$307)/51),"")</f>
        <v/>
      </c>
      <c r="GD17" s="38" t="str">
        <f t="array" ref="GD17">IF(SUM('Subject Kinematics'!GE2:GE52)&lt;&gt;0,SQRT(SUMSQ('Subject Kinematics'!GE257:GE307-'Control Kinematics'!$IS$257:$IS$307)/51),"")</f>
        <v/>
      </c>
      <c r="GE17" s="38" t="str">
        <f t="array" ref="GE17">IF(SUM('Subject Kinematics'!GF2:GF52)&lt;&gt;0,SQRT(SUMSQ('Subject Kinematics'!GF257:GF307-'Control Kinematics'!$IS$257:$IS$307)/51),"")</f>
        <v/>
      </c>
      <c r="GF17" s="38" t="str">
        <f t="array" ref="GF17">IF(SUM('Subject Kinematics'!GG2:GG52)&lt;&gt;0,SQRT(SUMSQ('Subject Kinematics'!GG257:GG307-'Control Kinematics'!$IS$257:$IS$307)/51),"")</f>
        <v/>
      </c>
      <c r="GG17" s="38" t="str">
        <f t="array" ref="GG17">IF(SUM('Subject Kinematics'!GH2:GH52)&lt;&gt;0,SQRT(SUMSQ('Subject Kinematics'!GH257:GH307-'Control Kinematics'!$IS$257:$IS$307)/51),"")</f>
        <v/>
      </c>
      <c r="GH17" s="38" t="str">
        <f t="array" ref="GH17">IF(SUM('Subject Kinematics'!GI2:GI52)&lt;&gt;0,SQRT(SUMSQ('Subject Kinematics'!GI257:GI307-'Control Kinematics'!$IS$257:$IS$307)/51),"")</f>
        <v/>
      </c>
      <c r="GI17" s="38" t="str">
        <f t="array" ref="GI17">IF(SUM('Subject Kinematics'!GJ2:GJ52)&lt;&gt;0,SQRT(SUMSQ('Subject Kinematics'!GJ257:GJ307-'Control Kinematics'!$IS$257:$IS$307)/51),"")</f>
        <v/>
      </c>
      <c r="GJ17" s="38" t="str">
        <f t="array" ref="GJ17">IF(SUM('Subject Kinematics'!GK2:GK52)&lt;&gt;0,SQRT(SUMSQ('Subject Kinematics'!GK257:GK307-'Control Kinematics'!$IS$257:$IS$307)/51),"")</f>
        <v/>
      </c>
      <c r="GK17" s="38" t="str">
        <f t="array" ref="GK17">IF(SUM('Subject Kinematics'!GL2:GL52)&lt;&gt;0,SQRT(SUMSQ('Subject Kinematics'!GL257:GL307-'Control Kinematics'!$IS$257:$IS$307)/51),"")</f>
        <v/>
      </c>
      <c r="GL17" s="38" t="str">
        <f t="array" ref="GL17">IF(SUM('Subject Kinematics'!GM2:GM52)&lt;&gt;0,SQRT(SUMSQ('Subject Kinematics'!GM257:GM307-'Control Kinematics'!$IS$257:$IS$307)/51),"")</f>
        <v/>
      </c>
      <c r="GM17" s="38" t="str">
        <f t="array" ref="GM17">IF(SUM('Subject Kinematics'!GN2:GN52)&lt;&gt;0,SQRT(SUMSQ('Subject Kinematics'!GN257:GN307-'Control Kinematics'!$IS$257:$IS$307)/51),"")</f>
        <v/>
      </c>
      <c r="GN17" s="38" t="str">
        <f t="array" ref="GN17">IF(SUM('Subject Kinematics'!GO2:GO52)&lt;&gt;0,SQRT(SUMSQ('Subject Kinematics'!GO257:GO307-'Control Kinematics'!$IS$257:$IS$307)/51),"")</f>
        <v/>
      </c>
      <c r="GO17" s="38" t="str">
        <f t="array" ref="GO17">IF(SUM('Subject Kinematics'!GP2:GP52)&lt;&gt;0,SQRT(SUMSQ('Subject Kinematics'!GP257:GP307-'Control Kinematics'!$IS$257:$IS$307)/51),"")</f>
        <v/>
      </c>
      <c r="GP17" s="38" t="str">
        <f t="array" ref="GP17">IF(SUM('Subject Kinematics'!GQ2:GQ52)&lt;&gt;0,SQRT(SUMSQ('Subject Kinematics'!GQ257:GQ307-'Control Kinematics'!$IS$257:$IS$307)/51),"")</f>
        <v/>
      </c>
      <c r="GQ17" s="38" t="str">
        <f t="array" ref="GQ17">IF(SUM('Subject Kinematics'!GR2:GR52)&lt;&gt;0,SQRT(SUMSQ('Subject Kinematics'!GR257:GR307-'Control Kinematics'!$IS$257:$IS$307)/51),"")</f>
        <v/>
      </c>
      <c r="GR17" s="38" t="str">
        <f t="array" ref="GR17">IF(SUM('Subject Kinematics'!GS2:GS52)&lt;&gt;0,SQRT(SUMSQ('Subject Kinematics'!GS257:GS307-'Control Kinematics'!$IS$257:$IS$307)/51),"")</f>
        <v/>
      </c>
      <c r="GS17" s="38" t="str">
        <f t="array" ref="GS17">IF(SUM('Subject Kinematics'!GT2:GT52)&lt;&gt;0,SQRT(SUMSQ('Subject Kinematics'!GT257:GT307-'Control Kinematics'!$IS$257:$IS$307)/51),"")</f>
        <v/>
      </c>
      <c r="GT17" s="38" t="str">
        <f t="array" ref="GT17">IF(SUM('Subject Kinematics'!GU2:GU52)&lt;&gt;0,SQRT(SUMSQ('Subject Kinematics'!GU257:GU307-'Control Kinematics'!$IS$257:$IS$307)/51),"")</f>
        <v/>
      </c>
      <c r="GU17" s="38" t="str">
        <f t="array" ref="GU17">IF(SUM('Subject Kinematics'!GV2:GV52)&lt;&gt;0,SQRT(SUMSQ('Subject Kinematics'!GV257:GV307-'Control Kinematics'!$IS$257:$IS$307)/51),"")</f>
        <v/>
      </c>
      <c r="GV17" s="38" t="str">
        <f t="array" ref="GV17">IF(SUM('Subject Kinematics'!GW2:GW52)&lt;&gt;0,SQRT(SUMSQ('Subject Kinematics'!GW257:GW307-'Control Kinematics'!$IS$257:$IS$307)/51),"")</f>
        <v/>
      </c>
      <c r="GW17" s="38" t="str">
        <f t="array" ref="GW17">IF(SUM('Subject Kinematics'!GX2:GX52)&lt;&gt;0,SQRT(SUMSQ('Subject Kinematics'!GX257:GX307-'Control Kinematics'!$IS$257:$IS$307)/51),"")</f>
        <v/>
      </c>
      <c r="GX17" s="38" t="str">
        <f t="array" ref="GX17">IF(SUM('Subject Kinematics'!GY2:GY52)&lt;&gt;0,SQRT(SUMSQ('Subject Kinematics'!GY257:GY307-'Control Kinematics'!$IS$257:$IS$307)/51),"")</f>
        <v/>
      </c>
      <c r="GY17" s="38" t="str">
        <f t="array" ref="GY17">IF(SUM('Subject Kinematics'!GZ2:GZ52)&lt;&gt;0,SQRT(SUMSQ('Subject Kinematics'!GZ257:GZ307-'Control Kinematics'!$IS$257:$IS$307)/51),"")</f>
        <v/>
      </c>
      <c r="GZ17" s="38" t="str">
        <f t="array" ref="GZ17">IF(SUM('Subject Kinematics'!HA2:HA52)&lt;&gt;0,SQRT(SUMSQ('Subject Kinematics'!HA257:HA307-'Control Kinematics'!$IS$257:$IS$307)/51),"")</f>
        <v/>
      </c>
      <c r="HA17" s="38" t="str">
        <f t="array" ref="HA17">IF(SUM('Subject Kinematics'!HB2:HB52)&lt;&gt;0,SQRT(SUMSQ('Subject Kinematics'!HB257:HB307-'Control Kinematics'!$IS$257:$IS$307)/51),"")</f>
        <v/>
      </c>
      <c r="HB17" s="38" t="str">
        <f t="array" ref="HB17">IF(SUM('Subject Kinematics'!HC2:HC52)&lt;&gt;0,SQRT(SUMSQ('Subject Kinematics'!HC257:HC307-'Control Kinematics'!$IS$257:$IS$307)/51),"")</f>
        <v/>
      </c>
      <c r="HC17" s="38" t="str">
        <f t="array" ref="HC17">IF(SUM('Subject Kinematics'!HD2:HD52)&lt;&gt;0,SQRT(SUMSQ('Subject Kinematics'!HD257:HD307-'Control Kinematics'!$IS$257:$IS$307)/51),"")</f>
        <v/>
      </c>
      <c r="HD17" s="38" t="str">
        <f t="array" ref="HD17">IF(SUM('Subject Kinematics'!HE2:HE52)&lt;&gt;0,SQRT(SUMSQ('Subject Kinematics'!HE257:HE307-'Control Kinematics'!$IS$257:$IS$307)/51),"")</f>
        <v/>
      </c>
      <c r="HE17" s="38" t="str">
        <f t="array" ref="HE17">IF(SUM('Subject Kinematics'!HF2:HF52)&lt;&gt;0,SQRT(SUMSQ('Subject Kinematics'!HF257:HF307-'Control Kinematics'!$IS$257:$IS$307)/51),"")</f>
        <v/>
      </c>
      <c r="HF17" s="38" t="str">
        <f t="array" ref="HF17">IF(SUM('Subject Kinematics'!HG2:HG52)&lt;&gt;0,SQRT(SUMSQ('Subject Kinematics'!HG257:HG307-'Control Kinematics'!$IS$257:$IS$307)/51),"")</f>
        <v/>
      </c>
      <c r="HG17" s="38" t="str">
        <f t="array" ref="HG17">IF(SUM('Subject Kinematics'!HH2:HH52)&lt;&gt;0,SQRT(SUMSQ('Subject Kinematics'!HH257:HH307-'Control Kinematics'!$IS$257:$IS$307)/51),"")</f>
        <v/>
      </c>
      <c r="HH17" s="38" t="str">
        <f t="array" ref="HH17">IF(SUM('Subject Kinematics'!HI2:HI52)&lt;&gt;0,SQRT(SUMSQ('Subject Kinematics'!HI257:HI307-'Control Kinematics'!$IS$257:$IS$307)/51),"")</f>
        <v/>
      </c>
      <c r="HI17" s="38" t="str">
        <f t="array" ref="HI17">IF(SUM('Subject Kinematics'!HJ2:HJ52)&lt;&gt;0,SQRT(SUMSQ('Subject Kinematics'!HJ257:HJ307-'Control Kinematics'!$IS$257:$IS$307)/51),"")</f>
        <v/>
      </c>
      <c r="HJ17" s="38" t="str">
        <f t="array" ref="HJ17">IF(SUM('Subject Kinematics'!HK2:HK52)&lt;&gt;0,SQRT(SUMSQ('Subject Kinematics'!HK257:HK307-'Control Kinematics'!$IS$257:$IS$307)/51),"")</f>
        <v/>
      </c>
      <c r="HK17" s="38" t="str">
        <f t="array" ref="HK17">IF(SUM('Subject Kinematics'!HL2:HL52)&lt;&gt;0,SQRT(SUMSQ('Subject Kinematics'!HL257:HL307-'Control Kinematics'!$IS$257:$IS$307)/51),"")</f>
        <v/>
      </c>
      <c r="HL17" s="38" t="str">
        <f t="array" ref="HL17">IF(SUM('Subject Kinematics'!HM2:HM52)&lt;&gt;0,SQRT(SUMSQ('Subject Kinematics'!HM257:HM307-'Control Kinematics'!$IS$257:$IS$307)/51),"")</f>
        <v/>
      </c>
      <c r="HM17" s="38" t="str">
        <f t="array" ref="HM17">IF(SUM('Subject Kinematics'!HN2:HN52)&lt;&gt;0,SQRT(SUMSQ('Subject Kinematics'!HN257:HN307-'Control Kinematics'!$IS$257:$IS$307)/51),"")</f>
        <v/>
      </c>
      <c r="HN17" s="38" t="str">
        <f t="array" ref="HN17">IF(SUM('Subject Kinematics'!HO2:HO52)&lt;&gt;0,SQRT(SUMSQ('Subject Kinematics'!HO257:HO307-'Control Kinematics'!$IS$257:$IS$307)/51),"")</f>
        <v/>
      </c>
      <c r="HO17" s="38" t="str">
        <f t="array" ref="HO17">IF(SUM('Subject Kinematics'!HP2:HP52)&lt;&gt;0,SQRT(SUMSQ('Subject Kinematics'!HP257:HP307-'Control Kinematics'!$IS$257:$IS$307)/51),"")</f>
        <v/>
      </c>
      <c r="HP17" s="38" t="str">
        <f t="array" ref="HP17">IF(SUM('Subject Kinematics'!HQ2:HQ52)&lt;&gt;0,SQRT(SUMSQ('Subject Kinematics'!HQ257:HQ307-'Control Kinematics'!$IS$257:$IS$307)/51),"")</f>
        <v/>
      </c>
      <c r="HQ17" s="38" t="str">
        <f t="array" ref="HQ17">IF(SUM('Subject Kinematics'!HR2:HR52)&lt;&gt;0,SQRT(SUMSQ('Subject Kinematics'!HR257:HR307-'Control Kinematics'!$IS$257:$IS$307)/51),"")</f>
        <v/>
      </c>
      <c r="HR17" s="38" t="str">
        <f t="array" ref="HR17">IF(SUM('Subject Kinematics'!HS2:HS52)&lt;&gt;0,SQRT(SUMSQ('Subject Kinematics'!HS257:HS307-'Control Kinematics'!$IS$257:$IS$307)/51),"")</f>
        <v/>
      </c>
      <c r="HS17" s="38" t="str">
        <f t="array" ref="HS17">IF(SUM('Subject Kinematics'!HT2:HT52)&lt;&gt;0,SQRT(SUMSQ('Subject Kinematics'!HT257:HT307-'Control Kinematics'!$IS$257:$IS$307)/51),"")</f>
        <v/>
      </c>
      <c r="HT17" s="38" t="str">
        <f t="array" ref="HT17">IF(SUM('Subject Kinematics'!HU2:HU52)&lt;&gt;0,SQRT(SUMSQ('Subject Kinematics'!HU257:HU307-'Control Kinematics'!$IS$257:$IS$307)/51),"")</f>
        <v/>
      </c>
      <c r="HU17" s="38" t="str">
        <f t="array" ref="HU17">IF(SUM('Subject Kinematics'!HV2:HV52)&lt;&gt;0,SQRT(SUMSQ('Subject Kinematics'!HV257:HV307-'Control Kinematics'!$IS$257:$IS$307)/51),"")</f>
        <v/>
      </c>
      <c r="HV17" s="38" t="str">
        <f t="array" ref="HV17">IF(SUM('Subject Kinematics'!HW2:HW52)&lt;&gt;0,SQRT(SUMSQ('Subject Kinematics'!HW257:HW307-'Control Kinematics'!$IS$257:$IS$307)/51),"")</f>
        <v/>
      </c>
      <c r="HW17" s="38" t="str">
        <f t="array" ref="HW17">IF(SUM('Subject Kinematics'!HX2:HX52)&lt;&gt;0,SQRT(SUMSQ('Subject Kinematics'!HX257:HX307-'Control Kinematics'!$IS$257:$IS$307)/51),"")</f>
        <v/>
      </c>
      <c r="HX17" s="38" t="str">
        <f t="array" ref="HX17">IF(SUM('Subject Kinematics'!HY2:HY52)&lt;&gt;0,SQRT(SUMSQ('Subject Kinematics'!HY257:HY307-'Control Kinematics'!$IS$257:$IS$307)/51),"")</f>
        <v/>
      </c>
      <c r="HY17" s="38" t="str">
        <f t="array" ref="HY17">IF(SUM('Subject Kinematics'!HZ2:HZ52)&lt;&gt;0,SQRT(SUMSQ('Subject Kinematics'!HZ257:HZ307-'Control Kinematics'!$IS$257:$IS$307)/51),"")</f>
        <v/>
      </c>
      <c r="HZ17" s="38" t="str">
        <f t="array" ref="HZ17">IF(SUM('Subject Kinematics'!IA2:IA52)&lt;&gt;0,SQRT(SUMSQ('Subject Kinematics'!IA257:IA307-'Control Kinematics'!$IS$257:$IS$307)/51),"")</f>
        <v/>
      </c>
      <c r="IA17" s="38" t="str">
        <f t="array" ref="IA17">IF(SUM('Subject Kinematics'!IB2:IB52)&lt;&gt;0,SQRT(SUMSQ('Subject Kinematics'!IB257:IB307-'Control Kinematics'!$IS$257:$IS$307)/51),"")</f>
        <v/>
      </c>
      <c r="IB17" s="38" t="str">
        <f t="array" ref="IB17">IF(SUM('Subject Kinematics'!IC2:IC52)&lt;&gt;0,SQRT(SUMSQ('Subject Kinematics'!IC257:IC307-'Control Kinematics'!$IS$257:$IS$307)/51),"")</f>
        <v/>
      </c>
      <c r="IC17" s="38" t="str">
        <f t="array" ref="IC17">IF(SUM('Subject Kinematics'!ID2:ID52)&lt;&gt;0,SQRT(SUMSQ('Subject Kinematics'!ID257:ID307-'Control Kinematics'!$IS$257:$IS$307)/51),"")</f>
        <v/>
      </c>
      <c r="ID17" s="38" t="str">
        <f t="array" ref="ID17">IF(SUM('Subject Kinematics'!IE2:IE52)&lt;&gt;0,SQRT(SUMSQ('Subject Kinematics'!IE257:IE307-'Control Kinematics'!$IS$257:$IS$307)/51),"")</f>
        <v/>
      </c>
      <c r="IE17" s="38" t="str">
        <f t="array" ref="IE17">IF(SUM('Subject Kinematics'!IF2:IF52)&lt;&gt;0,SQRT(SUMSQ('Subject Kinematics'!IF257:IF307-'Control Kinematics'!$IS$257:$IS$307)/51),"")</f>
        <v/>
      </c>
      <c r="IF17" s="38" t="str">
        <f t="array" ref="IF17">IF(SUM('Subject Kinematics'!IG2:IG52)&lt;&gt;0,SQRT(SUMSQ('Subject Kinematics'!IG257:IG307-'Control Kinematics'!$IS$257:$IS$307)/51),"")</f>
        <v/>
      </c>
      <c r="IG17" s="38" t="str">
        <f t="array" ref="IG17">IF(SUM('Subject Kinematics'!IH2:IH52)&lt;&gt;0,SQRT(SUMSQ('Subject Kinematics'!IH257:IH307-'Control Kinematics'!$IS$257:$IS$307)/51),"")</f>
        <v/>
      </c>
      <c r="IH17" s="38" t="str">
        <f t="array" ref="IH17">IF(SUM('Subject Kinematics'!II2:II52)&lt;&gt;0,SQRT(SUMSQ('Subject Kinematics'!II257:II307-'Control Kinematics'!$IS$257:$IS$307)/51),"")</f>
        <v/>
      </c>
      <c r="II17" s="38" t="str">
        <f t="array" ref="II17">IF(SUM('Subject Kinematics'!IJ2:IJ52)&lt;&gt;0,SQRT(SUMSQ('Subject Kinematics'!IJ257:IJ307-'Control Kinematics'!$IS$257:$IS$307)/51),"")</f>
        <v/>
      </c>
      <c r="IJ17" s="38" t="str">
        <f t="array" ref="IJ17">IF(SUM('Subject Kinematics'!IK2:IK52)&lt;&gt;0,SQRT(SUMSQ('Subject Kinematics'!IK257:IK307-'Control Kinematics'!$IS$257:$IS$307)/51),"")</f>
        <v/>
      </c>
      <c r="IK17" s="38" t="str">
        <f t="array" ref="IK17">IF(SUM('Subject Kinematics'!IL2:IL52)&lt;&gt;0,SQRT(SUMSQ('Subject Kinematics'!IL257:IL307-'Control Kinematics'!$IS$257:$IS$307)/51),"")</f>
        <v/>
      </c>
      <c r="IL17" s="38" t="str">
        <f t="array" ref="IL17">IF(SUM('Subject Kinematics'!IM2:IM52)&lt;&gt;0,SQRT(SUMSQ('Subject Kinematics'!IM257:IM307-'Control Kinematics'!$IS$257:$IS$307)/51),"")</f>
        <v/>
      </c>
      <c r="IM17" s="38" t="str">
        <f t="array" ref="IM17">IF(SUM('Subject Kinematics'!IN2:IN52)&lt;&gt;0,SQRT(SUMSQ('Subject Kinematics'!IN257:IN307-'Control Kinematics'!$IS$257:$IS$307)/51),"")</f>
        <v/>
      </c>
      <c r="IN17" s="38" t="str">
        <f t="array" ref="IN17">IF(SUM('Subject Kinematics'!IO2:IO52)&lt;&gt;0,SQRT(SUMSQ('Subject Kinematics'!IO257:IO307-'Control Kinematics'!$IS$257:$IS$307)/51),"")</f>
        <v/>
      </c>
      <c r="IO17" s="38" t="str">
        <f t="array" ref="IO17">IF(SUM('Subject Kinematics'!IP2:IP52)&lt;&gt;0,SQRT(SUMSQ('Subject Kinematics'!IP257:IP307-'Control Kinematics'!$IS$257:$IS$307)/51),"")</f>
        <v/>
      </c>
      <c r="IP17" s="38" t="str">
        <f t="array" ref="IP17">IF(SUM('Subject Kinematics'!IQ2:IQ52)&lt;&gt;0,SQRT(SUMSQ('Subject Kinematics'!IQ257:IQ307-'Control Kinematics'!$IS$257:$IS$307)/51),"")</f>
        <v/>
      </c>
      <c r="IQ17" s="38" t="str">
        <f t="array" ref="IQ17">IF(SUM('Subject Kinematics'!IR2:IR52)&lt;&gt;0,SQRT(SUMSQ('Subject Kinematics'!IR257:IR307-'Control Kinematics'!$IS$257:$IS$307)/51),"")</f>
        <v/>
      </c>
      <c r="IR17" s="60">
        <f t="shared" si="20"/>
        <v>7.164040304863053</v>
      </c>
      <c r="IS17" s="55">
        <f t="shared" si="21"/>
        <v>3.8071037840590587</v>
      </c>
      <c r="IT17" s="55">
        <f>EXP(IR47)</f>
        <v>6.3858122539054714</v>
      </c>
    </row>
    <row r="18" spans="1:254" x14ac:dyDescent="0.2">
      <c r="A18" s="23" t="s">
        <v>18</v>
      </c>
      <c r="B18" s="38">
        <f t="array" ref="B18">IF(SUM('Subject Kinematics'!C2:C52)&lt;&gt;0,SQRT(SUMSQ('Subject Kinematics'!C410:C460-'Control Kinematics'!$IS$410:$IS$460)/51),"")</f>
        <v>9.0014720166432518</v>
      </c>
      <c r="C18" s="38">
        <f t="array" ref="C18">IF(SUM('Subject Kinematics'!D2:D52)&lt;&gt;0,SQRT(SUMSQ('Subject Kinematics'!D410:D460-'Control Kinematics'!$IS$410:$IS$460)/51),"")</f>
        <v>18.002944033286504</v>
      </c>
      <c r="D18" s="38">
        <f t="array" ref="D18">IF(SUM('Subject Kinematics'!E2:E52)&lt;&gt;0,SQRT(SUMSQ('Subject Kinematics'!E410:E460-'Control Kinematics'!$IS$410:$IS$460)/51),"")</f>
        <v>27.004416049929748</v>
      </c>
      <c r="E18" s="38">
        <f t="array" ref="E18">IF(SUM('Subject Kinematics'!F2:F52)&lt;&gt;0,SQRT(SUMSQ('Subject Kinematics'!F410:F460-'Control Kinematics'!$IS$410:$IS$460)/51),"")</f>
        <v>36.005888066573007</v>
      </c>
      <c r="F18" s="38">
        <f t="array" ref="F18">IF(SUM('Subject Kinematics'!G2:G52)&lt;&gt;0,SQRT(SUMSQ('Subject Kinematics'!G410:G460-'Control Kinematics'!$IS$410:$IS$460)/51),"")</f>
        <v>45.007360083216248</v>
      </c>
      <c r="G18" s="38">
        <f t="array" ref="G18">IF(SUM('Subject Kinematics'!H2:H52)&lt;&gt;0,SQRT(SUMSQ('Subject Kinematics'!H410:H460-'Control Kinematics'!$IS$410:$IS$460)/51),"")</f>
        <v>12.224972130711441</v>
      </c>
      <c r="H18" s="38">
        <f t="array" ref="H18">IF(SUM('Subject Kinematics'!I2:I52)&lt;&gt;0,SQRT(SUMSQ('Subject Kinematics'!I410:I460-'Control Kinematics'!$IS$410:$IS$460)/51),"")</f>
        <v>12.677748876293345</v>
      </c>
      <c r="I18" s="38">
        <f t="array" ref="I18">IF(SUM('Subject Kinematics'!J2:J52)&lt;&gt;0,SQRT(SUMSQ('Subject Kinematics'!J410:J460-'Control Kinematics'!$IS$410:$IS$460)/51),"")</f>
        <v>12.496638178060586</v>
      </c>
      <c r="J18" s="38">
        <f t="array" ref="J18">IF(SUM('Subject Kinematics'!K2:K52)&lt;&gt;0,SQRT(SUMSQ('Subject Kinematics'!K410:K460-'Control Kinematics'!$IS$410:$IS$460)/51),"")</f>
        <v>15.937741444483066</v>
      </c>
      <c r="K18" s="38">
        <f t="array" ref="K18">IF(SUM('Subject Kinematics'!L2:L52)&lt;&gt;0,SQRT(SUMSQ('Subject Kinematics'!L410:L460-'Control Kinematics'!$IS$410:$IS$460)/51),"")</f>
        <v>19.37884471090555</v>
      </c>
      <c r="L18" s="38">
        <f t="array" ref="L18">IF(SUM('Subject Kinematics'!M2:M52)&lt;&gt;0,SQRT(SUMSQ('Subject Kinematics'!M410:M460-'Control Kinematics'!$IS$410:$IS$460)/51),"")</f>
        <v>22.819947977328024</v>
      </c>
      <c r="M18" s="38" t="str">
        <f t="array" ref="M18">IF(SUM('Subject Kinematics'!N2:N52)&lt;&gt;0,SQRT(SUMSQ('Subject Kinematics'!N410:N460-'Control Kinematics'!$IS$410:$IS$460)/51),"")</f>
        <v/>
      </c>
      <c r="N18" s="38" t="str">
        <f t="array" ref="N18">IF(SUM('Subject Kinematics'!O2:O52)&lt;&gt;0,SQRT(SUMSQ('Subject Kinematics'!O410:O460-'Control Kinematics'!$IS$410:$IS$460)/51),"")</f>
        <v/>
      </c>
      <c r="O18" s="38" t="str">
        <f t="array" ref="O18">IF(SUM('Subject Kinematics'!P2:P52)&lt;&gt;0,SQRT(SUMSQ('Subject Kinematics'!P410:P460-'Control Kinematics'!$IS$410:$IS$460)/51),"")</f>
        <v/>
      </c>
      <c r="P18" s="38" t="str">
        <f t="array" ref="P18">IF(SUM('Subject Kinematics'!Q2:Q52)&lt;&gt;0,SQRT(SUMSQ('Subject Kinematics'!Q410:Q460-'Control Kinematics'!$IS$410:$IS$460)/51),"")</f>
        <v/>
      </c>
      <c r="Q18" s="38" t="str">
        <f t="array" ref="Q18">IF(SUM('Subject Kinematics'!R2:R52)&lt;&gt;0,SQRT(SUMSQ('Subject Kinematics'!R410:R460-'Control Kinematics'!$IS$410:$IS$460)/51),"")</f>
        <v/>
      </c>
      <c r="R18" s="38" t="str">
        <f t="array" ref="R18">IF(SUM('Subject Kinematics'!S2:S52)&lt;&gt;0,SQRT(SUMSQ('Subject Kinematics'!S410:S460-'Control Kinematics'!$IS$410:$IS$460)/51),"")</f>
        <v/>
      </c>
      <c r="S18" s="38" t="str">
        <f t="array" ref="S18">IF(SUM('Subject Kinematics'!T2:T52)&lt;&gt;0,SQRT(SUMSQ('Subject Kinematics'!T410:T460-'Control Kinematics'!$IS$410:$IS$460)/51),"")</f>
        <v/>
      </c>
      <c r="T18" s="38" t="str">
        <f t="array" ref="T18">IF(SUM('Subject Kinematics'!U2:U52)&lt;&gt;0,SQRT(SUMSQ('Subject Kinematics'!U410:U460-'Control Kinematics'!$IS$410:$IS$460)/51),"")</f>
        <v/>
      </c>
      <c r="U18" s="38" t="str">
        <f t="array" ref="U18">IF(SUM('Subject Kinematics'!V2:V52)&lt;&gt;0,SQRT(SUMSQ('Subject Kinematics'!V410:V460-'Control Kinematics'!$IS$410:$IS$460)/51),"")</f>
        <v/>
      </c>
      <c r="V18" s="38" t="str">
        <f t="array" ref="V18">IF(SUM('Subject Kinematics'!W2:W52)&lt;&gt;0,SQRT(SUMSQ('Subject Kinematics'!W410:W460-'Control Kinematics'!$IS$410:$IS$460)/51),"")</f>
        <v/>
      </c>
      <c r="W18" s="38" t="str">
        <f t="array" ref="W18">IF(SUM('Subject Kinematics'!X2:X52)&lt;&gt;0,SQRT(SUMSQ('Subject Kinematics'!X410:X460-'Control Kinematics'!$IS$410:$IS$460)/51),"")</f>
        <v/>
      </c>
      <c r="X18" s="38" t="str">
        <f t="array" ref="X18">IF(SUM('Subject Kinematics'!Y2:Y52)&lt;&gt;0,SQRT(SUMSQ('Subject Kinematics'!Y410:Y460-'Control Kinematics'!$IS$410:$IS$460)/51),"")</f>
        <v/>
      </c>
      <c r="Y18" s="38" t="str">
        <f t="array" ref="Y18">IF(SUM('Subject Kinematics'!Z2:Z52)&lt;&gt;0,SQRT(SUMSQ('Subject Kinematics'!Z410:Z460-'Control Kinematics'!$IS$410:$IS$460)/51),"")</f>
        <v/>
      </c>
      <c r="Z18" s="38" t="str">
        <f t="array" ref="Z18">IF(SUM('Subject Kinematics'!AA2:AA52)&lt;&gt;0,SQRT(SUMSQ('Subject Kinematics'!AA410:AA460-'Control Kinematics'!$IS$410:$IS$460)/51),"")</f>
        <v/>
      </c>
      <c r="AA18" s="38" t="str">
        <f t="array" ref="AA18">IF(SUM('Subject Kinematics'!AB2:AB52)&lt;&gt;0,SQRT(SUMSQ('Subject Kinematics'!AB410:AB460-'Control Kinematics'!$IS$410:$IS$460)/51),"")</f>
        <v/>
      </c>
      <c r="AB18" s="38" t="str">
        <f t="array" ref="AB18">IF(SUM('Subject Kinematics'!AC2:AC52)&lt;&gt;0,SQRT(SUMSQ('Subject Kinematics'!AC410:AC460-'Control Kinematics'!$IS$410:$IS$460)/51),"")</f>
        <v/>
      </c>
      <c r="AC18" s="38" t="str">
        <f t="array" ref="AC18">IF(SUM('Subject Kinematics'!AD2:AD52)&lt;&gt;0,SQRT(SUMSQ('Subject Kinematics'!AD410:AD460-'Control Kinematics'!$IS$410:$IS$460)/51),"")</f>
        <v/>
      </c>
      <c r="AD18" s="38" t="str">
        <f t="array" ref="AD18">IF(SUM('Subject Kinematics'!AE2:AE52)&lt;&gt;0,SQRT(SUMSQ('Subject Kinematics'!AE410:AE460-'Control Kinematics'!$IS$410:$IS$460)/51),"")</f>
        <v/>
      </c>
      <c r="AE18" s="38" t="str">
        <f t="array" ref="AE18">IF(SUM('Subject Kinematics'!AF2:AF52)&lt;&gt;0,SQRT(SUMSQ('Subject Kinematics'!AF410:AF460-'Control Kinematics'!$IS$410:$IS$460)/51),"")</f>
        <v/>
      </c>
      <c r="AF18" s="38" t="str">
        <f t="array" ref="AF18">IF(SUM('Subject Kinematics'!AG2:AG52)&lt;&gt;0,SQRT(SUMSQ('Subject Kinematics'!AG410:AG460-'Control Kinematics'!$IS$410:$IS$460)/51),"")</f>
        <v/>
      </c>
      <c r="AG18" s="38" t="str">
        <f t="array" ref="AG18">IF(SUM('Subject Kinematics'!AH2:AH52)&lt;&gt;0,SQRT(SUMSQ('Subject Kinematics'!AH410:AH460-'Control Kinematics'!$IS$410:$IS$460)/51),"")</f>
        <v/>
      </c>
      <c r="AH18" s="38" t="str">
        <f t="array" ref="AH18">IF(SUM('Subject Kinematics'!AI2:AI52)&lt;&gt;0,SQRT(SUMSQ('Subject Kinematics'!AI410:AI460-'Control Kinematics'!$IS$410:$IS$460)/51),"")</f>
        <v/>
      </c>
      <c r="AI18" s="38" t="str">
        <f t="array" ref="AI18">IF(SUM('Subject Kinematics'!AJ2:AJ52)&lt;&gt;0,SQRT(SUMSQ('Subject Kinematics'!AJ410:AJ460-'Control Kinematics'!$IS$410:$IS$460)/51),"")</f>
        <v/>
      </c>
      <c r="AJ18" s="38" t="str">
        <f t="array" ref="AJ18">IF(SUM('Subject Kinematics'!AK2:AK52)&lt;&gt;0,SQRT(SUMSQ('Subject Kinematics'!AK410:AK460-'Control Kinematics'!$IS$410:$IS$460)/51),"")</f>
        <v/>
      </c>
      <c r="AK18" s="38" t="str">
        <f t="array" ref="AK18">IF(SUM('Subject Kinematics'!AL2:AL52)&lt;&gt;0,SQRT(SUMSQ('Subject Kinematics'!AL410:AL460-'Control Kinematics'!$IS$410:$IS$460)/51),"")</f>
        <v/>
      </c>
      <c r="AL18" s="38" t="str">
        <f t="array" ref="AL18">IF(SUM('Subject Kinematics'!AM2:AM52)&lt;&gt;0,SQRT(SUMSQ('Subject Kinematics'!AM410:AM460-'Control Kinematics'!$IS$410:$IS$460)/51),"")</f>
        <v/>
      </c>
      <c r="AM18" s="38" t="str">
        <f t="array" ref="AM18">IF(SUM('Subject Kinematics'!AN2:AN52)&lt;&gt;0,SQRT(SUMSQ('Subject Kinematics'!AN410:AN460-'Control Kinematics'!$IS$410:$IS$460)/51),"")</f>
        <v/>
      </c>
      <c r="AN18" s="38" t="str">
        <f t="array" ref="AN18">IF(SUM('Subject Kinematics'!AO2:AO52)&lt;&gt;0,SQRT(SUMSQ('Subject Kinematics'!AO410:AO460-'Control Kinematics'!$IS$410:$IS$460)/51),"")</f>
        <v/>
      </c>
      <c r="AO18" s="38" t="str">
        <f t="array" ref="AO18">IF(SUM('Subject Kinematics'!AP2:AP52)&lt;&gt;0,SQRT(SUMSQ('Subject Kinematics'!AP410:AP460-'Control Kinematics'!$IS$410:$IS$460)/51),"")</f>
        <v/>
      </c>
      <c r="AP18" s="38" t="str">
        <f t="array" ref="AP18">IF(SUM('Subject Kinematics'!AQ2:AQ52)&lt;&gt;0,SQRT(SUMSQ('Subject Kinematics'!AQ410:AQ460-'Control Kinematics'!$IS$410:$IS$460)/51),"")</f>
        <v/>
      </c>
      <c r="AQ18" s="38" t="str">
        <f t="array" ref="AQ18">IF(SUM('Subject Kinematics'!AR2:AR52)&lt;&gt;0,SQRT(SUMSQ('Subject Kinematics'!AR410:AR460-'Control Kinematics'!$IS$410:$IS$460)/51),"")</f>
        <v/>
      </c>
      <c r="AR18" s="38" t="str">
        <f t="array" ref="AR18">IF(SUM('Subject Kinematics'!AS2:AS52)&lt;&gt;0,SQRT(SUMSQ('Subject Kinematics'!AS410:AS460-'Control Kinematics'!$IS$410:$IS$460)/51),"")</f>
        <v/>
      </c>
      <c r="AS18" s="38" t="str">
        <f t="array" ref="AS18">IF(SUM('Subject Kinematics'!AT2:AT52)&lt;&gt;0,SQRT(SUMSQ('Subject Kinematics'!AT410:AT460-'Control Kinematics'!$IS$410:$IS$460)/51),"")</f>
        <v/>
      </c>
      <c r="AT18" s="38" t="str">
        <f t="array" ref="AT18">IF(SUM('Subject Kinematics'!AU2:AU52)&lt;&gt;0,SQRT(SUMSQ('Subject Kinematics'!AU410:AU460-'Control Kinematics'!$IS$410:$IS$460)/51),"")</f>
        <v/>
      </c>
      <c r="AU18" s="38" t="str">
        <f t="array" ref="AU18">IF(SUM('Subject Kinematics'!AV2:AV52)&lt;&gt;0,SQRT(SUMSQ('Subject Kinematics'!AV410:AV460-'Control Kinematics'!$IS$410:$IS$460)/51),"")</f>
        <v/>
      </c>
      <c r="AV18" s="38" t="str">
        <f t="array" ref="AV18">IF(SUM('Subject Kinematics'!AW2:AW52)&lt;&gt;0,SQRT(SUMSQ('Subject Kinematics'!AW410:AW460-'Control Kinematics'!$IS$410:$IS$460)/51),"")</f>
        <v/>
      </c>
      <c r="AW18" s="38" t="str">
        <f t="array" ref="AW18">IF(SUM('Subject Kinematics'!AX2:AX52)&lt;&gt;0,SQRT(SUMSQ('Subject Kinematics'!AX410:AX460-'Control Kinematics'!$IS$410:$IS$460)/51),"")</f>
        <v/>
      </c>
      <c r="AX18" s="38" t="str">
        <f t="array" ref="AX18">IF(SUM('Subject Kinematics'!AY2:AY52)&lt;&gt;0,SQRT(SUMSQ('Subject Kinematics'!AY410:AY460-'Control Kinematics'!$IS$410:$IS$460)/51),"")</f>
        <v/>
      </c>
      <c r="AY18" s="38" t="str">
        <f t="array" ref="AY18">IF(SUM('Subject Kinematics'!AZ2:AZ52)&lt;&gt;0,SQRT(SUMSQ('Subject Kinematics'!AZ410:AZ460-'Control Kinematics'!$IS$410:$IS$460)/51),"")</f>
        <v/>
      </c>
      <c r="AZ18" s="38" t="str">
        <f t="array" ref="AZ18">IF(SUM('Subject Kinematics'!BA2:BA52)&lt;&gt;0,SQRT(SUMSQ('Subject Kinematics'!BA410:BA460-'Control Kinematics'!$IS$410:$IS$460)/51),"")</f>
        <v/>
      </c>
      <c r="BA18" s="38" t="str">
        <f t="array" ref="BA18">IF(SUM('Subject Kinematics'!BB2:BB52)&lt;&gt;0,SQRT(SUMSQ('Subject Kinematics'!BB410:BB460-'Control Kinematics'!$IS$410:$IS$460)/51),"")</f>
        <v/>
      </c>
      <c r="BB18" s="38" t="str">
        <f t="array" ref="BB18">IF(SUM('Subject Kinematics'!BC2:BC52)&lt;&gt;0,SQRT(SUMSQ('Subject Kinematics'!BC410:BC460-'Control Kinematics'!$IS$410:$IS$460)/51),"")</f>
        <v/>
      </c>
      <c r="BC18" s="38" t="str">
        <f t="array" ref="BC18">IF(SUM('Subject Kinematics'!BD2:BD52)&lt;&gt;0,SQRT(SUMSQ('Subject Kinematics'!BD410:BD460-'Control Kinematics'!$IS$410:$IS$460)/51),"")</f>
        <v/>
      </c>
      <c r="BD18" s="38" t="str">
        <f t="array" ref="BD18">IF(SUM('Subject Kinematics'!BE2:BE52)&lt;&gt;0,SQRT(SUMSQ('Subject Kinematics'!BE410:BE460-'Control Kinematics'!$IS$410:$IS$460)/51),"")</f>
        <v/>
      </c>
      <c r="BE18" s="38" t="str">
        <f t="array" ref="BE18">IF(SUM('Subject Kinematics'!BF2:BF52)&lt;&gt;0,SQRT(SUMSQ('Subject Kinematics'!BF410:BF460-'Control Kinematics'!$IS$410:$IS$460)/51),"")</f>
        <v/>
      </c>
      <c r="BF18" s="38" t="str">
        <f t="array" ref="BF18">IF(SUM('Subject Kinematics'!BG2:BG52)&lt;&gt;0,SQRT(SUMSQ('Subject Kinematics'!BG410:BG460-'Control Kinematics'!$IS$410:$IS$460)/51),"")</f>
        <v/>
      </c>
      <c r="BG18" s="38" t="str">
        <f t="array" ref="BG18">IF(SUM('Subject Kinematics'!BH2:BH52)&lt;&gt;0,SQRT(SUMSQ('Subject Kinematics'!BH410:BH460-'Control Kinematics'!$IS$410:$IS$460)/51),"")</f>
        <v/>
      </c>
      <c r="BH18" s="38" t="str">
        <f t="array" ref="BH18">IF(SUM('Subject Kinematics'!BI2:BI52)&lt;&gt;0,SQRT(SUMSQ('Subject Kinematics'!BI410:BI460-'Control Kinematics'!$IS$410:$IS$460)/51),"")</f>
        <v/>
      </c>
      <c r="BI18" s="38" t="str">
        <f t="array" ref="BI18">IF(SUM('Subject Kinematics'!BJ2:BJ52)&lt;&gt;0,SQRT(SUMSQ('Subject Kinematics'!BJ410:BJ460-'Control Kinematics'!$IS$410:$IS$460)/51),"")</f>
        <v/>
      </c>
      <c r="BJ18" s="38" t="str">
        <f t="array" ref="BJ18">IF(SUM('Subject Kinematics'!BK2:BK52)&lt;&gt;0,SQRT(SUMSQ('Subject Kinematics'!BK410:BK460-'Control Kinematics'!$IS$410:$IS$460)/51),"")</f>
        <v/>
      </c>
      <c r="BK18" s="38" t="str">
        <f t="array" ref="BK18">IF(SUM('Subject Kinematics'!BL2:BL52)&lt;&gt;0,SQRT(SUMSQ('Subject Kinematics'!BL410:BL460-'Control Kinematics'!$IS$410:$IS$460)/51),"")</f>
        <v/>
      </c>
      <c r="BL18" s="38" t="str">
        <f t="array" ref="BL18">IF(SUM('Subject Kinematics'!BM2:BM52)&lt;&gt;0,SQRT(SUMSQ('Subject Kinematics'!BM410:BM460-'Control Kinematics'!$IS$410:$IS$460)/51),"")</f>
        <v/>
      </c>
      <c r="BM18" s="38" t="str">
        <f t="array" ref="BM18">IF(SUM('Subject Kinematics'!BN2:BN52)&lt;&gt;0,SQRT(SUMSQ('Subject Kinematics'!BN410:BN460-'Control Kinematics'!$IS$410:$IS$460)/51),"")</f>
        <v/>
      </c>
      <c r="BN18" s="38" t="str">
        <f t="array" ref="BN18">IF(SUM('Subject Kinematics'!BO2:BO52)&lt;&gt;0,SQRT(SUMSQ('Subject Kinematics'!BO410:BO460-'Control Kinematics'!$IS$410:$IS$460)/51),"")</f>
        <v/>
      </c>
      <c r="BO18" s="38" t="str">
        <f t="array" ref="BO18">IF(SUM('Subject Kinematics'!BP2:BP52)&lt;&gt;0,SQRT(SUMSQ('Subject Kinematics'!BP410:BP460-'Control Kinematics'!$IS$410:$IS$460)/51),"")</f>
        <v/>
      </c>
      <c r="BP18" s="38" t="str">
        <f t="array" ref="BP18">IF(SUM('Subject Kinematics'!BQ2:BQ52)&lt;&gt;0,SQRT(SUMSQ('Subject Kinematics'!BQ410:BQ460-'Control Kinematics'!$IS$410:$IS$460)/51),"")</f>
        <v/>
      </c>
      <c r="BQ18" s="38" t="str">
        <f t="array" ref="BQ18">IF(SUM('Subject Kinematics'!BR2:BR52)&lt;&gt;0,SQRT(SUMSQ('Subject Kinematics'!BR410:BR460-'Control Kinematics'!$IS$410:$IS$460)/51),"")</f>
        <v/>
      </c>
      <c r="BR18" s="38" t="str">
        <f t="array" ref="BR18">IF(SUM('Subject Kinematics'!BS2:BS52)&lt;&gt;0,SQRT(SUMSQ('Subject Kinematics'!BS410:BS460-'Control Kinematics'!$IS$410:$IS$460)/51),"")</f>
        <v/>
      </c>
      <c r="BS18" s="38" t="str">
        <f t="array" ref="BS18">IF(SUM('Subject Kinematics'!BT2:BT52)&lt;&gt;0,SQRT(SUMSQ('Subject Kinematics'!BT410:BT460-'Control Kinematics'!$IS$410:$IS$460)/51),"")</f>
        <v/>
      </c>
      <c r="BT18" s="38" t="str">
        <f t="array" ref="BT18">IF(SUM('Subject Kinematics'!BU2:BU52)&lt;&gt;0,SQRT(SUMSQ('Subject Kinematics'!BU410:BU460-'Control Kinematics'!$IS$410:$IS$460)/51),"")</f>
        <v/>
      </c>
      <c r="BU18" s="38" t="str">
        <f t="array" ref="BU18">IF(SUM('Subject Kinematics'!BV2:BV52)&lt;&gt;0,SQRT(SUMSQ('Subject Kinematics'!BV410:BV460-'Control Kinematics'!$IS$410:$IS$460)/51),"")</f>
        <v/>
      </c>
      <c r="BV18" s="38" t="str">
        <f t="array" ref="BV18">IF(SUM('Subject Kinematics'!BW2:BW52)&lt;&gt;0,SQRT(SUMSQ('Subject Kinematics'!BW410:BW460-'Control Kinematics'!$IS$410:$IS$460)/51),"")</f>
        <v/>
      </c>
      <c r="BW18" s="38" t="str">
        <f t="array" ref="BW18">IF(SUM('Subject Kinematics'!BX2:BX52)&lt;&gt;0,SQRT(SUMSQ('Subject Kinematics'!BX410:BX460-'Control Kinematics'!$IS$410:$IS$460)/51),"")</f>
        <v/>
      </c>
      <c r="BX18" s="38" t="str">
        <f t="array" ref="BX18">IF(SUM('Subject Kinematics'!BY2:BY52)&lt;&gt;0,SQRT(SUMSQ('Subject Kinematics'!BY410:BY460-'Control Kinematics'!$IS$410:$IS$460)/51),"")</f>
        <v/>
      </c>
      <c r="BY18" s="38" t="str">
        <f t="array" ref="BY18">IF(SUM('Subject Kinematics'!BZ2:BZ52)&lt;&gt;0,SQRT(SUMSQ('Subject Kinematics'!BZ410:BZ460-'Control Kinematics'!$IS$410:$IS$460)/51),"")</f>
        <v/>
      </c>
      <c r="BZ18" s="38" t="str">
        <f t="array" ref="BZ18">IF(SUM('Subject Kinematics'!CA2:CA52)&lt;&gt;0,SQRT(SUMSQ('Subject Kinematics'!CA410:CA460-'Control Kinematics'!$IS$410:$IS$460)/51),"")</f>
        <v/>
      </c>
      <c r="CA18" s="38" t="str">
        <f t="array" ref="CA18">IF(SUM('Subject Kinematics'!CB2:CB52)&lt;&gt;0,SQRT(SUMSQ('Subject Kinematics'!CB410:CB460-'Control Kinematics'!$IS$410:$IS$460)/51),"")</f>
        <v/>
      </c>
      <c r="CB18" s="38" t="str">
        <f t="array" ref="CB18">IF(SUM('Subject Kinematics'!CC2:CC52)&lt;&gt;0,SQRT(SUMSQ('Subject Kinematics'!CC410:CC460-'Control Kinematics'!$IS$410:$IS$460)/51),"")</f>
        <v/>
      </c>
      <c r="CC18" s="38" t="str">
        <f t="array" ref="CC18">IF(SUM('Subject Kinematics'!CD2:CD52)&lt;&gt;0,SQRT(SUMSQ('Subject Kinematics'!CD410:CD460-'Control Kinematics'!$IS$410:$IS$460)/51),"")</f>
        <v/>
      </c>
      <c r="CD18" s="38" t="str">
        <f t="array" ref="CD18">IF(SUM('Subject Kinematics'!CE2:CE52)&lt;&gt;0,SQRT(SUMSQ('Subject Kinematics'!CE410:CE460-'Control Kinematics'!$IS$410:$IS$460)/51),"")</f>
        <v/>
      </c>
      <c r="CE18" s="38" t="str">
        <f t="array" ref="CE18">IF(SUM('Subject Kinematics'!CF2:CF52)&lt;&gt;0,SQRT(SUMSQ('Subject Kinematics'!CF410:CF460-'Control Kinematics'!$IS$410:$IS$460)/51),"")</f>
        <v/>
      </c>
      <c r="CF18" s="38" t="str">
        <f t="array" ref="CF18">IF(SUM('Subject Kinematics'!CG2:CG52)&lt;&gt;0,SQRT(SUMSQ('Subject Kinematics'!CG410:CG460-'Control Kinematics'!$IS$410:$IS$460)/51),"")</f>
        <v/>
      </c>
      <c r="CG18" s="38" t="str">
        <f t="array" ref="CG18">IF(SUM('Subject Kinematics'!CH2:CH52)&lt;&gt;0,SQRT(SUMSQ('Subject Kinematics'!CH410:CH460-'Control Kinematics'!$IS$410:$IS$460)/51),"")</f>
        <v/>
      </c>
      <c r="CH18" s="38" t="str">
        <f t="array" ref="CH18">IF(SUM('Subject Kinematics'!CI2:CI52)&lt;&gt;0,SQRT(SUMSQ('Subject Kinematics'!CI410:CI460-'Control Kinematics'!$IS$410:$IS$460)/51),"")</f>
        <v/>
      </c>
      <c r="CI18" s="38" t="str">
        <f t="array" ref="CI18">IF(SUM('Subject Kinematics'!CJ2:CJ52)&lt;&gt;0,SQRT(SUMSQ('Subject Kinematics'!CJ410:CJ460-'Control Kinematics'!$IS$410:$IS$460)/51),"")</f>
        <v/>
      </c>
      <c r="CJ18" s="38" t="str">
        <f t="array" ref="CJ18">IF(SUM('Subject Kinematics'!CK2:CK52)&lt;&gt;0,SQRT(SUMSQ('Subject Kinematics'!CK410:CK460-'Control Kinematics'!$IS$410:$IS$460)/51),"")</f>
        <v/>
      </c>
      <c r="CK18" s="38" t="str">
        <f t="array" ref="CK18">IF(SUM('Subject Kinematics'!CL2:CL52)&lt;&gt;0,SQRT(SUMSQ('Subject Kinematics'!CL410:CL460-'Control Kinematics'!$IS$410:$IS$460)/51),"")</f>
        <v/>
      </c>
      <c r="CL18" s="38" t="str">
        <f t="array" ref="CL18">IF(SUM('Subject Kinematics'!CM2:CM52)&lt;&gt;0,SQRT(SUMSQ('Subject Kinematics'!CM410:CM460-'Control Kinematics'!$IS$410:$IS$460)/51),"")</f>
        <v/>
      </c>
      <c r="CM18" s="38" t="str">
        <f t="array" ref="CM18">IF(SUM('Subject Kinematics'!CN2:CN52)&lt;&gt;0,SQRT(SUMSQ('Subject Kinematics'!CN410:CN460-'Control Kinematics'!$IS$410:$IS$460)/51),"")</f>
        <v/>
      </c>
      <c r="CN18" s="38" t="str">
        <f t="array" ref="CN18">IF(SUM('Subject Kinematics'!CO2:CO52)&lt;&gt;0,SQRT(SUMSQ('Subject Kinematics'!CO410:CO460-'Control Kinematics'!$IS$410:$IS$460)/51),"")</f>
        <v/>
      </c>
      <c r="CO18" s="38" t="str">
        <f t="array" ref="CO18">IF(SUM('Subject Kinematics'!CP2:CP52)&lt;&gt;0,SQRT(SUMSQ('Subject Kinematics'!CP410:CP460-'Control Kinematics'!$IS$410:$IS$460)/51),"")</f>
        <v/>
      </c>
      <c r="CP18" s="38" t="str">
        <f t="array" ref="CP18">IF(SUM('Subject Kinematics'!CQ2:CQ52)&lt;&gt;0,SQRT(SUMSQ('Subject Kinematics'!CQ410:CQ460-'Control Kinematics'!$IS$410:$IS$460)/51),"")</f>
        <v/>
      </c>
      <c r="CQ18" s="38" t="str">
        <f t="array" ref="CQ18">IF(SUM('Subject Kinematics'!CR2:CR52)&lt;&gt;0,SQRT(SUMSQ('Subject Kinematics'!CR410:CR460-'Control Kinematics'!$IS$410:$IS$460)/51),"")</f>
        <v/>
      </c>
      <c r="CR18" s="38" t="str">
        <f t="array" ref="CR18">IF(SUM('Subject Kinematics'!CS2:CS52)&lt;&gt;0,SQRT(SUMSQ('Subject Kinematics'!CS410:CS460-'Control Kinematics'!$IS$410:$IS$460)/51),"")</f>
        <v/>
      </c>
      <c r="CS18" s="38" t="str">
        <f t="array" ref="CS18">IF(SUM('Subject Kinematics'!CT2:CT52)&lt;&gt;0,SQRT(SUMSQ('Subject Kinematics'!CT410:CT460-'Control Kinematics'!$IS$410:$IS$460)/51),"")</f>
        <v/>
      </c>
      <c r="CT18" s="38" t="str">
        <f t="array" ref="CT18">IF(SUM('Subject Kinematics'!CU2:CU52)&lt;&gt;0,SQRT(SUMSQ('Subject Kinematics'!CU410:CU460-'Control Kinematics'!$IS$410:$IS$460)/51),"")</f>
        <v/>
      </c>
      <c r="CU18" s="38" t="str">
        <f t="array" ref="CU18">IF(SUM('Subject Kinematics'!CV2:CV52)&lt;&gt;0,SQRT(SUMSQ('Subject Kinematics'!CV410:CV460-'Control Kinematics'!$IS$410:$IS$460)/51),"")</f>
        <v/>
      </c>
      <c r="CV18" s="38" t="str">
        <f t="array" ref="CV18">IF(SUM('Subject Kinematics'!CW2:CW52)&lt;&gt;0,SQRT(SUMSQ('Subject Kinematics'!CW410:CW460-'Control Kinematics'!$IS$410:$IS$460)/51),"")</f>
        <v/>
      </c>
      <c r="CW18" s="38" t="str">
        <f t="array" ref="CW18">IF(SUM('Subject Kinematics'!CX2:CX52)&lt;&gt;0,SQRT(SUMSQ('Subject Kinematics'!CX410:CX460-'Control Kinematics'!$IS$410:$IS$460)/51),"")</f>
        <v/>
      </c>
      <c r="CX18" s="38" t="str">
        <f t="array" ref="CX18">IF(SUM('Subject Kinematics'!CY2:CY52)&lt;&gt;0,SQRT(SUMSQ('Subject Kinematics'!CY410:CY460-'Control Kinematics'!$IS$410:$IS$460)/51),"")</f>
        <v/>
      </c>
      <c r="CY18" s="38" t="str">
        <f t="array" ref="CY18">IF(SUM('Subject Kinematics'!CZ2:CZ52)&lt;&gt;0,SQRT(SUMSQ('Subject Kinematics'!CZ410:CZ460-'Control Kinematics'!$IS$410:$IS$460)/51),"")</f>
        <v/>
      </c>
      <c r="CZ18" s="38" t="str">
        <f t="array" ref="CZ18">IF(SUM('Subject Kinematics'!DA2:DA52)&lt;&gt;0,SQRT(SUMSQ('Subject Kinematics'!DA410:DA460-'Control Kinematics'!$IS$410:$IS$460)/51),"")</f>
        <v/>
      </c>
      <c r="DA18" s="38" t="str">
        <f t="array" ref="DA18">IF(SUM('Subject Kinematics'!DB2:DB52)&lt;&gt;0,SQRT(SUMSQ('Subject Kinematics'!DB410:DB460-'Control Kinematics'!$IS$410:$IS$460)/51),"")</f>
        <v/>
      </c>
      <c r="DB18" s="38" t="str">
        <f t="array" ref="DB18">IF(SUM('Subject Kinematics'!DC2:DC52)&lt;&gt;0,SQRT(SUMSQ('Subject Kinematics'!DC410:DC460-'Control Kinematics'!$IS$410:$IS$460)/51),"")</f>
        <v/>
      </c>
      <c r="DC18" s="38" t="str">
        <f t="array" ref="DC18">IF(SUM('Subject Kinematics'!DD2:DD52)&lt;&gt;0,SQRT(SUMSQ('Subject Kinematics'!DD410:DD460-'Control Kinematics'!$IS$410:$IS$460)/51),"")</f>
        <v/>
      </c>
      <c r="DD18" s="38" t="str">
        <f t="array" ref="DD18">IF(SUM('Subject Kinematics'!DE2:DE52)&lt;&gt;0,SQRT(SUMSQ('Subject Kinematics'!DE410:DE460-'Control Kinematics'!$IS$410:$IS$460)/51),"")</f>
        <v/>
      </c>
      <c r="DE18" s="38" t="str">
        <f t="array" ref="DE18">IF(SUM('Subject Kinematics'!DF2:DF52)&lt;&gt;0,SQRT(SUMSQ('Subject Kinematics'!DF410:DF460-'Control Kinematics'!$IS$410:$IS$460)/51),"")</f>
        <v/>
      </c>
      <c r="DF18" s="38" t="str">
        <f t="array" ref="DF18">IF(SUM('Subject Kinematics'!DG2:DG52)&lt;&gt;0,SQRT(SUMSQ('Subject Kinematics'!DG410:DG460-'Control Kinematics'!$IS$410:$IS$460)/51),"")</f>
        <v/>
      </c>
      <c r="DG18" s="38" t="str">
        <f t="array" ref="DG18">IF(SUM('Subject Kinematics'!DH2:DH52)&lt;&gt;0,SQRT(SUMSQ('Subject Kinematics'!DH410:DH460-'Control Kinematics'!$IS$410:$IS$460)/51),"")</f>
        <v/>
      </c>
      <c r="DH18" s="38" t="str">
        <f t="array" ref="DH18">IF(SUM('Subject Kinematics'!DI2:DI52)&lt;&gt;0,SQRT(SUMSQ('Subject Kinematics'!DI410:DI460-'Control Kinematics'!$IS$410:$IS$460)/51),"")</f>
        <v/>
      </c>
      <c r="DI18" s="38" t="str">
        <f t="array" ref="DI18">IF(SUM('Subject Kinematics'!DJ2:DJ52)&lt;&gt;0,SQRT(SUMSQ('Subject Kinematics'!DJ410:DJ460-'Control Kinematics'!$IS$410:$IS$460)/51),"")</f>
        <v/>
      </c>
      <c r="DJ18" s="38" t="str">
        <f t="array" ref="DJ18">IF(SUM('Subject Kinematics'!DK2:DK52)&lt;&gt;0,SQRT(SUMSQ('Subject Kinematics'!DK410:DK460-'Control Kinematics'!$IS$410:$IS$460)/51),"")</f>
        <v/>
      </c>
      <c r="DK18" s="38" t="str">
        <f t="array" ref="DK18">IF(SUM('Subject Kinematics'!DL2:DL52)&lt;&gt;0,SQRT(SUMSQ('Subject Kinematics'!DL410:DL460-'Control Kinematics'!$IS$410:$IS$460)/51),"")</f>
        <v/>
      </c>
      <c r="DL18" s="38" t="str">
        <f t="array" ref="DL18">IF(SUM('Subject Kinematics'!DM2:DM52)&lt;&gt;0,SQRT(SUMSQ('Subject Kinematics'!DM410:DM460-'Control Kinematics'!$IS$410:$IS$460)/51),"")</f>
        <v/>
      </c>
      <c r="DM18" s="38" t="str">
        <f t="array" ref="DM18">IF(SUM('Subject Kinematics'!DN2:DN52)&lt;&gt;0,SQRT(SUMSQ('Subject Kinematics'!DN410:DN460-'Control Kinematics'!$IS$410:$IS$460)/51),"")</f>
        <v/>
      </c>
      <c r="DN18" s="38" t="str">
        <f t="array" ref="DN18">IF(SUM('Subject Kinematics'!DO2:DO52)&lt;&gt;0,SQRT(SUMSQ('Subject Kinematics'!DO410:DO460-'Control Kinematics'!$IS$410:$IS$460)/51),"")</f>
        <v/>
      </c>
      <c r="DO18" s="38" t="str">
        <f t="array" ref="DO18">IF(SUM('Subject Kinematics'!DP2:DP52)&lt;&gt;0,SQRT(SUMSQ('Subject Kinematics'!DP410:DP460-'Control Kinematics'!$IS$410:$IS$460)/51),"")</f>
        <v/>
      </c>
      <c r="DP18" s="38" t="str">
        <f t="array" ref="DP18">IF(SUM('Subject Kinematics'!DQ2:DQ52)&lt;&gt;0,SQRT(SUMSQ('Subject Kinematics'!DQ410:DQ460-'Control Kinematics'!$IS$410:$IS$460)/51),"")</f>
        <v/>
      </c>
      <c r="DQ18" s="38" t="str">
        <f t="array" ref="DQ18">IF(SUM('Subject Kinematics'!DR2:DR52)&lt;&gt;0,SQRT(SUMSQ('Subject Kinematics'!DR410:DR460-'Control Kinematics'!$IS$410:$IS$460)/51),"")</f>
        <v/>
      </c>
      <c r="DR18" s="38" t="str">
        <f t="array" ref="DR18">IF(SUM('Subject Kinematics'!DS2:DS52)&lt;&gt;0,SQRT(SUMSQ('Subject Kinematics'!DS410:DS460-'Control Kinematics'!$IS$410:$IS$460)/51),"")</f>
        <v/>
      </c>
      <c r="DS18" s="38" t="str">
        <f t="array" ref="DS18">IF(SUM('Subject Kinematics'!DT2:DT52)&lt;&gt;0,SQRT(SUMSQ('Subject Kinematics'!DT410:DT460-'Control Kinematics'!$IS$410:$IS$460)/51),"")</f>
        <v/>
      </c>
      <c r="DT18" s="38" t="str">
        <f t="array" ref="DT18">IF(SUM('Subject Kinematics'!DU2:DU52)&lt;&gt;0,SQRT(SUMSQ('Subject Kinematics'!DU410:DU460-'Control Kinematics'!$IS$410:$IS$460)/51),"")</f>
        <v/>
      </c>
      <c r="DU18" s="38" t="str">
        <f t="array" ref="DU18">IF(SUM('Subject Kinematics'!DV2:DV52)&lt;&gt;0,SQRT(SUMSQ('Subject Kinematics'!DV410:DV460-'Control Kinematics'!$IS$410:$IS$460)/51),"")</f>
        <v/>
      </c>
      <c r="DV18" s="38" t="str">
        <f t="array" ref="DV18">IF(SUM('Subject Kinematics'!DW2:DW52)&lt;&gt;0,SQRT(SUMSQ('Subject Kinematics'!DW410:DW460-'Control Kinematics'!$IS$410:$IS$460)/51),"")</f>
        <v/>
      </c>
      <c r="DW18" s="38" t="str">
        <f t="array" ref="DW18">IF(SUM('Subject Kinematics'!DX2:DX52)&lt;&gt;0,SQRT(SUMSQ('Subject Kinematics'!DX410:DX460-'Control Kinematics'!$IS$410:$IS$460)/51),"")</f>
        <v/>
      </c>
      <c r="DX18" s="38" t="str">
        <f t="array" ref="DX18">IF(SUM('Subject Kinematics'!DY2:DY52)&lt;&gt;0,SQRT(SUMSQ('Subject Kinematics'!DY410:DY460-'Control Kinematics'!$IS$410:$IS$460)/51),"")</f>
        <v/>
      </c>
      <c r="DY18" s="38" t="str">
        <f t="array" ref="DY18">IF(SUM('Subject Kinematics'!DZ2:DZ52)&lt;&gt;0,SQRT(SUMSQ('Subject Kinematics'!DZ410:DZ460-'Control Kinematics'!$IS$410:$IS$460)/51),"")</f>
        <v/>
      </c>
      <c r="DZ18" s="38" t="str">
        <f t="array" ref="DZ18">IF(SUM('Subject Kinematics'!EA2:EA52)&lt;&gt;0,SQRT(SUMSQ('Subject Kinematics'!EA410:EA460-'Control Kinematics'!$IS$410:$IS$460)/51),"")</f>
        <v/>
      </c>
      <c r="EA18" s="38" t="str">
        <f t="array" ref="EA18">IF(SUM('Subject Kinematics'!EB2:EB52)&lt;&gt;0,SQRT(SUMSQ('Subject Kinematics'!EB410:EB460-'Control Kinematics'!$IS$410:$IS$460)/51),"")</f>
        <v/>
      </c>
      <c r="EB18" s="38" t="str">
        <f t="array" ref="EB18">IF(SUM('Subject Kinematics'!EC2:EC52)&lt;&gt;0,SQRT(SUMSQ('Subject Kinematics'!EC410:EC460-'Control Kinematics'!$IS$410:$IS$460)/51),"")</f>
        <v/>
      </c>
      <c r="EC18" s="38" t="str">
        <f t="array" ref="EC18">IF(SUM('Subject Kinematics'!ED2:ED52)&lt;&gt;0,SQRT(SUMSQ('Subject Kinematics'!ED410:ED460-'Control Kinematics'!$IS$410:$IS$460)/51),"")</f>
        <v/>
      </c>
      <c r="ED18" s="38" t="str">
        <f t="array" ref="ED18">IF(SUM('Subject Kinematics'!EE2:EE52)&lt;&gt;0,SQRT(SUMSQ('Subject Kinematics'!EE410:EE460-'Control Kinematics'!$IS$410:$IS$460)/51),"")</f>
        <v/>
      </c>
      <c r="EE18" s="38" t="str">
        <f t="array" ref="EE18">IF(SUM('Subject Kinematics'!EF2:EF52)&lt;&gt;0,SQRT(SUMSQ('Subject Kinematics'!EF410:EF460-'Control Kinematics'!$IS$410:$IS$460)/51),"")</f>
        <v/>
      </c>
      <c r="EF18" s="38" t="str">
        <f t="array" ref="EF18">IF(SUM('Subject Kinematics'!EG2:EG52)&lt;&gt;0,SQRT(SUMSQ('Subject Kinematics'!EG410:EG460-'Control Kinematics'!$IS$410:$IS$460)/51),"")</f>
        <v/>
      </c>
      <c r="EG18" s="38" t="str">
        <f t="array" ref="EG18">IF(SUM('Subject Kinematics'!EH2:EH52)&lt;&gt;0,SQRT(SUMSQ('Subject Kinematics'!EH410:EH460-'Control Kinematics'!$IS$410:$IS$460)/51),"")</f>
        <v/>
      </c>
      <c r="EH18" s="38" t="str">
        <f t="array" ref="EH18">IF(SUM('Subject Kinematics'!EI2:EI52)&lt;&gt;0,SQRT(SUMSQ('Subject Kinematics'!EI410:EI460-'Control Kinematics'!$IS$410:$IS$460)/51),"")</f>
        <v/>
      </c>
      <c r="EI18" s="38" t="str">
        <f t="array" ref="EI18">IF(SUM('Subject Kinematics'!EJ2:EJ52)&lt;&gt;0,SQRT(SUMSQ('Subject Kinematics'!EJ410:EJ460-'Control Kinematics'!$IS$410:$IS$460)/51),"")</f>
        <v/>
      </c>
      <c r="EJ18" s="38" t="str">
        <f t="array" ref="EJ18">IF(SUM('Subject Kinematics'!EK2:EK52)&lt;&gt;0,SQRT(SUMSQ('Subject Kinematics'!EK410:EK460-'Control Kinematics'!$IS$410:$IS$460)/51),"")</f>
        <v/>
      </c>
      <c r="EK18" s="38" t="str">
        <f t="array" ref="EK18">IF(SUM('Subject Kinematics'!EL2:EL52)&lt;&gt;0,SQRT(SUMSQ('Subject Kinematics'!EL410:EL460-'Control Kinematics'!$IS$410:$IS$460)/51),"")</f>
        <v/>
      </c>
      <c r="EL18" s="38" t="str">
        <f t="array" ref="EL18">IF(SUM('Subject Kinematics'!EM2:EM52)&lt;&gt;0,SQRT(SUMSQ('Subject Kinematics'!EM410:EM460-'Control Kinematics'!$IS$410:$IS$460)/51),"")</f>
        <v/>
      </c>
      <c r="EM18" s="38" t="str">
        <f t="array" ref="EM18">IF(SUM('Subject Kinematics'!EN2:EN52)&lt;&gt;0,SQRT(SUMSQ('Subject Kinematics'!EN410:EN460-'Control Kinematics'!$IS$410:$IS$460)/51),"")</f>
        <v/>
      </c>
      <c r="EN18" s="38" t="str">
        <f t="array" ref="EN18">IF(SUM('Subject Kinematics'!EO2:EO52)&lt;&gt;0,SQRT(SUMSQ('Subject Kinematics'!EO410:EO460-'Control Kinematics'!$IS$410:$IS$460)/51),"")</f>
        <v/>
      </c>
      <c r="EO18" s="38" t="str">
        <f t="array" ref="EO18">IF(SUM('Subject Kinematics'!EP2:EP52)&lt;&gt;0,SQRT(SUMSQ('Subject Kinematics'!EP410:EP460-'Control Kinematics'!$IS$410:$IS$460)/51),"")</f>
        <v/>
      </c>
      <c r="EP18" s="38" t="str">
        <f t="array" ref="EP18">IF(SUM('Subject Kinematics'!EQ2:EQ52)&lt;&gt;0,SQRT(SUMSQ('Subject Kinematics'!EQ410:EQ460-'Control Kinematics'!$IS$410:$IS$460)/51),"")</f>
        <v/>
      </c>
      <c r="EQ18" s="38" t="str">
        <f t="array" ref="EQ18">IF(SUM('Subject Kinematics'!ER2:ER52)&lt;&gt;0,SQRT(SUMSQ('Subject Kinematics'!ER410:ER460-'Control Kinematics'!$IS$410:$IS$460)/51),"")</f>
        <v/>
      </c>
      <c r="ER18" s="38" t="str">
        <f t="array" ref="ER18">IF(SUM('Subject Kinematics'!ES2:ES52)&lt;&gt;0,SQRT(SUMSQ('Subject Kinematics'!ES410:ES460-'Control Kinematics'!$IS$410:$IS$460)/51),"")</f>
        <v/>
      </c>
      <c r="ES18" s="38" t="str">
        <f t="array" ref="ES18">IF(SUM('Subject Kinematics'!ET2:ET52)&lt;&gt;0,SQRT(SUMSQ('Subject Kinematics'!ET410:ET460-'Control Kinematics'!$IS$410:$IS$460)/51),"")</f>
        <v/>
      </c>
      <c r="ET18" s="38" t="str">
        <f t="array" ref="ET18">IF(SUM('Subject Kinematics'!EU2:EU52)&lt;&gt;0,SQRT(SUMSQ('Subject Kinematics'!EU410:EU460-'Control Kinematics'!$IS$410:$IS$460)/51),"")</f>
        <v/>
      </c>
      <c r="EU18" s="38" t="str">
        <f t="array" ref="EU18">IF(SUM('Subject Kinematics'!EV2:EV52)&lt;&gt;0,SQRT(SUMSQ('Subject Kinematics'!EV410:EV460-'Control Kinematics'!$IS$410:$IS$460)/51),"")</f>
        <v/>
      </c>
      <c r="EV18" s="38" t="str">
        <f t="array" ref="EV18">IF(SUM('Subject Kinematics'!EW2:EW52)&lt;&gt;0,SQRT(SUMSQ('Subject Kinematics'!EW410:EW460-'Control Kinematics'!$IS$410:$IS$460)/51),"")</f>
        <v/>
      </c>
      <c r="EW18" s="38" t="str">
        <f t="array" ref="EW18">IF(SUM('Subject Kinematics'!EX2:EX52)&lt;&gt;0,SQRT(SUMSQ('Subject Kinematics'!EX410:EX460-'Control Kinematics'!$IS$410:$IS$460)/51),"")</f>
        <v/>
      </c>
      <c r="EX18" s="38" t="str">
        <f t="array" ref="EX18">IF(SUM('Subject Kinematics'!EY2:EY52)&lt;&gt;0,SQRT(SUMSQ('Subject Kinematics'!EY410:EY460-'Control Kinematics'!$IS$410:$IS$460)/51),"")</f>
        <v/>
      </c>
      <c r="EY18" s="38" t="str">
        <f t="array" ref="EY18">IF(SUM('Subject Kinematics'!EZ2:EZ52)&lt;&gt;0,SQRT(SUMSQ('Subject Kinematics'!EZ410:EZ460-'Control Kinematics'!$IS$410:$IS$460)/51),"")</f>
        <v/>
      </c>
      <c r="EZ18" s="38" t="str">
        <f t="array" ref="EZ18">IF(SUM('Subject Kinematics'!FA2:FA52)&lt;&gt;0,SQRT(SUMSQ('Subject Kinematics'!FA410:FA460-'Control Kinematics'!$IS$410:$IS$460)/51),"")</f>
        <v/>
      </c>
      <c r="FA18" s="38" t="str">
        <f t="array" ref="FA18">IF(SUM('Subject Kinematics'!FB2:FB52)&lt;&gt;0,SQRT(SUMSQ('Subject Kinematics'!FB410:FB460-'Control Kinematics'!$IS$410:$IS$460)/51),"")</f>
        <v/>
      </c>
      <c r="FB18" s="38" t="str">
        <f t="array" ref="FB18">IF(SUM('Subject Kinematics'!FC2:FC52)&lt;&gt;0,SQRT(SUMSQ('Subject Kinematics'!FC410:FC460-'Control Kinematics'!$IS$410:$IS$460)/51),"")</f>
        <v/>
      </c>
      <c r="FC18" s="38" t="str">
        <f t="array" ref="FC18">IF(SUM('Subject Kinematics'!FD2:FD52)&lt;&gt;0,SQRT(SUMSQ('Subject Kinematics'!FD410:FD460-'Control Kinematics'!$IS$410:$IS$460)/51),"")</f>
        <v/>
      </c>
      <c r="FD18" s="38" t="str">
        <f t="array" ref="FD18">IF(SUM('Subject Kinematics'!FE2:FE52)&lt;&gt;0,SQRT(SUMSQ('Subject Kinematics'!FE410:FE460-'Control Kinematics'!$IS$410:$IS$460)/51),"")</f>
        <v/>
      </c>
      <c r="FE18" s="38" t="str">
        <f t="array" ref="FE18">IF(SUM('Subject Kinematics'!FF2:FF52)&lt;&gt;0,SQRT(SUMSQ('Subject Kinematics'!FF410:FF460-'Control Kinematics'!$IS$410:$IS$460)/51),"")</f>
        <v/>
      </c>
      <c r="FF18" s="38" t="str">
        <f t="array" ref="FF18">IF(SUM('Subject Kinematics'!FG2:FG52)&lt;&gt;0,SQRT(SUMSQ('Subject Kinematics'!FG410:FG460-'Control Kinematics'!$IS$410:$IS$460)/51),"")</f>
        <v/>
      </c>
      <c r="FG18" s="38" t="str">
        <f t="array" ref="FG18">IF(SUM('Subject Kinematics'!FH2:FH52)&lt;&gt;0,SQRT(SUMSQ('Subject Kinematics'!FH410:FH460-'Control Kinematics'!$IS$410:$IS$460)/51),"")</f>
        <v/>
      </c>
      <c r="FH18" s="38" t="str">
        <f t="array" ref="FH18">IF(SUM('Subject Kinematics'!FI2:FI52)&lt;&gt;0,SQRT(SUMSQ('Subject Kinematics'!FI410:FI460-'Control Kinematics'!$IS$410:$IS$460)/51),"")</f>
        <v/>
      </c>
      <c r="FI18" s="38" t="str">
        <f t="array" ref="FI18">IF(SUM('Subject Kinematics'!FJ2:FJ52)&lt;&gt;0,SQRT(SUMSQ('Subject Kinematics'!FJ410:FJ460-'Control Kinematics'!$IS$410:$IS$460)/51),"")</f>
        <v/>
      </c>
      <c r="FJ18" s="38" t="str">
        <f t="array" ref="FJ18">IF(SUM('Subject Kinematics'!FK2:FK52)&lt;&gt;0,SQRT(SUMSQ('Subject Kinematics'!FK410:FK460-'Control Kinematics'!$IS$410:$IS$460)/51),"")</f>
        <v/>
      </c>
      <c r="FK18" s="38" t="str">
        <f t="array" ref="FK18">IF(SUM('Subject Kinematics'!FL2:FL52)&lt;&gt;0,SQRT(SUMSQ('Subject Kinematics'!FL410:FL460-'Control Kinematics'!$IS$410:$IS$460)/51),"")</f>
        <v/>
      </c>
      <c r="FL18" s="38" t="str">
        <f t="array" ref="FL18">IF(SUM('Subject Kinematics'!FM2:FM52)&lt;&gt;0,SQRT(SUMSQ('Subject Kinematics'!FM410:FM460-'Control Kinematics'!$IS$410:$IS$460)/51),"")</f>
        <v/>
      </c>
      <c r="FM18" s="38" t="str">
        <f t="array" ref="FM18">IF(SUM('Subject Kinematics'!FN2:FN52)&lt;&gt;0,SQRT(SUMSQ('Subject Kinematics'!FN410:FN460-'Control Kinematics'!$IS$410:$IS$460)/51),"")</f>
        <v/>
      </c>
      <c r="FN18" s="38" t="str">
        <f t="array" ref="FN18">IF(SUM('Subject Kinematics'!FO2:FO52)&lt;&gt;0,SQRT(SUMSQ('Subject Kinematics'!FO410:FO460-'Control Kinematics'!$IS$410:$IS$460)/51),"")</f>
        <v/>
      </c>
      <c r="FO18" s="38" t="str">
        <f t="array" ref="FO18">IF(SUM('Subject Kinematics'!FP2:FP52)&lt;&gt;0,SQRT(SUMSQ('Subject Kinematics'!FP410:FP460-'Control Kinematics'!$IS$410:$IS$460)/51),"")</f>
        <v/>
      </c>
      <c r="FP18" s="38" t="str">
        <f t="array" ref="FP18">IF(SUM('Subject Kinematics'!FQ2:FQ52)&lt;&gt;0,SQRT(SUMSQ('Subject Kinematics'!FQ410:FQ460-'Control Kinematics'!$IS$410:$IS$460)/51),"")</f>
        <v/>
      </c>
      <c r="FQ18" s="38" t="str">
        <f t="array" ref="FQ18">IF(SUM('Subject Kinematics'!FR2:FR52)&lt;&gt;0,SQRT(SUMSQ('Subject Kinematics'!FR410:FR460-'Control Kinematics'!$IS$410:$IS$460)/51),"")</f>
        <v/>
      </c>
      <c r="FR18" s="38" t="str">
        <f t="array" ref="FR18">IF(SUM('Subject Kinematics'!FS2:FS52)&lt;&gt;0,SQRT(SUMSQ('Subject Kinematics'!FS410:FS460-'Control Kinematics'!$IS$410:$IS$460)/51),"")</f>
        <v/>
      </c>
      <c r="FS18" s="38" t="str">
        <f t="array" ref="FS18">IF(SUM('Subject Kinematics'!FT2:FT52)&lt;&gt;0,SQRT(SUMSQ('Subject Kinematics'!FT410:FT460-'Control Kinematics'!$IS$410:$IS$460)/51),"")</f>
        <v/>
      </c>
      <c r="FT18" s="38" t="str">
        <f t="array" ref="FT18">IF(SUM('Subject Kinematics'!FU2:FU52)&lt;&gt;0,SQRT(SUMSQ('Subject Kinematics'!FU410:FU460-'Control Kinematics'!$IS$410:$IS$460)/51),"")</f>
        <v/>
      </c>
      <c r="FU18" s="38" t="str">
        <f t="array" ref="FU18">IF(SUM('Subject Kinematics'!FV2:FV52)&lt;&gt;0,SQRT(SUMSQ('Subject Kinematics'!FV410:FV460-'Control Kinematics'!$IS$410:$IS$460)/51),"")</f>
        <v/>
      </c>
      <c r="FV18" s="38" t="str">
        <f t="array" ref="FV18">IF(SUM('Subject Kinematics'!FW2:FW52)&lt;&gt;0,SQRT(SUMSQ('Subject Kinematics'!FW410:FW460-'Control Kinematics'!$IS$410:$IS$460)/51),"")</f>
        <v/>
      </c>
      <c r="FW18" s="38" t="str">
        <f t="array" ref="FW18">IF(SUM('Subject Kinematics'!FX2:FX52)&lt;&gt;0,SQRT(SUMSQ('Subject Kinematics'!FX410:FX460-'Control Kinematics'!$IS$410:$IS$460)/51),"")</f>
        <v/>
      </c>
      <c r="FX18" s="38" t="str">
        <f t="array" ref="FX18">IF(SUM('Subject Kinematics'!FY2:FY52)&lt;&gt;0,SQRT(SUMSQ('Subject Kinematics'!FY410:FY460-'Control Kinematics'!$IS$410:$IS$460)/51),"")</f>
        <v/>
      </c>
      <c r="FY18" s="38" t="str">
        <f t="array" ref="FY18">IF(SUM('Subject Kinematics'!FZ2:FZ52)&lt;&gt;0,SQRT(SUMSQ('Subject Kinematics'!FZ410:FZ460-'Control Kinematics'!$IS$410:$IS$460)/51),"")</f>
        <v/>
      </c>
      <c r="FZ18" s="38" t="str">
        <f t="array" ref="FZ18">IF(SUM('Subject Kinematics'!GA2:GA52)&lt;&gt;0,SQRT(SUMSQ('Subject Kinematics'!GA410:GA460-'Control Kinematics'!$IS$410:$IS$460)/51),"")</f>
        <v/>
      </c>
      <c r="GA18" s="38" t="str">
        <f t="array" ref="GA18">IF(SUM('Subject Kinematics'!GB2:GB52)&lt;&gt;0,SQRT(SUMSQ('Subject Kinematics'!GB410:GB460-'Control Kinematics'!$IS$410:$IS$460)/51),"")</f>
        <v/>
      </c>
      <c r="GB18" s="38" t="str">
        <f t="array" ref="GB18">IF(SUM('Subject Kinematics'!GC2:GC52)&lt;&gt;0,SQRT(SUMSQ('Subject Kinematics'!GC410:GC460-'Control Kinematics'!$IS$410:$IS$460)/51),"")</f>
        <v/>
      </c>
      <c r="GC18" s="38" t="str">
        <f t="array" ref="GC18">IF(SUM('Subject Kinematics'!GD2:GD52)&lt;&gt;0,SQRT(SUMSQ('Subject Kinematics'!GD410:GD460-'Control Kinematics'!$IS$410:$IS$460)/51),"")</f>
        <v/>
      </c>
      <c r="GD18" s="38" t="str">
        <f t="array" ref="GD18">IF(SUM('Subject Kinematics'!GE2:GE52)&lt;&gt;0,SQRT(SUMSQ('Subject Kinematics'!GE410:GE460-'Control Kinematics'!$IS$410:$IS$460)/51),"")</f>
        <v/>
      </c>
      <c r="GE18" s="38" t="str">
        <f t="array" ref="GE18">IF(SUM('Subject Kinematics'!GF2:GF52)&lt;&gt;0,SQRT(SUMSQ('Subject Kinematics'!GF410:GF460-'Control Kinematics'!$IS$410:$IS$460)/51),"")</f>
        <v/>
      </c>
      <c r="GF18" s="38" t="str">
        <f t="array" ref="GF18">IF(SUM('Subject Kinematics'!GG2:GG52)&lt;&gt;0,SQRT(SUMSQ('Subject Kinematics'!GG410:GG460-'Control Kinematics'!$IS$410:$IS$460)/51),"")</f>
        <v/>
      </c>
      <c r="GG18" s="38" t="str">
        <f t="array" ref="GG18">IF(SUM('Subject Kinematics'!GH2:GH52)&lt;&gt;0,SQRT(SUMSQ('Subject Kinematics'!GH410:GH460-'Control Kinematics'!$IS$410:$IS$460)/51),"")</f>
        <v/>
      </c>
      <c r="GH18" s="38" t="str">
        <f t="array" ref="GH18">IF(SUM('Subject Kinematics'!GI2:GI52)&lt;&gt;0,SQRT(SUMSQ('Subject Kinematics'!GI410:GI460-'Control Kinematics'!$IS$410:$IS$460)/51),"")</f>
        <v/>
      </c>
      <c r="GI18" s="38" t="str">
        <f t="array" ref="GI18">IF(SUM('Subject Kinematics'!GJ2:GJ52)&lt;&gt;0,SQRT(SUMSQ('Subject Kinematics'!GJ410:GJ460-'Control Kinematics'!$IS$410:$IS$460)/51),"")</f>
        <v/>
      </c>
      <c r="GJ18" s="38" t="str">
        <f t="array" ref="GJ18">IF(SUM('Subject Kinematics'!GK2:GK52)&lt;&gt;0,SQRT(SUMSQ('Subject Kinematics'!GK410:GK460-'Control Kinematics'!$IS$410:$IS$460)/51),"")</f>
        <v/>
      </c>
      <c r="GK18" s="38" t="str">
        <f t="array" ref="GK18">IF(SUM('Subject Kinematics'!GL2:GL52)&lt;&gt;0,SQRT(SUMSQ('Subject Kinematics'!GL410:GL460-'Control Kinematics'!$IS$410:$IS$460)/51),"")</f>
        <v/>
      </c>
      <c r="GL18" s="38" t="str">
        <f t="array" ref="GL18">IF(SUM('Subject Kinematics'!GM2:GM52)&lt;&gt;0,SQRT(SUMSQ('Subject Kinematics'!GM410:GM460-'Control Kinematics'!$IS$410:$IS$460)/51),"")</f>
        <v/>
      </c>
      <c r="GM18" s="38" t="str">
        <f t="array" ref="GM18">IF(SUM('Subject Kinematics'!GN2:GN52)&lt;&gt;0,SQRT(SUMSQ('Subject Kinematics'!GN410:GN460-'Control Kinematics'!$IS$410:$IS$460)/51),"")</f>
        <v/>
      </c>
      <c r="GN18" s="38" t="str">
        <f t="array" ref="GN18">IF(SUM('Subject Kinematics'!GO2:GO52)&lt;&gt;0,SQRT(SUMSQ('Subject Kinematics'!GO410:GO460-'Control Kinematics'!$IS$410:$IS$460)/51),"")</f>
        <v/>
      </c>
      <c r="GO18" s="38" t="str">
        <f t="array" ref="GO18">IF(SUM('Subject Kinematics'!GP2:GP52)&lt;&gt;0,SQRT(SUMSQ('Subject Kinematics'!GP410:GP460-'Control Kinematics'!$IS$410:$IS$460)/51),"")</f>
        <v/>
      </c>
      <c r="GP18" s="38" t="str">
        <f t="array" ref="GP18">IF(SUM('Subject Kinematics'!GQ2:GQ52)&lt;&gt;0,SQRT(SUMSQ('Subject Kinematics'!GQ410:GQ460-'Control Kinematics'!$IS$410:$IS$460)/51),"")</f>
        <v/>
      </c>
      <c r="GQ18" s="38" t="str">
        <f t="array" ref="GQ18">IF(SUM('Subject Kinematics'!GR2:GR52)&lt;&gt;0,SQRT(SUMSQ('Subject Kinematics'!GR410:GR460-'Control Kinematics'!$IS$410:$IS$460)/51),"")</f>
        <v/>
      </c>
      <c r="GR18" s="38" t="str">
        <f t="array" ref="GR18">IF(SUM('Subject Kinematics'!GS2:GS52)&lt;&gt;0,SQRT(SUMSQ('Subject Kinematics'!GS410:GS460-'Control Kinematics'!$IS$410:$IS$460)/51),"")</f>
        <v/>
      </c>
      <c r="GS18" s="38" t="str">
        <f t="array" ref="GS18">IF(SUM('Subject Kinematics'!GT2:GT52)&lt;&gt;0,SQRT(SUMSQ('Subject Kinematics'!GT410:GT460-'Control Kinematics'!$IS$410:$IS$460)/51),"")</f>
        <v/>
      </c>
      <c r="GT18" s="38" t="str">
        <f t="array" ref="GT18">IF(SUM('Subject Kinematics'!GU2:GU52)&lt;&gt;0,SQRT(SUMSQ('Subject Kinematics'!GU410:GU460-'Control Kinematics'!$IS$410:$IS$460)/51),"")</f>
        <v/>
      </c>
      <c r="GU18" s="38" t="str">
        <f t="array" ref="GU18">IF(SUM('Subject Kinematics'!GV2:GV52)&lt;&gt;0,SQRT(SUMSQ('Subject Kinematics'!GV410:GV460-'Control Kinematics'!$IS$410:$IS$460)/51),"")</f>
        <v/>
      </c>
      <c r="GV18" s="38" t="str">
        <f t="array" ref="GV18">IF(SUM('Subject Kinematics'!GW2:GW52)&lt;&gt;0,SQRT(SUMSQ('Subject Kinematics'!GW410:GW460-'Control Kinematics'!$IS$410:$IS$460)/51),"")</f>
        <v/>
      </c>
      <c r="GW18" s="38" t="str">
        <f t="array" ref="GW18">IF(SUM('Subject Kinematics'!GX2:GX52)&lt;&gt;0,SQRT(SUMSQ('Subject Kinematics'!GX410:GX460-'Control Kinematics'!$IS$410:$IS$460)/51),"")</f>
        <v/>
      </c>
      <c r="GX18" s="38" t="str">
        <f t="array" ref="GX18">IF(SUM('Subject Kinematics'!GY2:GY52)&lt;&gt;0,SQRT(SUMSQ('Subject Kinematics'!GY410:GY460-'Control Kinematics'!$IS$410:$IS$460)/51),"")</f>
        <v/>
      </c>
      <c r="GY18" s="38" t="str">
        <f t="array" ref="GY18">IF(SUM('Subject Kinematics'!GZ2:GZ52)&lt;&gt;0,SQRT(SUMSQ('Subject Kinematics'!GZ410:GZ460-'Control Kinematics'!$IS$410:$IS$460)/51),"")</f>
        <v/>
      </c>
      <c r="GZ18" s="38" t="str">
        <f t="array" ref="GZ18">IF(SUM('Subject Kinematics'!HA2:HA52)&lt;&gt;0,SQRT(SUMSQ('Subject Kinematics'!HA410:HA460-'Control Kinematics'!$IS$410:$IS$460)/51),"")</f>
        <v/>
      </c>
      <c r="HA18" s="38" t="str">
        <f t="array" ref="HA18">IF(SUM('Subject Kinematics'!HB2:HB52)&lt;&gt;0,SQRT(SUMSQ('Subject Kinematics'!HB410:HB460-'Control Kinematics'!$IS$410:$IS$460)/51),"")</f>
        <v/>
      </c>
      <c r="HB18" s="38" t="str">
        <f t="array" ref="HB18">IF(SUM('Subject Kinematics'!HC2:HC52)&lt;&gt;0,SQRT(SUMSQ('Subject Kinematics'!HC410:HC460-'Control Kinematics'!$IS$410:$IS$460)/51),"")</f>
        <v/>
      </c>
      <c r="HC18" s="38" t="str">
        <f t="array" ref="HC18">IF(SUM('Subject Kinematics'!HD2:HD52)&lt;&gt;0,SQRT(SUMSQ('Subject Kinematics'!HD410:HD460-'Control Kinematics'!$IS$410:$IS$460)/51),"")</f>
        <v/>
      </c>
      <c r="HD18" s="38" t="str">
        <f t="array" ref="HD18">IF(SUM('Subject Kinematics'!HE2:HE52)&lt;&gt;0,SQRT(SUMSQ('Subject Kinematics'!HE410:HE460-'Control Kinematics'!$IS$410:$IS$460)/51),"")</f>
        <v/>
      </c>
      <c r="HE18" s="38" t="str">
        <f t="array" ref="HE18">IF(SUM('Subject Kinematics'!HF2:HF52)&lt;&gt;0,SQRT(SUMSQ('Subject Kinematics'!HF410:HF460-'Control Kinematics'!$IS$410:$IS$460)/51),"")</f>
        <v/>
      </c>
      <c r="HF18" s="38" t="str">
        <f t="array" ref="HF18">IF(SUM('Subject Kinematics'!HG2:HG52)&lt;&gt;0,SQRT(SUMSQ('Subject Kinematics'!HG410:HG460-'Control Kinematics'!$IS$410:$IS$460)/51),"")</f>
        <v/>
      </c>
      <c r="HG18" s="38" t="str">
        <f t="array" ref="HG18">IF(SUM('Subject Kinematics'!HH2:HH52)&lt;&gt;0,SQRT(SUMSQ('Subject Kinematics'!HH410:HH460-'Control Kinematics'!$IS$410:$IS$460)/51),"")</f>
        <v/>
      </c>
      <c r="HH18" s="38" t="str">
        <f t="array" ref="HH18">IF(SUM('Subject Kinematics'!HI2:HI52)&lt;&gt;0,SQRT(SUMSQ('Subject Kinematics'!HI410:HI460-'Control Kinematics'!$IS$410:$IS$460)/51),"")</f>
        <v/>
      </c>
      <c r="HI18" s="38" t="str">
        <f t="array" ref="HI18">IF(SUM('Subject Kinematics'!HJ2:HJ52)&lt;&gt;0,SQRT(SUMSQ('Subject Kinematics'!HJ410:HJ460-'Control Kinematics'!$IS$410:$IS$460)/51),"")</f>
        <v/>
      </c>
      <c r="HJ18" s="38" t="str">
        <f t="array" ref="HJ18">IF(SUM('Subject Kinematics'!HK2:HK52)&lt;&gt;0,SQRT(SUMSQ('Subject Kinematics'!HK410:HK460-'Control Kinematics'!$IS$410:$IS$460)/51),"")</f>
        <v/>
      </c>
      <c r="HK18" s="38" t="str">
        <f t="array" ref="HK18">IF(SUM('Subject Kinematics'!HL2:HL52)&lt;&gt;0,SQRT(SUMSQ('Subject Kinematics'!HL410:HL460-'Control Kinematics'!$IS$410:$IS$460)/51),"")</f>
        <v/>
      </c>
      <c r="HL18" s="38" t="str">
        <f t="array" ref="HL18">IF(SUM('Subject Kinematics'!HM2:HM52)&lt;&gt;0,SQRT(SUMSQ('Subject Kinematics'!HM410:HM460-'Control Kinematics'!$IS$410:$IS$460)/51),"")</f>
        <v/>
      </c>
      <c r="HM18" s="38" t="str">
        <f t="array" ref="HM18">IF(SUM('Subject Kinematics'!HN2:HN52)&lt;&gt;0,SQRT(SUMSQ('Subject Kinematics'!HN410:HN460-'Control Kinematics'!$IS$410:$IS$460)/51),"")</f>
        <v/>
      </c>
      <c r="HN18" s="38" t="str">
        <f t="array" ref="HN18">IF(SUM('Subject Kinematics'!HO2:HO52)&lt;&gt;0,SQRT(SUMSQ('Subject Kinematics'!HO410:HO460-'Control Kinematics'!$IS$410:$IS$460)/51),"")</f>
        <v/>
      </c>
      <c r="HO18" s="38" t="str">
        <f t="array" ref="HO18">IF(SUM('Subject Kinematics'!HP2:HP52)&lt;&gt;0,SQRT(SUMSQ('Subject Kinematics'!HP410:HP460-'Control Kinematics'!$IS$410:$IS$460)/51),"")</f>
        <v/>
      </c>
      <c r="HP18" s="38" t="str">
        <f t="array" ref="HP18">IF(SUM('Subject Kinematics'!HQ2:HQ52)&lt;&gt;0,SQRT(SUMSQ('Subject Kinematics'!HQ410:HQ460-'Control Kinematics'!$IS$410:$IS$460)/51),"")</f>
        <v/>
      </c>
      <c r="HQ18" s="38" t="str">
        <f t="array" ref="HQ18">IF(SUM('Subject Kinematics'!HR2:HR52)&lt;&gt;0,SQRT(SUMSQ('Subject Kinematics'!HR410:HR460-'Control Kinematics'!$IS$410:$IS$460)/51),"")</f>
        <v/>
      </c>
      <c r="HR18" s="38" t="str">
        <f t="array" ref="HR18">IF(SUM('Subject Kinematics'!HS2:HS52)&lt;&gt;0,SQRT(SUMSQ('Subject Kinematics'!HS410:HS460-'Control Kinematics'!$IS$410:$IS$460)/51),"")</f>
        <v/>
      </c>
      <c r="HS18" s="38" t="str">
        <f t="array" ref="HS18">IF(SUM('Subject Kinematics'!HT2:HT52)&lt;&gt;0,SQRT(SUMSQ('Subject Kinematics'!HT410:HT460-'Control Kinematics'!$IS$410:$IS$460)/51),"")</f>
        <v/>
      </c>
      <c r="HT18" s="38" t="str">
        <f t="array" ref="HT18">IF(SUM('Subject Kinematics'!HU2:HU52)&lt;&gt;0,SQRT(SUMSQ('Subject Kinematics'!HU410:HU460-'Control Kinematics'!$IS$410:$IS$460)/51),"")</f>
        <v/>
      </c>
      <c r="HU18" s="38" t="str">
        <f t="array" ref="HU18">IF(SUM('Subject Kinematics'!HV2:HV52)&lt;&gt;0,SQRT(SUMSQ('Subject Kinematics'!HV410:HV460-'Control Kinematics'!$IS$410:$IS$460)/51),"")</f>
        <v/>
      </c>
      <c r="HV18" s="38" t="str">
        <f t="array" ref="HV18">IF(SUM('Subject Kinematics'!HW2:HW52)&lt;&gt;0,SQRT(SUMSQ('Subject Kinematics'!HW410:HW460-'Control Kinematics'!$IS$410:$IS$460)/51),"")</f>
        <v/>
      </c>
      <c r="HW18" s="38" t="str">
        <f t="array" ref="HW18">IF(SUM('Subject Kinematics'!HX2:HX52)&lt;&gt;0,SQRT(SUMSQ('Subject Kinematics'!HX410:HX460-'Control Kinematics'!$IS$410:$IS$460)/51),"")</f>
        <v/>
      </c>
      <c r="HX18" s="38" t="str">
        <f t="array" ref="HX18">IF(SUM('Subject Kinematics'!HY2:HY52)&lt;&gt;0,SQRT(SUMSQ('Subject Kinematics'!HY410:HY460-'Control Kinematics'!$IS$410:$IS$460)/51),"")</f>
        <v/>
      </c>
      <c r="HY18" s="38" t="str">
        <f t="array" ref="HY18">IF(SUM('Subject Kinematics'!HZ2:HZ52)&lt;&gt;0,SQRT(SUMSQ('Subject Kinematics'!HZ410:HZ460-'Control Kinematics'!$IS$410:$IS$460)/51),"")</f>
        <v/>
      </c>
      <c r="HZ18" s="38" t="str">
        <f t="array" ref="HZ18">IF(SUM('Subject Kinematics'!IA2:IA52)&lt;&gt;0,SQRT(SUMSQ('Subject Kinematics'!IA410:IA460-'Control Kinematics'!$IS$410:$IS$460)/51),"")</f>
        <v/>
      </c>
      <c r="IA18" s="38" t="str">
        <f t="array" ref="IA18">IF(SUM('Subject Kinematics'!IB2:IB52)&lt;&gt;0,SQRT(SUMSQ('Subject Kinematics'!IB410:IB460-'Control Kinematics'!$IS$410:$IS$460)/51),"")</f>
        <v/>
      </c>
      <c r="IB18" s="38" t="str">
        <f t="array" ref="IB18">IF(SUM('Subject Kinematics'!IC2:IC52)&lt;&gt;0,SQRT(SUMSQ('Subject Kinematics'!IC410:IC460-'Control Kinematics'!$IS$410:$IS$460)/51),"")</f>
        <v/>
      </c>
      <c r="IC18" s="38" t="str">
        <f t="array" ref="IC18">IF(SUM('Subject Kinematics'!ID2:ID52)&lt;&gt;0,SQRT(SUMSQ('Subject Kinematics'!ID410:ID460-'Control Kinematics'!$IS$410:$IS$460)/51),"")</f>
        <v/>
      </c>
      <c r="ID18" s="38" t="str">
        <f t="array" ref="ID18">IF(SUM('Subject Kinematics'!IE2:IE52)&lt;&gt;0,SQRT(SUMSQ('Subject Kinematics'!IE410:IE460-'Control Kinematics'!$IS$410:$IS$460)/51),"")</f>
        <v/>
      </c>
      <c r="IE18" s="38" t="str">
        <f t="array" ref="IE18">IF(SUM('Subject Kinematics'!IF2:IF52)&lt;&gt;0,SQRT(SUMSQ('Subject Kinematics'!IF410:IF460-'Control Kinematics'!$IS$410:$IS$460)/51),"")</f>
        <v/>
      </c>
      <c r="IF18" s="38" t="str">
        <f t="array" ref="IF18">IF(SUM('Subject Kinematics'!IG2:IG52)&lt;&gt;0,SQRT(SUMSQ('Subject Kinematics'!IG410:IG460-'Control Kinematics'!$IS$410:$IS$460)/51),"")</f>
        <v/>
      </c>
      <c r="IG18" s="38" t="str">
        <f t="array" ref="IG18">IF(SUM('Subject Kinematics'!IH2:IH52)&lt;&gt;0,SQRT(SUMSQ('Subject Kinematics'!IH410:IH460-'Control Kinematics'!$IS$410:$IS$460)/51),"")</f>
        <v/>
      </c>
      <c r="IH18" s="38" t="str">
        <f t="array" ref="IH18">IF(SUM('Subject Kinematics'!II2:II52)&lt;&gt;0,SQRT(SUMSQ('Subject Kinematics'!II410:II460-'Control Kinematics'!$IS$410:$IS$460)/51),"")</f>
        <v/>
      </c>
      <c r="II18" s="38" t="str">
        <f t="array" ref="II18">IF(SUM('Subject Kinematics'!IJ2:IJ52)&lt;&gt;0,SQRT(SUMSQ('Subject Kinematics'!IJ410:IJ460-'Control Kinematics'!$IS$410:$IS$460)/51),"")</f>
        <v/>
      </c>
      <c r="IJ18" s="38" t="str">
        <f t="array" ref="IJ18">IF(SUM('Subject Kinematics'!IK2:IK52)&lt;&gt;0,SQRT(SUMSQ('Subject Kinematics'!IK410:IK460-'Control Kinematics'!$IS$410:$IS$460)/51),"")</f>
        <v/>
      </c>
      <c r="IK18" s="38" t="str">
        <f t="array" ref="IK18">IF(SUM('Subject Kinematics'!IL2:IL52)&lt;&gt;0,SQRT(SUMSQ('Subject Kinematics'!IL410:IL460-'Control Kinematics'!$IS$410:$IS$460)/51),"")</f>
        <v/>
      </c>
      <c r="IL18" s="38" t="str">
        <f t="array" ref="IL18">IF(SUM('Subject Kinematics'!IM2:IM52)&lt;&gt;0,SQRT(SUMSQ('Subject Kinematics'!IM410:IM460-'Control Kinematics'!$IS$410:$IS$460)/51),"")</f>
        <v/>
      </c>
      <c r="IM18" s="38" t="str">
        <f t="array" ref="IM18">IF(SUM('Subject Kinematics'!IN2:IN52)&lt;&gt;0,SQRT(SUMSQ('Subject Kinematics'!IN410:IN460-'Control Kinematics'!$IS$410:$IS$460)/51),"")</f>
        <v/>
      </c>
      <c r="IN18" s="38" t="str">
        <f t="array" ref="IN18">IF(SUM('Subject Kinematics'!IO2:IO52)&lt;&gt;0,SQRT(SUMSQ('Subject Kinematics'!IO410:IO460-'Control Kinematics'!$IS$410:$IS$460)/51),"")</f>
        <v/>
      </c>
      <c r="IO18" s="38" t="str">
        <f t="array" ref="IO18">IF(SUM('Subject Kinematics'!IP2:IP52)&lt;&gt;0,SQRT(SUMSQ('Subject Kinematics'!IP410:IP460-'Control Kinematics'!$IS$410:$IS$460)/51),"")</f>
        <v/>
      </c>
      <c r="IP18" s="38" t="str">
        <f t="array" ref="IP18">IF(SUM('Subject Kinematics'!IQ2:IQ52)&lt;&gt;0,SQRT(SUMSQ('Subject Kinematics'!IQ410:IQ460-'Control Kinematics'!$IS$410:$IS$460)/51),"")</f>
        <v/>
      </c>
      <c r="IQ18" s="38" t="str">
        <f t="array" ref="IQ18">IF(SUM('Subject Kinematics'!IR2:IR52)&lt;&gt;0,SQRT(SUMSQ('Subject Kinematics'!IR410:IR460-'Control Kinematics'!$IS$410:$IS$460)/51),"")</f>
        <v/>
      </c>
      <c r="IR18" s="60">
        <f t="shared" si="20"/>
        <v>20.959815778857344</v>
      </c>
      <c r="IS18" s="55">
        <f t="shared" si="21"/>
        <v>11.138434538217458</v>
      </c>
      <c r="IT18" s="55">
        <f>EXP(IR48)</f>
        <v>18.682955810476436</v>
      </c>
    </row>
    <row r="19" spans="1:254" x14ac:dyDescent="0.2">
      <c r="A19" s="16"/>
      <c r="B19" s="27"/>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9"/>
      <c r="IS19" s="9"/>
      <c r="IT19" s="9"/>
    </row>
    <row r="20" spans="1:254" x14ac:dyDescent="0.2">
      <c r="A20" s="23" t="s">
        <v>14</v>
      </c>
      <c r="B20" s="52">
        <f t="array" ref="B20">IF(SUM('Subject Kinematics'!C461:C511)&lt;&gt;0,SQRT(SUMSQ('Subject Kinematics'!C461:C511-'Control Kinematics'!$IS$2:$IS$52)/51),"")</f>
        <v>14.802635525375004</v>
      </c>
      <c r="C20" s="52">
        <f t="array" ref="C20">IF(SUM('Subject Kinematics'!D461:D511)&lt;&gt;0,SQRT(SUMSQ('Subject Kinematics'!D461:D511-'Control Kinematics'!$IS$2:$IS$52)/51),"")</f>
        <v>15.538698218837492</v>
      </c>
      <c r="D20" s="52">
        <f t="array" ref="D20">IF(SUM('Subject Kinematics'!E461:E511)&lt;&gt;0,SQRT(SUMSQ('Subject Kinematics'!E461:E511-'Control Kinematics'!$IS$2:$IS$52)/51),"")</f>
        <v>15.068979985917418</v>
      </c>
      <c r="E20" s="52">
        <f t="array" ref="E20">IF(SUM('Subject Kinematics'!F461:F511)&lt;&gt;0,SQRT(SUMSQ('Subject Kinematics'!F461:F511-'Control Kinematics'!$IS$2:$IS$52)/51),"")</f>
        <v>15.154550176303937</v>
      </c>
      <c r="F20" s="52">
        <f t="array" ref="F20">IF(SUM('Subject Kinematics'!G461:G511)&lt;&gt;0,SQRT(SUMSQ('Subject Kinematics'!G461:G511-'Control Kinematics'!$IS$2:$IS$52)/51),"")</f>
        <v>15.783368600506266</v>
      </c>
      <c r="G20" s="52">
        <f t="array" ref="G20">IF(SUM('Subject Kinematics'!H461:H511)&lt;&gt;0,SQRT(SUMSQ('Subject Kinematics'!H461:H511-'Control Kinematics'!$IS$2:$IS$52)/51),"")</f>
        <v>15.36610196844094</v>
      </c>
      <c r="H20" s="52" t="str">
        <f t="array" ref="H20">IF(SUM('Subject Kinematics'!I461:I511)&lt;&gt;0,SQRT(SUMSQ('Subject Kinematics'!I461:I511-'Control Kinematics'!$IS$2:$IS$52)/51),"")</f>
        <v/>
      </c>
      <c r="I20" s="52" t="str">
        <f t="array" ref="I20">IF(SUM('Subject Kinematics'!J461:J511)&lt;&gt;0,SQRT(SUMSQ('Subject Kinematics'!J461:J511-'Control Kinematics'!$IS$2:$IS$52)/51),"")</f>
        <v/>
      </c>
      <c r="J20" s="52" t="str">
        <f t="array" ref="J20">IF(SUM('Subject Kinematics'!K461:K511)&lt;&gt;0,SQRT(SUMSQ('Subject Kinematics'!K461:K511-'Control Kinematics'!$IS$2:$IS$52)/51),"")</f>
        <v/>
      </c>
      <c r="K20" s="52" t="str">
        <f t="array" ref="K20">IF(SUM('Subject Kinematics'!L461:L511)&lt;&gt;0,SQRT(SUMSQ('Subject Kinematics'!L461:L511-'Control Kinematics'!$IS$2:$IS$52)/51),"")</f>
        <v/>
      </c>
      <c r="L20" s="52" t="str">
        <f t="array" ref="L20">IF(SUM('Subject Kinematics'!M461:M511)&lt;&gt;0,SQRT(SUMSQ('Subject Kinematics'!M461:M511-'Control Kinematics'!$IS$2:$IS$52)/51),"")</f>
        <v/>
      </c>
      <c r="M20" s="52" t="str">
        <f t="array" ref="M20">IF(SUM('Subject Kinematics'!N461:N511)&lt;&gt;0,SQRT(SUMSQ('Subject Kinematics'!N461:N511-'Control Kinematics'!$IS$2:$IS$52)/51),"")</f>
        <v/>
      </c>
      <c r="N20" s="52" t="str">
        <f t="array" ref="N20">IF(SUM('Subject Kinematics'!O461:O511)&lt;&gt;0,SQRT(SUMSQ('Subject Kinematics'!O461:O511-'Control Kinematics'!$IS$2:$IS$52)/51),"")</f>
        <v/>
      </c>
      <c r="O20" s="52" t="str">
        <f t="array" ref="O20">IF(SUM('Subject Kinematics'!P461:P511)&lt;&gt;0,SQRT(SUMSQ('Subject Kinematics'!P461:P511-'Control Kinematics'!$IS$2:$IS$52)/51),"")</f>
        <v/>
      </c>
      <c r="P20" s="52" t="str">
        <f t="array" ref="P20">IF(SUM('Subject Kinematics'!Q461:Q511)&lt;&gt;0,SQRT(SUMSQ('Subject Kinematics'!Q461:Q511-'Control Kinematics'!$IS$2:$IS$52)/51),"")</f>
        <v/>
      </c>
      <c r="Q20" s="52" t="str">
        <f t="array" ref="Q20">IF(SUM('Subject Kinematics'!R461:R511)&lt;&gt;0,SQRT(SUMSQ('Subject Kinematics'!R461:R511-'Control Kinematics'!$IS$2:$IS$52)/51),"")</f>
        <v/>
      </c>
      <c r="R20" s="52" t="str">
        <f t="array" ref="R20">IF(SUM('Subject Kinematics'!S461:S511)&lt;&gt;0,SQRT(SUMSQ('Subject Kinematics'!S461:S511-'Control Kinematics'!$IS$2:$IS$52)/51),"")</f>
        <v/>
      </c>
      <c r="S20" s="52" t="str">
        <f t="array" ref="S20">IF(SUM('Subject Kinematics'!T461:T511)&lt;&gt;0,SQRT(SUMSQ('Subject Kinematics'!T461:T511-'Control Kinematics'!$IS$2:$IS$52)/51),"")</f>
        <v/>
      </c>
      <c r="T20" s="52" t="str">
        <f t="array" ref="T20">IF(SUM('Subject Kinematics'!U461:U511)&lt;&gt;0,SQRT(SUMSQ('Subject Kinematics'!U461:U511-'Control Kinematics'!$IS$2:$IS$52)/51),"")</f>
        <v/>
      </c>
      <c r="U20" s="52" t="str">
        <f t="array" ref="U20">IF(SUM('Subject Kinematics'!V461:V511)&lt;&gt;0,SQRT(SUMSQ('Subject Kinematics'!V461:V511-'Control Kinematics'!$IS$2:$IS$52)/51),"")</f>
        <v/>
      </c>
      <c r="V20" s="52" t="str">
        <f t="array" ref="V20">IF(SUM('Subject Kinematics'!W461:W511)&lt;&gt;0,SQRT(SUMSQ('Subject Kinematics'!W461:W511-'Control Kinematics'!$IS$2:$IS$52)/51),"")</f>
        <v/>
      </c>
      <c r="W20" s="52" t="str">
        <f t="array" ref="W20">IF(SUM('Subject Kinematics'!X461:X511)&lt;&gt;0,SQRT(SUMSQ('Subject Kinematics'!X461:X511-'Control Kinematics'!$IS$2:$IS$52)/51),"")</f>
        <v/>
      </c>
      <c r="X20" s="52" t="str">
        <f t="array" ref="X20">IF(SUM('Subject Kinematics'!Y461:Y511)&lt;&gt;0,SQRT(SUMSQ('Subject Kinematics'!Y461:Y511-'Control Kinematics'!$IS$2:$IS$52)/51),"")</f>
        <v/>
      </c>
      <c r="Y20" s="52" t="str">
        <f t="array" ref="Y20">IF(SUM('Subject Kinematics'!Z461:Z511)&lt;&gt;0,SQRT(SUMSQ('Subject Kinematics'!Z461:Z511-'Control Kinematics'!$IS$2:$IS$52)/51),"")</f>
        <v/>
      </c>
      <c r="Z20" s="52" t="str">
        <f t="array" ref="Z20">IF(SUM('Subject Kinematics'!AA461:AA511)&lt;&gt;0,SQRT(SUMSQ('Subject Kinematics'!AA461:AA511-'Control Kinematics'!$IS$2:$IS$52)/51),"")</f>
        <v/>
      </c>
      <c r="AA20" s="52" t="str">
        <f t="array" ref="AA20">IF(SUM('Subject Kinematics'!AB461:AB511)&lt;&gt;0,SQRT(SUMSQ('Subject Kinematics'!AB461:AB511-'Control Kinematics'!$IS$2:$IS$52)/51),"")</f>
        <v/>
      </c>
      <c r="AB20" s="52" t="str">
        <f t="array" ref="AB20">IF(SUM('Subject Kinematics'!AC461:AC511)&lt;&gt;0,SQRT(SUMSQ('Subject Kinematics'!AC461:AC511-'Control Kinematics'!$IS$2:$IS$52)/51),"")</f>
        <v/>
      </c>
      <c r="AC20" s="52" t="str">
        <f t="array" ref="AC20">IF(SUM('Subject Kinematics'!AD461:AD511)&lt;&gt;0,SQRT(SUMSQ('Subject Kinematics'!AD461:AD511-'Control Kinematics'!$IS$2:$IS$52)/51),"")</f>
        <v/>
      </c>
      <c r="AD20" s="52" t="str">
        <f t="array" ref="AD20">IF(SUM('Subject Kinematics'!AE461:AE511)&lt;&gt;0,SQRT(SUMSQ('Subject Kinematics'!AE461:AE511-'Control Kinematics'!$IS$2:$IS$52)/51),"")</f>
        <v/>
      </c>
      <c r="AE20" s="52" t="str">
        <f t="array" ref="AE20">IF(SUM('Subject Kinematics'!AF461:AF511)&lt;&gt;0,SQRT(SUMSQ('Subject Kinematics'!AF461:AF511-'Control Kinematics'!$IS$2:$IS$52)/51),"")</f>
        <v/>
      </c>
      <c r="AF20" s="52" t="str">
        <f t="array" ref="AF20">IF(SUM('Subject Kinematics'!AG461:AG511)&lt;&gt;0,SQRT(SUMSQ('Subject Kinematics'!AG461:AG511-'Control Kinematics'!$IS$2:$IS$52)/51),"")</f>
        <v/>
      </c>
      <c r="AG20" s="52" t="str">
        <f t="array" ref="AG20">IF(SUM('Subject Kinematics'!AH461:AH511)&lt;&gt;0,SQRT(SUMSQ('Subject Kinematics'!AH461:AH511-'Control Kinematics'!$IS$2:$IS$52)/51),"")</f>
        <v/>
      </c>
      <c r="AH20" s="52" t="str">
        <f t="array" ref="AH20">IF(SUM('Subject Kinematics'!AI461:AI511)&lt;&gt;0,SQRT(SUMSQ('Subject Kinematics'!AI461:AI511-'Control Kinematics'!$IS$2:$IS$52)/51),"")</f>
        <v/>
      </c>
      <c r="AI20" s="52" t="str">
        <f t="array" ref="AI20">IF(SUM('Subject Kinematics'!AJ461:AJ511)&lt;&gt;0,SQRT(SUMSQ('Subject Kinematics'!AJ461:AJ511-'Control Kinematics'!$IS$2:$IS$52)/51),"")</f>
        <v/>
      </c>
      <c r="AJ20" s="52" t="str">
        <f t="array" ref="AJ20">IF(SUM('Subject Kinematics'!AK461:AK511)&lt;&gt;0,SQRT(SUMSQ('Subject Kinematics'!AK461:AK511-'Control Kinematics'!$IS$2:$IS$52)/51),"")</f>
        <v/>
      </c>
      <c r="AK20" s="52" t="str">
        <f t="array" ref="AK20">IF(SUM('Subject Kinematics'!AL461:AL511)&lt;&gt;0,SQRT(SUMSQ('Subject Kinematics'!AL461:AL511-'Control Kinematics'!$IS$2:$IS$52)/51),"")</f>
        <v/>
      </c>
      <c r="AL20" s="52" t="str">
        <f t="array" ref="AL20">IF(SUM('Subject Kinematics'!AM461:AM511)&lt;&gt;0,SQRT(SUMSQ('Subject Kinematics'!AM461:AM511-'Control Kinematics'!$IS$2:$IS$52)/51),"")</f>
        <v/>
      </c>
      <c r="AM20" s="52" t="str">
        <f t="array" ref="AM20">IF(SUM('Subject Kinematics'!AN461:AN511)&lt;&gt;0,SQRT(SUMSQ('Subject Kinematics'!AN461:AN511-'Control Kinematics'!$IS$2:$IS$52)/51),"")</f>
        <v/>
      </c>
      <c r="AN20" s="52" t="str">
        <f t="array" ref="AN20">IF(SUM('Subject Kinematics'!AO461:AO511)&lt;&gt;0,SQRT(SUMSQ('Subject Kinematics'!AO461:AO511-'Control Kinematics'!$IS$2:$IS$52)/51),"")</f>
        <v/>
      </c>
      <c r="AO20" s="52" t="str">
        <f t="array" ref="AO20">IF(SUM('Subject Kinematics'!AP461:AP511)&lt;&gt;0,SQRT(SUMSQ('Subject Kinematics'!AP461:AP511-'Control Kinematics'!$IS$2:$IS$52)/51),"")</f>
        <v/>
      </c>
      <c r="AP20" s="52" t="str">
        <f t="array" ref="AP20">IF(SUM('Subject Kinematics'!AQ461:AQ511)&lt;&gt;0,SQRT(SUMSQ('Subject Kinematics'!AQ461:AQ511-'Control Kinematics'!$IS$2:$IS$52)/51),"")</f>
        <v/>
      </c>
      <c r="AQ20" s="52" t="str">
        <f t="array" ref="AQ20">IF(SUM('Subject Kinematics'!AR461:AR511)&lt;&gt;0,SQRT(SUMSQ('Subject Kinematics'!AR461:AR511-'Control Kinematics'!$IS$2:$IS$52)/51),"")</f>
        <v/>
      </c>
      <c r="AR20" s="52" t="str">
        <f t="array" ref="AR20">IF(SUM('Subject Kinematics'!AS461:AS511)&lt;&gt;0,SQRT(SUMSQ('Subject Kinematics'!AS461:AS511-'Control Kinematics'!$IS$2:$IS$52)/51),"")</f>
        <v/>
      </c>
      <c r="AS20" s="52" t="str">
        <f t="array" ref="AS20">IF(SUM('Subject Kinematics'!AT461:AT511)&lt;&gt;0,SQRT(SUMSQ('Subject Kinematics'!AT461:AT511-'Control Kinematics'!$IS$2:$IS$52)/51),"")</f>
        <v/>
      </c>
      <c r="AT20" s="52" t="str">
        <f t="array" ref="AT20">IF(SUM('Subject Kinematics'!AU461:AU511)&lt;&gt;0,SQRT(SUMSQ('Subject Kinematics'!AU461:AU511-'Control Kinematics'!$IS$2:$IS$52)/51),"")</f>
        <v/>
      </c>
      <c r="AU20" s="52" t="str">
        <f t="array" ref="AU20">IF(SUM('Subject Kinematics'!AV461:AV511)&lt;&gt;0,SQRT(SUMSQ('Subject Kinematics'!AV461:AV511-'Control Kinematics'!$IS$2:$IS$52)/51),"")</f>
        <v/>
      </c>
      <c r="AV20" s="52" t="str">
        <f t="array" ref="AV20">IF(SUM('Subject Kinematics'!AW461:AW511)&lt;&gt;0,SQRT(SUMSQ('Subject Kinematics'!AW461:AW511-'Control Kinematics'!$IS$2:$IS$52)/51),"")</f>
        <v/>
      </c>
      <c r="AW20" s="52" t="str">
        <f t="array" ref="AW20">IF(SUM('Subject Kinematics'!AX461:AX511)&lt;&gt;0,SQRT(SUMSQ('Subject Kinematics'!AX461:AX511-'Control Kinematics'!$IS$2:$IS$52)/51),"")</f>
        <v/>
      </c>
      <c r="AX20" s="52" t="str">
        <f t="array" ref="AX20">IF(SUM('Subject Kinematics'!AY461:AY511)&lt;&gt;0,SQRT(SUMSQ('Subject Kinematics'!AY461:AY511-'Control Kinematics'!$IS$2:$IS$52)/51),"")</f>
        <v/>
      </c>
      <c r="AY20" s="52" t="str">
        <f t="array" ref="AY20">IF(SUM('Subject Kinematics'!AZ461:AZ511)&lt;&gt;0,SQRT(SUMSQ('Subject Kinematics'!AZ461:AZ511-'Control Kinematics'!$IS$2:$IS$52)/51),"")</f>
        <v/>
      </c>
      <c r="AZ20" s="52" t="str">
        <f t="array" ref="AZ20">IF(SUM('Subject Kinematics'!BA461:BA511)&lt;&gt;0,SQRT(SUMSQ('Subject Kinematics'!BA461:BA511-'Control Kinematics'!$IS$2:$IS$52)/51),"")</f>
        <v/>
      </c>
      <c r="BA20" s="52" t="str">
        <f t="array" ref="BA20">IF(SUM('Subject Kinematics'!BB461:BB511)&lt;&gt;0,SQRT(SUMSQ('Subject Kinematics'!BB461:BB511-'Control Kinematics'!$IS$2:$IS$52)/51),"")</f>
        <v/>
      </c>
      <c r="BB20" s="52" t="str">
        <f t="array" ref="BB20">IF(SUM('Subject Kinematics'!BC461:BC511)&lt;&gt;0,SQRT(SUMSQ('Subject Kinematics'!BC461:BC511-'Control Kinematics'!$IS$2:$IS$52)/51),"")</f>
        <v/>
      </c>
      <c r="BC20" s="52" t="str">
        <f t="array" ref="BC20">IF(SUM('Subject Kinematics'!BD461:BD511)&lt;&gt;0,SQRT(SUMSQ('Subject Kinematics'!BD461:BD511-'Control Kinematics'!$IS$2:$IS$52)/51),"")</f>
        <v/>
      </c>
      <c r="BD20" s="52" t="str">
        <f t="array" ref="BD20">IF(SUM('Subject Kinematics'!BE461:BE511)&lt;&gt;0,SQRT(SUMSQ('Subject Kinematics'!BE461:BE511-'Control Kinematics'!$IS$2:$IS$52)/51),"")</f>
        <v/>
      </c>
      <c r="BE20" s="52" t="str">
        <f t="array" ref="BE20">IF(SUM('Subject Kinematics'!BF461:BF511)&lt;&gt;0,SQRT(SUMSQ('Subject Kinematics'!BF461:BF511-'Control Kinematics'!$IS$2:$IS$52)/51),"")</f>
        <v/>
      </c>
      <c r="BF20" s="52" t="str">
        <f t="array" ref="BF20">IF(SUM('Subject Kinematics'!BG461:BG511)&lt;&gt;0,SQRT(SUMSQ('Subject Kinematics'!BG461:BG511-'Control Kinematics'!$IS$2:$IS$52)/51),"")</f>
        <v/>
      </c>
      <c r="BG20" s="52" t="str">
        <f t="array" ref="BG20">IF(SUM('Subject Kinematics'!BH461:BH511)&lt;&gt;0,SQRT(SUMSQ('Subject Kinematics'!BH461:BH511-'Control Kinematics'!$IS$2:$IS$52)/51),"")</f>
        <v/>
      </c>
      <c r="BH20" s="52" t="str">
        <f t="array" ref="BH20">IF(SUM('Subject Kinematics'!BI461:BI511)&lt;&gt;0,SQRT(SUMSQ('Subject Kinematics'!BI461:BI511-'Control Kinematics'!$IS$2:$IS$52)/51),"")</f>
        <v/>
      </c>
      <c r="BI20" s="52" t="str">
        <f t="array" ref="BI20">IF(SUM('Subject Kinematics'!BJ461:BJ511)&lt;&gt;0,SQRT(SUMSQ('Subject Kinematics'!BJ461:BJ511-'Control Kinematics'!$IS$2:$IS$52)/51),"")</f>
        <v/>
      </c>
      <c r="BJ20" s="52" t="str">
        <f t="array" ref="BJ20">IF(SUM('Subject Kinematics'!BK461:BK511)&lt;&gt;0,SQRT(SUMSQ('Subject Kinematics'!BK461:BK511-'Control Kinematics'!$IS$2:$IS$52)/51),"")</f>
        <v/>
      </c>
      <c r="BK20" s="52" t="str">
        <f t="array" ref="BK20">IF(SUM('Subject Kinematics'!BL461:BL511)&lt;&gt;0,SQRT(SUMSQ('Subject Kinematics'!BL461:BL511-'Control Kinematics'!$IS$2:$IS$52)/51),"")</f>
        <v/>
      </c>
      <c r="BL20" s="52" t="str">
        <f t="array" ref="BL20">IF(SUM('Subject Kinematics'!BM461:BM511)&lt;&gt;0,SQRT(SUMSQ('Subject Kinematics'!BM461:BM511-'Control Kinematics'!$IS$2:$IS$52)/51),"")</f>
        <v/>
      </c>
      <c r="BM20" s="52" t="str">
        <f t="array" ref="BM20">IF(SUM('Subject Kinematics'!BN461:BN511)&lt;&gt;0,SQRT(SUMSQ('Subject Kinematics'!BN461:BN511-'Control Kinematics'!$IS$2:$IS$52)/51),"")</f>
        <v/>
      </c>
      <c r="BN20" s="52" t="str">
        <f t="array" ref="BN20">IF(SUM('Subject Kinematics'!BO461:BO511)&lt;&gt;0,SQRT(SUMSQ('Subject Kinematics'!BO461:BO511-'Control Kinematics'!$IS$2:$IS$52)/51),"")</f>
        <v/>
      </c>
      <c r="BO20" s="52" t="str">
        <f t="array" ref="BO20">IF(SUM('Subject Kinematics'!BP461:BP511)&lt;&gt;0,SQRT(SUMSQ('Subject Kinematics'!BP461:BP511-'Control Kinematics'!$IS$2:$IS$52)/51),"")</f>
        <v/>
      </c>
      <c r="BP20" s="52" t="str">
        <f t="array" ref="BP20">IF(SUM('Subject Kinematics'!BQ461:BQ511)&lt;&gt;0,SQRT(SUMSQ('Subject Kinematics'!BQ461:BQ511-'Control Kinematics'!$IS$2:$IS$52)/51),"")</f>
        <v/>
      </c>
      <c r="BQ20" s="52" t="str">
        <f t="array" ref="BQ20">IF(SUM('Subject Kinematics'!BR461:BR511)&lt;&gt;0,SQRT(SUMSQ('Subject Kinematics'!BR461:BR511-'Control Kinematics'!$IS$2:$IS$52)/51),"")</f>
        <v/>
      </c>
      <c r="BR20" s="52" t="str">
        <f t="array" ref="BR20">IF(SUM('Subject Kinematics'!BS461:BS511)&lt;&gt;0,SQRT(SUMSQ('Subject Kinematics'!BS461:BS511-'Control Kinematics'!$IS$2:$IS$52)/51),"")</f>
        <v/>
      </c>
      <c r="BS20" s="52" t="str">
        <f t="array" ref="BS20">IF(SUM('Subject Kinematics'!BT461:BT511)&lt;&gt;0,SQRT(SUMSQ('Subject Kinematics'!BT461:BT511-'Control Kinematics'!$IS$2:$IS$52)/51),"")</f>
        <v/>
      </c>
      <c r="BT20" s="52" t="str">
        <f t="array" ref="BT20">IF(SUM('Subject Kinematics'!BU461:BU511)&lt;&gt;0,SQRT(SUMSQ('Subject Kinematics'!BU461:BU511-'Control Kinematics'!$IS$2:$IS$52)/51),"")</f>
        <v/>
      </c>
      <c r="BU20" s="52" t="str">
        <f t="array" ref="BU20">IF(SUM('Subject Kinematics'!BV461:BV511)&lt;&gt;0,SQRT(SUMSQ('Subject Kinematics'!BV461:BV511-'Control Kinematics'!$IS$2:$IS$52)/51),"")</f>
        <v/>
      </c>
      <c r="BV20" s="52" t="str">
        <f t="array" ref="BV20">IF(SUM('Subject Kinematics'!BW461:BW511)&lt;&gt;0,SQRT(SUMSQ('Subject Kinematics'!BW461:BW511-'Control Kinematics'!$IS$2:$IS$52)/51),"")</f>
        <v/>
      </c>
      <c r="BW20" s="52" t="str">
        <f t="array" ref="BW20">IF(SUM('Subject Kinematics'!BX461:BX511)&lt;&gt;0,SQRT(SUMSQ('Subject Kinematics'!BX461:BX511-'Control Kinematics'!$IS$2:$IS$52)/51),"")</f>
        <v/>
      </c>
      <c r="BX20" s="52" t="str">
        <f t="array" ref="BX20">IF(SUM('Subject Kinematics'!BY461:BY511)&lt;&gt;0,SQRT(SUMSQ('Subject Kinematics'!BY461:BY511-'Control Kinematics'!$IS$2:$IS$52)/51),"")</f>
        <v/>
      </c>
      <c r="BY20" s="52" t="str">
        <f t="array" ref="BY20">IF(SUM('Subject Kinematics'!BZ461:BZ511)&lt;&gt;0,SQRT(SUMSQ('Subject Kinematics'!BZ461:BZ511-'Control Kinematics'!$IS$2:$IS$52)/51),"")</f>
        <v/>
      </c>
      <c r="BZ20" s="52" t="str">
        <f t="array" ref="BZ20">IF(SUM('Subject Kinematics'!CA461:CA511)&lt;&gt;0,SQRT(SUMSQ('Subject Kinematics'!CA461:CA511-'Control Kinematics'!$IS$2:$IS$52)/51),"")</f>
        <v/>
      </c>
      <c r="CA20" s="52" t="str">
        <f t="array" ref="CA20">IF(SUM('Subject Kinematics'!CB461:CB511)&lt;&gt;0,SQRT(SUMSQ('Subject Kinematics'!CB461:CB511-'Control Kinematics'!$IS$2:$IS$52)/51),"")</f>
        <v/>
      </c>
      <c r="CB20" s="52" t="str">
        <f t="array" ref="CB20">IF(SUM('Subject Kinematics'!CC461:CC511)&lt;&gt;0,SQRT(SUMSQ('Subject Kinematics'!CC461:CC511-'Control Kinematics'!$IS$2:$IS$52)/51),"")</f>
        <v/>
      </c>
      <c r="CC20" s="52" t="str">
        <f t="array" ref="CC20">IF(SUM('Subject Kinematics'!CD461:CD511)&lt;&gt;0,SQRT(SUMSQ('Subject Kinematics'!CD461:CD511-'Control Kinematics'!$IS$2:$IS$52)/51),"")</f>
        <v/>
      </c>
      <c r="CD20" s="52" t="str">
        <f t="array" ref="CD20">IF(SUM('Subject Kinematics'!CE461:CE511)&lt;&gt;0,SQRT(SUMSQ('Subject Kinematics'!CE461:CE511-'Control Kinematics'!$IS$2:$IS$52)/51),"")</f>
        <v/>
      </c>
      <c r="CE20" s="52" t="str">
        <f t="array" ref="CE20">IF(SUM('Subject Kinematics'!CF461:CF511)&lt;&gt;0,SQRT(SUMSQ('Subject Kinematics'!CF461:CF511-'Control Kinematics'!$IS$2:$IS$52)/51),"")</f>
        <v/>
      </c>
      <c r="CF20" s="52" t="str">
        <f t="array" ref="CF20">IF(SUM('Subject Kinematics'!CG461:CG511)&lt;&gt;0,SQRT(SUMSQ('Subject Kinematics'!CG461:CG511-'Control Kinematics'!$IS$2:$IS$52)/51),"")</f>
        <v/>
      </c>
      <c r="CG20" s="52" t="str">
        <f t="array" ref="CG20">IF(SUM('Subject Kinematics'!CH461:CH511)&lt;&gt;0,SQRT(SUMSQ('Subject Kinematics'!CH461:CH511-'Control Kinematics'!$IS$2:$IS$52)/51),"")</f>
        <v/>
      </c>
      <c r="CH20" s="52" t="str">
        <f t="array" ref="CH20">IF(SUM('Subject Kinematics'!CI461:CI511)&lt;&gt;0,SQRT(SUMSQ('Subject Kinematics'!CI461:CI511-'Control Kinematics'!$IS$2:$IS$52)/51),"")</f>
        <v/>
      </c>
      <c r="CI20" s="52" t="str">
        <f t="array" ref="CI20">IF(SUM('Subject Kinematics'!CJ461:CJ511)&lt;&gt;0,SQRT(SUMSQ('Subject Kinematics'!CJ461:CJ511-'Control Kinematics'!$IS$2:$IS$52)/51),"")</f>
        <v/>
      </c>
      <c r="CJ20" s="52" t="str">
        <f t="array" ref="CJ20">IF(SUM('Subject Kinematics'!CK461:CK511)&lt;&gt;0,SQRT(SUMSQ('Subject Kinematics'!CK461:CK511-'Control Kinematics'!$IS$2:$IS$52)/51),"")</f>
        <v/>
      </c>
      <c r="CK20" s="52" t="str">
        <f t="array" ref="CK20">IF(SUM('Subject Kinematics'!CL461:CL511)&lt;&gt;0,SQRT(SUMSQ('Subject Kinematics'!CL461:CL511-'Control Kinematics'!$IS$2:$IS$52)/51),"")</f>
        <v/>
      </c>
      <c r="CL20" s="52" t="str">
        <f t="array" ref="CL20">IF(SUM('Subject Kinematics'!CM461:CM511)&lt;&gt;0,SQRT(SUMSQ('Subject Kinematics'!CM461:CM511-'Control Kinematics'!$IS$2:$IS$52)/51),"")</f>
        <v/>
      </c>
      <c r="CM20" s="52" t="str">
        <f t="array" ref="CM20">IF(SUM('Subject Kinematics'!CN461:CN511)&lt;&gt;0,SQRT(SUMSQ('Subject Kinematics'!CN461:CN511-'Control Kinematics'!$IS$2:$IS$52)/51),"")</f>
        <v/>
      </c>
      <c r="CN20" s="52" t="str">
        <f t="array" ref="CN20">IF(SUM('Subject Kinematics'!CO461:CO511)&lt;&gt;0,SQRT(SUMSQ('Subject Kinematics'!CO461:CO511-'Control Kinematics'!$IS$2:$IS$52)/51),"")</f>
        <v/>
      </c>
      <c r="CO20" s="52" t="str">
        <f t="array" ref="CO20">IF(SUM('Subject Kinematics'!CP461:CP511)&lt;&gt;0,SQRT(SUMSQ('Subject Kinematics'!CP461:CP511-'Control Kinematics'!$IS$2:$IS$52)/51),"")</f>
        <v/>
      </c>
      <c r="CP20" s="52" t="str">
        <f t="array" ref="CP20">IF(SUM('Subject Kinematics'!CQ461:CQ511)&lt;&gt;0,SQRT(SUMSQ('Subject Kinematics'!CQ461:CQ511-'Control Kinematics'!$IS$2:$IS$52)/51),"")</f>
        <v/>
      </c>
      <c r="CQ20" s="52" t="str">
        <f t="array" ref="CQ20">IF(SUM('Subject Kinematics'!CR461:CR511)&lt;&gt;0,SQRT(SUMSQ('Subject Kinematics'!CR461:CR511-'Control Kinematics'!$IS$2:$IS$52)/51),"")</f>
        <v/>
      </c>
      <c r="CR20" s="52" t="str">
        <f t="array" ref="CR20">IF(SUM('Subject Kinematics'!CS461:CS511)&lt;&gt;0,SQRT(SUMSQ('Subject Kinematics'!CS461:CS511-'Control Kinematics'!$IS$2:$IS$52)/51),"")</f>
        <v/>
      </c>
      <c r="CS20" s="52" t="str">
        <f t="array" ref="CS20">IF(SUM('Subject Kinematics'!CT461:CT511)&lt;&gt;0,SQRT(SUMSQ('Subject Kinematics'!CT461:CT511-'Control Kinematics'!$IS$2:$IS$52)/51),"")</f>
        <v/>
      </c>
      <c r="CT20" s="52" t="str">
        <f t="array" ref="CT20">IF(SUM('Subject Kinematics'!CU461:CU511)&lt;&gt;0,SQRT(SUMSQ('Subject Kinematics'!CU461:CU511-'Control Kinematics'!$IS$2:$IS$52)/51),"")</f>
        <v/>
      </c>
      <c r="CU20" s="52" t="str">
        <f t="array" ref="CU20">IF(SUM('Subject Kinematics'!CV461:CV511)&lt;&gt;0,SQRT(SUMSQ('Subject Kinematics'!CV461:CV511-'Control Kinematics'!$IS$2:$IS$52)/51),"")</f>
        <v/>
      </c>
      <c r="CV20" s="52" t="str">
        <f t="array" ref="CV20">IF(SUM('Subject Kinematics'!CW461:CW511)&lt;&gt;0,SQRT(SUMSQ('Subject Kinematics'!CW461:CW511-'Control Kinematics'!$IS$2:$IS$52)/51),"")</f>
        <v/>
      </c>
      <c r="CW20" s="52" t="str">
        <f t="array" ref="CW20">IF(SUM('Subject Kinematics'!CX461:CX511)&lt;&gt;0,SQRT(SUMSQ('Subject Kinematics'!CX461:CX511-'Control Kinematics'!$IS$2:$IS$52)/51),"")</f>
        <v/>
      </c>
      <c r="CX20" s="52" t="str">
        <f t="array" ref="CX20">IF(SUM('Subject Kinematics'!CY461:CY511)&lt;&gt;0,SQRT(SUMSQ('Subject Kinematics'!CY461:CY511-'Control Kinematics'!$IS$2:$IS$52)/51),"")</f>
        <v/>
      </c>
      <c r="CY20" s="52" t="str">
        <f t="array" ref="CY20">IF(SUM('Subject Kinematics'!CZ461:CZ511)&lt;&gt;0,SQRT(SUMSQ('Subject Kinematics'!CZ461:CZ511-'Control Kinematics'!$IS$2:$IS$52)/51),"")</f>
        <v/>
      </c>
      <c r="CZ20" s="52" t="str">
        <f t="array" ref="CZ20">IF(SUM('Subject Kinematics'!DA461:DA511)&lt;&gt;0,SQRT(SUMSQ('Subject Kinematics'!DA461:DA511-'Control Kinematics'!$IS$2:$IS$52)/51),"")</f>
        <v/>
      </c>
      <c r="DA20" s="52" t="str">
        <f t="array" ref="DA20">IF(SUM('Subject Kinematics'!DB461:DB511)&lt;&gt;0,SQRT(SUMSQ('Subject Kinematics'!DB461:DB511-'Control Kinematics'!$IS$2:$IS$52)/51),"")</f>
        <v/>
      </c>
      <c r="DB20" s="52" t="str">
        <f t="array" ref="DB20">IF(SUM('Subject Kinematics'!DC461:DC511)&lt;&gt;0,SQRT(SUMSQ('Subject Kinematics'!DC461:DC511-'Control Kinematics'!$IS$2:$IS$52)/51),"")</f>
        <v/>
      </c>
      <c r="DC20" s="52" t="str">
        <f t="array" ref="DC20">IF(SUM('Subject Kinematics'!DD461:DD511)&lt;&gt;0,SQRT(SUMSQ('Subject Kinematics'!DD461:DD511-'Control Kinematics'!$IS$2:$IS$52)/51),"")</f>
        <v/>
      </c>
      <c r="DD20" s="52" t="str">
        <f t="array" ref="DD20">IF(SUM('Subject Kinematics'!DE461:DE511)&lt;&gt;0,SQRT(SUMSQ('Subject Kinematics'!DE461:DE511-'Control Kinematics'!$IS$2:$IS$52)/51),"")</f>
        <v/>
      </c>
      <c r="DE20" s="52" t="str">
        <f t="array" ref="DE20">IF(SUM('Subject Kinematics'!DF461:DF511)&lt;&gt;0,SQRT(SUMSQ('Subject Kinematics'!DF461:DF511-'Control Kinematics'!$IS$2:$IS$52)/51),"")</f>
        <v/>
      </c>
      <c r="DF20" s="52" t="str">
        <f t="array" ref="DF20">IF(SUM('Subject Kinematics'!DG461:DG511)&lt;&gt;0,SQRT(SUMSQ('Subject Kinematics'!DG461:DG511-'Control Kinematics'!$IS$2:$IS$52)/51),"")</f>
        <v/>
      </c>
      <c r="DG20" s="52" t="str">
        <f t="array" ref="DG20">IF(SUM('Subject Kinematics'!DH461:DH511)&lt;&gt;0,SQRT(SUMSQ('Subject Kinematics'!DH461:DH511-'Control Kinematics'!$IS$2:$IS$52)/51),"")</f>
        <v/>
      </c>
      <c r="DH20" s="52" t="str">
        <f t="array" ref="DH20">IF(SUM('Subject Kinematics'!DI461:DI511)&lt;&gt;0,SQRT(SUMSQ('Subject Kinematics'!DI461:DI511-'Control Kinematics'!$IS$2:$IS$52)/51),"")</f>
        <v/>
      </c>
      <c r="DI20" s="52" t="str">
        <f t="array" ref="DI20">IF(SUM('Subject Kinematics'!DJ461:DJ511)&lt;&gt;0,SQRT(SUMSQ('Subject Kinematics'!DJ461:DJ511-'Control Kinematics'!$IS$2:$IS$52)/51),"")</f>
        <v/>
      </c>
      <c r="DJ20" s="52" t="str">
        <f t="array" ref="DJ20">IF(SUM('Subject Kinematics'!DK461:DK511)&lt;&gt;0,SQRT(SUMSQ('Subject Kinematics'!DK461:DK511-'Control Kinematics'!$IS$2:$IS$52)/51),"")</f>
        <v/>
      </c>
      <c r="DK20" s="52" t="str">
        <f t="array" ref="DK20">IF(SUM('Subject Kinematics'!DL461:DL511)&lt;&gt;0,SQRT(SUMSQ('Subject Kinematics'!DL461:DL511-'Control Kinematics'!$IS$2:$IS$52)/51),"")</f>
        <v/>
      </c>
      <c r="DL20" s="52" t="str">
        <f t="array" ref="DL20">IF(SUM('Subject Kinematics'!DM461:DM511)&lt;&gt;0,SQRT(SUMSQ('Subject Kinematics'!DM461:DM511-'Control Kinematics'!$IS$2:$IS$52)/51),"")</f>
        <v/>
      </c>
      <c r="DM20" s="52" t="str">
        <f t="array" ref="DM20">IF(SUM('Subject Kinematics'!DN461:DN511)&lt;&gt;0,SQRT(SUMSQ('Subject Kinematics'!DN461:DN511-'Control Kinematics'!$IS$2:$IS$52)/51),"")</f>
        <v/>
      </c>
      <c r="DN20" s="52" t="str">
        <f t="array" ref="DN20">IF(SUM('Subject Kinematics'!DO461:DO511)&lt;&gt;0,SQRT(SUMSQ('Subject Kinematics'!DO461:DO511-'Control Kinematics'!$IS$2:$IS$52)/51),"")</f>
        <v/>
      </c>
      <c r="DO20" s="52" t="str">
        <f t="array" ref="DO20">IF(SUM('Subject Kinematics'!DP461:DP511)&lt;&gt;0,SQRT(SUMSQ('Subject Kinematics'!DP461:DP511-'Control Kinematics'!$IS$2:$IS$52)/51),"")</f>
        <v/>
      </c>
      <c r="DP20" s="52" t="str">
        <f t="array" ref="DP20">IF(SUM('Subject Kinematics'!DQ461:DQ511)&lt;&gt;0,SQRT(SUMSQ('Subject Kinematics'!DQ461:DQ511-'Control Kinematics'!$IS$2:$IS$52)/51),"")</f>
        <v/>
      </c>
      <c r="DQ20" s="52" t="str">
        <f t="array" ref="DQ20">IF(SUM('Subject Kinematics'!DR461:DR511)&lt;&gt;0,SQRT(SUMSQ('Subject Kinematics'!DR461:DR511-'Control Kinematics'!$IS$2:$IS$52)/51),"")</f>
        <v/>
      </c>
      <c r="DR20" s="52" t="str">
        <f t="array" ref="DR20">IF(SUM('Subject Kinematics'!DS461:DS511)&lt;&gt;0,SQRT(SUMSQ('Subject Kinematics'!DS461:DS511-'Control Kinematics'!$IS$2:$IS$52)/51),"")</f>
        <v/>
      </c>
      <c r="DS20" s="52" t="str">
        <f t="array" ref="DS20">IF(SUM('Subject Kinematics'!DT461:DT511)&lt;&gt;0,SQRT(SUMSQ('Subject Kinematics'!DT461:DT511-'Control Kinematics'!$IS$2:$IS$52)/51),"")</f>
        <v/>
      </c>
      <c r="DT20" s="52" t="str">
        <f t="array" ref="DT20">IF(SUM('Subject Kinematics'!DU461:DU511)&lt;&gt;0,SQRT(SUMSQ('Subject Kinematics'!DU461:DU511-'Control Kinematics'!$IS$2:$IS$52)/51),"")</f>
        <v/>
      </c>
      <c r="DU20" s="52" t="str">
        <f t="array" ref="DU20">IF(SUM('Subject Kinematics'!DV461:DV511)&lt;&gt;0,SQRT(SUMSQ('Subject Kinematics'!DV461:DV511-'Control Kinematics'!$IS$2:$IS$52)/51),"")</f>
        <v/>
      </c>
      <c r="DV20" s="52" t="str">
        <f t="array" ref="DV20">IF(SUM('Subject Kinematics'!DW461:DW511)&lt;&gt;0,SQRT(SUMSQ('Subject Kinematics'!DW461:DW511-'Control Kinematics'!$IS$2:$IS$52)/51),"")</f>
        <v/>
      </c>
      <c r="DW20" s="52" t="str">
        <f t="array" ref="DW20">IF(SUM('Subject Kinematics'!DX461:DX511)&lt;&gt;0,SQRT(SUMSQ('Subject Kinematics'!DX461:DX511-'Control Kinematics'!$IS$2:$IS$52)/51),"")</f>
        <v/>
      </c>
      <c r="DX20" s="52" t="str">
        <f t="array" ref="DX20">IF(SUM('Subject Kinematics'!DY461:DY511)&lt;&gt;0,SQRT(SUMSQ('Subject Kinematics'!DY461:DY511-'Control Kinematics'!$IS$2:$IS$52)/51),"")</f>
        <v/>
      </c>
      <c r="DY20" s="52" t="str">
        <f t="array" ref="DY20">IF(SUM('Subject Kinematics'!DZ461:DZ511)&lt;&gt;0,SQRT(SUMSQ('Subject Kinematics'!DZ461:DZ511-'Control Kinematics'!$IS$2:$IS$52)/51),"")</f>
        <v/>
      </c>
      <c r="DZ20" s="52" t="str">
        <f t="array" ref="DZ20">IF(SUM('Subject Kinematics'!EA461:EA511)&lt;&gt;0,SQRT(SUMSQ('Subject Kinematics'!EA461:EA511-'Control Kinematics'!$IS$2:$IS$52)/51),"")</f>
        <v/>
      </c>
      <c r="EA20" s="52" t="str">
        <f t="array" ref="EA20">IF(SUM('Subject Kinematics'!EB461:EB511)&lt;&gt;0,SQRT(SUMSQ('Subject Kinematics'!EB461:EB511-'Control Kinematics'!$IS$2:$IS$52)/51),"")</f>
        <v/>
      </c>
      <c r="EB20" s="52" t="str">
        <f t="array" ref="EB20">IF(SUM('Subject Kinematics'!EC461:EC511)&lt;&gt;0,SQRT(SUMSQ('Subject Kinematics'!EC461:EC511-'Control Kinematics'!$IS$2:$IS$52)/51),"")</f>
        <v/>
      </c>
      <c r="EC20" s="52" t="str">
        <f t="array" ref="EC20">IF(SUM('Subject Kinematics'!ED461:ED511)&lt;&gt;0,SQRT(SUMSQ('Subject Kinematics'!ED461:ED511-'Control Kinematics'!$IS$2:$IS$52)/51),"")</f>
        <v/>
      </c>
      <c r="ED20" s="52" t="str">
        <f t="array" ref="ED20">IF(SUM('Subject Kinematics'!EE461:EE511)&lt;&gt;0,SQRT(SUMSQ('Subject Kinematics'!EE461:EE511-'Control Kinematics'!$IS$2:$IS$52)/51),"")</f>
        <v/>
      </c>
      <c r="EE20" s="52" t="str">
        <f t="array" ref="EE20">IF(SUM('Subject Kinematics'!EF461:EF511)&lt;&gt;0,SQRT(SUMSQ('Subject Kinematics'!EF461:EF511-'Control Kinematics'!$IS$2:$IS$52)/51),"")</f>
        <v/>
      </c>
      <c r="EF20" s="52" t="str">
        <f t="array" ref="EF20">IF(SUM('Subject Kinematics'!EG461:EG511)&lt;&gt;0,SQRT(SUMSQ('Subject Kinematics'!EG461:EG511-'Control Kinematics'!$IS$2:$IS$52)/51),"")</f>
        <v/>
      </c>
      <c r="EG20" s="52" t="str">
        <f t="array" ref="EG20">IF(SUM('Subject Kinematics'!EH461:EH511)&lt;&gt;0,SQRT(SUMSQ('Subject Kinematics'!EH461:EH511-'Control Kinematics'!$IS$2:$IS$52)/51),"")</f>
        <v/>
      </c>
      <c r="EH20" s="52" t="str">
        <f t="array" ref="EH20">IF(SUM('Subject Kinematics'!EI461:EI511)&lt;&gt;0,SQRT(SUMSQ('Subject Kinematics'!EI461:EI511-'Control Kinematics'!$IS$2:$IS$52)/51),"")</f>
        <v/>
      </c>
      <c r="EI20" s="52" t="str">
        <f t="array" ref="EI20">IF(SUM('Subject Kinematics'!EJ461:EJ511)&lt;&gt;0,SQRT(SUMSQ('Subject Kinematics'!EJ461:EJ511-'Control Kinematics'!$IS$2:$IS$52)/51),"")</f>
        <v/>
      </c>
      <c r="EJ20" s="52" t="str">
        <f t="array" ref="EJ20">IF(SUM('Subject Kinematics'!EK461:EK511)&lt;&gt;0,SQRT(SUMSQ('Subject Kinematics'!EK461:EK511-'Control Kinematics'!$IS$2:$IS$52)/51),"")</f>
        <v/>
      </c>
      <c r="EK20" s="52" t="str">
        <f t="array" ref="EK20">IF(SUM('Subject Kinematics'!EL461:EL511)&lt;&gt;0,SQRT(SUMSQ('Subject Kinematics'!EL461:EL511-'Control Kinematics'!$IS$2:$IS$52)/51),"")</f>
        <v/>
      </c>
      <c r="EL20" s="52" t="str">
        <f t="array" ref="EL20">IF(SUM('Subject Kinematics'!EM461:EM511)&lt;&gt;0,SQRT(SUMSQ('Subject Kinematics'!EM461:EM511-'Control Kinematics'!$IS$2:$IS$52)/51),"")</f>
        <v/>
      </c>
      <c r="EM20" s="52" t="str">
        <f t="array" ref="EM20">IF(SUM('Subject Kinematics'!EN461:EN511)&lt;&gt;0,SQRT(SUMSQ('Subject Kinematics'!EN461:EN511-'Control Kinematics'!$IS$2:$IS$52)/51),"")</f>
        <v/>
      </c>
      <c r="EN20" s="52" t="str">
        <f t="array" ref="EN20">IF(SUM('Subject Kinematics'!EO461:EO511)&lt;&gt;0,SQRT(SUMSQ('Subject Kinematics'!EO461:EO511-'Control Kinematics'!$IS$2:$IS$52)/51),"")</f>
        <v/>
      </c>
      <c r="EO20" s="52" t="str">
        <f t="array" ref="EO20">IF(SUM('Subject Kinematics'!EP461:EP511)&lt;&gt;0,SQRT(SUMSQ('Subject Kinematics'!EP461:EP511-'Control Kinematics'!$IS$2:$IS$52)/51),"")</f>
        <v/>
      </c>
      <c r="EP20" s="52" t="str">
        <f t="array" ref="EP20">IF(SUM('Subject Kinematics'!EQ461:EQ511)&lt;&gt;0,SQRT(SUMSQ('Subject Kinematics'!EQ461:EQ511-'Control Kinematics'!$IS$2:$IS$52)/51),"")</f>
        <v/>
      </c>
      <c r="EQ20" s="52" t="str">
        <f t="array" ref="EQ20">IF(SUM('Subject Kinematics'!ER461:ER511)&lt;&gt;0,SQRT(SUMSQ('Subject Kinematics'!ER461:ER511-'Control Kinematics'!$IS$2:$IS$52)/51),"")</f>
        <v/>
      </c>
      <c r="ER20" s="52" t="str">
        <f t="array" ref="ER20">IF(SUM('Subject Kinematics'!ES461:ES511)&lt;&gt;0,SQRT(SUMSQ('Subject Kinematics'!ES461:ES511-'Control Kinematics'!$IS$2:$IS$52)/51),"")</f>
        <v/>
      </c>
      <c r="ES20" s="52" t="str">
        <f t="array" ref="ES20">IF(SUM('Subject Kinematics'!ET461:ET511)&lt;&gt;0,SQRT(SUMSQ('Subject Kinematics'!ET461:ET511-'Control Kinematics'!$IS$2:$IS$52)/51),"")</f>
        <v/>
      </c>
      <c r="ET20" s="52" t="str">
        <f t="array" ref="ET20">IF(SUM('Subject Kinematics'!EU461:EU511)&lt;&gt;0,SQRT(SUMSQ('Subject Kinematics'!EU461:EU511-'Control Kinematics'!$IS$2:$IS$52)/51),"")</f>
        <v/>
      </c>
      <c r="EU20" s="52" t="str">
        <f t="array" ref="EU20">IF(SUM('Subject Kinematics'!EV461:EV511)&lt;&gt;0,SQRT(SUMSQ('Subject Kinematics'!EV461:EV511-'Control Kinematics'!$IS$2:$IS$52)/51),"")</f>
        <v/>
      </c>
      <c r="EV20" s="52" t="str">
        <f t="array" ref="EV20">IF(SUM('Subject Kinematics'!EW461:EW511)&lt;&gt;0,SQRT(SUMSQ('Subject Kinematics'!EW461:EW511-'Control Kinematics'!$IS$2:$IS$52)/51),"")</f>
        <v/>
      </c>
      <c r="EW20" s="52" t="str">
        <f t="array" ref="EW20">IF(SUM('Subject Kinematics'!EX461:EX511)&lt;&gt;0,SQRT(SUMSQ('Subject Kinematics'!EX461:EX511-'Control Kinematics'!$IS$2:$IS$52)/51),"")</f>
        <v/>
      </c>
      <c r="EX20" s="52" t="str">
        <f t="array" ref="EX20">IF(SUM('Subject Kinematics'!EY461:EY511)&lt;&gt;0,SQRT(SUMSQ('Subject Kinematics'!EY461:EY511-'Control Kinematics'!$IS$2:$IS$52)/51),"")</f>
        <v/>
      </c>
      <c r="EY20" s="52" t="str">
        <f t="array" ref="EY20">IF(SUM('Subject Kinematics'!EZ461:EZ511)&lt;&gt;0,SQRT(SUMSQ('Subject Kinematics'!EZ461:EZ511-'Control Kinematics'!$IS$2:$IS$52)/51),"")</f>
        <v/>
      </c>
      <c r="EZ20" s="52" t="str">
        <f t="array" ref="EZ20">IF(SUM('Subject Kinematics'!FA461:FA511)&lt;&gt;0,SQRT(SUMSQ('Subject Kinematics'!FA461:FA511-'Control Kinematics'!$IS$2:$IS$52)/51),"")</f>
        <v/>
      </c>
      <c r="FA20" s="52" t="str">
        <f t="array" ref="FA20">IF(SUM('Subject Kinematics'!FB461:FB511)&lt;&gt;0,SQRT(SUMSQ('Subject Kinematics'!FB461:FB511-'Control Kinematics'!$IS$2:$IS$52)/51),"")</f>
        <v/>
      </c>
      <c r="FB20" s="52" t="str">
        <f t="array" ref="FB20">IF(SUM('Subject Kinematics'!FC461:FC511)&lt;&gt;0,SQRT(SUMSQ('Subject Kinematics'!FC461:FC511-'Control Kinematics'!$IS$2:$IS$52)/51),"")</f>
        <v/>
      </c>
      <c r="FC20" s="52" t="str">
        <f t="array" ref="FC20">IF(SUM('Subject Kinematics'!FD461:FD511)&lt;&gt;0,SQRT(SUMSQ('Subject Kinematics'!FD461:FD511-'Control Kinematics'!$IS$2:$IS$52)/51),"")</f>
        <v/>
      </c>
      <c r="FD20" s="52" t="str">
        <f t="array" ref="FD20">IF(SUM('Subject Kinematics'!FE461:FE511)&lt;&gt;0,SQRT(SUMSQ('Subject Kinematics'!FE461:FE511-'Control Kinematics'!$IS$2:$IS$52)/51),"")</f>
        <v/>
      </c>
      <c r="FE20" s="52" t="str">
        <f t="array" ref="FE20">IF(SUM('Subject Kinematics'!FF461:FF511)&lt;&gt;0,SQRT(SUMSQ('Subject Kinematics'!FF461:FF511-'Control Kinematics'!$IS$2:$IS$52)/51),"")</f>
        <v/>
      </c>
      <c r="FF20" s="52" t="str">
        <f t="array" ref="FF20">IF(SUM('Subject Kinematics'!FG461:FG511)&lt;&gt;0,SQRT(SUMSQ('Subject Kinematics'!FG461:FG511-'Control Kinematics'!$IS$2:$IS$52)/51),"")</f>
        <v/>
      </c>
      <c r="FG20" s="52" t="str">
        <f t="array" ref="FG20">IF(SUM('Subject Kinematics'!FH461:FH511)&lt;&gt;0,SQRT(SUMSQ('Subject Kinematics'!FH461:FH511-'Control Kinematics'!$IS$2:$IS$52)/51),"")</f>
        <v/>
      </c>
      <c r="FH20" s="52" t="str">
        <f t="array" ref="FH20">IF(SUM('Subject Kinematics'!FI461:FI511)&lt;&gt;0,SQRT(SUMSQ('Subject Kinematics'!FI461:FI511-'Control Kinematics'!$IS$2:$IS$52)/51),"")</f>
        <v/>
      </c>
      <c r="FI20" s="52" t="str">
        <f t="array" ref="FI20">IF(SUM('Subject Kinematics'!FJ461:FJ511)&lt;&gt;0,SQRT(SUMSQ('Subject Kinematics'!FJ461:FJ511-'Control Kinematics'!$IS$2:$IS$52)/51),"")</f>
        <v/>
      </c>
      <c r="FJ20" s="52" t="str">
        <f t="array" ref="FJ20">IF(SUM('Subject Kinematics'!FK461:FK511)&lt;&gt;0,SQRT(SUMSQ('Subject Kinematics'!FK461:FK511-'Control Kinematics'!$IS$2:$IS$52)/51),"")</f>
        <v/>
      </c>
      <c r="FK20" s="52" t="str">
        <f t="array" ref="FK20">IF(SUM('Subject Kinematics'!FL461:FL511)&lt;&gt;0,SQRT(SUMSQ('Subject Kinematics'!FL461:FL511-'Control Kinematics'!$IS$2:$IS$52)/51),"")</f>
        <v/>
      </c>
      <c r="FL20" s="52" t="str">
        <f t="array" ref="FL20">IF(SUM('Subject Kinematics'!FM461:FM511)&lt;&gt;0,SQRT(SUMSQ('Subject Kinematics'!FM461:FM511-'Control Kinematics'!$IS$2:$IS$52)/51),"")</f>
        <v/>
      </c>
      <c r="FM20" s="52" t="str">
        <f t="array" ref="FM20">IF(SUM('Subject Kinematics'!FN461:FN511)&lt;&gt;0,SQRT(SUMSQ('Subject Kinematics'!FN461:FN511-'Control Kinematics'!$IS$2:$IS$52)/51),"")</f>
        <v/>
      </c>
      <c r="FN20" s="52" t="str">
        <f t="array" ref="FN20">IF(SUM('Subject Kinematics'!FO461:FO511)&lt;&gt;0,SQRT(SUMSQ('Subject Kinematics'!FO461:FO511-'Control Kinematics'!$IS$2:$IS$52)/51),"")</f>
        <v/>
      </c>
      <c r="FO20" s="52" t="str">
        <f t="array" ref="FO20">IF(SUM('Subject Kinematics'!FP461:FP511)&lt;&gt;0,SQRT(SUMSQ('Subject Kinematics'!FP461:FP511-'Control Kinematics'!$IS$2:$IS$52)/51),"")</f>
        <v/>
      </c>
      <c r="FP20" s="52" t="str">
        <f t="array" ref="FP20">IF(SUM('Subject Kinematics'!FQ461:FQ511)&lt;&gt;0,SQRT(SUMSQ('Subject Kinematics'!FQ461:FQ511-'Control Kinematics'!$IS$2:$IS$52)/51),"")</f>
        <v/>
      </c>
      <c r="FQ20" s="52" t="str">
        <f t="array" ref="FQ20">IF(SUM('Subject Kinematics'!FR461:FR511)&lt;&gt;0,SQRT(SUMSQ('Subject Kinematics'!FR461:FR511-'Control Kinematics'!$IS$2:$IS$52)/51),"")</f>
        <v/>
      </c>
      <c r="FR20" s="52" t="str">
        <f t="array" ref="FR20">IF(SUM('Subject Kinematics'!FS461:FS511)&lt;&gt;0,SQRT(SUMSQ('Subject Kinematics'!FS461:FS511-'Control Kinematics'!$IS$2:$IS$52)/51),"")</f>
        <v/>
      </c>
      <c r="FS20" s="52" t="str">
        <f t="array" ref="FS20">IF(SUM('Subject Kinematics'!FT461:FT511)&lt;&gt;0,SQRT(SUMSQ('Subject Kinematics'!FT461:FT511-'Control Kinematics'!$IS$2:$IS$52)/51),"")</f>
        <v/>
      </c>
      <c r="FT20" s="52" t="str">
        <f t="array" ref="FT20">IF(SUM('Subject Kinematics'!FU461:FU511)&lt;&gt;0,SQRT(SUMSQ('Subject Kinematics'!FU461:FU511-'Control Kinematics'!$IS$2:$IS$52)/51),"")</f>
        <v/>
      </c>
      <c r="FU20" s="52" t="str">
        <f t="array" ref="FU20">IF(SUM('Subject Kinematics'!FV461:FV511)&lt;&gt;0,SQRT(SUMSQ('Subject Kinematics'!FV461:FV511-'Control Kinematics'!$IS$2:$IS$52)/51),"")</f>
        <v/>
      </c>
      <c r="FV20" s="52" t="str">
        <f t="array" ref="FV20">IF(SUM('Subject Kinematics'!FW461:FW511)&lt;&gt;0,SQRT(SUMSQ('Subject Kinematics'!FW461:FW511-'Control Kinematics'!$IS$2:$IS$52)/51),"")</f>
        <v/>
      </c>
      <c r="FW20" s="52" t="str">
        <f t="array" ref="FW20">IF(SUM('Subject Kinematics'!FX461:FX511)&lt;&gt;0,SQRT(SUMSQ('Subject Kinematics'!FX461:FX511-'Control Kinematics'!$IS$2:$IS$52)/51),"")</f>
        <v/>
      </c>
      <c r="FX20" s="52" t="str">
        <f t="array" ref="FX20">IF(SUM('Subject Kinematics'!FY461:FY511)&lt;&gt;0,SQRT(SUMSQ('Subject Kinematics'!FY461:FY511-'Control Kinematics'!$IS$2:$IS$52)/51),"")</f>
        <v/>
      </c>
      <c r="FY20" s="52" t="str">
        <f t="array" ref="FY20">IF(SUM('Subject Kinematics'!FZ461:FZ511)&lt;&gt;0,SQRT(SUMSQ('Subject Kinematics'!FZ461:FZ511-'Control Kinematics'!$IS$2:$IS$52)/51),"")</f>
        <v/>
      </c>
      <c r="FZ20" s="52" t="str">
        <f t="array" ref="FZ20">IF(SUM('Subject Kinematics'!GA461:GA511)&lt;&gt;0,SQRT(SUMSQ('Subject Kinematics'!GA461:GA511-'Control Kinematics'!$IS$2:$IS$52)/51),"")</f>
        <v/>
      </c>
      <c r="GA20" s="52" t="str">
        <f t="array" ref="GA20">IF(SUM('Subject Kinematics'!GB461:GB511)&lt;&gt;0,SQRT(SUMSQ('Subject Kinematics'!GB461:GB511-'Control Kinematics'!$IS$2:$IS$52)/51),"")</f>
        <v/>
      </c>
      <c r="GB20" s="52" t="str">
        <f t="array" ref="GB20">IF(SUM('Subject Kinematics'!GC461:GC511)&lt;&gt;0,SQRT(SUMSQ('Subject Kinematics'!GC461:GC511-'Control Kinematics'!$IS$2:$IS$52)/51),"")</f>
        <v/>
      </c>
      <c r="GC20" s="52" t="str">
        <f t="array" ref="GC20">IF(SUM('Subject Kinematics'!GD461:GD511)&lt;&gt;0,SQRT(SUMSQ('Subject Kinematics'!GD461:GD511-'Control Kinematics'!$IS$2:$IS$52)/51),"")</f>
        <v/>
      </c>
      <c r="GD20" s="52" t="str">
        <f t="array" ref="GD20">IF(SUM('Subject Kinematics'!GE461:GE511)&lt;&gt;0,SQRT(SUMSQ('Subject Kinematics'!GE461:GE511-'Control Kinematics'!$IS$2:$IS$52)/51),"")</f>
        <v/>
      </c>
      <c r="GE20" s="52" t="str">
        <f t="array" ref="GE20">IF(SUM('Subject Kinematics'!GF461:GF511)&lt;&gt;0,SQRT(SUMSQ('Subject Kinematics'!GF461:GF511-'Control Kinematics'!$IS$2:$IS$52)/51),"")</f>
        <v/>
      </c>
      <c r="GF20" s="52" t="str">
        <f t="array" ref="GF20">IF(SUM('Subject Kinematics'!GG461:GG511)&lt;&gt;0,SQRT(SUMSQ('Subject Kinematics'!GG461:GG511-'Control Kinematics'!$IS$2:$IS$52)/51),"")</f>
        <v/>
      </c>
      <c r="GG20" s="52" t="str">
        <f t="array" ref="GG20">IF(SUM('Subject Kinematics'!GH461:GH511)&lt;&gt;0,SQRT(SUMSQ('Subject Kinematics'!GH461:GH511-'Control Kinematics'!$IS$2:$IS$52)/51),"")</f>
        <v/>
      </c>
      <c r="GH20" s="52" t="str">
        <f t="array" ref="GH20">IF(SUM('Subject Kinematics'!GI461:GI511)&lt;&gt;0,SQRT(SUMSQ('Subject Kinematics'!GI461:GI511-'Control Kinematics'!$IS$2:$IS$52)/51),"")</f>
        <v/>
      </c>
      <c r="GI20" s="52" t="str">
        <f t="array" ref="GI20">IF(SUM('Subject Kinematics'!GJ461:GJ511)&lt;&gt;0,SQRT(SUMSQ('Subject Kinematics'!GJ461:GJ511-'Control Kinematics'!$IS$2:$IS$52)/51),"")</f>
        <v/>
      </c>
      <c r="GJ20" s="52" t="str">
        <f t="array" ref="GJ20">IF(SUM('Subject Kinematics'!GK461:GK511)&lt;&gt;0,SQRT(SUMSQ('Subject Kinematics'!GK461:GK511-'Control Kinematics'!$IS$2:$IS$52)/51),"")</f>
        <v/>
      </c>
      <c r="GK20" s="52" t="str">
        <f t="array" ref="GK20">IF(SUM('Subject Kinematics'!GL461:GL511)&lt;&gt;0,SQRT(SUMSQ('Subject Kinematics'!GL461:GL511-'Control Kinematics'!$IS$2:$IS$52)/51),"")</f>
        <v/>
      </c>
      <c r="GL20" s="52" t="str">
        <f t="array" ref="GL20">IF(SUM('Subject Kinematics'!GM461:GM511)&lt;&gt;0,SQRT(SUMSQ('Subject Kinematics'!GM461:GM511-'Control Kinematics'!$IS$2:$IS$52)/51),"")</f>
        <v/>
      </c>
      <c r="GM20" s="52" t="str">
        <f t="array" ref="GM20">IF(SUM('Subject Kinematics'!GN461:GN511)&lt;&gt;0,SQRT(SUMSQ('Subject Kinematics'!GN461:GN511-'Control Kinematics'!$IS$2:$IS$52)/51),"")</f>
        <v/>
      </c>
      <c r="GN20" s="52" t="str">
        <f t="array" ref="GN20">IF(SUM('Subject Kinematics'!GO461:GO511)&lt;&gt;0,SQRT(SUMSQ('Subject Kinematics'!GO461:GO511-'Control Kinematics'!$IS$2:$IS$52)/51),"")</f>
        <v/>
      </c>
      <c r="GO20" s="52" t="str">
        <f t="array" ref="GO20">IF(SUM('Subject Kinematics'!GP461:GP511)&lt;&gt;0,SQRT(SUMSQ('Subject Kinematics'!GP461:GP511-'Control Kinematics'!$IS$2:$IS$52)/51),"")</f>
        <v/>
      </c>
      <c r="GP20" s="52" t="str">
        <f t="array" ref="GP20">IF(SUM('Subject Kinematics'!GQ461:GQ511)&lt;&gt;0,SQRT(SUMSQ('Subject Kinematics'!GQ461:GQ511-'Control Kinematics'!$IS$2:$IS$52)/51),"")</f>
        <v/>
      </c>
      <c r="GQ20" s="52" t="str">
        <f t="array" ref="GQ20">IF(SUM('Subject Kinematics'!GR461:GR511)&lt;&gt;0,SQRT(SUMSQ('Subject Kinematics'!GR461:GR511-'Control Kinematics'!$IS$2:$IS$52)/51),"")</f>
        <v/>
      </c>
      <c r="GR20" s="52" t="str">
        <f t="array" ref="GR20">IF(SUM('Subject Kinematics'!GS461:GS511)&lt;&gt;0,SQRT(SUMSQ('Subject Kinematics'!GS461:GS511-'Control Kinematics'!$IS$2:$IS$52)/51),"")</f>
        <v/>
      </c>
      <c r="GS20" s="52" t="str">
        <f t="array" ref="GS20">IF(SUM('Subject Kinematics'!GT461:GT511)&lt;&gt;0,SQRT(SUMSQ('Subject Kinematics'!GT461:GT511-'Control Kinematics'!$IS$2:$IS$52)/51),"")</f>
        <v/>
      </c>
      <c r="GT20" s="52" t="str">
        <f t="array" ref="GT20">IF(SUM('Subject Kinematics'!GU461:GU511)&lt;&gt;0,SQRT(SUMSQ('Subject Kinematics'!GU461:GU511-'Control Kinematics'!$IS$2:$IS$52)/51),"")</f>
        <v/>
      </c>
      <c r="GU20" s="52" t="str">
        <f t="array" ref="GU20">IF(SUM('Subject Kinematics'!GV461:GV511)&lt;&gt;0,SQRT(SUMSQ('Subject Kinematics'!GV461:GV511-'Control Kinematics'!$IS$2:$IS$52)/51),"")</f>
        <v/>
      </c>
      <c r="GV20" s="52" t="str">
        <f t="array" ref="GV20">IF(SUM('Subject Kinematics'!GW461:GW511)&lt;&gt;0,SQRT(SUMSQ('Subject Kinematics'!GW461:GW511-'Control Kinematics'!$IS$2:$IS$52)/51),"")</f>
        <v/>
      </c>
      <c r="GW20" s="52" t="str">
        <f t="array" ref="GW20">IF(SUM('Subject Kinematics'!GX461:GX511)&lt;&gt;0,SQRT(SUMSQ('Subject Kinematics'!GX461:GX511-'Control Kinematics'!$IS$2:$IS$52)/51),"")</f>
        <v/>
      </c>
      <c r="GX20" s="52" t="str">
        <f t="array" ref="GX20">IF(SUM('Subject Kinematics'!GY461:GY511)&lt;&gt;0,SQRT(SUMSQ('Subject Kinematics'!GY461:GY511-'Control Kinematics'!$IS$2:$IS$52)/51),"")</f>
        <v/>
      </c>
      <c r="GY20" s="52" t="str">
        <f t="array" ref="GY20">IF(SUM('Subject Kinematics'!GZ461:GZ511)&lt;&gt;0,SQRT(SUMSQ('Subject Kinematics'!GZ461:GZ511-'Control Kinematics'!$IS$2:$IS$52)/51),"")</f>
        <v/>
      </c>
      <c r="GZ20" s="52" t="str">
        <f t="array" ref="GZ20">IF(SUM('Subject Kinematics'!HA461:HA511)&lt;&gt;0,SQRT(SUMSQ('Subject Kinematics'!HA461:HA511-'Control Kinematics'!$IS$2:$IS$52)/51),"")</f>
        <v/>
      </c>
      <c r="HA20" s="52" t="str">
        <f t="array" ref="HA20">IF(SUM('Subject Kinematics'!HB461:HB511)&lt;&gt;0,SQRT(SUMSQ('Subject Kinematics'!HB461:HB511-'Control Kinematics'!$IS$2:$IS$52)/51),"")</f>
        <v/>
      </c>
      <c r="HB20" s="52" t="str">
        <f t="array" ref="HB20">IF(SUM('Subject Kinematics'!HC461:HC511)&lt;&gt;0,SQRT(SUMSQ('Subject Kinematics'!HC461:HC511-'Control Kinematics'!$IS$2:$IS$52)/51),"")</f>
        <v/>
      </c>
      <c r="HC20" s="52" t="str">
        <f t="array" ref="HC20">IF(SUM('Subject Kinematics'!HD461:HD511)&lt;&gt;0,SQRT(SUMSQ('Subject Kinematics'!HD461:HD511-'Control Kinematics'!$IS$2:$IS$52)/51),"")</f>
        <v/>
      </c>
      <c r="HD20" s="52" t="str">
        <f t="array" ref="HD20">IF(SUM('Subject Kinematics'!HE461:HE511)&lt;&gt;0,SQRT(SUMSQ('Subject Kinematics'!HE461:HE511-'Control Kinematics'!$IS$2:$IS$52)/51),"")</f>
        <v/>
      </c>
      <c r="HE20" s="52" t="str">
        <f t="array" ref="HE20">IF(SUM('Subject Kinematics'!HF461:HF511)&lt;&gt;0,SQRT(SUMSQ('Subject Kinematics'!HF461:HF511-'Control Kinematics'!$IS$2:$IS$52)/51),"")</f>
        <v/>
      </c>
      <c r="HF20" s="52" t="str">
        <f t="array" ref="HF20">IF(SUM('Subject Kinematics'!HG461:HG511)&lt;&gt;0,SQRT(SUMSQ('Subject Kinematics'!HG461:HG511-'Control Kinematics'!$IS$2:$IS$52)/51),"")</f>
        <v/>
      </c>
      <c r="HG20" s="52" t="str">
        <f t="array" ref="HG20">IF(SUM('Subject Kinematics'!HH461:HH511)&lt;&gt;0,SQRT(SUMSQ('Subject Kinematics'!HH461:HH511-'Control Kinematics'!$IS$2:$IS$52)/51),"")</f>
        <v/>
      </c>
      <c r="HH20" s="52" t="str">
        <f t="array" ref="HH20">IF(SUM('Subject Kinematics'!HI461:HI511)&lt;&gt;0,SQRT(SUMSQ('Subject Kinematics'!HI461:HI511-'Control Kinematics'!$IS$2:$IS$52)/51),"")</f>
        <v/>
      </c>
      <c r="HI20" s="52" t="str">
        <f t="array" ref="HI20">IF(SUM('Subject Kinematics'!HJ461:HJ511)&lt;&gt;0,SQRT(SUMSQ('Subject Kinematics'!HJ461:HJ511-'Control Kinematics'!$IS$2:$IS$52)/51),"")</f>
        <v/>
      </c>
      <c r="HJ20" s="52" t="str">
        <f t="array" ref="HJ20">IF(SUM('Subject Kinematics'!HK461:HK511)&lt;&gt;0,SQRT(SUMSQ('Subject Kinematics'!HK461:HK511-'Control Kinematics'!$IS$2:$IS$52)/51),"")</f>
        <v/>
      </c>
      <c r="HK20" s="52" t="str">
        <f t="array" ref="HK20">IF(SUM('Subject Kinematics'!HL461:HL511)&lt;&gt;0,SQRT(SUMSQ('Subject Kinematics'!HL461:HL511-'Control Kinematics'!$IS$2:$IS$52)/51),"")</f>
        <v/>
      </c>
      <c r="HL20" s="52" t="str">
        <f t="array" ref="HL20">IF(SUM('Subject Kinematics'!HM461:HM511)&lt;&gt;0,SQRT(SUMSQ('Subject Kinematics'!HM461:HM511-'Control Kinematics'!$IS$2:$IS$52)/51),"")</f>
        <v/>
      </c>
      <c r="HM20" s="52" t="str">
        <f t="array" ref="HM20">IF(SUM('Subject Kinematics'!HN461:HN511)&lt;&gt;0,SQRT(SUMSQ('Subject Kinematics'!HN461:HN511-'Control Kinematics'!$IS$2:$IS$52)/51),"")</f>
        <v/>
      </c>
      <c r="HN20" s="52" t="str">
        <f t="array" ref="HN20">IF(SUM('Subject Kinematics'!HO461:HO511)&lt;&gt;0,SQRT(SUMSQ('Subject Kinematics'!HO461:HO511-'Control Kinematics'!$IS$2:$IS$52)/51),"")</f>
        <v/>
      </c>
      <c r="HO20" s="52" t="str">
        <f t="array" ref="HO20">IF(SUM('Subject Kinematics'!HP461:HP511)&lt;&gt;0,SQRT(SUMSQ('Subject Kinematics'!HP461:HP511-'Control Kinematics'!$IS$2:$IS$52)/51),"")</f>
        <v/>
      </c>
      <c r="HP20" s="52" t="str">
        <f t="array" ref="HP20">IF(SUM('Subject Kinematics'!HQ461:HQ511)&lt;&gt;0,SQRT(SUMSQ('Subject Kinematics'!HQ461:HQ511-'Control Kinematics'!$IS$2:$IS$52)/51),"")</f>
        <v/>
      </c>
      <c r="HQ20" s="52" t="str">
        <f t="array" ref="HQ20">IF(SUM('Subject Kinematics'!HR461:HR511)&lt;&gt;0,SQRT(SUMSQ('Subject Kinematics'!HR461:HR511-'Control Kinematics'!$IS$2:$IS$52)/51),"")</f>
        <v/>
      </c>
      <c r="HR20" s="52" t="str">
        <f t="array" ref="HR20">IF(SUM('Subject Kinematics'!HS461:HS511)&lt;&gt;0,SQRT(SUMSQ('Subject Kinematics'!HS461:HS511-'Control Kinematics'!$IS$2:$IS$52)/51),"")</f>
        <v/>
      </c>
      <c r="HS20" s="52" t="str">
        <f t="array" ref="HS20">IF(SUM('Subject Kinematics'!HT461:HT511)&lt;&gt;0,SQRT(SUMSQ('Subject Kinematics'!HT461:HT511-'Control Kinematics'!$IS$2:$IS$52)/51),"")</f>
        <v/>
      </c>
      <c r="HT20" s="52" t="str">
        <f t="array" ref="HT20">IF(SUM('Subject Kinematics'!HU461:HU511)&lt;&gt;0,SQRT(SUMSQ('Subject Kinematics'!HU461:HU511-'Control Kinematics'!$IS$2:$IS$52)/51),"")</f>
        <v/>
      </c>
      <c r="HU20" s="52" t="str">
        <f t="array" ref="HU20">IF(SUM('Subject Kinematics'!HV461:HV511)&lt;&gt;0,SQRT(SUMSQ('Subject Kinematics'!HV461:HV511-'Control Kinematics'!$IS$2:$IS$52)/51),"")</f>
        <v/>
      </c>
      <c r="HV20" s="52" t="str">
        <f t="array" ref="HV20">IF(SUM('Subject Kinematics'!HW461:HW511)&lt;&gt;0,SQRT(SUMSQ('Subject Kinematics'!HW461:HW511-'Control Kinematics'!$IS$2:$IS$52)/51),"")</f>
        <v/>
      </c>
      <c r="HW20" s="52" t="str">
        <f t="array" ref="HW20">IF(SUM('Subject Kinematics'!HX461:HX511)&lt;&gt;0,SQRT(SUMSQ('Subject Kinematics'!HX461:HX511-'Control Kinematics'!$IS$2:$IS$52)/51),"")</f>
        <v/>
      </c>
      <c r="HX20" s="52" t="str">
        <f t="array" ref="HX20">IF(SUM('Subject Kinematics'!HY461:HY511)&lt;&gt;0,SQRT(SUMSQ('Subject Kinematics'!HY461:HY511-'Control Kinematics'!$IS$2:$IS$52)/51),"")</f>
        <v/>
      </c>
      <c r="HY20" s="52" t="str">
        <f t="array" ref="HY20">IF(SUM('Subject Kinematics'!HZ461:HZ511)&lt;&gt;0,SQRT(SUMSQ('Subject Kinematics'!HZ461:HZ511-'Control Kinematics'!$IS$2:$IS$52)/51),"")</f>
        <v/>
      </c>
      <c r="HZ20" s="52" t="str">
        <f t="array" ref="HZ20">IF(SUM('Subject Kinematics'!IA461:IA511)&lt;&gt;0,SQRT(SUMSQ('Subject Kinematics'!IA461:IA511-'Control Kinematics'!$IS$2:$IS$52)/51),"")</f>
        <v/>
      </c>
      <c r="IA20" s="52" t="str">
        <f t="array" ref="IA20">IF(SUM('Subject Kinematics'!IB461:IB511)&lt;&gt;0,SQRT(SUMSQ('Subject Kinematics'!IB461:IB511-'Control Kinematics'!$IS$2:$IS$52)/51),"")</f>
        <v/>
      </c>
      <c r="IB20" s="52" t="str">
        <f t="array" ref="IB20">IF(SUM('Subject Kinematics'!IC461:IC511)&lt;&gt;0,SQRT(SUMSQ('Subject Kinematics'!IC461:IC511-'Control Kinematics'!$IS$2:$IS$52)/51),"")</f>
        <v/>
      </c>
      <c r="IC20" s="52" t="str">
        <f t="array" ref="IC20">IF(SUM('Subject Kinematics'!ID461:ID511)&lt;&gt;0,SQRT(SUMSQ('Subject Kinematics'!ID461:ID511-'Control Kinematics'!$IS$2:$IS$52)/51),"")</f>
        <v/>
      </c>
      <c r="ID20" s="52" t="str">
        <f t="array" ref="ID20">IF(SUM('Subject Kinematics'!IE461:IE511)&lt;&gt;0,SQRT(SUMSQ('Subject Kinematics'!IE461:IE511-'Control Kinematics'!$IS$2:$IS$52)/51),"")</f>
        <v/>
      </c>
      <c r="IE20" s="52" t="str">
        <f t="array" ref="IE20">IF(SUM('Subject Kinematics'!IF461:IF511)&lt;&gt;0,SQRT(SUMSQ('Subject Kinematics'!IF461:IF511-'Control Kinematics'!$IS$2:$IS$52)/51),"")</f>
        <v/>
      </c>
      <c r="IF20" s="52" t="str">
        <f t="array" ref="IF20">IF(SUM('Subject Kinematics'!IG461:IG511)&lt;&gt;0,SQRT(SUMSQ('Subject Kinematics'!IG461:IG511-'Control Kinematics'!$IS$2:$IS$52)/51),"")</f>
        <v/>
      </c>
      <c r="IG20" s="52" t="str">
        <f t="array" ref="IG20">IF(SUM('Subject Kinematics'!IH461:IH511)&lt;&gt;0,SQRT(SUMSQ('Subject Kinematics'!IH461:IH511-'Control Kinematics'!$IS$2:$IS$52)/51),"")</f>
        <v/>
      </c>
      <c r="IH20" s="52" t="str">
        <f t="array" ref="IH20">IF(SUM('Subject Kinematics'!II461:II511)&lt;&gt;0,SQRT(SUMSQ('Subject Kinematics'!II461:II511-'Control Kinematics'!$IS$2:$IS$52)/51),"")</f>
        <v/>
      </c>
      <c r="II20" s="52" t="str">
        <f t="array" ref="II20">IF(SUM('Subject Kinematics'!IJ461:IJ511)&lt;&gt;0,SQRT(SUMSQ('Subject Kinematics'!IJ461:IJ511-'Control Kinematics'!$IS$2:$IS$52)/51),"")</f>
        <v/>
      </c>
      <c r="IJ20" s="52" t="str">
        <f t="array" ref="IJ20">IF(SUM('Subject Kinematics'!IK461:IK511)&lt;&gt;0,SQRT(SUMSQ('Subject Kinematics'!IK461:IK511-'Control Kinematics'!$IS$2:$IS$52)/51),"")</f>
        <v/>
      </c>
      <c r="IK20" s="52" t="str">
        <f t="array" ref="IK20">IF(SUM('Subject Kinematics'!IL461:IL511)&lt;&gt;0,SQRT(SUMSQ('Subject Kinematics'!IL461:IL511-'Control Kinematics'!$IS$2:$IS$52)/51),"")</f>
        <v/>
      </c>
      <c r="IL20" s="52" t="str">
        <f t="array" ref="IL20">IF(SUM('Subject Kinematics'!IM461:IM511)&lt;&gt;0,SQRT(SUMSQ('Subject Kinematics'!IM461:IM511-'Control Kinematics'!$IS$2:$IS$52)/51),"")</f>
        <v/>
      </c>
      <c r="IM20" s="52" t="str">
        <f t="array" ref="IM20">IF(SUM('Subject Kinematics'!IN461:IN511)&lt;&gt;0,SQRT(SUMSQ('Subject Kinematics'!IN461:IN511-'Control Kinematics'!$IS$2:$IS$52)/51),"")</f>
        <v/>
      </c>
      <c r="IN20" s="52" t="str">
        <f t="array" ref="IN20">IF(SUM('Subject Kinematics'!IO461:IO511)&lt;&gt;0,SQRT(SUMSQ('Subject Kinematics'!IO461:IO511-'Control Kinematics'!$IS$2:$IS$52)/51),"")</f>
        <v/>
      </c>
      <c r="IO20" s="52" t="str">
        <f t="array" ref="IO20">IF(SUM('Subject Kinematics'!IP461:IP511)&lt;&gt;0,SQRT(SUMSQ('Subject Kinematics'!IP461:IP511-'Control Kinematics'!$IS$2:$IS$52)/51),"")</f>
        <v/>
      </c>
      <c r="IP20" s="52" t="str">
        <f t="array" ref="IP20">IF(SUM('Subject Kinematics'!IQ461:IQ511)&lt;&gt;0,SQRT(SUMSQ('Subject Kinematics'!IQ461:IQ511-'Control Kinematics'!$IS$2:$IS$52)/51),"")</f>
        <v/>
      </c>
      <c r="IQ20" s="52" t="str">
        <f t="array" ref="IQ20">IF(SUM('Subject Kinematics'!IR461:IR511)&lt;&gt;0,SQRT(SUMSQ('Subject Kinematics'!IR461:IR511-'Control Kinematics'!$IS$2:$IS$52)/51),"")</f>
        <v/>
      </c>
      <c r="IR20" s="61">
        <f>AVERAGE(B20:IQ20)</f>
        <v>15.28572241256351</v>
      </c>
      <c r="IS20" s="57">
        <f>STDEV(B20:IQ20)</f>
        <v>0.35090333015924358</v>
      </c>
      <c r="IT20" s="57">
        <f>EXP(IR50)</f>
        <v>15.282368435521009</v>
      </c>
    </row>
    <row r="21" spans="1:254" x14ac:dyDescent="0.2">
      <c r="A21" s="23" t="s">
        <v>13</v>
      </c>
      <c r="B21" s="52">
        <f t="array" ref="B21">IF(SUM('Subject Kinematics'!C461:C511)&lt;&gt;0,SQRT(SUMSQ('Subject Kinematics'!C614:C664-'Control Kinematics'!$IS$155:$IS$205)/51),"")</f>
        <v>13.065888206338126</v>
      </c>
      <c r="C21" s="52">
        <f t="array" ref="C21">IF(SUM('Subject Kinematics'!D461:D511)&lt;&gt;0,SQRT(SUMSQ('Subject Kinematics'!D614:D664-'Control Kinematics'!$IS$155:$IS$205)/51),"")</f>
        <v>12.861485578948969</v>
      </c>
      <c r="D21" s="52">
        <f t="array" ref="D21">IF(SUM('Subject Kinematics'!E461:E511)&lt;&gt;0,SQRT(SUMSQ('Subject Kinematics'!E614:E664-'Control Kinematics'!$IS$155:$IS$205)/51),"")</f>
        <v>11.935717073174377</v>
      </c>
      <c r="E21" s="52">
        <f t="array" ref="E21">IF(SUM('Subject Kinematics'!F461:F511)&lt;&gt;0,SQRT(SUMSQ('Subject Kinematics'!F614:F664-'Control Kinematics'!$IS$155:$IS$205)/51),"")</f>
        <v>13.198738371131006</v>
      </c>
      <c r="F21" s="52">
        <f t="array" ref="F21">IF(SUM('Subject Kinematics'!G461:G511)&lt;&gt;0,SQRT(SUMSQ('Subject Kinematics'!G614:G664-'Control Kinematics'!$IS$155:$IS$205)/51),"")</f>
        <v>13.950448412339851</v>
      </c>
      <c r="G21" s="52">
        <f t="array" ref="G21">IF(SUM('Subject Kinematics'!H461:H511)&lt;&gt;0,SQRT(SUMSQ('Subject Kinematics'!H614:H664-'Control Kinematics'!$IS$155:$IS$205)/51),"")</f>
        <v>17.298770256622969</v>
      </c>
      <c r="H21" s="52" t="str">
        <f t="array" ref="H21">IF(SUM('Subject Kinematics'!I461:I511)&lt;&gt;0,SQRT(SUMSQ('Subject Kinematics'!I614:I664-'Control Kinematics'!$IS$155:$IS$205)/51),"")</f>
        <v/>
      </c>
      <c r="I21" s="52" t="str">
        <f t="array" ref="I21">IF(SUM('Subject Kinematics'!J461:J511)&lt;&gt;0,SQRT(SUMSQ('Subject Kinematics'!J614:J664-'Control Kinematics'!$IS$155:$IS$205)/51),"")</f>
        <v/>
      </c>
      <c r="J21" s="52" t="str">
        <f t="array" ref="J21">IF(SUM('Subject Kinematics'!K461:K511)&lt;&gt;0,SQRT(SUMSQ('Subject Kinematics'!K614:K664-'Control Kinematics'!$IS$155:$IS$205)/51),"")</f>
        <v/>
      </c>
      <c r="K21" s="52" t="str">
        <f t="array" ref="K21">IF(SUM('Subject Kinematics'!L461:L511)&lt;&gt;0,SQRT(SUMSQ('Subject Kinematics'!L614:L664-'Control Kinematics'!$IS$155:$IS$205)/51),"")</f>
        <v/>
      </c>
      <c r="L21" s="52" t="str">
        <f t="array" ref="L21">IF(SUM('Subject Kinematics'!M461:M511)&lt;&gt;0,SQRT(SUMSQ('Subject Kinematics'!M614:M664-'Control Kinematics'!$IS$155:$IS$205)/51),"")</f>
        <v/>
      </c>
      <c r="M21" s="52" t="str">
        <f t="array" ref="M21">IF(SUM('Subject Kinematics'!N461:N511)&lt;&gt;0,SQRT(SUMSQ('Subject Kinematics'!N614:N664-'Control Kinematics'!$IS$155:$IS$205)/51),"")</f>
        <v/>
      </c>
      <c r="N21" s="52" t="str">
        <f t="array" ref="N21">IF(SUM('Subject Kinematics'!O461:O511)&lt;&gt;0,SQRT(SUMSQ('Subject Kinematics'!O614:O664-'Control Kinematics'!$IS$155:$IS$205)/51),"")</f>
        <v/>
      </c>
      <c r="O21" s="52" t="str">
        <f t="array" ref="O21">IF(SUM('Subject Kinematics'!P461:P511)&lt;&gt;0,SQRT(SUMSQ('Subject Kinematics'!P614:P664-'Control Kinematics'!$IS$155:$IS$205)/51),"")</f>
        <v/>
      </c>
      <c r="P21" s="52" t="str">
        <f t="array" ref="P21">IF(SUM('Subject Kinematics'!Q461:Q511)&lt;&gt;0,SQRT(SUMSQ('Subject Kinematics'!Q614:Q664-'Control Kinematics'!$IS$155:$IS$205)/51),"")</f>
        <v/>
      </c>
      <c r="Q21" s="52" t="str">
        <f t="array" ref="Q21">IF(SUM('Subject Kinematics'!R461:R511)&lt;&gt;0,SQRT(SUMSQ('Subject Kinematics'!R614:R664-'Control Kinematics'!$IS$155:$IS$205)/51),"")</f>
        <v/>
      </c>
      <c r="R21" s="52" t="str">
        <f t="array" ref="R21">IF(SUM('Subject Kinematics'!S461:S511)&lt;&gt;0,SQRT(SUMSQ('Subject Kinematics'!S614:S664-'Control Kinematics'!$IS$155:$IS$205)/51),"")</f>
        <v/>
      </c>
      <c r="S21" s="52" t="str">
        <f t="array" ref="S21">IF(SUM('Subject Kinematics'!T461:T511)&lt;&gt;0,SQRT(SUMSQ('Subject Kinematics'!T614:T664-'Control Kinematics'!$IS$155:$IS$205)/51),"")</f>
        <v/>
      </c>
      <c r="T21" s="52" t="str">
        <f t="array" ref="T21">IF(SUM('Subject Kinematics'!U461:U511)&lt;&gt;0,SQRT(SUMSQ('Subject Kinematics'!U614:U664-'Control Kinematics'!$IS$155:$IS$205)/51),"")</f>
        <v/>
      </c>
      <c r="U21" s="52" t="str">
        <f t="array" ref="U21">IF(SUM('Subject Kinematics'!V461:V511)&lt;&gt;0,SQRT(SUMSQ('Subject Kinematics'!V614:V664-'Control Kinematics'!$IS$155:$IS$205)/51),"")</f>
        <v/>
      </c>
      <c r="V21" s="52" t="str">
        <f t="array" ref="V21">IF(SUM('Subject Kinematics'!W461:W511)&lt;&gt;0,SQRT(SUMSQ('Subject Kinematics'!W614:W664-'Control Kinematics'!$IS$155:$IS$205)/51),"")</f>
        <v/>
      </c>
      <c r="W21" s="52" t="str">
        <f t="array" ref="W21">IF(SUM('Subject Kinematics'!X461:X511)&lt;&gt;0,SQRT(SUMSQ('Subject Kinematics'!X614:X664-'Control Kinematics'!$IS$155:$IS$205)/51),"")</f>
        <v/>
      </c>
      <c r="X21" s="52" t="str">
        <f t="array" ref="X21">IF(SUM('Subject Kinematics'!Y461:Y511)&lt;&gt;0,SQRT(SUMSQ('Subject Kinematics'!Y614:Y664-'Control Kinematics'!$IS$155:$IS$205)/51),"")</f>
        <v/>
      </c>
      <c r="Y21" s="52" t="str">
        <f t="array" ref="Y21">IF(SUM('Subject Kinematics'!Z461:Z511)&lt;&gt;0,SQRT(SUMSQ('Subject Kinematics'!Z614:Z664-'Control Kinematics'!$IS$155:$IS$205)/51),"")</f>
        <v/>
      </c>
      <c r="Z21" s="52" t="str">
        <f t="array" ref="Z21">IF(SUM('Subject Kinematics'!AA461:AA511)&lt;&gt;0,SQRT(SUMSQ('Subject Kinematics'!AA614:AA664-'Control Kinematics'!$IS$155:$IS$205)/51),"")</f>
        <v/>
      </c>
      <c r="AA21" s="52" t="str">
        <f t="array" ref="AA21">IF(SUM('Subject Kinematics'!AB461:AB511)&lt;&gt;0,SQRT(SUMSQ('Subject Kinematics'!AB614:AB664-'Control Kinematics'!$IS$155:$IS$205)/51),"")</f>
        <v/>
      </c>
      <c r="AB21" s="52" t="str">
        <f t="array" ref="AB21">IF(SUM('Subject Kinematics'!AC461:AC511)&lt;&gt;0,SQRT(SUMSQ('Subject Kinematics'!AC614:AC664-'Control Kinematics'!$IS$155:$IS$205)/51),"")</f>
        <v/>
      </c>
      <c r="AC21" s="52" t="str">
        <f t="array" ref="AC21">IF(SUM('Subject Kinematics'!AD461:AD511)&lt;&gt;0,SQRT(SUMSQ('Subject Kinematics'!AD614:AD664-'Control Kinematics'!$IS$155:$IS$205)/51),"")</f>
        <v/>
      </c>
      <c r="AD21" s="52" t="str">
        <f t="array" ref="AD21">IF(SUM('Subject Kinematics'!AE461:AE511)&lt;&gt;0,SQRT(SUMSQ('Subject Kinematics'!AE614:AE664-'Control Kinematics'!$IS$155:$IS$205)/51),"")</f>
        <v/>
      </c>
      <c r="AE21" s="52" t="str">
        <f t="array" ref="AE21">IF(SUM('Subject Kinematics'!AF461:AF511)&lt;&gt;0,SQRT(SUMSQ('Subject Kinematics'!AF614:AF664-'Control Kinematics'!$IS$155:$IS$205)/51),"")</f>
        <v/>
      </c>
      <c r="AF21" s="52" t="str">
        <f t="array" ref="AF21">IF(SUM('Subject Kinematics'!AG461:AG511)&lt;&gt;0,SQRT(SUMSQ('Subject Kinematics'!AG614:AG664-'Control Kinematics'!$IS$155:$IS$205)/51),"")</f>
        <v/>
      </c>
      <c r="AG21" s="52" t="str">
        <f t="array" ref="AG21">IF(SUM('Subject Kinematics'!AH461:AH511)&lt;&gt;0,SQRT(SUMSQ('Subject Kinematics'!AH614:AH664-'Control Kinematics'!$IS$155:$IS$205)/51),"")</f>
        <v/>
      </c>
      <c r="AH21" s="52" t="str">
        <f t="array" ref="AH21">IF(SUM('Subject Kinematics'!AI461:AI511)&lt;&gt;0,SQRT(SUMSQ('Subject Kinematics'!AI614:AI664-'Control Kinematics'!$IS$155:$IS$205)/51),"")</f>
        <v/>
      </c>
      <c r="AI21" s="52" t="str">
        <f t="array" ref="AI21">IF(SUM('Subject Kinematics'!AJ461:AJ511)&lt;&gt;0,SQRT(SUMSQ('Subject Kinematics'!AJ614:AJ664-'Control Kinematics'!$IS$155:$IS$205)/51),"")</f>
        <v/>
      </c>
      <c r="AJ21" s="52" t="str">
        <f t="array" ref="AJ21">IF(SUM('Subject Kinematics'!AK461:AK511)&lt;&gt;0,SQRT(SUMSQ('Subject Kinematics'!AK614:AK664-'Control Kinematics'!$IS$155:$IS$205)/51),"")</f>
        <v/>
      </c>
      <c r="AK21" s="52" t="str">
        <f t="array" ref="AK21">IF(SUM('Subject Kinematics'!AL461:AL511)&lt;&gt;0,SQRT(SUMSQ('Subject Kinematics'!AL614:AL664-'Control Kinematics'!$IS$155:$IS$205)/51),"")</f>
        <v/>
      </c>
      <c r="AL21" s="52" t="str">
        <f t="array" ref="AL21">IF(SUM('Subject Kinematics'!AM461:AM511)&lt;&gt;0,SQRT(SUMSQ('Subject Kinematics'!AM614:AM664-'Control Kinematics'!$IS$155:$IS$205)/51),"")</f>
        <v/>
      </c>
      <c r="AM21" s="52" t="str">
        <f t="array" ref="AM21">IF(SUM('Subject Kinematics'!AN461:AN511)&lt;&gt;0,SQRT(SUMSQ('Subject Kinematics'!AN614:AN664-'Control Kinematics'!$IS$155:$IS$205)/51),"")</f>
        <v/>
      </c>
      <c r="AN21" s="52" t="str">
        <f t="array" ref="AN21">IF(SUM('Subject Kinematics'!AO461:AO511)&lt;&gt;0,SQRT(SUMSQ('Subject Kinematics'!AO614:AO664-'Control Kinematics'!$IS$155:$IS$205)/51),"")</f>
        <v/>
      </c>
      <c r="AO21" s="52" t="str">
        <f t="array" ref="AO21">IF(SUM('Subject Kinematics'!AP461:AP511)&lt;&gt;0,SQRT(SUMSQ('Subject Kinematics'!AP614:AP664-'Control Kinematics'!$IS$155:$IS$205)/51),"")</f>
        <v/>
      </c>
      <c r="AP21" s="52" t="str">
        <f t="array" ref="AP21">IF(SUM('Subject Kinematics'!AQ461:AQ511)&lt;&gt;0,SQRT(SUMSQ('Subject Kinematics'!AQ614:AQ664-'Control Kinematics'!$IS$155:$IS$205)/51),"")</f>
        <v/>
      </c>
      <c r="AQ21" s="52" t="str">
        <f t="array" ref="AQ21">IF(SUM('Subject Kinematics'!AR461:AR511)&lt;&gt;0,SQRT(SUMSQ('Subject Kinematics'!AR614:AR664-'Control Kinematics'!$IS$155:$IS$205)/51),"")</f>
        <v/>
      </c>
      <c r="AR21" s="52" t="str">
        <f t="array" ref="AR21">IF(SUM('Subject Kinematics'!AS461:AS511)&lt;&gt;0,SQRT(SUMSQ('Subject Kinematics'!AS614:AS664-'Control Kinematics'!$IS$155:$IS$205)/51),"")</f>
        <v/>
      </c>
      <c r="AS21" s="52" t="str">
        <f t="array" ref="AS21">IF(SUM('Subject Kinematics'!AT461:AT511)&lt;&gt;0,SQRT(SUMSQ('Subject Kinematics'!AT614:AT664-'Control Kinematics'!$IS$155:$IS$205)/51),"")</f>
        <v/>
      </c>
      <c r="AT21" s="52" t="str">
        <f t="array" ref="AT21">IF(SUM('Subject Kinematics'!AU461:AU511)&lt;&gt;0,SQRT(SUMSQ('Subject Kinematics'!AU614:AU664-'Control Kinematics'!$IS$155:$IS$205)/51),"")</f>
        <v/>
      </c>
      <c r="AU21" s="52" t="str">
        <f t="array" ref="AU21">IF(SUM('Subject Kinematics'!AV461:AV511)&lt;&gt;0,SQRT(SUMSQ('Subject Kinematics'!AV614:AV664-'Control Kinematics'!$IS$155:$IS$205)/51),"")</f>
        <v/>
      </c>
      <c r="AV21" s="52" t="str">
        <f t="array" ref="AV21">IF(SUM('Subject Kinematics'!AW461:AW511)&lt;&gt;0,SQRT(SUMSQ('Subject Kinematics'!AW614:AW664-'Control Kinematics'!$IS$155:$IS$205)/51),"")</f>
        <v/>
      </c>
      <c r="AW21" s="52" t="str">
        <f t="array" ref="AW21">IF(SUM('Subject Kinematics'!AX461:AX511)&lt;&gt;0,SQRT(SUMSQ('Subject Kinematics'!AX614:AX664-'Control Kinematics'!$IS$155:$IS$205)/51),"")</f>
        <v/>
      </c>
      <c r="AX21" s="52" t="str">
        <f t="array" ref="AX21">IF(SUM('Subject Kinematics'!AY461:AY511)&lt;&gt;0,SQRT(SUMSQ('Subject Kinematics'!AY614:AY664-'Control Kinematics'!$IS$155:$IS$205)/51),"")</f>
        <v/>
      </c>
      <c r="AY21" s="52" t="str">
        <f t="array" ref="AY21">IF(SUM('Subject Kinematics'!AZ461:AZ511)&lt;&gt;0,SQRT(SUMSQ('Subject Kinematics'!AZ614:AZ664-'Control Kinematics'!$IS$155:$IS$205)/51),"")</f>
        <v/>
      </c>
      <c r="AZ21" s="52" t="str">
        <f t="array" ref="AZ21">IF(SUM('Subject Kinematics'!BA461:BA511)&lt;&gt;0,SQRT(SUMSQ('Subject Kinematics'!BA614:BA664-'Control Kinematics'!$IS$155:$IS$205)/51),"")</f>
        <v/>
      </c>
      <c r="BA21" s="52" t="str">
        <f t="array" ref="BA21">IF(SUM('Subject Kinematics'!BB461:BB511)&lt;&gt;0,SQRT(SUMSQ('Subject Kinematics'!BB614:BB664-'Control Kinematics'!$IS$155:$IS$205)/51),"")</f>
        <v/>
      </c>
      <c r="BB21" s="52" t="str">
        <f t="array" ref="BB21">IF(SUM('Subject Kinematics'!BC461:BC511)&lt;&gt;0,SQRT(SUMSQ('Subject Kinematics'!BC614:BC664-'Control Kinematics'!$IS$155:$IS$205)/51),"")</f>
        <v/>
      </c>
      <c r="BC21" s="52" t="str">
        <f t="array" ref="BC21">IF(SUM('Subject Kinematics'!BD461:BD511)&lt;&gt;0,SQRT(SUMSQ('Subject Kinematics'!BD614:BD664-'Control Kinematics'!$IS$155:$IS$205)/51),"")</f>
        <v/>
      </c>
      <c r="BD21" s="52" t="str">
        <f t="array" ref="BD21">IF(SUM('Subject Kinematics'!BE461:BE511)&lt;&gt;0,SQRT(SUMSQ('Subject Kinematics'!BE614:BE664-'Control Kinematics'!$IS$155:$IS$205)/51),"")</f>
        <v/>
      </c>
      <c r="BE21" s="52" t="str">
        <f t="array" ref="BE21">IF(SUM('Subject Kinematics'!BF461:BF511)&lt;&gt;0,SQRT(SUMSQ('Subject Kinematics'!BF614:BF664-'Control Kinematics'!$IS$155:$IS$205)/51),"")</f>
        <v/>
      </c>
      <c r="BF21" s="52" t="str">
        <f t="array" ref="BF21">IF(SUM('Subject Kinematics'!BG461:BG511)&lt;&gt;0,SQRT(SUMSQ('Subject Kinematics'!BG614:BG664-'Control Kinematics'!$IS$155:$IS$205)/51),"")</f>
        <v/>
      </c>
      <c r="BG21" s="52" t="str">
        <f t="array" ref="BG21">IF(SUM('Subject Kinematics'!BH461:BH511)&lt;&gt;0,SQRT(SUMSQ('Subject Kinematics'!BH614:BH664-'Control Kinematics'!$IS$155:$IS$205)/51),"")</f>
        <v/>
      </c>
      <c r="BH21" s="52" t="str">
        <f t="array" ref="BH21">IF(SUM('Subject Kinematics'!BI461:BI511)&lt;&gt;0,SQRT(SUMSQ('Subject Kinematics'!BI614:BI664-'Control Kinematics'!$IS$155:$IS$205)/51),"")</f>
        <v/>
      </c>
      <c r="BI21" s="52" t="str">
        <f t="array" ref="BI21">IF(SUM('Subject Kinematics'!BJ461:BJ511)&lt;&gt;0,SQRT(SUMSQ('Subject Kinematics'!BJ614:BJ664-'Control Kinematics'!$IS$155:$IS$205)/51),"")</f>
        <v/>
      </c>
      <c r="BJ21" s="52" t="str">
        <f t="array" ref="BJ21">IF(SUM('Subject Kinematics'!BK461:BK511)&lt;&gt;0,SQRT(SUMSQ('Subject Kinematics'!BK614:BK664-'Control Kinematics'!$IS$155:$IS$205)/51),"")</f>
        <v/>
      </c>
      <c r="BK21" s="52" t="str">
        <f t="array" ref="BK21">IF(SUM('Subject Kinematics'!BL461:BL511)&lt;&gt;0,SQRT(SUMSQ('Subject Kinematics'!BL614:BL664-'Control Kinematics'!$IS$155:$IS$205)/51),"")</f>
        <v/>
      </c>
      <c r="BL21" s="52" t="str">
        <f t="array" ref="BL21">IF(SUM('Subject Kinematics'!BM461:BM511)&lt;&gt;0,SQRT(SUMSQ('Subject Kinematics'!BM614:BM664-'Control Kinematics'!$IS$155:$IS$205)/51),"")</f>
        <v/>
      </c>
      <c r="BM21" s="52" t="str">
        <f t="array" ref="BM21">IF(SUM('Subject Kinematics'!BN461:BN511)&lt;&gt;0,SQRT(SUMSQ('Subject Kinematics'!BN614:BN664-'Control Kinematics'!$IS$155:$IS$205)/51),"")</f>
        <v/>
      </c>
      <c r="BN21" s="52" t="str">
        <f t="array" ref="BN21">IF(SUM('Subject Kinematics'!BO461:BO511)&lt;&gt;0,SQRT(SUMSQ('Subject Kinematics'!BO614:BO664-'Control Kinematics'!$IS$155:$IS$205)/51),"")</f>
        <v/>
      </c>
      <c r="BO21" s="52" t="str">
        <f t="array" ref="BO21">IF(SUM('Subject Kinematics'!BP461:BP511)&lt;&gt;0,SQRT(SUMSQ('Subject Kinematics'!BP614:BP664-'Control Kinematics'!$IS$155:$IS$205)/51),"")</f>
        <v/>
      </c>
      <c r="BP21" s="52" t="str">
        <f t="array" ref="BP21">IF(SUM('Subject Kinematics'!BQ461:BQ511)&lt;&gt;0,SQRT(SUMSQ('Subject Kinematics'!BQ614:BQ664-'Control Kinematics'!$IS$155:$IS$205)/51),"")</f>
        <v/>
      </c>
      <c r="BQ21" s="52" t="str">
        <f t="array" ref="BQ21">IF(SUM('Subject Kinematics'!BR461:BR511)&lt;&gt;0,SQRT(SUMSQ('Subject Kinematics'!BR614:BR664-'Control Kinematics'!$IS$155:$IS$205)/51),"")</f>
        <v/>
      </c>
      <c r="BR21" s="52" t="str">
        <f t="array" ref="BR21">IF(SUM('Subject Kinematics'!BS461:BS511)&lt;&gt;0,SQRT(SUMSQ('Subject Kinematics'!BS614:BS664-'Control Kinematics'!$IS$155:$IS$205)/51),"")</f>
        <v/>
      </c>
      <c r="BS21" s="52" t="str">
        <f t="array" ref="BS21">IF(SUM('Subject Kinematics'!BT461:BT511)&lt;&gt;0,SQRT(SUMSQ('Subject Kinematics'!BT614:BT664-'Control Kinematics'!$IS$155:$IS$205)/51),"")</f>
        <v/>
      </c>
      <c r="BT21" s="52" t="str">
        <f t="array" ref="BT21">IF(SUM('Subject Kinematics'!BU461:BU511)&lt;&gt;0,SQRT(SUMSQ('Subject Kinematics'!BU614:BU664-'Control Kinematics'!$IS$155:$IS$205)/51),"")</f>
        <v/>
      </c>
      <c r="BU21" s="52" t="str">
        <f t="array" ref="BU21">IF(SUM('Subject Kinematics'!BV461:BV511)&lt;&gt;0,SQRT(SUMSQ('Subject Kinematics'!BV614:BV664-'Control Kinematics'!$IS$155:$IS$205)/51),"")</f>
        <v/>
      </c>
      <c r="BV21" s="52" t="str">
        <f t="array" ref="BV21">IF(SUM('Subject Kinematics'!BW461:BW511)&lt;&gt;0,SQRT(SUMSQ('Subject Kinematics'!BW614:BW664-'Control Kinematics'!$IS$155:$IS$205)/51),"")</f>
        <v/>
      </c>
      <c r="BW21" s="52" t="str">
        <f t="array" ref="BW21">IF(SUM('Subject Kinematics'!BX461:BX511)&lt;&gt;0,SQRT(SUMSQ('Subject Kinematics'!BX614:BX664-'Control Kinematics'!$IS$155:$IS$205)/51),"")</f>
        <v/>
      </c>
      <c r="BX21" s="52" t="str">
        <f t="array" ref="BX21">IF(SUM('Subject Kinematics'!BY461:BY511)&lt;&gt;0,SQRT(SUMSQ('Subject Kinematics'!BY614:BY664-'Control Kinematics'!$IS$155:$IS$205)/51),"")</f>
        <v/>
      </c>
      <c r="BY21" s="52" t="str">
        <f t="array" ref="BY21">IF(SUM('Subject Kinematics'!BZ461:BZ511)&lt;&gt;0,SQRT(SUMSQ('Subject Kinematics'!BZ614:BZ664-'Control Kinematics'!$IS$155:$IS$205)/51),"")</f>
        <v/>
      </c>
      <c r="BZ21" s="52" t="str">
        <f t="array" ref="BZ21">IF(SUM('Subject Kinematics'!CA461:CA511)&lt;&gt;0,SQRT(SUMSQ('Subject Kinematics'!CA614:CA664-'Control Kinematics'!$IS$155:$IS$205)/51),"")</f>
        <v/>
      </c>
      <c r="CA21" s="52" t="str">
        <f t="array" ref="CA21">IF(SUM('Subject Kinematics'!CB461:CB511)&lt;&gt;0,SQRT(SUMSQ('Subject Kinematics'!CB614:CB664-'Control Kinematics'!$IS$155:$IS$205)/51),"")</f>
        <v/>
      </c>
      <c r="CB21" s="52" t="str">
        <f t="array" ref="CB21">IF(SUM('Subject Kinematics'!CC461:CC511)&lt;&gt;0,SQRT(SUMSQ('Subject Kinematics'!CC614:CC664-'Control Kinematics'!$IS$155:$IS$205)/51),"")</f>
        <v/>
      </c>
      <c r="CC21" s="52" t="str">
        <f t="array" ref="CC21">IF(SUM('Subject Kinematics'!CD461:CD511)&lt;&gt;0,SQRT(SUMSQ('Subject Kinematics'!CD614:CD664-'Control Kinematics'!$IS$155:$IS$205)/51),"")</f>
        <v/>
      </c>
      <c r="CD21" s="52" t="str">
        <f t="array" ref="CD21">IF(SUM('Subject Kinematics'!CE461:CE511)&lt;&gt;0,SQRT(SUMSQ('Subject Kinematics'!CE614:CE664-'Control Kinematics'!$IS$155:$IS$205)/51),"")</f>
        <v/>
      </c>
      <c r="CE21" s="52" t="str">
        <f t="array" ref="CE21">IF(SUM('Subject Kinematics'!CF461:CF511)&lt;&gt;0,SQRT(SUMSQ('Subject Kinematics'!CF614:CF664-'Control Kinematics'!$IS$155:$IS$205)/51),"")</f>
        <v/>
      </c>
      <c r="CF21" s="52" t="str">
        <f t="array" ref="CF21">IF(SUM('Subject Kinematics'!CG461:CG511)&lt;&gt;0,SQRT(SUMSQ('Subject Kinematics'!CG614:CG664-'Control Kinematics'!$IS$155:$IS$205)/51),"")</f>
        <v/>
      </c>
      <c r="CG21" s="52" t="str">
        <f t="array" ref="CG21">IF(SUM('Subject Kinematics'!CH461:CH511)&lt;&gt;0,SQRT(SUMSQ('Subject Kinematics'!CH614:CH664-'Control Kinematics'!$IS$155:$IS$205)/51),"")</f>
        <v/>
      </c>
      <c r="CH21" s="52" t="str">
        <f t="array" ref="CH21">IF(SUM('Subject Kinematics'!CI461:CI511)&lt;&gt;0,SQRT(SUMSQ('Subject Kinematics'!CI614:CI664-'Control Kinematics'!$IS$155:$IS$205)/51),"")</f>
        <v/>
      </c>
      <c r="CI21" s="52" t="str">
        <f t="array" ref="CI21">IF(SUM('Subject Kinematics'!CJ461:CJ511)&lt;&gt;0,SQRT(SUMSQ('Subject Kinematics'!CJ614:CJ664-'Control Kinematics'!$IS$155:$IS$205)/51),"")</f>
        <v/>
      </c>
      <c r="CJ21" s="52" t="str">
        <f t="array" ref="CJ21">IF(SUM('Subject Kinematics'!CK461:CK511)&lt;&gt;0,SQRT(SUMSQ('Subject Kinematics'!CK614:CK664-'Control Kinematics'!$IS$155:$IS$205)/51),"")</f>
        <v/>
      </c>
      <c r="CK21" s="52" t="str">
        <f t="array" ref="CK21">IF(SUM('Subject Kinematics'!CL461:CL511)&lt;&gt;0,SQRT(SUMSQ('Subject Kinematics'!CL614:CL664-'Control Kinematics'!$IS$155:$IS$205)/51),"")</f>
        <v/>
      </c>
      <c r="CL21" s="52" t="str">
        <f t="array" ref="CL21">IF(SUM('Subject Kinematics'!CM461:CM511)&lt;&gt;0,SQRT(SUMSQ('Subject Kinematics'!CM614:CM664-'Control Kinematics'!$IS$155:$IS$205)/51),"")</f>
        <v/>
      </c>
      <c r="CM21" s="52" t="str">
        <f t="array" ref="CM21">IF(SUM('Subject Kinematics'!CN461:CN511)&lt;&gt;0,SQRT(SUMSQ('Subject Kinematics'!CN614:CN664-'Control Kinematics'!$IS$155:$IS$205)/51),"")</f>
        <v/>
      </c>
      <c r="CN21" s="52" t="str">
        <f t="array" ref="CN21">IF(SUM('Subject Kinematics'!CO461:CO511)&lt;&gt;0,SQRT(SUMSQ('Subject Kinematics'!CO614:CO664-'Control Kinematics'!$IS$155:$IS$205)/51),"")</f>
        <v/>
      </c>
      <c r="CO21" s="52" t="str">
        <f t="array" ref="CO21">IF(SUM('Subject Kinematics'!CP461:CP511)&lt;&gt;0,SQRT(SUMSQ('Subject Kinematics'!CP614:CP664-'Control Kinematics'!$IS$155:$IS$205)/51),"")</f>
        <v/>
      </c>
      <c r="CP21" s="52" t="str">
        <f t="array" ref="CP21">IF(SUM('Subject Kinematics'!CQ461:CQ511)&lt;&gt;0,SQRT(SUMSQ('Subject Kinematics'!CQ614:CQ664-'Control Kinematics'!$IS$155:$IS$205)/51),"")</f>
        <v/>
      </c>
      <c r="CQ21" s="52" t="str">
        <f t="array" ref="CQ21">IF(SUM('Subject Kinematics'!CR461:CR511)&lt;&gt;0,SQRT(SUMSQ('Subject Kinematics'!CR614:CR664-'Control Kinematics'!$IS$155:$IS$205)/51),"")</f>
        <v/>
      </c>
      <c r="CR21" s="52" t="str">
        <f t="array" ref="CR21">IF(SUM('Subject Kinematics'!CS461:CS511)&lt;&gt;0,SQRT(SUMSQ('Subject Kinematics'!CS614:CS664-'Control Kinematics'!$IS$155:$IS$205)/51),"")</f>
        <v/>
      </c>
      <c r="CS21" s="52" t="str">
        <f t="array" ref="CS21">IF(SUM('Subject Kinematics'!CT461:CT511)&lt;&gt;0,SQRT(SUMSQ('Subject Kinematics'!CT614:CT664-'Control Kinematics'!$IS$155:$IS$205)/51),"")</f>
        <v/>
      </c>
      <c r="CT21" s="52" t="str">
        <f t="array" ref="CT21">IF(SUM('Subject Kinematics'!CU461:CU511)&lt;&gt;0,SQRT(SUMSQ('Subject Kinematics'!CU614:CU664-'Control Kinematics'!$IS$155:$IS$205)/51),"")</f>
        <v/>
      </c>
      <c r="CU21" s="52" t="str">
        <f t="array" ref="CU21">IF(SUM('Subject Kinematics'!CV461:CV511)&lt;&gt;0,SQRT(SUMSQ('Subject Kinematics'!CV614:CV664-'Control Kinematics'!$IS$155:$IS$205)/51),"")</f>
        <v/>
      </c>
      <c r="CV21" s="52" t="str">
        <f t="array" ref="CV21">IF(SUM('Subject Kinematics'!CW461:CW511)&lt;&gt;0,SQRT(SUMSQ('Subject Kinematics'!CW614:CW664-'Control Kinematics'!$IS$155:$IS$205)/51),"")</f>
        <v/>
      </c>
      <c r="CW21" s="52" t="str">
        <f t="array" ref="CW21">IF(SUM('Subject Kinematics'!CX461:CX511)&lt;&gt;0,SQRT(SUMSQ('Subject Kinematics'!CX614:CX664-'Control Kinematics'!$IS$155:$IS$205)/51),"")</f>
        <v/>
      </c>
      <c r="CX21" s="52" t="str">
        <f t="array" ref="CX21">IF(SUM('Subject Kinematics'!CY461:CY511)&lt;&gt;0,SQRT(SUMSQ('Subject Kinematics'!CY614:CY664-'Control Kinematics'!$IS$155:$IS$205)/51),"")</f>
        <v/>
      </c>
      <c r="CY21" s="52" t="str">
        <f t="array" ref="CY21">IF(SUM('Subject Kinematics'!CZ461:CZ511)&lt;&gt;0,SQRT(SUMSQ('Subject Kinematics'!CZ614:CZ664-'Control Kinematics'!$IS$155:$IS$205)/51),"")</f>
        <v/>
      </c>
      <c r="CZ21" s="52" t="str">
        <f t="array" ref="CZ21">IF(SUM('Subject Kinematics'!DA461:DA511)&lt;&gt;0,SQRT(SUMSQ('Subject Kinematics'!DA614:DA664-'Control Kinematics'!$IS$155:$IS$205)/51),"")</f>
        <v/>
      </c>
      <c r="DA21" s="52" t="str">
        <f t="array" ref="DA21">IF(SUM('Subject Kinematics'!DB461:DB511)&lt;&gt;0,SQRT(SUMSQ('Subject Kinematics'!DB614:DB664-'Control Kinematics'!$IS$155:$IS$205)/51),"")</f>
        <v/>
      </c>
      <c r="DB21" s="52" t="str">
        <f t="array" ref="DB21">IF(SUM('Subject Kinematics'!DC461:DC511)&lt;&gt;0,SQRT(SUMSQ('Subject Kinematics'!DC614:DC664-'Control Kinematics'!$IS$155:$IS$205)/51),"")</f>
        <v/>
      </c>
      <c r="DC21" s="52" t="str">
        <f t="array" ref="DC21">IF(SUM('Subject Kinematics'!DD461:DD511)&lt;&gt;0,SQRT(SUMSQ('Subject Kinematics'!DD614:DD664-'Control Kinematics'!$IS$155:$IS$205)/51),"")</f>
        <v/>
      </c>
      <c r="DD21" s="52" t="str">
        <f t="array" ref="DD21">IF(SUM('Subject Kinematics'!DE461:DE511)&lt;&gt;0,SQRT(SUMSQ('Subject Kinematics'!DE614:DE664-'Control Kinematics'!$IS$155:$IS$205)/51),"")</f>
        <v/>
      </c>
      <c r="DE21" s="52" t="str">
        <f t="array" ref="DE21">IF(SUM('Subject Kinematics'!DF461:DF511)&lt;&gt;0,SQRT(SUMSQ('Subject Kinematics'!DF614:DF664-'Control Kinematics'!$IS$155:$IS$205)/51),"")</f>
        <v/>
      </c>
      <c r="DF21" s="52" t="str">
        <f t="array" ref="DF21">IF(SUM('Subject Kinematics'!DG461:DG511)&lt;&gt;0,SQRT(SUMSQ('Subject Kinematics'!DG614:DG664-'Control Kinematics'!$IS$155:$IS$205)/51),"")</f>
        <v/>
      </c>
      <c r="DG21" s="52" t="str">
        <f t="array" ref="DG21">IF(SUM('Subject Kinematics'!DH461:DH511)&lt;&gt;0,SQRT(SUMSQ('Subject Kinematics'!DH614:DH664-'Control Kinematics'!$IS$155:$IS$205)/51),"")</f>
        <v/>
      </c>
      <c r="DH21" s="52" t="str">
        <f t="array" ref="DH21">IF(SUM('Subject Kinematics'!DI461:DI511)&lt;&gt;0,SQRT(SUMSQ('Subject Kinematics'!DI614:DI664-'Control Kinematics'!$IS$155:$IS$205)/51),"")</f>
        <v/>
      </c>
      <c r="DI21" s="52" t="str">
        <f t="array" ref="DI21">IF(SUM('Subject Kinematics'!DJ461:DJ511)&lt;&gt;0,SQRT(SUMSQ('Subject Kinematics'!DJ614:DJ664-'Control Kinematics'!$IS$155:$IS$205)/51),"")</f>
        <v/>
      </c>
      <c r="DJ21" s="52" t="str">
        <f t="array" ref="DJ21">IF(SUM('Subject Kinematics'!DK461:DK511)&lt;&gt;0,SQRT(SUMSQ('Subject Kinematics'!DK614:DK664-'Control Kinematics'!$IS$155:$IS$205)/51),"")</f>
        <v/>
      </c>
      <c r="DK21" s="52" t="str">
        <f t="array" ref="DK21">IF(SUM('Subject Kinematics'!DL461:DL511)&lt;&gt;0,SQRT(SUMSQ('Subject Kinematics'!DL614:DL664-'Control Kinematics'!$IS$155:$IS$205)/51),"")</f>
        <v/>
      </c>
      <c r="DL21" s="52" t="str">
        <f t="array" ref="DL21">IF(SUM('Subject Kinematics'!DM461:DM511)&lt;&gt;0,SQRT(SUMSQ('Subject Kinematics'!DM614:DM664-'Control Kinematics'!$IS$155:$IS$205)/51),"")</f>
        <v/>
      </c>
      <c r="DM21" s="52" t="str">
        <f t="array" ref="DM21">IF(SUM('Subject Kinematics'!DN461:DN511)&lt;&gt;0,SQRT(SUMSQ('Subject Kinematics'!DN614:DN664-'Control Kinematics'!$IS$155:$IS$205)/51),"")</f>
        <v/>
      </c>
      <c r="DN21" s="52" t="str">
        <f t="array" ref="DN21">IF(SUM('Subject Kinematics'!DO461:DO511)&lt;&gt;0,SQRT(SUMSQ('Subject Kinematics'!DO614:DO664-'Control Kinematics'!$IS$155:$IS$205)/51),"")</f>
        <v/>
      </c>
      <c r="DO21" s="52" t="str">
        <f t="array" ref="DO21">IF(SUM('Subject Kinematics'!DP461:DP511)&lt;&gt;0,SQRT(SUMSQ('Subject Kinematics'!DP614:DP664-'Control Kinematics'!$IS$155:$IS$205)/51),"")</f>
        <v/>
      </c>
      <c r="DP21" s="52" t="str">
        <f t="array" ref="DP21">IF(SUM('Subject Kinematics'!DQ461:DQ511)&lt;&gt;0,SQRT(SUMSQ('Subject Kinematics'!DQ614:DQ664-'Control Kinematics'!$IS$155:$IS$205)/51),"")</f>
        <v/>
      </c>
      <c r="DQ21" s="52" t="str">
        <f t="array" ref="DQ21">IF(SUM('Subject Kinematics'!DR461:DR511)&lt;&gt;0,SQRT(SUMSQ('Subject Kinematics'!DR614:DR664-'Control Kinematics'!$IS$155:$IS$205)/51),"")</f>
        <v/>
      </c>
      <c r="DR21" s="52" t="str">
        <f t="array" ref="DR21">IF(SUM('Subject Kinematics'!DS461:DS511)&lt;&gt;0,SQRT(SUMSQ('Subject Kinematics'!DS614:DS664-'Control Kinematics'!$IS$155:$IS$205)/51),"")</f>
        <v/>
      </c>
      <c r="DS21" s="52" t="str">
        <f t="array" ref="DS21">IF(SUM('Subject Kinematics'!DT461:DT511)&lt;&gt;0,SQRT(SUMSQ('Subject Kinematics'!DT614:DT664-'Control Kinematics'!$IS$155:$IS$205)/51),"")</f>
        <v/>
      </c>
      <c r="DT21" s="52" t="str">
        <f t="array" ref="DT21">IF(SUM('Subject Kinematics'!DU461:DU511)&lt;&gt;0,SQRT(SUMSQ('Subject Kinematics'!DU614:DU664-'Control Kinematics'!$IS$155:$IS$205)/51),"")</f>
        <v/>
      </c>
      <c r="DU21" s="52" t="str">
        <f t="array" ref="DU21">IF(SUM('Subject Kinematics'!DV461:DV511)&lt;&gt;0,SQRT(SUMSQ('Subject Kinematics'!DV614:DV664-'Control Kinematics'!$IS$155:$IS$205)/51),"")</f>
        <v/>
      </c>
      <c r="DV21" s="52" t="str">
        <f t="array" ref="DV21">IF(SUM('Subject Kinematics'!DW461:DW511)&lt;&gt;0,SQRT(SUMSQ('Subject Kinematics'!DW614:DW664-'Control Kinematics'!$IS$155:$IS$205)/51),"")</f>
        <v/>
      </c>
      <c r="DW21" s="52" t="str">
        <f t="array" ref="DW21">IF(SUM('Subject Kinematics'!DX461:DX511)&lt;&gt;0,SQRT(SUMSQ('Subject Kinematics'!DX614:DX664-'Control Kinematics'!$IS$155:$IS$205)/51),"")</f>
        <v/>
      </c>
      <c r="DX21" s="52" t="str">
        <f t="array" ref="DX21">IF(SUM('Subject Kinematics'!DY461:DY511)&lt;&gt;0,SQRT(SUMSQ('Subject Kinematics'!DY614:DY664-'Control Kinematics'!$IS$155:$IS$205)/51),"")</f>
        <v/>
      </c>
      <c r="DY21" s="52" t="str">
        <f t="array" ref="DY21">IF(SUM('Subject Kinematics'!DZ461:DZ511)&lt;&gt;0,SQRT(SUMSQ('Subject Kinematics'!DZ614:DZ664-'Control Kinematics'!$IS$155:$IS$205)/51),"")</f>
        <v/>
      </c>
      <c r="DZ21" s="52" t="str">
        <f t="array" ref="DZ21">IF(SUM('Subject Kinematics'!EA461:EA511)&lt;&gt;0,SQRT(SUMSQ('Subject Kinematics'!EA614:EA664-'Control Kinematics'!$IS$155:$IS$205)/51),"")</f>
        <v/>
      </c>
      <c r="EA21" s="52" t="str">
        <f t="array" ref="EA21">IF(SUM('Subject Kinematics'!EB461:EB511)&lt;&gt;0,SQRT(SUMSQ('Subject Kinematics'!EB614:EB664-'Control Kinematics'!$IS$155:$IS$205)/51),"")</f>
        <v/>
      </c>
      <c r="EB21" s="52" t="str">
        <f t="array" ref="EB21">IF(SUM('Subject Kinematics'!EC461:EC511)&lt;&gt;0,SQRT(SUMSQ('Subject Kinematics'!EC614:EC664-'Control Kinematics'!$IS$155:$IS$205)/51),"")</f>
        <v/>
      </c>
      <c r="EC21" s="52" t="str">
        <f t="array" ref="EC21">IF(SUM('Subject Kinematics'!ED461:ED511)&lt;&gt;0,SQRT(SUMSQ('Subject Kinematics'!ED614:ED664-'Control Kinematics'!$IS$155:$IS$205)/51),"")</f>
        <v/>
      </c>
      <c r="ED21" s="52" t="str">
        <f t="array" ref="ED21">IF(SUM('Subject Kinematics'!EE461:EE511)&lt;&gt;0,SQRT(SUMSQ('Subject Kinematics'!EE614:EE664-'Control Kinematics'!$IS$155:$IS$205)/51),"")</f>
        <v/>
      </c>
      <c r="EE21" s="52" t="str">
        <f t="array" ref="EE21">IF(SUM('Subject Kinematics'!EF461:EF511)&lt;&gt;0,SQRT(SUMSQ('Subject Kinematics'!EF614:EF664-'Control Kinematics'!$IS$155:$IS$205)/51),"")</f>
        <v/>
      </c>
      <c r="EF21" s="52" t="str">
        <f t="array" ref="EF21">IF(SUM('Subject Kinematics'!EG461:EG511)&lt;&gt;0,SQRT(SUMSQ('Subject Kinematics'!EG614:EG664-'Control Kinematics'!$IS$155:$IS$205)/51),"")</f>
        <v/>
      </c>
      <c r="EG21" s="52" t="str">
        <f t="array" ref="EG21">IF(SUM('Subject Kinematics'!EH461:EH511)&lt;&gt;0,SQRT(SUMSQ('Subject Kinematics'!EH614:EH664-'Control Kinematics'!$IS$155:$IS$205)/51),"")</f>
        <v/>
      </c>
      <c r="EH21" s="52" t="str">
        <f t="array" ref="EH21">IF(SUM('Subject Kinematics'!EI461:EI511)&lt;&gt;0,SQRT(SUMSQ('Subject Kinematics'!EI614:EI664-'Control Kinematics'!$IS$155:$IS$205)/51),"")</f>
        <v/>
      </c>
      <c r="EI21" s="52" t="str">
        <f t="array" ref="EI21">IF(SUM('Subject Kinematics'!EJ461:EJ511)&lt;&gt;0,SQRT(SUMSQ('Subject Kinematics'!EJ614:EJ664-'Control Kinematics'!$IS$155:$IS$205)/51),"")</f>
        <v/>
      </c>
      <c r="EJ21" s="52" t="str">
        <f t="array" ref="EJ21">IF(SUM('Subject Kinematics'!EK461:EK511)&lt;&gt;0,SQRT(SUMSQ('Subject Kinematics'!EK614:EK664-'Control Kinematics'!$IS$155:$IS$205)/51),"")</f>
        <v/>
      </c>
      <c r="EK21" s="52" t="str">
        <f t="array" ref="EK21">IF(SUM('Subject Kinematics'!EL461:EL511)&lt;&gt;0,SQRT(SUMSQ('Subject Kinematics'!EL614:EL664-'Control Kinematics'!$IS$155:$IS$205)/51),"")</f>
        <v/>
      </c>
      <c r="EL21" s="52" t="str">
        <f t="array" ref="EL21">IF(SUM('Subject Kinematics'!EM461:EM511)&lt;&gt;0,SQRT(SUMSQ('Subject Kinematics'!EM614:EM664-'Control Kinematics'!$IS$155:$IS$205)/51),"")</f>
        <v/>
      </c>
      <c r="EM21" s="52" t="str">
        <f t="array" ref="EM21">IF(SUM('Subject Kinematics'!EN461:EN511)&lt;&gt;0,SQRT(SUMSQ('Subject Kinematics'!EN614:EN664-'Control Kinematics'!$IS$155:$IS$205)/51),"")</f>
        <v/>
      </c>
      <c r="EN21" s="52" t="str">
        <f t="array" ref="EN21">IF(SUM('Subject Kinematics'!EO461:EO511)&lt;&gt;0,SQRT(SUMSQ('Subject Kinematics'!EO614:EO664-'Control Kinematics'!$IS$155:$IS$205)/51),"")</f>
        <v/>
      </c>
      <c r="EO21" s="52" t="str">
        <f t="array" ref="EO21">IF(SUM('Subject Kinematics'!EP461:EP511)&lt;&gt;0,SQRT(SUMSQ('Subject Kinematics'!EP614:EP664-'Control Kinematics'!$IS$155:$IS$205)/51),"")</f>
        <v/>
      </c>
      <c r="EP21" s="52" t="str">
        <f t="array" ref="EP21">IF(SUM('Subject Kinematics'!EQ461:EQ511)&lt;&gt;0,SQRT(SUMSQ('Subject Kinematics'!EQ614:EQ664-'Control Kinematics'!$IS$155:$IS$205)/51),"")</f>
        <v/>
      </c>
      <c r="EQ21" s="52" t="str">
        <f t="array" ref="EQ21">IF(SUM('Subject Kinematics'!ER461:ER511)&lt;&gt;0,SQRT(SUMSQ('Subject Kinematics'!ER614:ER664-'Control Kinematics'!$IS$155:$IS$205)/51),"")</f>
        <v/>
      </c>
      <c r="ER21" s="52" t="str">
        <f t="array" ref="ER21">IF(SUM('Subject Kinematics'!ES461:ES511)&lt;&gt;0,SQRT(SUMSQ('Subject Kinematics'!ES614:ES664-'Control Kinematics'!$IS$155:$IS$205)/51),"")</f>
        <v/>
      </c>
      <c r="ES21" s="52" t="str">
        <f t="array" ref="ES21">IF(SUM('Subject Kinematics'!ET461:ET511)&lt;&gt;0,SQRT(SUMSQ('Subject Kinematics'!ET614:ET664-'Control Kinematics'!$IS$155:$IS$205)/51),"")</f>
        <v/>
      </c>
      <c r="ET21" s="52" t="str">
        <f t="array" ref="ET21">IF(SUM('Subject Kinematics'!EU461:EU511)&lt;&gt;0,SQRT(SUMSQ('Subject Kinematics'!EU614:EU664-'Control Kinematics'!$IS$155:$IS$205)/51),"")</f>
        <v/>
      </c>
      <c r="EU21" s="52" t="str">
        <f t="array" ref="EU21">IF(SUM('Subject Kinematics'!EV461:EV511)&lt;&gt;0,SQRT(SUMSQ('Subject Kinematics'!EV614:EV664-'Control Kinematics'!$IS$155:$IS$205)/51),"")</f>
        <v/>
      </c>
      <c r="EV21" s="52" t="str">
        <f t="array" ref="EV21">IF(SUM('Subject Kinematics'!EW461:EW511)&lt;&gt;0,SQRT(SUMSQ('Subject Kinematics'!EW614:EW664-'Control Kinematics'!$IS$155:$IS$205)/51),"")</f>
        <v/>
      </c>
      <c r="EW21" s="52" t="str">
        <f t="array" ref="EW21">IF(SUM('Subject Kinematics'!EX461:EX511)&lt;&gt;0,SQRT(SUMSQ('Subject Kinematics'!EX614:EX664-'Control Kinematics'!$IS$155:$IS$205)/51),"")</f>
        <v/>
      </c>
      <c r="EX21" s="52" t="str">
        <f t="array" ref="EX21">IF(SUM('Subject Kinematics'!EY461:EY511)&lt;&gt;0,SQRT(SUMSQ('Subject Kinematics'!EY614:EY664-'Control Kinematics'!$IS$155:$IS$205)/51),"")</f>
        <v/>
      </c>
      <c r="EY21" s="52" t="str">
        <f t="array" ref="EY21">IF(SUM('Subject Kinematics'!EZ461:EZ511)&lt;&gt;0,SQRT(SUMSQ('Subject Kinematics'!EZ614:EZ664-'Control Kinematics'!$IS$155:$IS$205)/51),"")</f>
        <v/>
      </c>
      <c r="EZ21" s="52" t="str">
        <f t="array" ref="EZ21">IF(SUM('Subject Kinematics'!FA461:FA511)&lt;&gt;0,SQRT(SUMSQ('Subject Kinematics'!FA614:FA664-'Control Kinematics'!$IS$155:$IS$205)/51),"")</f>
        <v/>
      </c>
      <c r="FA21" s="52" t="str">
        <f t="array" ref="FA21">IF(SUM('Subject Kinematics'!FB461:FB511)&lt;&gt;0,SQRT(SUMSQ('Subject Kinematics'!FB614:FB664-'Control Kinematics'!$IS$155:$IS$205)/51),"")</f>
        <v/>
      </c>
      <c r="FB21" s="52" t="str">
        <f t="array" ref="FB21">IF(SUM('Subject Kinematics'!FC461:FC511)&lt;&gt;0,SQRT(SUMSQ('Subject Kinematics'!FC614:FC664-'Control Kinematics'!$IS$155:$IS$205)/51),"")</f>
        <v/>
      </c>
      <c r="FC21" s="52" t="str">
        <f t="array" ref="FC21">IF(SUM('Subject Kinematics'!FD461:FD511)&lt;&gt;0,SQRT(SUMSQ('Subject Kinematics'!FD614:FD664-'Control Kinematics'!$IS$155:$IS$205)/51),"")</f>
        <v/>
      </c>
      <c r="FD21" s="52" t="str">
        <f t="array" ref="FD21">IF(SUM('Subject Kinematics'!FE461:FE511)&lt;&gt;0,SQRT(SUMSQ('Subject Kinematics'!FE614:FE664-'Control Kinematics'!$IS$155:$IS$205)/51),"")</f>
        <v/>
      </c>
      <c r="FE21" s="52" t="str">
        <f t="array" ref="FE21">IF(SUM('Subject Kinematics'!FF461:FF511)&lt;&gt;0,SQRT(SUMSQ('Subject Kinematics'!FF614:FF664-'Control Kinematics'!$IS$155:$IS$205)/51),"")</f>
        <v/>
      </c>
      <c r="FF21" s="52" t="str">
        <f t="array" ref="FF21">IF(SUM('Subject Kinematics'!FG461:FG511)&lt;&gt;0,SQRT(SUMSQ('Subject Kinematics'!FG614:FG664-'Control Kinematics'!$IS$155:$IS$205)/51),"")</f>
        <v/>
      </c>
      <c r="FG21" s="52" t="str">
        <f t="array" ref="FG21">IF(SUM('Subject Kinematics'!FH461:FH511)&lt;&gt;0,SQRT(SUMSQ('Subject Kinematics'!FH614:FH664-'Control Kinematics'!$IS$155:$IS$205)/51),"")</f>
        <v/>
      </c>
      <c r="FH21" s="52" t="str">
        <f t="array" ref="FH21">IF(SUM('Subject Kinematics'!FI461:FI511)&lt;&gt;0,SQRT(SUMSQ('Subject Kinematics'!FI614:FI664-'Control Kinematics'!$IS$155:$IS$205)/51),"")</f>
        <v/>
      </c>
      <c r="FI21" s="52" t="str">
        <f t="array" ref="FI21">IF(SUM('Subject Kinematics'!FJ461:FJ511)&lt;&gt;0,SQRT(SUMSQ('Subject Kinematics'!FJ614:FJ664-'Control Kinematics'!$IS$155:$IS$205)/51),"")</f>
        <v/>
      </c>
      <c r="FJ21" s="52" t="str">
        <f t="array" ref="FJ21">IF(SUM('Subject Kinematics'!FK461:FK511)&lt;&gt;0,SQRT(SUMSQ('Subject Kinematics'!FK614:FK664-'Control Kinematics'!$IS$155:$IS$205)/51),"")</f>
        <v/>
      </c>
      <c r="FK21" s="52" t="str">
        <f t="array" ref="FK21">IF(SUM('Subject Kinematics'!FL461:FL511)&lt;&gt;0,SQRT(SUMSQ('Subject Kinematics'!FL614:FL664-'Control Kinematics'!$IS$155:$IS$205)/51),"")</f>
        <v/>
      </c>
      <c r="FL21" s="52" t="str">
        <f t="array" ref="FL21">IF(SUM('Subject Kinematics'!FM461:FM511)&lt;&gt;0,SQRT(SUMSQ('Subject Kinematics'!FM614:FM664-'Control Kinematics'!$IS$155:$IS$205)/51),"")</f>
        <v/>
      </c>
      <c r="FM21" s="52" t="str">
        <f t="array" ref="FM21">IF(SUM('Subject Kinematics'!FN461:FN511)&lt;&gt;0,SQRT(SUMSQ('Subject Kinematics'!FN614:FN664-'Control Kinematics'!$IS$155:$IS$205)/51),"")</f>
        <v/>
      </c>
      <c r="FN21" s="52" t="str">
        <f t="array" ref="FN21">IF(SUM('Subject Kinematics'!FO461:FO511)&lt;&gt;0,SQRT(SUMSQ('Subject Kinematics'!FO614:FO664-'Control Kinematics'!$IS$155:$IS$205)/51),"")</f>
        <v/>
      </c>
      <c r="FO21" s="52" t="str">
        <f t="array" ref="FO21">IF(SUM('Subject Kinematics'!FP461:FP511)&lt;&gt;0,SQRT(SUMSQ('Subject Kinematics'!FP614:FP664-'Control Kinematics'!$IS$155:$IS$205)/51),"")</f>
        <v/>
      </c>
      <c r="FP21" s="52" t="str">
        <f t="array" ref="FP21">IF(SUM('Subject Kinematics'!FQ461:FQ511)&lt;&gt;0,SQRT(SUMSQ('Subject Kinematics'!FQ614:FQ664-'Control Kinematics'!$IS$155:$IS$205)/51),"")</f>
        <v/>
      </c>
      <c r="FQ21" s="52" t="str">
        <f t="array" ref="FQ21">IF(SUM('Subject Kinematics'!FR461:FR511)&lt;&gt;0,SQRT(SUMSQ('Subject Kinematics'!FR614:FR664-'Control Kinematics'!$IS$155:$IS$205)/51),"")</f>
        <v/>
      </c>
      <c r="FR21" s="52" t="str">
        <f t="array" ref="FR21">IF(SUM('Subject Kinematics'!FS461:FS511)&lt;&gt;0,SQRT(SUMSQ('Subject Kinematics'!FS614:FS664-'Control Kinematics'!$IS$155:$IS$205)/51),"")</f>
        <v/>
      </c>
      <c r="FS21" s="52" t="str">
        <f t="array" ref="FS21">IF(SUM('Subject Kinematics'!FT461:FT511)&lt;&gt;0,SQRT(SUMSQ('Subject Kinematics'!FT614:FT664-'Control Kinematics'!$IS$155:$IS$205)/51),"")</f>
        <v/>
      </c>
      <c r="FT21" s="52" t="str">
        <f t="array" ref="FT21">IF(SUM('Subject Kinematics'!FU461:FU511)&lt;&gt;0,SQRT(SUMSQ('Subject Kinematics'!FU614:FU664-'Control Kinematics'!$IS$155:$IS$205)/51),"")</f>
        <v/>
      </c>
      <c r="FU21" s="52" t="str">
        <f t="array" ref="FU21">IF(SUM('Subject Kinematics'!FV461:FV511)&lt;&gt;0,SQRT(SUMSQ('Subject Kinematics'!FV614:FV664-'Control Kinematics'!$IS$155:$IS$205)/51),"")</f>
        <v/>
      </c>
      <c r="FV21" s="52" t="str">
        <f t="array" ref="FV21">IF(SUM('Subject Kinematics'!FW461:FW511)&lt;&gt;0,SQRT(SUMSQ('Subject Kinematics'!FW614:FW664-'Control Kinematics'!$IS$155:$IS$205)/51),"")</f>
        <v/>
      </c>
      <c r="FW21" s="52" t="str">
        <f t="array" ref="FW21">IF(SUM('Subject Kinematics'!FX461:FX511)&lt;&gt;0,SQRT(SUMSQ('Subject Kinematics'!FX614:FX664-'Control Kinematics'!$IS$155:$IS$205)/51),"")</f>
        <v/>
      </c>
      <c r="FX21" s="52" t="str">
        <f t="array" ref="FX21">IF(SUM('Subject Kinematics'!FY461:FY511)&lt;&gt;0,SQRT(SUMSQ('Subject Kinematics'!FY614:FY664-'Control Kinematics'!$IS$155:$IS$205)/51),"")</f>
        <v/>
      </c>
      <c r="FY21" s="52" t="str">
        <f t="array" ref="FY21">IF(SUM('Subject Kinematics'!FZ461:FZ511)&lt;&gt;0,SQRT(SUMSQ('Subject Kinematics'!FZ614:FZ664-'Control Kinematics'!$IS$155:$IS$205)/51),"")</f>
        <v/>
      </c>
      <c r="FZ21" s="52" t="str">
        <f t="array" ref="FZ21">IF(SUM('Subject Kinematics'!GA461:GA511)&lt;&gt;0,SQRT(SUMSQ('Subject Kinematics'!GA614:GA664-'Control Kinematics'!$IS$155:$IS$205)/51),"")</f>
        <v/>
      </c>
      <c r="GA21" s="52" t="str">
        <f t="array" ref="GA21">IF(SUM('Subject Kinematics'!GB461:GB511)&lt;&gt;0,SQRT(SUMSQ('Subject Kinematics'!GB614:GB664-'Control Kinematics'!$IS$155:$IS$205)/51),"")</f>
        <v/>
      </c>
      <c r="GB21" s="52" t="str">
        <f t="array" ref="GB21">IF(SUM('Subject Kinematics'!GC461:GC511)&lt;&gt;0,SQRT(SUMSQ('Subject Kinematics'!GC614:GC664-'Control Kinematics'!$IS$155:$IS$205)/51),"")</f>
        <v/>
      </c>
      <c r="GC21" s="52" t="str">
        <f t="array" ref="GC21">IF(SUM('Subject Kinematics'!GD461:GD511)&lt;&gt;0,SQRT(SUMSQ('Subject Kinematics'!GD614:GD664-'Control Kinematics'!$IS$155:$IS$205)/51),"")</f>
        <v/>
      </c>
      <c r="GD21" s="52" t="str">
        <f t="array" ref="GD21">IF(SUM('Subject Kinematics'!GE461:GE511)&lt;&gt;0,SQRT(SUMSQ('Subject Kinematics'!GE614:GE664-'Control Kinematics'!$IS$155:$IS$205)/51),"")</f>
        <v/>
      </c>
      <c r="GE21" s="52" t="str">
        <f t="array" ref="GE21">IF(SUM('Subject Kinematics'!GF461:GF511)&lt;&gt;0,SQRT(SUMSQ('Subject Kinematics'!GF614:GF664-'Control Kinematics'!$IS$155:$IS$205)/51),"")</f>
        <v/>
      </c>
      <c r="GF21" s="52" t="str">
        <f t="array" ref="GF21">IF(SUM('Subject Kinematics'!GG461:GG511)&lt;&gt;0,SQRT(SUMSQ('Subject Kinematics'!GG614:GG664-'Control Kinematics'!$IS$155:$IS$205)/51),"")</f>
        <v/>
      </c>
      <c r="GG21" s="52" t="str">
        <f t="array" ref="GG21">IF(SUM('Subject Kinematics'!GH461:GH511)&lt;&gt;0,SQRT(SUMSQ('Subject Kinematics'!GH614:GH664-'Control Kinematics'!$IS$155:$IS$205)/51),"")</f>
        <v/>
      </c>
      <c r="GH21" s="52" t="str">
        <f t="array" ref="GH21">IF(SUM('Subject Kinematics'!GI461:GI511)&lt;&gt;0,SQRT(SUMSQ('Subject Kinematics'!GI614:GI664-'Control Kinematics'!$IS$155:$IS$205)/51),"")</f>
        <v/>
      </c>
      <c r="GI21" s="52" t="str">
        <f t="array" ref="GI21">IF(SUM('Subject Kinematics'!GJ461:GJ511)&lt;&gt;0,SQRT(SUMSQ('Subject Kinematics'!GJ614:GJ664-'Control Kinematics'!$IS$155:$IS$205)/51),"")</f>
        <v/>
      </c>
      <c r="GJ21" s="52" t="str">
        <f t="array" ref="GJ21">IF(SUM('Subject Kinematics'!GK461:GK511)&lt;&gt;0,SQRT(SUMSQ('Subject Kinematics'!GK614:GK664-'Control Kinematics'!$IS$155:$IS$205)/51),"")</f>
        <v/>
      </c>
      <c r="GK21" s="52" t="str">
        <f t="array" ref="GK21">IF(SUM('Subject Kinematics'!GL461:GL511)&lt;&gt;0,SQRT(SUMSQ('Subject Kinematics'!GL614:GL664-'Control Kinematics'!$IS$155:$IS$205)/51),"")</f>
        <v/>
      </c>
      <c r="GL21" s="52" t="str">
        <f t="array" ref="GL21">IF(SUM('Subject Kinematics'!GM461:GM511)&lt;&gt;0,SQRT(SUMSQ('Subject Kinematics'!GM614:GM664-'Control Kinematics'!$IS$155:$IS$205)/51),"")</f>
        <v/>
      </c>
      <c r="GM21" s="52" t="str">
        <f t="array" ref="GM21">IF(SUM('Subject Kinematics'!GN461:GN511)&lt;&gt;0,SQRT(SUMSQ('Subject Kinematics'!GN614:GN664-'Control Kinematics'!$IS$155:$IS$205)/51),"")</f>
        <v/>
      </c>
      <c r="GN21" s="52" t="str">
        <f t="array" ref="GN21">IF(SUM('Subject Kinematics'!GO461:GO511)&lt;&gt;0,SQRT(SUMSQ('Subject Kinematics'!GO614:GO664-'Control Kinematics'!$IS$155:$IS$205)/51),"")</f>
        <v/>
      </c>
      <c r="GO21" s="52" t="str">
        <f t="array" ref="GO21">IF(SUM('Subject Kinematics'!GP461:GP511)&lt;&gt;0,SQRT(SUMSQ('Subject Kinematics'!GP614:GP664-'Control Kinematics'!$IS$155:$IS$205)/51),"")</f>
        <v/>
      </c>
      <c r="GP21" s="52" t="str">
        <f t="array" ref="GP21">IF(SUM('Subject Kinematics'!GQ461:GQ511)&lt;&gt;0,SQRT(SUMSQ('Subject Kinematics'!GQ614:GQ664-'Control Kinematics'!$IS$155:$IS$205)/51),"")</f>
        <v/>
      </c>
      <c r="GQ21" s="52" t="str">
        <f t="array" ref="GQ21">IF(SUM('Subject Kinematics'!GR461:GR511)&lt;&gt;0,SQRT(SUMSQ('Subject Kinematics'!GR614:GR664-'Control Kinematics'!$IS$155:$IS$205)/51),"")</f>
        <v/>
      </c>
      <c r="GR21" s="52" t="str">
        <f t="array" ref="GR21">IF(SUM('Subject Kinematics'!GS461:GS511)&lt;&gt;0,SQRT(SUMSQ('Subject Kinematics'!GS614:GS664-'Control Kinematics'!$IS$155:$IS$205)/51),"")</f>
        <v/>
      </c>
      <c r="GS21" s="52" t="str">
        <f t="array" ref="GS21">IF(SUM('Subject Kinematics'!GT461:GT511)&lt;&gt;0,SQRT(SUMSQ('Subject Kinematics'!GT614:GT664-'Control Kinematics'!$IS$155:$IS$205)/51),"")</f>
        <v/>
      </c>
      <c r="GT21" s="52" t="str">
        <f t="array" ref="GT21">IF(SUM('Subject Kinematics'!GU461:GU511)&lt;&gt;0,SQRT(SUMSQ('Subject Kinematics'!GU614:GU664-'Control Kinematics'!$IS$155:$IS$205)/51),"")</f>
        <v/>
      </c>
      <c r="GU21" s="52" t="str">
        <f t="array" ref="GU21">IF(SUM('Subject Kinematics'!GV461:GV511)&lt;&gt;0,SQRT(SUMSQ('Subject Kinematics'!GV614:GV664-'Control Kinematics'!$IS$155:$IS$205)/51),"")</f>
        <v/>
      </c>
      <c r="GV21" s="52" t="str">
        <f t="array" ref="GV21">IF(SUM('Subject Kinematics'!GW461:GW511)&lt;&gt;0,SQRT(SUMSQ('Subject Kinematics'!GW614:GW664-'Control Kinematics'!$IS$155:$IS$205)/51),"")</f>
        <v/>
      </c>
      <c r="GW21" s="52" t="str">
        <f t="array" ref="GW21">IF(SUM('Subject Kinematics'!GX461:GX511)&lt;&gt;0,SQRT(SUMSQ('Subject Kinematics'!GX614:GX664-'Control Kinematics'!$IS$155:$IS$205)/51),"")</f>
        <v/>
      </c>
      <c r="GX21" s="52" t="str">
        <f t="array" ref="GX21">IF(SUM('Subject Kinematics'!GY461:GY511)&lt;&gt;0,SQRT(SUMSQ('Subject Kinematics'!GY614:GY664-'Control Kinematics'!$IS$155:$IS$205)/51),"")</f>
        <v/>
      </c>
      <c r="GY21" s="52" t="str">
        <f t="array" ref="GY21">IF(SUM('Subject Kinematics'!GZ461:GZ511)&lt;&gt;0,SQRT(SUMSQ('Subject Kinematics'!GZ614:GZ664-'Control Kinematics'!$IS$155:$IS$205)/51),"")</f>
        <v/>
      </c>
      <c r="GZ21" s="52" t="str">
        <f t="array" ref="GZ21">IF(SUM('Subject Kinematics'!HA461:HA511)&lt;&gt;0,SQRT(SUMSQ('Subject Kinematics'!HA614:HA664-'Control Kinematics'!$IS$155:$IS$205)/51),"")</f>
        <v/>
      </c>
      <c r="HA21" s="52" t="str">
        <f t="array" ref="HA21">IF(SUM('Subject Kinematics'!HB461:HB511)&lt;&gt;0,SQRT(SUMSQ('Subject Kinematics'!HB614:HB664-'Control Kinematics'!$IS$155:$IS$205)/51),"")</f>
        <v/>
      </c>
      <c r="HB21" s="52" t="str">
        <f t="array" ref="HB21">IF(SUM('Subject Kinematics'!HC461:HC511)&lt;&gt;0,SQRT(SUMSQ('Subject Kinematics'!HC614:HC664-'Control Kinematics'!$IS$155:$IS$205)/51),"")</f>
        <v/>
      </c>
      <c r="HC21" s="52" t="str">
        <f t="array" ref="HC21">IF(SUM('Subject Kinematics'!HD461:HD511)&lt;&gt;0,SQRT(SUMSQ('Subject Kinematics'!HD614:HD664-'Control Kinematics'!$IS$155:$IS$205)/51),"")</f>
        <v/>
      </c>
      <c r="HD21" s="52" t="str">
        <f t="array" ref="HD21">IF(SUM('Subject Kinematics'!HE461:HE511)&lt;&gt;0,SQRT(SUMSQ('Subject Kinematics'!HE614:HE664-'Control Kinematics'!$IS$155:$IS$205)/51),"")</f>
        <v/>
      </c>
      <c r="HE21" s="52" t="str">
        <f t="array" ref="HE21">IF(SUM('Subject Kinematics'!HF461:HF511)&lt;&gt;0,SQRT(SUMSQ('Subject Kinematics'!HF614:HF664-'Control Kinematics'!$IS$155:$IS$205)/51),"")</f>
        <v/>
      </c>
      <c r="HF21" s="52" t="str">
        <f t="array" ref="HF21">IF(SUM('Subject Kinematics'!HG461:HG511)&lt;&gt;0,SQRT(SUMSQ('Subject Kinematics'!HG614:HG664-'Control Kinematics'!$IS$155:$IS$205)/51),"")</f>
        <v/>
      </c>
      <c r="HG21" s="52" t="str">
        <f t="array" ref="HG21">IF(SUM('Subject Kinematics'!HH461:HH511)&lt;&gt;0,SQRT(SUMSQ('Subject Kinematics'!HH614:HH664-'Control Kinematics'!$IS$155:$IS$205)/51),"")</f>
        <v/>
      </c>
      <c r="HH21" s="52" t="str">
        <f t="array" ref="HH21">IF(SUM('Subject Kinematics'!HI461:HI511)&lt;&gt;0,SQRT(SUMSQ('Subject Kinematics'!HI614:HI664-'Control Kinematics'!$IS$155:$IS$205)/51),"")</f>
        <v/>
      </c>
      <c r="HI21" s="52" t="str">
        <f t="array" ref="HI21">IF(SUM('Subject Kinematics'!HJ461:HJ511)&lt;&gt;0,SQRT(SUMSQ('Subject Kinematics'!HJ614:HJ664-'Control Kinematics'!$IS$155:$IS$205)/51),"")</f>
        <v/>
      </c>
      <c r="HJ21" s="52" t="str">
        <f t="array" ref="HJ21">IF(SUM('Subject Kinematics'!HK461:HK511)&lt;&gt;0,SQRT(SUMSQ('Subject Kinematics'!HK614:HK664-'Control Kinematics'!$IS$155:$IS$205)/51),"")</f>
        <v/>
      </c>
      <c r="HK21" s="52" t="str">
        <f t="array" ref="HK21">IF(SUM('Subject Kinematics'!HL461:HL511)&lt;&gt;0,SQRT(SUMSQ('Subject Kinematics'!HL614:HL664-'Control Kinematics'!$IS$155:$IS$205)/51),"")</f>
        <v/>
      </c>
      <c r="HL21" s="52" t="str">
        <f t="array" ref="HL21">IF(SUM('Subject Kinematics'!HM461:HM511)&lt;&gt;0,SQRT(SUMSQ('Subject Kinematics'!HM614:HM664-'Control Kinematics'!$IS$155:$IS$205)/51),"")</f>
        <v/>
      </c>
      <c r="HM21" s="52" t="str">
        <f t="array" ref="HM21">IF(SUM('Subject Kinematics'!HN461:HN511)&lt;&gt;0,SQRT(SUMSQ('Subject Kinematics'!HN614:HN664-'Control Kinematics'!$IS$155:$IS$205)/51),"")</f>
        <v/>
      </c>
      <c r="HN21" s="52" t="str">
        <f t="array" ref="HN21">IF(SUM('Subject Kinematics'!HO461:HO511)&lt;&gt;0,SQRT(SUMSQ('Subject Kinematics'!HO614:HO664-'Control Kinematics'!$IS$155:$IS$205)/51),"")</f>
        <v/>
      </c>
      <c r="HO21" s="52" t="str">
        <f t="array" ref="HO21">IF(SUM('Subject Kinematics'!HP461:HP511)&lt;&gt;0,SQRT(SUMSQ('Subject Kinematics'!HP614:HP664-'Control Kinematics'!$IS$155:$IS$205)/51),"")</f>
        <v/>
      </c>
      <c r="HP21" s="52" t="str">
        <f t="array" ref="HP21">IF(SUM('Subject Kinematics'!HQ461:HQ511)&lt;&gt;0,SQRT(SUMSQ('Subject Kinematics'!HQ614:HQ664-'Control Kinematics'!$IS$155:$IS$205)/51),"")</f>
        <v/>
      </c>
      <c r="HQ21" s="52" t="str">
        <f t="array" ref="HQ21">IF(SUM('Subject Kinematics'!HR461:HR511)&lt;&gt;0,SQRT(SUMSQ('Subject Kinematics'!HR614:HR664-'Control Kinematics'!$IS$155:$IS$205)/51),"")</f>
        <v/>
      </c>
      <c r="HR21" s="52" t="str">
        <f t="array" ref="HR21">IF(SUM('Subject Kinematics'!HS461:HS511)&lt;&gt;0,SQRT(SUMSQ('Subject Kinematics'!HS614:HS664-'Control Kinematics'!$IS$155:$IS$205)/51),"")</f>
        <v/>
      </c>
      <c r="HS21" s="52" t="str">
        <f t="array" ref="HS21">IF(SUM('Subject Kinematics'!HT461:HT511)&lt;&gt;0,SQRT(SUMSQ('Subject Kinematics'!HT614:HT664-'Control Kinematics'!$IS$155:$IS$205)/51),"")</f>
        <v/>
      </c>
      <c r="HT21" s="52" t="str">
        <f t="array" ref="HT21">IF(SUM('Subject Kinematics'!HU461:HU511)&lt;&gt;0,SQRT(SUMSQ('Subject Kinematics'!HU614:HU664-'Control Kinematics'!$IS$155:$IS$205)/51),"")</f>
        <v/>
      </c>
      <c r="HU21" s="52" t="str">
        <f t="array" ref="HU21">IF(SUM('Subject Kinematics'!HV461:HV511)&lt;&gt;0,SQRT(SUMSQ('Subject Kinematics'!HV614:HV664-'Control Kinematics'!$IS$155:$IS$205)/51),"")</f>
        <v/>
      </c>
      <c r="HV21" s="52" t="str">
        <f t="array" ref="HV21">IF(SUM('Subject Kinematics'!HW461:HW511)&lt;&gt;0,SQRT(SUMSQ('Subject Kinematics'!HW614:HW664-'Control Kinematics'!$IS$155:$IS$205)/51),"")</f>
        <v/>
      </c>
      <c r="HW21" s="52" t="str">
        <f t="array" ref="HW21">IF(SUM('Subject Kinematics'!HX461:HX511)&lt;&gt;0,SQRT(SUMSQ('Subject Kinematics'!HX614:HX664-'Control Kinematics'!$IS$155:$IS$205)/51),"")</f>
        <v/>
      </c>
      <c r="HX21" s="52" t="str">
        <f t="array" ref="HX21">IF(SUM('Subject Kinematics'!HY461:HY511)&lt;&gt;0,SQRT(SUMSQ('Subject Kinematics'!HY614:HY664-'Control Kinematics'!$IS$155:$IS$205)/51),"")</f>
        <v/>
      </c>
      <c r="HY21" s="52" t="str">
        <f t="array" ref="HY21">IF(SUM('Subject Kinematics'!HZ461:HZ511)&lt;&gt;0,SQRT(SUMSQ('Subject Kinematics'!HZ614:HZ664-'Control Kinematics'!$IS$155:$IS$205)/51),"")</f>
        <v/>
      </c>
      <c r="HZ21" s="52" t="str">
        <f t="array" ref="HZ21">IF(SUM('Subject Kinematics'!IA461:IA511)&lt;&gt;0,SQRT(SUMSQ('Subject Kinematics'!IA614:IA664-'Control Kinematics'!$IS$155:$IS$205)/51),"")</f>
        <v/>
      </c>
      <c r="IA21" s="52" t="str">
        <f t="array" ref="IA21">IF(SUM('Subject Kinematics'!IB461:IB511)&lt;&gt;0,SQRT(SUMSQ('Subject Kinematics'!IB614:IB664-'Control Kinematics'!$IS$155:$IS$205)/51),"")</f>
        <v/>
      </c>
      <c r="IB21" s="52" t="str">
        <f t="array" ref="IB21">IF(SUM('Subject Kinematics'!IC461:IC511)&lt;&gt;0,SQRT(SUMSQ('Subject Kinematics'!IC614:IC664-'Control Kinematics'!$IS$155:$IS$205)/51),"")</f>
        <v/>
      </c>
      <c r="IC21" s="52" t="str">
        <f t="array" ref="IC21">IF(SUM('Subject Kinematics'!ID461:ID511)&lt;&gt;0,SQRT(SUMSQ('Subject Kinematics'!ID614:ID664-'Control Kinematics'!$IS$155:$IS$205)/51),"")</f>
        <v/>
      </c>
      <c r="ID21" s="52" t="str">
        <f t="array" ref="ID21">IF(SUM('Subject Kinematics'!IE461:IE511)&lt;&gt;0,SQRT(SUMSQ('Subject Kinematics'!IE614:IE664-'Control Kinematics'!$IS$155:$IS$205)/51),"")</f>
        <v/>
      </c>
      <c r="IE21" s="52" t="str">
        <f t="array" ref="IE21">IF(SUM('Subject Kinematics'!IF461:IF511)&lt;&gt;0,SQRT(SUMSQ('Subject Kinematics'!IF614:IF664-'Control Kinematics'!$IS$155:$IS$205)/51),"")</f>
        <v/>
      </c>
      <c r="IF21" s="52" t="str">
        <f t="array" ref="IF21">IF(SUM('Subject Kinematics'!IG461:IG511)&lt;&gt;0,SQRT(SUMSQ('Subject Kinematics'!IG614:IG664-'Control Kinematics'!$IS$155:$IS$205)/51),"")</f>
        <v/>
      </c>
      <c r="IG21" s="52" t="str">
        <f t="array" ref="IG21">IF(SUM('Subject Kinematics'!IH461:IH511)&lt;&gt;0,SQRT(SUMSQ('Subject Kinematics'!IH614:IH664-'Control Kinematics'!$IS$155:$IS$205)/51),"")</f>
        <v/>
      </c>
      <c r="IH21" s="52" t="str">
        <f t="array" ref="IH21">IF(SUM('Subject Kinematics'!II461:II511)&lt;&gt;0,SQRT(SUMSQ('Subject Kinematics'!II614:II664-'Control Kinematics'!$IS$155:$IS$205)/51),"")</f>
        <v/>
      </c>
      <c r="II21" s="52" t="str">
        <f t="array" ref="II21">IF(SUM('Subject Kinematics'!IJ461:IJ511)&lt;&gt;0,SQRT(SUMSQ('Subject Kinematics'!IJ614:IJ664-'Control Kinematics'!$IS$155:$IS$205)/51),"")</f>
        <v/>
      </c>
      <c r="IJ21" s="52" t="str">
        <f t="array" ref="IJ21">IF(SUM('Subject Kinematics'!IK461:IK511)&lt;&gt;0,SQRT(SUMSQ('Subject Kinematics'!IK614:IK664-'Control Kinematics'!$IS$155:$IS$205)/51),"")</f>
        <v/>
      </c>
      <c r="IK21" s="52" t="str">
        <f t="array" ref="IK21">IF(SUM('Subject Kinematics'!IL461:IL511)&lt;&gt;0,SQRT(SUMSQ('Subject Kinematics'!IL614:IL664-'Control Kinematics'!$IS$155:$IS$205)/51),"")</f>
        <v/>
      </c>
      <c r="IL21" s="52" t="str">
        <f t="array" ref="IL21">IF(SUM('Subject Kinematics'!IM461:IM511)&lt;&gt;0,SQRT(SUMSQ('Subject Kinematics'!IM614:IM664-'Control Kinematics'!$IS$155:$IS$205)/51),"")</f>
        <v/>
      </c>
      <c r="IM21" s="52" t="str">
        <f t="array" ref="IM21">IF(SUM('Subject Kinematics'!IN461:IN511)&lt;&gt;0,SQRT(SUMSQ('Subject Kinematics'!IN614:IN664-'Control Kinematics'!$IS$155:$IS$205)/51),"")</f>
        <v/>
      </c>
      <c r="IN21" s="52" t="str">
        <f t="array" ref="IN21">IF(SUM('Subject Kinematics'!IO461:IO511)&lt;&gt;0,SQRT(SUMSQ('Subject Kinematics'!IO614:IO664-'Control Kinematics'!$IS$155:$IS$205)/51),"")</f>
        <v/>
      </c>
      <c r="IO21" s="52" t="str">
        <f t="array" ref="IO21">IF(SUM('Subject Kinematics'!IP461:IP511)&lt;&gt;0,SQRT(SUMSQ('Subject Kinematics'!IP614:IP664-'Control Kinematics'!$IS$155:$IS$205)/51),"")</f>
        <v/>
      </c>
      <c r="IP21" s="52" t="str">
        <f t="array" ref="IP21">IF(SUM('Subject Kinematics'!IQ461:IQ511)&lt;&gt;0,SQRT(SUMSQ('Subject Kinematics'!IQ614:IQ664-'Control Kinematics'!$IS$155:$IS$205)/51),"")</f>
        <v/>
      </c>
      <c r="IQ21" s="52" t="str">
        <f t="array" ref="IQ21">IF(SUM('Subject Kinematics'!IR461:IR511)&lt;&gt;0,SQRT(SUMSQ('Subject Kinematics'!IR614:IR664-'Control Kinematics'!$IS$155:$IS$205)/51),"")</f>
        <v/>
      </c>
      <c r="IR21" s="61">
        <f>AVERAGE(B21:IQ21)</f>
        <v>13.71850798309255</v>
      </c>
      <c r="IS21" s="57">
        <f>STDEV(B21:IQ21)</f>
        <v>1.8698116569432879</v>
      </c>
      <c r="IT21" s="57">
        <f>EXP(IR51)</f>
        <v>13.621838737007778</v>
      </c>
    </row>
    <row r="22" spans="1:254" x14ac:dyDescent="0.2">
      <c r="A22" s="23" t="s">
        <v>12</v>
      </c>
      <c r="B22" s="52">
        <f t="array" ref="B22">IF(SUM('Subject Kinematics'!C461:C511)&lt;&gt;0,SQRT(SUMSQ('Subject Kinematics'!C767:C817-'Control Kinematics'!$IS$308:$IS$358)/51),"")</f>
        <v>5.2831866720278899</v>
      </c>
      <c r="C22" s="52">
        <f t="array" ref="C22">IF(SUM('Subject Kinematics'!D461:D511)&lt;&gt;0,SQRT(SUMSQ('Subject Kinematics'!D767:D817-'Control Kinematics'!$IS$308:$IS$358)/51),"")</f>
        <v>8.1815728601650122</v>
      </c>
      <c r="D22" s="52">
        <f t="array" ref="D22">IF(SUM('Subject Kinematics'!E461:E511)&lt;&gt;0,SQRT(SUMSQ('Subject Kinematics'!E767:E817-'Control Kinematics'!$IS$308:$IS$358)/51),"")</f>
        <v>7.3622797736269643</v>
      </c>
      <c r="E22" s="52">
        <f t="array" ref="E22">IF(SUM('Subject Kinematics'!F461:F511)&lt;&gt;0,SQRT(SUMSQ('Subject Kinematics'!F767:F817-'Control Kinematics'!$IS$308:$IS$358)/51),"")</f>
        <v>5.4274493804963475</v>
      </c>
      <c r="F22" s="52">
        <f t="array" ref="F22">IF(SUM('Subject Kinematics'!G461:G511)&lt;&gt;0,SQRT(SUMSQ('Subject Kinematics'!G767:G817-'Control Kinematics'!$IS$308:$IS$358)/51),"")</f>
        <v>7.8250887179965476</v>
      </c>
      <c r="G22" s="52">
        <f t="array" ref="G22">IF(SUM('Subject Kinematics'!H461:H511)&lt;&gt;0,SQRT(SUMSQ('Subject Kinematics'!H767:H817-'Control Kinematics'!$IS$308:$IS$358)/51),"")</f>
        <v>20.242391376147125</v>
      </c>
      <c r="H22" s="52" t="str">
        <f t="array" ref="H22">IF(SUM('Subject Kinematics'!I461:I511)&lt;&gt;0,SQRT(SUMSQ('Subject Kinematics'!I767:I817-'Control Kinematics'!$IS$308:$IS$358)/51),"")</f>
        <v/>
      </c>
      <c r="I22" s="52" t="str">
        <f t="array" ref="I22">IF(SUM('Subject Kinematics'!J461:J511)&lt;&gt;0,SQRT(SUMSQ('Subject Kinematics'!J767:J817-'Control Kinematics'!$IS$308:$IS$358)/51),"")</f>
        <v/>
      </c>
      <c r="J22" s="52" t="str">
        <f t="array" ref="J22">IF(SUM('Subject Kinematics'!K461:K511)&lt;&gt;0,SQRT(SUMSQ('Subject Kinematics'!K767:K817-'Control Kinematics'!$IS$308:$IS$358)/51),"")</f>
        <v/>
      </c>
      <c r="K22" s="52" t="str">
        <f t="array" ref="K22">IF(SUM('Subject Kinematics'!L461:L511)&lt;&gt;0,SQRT(SUMSQ('Subject Kinematics'!L767:L817-'Control Kinematics'!$IS$308:$IS$358)/51),"")</f>
        <v/>
      </c>
      <c r="L22" s="52" t="str">
        <f t="array" ref="L22">IF(SUM('Subject Kinematics'!M461:M511)&lt;&gt;0,SQRT(SUMSQ('Subject Kinematics'!M767:M817-'Control Kinematics'!$IS$308:$IS$358)/51),"")</f>
        <v/>
      </c>
      <c r="M22" s="52" t="str">
        <f t="array" ref="M22">IF(SUM('Subject Kinematics'!N461:N511)&lt;&gt;0,SQRT(SUMSQ('Subject Kinematics'!N767:N817-'Control Kinematics'!$IS$308:$IS$358)/51),"")</f>
        <v/>
      </c>
      <c r="N22" s="52" t="str">
        <f t="array" ref="N22">IF(SUM('Subject Kinematics'!O461:O511)&lt;&gt;0,SQRT(SUMSQ('Subject Kinematics'!O767:O817-'Control Kinematics'!$IS$308:$IS$358)/51),"")</f>
        <v/>
      </c>
      <c r="O22" s="52" t="str">
        <f t="array" ref="O22">IF(SUM('Subject Kinematics'!P461:P511)&lt;&gt;0,SQRT(SUMSQ('Subject Kinematics'!P767:P817-'Control Kinematics'!$IS$308:$IS$358)/51),"")</f>
        <v/>
      </c>
      <c r="P22" s="52" t="str">
        <f t="array" ref="P22">IF(SUM('Subject Kinematics'!Q461:Q511)&lt;&gt;0,SQRT(SUMSQ('Subject Kinematics'!Q767:Q817-'Control Kinematics'!$IS$308:$IS$358)/51),"")</f>
        <v/>
      </c>
      <c r="Q22" s="52" t="str">
        <f t="array" ref="Q22">IF(SUM('Subject Kinematics'!R461:R511)&lt;&gt;0,SQRT(SUMSQ('Subject Kinematics'!R767:R817-'Control Kinematics'!$IS$308:$IS$358)/51),"")</f>
        <v/>
      </c>
      <c r="R22" s="52" t="str">
        <f t="array" ref="R22">IF(SUM('Subject Kinematics'!S461:S511)&lt;&gt;0,SQRT(SUMSQ('Subject Kinematics'!S767:S817-'Control Kinematics'!$IS$308:$IS$358)/51),"")</f>
        <v/>
      </c>
      <c r="S22" s="52" t="str">
        <f t="array" ref="S22">IF(SUM('Subject Kinematics'!T461:T511)&lt;&gt;0,SQRT(SUMSQ('Subject Kinematics'!T767:T817-'Control Kinematics'!$IS$308:$IS$358)/51),"")</f>
        <v/>
      </c>
      <c r="T22" s="52" t="str">
        <f t="array" ref="T22">IF(SUM('Subject Kinematics'!U461:U511)&lt;&gt;0,SQRT(SUMSQ('Subject Kinematics'!U767:U817-'Control Kinematics'!$IS$308:$IS$358)/51),"")</f>
        <v/>
      </c>
      <c r="U22" s="52" t="str">
        <f t="array" ref="U22">IF(SUM('Subject Kinematics'!V461:V511)&lt;&gt;0,SQRT(SUMSQ('Subject Kinematics'!V767:V817-'Control Kinematics'!$IS$308:$IS$358)/51),"")</f>
        <v/>
      </c>
      <c r="V22" s="52" t="str">
        <f t="array" ref="V22">IF(SUM('Subject Kinematics'!W461:W511)&lt;&gt;0,SQRT(SUMSQ('Subject Kinematics'!W767:W817-'Control Kinematics'!$IS$308:$IS$358)/51),"")</f>
        <v/>
      </c>
      <c r="W22" s="52" t="str">
        <f t="array" ref="W22">IF(SUM('Subject Kinematics'!X461:X511)&lt;&gt;0,SQRT(SUMSQ('Subject Kinematics'!X767:X817-'Control Kinematics'!$IS$308:$IS$358)/51),"")</f>
        <v/>
      </c>
      <c r="X22" s="52" t="str">
        <f t="array" ref="X22">IF(SUM('Subject Kinematics'!Y461:Y511)&lt;&gt;0,SQRT(SUMSQ('Subject Kinematics'!Y767:Y817-'Control Kinematics'!$IS$308:$IS$358)/51),"")</f>
        <v/>
      </c>
      <c r="Y22" s="52" t="str">
        <f t="array" ref="Y22">IF(SUM('Subject Kinematics'!Z461:Z511)&lt;&gt;0,SQRT(SUMSQ('Subject Kinematics'!Z767:Z817-'Control Kinematics'!$IS$308:$IS$358)/51),"")</f>
        <v/>
      </c>
      <c r="Z22" s="52" t="str">
        <f t="array" ref="Z22">IF(SUM('Subject Kinematics'!AA461:AA511)&lt;&gt;0,SQRT(SUMSQ('Subject Kinematics'!AA767:AA817-'Control Kinematics'!$IS$308:$IS$358)/51),"")</f>
        <v/>
      </c>
      <c r="AA22" s="52" t="str">
        <f t="array" ref="AA22">IF(SUM('Subject Kinematics'!AB461:AB511)&lt;&gt;0,SQRT(SUMSQ('Subject Kinematics'!AB767:AB817-'Control Kinematics'!$IS$308:$IS$358)/51),"")</f>
        <v/>
      </c>
      <c r="AB22" s="52" t="str">
        <f t="array" ref="AB22">IF(SUM('Subject Kinematics'!AC461:AC511)&lt;&gt;0,SQRT(SUMSQ('Subject Kinematics'!AC767:AC817-'Control Kinematics'!$IS$308:$IS$358)/51),"")</f>
        <v/>
      </c>
      <c r="AC22" s="52" t="str">
        <f t="array" ref="AC22">IF(SUM('Subject Kinematics'!AD461:AD511)&lt;&gt;0,SQRT(SUMSQ('Subject Kinematics'!AD767:AD817-'Control Kinematics'!$IS$308:$IS$358)/51),"")</f>
        <v/>
      </c>
      <c r="AD22" s="52" t="str">
        <f t="array" ref="AD22">IF(SUM('Subject Kinematics'!AE461:AE511)&lt;&gt;0,SQRT(SUMSQ('Subject Kinematics'!AE767:AE817-'Control Kinematics'!$IS$308:$IS$358)/51),"")</f>
        <v/>
      </c>
      <c r="AE22" s="52" t="str">
        <f t="array" ref="AE22">IF(SUM('Subject Kinematics'!AF461:AF511)&lt;&gt;0,SQRT(SUMSQ('Subject Kinematics'!AF767:AF817-'Control Kinematics'!$IS$308:$IS$358)/51),"")</f>
        <v/>
      </c>
      <c r="AF22" s="52" t="str">
        <f t="array" ref="AF22">IF(SUM('Subject Kinematics'!AG461:AG511)&lt;&gt;0,SQRT(SUMSQ('Subject Kinematics'!AG767:AG817-'Control Kinematics'!$IS$308:$IS$358)/51),"")</f>
        <v/>
      </c>
      <c r="AG22" s="52" t="str">
        <f t="array" ref="AG22">IF(SUM('Subject Kinematics'!AH461:AH511)&lt;&gt;0,SQRT(SUMSQ('Subject Kinematics'!AH767:AH817-'Control Kinematics'!$IS$308:$IS$358)/51),"")</f>
        <v/>
      </c>
      <c r="AH22" s="52" t="str">
        <f t="array" ref="AH22">IF(SUM('Subject Kinematics'!AI461:AI511)&lt;&gt;0,SQRT(SUMSQ('Subject Kinematics'!AI767:AI817-'Control Kinematics'!$IS$308:$IS$358)/51),"")</f>
        <v/>
      </c>
      <c r="AI22" s="52" t="str">
        <f t="array" ref="AI22">IF(SUM('Subject Kinematics'!AJ461:AJ511)&lt;&gt;0,SQRT(SUMSQ('Subject Kinematics'!AJ767:AJ817-'Control Kinematics'!$IS$308:$IS$358)/51),"")</f>
        <v/>
      </c>
      <c r="AJ22" s="52" t="str">
        <f t="array" ref="AJ22">IF(SUM('Subject Kinematics'!AK461:AK511)&lt;&gt;0,SQRT(SUMSQ('Subject Kinematics'!AK767:AK817-'Control Kinematics'!$IS$308:$IS$358)/51),"")</f>
        <v/>
      </c>
      <c r="AK22" s="52" t="str">
        <f t="array" ref="AK22">IF(SUM('Subject Kinematics'!AL461:AL511)&lt;&gt;0,SQRT(SUMSQ('Subject Kinematics'!AL767:AL817-'Control Kinematics'!$IS$308:$IS$358)/51),"")</f>
        <v/>
      </c>
      <c r="AL22" s="52" t="str">
        <f t="array" ref="AL22">IF(SUM('Subject Kinematics'!AM461:AM511)&lt;&gt;0,SQRT(SUMSQ('Subject Kinematics'!AM767:AM817-'Control Kinematics'!$IS$308:$IS$358)/51),"")</f>
        <v/>
      </c>
      <c r="AM22" s="52" t="str">
        <f t="array" ref="AM22">IF(SUM('Subject Kinematics'!AN461:AN511)&lt;&gt;0,SQRT(SUMSQ('Subject Kinematics'!AN767:AN817-'Control Kinematics'!$IS$308:$IS$358)/51),"")</f>
        <v/>
      </c>
      <c r="AN22" s="52" t="str">
        <f t="array" ref="AN22">IF(SUM('Subject Kinematics'!AO461:AO511)&lt;&gt;0,SQRT(SUMSQ('Subject Kinematics'!AO767:AO817-'Control Kinematics'!$IS$308:$IS$358)/51),"")</f>
        <v/>
      </c>
      <c r="AO22" s="52" t="str">
        <f t="array" ref="AO22">IF(SUM('Subject Kinematics'!AP461:AP511)&lt;&gt;0,SQRT(SUMSQ('Subject Kinematics'!AP767:AP817-'Control Kinematics'!$IS$308:$IS$358)/51),"")</f>
        <v/>
      </c>
      <c r="AP22" s="52" t="str">
        <f t="array" ref="AP22">IF(SUM('Subject Kinematics'!AQ461:AQ511)&lt;&gt;0,SQRT(SUMSQ('Subject Kinematics'!AQ767:AQ817-'Control Kinematics'!$IS$308:$IS$358)/51),"")</f>
        <v/>
      </c>
      <c r="AQ22" s="52" t="str">
        <f t="array" ref="AQ22">IF(SUM('Subject Kinematics'!AR461:AR511)&lt;&gt;0,SQRT(SUMSQ('Subject Kinematics'!AR767:AR817-'Control Kinematics'!$IS$308:$IS$358)/51),"")</f>
        <v/>
      </c>
      <c r="AR22" s="52" t="str">
        <f t="array" ref="AR22">IF(SUM('Subject Kinematics'!AS461:AS511)&lt;&gt;0,SQRT(SUMSQ('Subject Kinematics'!AS767:AS817-'Control Kinematics'!$IS$308:$IS$358)/51),"")</f>
        <v/>
      </c>
      <c r="AS22" s="52" t="str">
        <f t="array" ref="AS22">IF(SUM('Subject Kinematics'!AT461:AT511)&lt;&gt;0,SQRT(SUMSQ('Subject Kinematics'!AT767:AT817-'Control Kinematics'!$IS$308:$IS$358)/51),"")</f>
        <v/>
      </c>
      <c r="AT22" s="52" t="str">
        <f t="array" ref="AT22">IF(SUM('Subject Kinematics'!AU461:AU511)&lt;&gt;0,SQRT(SUMSQ('Subject Kinematics'!AU767:AU817-'Control Kinematics'!$IS$308:$IS$358)/51),"")</f>
        <v/>
      </c>
      <c r="AU22" s="52" t="str">
        <f t="array" ref="AU22">IF(SUM('Subject Kinematics'!AV461:AV511)&lt;&gt;0,SQRT(SUMSQ('Subject Kinematics'!AV767:AV817-'Control Kinematics'!$IS$308:$IS$358)/51),"")</f>
        <v/>
      </c>
      <c r="AV22" s="52" t="str">
        <f t="array" ref="AV22">IF(SUM('Subject Kinematics'!AW461:AW511)&lt;&gt;0,SQRT(SUMSQ('Subject Kinematics'!AW767:AW817-'Control Kinematics'!$IS$308:$IS$358)/51),"")</f>
        <v/>
      </c>
      <c r="AW22" s="52" t="str">
        <f t="array" ref="AW22">IF(SUM('Subject Kinematics'!AX461:AX511)&lt;&gt;0,SQRT(SUMSQ('Subject Kinematics'!AX767:AX817-'Control Kinematics'!$IS$308:$IS$358)/51),"")</f>
        <v/>
      </c>
      <c r="AX22" s="52" t="str">
        <f t="array" ref="AX22">IF(SUM('Subject Kinematics'!AY461:AY511)&lt;&gt;0,SQRT(SUMSQ('Subject Kinematics'!AY767:AY817-'Control Kinematics'!$IS$308:$IS$358)/51),"")</f>
        <v/>
      </c>
      <c r="AY22" s="52" t="str">
        <f t="array" ref="AY22">IF(SUM('Subject Kinematics'!AZ461:AZ511)&lt;&gt;0,SQRT(SUMSQ('Subject Kinematics'!AZ767:AZ817-'Control Kinematics'!$IS$308:$IS$358)/51),"")</f>
        <v/>
      </c>
      <c r="AZ22" s="52" t="str">
        <f t="array" ref="AZ22">IF(SUM('Subject Kinematics'!BA461:BA511)&lt;&gt;0,SQRT(SUMSQ('Subject Kinematics'!BA767:BA817-'Control Kinematics'!$IS$308:$IS$358)/51),"")</f>
        <v/>
      </c>
      <c r="BA22" s="52" t="str">
        <f t="array" ref="BA22">IF(SUM('Subject Kinematics'!BB461:BB511)&lt;&gt;0,SQRT(SUMSQ('Subject Kinematics'!BB767:BB817-'Control Kinematics'!$IS$308:$IS$358)/51),"")</f>
        <v/>
      </c>
      <c r="BB22" s="52" t="str">
        <f t="array" ref="BB22">IF(SUM('Subject Kinematics'!BC461:BC511)&lt;&gt;0,SQRT(SUMSQ('Subject Kinematics'!BC767:BC817-'Control Kinematics'!$IS$308:$IS$358)/51),"")</f>
        <v/>
      </c>
      <c r="BC22" s="52" t="str">
        <f t="array" ref="BC22">IF(SUM('Subject Kinematics'!BD461:BD511)&lt;&gt;0,SQRT(SUMSQ('Subject Kinematics'!BD767:BD817-'Control Kinematics'!$IS$308:$IS$358)/51),"")</f>
        <v/>
      </c>
      <c r="BD22" s="52" t="str">
        <f t="array" ref="BD22">IF(SUM('Subject Kinematics'!BE461:BE511)&lt;&gt;0,SQRT(SUMSQ('Subject Kinematics'!BE767:BE817-'Control Kinematics'!$IS$308:$IS$358)/51),"")</f>
        <v/>
      </c>
      <c r="BE22" s="52" t="str">
        <f t="array" ref="BE22">IF(SUM('Subject Kinematics'!BF461:BF511)&lt;&gt;0,SQRT(SUMSQ('Subject Kinematics'!BF767:BF817-'Control Kinematics'!$IS$308:$IS$358)/51),"")</f>
        <v/>
      </c>
      <c r="BF22" s="52" t="str">
        <f t="array" ref="BF22">IF(SUM('Subject Kinematics'!BG461:BG511)&lt;&gt;0,SQRT(SUMSQ('Subject Kinematics'!BG767:BG817-'Control Kinematics'!$IS$308:$IS$358)/51),"")</f>
        <v/>
      </c>
      <c r="BG22" s="52" t="str">
        <f t="array" ref="BG22">IF(SUM('Subject Kinematics'!BH461:BH511)&lt;&gt;0,SQRT(SUMSQ('Subject Kinematics'!BH767:BH817-'Control Kinematics'!$IS$308:$IS$358)/51),"")</f>
        <v/>
      </c>
      <c r="BH22" s="52" t="str">
        <f t="array" ref="BH22">IF(SUM('Subject Kinematics'!BI461:BI511)&lt;&gt;0,SQRT(SUMSQ('Subject Kinematics'!BI767:BI817-'Control Kinematics'!$IS$308:$IS$358)/51),"")</f>
        <v/>
      </c>
      <c r="BI22" s="52" t="str">
        <f t="array" ref="BI22">IF(SUM('Subject Kinematics'!BJ461:BJ511)&lt;&gt;0,SQRT(SUMSQ('Subject Kinematics'!BJ767:BJ817-'Control Kinematics'!$IS$308:$IS$358)/51),"")</f>
        <v/>
      </c>
      <c r="BJ22" s="52" t="str">
        <f t="array" ref="BJ22">IF(SUM('Subject Kinematics'!BK461:BK511)&lt;&gt;0,SQRT(SUMSQ('Subject Kinematics'!BK767:BK817-'Control Kinematics'!$IS$308:$IS$358)/51),"")</f>
        <v/>
      </c>
      <c r="BK22" s="52" t="str">
        <f t="array" ref="BK22">IF(SUM('Subject Kinematics'!BL461:BL511)&lt;&gt;0,SQRT(SUMSQ('Subject Kinematics'!BL767:BL817-'Control Kinematics'!$IS$308:$IS$358)/51),"")</f>
        <v/>
      </c>
      <c r="BL22" s="52" t="str">
        <f t="array" ref="BL22">IF(SUM('Subject Kinematics'!BM461:BM511)&lt;&gt;0,SQRT(SUMSQ('Subject Kinematics'!BM767:BM817-'Control Kinematics'!$IS$308:$IS$358)/51),"")</f>
        <v/>
      </c>
      <c r="BM22" s="52" t="str">
        <f t="array" ref="BM22">IF(SUM('Subject Kinematics'!BN461:BN511)&lt;&gt;0,SQRT(SUMSQ('Subject Kinematics'!BN767:BN817-'Control Kinematics'!$IS$308:$IS$358)/51),"")</f>
        <v/>
      </c>
      <c r="BN22" s="52" t="str">
        <f t="array" ref="BN22">IF(SUM('Subject Kinematics'!BO461:BO511)&lt;&gt;0,SQRT(SUMSQ('Subject Kinematics'!BO767:BO817-'Control Kinematics'!$IS$308:$IS$358)/51),"")</f>
        <v/>
      </c>
      <c r="BO22" s="52" t="str">
        <f t="array" ref="BO22">IF(SUM('Subject Kinematics'!BP461:BP511)&lt;&gt;0,SQRT(SUMSQ('Subject Kinematics'!BP767:BP817-'Control Kinematics'!$IS$308:$IS$358)/51),"")</f>
        <v/>
      </c>
      <c r="BP22" s="52" t="str">
        <f t="array" ref="BP22">IF(SUM('Subject Kinematics'!BQ461:BQ511)&lt;&gt;0,SQRT(SUMSQ('Subject Kinematics'!BQ767:BQ817-'Control Kinematics'!$IS$308:$IS$358)/51),"")</f>
        <v/>
      </c>
      <c r="BQ22" s="52" t="str">
        <f t="array" ref="BQ22">IF(SUM('Subject Kinematics'!BR461:BR511)&lt;&gt;0,SQRT(SUMSQ('Subject Kinematics'!BR767:BR817-'Control Kinematics'!$IS$308:$IS$358)/51),"")</f>
        <v/>
      </c>
      <c r="BR22" s="52" t="str">
        <f t="array" ref="BR22">IF(SUM('Subject Kinematics'!BS461:BS511)&lt;&gt;0,SQRT(SUMSQ('Subject Kinematics'!BS767:BS817-'Control Kinematics'!$IS$308:$IS$358)/51),"")</f>
        <v/>
      </c>
      <c r="BS22" s="52" t="str">
        <f t="array" ref="BS22">IF(SUM('Subject Kinematics'!BT461:BT511)&lt;&gt;0,SQRT(SUMSQ('Subject Kinematics'!BT767:BT817-'Control Kinematics'!$IS$308:$IS$358)/51),"")</f>
        <v/>
      </c>
      <c r="BT22" s="52" t="str">
        <f t="array" ref="BT22">IF(SUM('Subject Kinematics'!BU461:BU511)&lt;&gt;0,SQRT(SUMSQ('Subject Kinematics'!BU767:BU817-'Control Kinematics'!$IS$308:$IS$358)/51),"")</f>
        <v/>
      </c>
      <c r="BU22" s="52" t="str">
        <f t="array" ref="BU22">IF(SUM('Subject Kinematics'!BV461:BV511)&lt;&gt;0,SQRT(SUMSQ('Subject Kinematics'!BV767:BV817-'Control Kinematics'!$IS$308:$IS$358)/51),"")</f>
        <v/>
      </c>
      <c r="BV22" s="52" t="str">
        <f t="array" ref="BV22">IF(SUM('Subject Kinematics'!BW461:BW511)&lt;&gt;0,SQRT(SUMSQ('Subject Kinematics'!BW767:BW817-'Control Kinematics'!$IS$308:$IS$358)/51),"")</f>
        <v/>
      </c>
      <c r="BW22" s="52" t="str">
        <f t="array" ref="BW22">IF(SUM('Subject Kinematics'!BX461:BX511)&lt;&gt;0,SQRT(SUMSQ('Subject Kinematics'!BX767:BX817-'Control Kinematics'!$IS$308:$IS$358)/51),"")</f>
        <v/>
      </c>
      <c r="BX22" s="52" t="str">
        <f t="array" ref="BX22">IF(SUM('Subject Kinematics'!BY461:BY511)&lt;&gt;0,SQRT(SUMSQ('Subject Kinematics'!BY767:BY817-'Control Kinematics'!$IS$308:$IS$358)/51),"")</f>
        <v/>
      </c>
      <c r="BY22" s="52" t="str">
        <f t="array" ref="BY22">IF(SUM('Subject Kinematics'!BZ461:BZ511)&lt;&gt;0,SQRT(SUMSQ('Subject Kinematics'!BZ767:BZ817-'Control Kinematics'!$IS$308:$IS$358)/51),"")</f>
        <v/>
      </c>
      <c r="BZ22" s="52" t="str">
        <f t="array" ref="BZ22">IF(SUM('Subject Kinematics'!CA461:CA511)&lt;&gt;0,SQRT(SUMSQ('Subject Kinematics'!CA767:CA817-'Control Kinematics'!$IS$308:$IS$358)/51),"")</f>
        <v/>
      </c>
      <c r="CA22" s="52" t="str">
        <f t="array" ref="CA22">IF(SUM('Subject Kinematics'!CB461:CB511)&lt;&gt;0,SQRT(SUMSQ('Subject Kinematics'!CB767:CB817-'Control Kinematics'!$IS$308:$IS$358)/51),"")</f>
        <v/>
      </c>
      <c r="CB22" s="52" t="str">
        <f t="array" ref="CB22">IF(SUM('Subject Kinematics'!CC461:CC511)&lt;&gt;0,SQRT(SUMSQ('Subject Kinematics'!CC767:CC817-'Control Kinematics'!$IS$308:$IS$358)/51),"")</f>
        <v/>
      </c>
      <c r="CC22" s="52" t="str">
        <f t="array" ref="CC22">IF(SUM('Subject Kinematics'!CD461:CD511)&lt;&gt;0,SQRT(SUMSQ('Subject Kinematics'!CD767:CD817-'Control Kinematics'!$IS$308:$IS$358)/51),"")</f>
        <v/>
      </c>
      <c r="CD22" s="52" t="str">
        <f t="array" ref="CD22">IF(SUM('Subject Kinematics'!CE461:CE511)&lt;&gt;0,SQRT(SUMSQ('Subject Kinematics'!CE767:CE817-'Control Kinematics'!$IS$308:$IS$358)/51),"")</f>
        <v/>
      </c>
      <c r="CE22" s="52" t="str">
        <f t="array" ref="CE22">IF(SUM('Subject Kinematics'!CF461:CF511)&lt;&gt;0,SQRT(SUMSQ('Subject Kinematics'!CF767:CF817-'Control Kinematics'!$IS$308:$IS$358)/51),"")</f>
        <v/>
      </c>
      <c r="CF22" s="52" t="str">
        <f t="array" ref="CF22">IF(SUM('Subject Kinematics'!CG461:CG511)&lt;&gt;0,SQRT(SUMSQ('Subject Kinematics'!CG767:CG817-'Control Kinematics'!$IS$308:$IS$358)/51),"")</f>
        <v/>
      </c>
      <c r="CG22" s="52" t="str">
        <f t="array" ref="CG22">IF(SUM('Subject Kinematics'!CH461:CH511)&lt;&gt;0,SQRT(SUMSQ('Subject Kinematics'!CH767:CH817-'Control Kinematics'!$IS$308:$IS$358)/51),"")</f>
        <v/>
      </c>
      <c r="CH22" s="52" t="str">
        <f t="array" ref="CH22">IF(SUM('Subject Kinematics'!CI461:CI511)&lt;&gt;0,SQRT(SUMSQ('Subject Kinematics'!CI767:CI817-'Control Kinematics'!$IS$308:$IS$358)/51),"")</f>
        <v/>
      </c>
      <c r="CI22" s="52" t="str">
        <f t="array" ref="CI22">IF(SUM('Subject Kinematics'!CJ461:CJ511)&lt;&gt;0,SQRT(SUMSQ('Subject Kinematics'!CJ767:CJ817-'Control Kinematics'!$IS$308:$IS$358)/51),"")</f>
        <v/>
      </c>
      <c r="CJ22" s="52" t="str">
        <f t="array" ref="CJ22">IF(SUM('Subject Kinematics'!CK461:CK511)&lt;&gt;0,SQRT(SUMSQ('Subject Kinematics'!CK767:CK817-'Control Kinematics'!$IS$308:$IS$358)/51),"")</f>
        <v/>
      </c>
      <c r="CK22" s="52" t="str">
        <f t="array" ref="CK22">IF(SUM('Subject Kinematics'!CL461:CL511)&lt;&gt;0,SQRT(SUMSQ('Subject Kinematics'!CL767:CL817-'Control Kinematics'!$IS$308:$IS$358)/51),"")</f>
        <v/>
      </c>
      <c r="CL22" s="52" t="str">
        <f t="array" ref="CL22">IF(SUM('Subject Kinematics'!CM461:CM511)&lt;&gt;0,SQRT(SUMSQ('Subject Kinematics'!CM767:CM817-'Control Kinematics'!$IS$308:$IS$358)/51),"")</f>
        <v/>
      </c>
      <c r="CM22" s="52" t="str">
        <f t="array" ref="CM22">IF(SUM('Subject Kinematics'!CN461:CN511)&lt;&gt;0,SQRT(SUMSQ('Subject Kinematics'!CN767:CN817-'Control Kinematics'!$IS$308:$IS$358)/51),"")</f>
        <v/>
      </c>
      <c r="CN22" s="52" t="str">
        <f t="array" ref="CN22">IF(SUM('Subject Kinematics'!CO461:CO511)&lt;&gt;0,SQRT(SUMSQ('Subject Kinematics'!CO767:CO817-'Control Kinematics'!$IS$308:$IS$358)/51),"")</f>
        <v/>
      </c>
      <c r="CO22" s="52" t="str">
        <f t="array" ref="CO22">IF(SUM('Subject Kinematics'!CP461:CP511)&lt;&gt;0,SQRT(SUMSQ('Subject Kinematics'!CP767:CP817-'Control Kinematics'!$IS$308:$IS$358)/51),"")</f>
        <v/>
      </c>
      <c r="CP22" s="52" t="str">
        <f t="array" ref="CP22">IF(SUM('Subject Kinematics'!CQ461:CQ511)&lt;&gt;0,SQRT(SUMSQ('Subject Kinematics'!CQ767:CQ817-'Control Kinematics'!$IS$308:$IS$358)/51),"")</f>
        <v/>
      </c>
      <c r="CQ22" s="52" t="str">
        <f t="array" ref="CQ22">IF(SUM('Subject Kinematics'!CR461:CR511)&lt;&gt;0,SQRT(SUMSQ('Subject Kinematics'!CR767:CR817-'Control Kinematics'!$IS$308:$IS$358)/51),"")</f>
        <v/>
      </c>
      <c r="CR22" s="52" t="str">
        <f t="array" ref="CR22">IF(SUM('Subject Kinematics'!CS461:CS511)&lt;&gt;0,SQRT(SUMSQ('Subject Kinematics'!CS767:CS817-'Control Kinematics'!$IS$308:$IS$358)/51),"")</f>
        <v/>
      </c>
      <c r="CS22" s="52" t="str">
        <f t="array" ref="CS22">IF(SUM('Subject Kinematics'!CT461:CT511)&lt;&gt;0,SQRT(SUMSQ('Subject Kinematics'!CT767:CT817-'Control Kinematics'!$IS$308:$IS$358)/51),"")</f>
        <v/>
      </c>
      <c r="CT22" s="52" t="str">
        <f t="array" ref="CT22">IF(SUM('Subject Kinematics'!CU461:CU511)&lt;&gt;0,SQRT(SUMSQ('Subject Kinematics'!CU767:CU817-'Control Kinematics'!$IS$308:$IS$358)/51),"")</f>
        <v/>
      </c>
      <c r="CU22" s="52" t="str">
        <f t="array" ref="CU22">IF(SUM('Subject Kinematics'!CV461:CV511)&lt;&gt;0,SQRT(SUMSQ('Subject Kinematics'!CV767:CV817-'Control Kinematics'!$IS$308:$IS$358)/51),"")</f>
        <v/>
      </c>
      <c r="CV22" s="52" t="str">
        <f t="array" ref="CV22">IF(SUM('Subject Kinematics'!CW461:CW511)&lt;&gt;0,SQRT(SUMSQ('Subject Kinematics'!CW767:CW817-'Control Kinematics'!$IS$308:$IS$358)/51),"")</f>
        <v/>
      </c>
      <c r="CW22" s="52" t="str">
        <f t="array" ref="CW22">IF(SUM('Subject Kinematics'!CX461:CX511)&lt;&gt;0,SQRT(SUMSQ('Subject Kinematics'!CX767:CX817-'Control Kinematics'!$IS$308:$IS$358)/51),"")</f>
        <v/>
      </c>
      <c r="CX22" s="52" t="str">
        <f t="array" ref="CX22">IF(SUM('Subject Kinematics'!CY461:CY511)&lt;&gt;0,SQRT(SUMSQ('Subject Kinematics'!CY767:CY817-'Control Kinematics'!$IS$308:$IS$358)/51),"")</f>
        <v/>
      </c>
      <c r="CY22" s="52" t="str">
        <f t="array" ref="CY22">IF(SUM('Subject Kinematics'!CZ461:CZ511)&lt;&gt;0,SQRT(SUMSQ('Subject Kinematics'!CZ767:CZ817-'Control Kinematics'!$IS$308:$IS$358)/51),"")</f>
        <v/>
      </c>
      <c r="CZ22" s="52" t="str">
        <f t="array" ref="CZ22">IF(SUM('Subject Kinematics'!DA461:DA511)&lt;&gt;0,SQRT(SUMSQ('Subject Kinematics'!DA767:DA817-'Control Kinematics'!$IS$308:$IS$358)/51),"")</f>
        <v/>
      </c>
      <c r="DA22" s="52" t="str">
        <f t="array" ref="DA22">IF(SUM('Subject Kinematics'!DB461:DB511)&lt;&gt;0,SQRT(SUMSQ('Subject Kinematics'!DB767:DB817-'Control Kinematics'!$IS$308:$IS$358)/51),"")</f>
        <v/>
      </c>
      <c r="DB22" s="52" t="str">
        <f t="array" ref="DB22">IF(SUM('Subject Kinematics'!DC461:DC511)&lt;&gt;0,SQRT(SUMSQ('Subject Kinematics'!DC767:DC817-'Control Kinematics'!$IS$308:$IS$358)/51),"")</f>
        <v/>
      </c>
      <c r="DC22" s="52" t="str">
        <f t="array" ref="DC22">IF(SUM('Subject Kinematics'!DD461:DD511)&lt;&gt;0,SQRT(SUMSQ('Subject Kinematics'!DD767:DD817-'Control Kinematics'!$IS$308:$IS$358)/51),"")</f>
        <v/>
      </c>
      <c r="DD22" s="52" t="str">
        <f t="array" ref="DD22">IF(SUM('Subject Kinematics'!DE461:DE511)&lt;&gt;0,SQRT(SUMSQ('Subject Kinematics'!DE767:DE817-'Control Kinematics'!$IS$308:$IS$358)/51),"")</f>
        <v/>
      </c>
      <c r="DE22" s="52" t="str">
        <f t="array" ref="DE22">IF(SUM('Subject Kinematics'!DF461:DF511)&lt;&gt;0,SQRT(SUMSQ('Subject Kinematics'!DF767:DF817-'Control Kinematics'!$IS$308:$IS$358)/51),"")</f>
        <v/>
      </c>
      <c r="DF22" s="52" t="str">
        <f t="array" ref="DF22">IF(SUM('Subject Kinematics'!DG461:DG511)&lt;&gt;0,SQRT(SUMSQ('Subject Kinematics'!DG767:DG817-'Control Kinematics'!$IS$308:$IS$358)/51),"")</f>
        <v/>
      </c>
      <c r="DG22" s="52" t="str">
        <f t="array" ref="DG22">IF(SUM('Subject Kinematics'!DH461:DH511)&lt;&gt;0,SQRT(SUMSQ('Subject Kinematics'!DH767:DH817-'Control Kinematics'!$IS$308:$IS$358)/51),"")</f>
        <v/>
      </c>
      <c r="DH22" s="52" t="str">
        <f t="array" ref="DH22">IF(SUM('Subject Kinematics'!DI461:DI511)&lt;&gt;0,SQRT(SUMSQ('Subject Kinematics'!DI767:DI817-'Control Kinematics'!$IS$308:$IS$358)/51),"")</f>
        <v/>
      </c>
      <c r="DI22" s="52" t="str">
        <f t="array" ref="DI22">IF(SUM('Subject Kinematics'!DJ461:DJ511)&lt;&gt;0,SQRT(SUMSQ('Subject Kinematics'!DJ767:DJ817-'Control Kinematics'!$IS$308:$IS$358)/51),"")</f>
        <v/>
      </c>
      <c r="DJ22" s="52" t="str">
        <f t="array" ref="DJ22">IF(SUM('Subject Kinematics'!DK461:DK511)&lt;&gt;0,SQRT(SUMSQ('Subject Kinematics'!DK767:DK817-'Control Kinematics'!$IS$308:$IS$358)/51),"")</f>
        <v/>
      </c>
      <c r="DK22" s="52" t="str">
        <f t="array" ref="DK22">IF(SUM('Subject Kinematics'!DL461:DL511)&lt;&gt;0,SQRT(SUMSQ('Subject Kinematics'!DL767:DL817-'Control Kinematics'!$IS$308:$IS$358)/51),"")</f>
        <v/>
      </c>
      <c r="DL22" s="52" t="str">
        <f t="array" ref="DL22">IF(SUM('Subject Kinematics'!DM461:DM511)&lt;&gt;0,SQRT(SUMSQ('Subject Kinematics'!DM767:DM817-'Control Kinematics'!$IS$308:$IS$358)/51),"")</f>
        <v/>
      </c>
      <c r="DM22" s="52" t="str">
        <f t="array" ref="DM22">IF(SUM('Subject Kinematics'!DN461:DN511)&lt;&gt;0,SQRT(SUMSQ('Subject Kinematics'!DN767:DN817-'Control Kinematics'!$IS$308:$IS$358)/51),"")</f>
        <v/>
      </c>
      <c r="DN22" s="52" t="str">
        <f t="array" ref="DN22">IF(SUM('Subject Kinematics'!DO461:DO511)&lt;&gt;0,SQRT(SUMSQ('Subject Kinematics'!DO767:DO817-'Control Kinematics'!$IS$308:$IS$358)/51),"")</f>
        <v/>
      </c>
      <c r="DO22" s="52" t="str">
        <f t="array" ref="DO22">IF(SUM('Subject Kinematics'!DP461:DP511)&lt;&gt;0,SQRT(SUMSQ('Subject Kinematics'!DP767:DP817-'Control Kinematics'!$IS$308:$IS$358)/51),"")</f>
        <v/>
      </c>
      <c r="DP22" s="52" t="str">
        <f t="array" ref="DP22">IF(SUM('Subject Kinematics'!DQ461:DQ511)&lt;&gt;0,SQRT(SUMSQ('Subject Kinematics'!DQ767:DQ817-'Control Kinematics'!$IS$308:$IS$358)/51),"")</f>
        <v/>
      </c>
      <c r="DQ22" s="52" t="str">
        <f t="array" ref="DQ22">IF(SUM('Subject Kinematics'!DR461:DR511)&lt;&gt;0,SQRT(SUMSQ('Subject Kinematics'!DR767:DR817-'Control Kinematics'!$IS$308:$IS$358)/51),"")</f>
        <v/>
      </c>
      <c r="DR22" s="52" t="str">
        <f t="array" ref="DR22">IF(SUM('Subject Kinematics'!DS461:DS511)&lt;&gt;0,SQRT(SUMSQ('Subject Kinematics'!DS767:DS817-'Control Kinematics'!$IS$308:$IS$358)/51),"")</f>
        <v/>
      </c>
      <c r="DS22" s="52" t="str">
        <f t="array" ref="DS22">IF(SUM('Subject Kinematics'!DT461:DT511)&lt;&gt;0,SQRT(SUMSQ('Subject Kinematics'!DT767:DT817-'Control Kinematics'!$IS$308:$IS$358)/51),"")</f>
        <v/>
      </c>
      <c r="DT22" s="52" t="str">
        <f t="array" ref="DT22">IF(SUM('Subject Kinematics'!DU461:DU511)&lt;&gt;0,SQRT(SUMSQ('Subject Kinematics'!DU767:DU817-'Control Kinematics'!$IS$308:$IS$358)/51),"")</f>
        <v/>
      </c>
      <c r="DU22" s="52" t="str">
        <f t="array" ref="DU22">IF(SUM('Subject Kinematics'!DV461:DV511)&lt;&gt;0,SQRT(SUMSQ('Subject Kinematics'!DV767:DV817-'Control Kinematics'!$IS$308:$IS$358)/51),"")</f>
        <v/>
      </c>
      <c r="DV22" s="52" t="str">
        <f t="array" ref="DV22">IF(SUM('Subject Kinematics'!DW461:DW511)&lt;&gt;0,SQRT(SUMSQ('Subject Kinematics'!DW767:DW817-'Control Kinematics'!$IS$308:$IS$358)/51),"")</f>
        <v/>
      </c>
      <c r="DW22" s="52" t="str">
        <f t="array" ref="DW22">IF(SUM('Subject Kinematics'!DX461:DX511)&lt;&gt;0,SQRT(SUMSQ('Subject Kinematics'!DX767:DX817-'Control Kinematics'!$IS$308:$IS$358)/51),"")</f>
        <v/>
      </c>
      <c r="DX22" s="52" t="str">
        <f t="array" ref="DX22">IF(SUM('Subject Kinematics'!DY461:DY511)&lt;&gt;0,SQRT(SUMSQ('Subject Kinematics'!DY767:DY817-'Control Kinematics'!$IS$308:$IS$358)/51),"")</f>
        <v/>
      </c>
      <c r="DY22" s="52" t="str">
        <f t="array" ref="DY22">IF(SUM('Subject Kinematics'!DZ461:DZ511)&lt;&gt;0,SQRT(SUMSQ('Subject Kinematics'!DZ767:DZ817-'Control Kinematics'!$IS$308:$IS$358)/51),"")</f>
        <v/>
      </c>
      <c r="DZ22" s="52" t="str">
        <f t="array" ref="DZ22">IF(SUM('Subject Kinematics'!EA461:EA511)&lt;&gt;0,SQRT(SUMSQ('Subject Kinematics'!EA767:EA817-'Control Kinematics'!$IS$308:$IS$358)/51),"")</f>
        <v/>
      </c>
      <c r="EA22" s="52" t="str">
        <f t="array" ref="EA22">IF(SUM('Subject Kinematics'!EB461:EB511)&lt;&gt;0,SQRT(SUMSQ('Subject Kinematics'!EB767:EB817-'Control Kinematics'!$IS$308:$IS$358)/51),"")</f>
        <v/>
      </c>
      <c r="EB22" s="52" t="str">
        <f t="array" ref="EB22">IF(SUM('Subject Kinematics'!EC461:EC511)&lt;&gt;0,SQRT(SUMSQ('Subject Kinematics'!EC767:EC817-'Control Kinematics'!$IS$308:$IS$358)/51),"")</f>
        <v/>
      </c>
      <c r="EC22" s="52" t="str">
        <f t="array" ref="EC22">IF(SUM('Subject Kinematics'!ED461:ED511)&lt;&gt;0,SQRT(SUMSQ('Subject Kinematics'!ED767:ED817-'Control Kinematics'!$IS$308:$IS$358)/51),"")</f>
        <v/>
      </c>
      <c r="ED22" s="52" t="str">
        <f t="array" ref="ED22">IF(SUM('Subject Kinematics'!EE461:EE511)&lt;&gt;0,SQRT(SUMSQ('Subject Kinematics'!EE767:EE817-'Control Kinematics'!$IS$308:$IS$358)/51),"")</f>
        <v/>
      </c>
      <c r="EE22" s="52" t="str">
        <f t="array" ref="EE22">IF(SUM('Subject Kinematics'!EF461:EF511)&lt;&gt;0,SQRT(SUMSQ('Subject Kinematics'!EF767:EF817-'Control Kinematics'!$IS$308:$IS$358)/51),"")</f>
        <v/>
      </c>
      <c r="EF22" s="52" t="str">
        <f t="array" ref="EF22">IF(SUM('Subject Kinematics'!EG461:EG511)&lt;&gt;0,SQRT(SUMSQ('Subject Kinematics'!EG767:EG817-'Control Kinematics'!$IS$308:$IS$358)/51),"")</f>
        <v/>
      </c>
      <c r="EG22" s="52" t="str">
        <f t="array" ref="EG22">IF(SUM('Subject Kinematics'!EH461:EH511)&lt;&gt;0,SQRT(SUMSQ('Subject Kinematics'!EH767:EH817-'Control Kinematics'!$IS$308:$IS$358)/51),"")</f>
        <v/>
      </c>
      <c r="EH22" s="52" t="str">
        <f t="array" ref="EH22">IF(SUM('Subject Kinematics'!EI461:EI511)&lt;&gt;0,SQRT(SUMSQ('Subject Kinematics'!EI767:EI817-'Control Kinematics'!$IS$308:$IS$358)/51),"")</f>
        <v/>
      </c>
      <c r="EI22" s="52" t="str">
        <f t="array" ref="EI22">IF(SUM('Subject Kinematics'!EJ461:EJ511)&lt;&gt;0,SQRT(SUMSQ('Subject Kinematics'!EJ767:EJ817-'Control Kinematics'!$IS$308:$IS$358)/51),"")</f>
        <v/>
      </c>
      <c r="EJ22" s="52" t="str">
        <f t="array" ref="EJ22">IF(SUM('Subject Kinematics'!EK461:EK511)&lt;&gt;0,SQRT(SUMSQ('Subject Kinematics'!EK767:EK817-'Control Kinematics'!$IS$308:$IS$358)/51),"")</f>
        <v/>
      </c>
      <c r="EK22" s="52" t="str">
        <f t="array" ref="EK22">IF(SUM('Subject Kinematics'!EL461:EL511)&lt;&gt;0,SQRT(SUMSQ('Subject Kinematics'!EL767:EL817-'Control Kinematics'!$IS$308:$IS$358)/51),"")</f>
        <v/>
      </c>
      <c r="EL22" s="52" t="str">
        <f t="array" ref="EL22">IF(SUM('Subject Kinematics'!EM461:EM511)&lt;&gt;0,SQRT(SUMSQ('Subject Kinematics'!EM767:EM817-'Control Kinematics'!$IS$308:$IS$358)/51),"")</f>
        <v/>
      </c>
      <c r="EM22" s="52" t="str">
        <f t="array" ref="EM22">IF(SUM('Subject Kinematics'!EN461:EN511)&lt;&gt;0,SQRT(SUMSQ('Subject Kinematics'!EN767:EN817-'Control Kinematics'!$IS$308:$IS$358)/51),"")</f>
        <v/>
      </c>
      <c r="EN22" s="52" t="str">
        <f t="array" ref="EN22">IF(SUM('Subject Kinematics'!EO461:EO511)&lt;&gt;0,SQRT(SUMSQ('Subject Kinematics'!EO767:EO817-'Control Kinematics'!$IS$308:$IS$358)/51),"")</f>
        <v/>
      </c>
      <c r="EO22" s="52" t="str">
        <f t="array" ref="EO22">IF(SUM('Subject Kinematics'!EP461:EP511)&lt;&gt;0,SQRT(SUMSQ('Subject Kinematics'!EP767:EP817-'Control Kinematics'!$IS$308:$IS$358)/51),"")</f>
        <v/>
      </c>
      <c r="EP22" s="52" t="str">
        <f t="array" ref="EP22">IF(SUM('Subject Kinematics'!EQ461:EQ511)&lt;&gt;0,SQRT(SUMSQ('Subject Kinematics'!EQ767:EQ817-'Control Kinematics'!$IS$308:$IS$358)/51),"")</f>
        <v/>
      </c>
      <c r="EQ22" s="52" t="str">
        <f t="array" ref="EQ22">IF(SUM('Subject Kinematics'!ER461:ER511)&lt;&gt;0,SQRT(SUMSQ('Subject Kinematics'!ER767:ER817-'Control Kinematics'!$IS$308:$IS$358)/51),"")</f>
        <v/>
      </c>
      <c r="ER22" s="52" t="str">
        <f t="array" ref="ER22">IF(SUM('Subject Kinematics'!ES461:ES511)&lt;&gt;0,SQRT(SUMSQ('Subject Kinematics'!ES767:ES817-'Control Kinematics'!$IS$308:$IS$358)/51),"")</f>
        <v/>
      </c>
      <c r="ES22" s="52" t="str">
        <f t="array" ref="ES22">IF(SUM('Subject Kinematics'!ET461:ET511)&lt;&gt;0,SQRT(SUMSQ('Subject Kinematics'!ET767:ET817-'Control Kinematics'!$IS$308:$IS$358)/51),"")</f>
        <v/>
      </c>
      <c r="ET22" s="52" t="str">
        <f t="array" ref="ET22">IF(SUM('Subject Kinematics'!EU461:EU511)&lt;&gt;0,SQRT(SUMSQ('Subject Kinematics'!EU767:EU817-'Control Kinematics'!$IS$308:$IS$358)/51),"")</f>
        <v/>
      </c>
      <c r="EU22" s="52" t="str">
        <f t="array" ref="EU22">IF(SUM('Subject Kinematics'!EV461:EV511)&lt;&gt;0,SQRT(SUMSQ('Subject Kinematics'!EV767:EV817-'Control Kinematics'!$IS$308:$IS$358)/51),"")</f>
        <v/>
      </c>
      <c r="EV22" s="52" t="str">
        <f t="array" ref="EV22">IF(SUM('Subject Kinematics'!EW461:EW511)&lt;&gt;0,SQRT(SUMSQ('Subject Kinematics'!EW767:EW817-'Control Kinematics'!$IS$308:$IS$358)/51),"")</f>
        <v/>
      </c>
      <c r="EW22" s="52" t="str">
        <f t="array" ref="EW22">IF(SUM('Subject Kinematics'!EX461:EX511)&lt;&gt;0,SQRT(SUMSQ('Subject Kinematics'!EX767:EX817-'Control Kinematics'!$IS$308:$IS$358)/51),"")</f>
        <v/>
      </c>
      <c r="EX22" s="52" t="str">
        <f t="array" ref="EX22">IF(SUM('Subject Kinematics'!EY461:EY511)&lt;&gt;0,SQRT(SUMSQ('Subject Kinematics'!EY767:EY817-'Control Kinematics'!$IS$308:$IS$358)/51),"")</f>
        <v/>
      </c>
      <c r="EY22" s="52" t="str">
        <f t="array" ref="EY22">IF(SUM('Subject Kinematics'!EZ461:EZ511)&lt;&gt;0,SQRT(SUMSQ('Subject Kinematics'!EZ767:EZ817-'Control Kinematics'!$IS$308:$IS$358)/51),"")</f>
        <v/>
      </c>
      <c r="EZ22" s="52" t="str">
        <f t="array" ref="EZ22">IF(SUM('Subject Kinematics'!FA461:FA511)&lt;&gt;0,SQRT(SUMSQ('Subject Kinematics'!FA767:FA817-'Control Kinematics'!$IS$308:$IS$358)/51),"")</f>
        <v/>
      </c>
      <c r="FA22" s="52" t="str">
        <f t="array" ref="FA22">IF(SUM('Subject Kinematics'!FB461:FB511)&lt;&gt;0,SQRT(SUMSQ('Subject Kinematics'!FB767:FB817-'Control Kinematics'!$IS$308:$IS$358)/51),"")</f>
        <v/>
      </c>
      <c r="FB22" s="52" t="str">
        <f t="array" ref="FB22">IF(SUM('Subject Kinematics'!FC461:FC511)&lt;&gt;0,SQRT(SUMSQ('Subject Kinematics'!FC767:FC817-'Control Kinematics'!$IS$308:$IS$358)/51),"")</f>
        <v/>
      </c>
      <c r="FC22" s="52" t="str">
        <f t="array" ref="FC22">IF(SUM('Subject Kinematics'!FD461:FD511)&lt;&gt;0,SQRT(SUMSQ('Subject Kinematics'!FD767:FD817-'Control Kinematics'!$IS$308:$IS$358)/51),"")</f>
        <v/>
      </c>
      <c r="FD22" s="52" t="str">
        <f t="array" ref="FD22">IF(SUM('Subject Kinematics'!FE461:FE511)&lt;&gt;0,SQRT(SUMSQ('Subject Kinematics'!FE767:FE817-'Control Kinematics'!$IS$308:$IS$358)/51),"")</f>
        <v/>
      </c>
      <c r="FE22" s="52" t="str">
        <f t="array" ref="FE22">IF(SUM('Subject Kinematics'!FF461:FF511)&lt;&gt;0,SQRT(SUMSQ('Subject Kinematics'!FF767:FF817-'Control Kinematics'!$IS$308:$IS$358)/51),"")</f>
        <v/>
      </c>
      <c r="FF22" s="52" t="str">
        <f t="array" ref="FF22">IF(SUM('Subject Kinematics'!FG461:FG511)&lt;&gt;0,SQRT(SUMSQ('Subject Kinematics'!FG767:FG817-'Control Kinematics'!$IS$308:$IS$358)/51),"")</f>
        <v/>
      </c>
      <c r="FG22" s="52" t="str">
        <f t="array" ref="FG22">IF(SUM('Subject Kinematics'!FH461:FH511)&lt;&gt;0,SQRT(SUMSQ('Subject Kinematics'!FH767:FH817-'Control Kinematics'!$IS$308:$IS$358)/51),"")</f>
        <v/>
      </c>
      <c r="FH22" s="52" t="str">
        <f t="array" ref="FH22">IF(SUM('Subject Kinematics'!FI461:FI511)&lt;&gt;0,SQRT(SUMSQ('Subject Kinematics'!FI767:FI817-'Control Kinematics'!$IS$308:$IS$358)/51),"")</f>
        <v/>
      </c>
      <c r="FI22" s="52" t="str">
        <f t="array" ref="FI22">IF(SUM('Subject Kinematics'!FJ461:FJ511)&lt;&gt;0,SQRT(SUMSQ('Subject Kinematics'!FJ767:FJ817-'Control Kinematics'!$IS$308:$IS$358)/51),"")</f>
        <v/>
      </c>
      <c r="FJ22" s="52" t="str">
        <f t="array" ref="FJ22">IF(SUM('Subject Kinematics'!FK461:FK511)&lt;&gt;0,SQRT(SUMSQ('Subject Kinematics'!FK767:FK817-'Control Kinematics'!$IS$308:$IS$358)/51),"")</f>
        <v/>
      </c>
      <c r="FK22" s="52" t="str">
        <f t="array" ref="FK22">IF(SUM('Subject Kinematics'!FL461:FL511)&lt;&gt;0,SQRT(SUMSQ('Subject Kinematics'!FL767:FL817-'Control Kinematics'!$IS$308:$IS$358)/51),"")</f>
        <v/>
      </c>
      <c r="FL22" s="52" t="str">
        <f t="array" ref="FL22">IF(SUM('Subject Kinematics'!FM461:FM511)&lt;&gt;0,SQRT(SUMSQ('Subject Kinematics'!FM767:FM817-'Control Kinematics'!$IS$308:$IS$358)/51),"")</f>
        <v/>
      </c>
      <c r="FM22" s="52" t="str">
        <f t="array" ref="FM22">IF(SUM('Subject Kinematics'!FN461:FN511)&lt;&gt;0,SQRT(SUMSQ('Subject Kinematics'!FN767:FN817-'Control Kinematics'!$IS$308:$IS$358)/51),"")</f>
        <v/>
      </c>
      <c r="FN22" s="52" t="str">
        <f t="array" ref="FN22">IF(SUM('Subject Kinematics'!FO461:FO511)&lt;&gt;0,SQRT(SUMSQ('Subject Kinematics'!FO767:FO817-'Control Kinematics'!$IS$308:$IS$358)/51),"")</f>
        <v/>
      </c>
      <c r="FO22" s="52" t="str">
        <f t="array" ref="FO22">IF(SUM('Subject Kinematics'!FP461:FP511)&lt;&gt;0,SQRT(SUMSQ('Subject Kinematics'!FP767:FP817-'Control Kinematics'!$IS$308:$IS$358)/51),"")</f>
        <v/>
      </c>
      <c r="FP22" s="52" t="str">
        <f t="array" ref="FP22">IF(SUM('Subject Kinematics'!FQ461:FQ511)&lt;&gt;0,SQRT(SUMSQ('Subject Kinematics'!FQ767:FQ817-'Control Kinematics'!$IS$308:$IS$358)/51),"")</f>
        <v/>
      </c>
      <c r="FQ22" s="52" t="str">
        <f t="array" ref="FQ22">IF(SUM('Subject Kinematics'!FR461:FR511)&lt;&gt;0,SQRT(SUMSQ('Subject Kinematics'!FR767:FR817-'Control Kinematics'!$IS$308:$IS$358)/51),"")</f>
        <v/>
      </c>
      <c r="FR22" s="52" t="str">
        <f t="array" ref="FR22">IF(SUM('Subject Kinematics'!FS461:FS511)&lt;&gt;0,SQRT(SUMSQ('Subject Kinematics'!FS767:FS817-'Control Kinematics'!$IS$308:$IS$358)/51),"")</f>
        <v/>
      </c>
      <c r="FS22" s="52" t="str">
        <f t="array" ref="FS22">IF(SUM('Subject Kinematics'!FT461:FT511)&lt;&gt;0,SQRT(SUMSQ('Subject Kinematics'!FT767:FT817-'Control Kinematics'!$IS$308:$IS$358)/51),"")</f>
        <v/>
      </c>
      <c r="FT22" s="52" t="str">
        <f t="array" ref="FT22">IF(SUM('Subject Kinematics'!FU461:FU511)&lt;&gt;0,SQRT(SUMSQ('Subject Kinematics'!FU767:FU817-'Control Kinematics'!$IS$308:$IS$358)/51),"")</f>
        <v/>
      </c>
      <c r="FU22" s="52" t="str">
        <f t="array" ref="FU22">IF(SUM('Subject Kinematics'!FV461:FV511)&lt;&gt;0,SQRT(SUMSQ('Subject Kinematics'!FV767:FV817-'Control Kinematics'!$IS$308:$IS$358)/51),"")</f>
        <v/>
      </c>
      <c r="FV22" s="52" t="str">
        <f t="array" ref="FV22">IF(SUM('Subject Kinematics'!FW461:FW511)&lt;&gt;0,SQRT(SUMSQ('Subject Kinematics'!FW767:FW817-'Control Kinematics'!$IS$308:$IS$358)/51),"")</f>
        <v/>
      </c>
      <c r="FW22" s="52" t="str">
        <f t="array" ref="FW22">IF(SUM('Subject Kinematics'!FX461:FX511)&lt;&gt;0,SQRT(SUMSQ('Subject Kinematics'!FX767:FX817-'Control Kinematics'!$IS$308:$IS$358)/51),"")</f>
        <v/>
      </c>
      <c r="FX22" s="52" t="str">
        <f t="array" ref="FX22">IF(SUM('Subject Kinematics'!FY461:FY511)&lt;&gt;0,SQRT(SUMSQ('Subject Kinematics'!FY767:FY817-'Control Kinematics'!$IS$308:$IS$358)/51),"")</f>
        <v/>
      </c>
      <c r="FY22" s="52" t="str">
        <f t="array" ref="FY22">IF(SUM('Subject Kinematics'!FZ461:FZ511)&lt;&gt;0,SQRT(SUMSQ('Subject Kinematics'!FZ767:FZ817-'Control Kinematics'!$IS$308:$IS$358)/51),"")</f>
        <v/>
      </c>
      <c r="FZ22" s="52" t="str">
        <f t="array" ref="FZ22">IF(SUM('Subject Kinematics'!GA461:GA511)&lt;&gt;0,SQRT(SUMSQ('Subject Kinematics'!GA767:GA817-'Control Kinematics'!$IS$308:$IS$358)/51),"")</f>
        <v/>
      </c>
      <c r="GA22" s="52" t="str">
        <f t="array" ref="GA22">IF(SUM('Subject Kinematics'!GB461:GB511)&lt;&gt;0,SQRT(SUMSQ('Subject Kinematics'!GB767:GB817-'Control Kinematics'!$IS$308:$IS$358)/51),"")</f>
        <v/>
      </c>
      <c r="GB22" s="52" t="str">
        <f t="array" ref="GB22">IF(SUM('Subject Kinematics'!GC461:GC511)&lt;&gt;0,SQRT(SUMSQ('Subject Kinematics'!GC767:GC817-'Control Kinematics'!$IS$308:$IS$358)/51),"")</f>
        <v/>
      </c>
      <c r="GC22" s="52" t="str">
        <f t="array" ref="GC22">IF(SUM('Subject Kinematics'!GD461:GD511)&lt;&gt;0,SQRT(SUMSQ('Subject Kinematics'!GD767:GD817-'Control Kinematics'!$IS$308:$IS$358)/51),"")</f>
        <v/>
      </c>
      <c r="GD22" s="52" t="str">
        <f t="array" ref="GD22">IF(SUM('Subject Kinematics'!GE461:GE511)&lt;&gt;0,SQRT(SUMSQ('Subject Kinematics'!GE767:GE817-'Control Kinematics'!$IS$308:$IS$358)/51),"")</f>
        <v/>
      </c>
      <c r="GE22" s="52" t="str">
        <f t="array" ref="GE22">IF(SUM('Subject Kinematics'!GF461:GF511)&lt;&gt;0,SQRT(SUMSQ('Subject Kinematics'!GF767:GF817-'Control Kinematics'!$IS$308:$IS$358)/51),"")</f>
        <v/>
      </c>
      <c r="GF22" s="52" t="str">
        <f t="array" ref="GF22">IF(SUM('Subject Kinematics'!GG461:GG511)&lt;&gt;0,SQRT(SUMSQ('Subject Kinematics'!GG767:GG817-'Control Kinematics'!$IS$308:$IS$358)/51),"")</f>
        <v/>
      </c>
      <c r="GG22" s="52" t="str">
        <f t="array" ref="GG22">IF(SUM('Subject Kinematics'!GH461:GH511)&lt;&gt;0,SQRT(SUMSQ('Subject Kinematics'!GH767:GH817-'Control Kinematics'!$IS$308:$IS$358)/51),"")</f>
        <v/>
      </c>
      <c r="GH22" s="52" t="str">
        <f t="array" ref="GH22">IF(SUM('Subject Kinematics'!GI461:GI511)&lt;&gt;0,SQRT(SUMSQ('Subject Kinematics'!GI767:GI817-'Control Kinematics'!$IS$308:$IS$358)/51),"")</f>
        <v/>
      </c>
      <c r="GI22" s="52" t="str">
        <f t="array" ref="GI22">IF(SUM('Subject Kinematics'!GJ461:GJ511)&lt;&gt;0,SQRT(SUMSQ('Subject Kinematics'!GJ767:GJ817-'Control Kinematics'!$IS$308:$IS$358)/51),"")</f>
        <v/>
      </c>
      <c r="GJ22" s="52" t="str">
        <f t="array" ref="GJ22">IF(SUM('Subject Kinematics'!GK461:GK511)&lt;&gt;0,SQRT(SUMSQ('Subject Kinematics'!GK767:GK817-'Control Kinematics'!$IS$308:$IS$358)/51),"")</f>
        <v/>
      </c>
      <c r="GK22" s="52" t="str">
        <f t="array" ref="GK22">IF(SUM('Subject Kinematics'!GL461:GL511)&lt;&gt;0,SQRT(SUMSQ('Subject Kinematics'!GL767:GL817-'Control Kinematics'!$IS$308:$IS$358)/51),"")</f>
        <v/>
      </c>
      <c r="GL22" s="52" t="str">
        <f t="array" ref="GL22">IF(SUM('Subject Kinematics'!GM461:GM511)&lt;&gt;0,SQRT(SUMSQ('Subject Kinematics'!GM767:GM817-'Control Kinematics'!$IS$308:$IS$358)/51),"")</f>
        <v/>
      </c>
      <c r="GM22" s="52" t="str">
        <f t="array" ref="GM22">IF(SUM('Subject Kinematics'!GN461:GN511)&lt;&gt;0,SQRT(SUMSQ('Subject Kinematics'!GN767:GN817-'Control Kinematics'!$IS$308:$IS$358)/51),"")</f>
        <v/>
      </c>
      <c r="GN22" s="52" t="str">
        <f t="array" ref="GN22">IF(SUM('Subject Kinematics'!GO461:GO511)&lt;&gt;0,SQRT(SUMSQ('Subject Kinematics'!GO767:GO817-'Control Kinematics'!$IS$308:$IS$358)/51),"")</f>
        <v/>
      </c>
      <c r="GO22" s="52" t="str">
        <f t="array" ref="GO22">IF(SUM('Subject Kinematics'!GP461:GP511)&lt;&gt;0,SQRT(SUMSQ('Subject Kinematics'!GP767:GP817-'Control Kinematics'!$IS$308:$IS$358)/51),"")</f>
        <v/>
      </c>
      <c r="GP22" s="52" t="str">
        <f t="array" ref="GP22">IF(SUM('Subject Kinematics'!GQ461:GQ511)&lt;&gt;0,SQRT(SUMSQ('Subject Kinematics'!GQ767:GQ817-'Control Kinematics'!$IS$308:$IS$358)/51),"")</f>
        <v/>
      </c>
      <c r="GQ22" s="52" t="str">
        <f t="array" ref="GQ22">IF(SUM('Subject Kinematics'!GR461:GR511)&lt;&gt;0,SQRT(SUMSQ('Subject Kinematics'!GR767:GR817-'Control Kinematics'!$IS$308:$IS$358)/51),"")</f>
        <v/>
      </c>
      <c r="GR22" s="52" t="str">
        <f t="array" ref="GR22">IF(SUM('Subject Kinematics'!GS461:GS511)&lt;&gt;0,SQRT(SUMSQ('Subject Kinematics'!GS767:GS817-'Control Kinematics'!$IS$308:$IS$358)/51),"")</f>
        <v/>
      </c>
      <c r="GS22" s="52" t="str">
        <f t="array" ref="GS22">IF(SUM('Subject Kinematics'!GT461:GT511)&lt;&gt;0,SQRT(SUMSQ('Subject Kinematics'!GT767:GT817-'Control Kinematics'!$IS$308:$IS$358)/51),"")</f>
        <v/>
      </c>
      <c r="GT22" s="52" t="str">
        <f t="array" ref="GT22">IF(SUM('Subject Kinematics'!GU461:GU511)&lt;&gt;0,SQRT(SUMSQ('Subject Kinematics'!GU767:GU817-'Control Kinematics'!$IS$308:$IS$358)/51),"")</f>
        <v/>
      </c>
      <c r="GU22" s="52" t="str">
        <f t="array" ref="GU22">IF(SUM('Subject Kinematics'!GV461:GV511)&lt;&gt;0,SQRT(SUMSQ('Subject Kinematics'!GV767:GV817-'Control Kinematics'!$IS$308:$IS$358)/51),"")</f>
        <v/>
      </c>
      <c r="GV22" s="52" t="str">
        <f t="array" ref="GV22">IF(SUM('Subject Kinematics'!GW461:GW511)&lt;&gt;0,SQRT(SUMSQ('Subject Kinematics'!GW767:GW817-'Control Kinematics'!$IS$308:$IS$358)/51),"")</f>
        <v/>
      </c>
      <c r="GW22" s="52" t="str">
        <f t="array" ref="GW22">IF(SUM('Subject Kinematics'!GX461:GX511)&lt;&gt;0,SQRT(SUMSQ('Subject Kinematics'!GX767:GX817-'Control Kinematics'!$IS$308:$IS$358)/51),"")</f>
        <v/>
      </c>
      <c r="GX22" s="52" t="str">
        <f t="array" ref="GX22">IF(SUM('Subject Kinematics'!GY461:GY511)&lt;&gt;0,SQRT(SUMSQ('Subject Kinematics'!GY767:GY817-'Control Kinematics'!$IS$308:$IS$358)/51),"")</f>
        <v/>
      </c>
      <c r="GY22" s="52" t="str">
        <f t="array" ref="GY22">IF(SUM('Subject Kinematics'!GZ461:GZ511)&lt;&gt;0,SQRT(SUMSQ('Subject Kinematics'!GZ767:GZ817-'Control Kinematics'!$IS$308:$IS$358)/51),"")</f>
        <v/>
      </c>
      <c r="GZ22" s="52" t="str">
        <f t="array" ref="GZ22">IF(SUM('Subject Kinematics'!HA461:HA511)&lt;&gt;0,SQRT(SUMSQ('Subject Kinematics'!HA767:HA817-'Control Kinematics'!$IS$308:$IS$358)/51),"")</f>
        <v/>
      </c>
      <c r="HA22" s="52" t="str">
        <f t="array" ref="HA22">IF(SUM('Subject Kinematics'!HB461:HB511)&lt;&gt;0,SQRT(SUMSQ('Subject Kinematics'!HB767:HB817-'Control Kinematics'!$IS$308:$IS$358)/51),"")</f>
        <v/>
      </c>
      <c r="HB22" s="52" t="str">
        <f t="array" ref="HB22">IF(SUM('Subject Kinematics'!HC461:HC511)&lt;&gt;0,SQRT(SUMSQ('Subject Kinematics'!HC767:HC817-'Control Kinematics'!$IS$308:$IS$358)/51),"")</f>
        <v/>
      </c>
      <c r="HC22" s="52" t="str">
        <f t="array" ref="HC22">IF(SUM('Subject Kinematics'!HD461:HD511)&lt;&gt;0,SQRT(SUMSQ('Subject Kinematics'!HD767:HD817-'Control Kinematics'!$IS$308:$IS$358)/51),"")</f>
        <v/>
      </c>
      <c r="HD22" s="52" t="str">
        <f t="array" ref="HD22">IF(SUM('Subject Kinematics'!HE461:HE511)&lt;&gt;0,SQRT(SUMSQ('Subject Kinematics'!HE767:HE817-'Control Kinematics'!$IS$308:$IS$358)/51),"")</f>
        <v/>
      </c>
      <c r="HE22" s="52" t="str">
        <f t="array" ref="HE22">IF(SUM('Subject Kinematics'!HF461:HF511)&lt;&gt;0,SQRT(SUMSQ('Subject Kinematics'!HF767:HF817-'Control Kinematics'!$IS$308:$IS$358)/51),"")</f>
        <v/>
      </c>
      <c r="HF22" s="52" t="str">
        <f t="array" ref="HF22">IF(SUM('Subject Kinematics'!HG461:HG511)&lt;&gt;0,SQRT(SUMSQ('Subject Kinematics'!HG767:HG817-'Control Kinematics'!$IS$308:$IS$358)/51),"")</f>
        <v/>
      </c>
      <c r="HG22" s="52" t="str">
        <f t="array" ref="HG22">IF(SUM('Subject Kinematics'!HH461:HH511)&lt;&gt;0,SQRT(SUMSQ('Subject Kinematics'!HH767:HH817-'Control Kinematics'!$IS$308:$IS$358)/51),"")</f>
        <v/>
      </c>
      <c r="HH22" s="52" t="str">
        <f t="array" ref="HH22">IF(SUM('Subject Kinematics'!HI461:HI511)&lt;&gt;0,SQRT(SUMSQ('Subject Kinematics'!HI767:HI817-'Control Kinematics'!$IS$308:$IS$358)/51),"")</f>
        <v/>
      </c>
      <c r="HI22" s="52" t="str">
        <f t="array" ref="HI22">IF(SUM('Subject Kinematics'!HJ461:HJ511)&lt;&gt;0,SQRT(SUMSQ('Subject Kinematics'!HJ767:HJ817-'Control Kinematics'!$IS$308:$IS$358)/51),"")</f>
        <v/>
      </c>
      <c r="HJ22" s="52" t="str">
        <f t="array" ref="HJ22">IF(SUM('Subject Kinematics'!HK461:HK511)&lt;&gt;0,SQRT(SUMSQ('Subject Kinematics'!HK767:HK817-'Control Kinematics'!$IS$308:$IS$358)/51),"")</f>
        <v/>
      </c>
      <c r="HK22" s="52" t="str">
        <f t="array" ref="HK22">IF(SUM('Subject Kinematics'!HL461:HL511)&lt;&gt;0,SQRT(SUMSQ('Subject Kinematics'!HL767:HL817-'Control Kinematics'!$IS$308:$IS$358)/51),"")</f>
        <v/>
      </c>
      <c r="HL22" s="52" t="str">
        <f t="array" ref="HL22">IF(SUM('Subject Kinematics'!HM461:HM511)&lt;&gt;0,SQRT(SUMSQ('Subject Kinematics'!HM767:HM817-'Control Kinematics'!$IS$308:$IS$358)/51),"")</f>
        <v/>
      </c>
      <c r="HM22" s="52" t="str">
        <f t="array" ref="HM22">IF(SUM('Subject Kinematics'!HN461:HN511)&lt;&gt;0,SQRT(SUMSQ('Subject Kinematics'!HN767:HN817-'Control Kinematics'!$IS$308:$IS$358)/51),"")</f>
        <v/>
      </c>
      <c r="HN22" s="52" t="str">
        <f t="array" ref="HN22">IF(SUM('Subject Kinematics'!HO461:HO511)&lt;&gt;0,SQRT(SUMSQ('Subject Kinematics'!HO767:HO817-'Control Kinematics'!$IS$308:$IS$358)/51),"")</f>
        <v/>
      </c>
      <c r="HO22" s="52" t="str">
        <f t="array" ref="HO22">IF(SUM('Subject Kinematics'!HP461:HP511)&lt;&gt;0,SQRT(SUMSQ('Subject Kinematics'!HP767:HP817-'Control Kinematics'!$IS$308:$IS$358)/51),"")</f>
        <v/>
      </c>
      <c r="HP22" s="52" t="str">
        <f t="array" ref="HP22">IF(SUM('Subject Kinematics'!HQ461:HQ511)&lt;&gt;0,SQRT(SUMSQ('Subject Kinematics'!HQ767:HQ817-'Control Kinematics'!$IS$308:$IS$358)/51),"")</f>
        <v/>
      </c>
      <c r="HQ22" s="52" t="str">
        <f t="array" ref="HQ22">IF(SUM('Subject Kinematics'!HR461:HR511)&lt;&gt;0,SQRT(SUMSQ('Subject Kinematics'!HR767:HR817-'Control Kinematics'!$IS$308:$IS$358)/51),"")</f>
        <v/>
      </c>
      <c r="HR22" s="52" t="str">
        <f t="array" ref="HR22">IF(SUM('Subject Kinematics'!HS461:HS511)&lt;&gt;0,SQRT(SUMSQ('Subject Kinematics'!HS767:HS817-'Control Kinematics'!$IS$308:$IS$358)/51),"")</f>
        <v/>
      </c>
      <c r="HS22" s="52" t="str">
        <f t="array" ref="HS22">IF(SUM('Subject Kinematics'!HT461:HT511)&lt;&gt;0,SQRT(SUMSQ('Subject Kinematics'!HT767:HT817-'Control Kinematics'!$IS$308:$IS$358)/51),"")</f>
        <v/>
      </c>
      <c r="HT22" s="52" t="str">
        <f t="array" ref="HT22">IF(SUM('Subject Kinematics'!HU461:HU511)&lt;&gt;0,SQRT(SUMSQ('Subject Kinematics'!HU767:HU817-'Control Kinematics'!$IS$308:$IS$358)/51),"")</f>
        <v/>
      </c>
      <c r="HU22" s="52" t="str">
        <f t="array" ref="HU22">IF(SUM('Subject Kinematics'!HV461:HV511)&lt;&gt;0,SQRT(SUMSQ('Subject Kinematics'!HV767:HV817-'Control Kinematics'!$IS$308:$IS$358)/51),"")</f>
        <v/>
      </c>
      <c r="HV22" s="52" t="str">
        <f t="array" ref="HV22">IF(SUM('Subject Kinematics'!HW461:HW511)&lt;&gt;0,SQRT(SUMSQ('Subject Kinematics'!HW767:HW817-'Control Kinematics'!$IS$308:$IS$358)/51),"")</f>
        <v/>
      </c>
      <c r="HW22" s="52" t="str">
        <f t="array" ref="HW22">IF(SUM('Subject Kinematics'!HX461:HX511)&lt;&gt;0,SQRT(SUMSQ('Subject Kinematics'!HX767:HX817-'Control Kinematics'!$IS$308:$IS$358)/51),"")</f>
        <v/>
      </c>
      <c r="HX22" s="52" t="str">
        <f t="array" ref="HX22">IF(SUM('Subject Kinematics'!HY461:HY511)&lt;&gt;0,SQRT(SUMSQ('Subject Kinematics'!HY767:HY817-'Control Kinematics'!$IS$308:$IS$358)/51),"")</f>
        <v/>
      </c>
      <c r="HY22" s="52" t="str">
        <f t="array" ref="HY22">IF(SUM('Subject Kinematics'!HZ461:HZ511)&lt;&gt;0,SQRT(SUMSQ('Subject Kinematics'!HZ767:HZ817-'Control Kinematics'!$IS$308:$IS$358)/51),"")</f>
        <v/>
      </c>
      <c r="HZ22" s="52" t="str">
        <f t="array" ref="HZ22">IF(SUM('Subject Kinematics'!IA461:IA511)&lt;&gt;0,SQRT(SUMSQ('Subject Kinematics'!IA767:IA817-'Control Kinematics'!$IS$308:$IS$358)/51),"")</f>
        <v/>
      </c>
      <c r="IA22" s="52" t="str">
        <f t="array" ref="IA22">IF(SUM('Subject Kinematics'!IB461:IB511)&lt;&gt;0,SQRT(SUMSQ('Subject Kinematics'!IB767:IB817-'Control Kinematics'!$IS$308:$IS$358)/51),"")</f>
        <v/>
      </c>
      <c r="IB22" s="52" t="str">
        <f t="array" ref="IB22">IF(SUM('Subject Kinematics'!IC461:IC511)&lt;&gt;0,SQRT(SUMSQ('Subject Kinematics'!IC767:IC817-'Control Kinematics'!$IS$308:$IS$358)/51),"")</f>
        <v/>
      </c>
      <c r="IC22" s="52" t="str">
        <f t="array" ref="IC22">IF(SUM('Subject Kinematics'!ID461:ID511)&lt;&gt;0,SQRT(SUMSQ('Subject Kinematics'!ID767:ID817-'Control Kinematics'!$IS$308:$IS$358)/51),"")</f>
        <v/>
      </c>
      <c r="ID22" s="52" t="str">
        <f t="array" ref="ID22">IF(SUM('Subject Kinematics'!IE461:IE511)&lt;&gt;0,SQRT(SUMSQ('Subject Kinematics'!IE767:IE817-'Control Kinematics'!$IS$308:$IS$358)/51),"")</f>
        <v/>
      </c>
      <c r="IE22" s="52" t="str">
        <f t="array" ref="IE22">IF(SUM('Subject Kinematics'!IF461:IF511)&lt;&gt;0,SQRT(SUMSQ('Subject Kinematics'!IF767:IF817-'Control Kinematics'!$IS$308:$IS$358)/51),"")</f>
        <v/>
      </c>
      <c r="IF22" s="52" t="str">
        <f t="array" ref="IF22">IF(SUM('Subject Kinematics'!IG461:IG511)&lt;&gt;0,SQRT(SUMSQ('Subject Kinematics'!IG767:IG817-'Control Kinematics'!$IS$308:$IS$358)/51),"")</f>
        <v/>
      </c>
      <c r="IG22" s="52" t="str">
        <f t="array" ref="IG22">IF(SUM('Subject Kinematics'!IH461:IH511)&lt;&gt;0,SQRT(SUMSQ('Subject Kinematics'!IH767:IH817-'Control Kinematics'!$IS$308:$IS$358)/51),"")</f>
        <v/>
      </c>
      <c r="IH22" s="52" t="str">
        <f t="array" ref="IH22">IF(SUM('Subject Kinematics'!II461:II511)&lt;&gt;0,SQRT(SUMSQ('Subject Kinematics'!II767:II817-'Control Kinematics'!$IS$308:$IS$358)/51),"")</f>
        <v/>
      </c>
      <c r="II22" s="52" t="str">
        <f t="array" ref="II22">IF(SUM('Subject Kinematics'!IJ461:IJ511)&lt;&gt;0,SQRT(SUMSQ('Subject Kinematics'!IJ767:IJ817-'Control Kinematics'!$IS$308:$IS$358)/51),"")</f>
        <v/>
      </c>
      <c r="IJ22" s="52" t="str">
        <f t="array" ref="IJ22">IF(SUM('Subject Kinematics'!IK461:IK511)&lt;&gt;0,SQRT(SUMSQ('Subject Kinematics'!IK767:IK817-'Control Kinematics'!$IS$308:$IS$358)/51),"")</f>
        <v/>
      </c>
      <c r="IK22" s="52" t="str">
        <f t="array" ref="IK22">IF(SUM('Subject Kinematics'!IL461:IL511)&lt;&gt;0,SQRT(SUMSQ('Subject Kinematics'!IL767:IL817-'Control Kinematics'!$IS$308:$IS$358)/51),"")</f>
        <v/>
      </c>
      <c r="IL22" s="52" t="str">
        <f t="array" ref="IL22">IF(SUM('Subject Kinematics'!IM461:IM511)&lt;&gt;0,SQRT(SUMSQ('Subject Kinematics'!IM767:IM817-'Control Kinematics'!$IS$308:$IS$358)/51),"")</f>
        <v/>
      </c>
      <c r="IM22" s="52" t="str">
        <f t="array" ref="IM22">IF(SUM('Subject Kinematics'!IN461:IN511)&lt;&gt;0,SQRT(SUMSQ('Subject Kinematics'!IN767:IN817-'Control Kinematics'!$IS$308:$IS$358)/51),"")</f>
        <v/>
      </c>
      <c r="IN22" s="52" t="str">
        <f t="array" ref="IN22">IF(SUM('Subject Kinematics'!IO461:IO511)&lt;&gt;0,SQRT(SUMSQ('Subject Kinematics'!IO767:IO817-'Control Kinematics'!$IS$308:$IS$358)/51),"")</f>
        <v/>
      </c>
      <c r="IO22" s="52" t="str">
        <f t="array" ref="IO22">IF(SUM('Subject Kinematics'!IP461:IP511)&lt;&gt;0,SQRT(SUMSQ('Subject Kinematics'!IP767:IP817-'Control Kinematics'!$IS$308:$IS$358)/51),"")</f>
        <v/>
      </c>
      <c r="IP22" s="52" t="str">
        <f t="array" ref="IP22">IF(SUM('Subject Kinematics'!IQ461:IQ511)&lt;&gt;0,SQRT(SUMSQ('Subject Kinematics'!IQ767:IQ817-'Control Kinematics'!$IS$308:$IS$358)/51),"")</f>
        <v/>
      </c>
      <c r="IQ22" s="52" t="str">
        <f t="array" ref="IQ22">IF(SUM('Subject Kinematics'!IR461:IR511)&lt;&gt;0,SQRT(SUMSQ('Subject Kinematics'!IR767:IR817-'Control Kinematics'!$IS$308:$IS$358)/51),"")</f>
        <v/>
      </c>
      <c r="IR22" s="61">
        <f>AVERAGE(B22:IQ22)</f>
        <v>9.0536614634099823</v>
      </c>
      <c r="IS22" s="57">
        <f>STDEV(B22:IQ22)</f>
        <v>5.6157683860022436</v>
      </c>
      <c r="IT22" s="57">
        <f>EXP(IR52)</f>
        <v>8.0571600512316781</v>
      </c>
    </row>
    <row r="23" spans="1:254" x14ac:dyDescent="0.2">
      <c r="A23" s="23" t="s">
        <v>17</v>
      </c>
      <c r="B23" s="52">
        <f t="array" ref="B23">IF(SUM('Subject Kinematics'!C461:C511)&lt;&gt;0,SQRT(SUMSQ('Subject Kinematics'!C818:C868-'Control Kinematics'!$IS$359:$IS$409)/51),"")</f>
        <v>4.5950943277061036</v>
      </c>
      <c r="C23" s="52">
        <f t="array" ref="C23">IF(SUM('Subject Kinematics'!D461:D511)&lt;&gt;0,SQRT(SUMSQ('Subject Kinematics'!D818:D868-'Control Kinematics'!$IS$359:$IS$409)/51),"")</f>
        <v>4.0895030412101248</v>
      </c>
      <c r="D23" s="52">
        <f t="array" ref="D23">IF(SUM('Subject Kinematics'!E461:E511)&lt;&gt;0,SQRT(SUMSQ('Subject Kinematics'!E818:E868-'Control Kinematics'!$IS$359:$IS$409)/51),"")</f>
        <v>4.6515373786252621</v>
      </c>
      <c r="E23" s="52">
        <f t="array" ref="E23">IF(SUM('Subject Kinematics'!F461:F511)&lt;&gt;0,SQRT(SUMSQ('Subject Kinematics'!F818:F868-'Control Kinematics'!$IS$359:$IS$409)/51),"")</f>
        <v>4.792494205120148</v>
      </c>
      <c r="F23" s="52">
        <f t="array" ref="F23">IF(SUM('Subject Kinematics'!G461:G511)&lt;&gt;0,SQRT(SUMSQ('Subject Kinematics'!G818:G868-'Control Kinematics'!$IS$359:$IS$409)/51),"")</f>
        <v>4.6584791944119077</v>
      </c>
      <c r="G23" s="52">
        <f t="array" ref="G23">IF(SUM('Subject Kinematics'!H461:H511)&lt;&gt;0,SQRT(SUMSQ('Subject Kinematics'!H818:H868-'Control Kinematics'!$IS$359:$IS$409)/51),"")</f>
        <v>39.385744993207759</v>
      </c>
      <c r="H23" s="52" t="str">
        <f t="array" ref="H23">IF(SUM('Subject Kinematics'!I461:I511)&lt;&gt;0,SQRT(SUMSQ('Subject Kinematics'!I818:I868-'Control Kinematics'!$IS$359:$IS$409)/51),"")</f>
        <v/>
      </c>
      <c r="I23" s="52" t="str">
        <f t="array" ref="I23">IF(SUM('Subject Kinematics'!J461:J511)&lt;&gt;0,SQRT(SUMSQ('Subject Kinematics'!J818:J868-'Control Kinematics'!$IS$359:$IS$409)/51),"")</f>
        <v/>
      </c>
      <c r="J23" s="52" t="str">
        <f t="array" ref="J23">IF(SUM('Subject Kinematics'!K461:K511)&lt;&gt;0,SQRT(SUMSQ('Subject Kinematics'!K818:K868-'Control Kinematics'!$IS$359:$IS$409)/51),"")</f>
        <v/>
      </c>
      <c r="K23" s="52" t="str">
        <f t="array" ref="K23">IF(SUM('Subject Kinematics'!L461:L511)&lt;&gt;0,SQRT(SUMSQ('Subject Kinematics'!L818:L868-'Control Kinematics'!$IS$359:$IS$409)/51),"")</f>
        <v/>
      </c>
      <c r="L23" s="52" t="str">
        <f t="array" ref="L23">IF(SUM('Subject Kinematics'!M461:M511)&lt;&gt;0,SQRT(SUMSQ('Subject Kinematics'!M818:M868-'Control Kinematics'!$IS$359:$IS$409)/51),"")</f>
        <v/>
      </c>
      <c r="M23" s="52" t="str">
        <f t="array" ref="M23">IF(SUM('Subject Kinematics'!N461:N511)&lt;&gt;0,SQRT(SUMSQ('Subject Kinematics'!N818:N868-'Control Kinematics'!$IS$359:$IS$409)/51),"")</f>
        <v/>
      </c>
      <c r="N23" s="52" t="str">
        <f t="array" ref="N23">IF(SUM('Subject Kinematics'!O461:O511)&lt;&gt;0,SQRT(SUMSQ('Subject Kinematics'!O818:O868-'Control Kinematics'!$IS$359:$IS$409)/51),"")</f>
        <v/>
      </c>
      <c r="O23" s="52" t="str">
        <f t="array" ref="O23">IF(SUM('Subject Kinematics'!P461:P511)&lt;&gt;0,SQRT(SUMSQ('Subject Kinematics'!P818:P868-'Control Kinematics'!$IS$359:$IS$409)/51),"")</f>
        <v/>
      </c>
      <c r="P23" s="52" t="str">
        <f t="array" ref="P23">IF(SUM('Subject Kinematics'!Q461:Q511)&lt;&gt;0,SQRT(SUMSQ('Subject Kinematics'!Q818:Q868-'Control Kinematics'!$IS$359:$IS$409)/51),"")</f>
        <v/>
      </c>
      <c r="Q23" s="52" t="str">
        <f t="array" ref="Q23">IF(SUM('Subject Kinematics'!R461:R511)&lt;&gt;0,SQRT(SUMSQ('Subject Kinematics'!R818:R868-'Control Kinematics'!$IS$359:$IS$409)/51),"")</f>
        <v/>
      </c>
      <c r="R23" s="52" t="str">
        <f t="array" ref="R23">IF(SUM('Subject Kinematics'!S461:S511)&lt;&gt;0,SQRT(SUMSQ('Subject Kinematics'!S818:S868-'Control Kinematics'!$IS$359:$IS$409)/51),"")</f>
        <v/>
      </c>
      <c r="S23" s="52" t="str">
        <f t="array" ref="S23">IF(SUM('Subject Kinematics'!T461:T511)&lt;&gt;0,SQRT(SUMSQ('Subject Kinematics'!T818:T868-'Control Kinematics'!$IS$359:$IS$409)/51),"")</f>
        <v/>
      </c>
      <c r="T23" s="52" t="str">
        <f t="array" ref="T23">IF(SUM('Subject Kinematics'!U461:U511)&lt;&gt;0,SQRT(SUMSQ('Subject Kinematics'!U818:U868-'Control Kinematics'!$IS$359:$IS$409)/51),"")</f>
        <v/>
      </c>
      <c r="U23" s="52" t="str">
        <f t="array" ref="U23">IF(SUM('Subject Kinematics'!V461:V511)&lt;&gt;0,SQRT(SUMSQ('Subject Kinematics'!V818:V868-'Control Kinematics'!$IS$359:$IS$409)/51),"")</f>
        <v/>
      </c>
      <c r="V23" s="52" t="str">
        <f t="array" ref="V23">IF(SUM('Subject Kinematics'!W461:W511)&lt;&gt;0,SQRT(SUMSQ('Subject Kinematics'!W818:W868-'Control Kinematics'!$IS$359:$IS$409)/51),"")</f>
        <v/>
      </c>
      <c r="W23" s="52" t="str">
        <f t="array" ref="W23">IF(SUM('Subject Kinematics'!X461:X511)&lt;&gt;0,SQRT(SUMSQ('Subject Kinematics'!X818:X868-'Control Kinematics'!$IS$359:$IS$409)/51),"")</f>
        <v/>
      </c>
      <c r="X23" s="52" t="str">
        <f t="array" ref="X23">IF(SUM('Subject Kinematics'!Y461:Y511)&lt;&gt;0,SQRT(SUMSQ('Subject Kinematics'!Y818:Y868-'Control Kinematics'!$IS$359:$IS$409)/51),"")</f>
        <v/>
      </c>
      <c r="Y23" s="52" t="str">
        <f t="array" ref="Y23">IF(SUM('Subject Kinematics'!Z461:Z511)&lt;&gt;0,SQRT(SUMSQ('Subject Kinematics'!Z818:Z868-'Control Kinematics'!$IS$359:$IS$409)/51),"")</f>
        <v/>
      </c>
      <c r="Z23" s="52" t="str">
        <f t="array" ref="Z23">IF(SUM('Subject Kinematics'!AA461:AA511)&lt;&gt;0,SQRT(SUMSQ('Subject Kinematics'!AA818:AA868-'Control Kinematics'!$IS$359:$IS$409)/51),"")</f>
        <v/>
      </c>
      <c r="AA23" s="52" t="str">
        <f t="array" ref="AA23">IF(SUM('Subject Kinematics'!AB461:AB511)&lt;&gt;0,SQRT(SUMSQ('Subject Kinematics'!AB818:AB868-'Control Kinematics'!$IS$359:$IS$409)/51),"")</f>
        <v/>
      </c>
      <c r="AB23" s="52" t="str">
        <f t="array" ref="AB23">IF(SUM('Subject Kinematics'!AC461:AC511)&lt;&gt;0,SQRT(SUMSQ('Subject Kinematics'!AC818:AC868-'Control Kinematics'!$IS$359:$IS$409)/51),"")</f>
        <v/>
      </c>
      <c r="AC23" s="52" t="str">
        <f t="array" ref="AC23">IF(SUM('Subject Kinematics'!AD461:AD511)&lt;&gt;0,SQRT(SUMSQ('Subject Kinematics'!AD818:AD868-'Control Kinematics'!$IS$359:$IS$409)/51),"")</f>
        <v/>
      </c>
      <c r="AD23" s="52" t="str">
        <f t="array" ref="AD23">IF(SUM('Subject Kinematics'!AE461:AE511)&lt;&gt;0,SQRT(SUMSQ('Subject Kinematics'!AE818:AE868-'Control Kinematics'!$IS$359:$IS$409)/51),"")</f>
        <v/>
      </c>
      <c r="AE23" s="52" t="str">
        <f t="array" ref="AE23">IF(SUM('Subject Kinematics'!AF461:AF511)&lt;&gt;0,SQRT(SUMSQ('Subject Kinematics'!AF818:AF868-'Control Kinematics'!$IS$359:$IS$409)/51),"")</f>
        <v/>
      </c>
      <c r="AF23" s="52" t="str">
        <f t="array" ref="AF23">IF(SUM('Subject Kinematics'!AG461:AG511)&lt;&gt;0,SQRT(SUMSQ('Subject Kinematics'!AG818:AG868-'Control Kinematics'!$IS$359:$IS$409)/51),"")</f>
        <v/>
      </c>
      <c r="AG23" s="52" t="str">
        <f t="array" ref="AG23">IF(SUM('Subject Kinematics'!AH461:AH511)&lt;&gt;0,SQRT(SUMSQ('Subject Kinematics'!AH818:AH868-'Control Kinematics'!$IS$359:$IS$409)/51),"")</f>
        <v/>
      </c>
      <c r="AH23" s="52" t="str">
        <f t="array" ref="AH23">IF(SUM('Subject Kinematics'!AI461:AI511)&lt;&gt;0,SQRT(SUMSQ('Subject Kinematics'!AI818:AI868-'Control Kinematics'!$IS$359:$IS$409)/51),"")</f>
        <v/>
      </c>
      <c r="AI23" s="52" t="str">
        <f t="array" ref="AI23">IF(SUM('Subject Kinematics'!AJ461:AJ511)&lt;&gt;0,SQRT(SUMSQ('Subject Kinematics'!AJ818:AJ868-'Control Kinematics'!$IS$359:$IS$409)/51),"")</f>
        <v/>
      </c>
      <c r="AJ23" s="52" t="str">
        <f t="array" ref="AJ23">IF(SUM('Subject Kinematics'!AK461:AK511)&lt;&gt;0,SQRT(SUMSQ('Subject Kinematics'!AK818:AK868-'Control Kinematics'!$IS$359:$IS$409)/51),"")</f>
        <v/>
      </c>
      <c r="AK23" s="52" t="str">
        <f t="array" ref="AK23">IF(SUM('Subject Kinematics'!AL461:AL511)&lt;&gt;0,SQRT(SUMSQ('Subject Kinematics'!AL818:AL868-'Control Kinematics'!$IS$359:$IS$409)/51),"")</f>
        <v/>
      </c>
      <c r="AL23" s="52" t="str">
        <f t="array" ref="AL23">IF(SUM('Subject Kinematics'!AM461:AM511)&lt;&gt;0,SQRT(SUMSQ('Subject Kinematics'!AM818:AM868-'Control Kinematics'!$IS$359:$IS$409)/51),"")</f>
        <v/>
      </c>
      <c r="AM23" s="52" t="str">
        <f t="array" ref="AM23">IF(SUM('Subject Kinematics'!AN461:AN511)&lt;&gt;0,SQRT(SUMSQ('Subject Kinematics'!AN818:AN868-'Control Kinematics'!$IS$359:$IS$409)/51),"")</f>
        <v/>
      </c>
      <c r="AN23" s="52" t="str">
        <f t="array" ref="AN23">IF(SUM('Subject Kinematics'!AO461:AO511)&lt;&gt;0,SQRT(SUMSQ('Subject Kinematics'!AO818:AO868-'Control Kinematics'!$IS$359:$IS$409)/51),"")</f>
        <v/>
      </c>
      <c r="AO23" s="52" t="str">
        <f t="array" ref="AO23">IF(SUM('Subject Kinematics'!AP461:AP511)&lt;&gt;0,SQRT(SUMSQ('Subject Kinematics'!AP818:AP868-'Control Kinematics'!$IS$359:$IS$409)/51),"")</f>
        <v/>
      </c>
      <c r="AP23" s="52" t="str">
        <f t="array" ref="AP23">IF(SUM('Subject Kinematics'!AQ461:AQ511)&lt;&gt;0,SQRT(SUMSQ('Subject Kinematics'!AQ818:AQ868-'Control Kinematics'!$IS$359:$IS$409)/51),"")</f>
        <v/>
      </c>
      <c r="AQ23" s="52" t="str">
        <f t="array" ref="AQ23">IF(SUM('Subject Kinematics'!AR461:AR511)&lt;&gt;0,SQRT(SUMSQ('Subject Kinematics'!AR818:AR868-'Control Kinematics'!$IS$359:$IS$409)/51),"")</f>
        <v/>
      </c>
      <c r="AR23" s="52" t="str">
        <f t="array" ref="AR23">IF(SUM('Subject Kinematics'!AS461:AS511)&lt;&gt;0,SQRT(SUMSQ('Subject Kinematics'!AS818:AS868-'Control Kinematics'!$IS$359:$IS$409)/51),"")</f>
        <v/>
      </c>
      <c r="AS23" s="52" t="str">
        <f t="array" ref="AS23">IF(SUM('Subject Kinematics'!AT461:AT511)&lt;&gt;0,SQRT(SUMSQ('Subject Kinematics'!AT818:AT868-'Control Kinematics'!$IS$359:$IS$409)/51),"")</f>
        <v/>
      </c>
      <c r="AT23" s="52" t="str">
        <f t="array" ref="AT23">IF(SUM('Subject Kinematics'!AU461:AU511)&lt;&gt;0,SQRT(SUMSQ('Subject Kinematics'!AU818:AU868-'Control Kinematics'!$IS$359:$IS$409)/51),"")</f>
        <v/>
      </c>
      <c r="AU23" s="52" t="str">
        <f t="array" ref="AU23">IF(SUM('Subject Kinematics'!AV461:AV511)&lt;&gt;0,SQRT(SUMSQ('Subject Kinematics'!AV818:AV868-'Control Kinematics'!$IS$359:$IS$409)/51),"")</f>
        <v/>
      </c>
      <c r="AV23" s="52" t="str">
        <f t="array" ref="AV23">IF(SUM('Subject Kinematics'!AW461:AW511)&lt;&gt;0,SQRT(SUMSQ('Subject Kinematics'!AW818:AW868-'Control Kinematics'!$IS$359:$IS$409)/51),"")</f>
        <v/>
      </c>
      <c r="AW23" s="52" t="str">
        <f t="array" ref="AW23">IF(SUM('Subject Kinematics'!AX461:AX511)&lt;&gt;0,SQRT(SUMSQ('Subject Kinematics'!AX818:AX868-'Control Kinematics'!$IS$359:$IS$409)/51),"")</f>
        <v/>
      </c>
      <c r="AX23" s="52" t="str">
        <f t="array" ref="AX23">IF(SUM('Subject Kinematics'!AY461:AY511)&lt;&gt;0,SQRT(SUMSQ('Subject Kinematics'!AY818:AY868-'Control Kinematics'!$IS$359:$IS$409)/51),"")</f>
        <v/>
      </c>
      <c r="AY23" s="52" t="str">
        <f t="array" ref="AY23">IF(SUM('Subject Kinematics'!AZ461:AZ511)&lt;&gt;0,SQRT(SUMSQ('Subject Kinematics'!AZ818:AZ868-'Control Kinematics'!$IS$359:$IS$409)/51),"")</f>
        <v/>
      </c>
      <c r="AZ23" s="52" t="str">
        <f t="array" ref="AZ23">IF(SUM('Subject Kinematics'!BA461:BA511)&lt;&gt;0,SQRT(SUMSQ('Subject Kinematics'!BA818:BA868-'Control Kinematics'!$IS$359:$IS$409)/51),"")</f>
        <v/>
      </c>
      <c r="BA23" s="52" t="str">
        <f t="array" ref="BA23">IF(SUM('Subject Kinematics'!BB461:BB511)&lt;&gt;0,SQRT(SUMSQ('Subject Kinematics'!BB818:BB868-'Control Kinematics'!$IS$359:$IS$409)/51),"")</f>
        <v/>
      </c>
      <c r="BB23" s="52" t="str">
        <f t="array" ref="BB23">IF(SUM('Subject Kinematics'!BC461:BC511)&lt;&gt;0,SQRT(SUMSQ('Subject Kinematics'!BC818:BC868-'Control Kinematics'!$IS$359:$IS$409)/51),"")</f>
        <v/>
      </c>
      <c r="BC23" s="52" t="str">
        <f t="array" ref="BC23">IF(SUM('Subject Kinematics'!BD461:BD511)&lt;&gt;0,SQRT(SUMSQ('Subject Kinematics'!BD818:BD868-'Control Kinematics'!$IS$359:$IS$409)/51),"")</f>
        <v/>
      </c>
      <c r="BD23" s="52" t="str">
        <f t="array" ref="BD23">IF(SUM('Subject Kinematics'!BE461:BE511)&lt;&gt;0,SQRT(SUMSQ('Subject Kinematics'!BE818:BE868-'Control Kinematics'!$IS$359:$IS$409)/51),"")</f>
        <v/>
      </c>
      <c r="BE23" s="52" t="str">
        <f t="array" ref="BE23">IF(SUM('Subject Kinematics'!BF461:BF511)&lt;&gt;0,SQRT(SUMSQ('Subject Kinematics'!BF818:BF868-'Control Kinematics'!$IS$359:$IS$409)/51),"")</f>
        <v/>
      </c>
      <c r="BF23" s="52" t="str">
        <f t="array" ref="BF23">IF(SUM('Subject Kinematics'!BG461:BG511)&lt;&gt;0,SQRT(SUMSQ('Subject Kinematics'!BG818:BG868-'Control Kinematics'!$IS$359:$IS$409)/51),"")</f>
        <v/>
      </c>
      <c r="BG23" s="52" t="str">
        <f t="array" ref="BG23">IF(SUM('Subject Kinematics'!BH461:BH511)&lt;&gt;0,SQRT(SUMSQ('Subject Kinematics'!BH818:BH868-'Control Kinematics'!$IS$359:$IS$409)/51),"")</f>
        <v/>
      </c>
      <c r="BH23" s="52" t="str">
        <f t="array" ref="BH23">IF(SUM('Subject Kinematics'!BI461:BI511)&lt;&gt;0,SQRT(SUMSQ('Subject Kinematics'!BI818:BI868-'Control Kinematics'!$IS$359:$IS$409)/51),"")</f>
        <v/>
      </c>
      <c r="BI23" s="52" t="str">
        <f t="array" ref="BI23">IF(SUM('Subject Kinematics'!BJ461:BJ511)&lt;&gt;0,SQRT(SUMSQ('Subject Kinematics'!BJ818:BJ868-'Control Kinematics'!$IS$359:$IS$409)/51),"")</f>
        <v/>
      </c>
      <c r="BJ23" s="52" t="str">
        <f t="array" ref="BJ23">IF(SUM('Subject Kinematics'!BK461:BK511)&lt;&gt;0,SQRT(SUMSQ('Subject Kinematics'!BK818:BK868-'Control Kinematics'!$IS$359:$IS$409)/51),"")</f>
        <v/>
      </c>
      <c r="BK23" s="52" t="str">
        <f t="array" ref="BK23">IF(SUM('Subject Kinematics'!BL461:BL511)&lt;&gt;0,SQRT(SUMSQ('Subject Kinematics'!BL818:BL868-'Control Kinematics'!$IS$359:$IS$409)/51),"")</f>
        <v/>
      </c>
      <c r="BL23" s="52" t="str">
        <f t="array" ref="BL23">IF(SUM('Subject Kinematics'!BM461:BM511)&lt;&gt;0,SQRT(SUMSQ('Subject Kinematics'!BM818:BM868-'Control Kinematics'!$IS$359:$IS$409)/51),"")</f>
        <v/>
      </c>
      <c r="BM23" s="52" t="str">
        <f t="array" ref="BM23">IF(SUM('Subject Kinematics'!BN461:BN511)&lt;&gt;0,SQRT(SUMSQ('Subject Kinematics'!BN818:BN868-'Control Kinematics'!$IS$359:$IS$409)/51),"")</f>
        <v/>
      </c>
      <c r="BN23" s="52" t="str">
        <f t="array" ref="BN23">IF(SUM('Subject Kinematics'!BO461:BO511)&lt;&gt;0,SQRT(SUMSQ('Subject Kinematics'!BO818:BO868-'Control Kinematics'!$IS$359:$IS$409)/51),"")</f>
        <v/>
      </c>
      <c r="BO23" s="52" t="str">
        <f t="array" ref="BO23">IF(SUM('Subject Kinematics'!BP461:BP511)&lt;&gt;0,SQRT(SUMSQ('Subject Kinematics'!BP818:BP868-'Control Kinematics'!$IS$359:$IS$409)/51),"")</f>
        <v/>
      </c>
      <c r="BP23" s="52" t="str">
        <f t="array" ref="BP23">IF(SUM('Subject Kinematics'!BQ461:BQ511)&lt;&gt;0,SQRT(SUMSQ('Subject Kinematics'!BQ818:BQ868-'Control Kinematics'!$IS$359:$IS$409)/51),"")</f>
        <v/>
      </c>
      <c r="BQ23" s="52" t="str">
        <f t="array" ref="BQ23">IF(SUM('Subject Kinematics'!BR461:BR511)&lt;&gt;0,SQRT(SUMSQ('Subject Kinematics'!BR818:BR868-'Control Kinematics'!$IS$359:$IS$409)/51),"")</f>
        <v/>
      </c>
      <c r="BR23" s="52" t="str">
        <f t="array" ref="BR23">IF(SUM('Subject Kinematics'!BS461:BS511)&lt;&gt;0,SQRT(SUMSQ('Subject Kinematics'!BS818:BS868-'Control Kinematics'!$IS$359:$IS$409)/51),"")</f>
        <v/>
      </c>
      <c r="BS23" s="52" t="str">
        <f t="array" ref="BS23">IF(SUM('Subject Kinematics'!BT461:BT511)&lt;&gt;0,SQRT(SUMSQ('Subject Kinematics'!BT818:BT868-'Control Kinematics'!$IS$359:$IS$409)/51),"")</f>
        <v/>
      </c>
      <c r="BT23" s="52" t="str">
        <f t="array" ref="BT23">IF(SUM('Subject Kinematics'!BU461:BU511)&lt;&gt;0,SQRT(SUMSQ('Subject Kinematics'!BU818:BU868-'Control Kinematics'!$IS$359:$IS$409)/51),"")</f>
        <v/>
      </c>
      <c r="BU23" s="52" t="str">
        <f t="array" ref="BU23">IF(SUM('Subject Kinematics'!BV461:BV511)&lt;&gt;0,SQRT(SUMSQ('Subject Kinematics'!BV818:BV868-'Control Kinematics'!$IS$359:$IS$409)/51),"")</f>
        <v/>
      </c>
      <c r="BV23" s="52" t="str">
        <f t="array" ref="BV23">IF(SUM('Subject Kinematics'!BW461:BW511)&lt;&gt;0,SQRT(SUMSQ('Subject Kinematics'!BW818:BW868-'Control Kinematics'!$IS$359:$IS$409)/51),"")</f>
        <v/>
      </c>
      <c r="BW23" s="52" t="str">
        <f t="array" ref="BW23">IF(SUM('Subject Kinematics'!BX461:BX511)&lt;&gt;0,SQRT(SUMSQ('Subject Kinematics'!BX818:BX868-'Control Kinematics'!$IS$359:$IS$409)/51),"")</f>
        <v/>
      </c>
      <c r="BX23" s="52" t="str">
        <f t="array" ref="BX23">IF(SUM('Subject Kinematics'!BY461:BY511)&lt;&gt;0,SQRT(SUMSQ('Subject Kinematics'!BY818:BY868-'Control Kinematics'!$IS$359:$IS$409)/51),"")</f>
        <v/>
      </c>
      <c r="BY23" s="52" t="str">
        <f t="array" ref="BY23">IF(SUM('Subject Kinematics'!BZ461:BZ511)&lt;&gt;0,SQRT(SUMSQ('Subject Kinematics'!BZ818:BZ868-'Control Kinematics'!$IS$359:$IS$409)/51),"")</f>
        <v/>
      </c>
      <c r="BZ23" s="52" t="str">
        <f t="array" ref="BZ23">IF(SUM('Subject Kinematics'!CA461:CA511)&lt;&gt;0,SQRT(SUMSQ('Subject Kinematics'!CA818:CA868-'Control Kinematics'!$IS$359:$IS$409)/51),"")</f>
        <v/>
      </c>
      <c r="CA23" s="52" t="str">
        <f t="array" ref="CA23">IF(SUM('Subject Kinematics'!CB461:CB511)&lt;&gt;0,SQRT(SUMSQ('Subject Kinematics'!CB818:CB868-'Control Kinematics'!$IS$359:$IS$409)/51),"")</f>
        <v/>
      </c>
      <c r="CB23" s="52" t="str">
        <f t="array" ref="CB23">IF(SUM('Subject Kinematics'!CC461:CC511)&lt;&gt;0,SQRT(SUMSQ('Subject Kinematics'!CC818:CC868-'Control Kinematics'!$IS$359:$IS$409)/51),"")</f>
        <v/>
      </c>
      <c r="CC23" s="52" t="str">
        <f t="array" ref="CC23">IF(SUM('Subject Kinematics'!CD461:CD511)&lt;&gt;0,SQRT(SUMSQ('Subject Kinematics'!CD818:CD868-'Control Kinematics'!$IS$359:$IS$409)/51),"")</f>
        <v/>
      </c>
      <c r="CD23" s="52" t="str">
        <f t="array" ref="CD23">IF(SUM('Subject Kinematics'!CE461:CE511)&lt;&gt;0,SQRT(SUMSQ('Subject Kinematics'!CE818:CE868-'Control Kinematics'!$IS$359:$IS$409)/51),"")</f>
        <v/>
      </c>
      <c r="CE23" s="52" t="str">
        <f t="array" ref="CE23">IF(SUM('Subject Kinematics'!CF461:CF511)&lt;&gt;0,SQRT(SUMSQ('Subject Kinematics'!CF818:CF868-'Control Kinematics'!$IS$359:$IS$409)/51),"")</f>
        <v/>
      </c>
      <c r="CF23" s="52" t="str">
        <f t="array" ref="CF23">IF(SUM('Subject Kinematics'!CG461:CG511)&lt;&gt;0,SQRT(SUMSQ('Subject Kinematics'!CG818:CG868-'Control Kinematics'!$IS$359:$IS$409)/51),"")</f>
        <v/>
      </c>
      <c r="CG23" s="52" t="str">
        <f t="array" ref="CG23">IF(SUM('Subject Kinematics'!CH461:CH511)&lt;&gt;0,SQRT(SUMSQ('Subject Kinematics'!CH818:CH868-'Control Kinematics'!$IS$359:$IS$409)/51),"")</f>
        <v/>
      </c>
      <c r="CH23" s="52" t="str">
        <f t="array" ref="CH23">IF(SUM('Subject Kinematics'!CI461:CI511)&lt;&gt;0,SQRT(SUMSQ('Subject Kinematics'!CI818:CI868-'Control Kinematics'!$IS$359:$IS$409)/51),"")</f>
        <v/>
      </c>
      <c r="CI23" s="52" t="str">
        <f t="array" ref="CI23">IF(SUM('Subject Kinematics'!CJ461:CJ511)&lt;&gt;0,SQRT(SUMSQ('Subject Kinematics'!CJ818:CJ868-'Control Kinematics'!$IS$359:$IS$409)/51),"")</f>
        <v/>
      </c>
      <c r="CJ23" s="52" t="str">
        <f t="array" ref="CJ23">IF(SUM('Subject Kinematics'!CK461:CK511)&lt;&gt;0,SQRT(SUMSQ('Subject Kinematics'!CK818:CK868-'Control Kinematics'!$IS$359:$IS$409)/51),"")</f>
        <v/>
      </c>
      <c r="CK23" s="52" t="str">
        <f t="array" ref="CK23">IF(SUM('Subject Kinematics'!CL461:CL511)&lt;&gt;0,SQRT(SUMSQ('Subject Kinematics'!CL818:CL868-'Control Kinematics'!$IS$359:$IS$409)/51),"")</f>
        <v/>
      </c>
      <c r="CL23" s="52" t="str">
        <f t="array" ref="CL23">IF(SUM('Subject Kinematics'!CM461:CM511)&lt;&gt;0,SQRT(SUMSQ('Subject Kinematics'!CM818:CM868-'Control Kinematics'!$IS$359:$IS$409)/51),"")</f>
        <v/>
      </c>
      <c r="CM23" s="52" t="str">
        <f t="array" ref="CM23">IF(SUM('Subject Kinematics'!CN461:CN511)&lt;&gt;0,SQRT(SUMSQ('Subject Kinematics'!CN818:CN868-'Control Kinematics'!$IS$359:$IS$409)/51),"")</f>
        <v/>
      </c>
      <c r="CN23" s="52" t="str">
        <f t="array" ref="CN23">IF(SUM('Subject Kinematics'!CO461:CO511)&lt;&gt;0,SQRT(SUMSQ('Subject Kinematics'!CO818:CO868-'Control Kinematics'!$IS$359:$IS$409)/51),"")</f>
        <v/>
      </c>
      <c r="CO23" s="52" t="str">
        <f t="array" ref="CO23">IF(SUM('Subject Kinematics'!CP461:CP511)&lt;&gt;0,SQRT(SUMSQ('Subject Kinematics'!CP818:CP868-'Control Kinematics'!$IS$359:$IS$409)/51),"")</f>
        <v/>
      </c>
      <c r="CP23" s="52" t="str">
        <f t="array" ref="CP23">IF(SUM('Subject Kinematics'!CQ461:CQ511)&lt;&gt;0,SQRT(SUMSQ('Subject Kinematics'!CQ818:CQ868-'Control Kinematics'!$IS$359:$IS$409)/51),"")</f>
        <v/>
      </c>
      <c r="CQ23" s="52" t="str">
        <f t="array" ref="CQ23">IF(SUM('Subject Kinematics'!CR461:CR511)&lt;&gt;0,SQRT(SUMSQ('Subject Kinematics'!CR818:CR868-'Control Kinematics'!$IS$359:$IS$409)/51),"")</f>
        <v/>
      </c>
      <c r="CR23" s="52" t="str">
        <f t="array" ref="CR23">IF(SUM('Subject Kinematics'!CS461:CS511)&lt;&gt;0,SQRT(SUMSQ('Subject Kinematics'!CS818:CS868-'Control Kinematics'!$IS$359:$IS$409)/51),"")</f>
        <v/>
      </c>
      <c r="CS23" s="52" t="str">
        <f t="array" ref="CS23">IF(SUM('Subject Kinematics'!CT461:CT511)&lt;&gt;0,SQRT(SUMSQ('Subject Kinematics'!CT818:CT868-'Control Kinematics'!$IS$359:$IS$409)/51),"")</f>
        <v/>
      </c>
      <c r="CT23" s="52" t="str">
        <f t="array" ref="CT23">IF(SUM('Subject Kinematics'!CU461:CU511)&lt;&gt;0,SQRT(SUMSQ('Subject Kinematics'!CU818:CU868-'Control Kinematics'!$IS$359:$IS$409)/51),"")</f>
        <v/>
      </c>
      <c r="CU23" s="52" t="str">
        <f t="array" ref="CU23">IF(SUM('Subject Kinematics'!CV461:CV511)&lt;&gt;0,SQRT(SUMSQ('Subject Kinematics'!CV818:CV868-'Control Kinematics'!$IS$359:$IS$409)/51),"")</f>
        <v/>
      </c>
      <c r="CV23" s="52" t="str">
        <f t="array" ref="CV23">IF(SUM('Subject Kinematics'!CW461:CW511)&lt;&gt;0,SQRT(SUMSQ('Subject Kinematics'!CW818:CW868-'Control Kinematics'!$IS$359:$IS$409)/51),"")</f>
        <v/>
      </c>
      <c r="CW23" s="52" t="str">
        <f t="array" ref="CW23">IF(SUM('Subject Kinematics'!CX461:CX511)&lt;&gt;0,SQRT(SUMSQ('Subject Kinematics'!CX818:CX868-'Control Kinematics'!$IS$359:$IS$409)/51),"")</f>
        <v/>
      </c>
      <c r="CX23" s="52" t="str">
        <f t="array" ref="CX23">IF(SUM('Subject Kinematics'!CY461:CY511)&lt;&gt;0,SQRT(SUMSQ('Subject Kinematics'!CY818:CY868-'Control Kinematics'!$IS$359:$IS$409)/51),"")</f>
        <v/>
      </c>
      <c r="CY23" s="52" t="str">
        <f t="array" ref="CY23">IF(SUM('Subject Kinematics'!CZ461:CZ511)&lt;&gt;0,SQRT(SUMSQ('Subject Kinematics'!CZ818:CZ868-'Control Kinematics'!$IS$359:$IS$409)/51),"")</f>
        <v/>
      </c>
      <c r="CZ23" s="52" t="str">
        <f t="array" ref="CZ23">IF(SUM('Subject Kinematics'!DA461:DA511)&lt;&gt;0,SQRT(SUMSQ('Subject Kinematics'!DA818:DA868-'Control Kinematics'!$IS$359:$IS$409)/51),"")</f>
        <v/>
      </c>
      <c r="DA23" s="52" t="str">
        <f t="array" ref="DA23">IF(SUM('Subject Kinematics'!DB461:DB511)&lt;&gt;0,SQRT(SUMSQ('Subject Kinematics'!DB818:DB868-'Control Kinematics'!$IS$359:$IS$409)/51),"")</f>
        <v/>
      </c>
      <c r="DB23" s="52" t="str">
        <f t="array" ref="DB23">IF(SUM('Subject Kinematics'!DC461:DC511)&lt;&gt;0,SQRT(SUMSQ('Subject Kinematics'!DC818:DC868-'Control Kinematics'!$IS$359:$IS$409)/51),"")</f>
        <v/>
      </c>
      <c r="DC23" s="52" t="str">
        <f t="array" ref="DC23">IF(SUM('Subject Kinematics'!DD461:DD511)&lt;&gt;0,SQRT(SUMSQ('Subject Kinematics'!DD818:DD868-'Control Kinematics'!$IS$359:$IS$409)/51),"")</f>
        <v/>
      </c>
      <c r="DD23" s="52" t="str">
        <f t="array" ref="DD23">IF(SUM('Subject Kinematics'!DE461:DE511)&lt;&gt;0,SQRT(SUMSQ('Subject Kinematics'!DE818:DE868-'Control Kinematics'!$IS$359:$IS$409)/51),"")</f>
        <v/>
      </c>
      <c r="DE23" s="52" t="str">
        <f t="array" ref="DE23">IF(SUM('Subject Kinematics'!DF461:DF511)&lt;&gt;0,SQRT(SUMSQ('Subject Kinematics'!DF818:DF868-'Control Kinematics'!$IS$359:$IS$409)/51),"")</f>
        <v/>
      </c>
      <c r="DF23" s="52" t="str">
        <f t="array" ref="DF23">IF(SUM('Subject Kinematics'!DG461:DG511)&lt;&gt;0,SQRT(SUMSQ('Subject Kinematics'!DG818:DG868-'Control Kinematics'!$IS$359:$IS$409)/51),"")</f>
        <v/>
      </c>
      <c r="DG23" s="52" t="str">
        <f t="array" ref="DG23">IF(SUM('Subject Kinematics'!DH461:DH511)&lt;&gt;0,SQRT(SUMSQ('Subject Kinematics'!DH818:DH868-'Control Kinematics'!$IS$359:$IS$409)/51),"")</f>
        <v/>
      </c>
      <c r="DH23" s="52" t="str">
        <f t="array" ref="DH23">IF(SUM('Subject Kinematics'!DI461:DI511)&lt;&gt;0,SQRT(SUMSQ('Subject Kinematics'!DI818:DI868-'Control Kinematics'!$IS$359:$IS$409)/51),"")</f>
        <v/>
      </c>
      <c r="DI23" s="52" t="str">
        <f t="array" ref="DI23">IF(SUM('Subject Kinematics'!DJ461:DJ511)&lt;&gt;0,SQRT(SUMSQ('Subject Kinematics'!DJ818:DJ868-'Control Kinematics'!$IS$359:$IS$409)/51),"")</f>
        <v/>
      </c>
      <c r="DJ23" s="52" t="str">
        <f t="array" ref="DJ23">IF(SUM('Subject Kinematics'!DK461:DK511)&lt;&gt;0,SQRT(SUMSQ('Subject Kinematics'!DK818:DK868-'Control Kinematics'!$IS$359:$IS$409)/51),"")</f>
        <v/>
      </c>
      <c r="DK23" s="52" t="str">
        <f t="array" ref="DK23">IF(SUM('Subject Kinematics'!DL461:DL511)&lt;&gt;0,SQRT(SUMSQ('Subject Kinematics'!DL818:DL868-'Control Kinematics'!$IS$359:$IS$409)/51),"")</f>
        <v/>
      </c>
      <c r="DL23" s="52" t="str">
        <f t="array" ref="DL23">IF(SUM('Subject Kinematics'!DM461:DM511)&lt;&gt;0,SQRT(SUMSQ('Subject Kinematics'!DM818:DM868-'Control Kinematics'!$IS$359:$IS$409)/51),"")</f>
        <v/>
      </c>
      <c r="DM23" s="52" t="str">
        <f t="array" ref="DM23">IF(SUM('Subject Kinematics'!DN461:DN511)&lt;&gt;0,SQRT(SUMSQ('Subject Kinematics'!DN818:DN868-'Control Kinematics'!$IS$359:$IS$409)/51),"")</f>
        <v/>
      </c>
      <c r="DN23" s="52" t="str">
        <f t="array" ref="DN23">IF(SUM('Subject Kinematics'!DO461:DO511)&lt;&gt;0,SQRT(SUMSQ('Subject Kinematics'!DO818:DO868-'Control Kinematics'!$IS$359:$IS$409)/51),"")</f>
        <v/>
      </c>
      <c r="DO23" s="52" t="str">
        <f t="array" ref="DO23">IF(SUM('Subject Kinematics'!DP461:DP511)&lt;&gt;0,SQRT(SUMSQ('Subject Kinematics'!DP818:DP868-'Control Kinematics'!$IS$359:$IS$409)/51),"")</f>
        <v/>
      </c>
      <c r="DP23" s="52" t="str">
        <f t="array" ref="DP23">IF(SUM('Subject Kinematics'!DQ461:DQ511)&lt;&gt;0,SQRT(SUMSQ('Subject Kinematics'!DQ818:DQ868-'Control Kinematics'!$IS$359:$IS$409)/51),"")</f>
        <v/>
      </c>
      <c r="DQ23" s="52" t="str">
        <f t="array" ref="DQ23">IF(SUM('Subject Kinematics'!DR461:DR511)&lt;&gt;0,SQRT(SUMSQ('Subject Kinematics'!DR818:DR868-'Control Kinematics'!$IS$359:$IS$409)/51),"")</f>
        <v/>
      </c>
      <c r="DR23" s="52" t="str">
        <f t="array" ref="DR23">IF(SUM('Subject Kinematics'!DS461:DS511)&lt;&gt;0,SQRT(SUMSQ('Subject Kinematics'!DS818:DS868-'Control Kinematics'!$IS$359:$IS$409)/51),"")</f>
        <v/>
      </c>
      <c r="DS23" s="52" t="str">
        <f t="array" ref="DS23">IF(SUM('Subject Kinematics'!DT461:DT511)&lt;&gt;0,SQRT(SUMSQ('Subject Kinematics'!DT818:DT868-'Control Kinematics'!$IS$359:$IS$409)/51),"")</f>
        <v/>
      </c>
      <c r="DT23" s="52" t="str">
        <f t="array" ref="DT23">IF(SUM('Subject Kinematics'!DU461:DU511)&lt;&gt;0,SQRT(SUMSQ('Subject Kinematics'!DU818:DU868-'Control Kinematics'!$IS$359:$IS$409)/51),"")</f>
        <v/>
      </c>
      <c r="DU23" s="52" t="str">
        <f t="array" ref="DU23">IF(SUM('Subject Kinematics'!DV461:DV511)&lt;&gt;0,SQRT(SUMSQ('Subject Kinematics'!DV818:DV868-'Control Kinematics'!$IS$359:$IS$409)/51),"")</f>
        <v/>
      </c>
      <c r="DV23" s="52" t="str">
        <f t="array" ref="DV23">IF(SUM('Subject Kinematics'!DW461:DW511)&lt;&gt;0,SQRT(SUMSQ('Subject Kinematics'!DW818:DW868-'Control Kinematics'!$IS$359:$IS$409)/51),"")</f>
        <v/>
      </c>
      <c r="DW23" s="52" t="str">
        <f t="array" ref="DW23">IF(SUM('Subject Kinematics'!DX461:DX511)&lt;&gt;0,SQRT(SUMSQ('Subject Kinematics'!DX818:DX868-'Control Kinematics'!$IS$359:$IS$409)/51),"")</f>
        <v/>
      </c>
      <c r="DX23" s="52" t="str">
        <f t="array" ref="DX23">IF(SUM('Subject Kinematics'!DY461:DY511)&lt;&gt;0,SQRT(SUMSQ('Subject Kinematics'!DY818:DY868-'Control Kinematics'!$IS$359:$IS$409)/51),"")</f>
        <v/>
      </c>
      <c r="DY23" s="52" t="str">
        <f t="array" ref="DY23">IF(SUM('Subject Kinematics'!DZ461:DZ511)&lt;&gt;0,SQRT(SUMSQ('Subject Kinematics'!DZ818:DZ868-'Control Kinematics'!$IS$359:$IS$409)/51),"")</f>
        <v/>
      </c>
      <c r="DZ23" s="52" t="str">
        <f t="array" ref="DZ23">IF(SUM('Subject Kinematics'!EA461:EA511)&lt;&gt;0,SQRT(SUMSQ('Subject Kinematics'!EA818:EA868-'Control Kinematics'!$IS$359:$IS$409)/51),"")</f>
        <v/>
      </c>
      <c r="EA23" s="52" t="str">
        <f t="array" ref="EA23">IF(SUM('Subject Kinematics'!EB461:EB511)&lt;&gt;0,SQRT(SUMSQ('Subject Kinematics'!EB818:EB868-'Control Kinematics'!$IS$359:$IS$409)/51),"")</f>
        <v/>
      </c>
      <c r="EB23" s="52" t="str">
        <f t="array" ref="EB23">IF(SUM('Subject Kinematics'!EC461:EC511)&lt;&gt;0,SQRT(SUMSQ('Subject Kinematics'!EC818:EC868-'Control Kinematics'!$IS$359:$IS$409)/51),"")</f>
        <v/>
      </c>
      <c r="EC23" s="52" t="str">
        <f t="array" ref="EC23">IF(SUM('Subject Kinematics'!ED461:ED511)&lt;&gt;0,SQRT(SUMSQ('Subject Kinematics'!ED818:ED868-'Control Kinematics'!$IS$359:$IS$409)/51),"")</f>
        <v/>
      </c>
      <c r="ED23" s="52" t="str">
        <f t="array" ref="ED23">IF(SUM('Subject Kinematics'!EE461:EE511)&lt;&gt;0,SQRT(SUMSQ('Subject Kinematics'!EE818:EE868-'Control Kinematics'!$IS$359:$IS$409)/51),"")</f>
        <v/>
      </c>
      <c r="EE23" s="52" t="str">
        <f t="array" ref="EE23">IF(SUM('Subject Kinematics'!EF461:EF511)&lt;&gt;0,SQRT(SUMSQ('Subject Kinematics'!EF818:EF868-'Control Kinematics'!$IS$359:$IS$409)/51),"")</f>
        <v/>
      </c>
      <c r="EF23" s="52" t="str">
        <f t="array" ref="EF23">IF(SUM('Subject Kinematics'!EG461:EG511)&lt;&gt;0,SQRT(SUMSQ('Subject Kinematics'!EG818:EG868-'Control Kinematics'!$IS$359:$IS$409)/51),"")</f>
        <v/>
      </c>
      <c r="EG23" s="52" t="str">
        <f t="array" ref="EG23">IF(SUM('Subject Kinematics'!EH461:EH511)&lt;&gt;0,SQRT(SUMSQ('Subject Kinematics'!EH818:EH868-'Control Kinematics'!$IS$359:$IS$409)/51),"")</f>
        <v/>
      </c>
      <c r="EH23" s="52" t="str">
        <f t="array" ref="EH23">IF(SUM('Subject Kinematics'!EI461:EI511)&lt;&gt;0,SQRT(SUMSQ('Subject Kinematics'!EI818:EI868-'Control Kinematics'!$IS$359:$IS$409)/51),"")</f>
        <v/>
      </c>
      <c r="EI23" s="52" t="str">
        <f t="array" ref="EI23">IF(SUM('Subject Kinematics'!EJ461:EJ511)&lt;&gt;0,SQRT(SUMSQ('Subject Kinematics'!EJ818:EJ868-'Control Kinematics'!$IS$359:$IS$409)/51),"")</f>
        <v/>
      </c>
      <c r="EJ23" s="52" t="str">
        <f t="array" ref="EJ23">IF(SUM('Subject Kinematics'!EK461:EK511)&lt;&gt;0,SQRT(SUMSQ('Subject Kinematics'!EK818:EK868-'Control Kinematics'!$IS$359:$IS$409)/51),"")</f>
        <v/>
      </c>
      <c r="EK23" s="52" t="str">
        <f t="array" ref="EK23">IF(SUM('Subject Kinematics'!EL461:EL511)&lt;&gt;0,SQRT(SUMSQ('Subject Kinematics'!EL818:EL868-'Control Kinematics'!$IS$359:$IS$409)/51),"")</f>
        <v/>
      </c>
      <c r="EL23" s="52" t="str">
        <f t="array" ref="EL23">IF(SUM('Subject Kinematics'!EM461:EM511)&lt;&gt;0,SQRT(SUMSQ('Subject Kinematics'!EM818:EM868-'Control Kinematics'!$IS$359:$IS$409)/51),"")</f>
        <v/>
      </c>
      <c r="EM23" s="52" t="str">
        <f t="array" ref="EM23">IF(SUM('Subject Kinematics'!EN461:EN511)&lt;&gt;0,SQRT(SUMSQ('Subject Kinematics'!EN818:EN868-'Control Kinematics'!$IS$359:$IS$409)/51),"")</f>
        <v/>
      </c>
      <c r="EN23" s="52" t="str">
        <f t="array" ref="EN23">IF(SUM('Subject Kinematics'!EO461:EO511)&lt;&gt;0,SQRT(SUMSQ('Subject Kinematics'!EO818:EO868-'Control Kinematics'!$IS$359:$IS$409)/51),"")</f>
        <v/>
      </c>
      <c r="EO23" s="52" t="str">
        <f t="array" ref="EO23">IF(SUM('Subject Kinematics'!EP461:EP511)&lt;&gt;0,SQRT(SUMSQ('Subject Kinematics'!EP818:EP868-'Control Kinematics'!$IS$359:$IS$409)/51),"")</f>
        <v/>
      </c>
      <c r="EP23" s="52" t="str">
        <f t="array" ref="EP23">IF(SUM('Subject Kinematics'!EQ461:EQ511)&lt;&gt;0,SQRT(SUMSQ('Subject Kinematics'!EQ818:EQ868-'Control Kinematics'!$IS$359:$IS$409)/51),"")</f>
        <v/>
      </c>
      <c r="EQ23" s="52" t="str">
        <f t="array" ref="EQ23">IF(SUM('Subject Kinematics'!ER461:ER511)&lt;&gt;0,SQRT(SUMSQ('Subject Kinematics'!ER818:ER868-'Control Kinematics'!$IS$359:$IS$409)/51),"")</f>
        <v/>
      </c>
      <c r="ER23" s="52" t="str">
        <f t="array" ref="ER23">IF(SUM('Subject Kinematics'!ES461:ES511)&lt;&gt;0,SQRT(SUMSQ('Subject Kinematics'!ES818:ES868-'Control Kinematics'!$IS$359:$IS$409)/51),"")</f>
        <v/>
      </c>
      <c r="ES23" s="52" t="str">
        <f t="array" ref="ES23">IF(SUM('Subject Kinematics'!ET461:ET511)&lt;&gt;0,SQRT(SUMSQ('Subject Kinematics'!ET818:ET868-'Control Kinematics'!$IS$359:$IS$409)/51),"")</f>
        <v/>
      </c>
      <c r="ET23" s="52" t="str">
        <f t="array" ref="ET23">IF(SUM('Subject Kinematics'!EU461:EU511)&lt;&gt;0,SQRT(SUMSQ('Subject Kinematics'!EU818:EU868-'Control Kinematics'!$IS$359:$IS$409)/51),"")</f>
        <v/>
      </c>
      <c r="EU23" s="52" t="str">
        <f t="array" ref="EU23">IF(SUM('Subject Kinematics'!EV461:EV511)&lt;&gt;0,SQRT(SUMSQ('Subject Kinematics'!EV818:EV868-'Control Kinematics'!$IS$359:$IS$409)/51),"")</f>
        <v/>
      </c>
      <c r="EV23" s="52" t="str">
        <f t="array" ref="EV23">IF(SUM('Subject Kinematics'!EW461:EW511)&lt;&gt;0,SQRT(SUMSQ('Subject Kinematics'!EW818:EW868-'Control Kinematics'!$IS$359:$IS$409)/51),"")</f>
        <v/>
      </c>
      <c r="EW23" s="52" t="str">
        <f t="array" ref="EW23">IF(SUM('Subject Kinematics'!EX461:EX511)&lt;&gt;0,SQRT(SUMSQ('Subject Kinematics'!EX818:EX868-'Control Kinematics'!$IS$359:$IS$409)/51),"")</f>
        <v/>
      </c>
      <c r="EX23" s="52" t="str">
        <f t="array" ref="EX23">IF(SUM('Subject Kinematics'!EY461:EY511)&lt;&gt;0,SQRT(SUMSQ('Subject Kinematics'!EY818:EY868-'Control Kinematics'!$IS$359:$IS$409)/51),"")</f>
        <v/>
      </c>
      <c r="EY23" s="52" t="str">
        <f t="array" ref="EY23">IF(SUM('Subject Kinematics'!EZ461:EZ511)&lt;&gt;0,SQRT(SUMSQ('Subject Kinematics'!EZ818:EZ868-'Control Kinematics'!$IS$359:$IS$409)/51),"")</f>
        <v/>
      </c>
      <c r="EZ23" s="52" t="str">
        <f t="array" ref="EZ23">IF(SUM('Subject Kinematics'!FA461:FA511)&lt;&gt;0,SQRT(SUMSQ('Subject Kinematics'!FA818:FA868-'Control Kinematics'!$IS$359:$IS$409)/51),"")</f>
        <v/>
      </c>
      <c r="FA23" s="52" t="str">
        <f t="array" ref="FA23">IF(SUM('Subject Kinematics'!FB461:FB511)&lt;&gt;0,SQRT(SUMSQ('Subject Kinematics'!FB818:FB868-'Control Kinematics'!$IS$359:$IS$409)/51),"")</f>
        <v/>
      </c>
      <c r="FB23" s="52" t="str">
        <f t="array" ref="FB23">IF(SUM('Subject Kinematics'!FC461:FC511)&lt;&gt;0,SQRT(SUMSQ('Subject Kinematics'!FC818:FC868-'Control Kinematics'!$IS$359:$IS$409)/51),"")</f>
        <v/>
      </c>
      <c r="FC23" s="52" t="str">
        <f t="array" ref="FC23">IF(SUM('Subject Kinematics'!FD461:FD511)&lt;&gt;0,SQRT(SUMSQ('Subject Kinematics'!FD818:FD868-'Control Kinematics'!$IS$359:$IS$409)/51),"")</f>
        <v/>
      </c>
      <c r="FD23" s="52" t="str">
        <f t="array" ref="FD23">IF(SUM('Subject Kinematics'!FE461:FE511)&lt;&gt;0,SQRT(SUMSQ('Subject Kinematics'!FE818:FE868-'Control Kinematics'!$IS$359:$IS$409)/51),"")</f>
        <v/>
      </c>
      <c r="FE23" s="52" t="str">
        <f t="array" ref="FE23">IF(SUM('Subject Kinematics'!FF461:FF511)&lt;&gt;0,SQRT(SUMSQ('Subject Kinematics'!FF818:FF868-'Control Kinematics'!$IS$359:$IS$409)/51),"")</f>
        <v/>
      </c>
      <c r="FF23" s="52" t="str">
        <f t="array" ref="FF23">IF(SUM('Subject Kinematics'!FG461:FG511)&lt;&gt;0,SQRT(SUMSQ('Subject Kinematics'!FG818:FG868-'Control Kinematics'!$IS$359:$IS$409)/51),"")</f>
        <v/>
      </c>
      <c r="FG23" s="52" t="str">
        <f t="array" ref="FG23">IF(SUM('Subject Kinematics'!FH461:FH511)&lt;&gt;0,SQRT(SUMSQ('Subject Kinematics'!FH818:FH868-'Control Kinematics'!$IS$359:$IS$409)/51),"")</f>
        <v/>
      </c>
      <c r="FH23" s="52" t="str">
        <f t="array" ref="FH23">IF(SUM('Subject Kinematics'!FI461:FI511)&lt;&gt;0,SQRT(SUMSQ('Subject Kinematics'!FI818:FI868-'Control Kinematics'!$IS$359:$IS$409)/51),"")</f>
        <v/>
      </c>
      <c r="FI23" s="52" t="str">
        <f t="array" ref="FI23">IF(SUM('Subject Kinematics'!FJ461:FJ511)&lt;&gt;0,SQRT(SUMSQ('Subject Kinematics'!FJ818:FJ868-'Control Kinematics'!$IS$359:$IS$409)/51),"")</f>
        <v/>
      </c>
      <c r="FJ23" s="52" t="str">
        <f t="array" ref="FJ23">IF(SUM('Subject Kinematics'!FK461:FK511)&lt;&gt;0,SQRT(SUMSQ('Subject Kinematics'!FK818:FK868-'Control Kinematics'!$IS$359:$IS$409)/51),"")</f>
        <v/>
      </c>
      <c r="FK23" s="52" t="str">
        <f t="array" ref="FK23">IF(SUM('Subject Kinematics'!FL461:FL511)&lt;&gt;0,SQRT(SUMSQ('Subject Kinematics'!FL818:FL868-'Control Kinematics'!$IS$359:$IS$409)/51),"")</f>
        <v/>
      </c>
      <c r="FL23" s="52" t="str">
        <f t="array" ref="FL23">IF(SUM('Subject Kinematics'!FM461:FM511)&lt;&gt;0,SQRT(SUMSQ('Subject Kinematics'!FM818:FM868-'Control Kinematics'!$IS$359:$IS$409)/51),"")</f>
        <v/>
      </c>
      <c r="FM23" s="52" t="str">
        <f t="array" ref="FM23">IF(SUM('Subject Kinematics'!FN461:FN511)&lt;&gt;0,SQRT(SUMSQ('Subject Kinematics'!FN818:FN868-'Control Kinematics'!$IS$359:$IS$409)/51),"")</f>
        <v/>
      </c>
      <c r="FN23" s="52" t="str">
        <f t="array" ref="FN23">IF(SUM('Subject Kinematics'!FO461:FO511)&lt;&gt;0,SQRT(SUMSQ('Subject Kinematics'!FO818:FO868-'Control Kinematics'!$IS$359:$IS$409)/51),"")</f>
        <v/>
      </c>
      <c r="FO23" s="52" t="str">
        <f t="array" ref="FO23">IF(SUM('Subject Kinematics'!FP461:FP511)&lt;&gt;0,SQRT(SUMSQ('Subject Kinematics'!FP818:FP868-'Control Kinematics'!$IS$359:$IS$409)/51),"")</f>
        <v/>
      </c>
      <c r="FP23" s="52" t="str">
        <f t="array" ref="FP23">IF(SUM('Subject Kinematics'!FQ461:FQ511)&lt;&gt;0,SQRT(SUMSQ('Subject Kinematics'!FQ818:FQ868-'Control Kinematics'!$IS$359:$IS$409)/51),"")</f>
        <v/>
      </c>
      <c r="FQ23" s="52" t="str">
        <f t="array" ref="FQ23">IF(SUM('Subject Kinematics'!FR461:FR511)&lt;&gt;0,SQRT(SUMSQ('Subject Kinematics'!FR818:FR868-'Control Kinematics'!$IS$359:$IS$409)/51),"")</f>
        <v/>
      </c>
      <c r="FR23" s="52" t="str">
        <f t="array" ref="FR23">IF(SUM('Subject Kinematics'!FS461:FS511)&lt;&gt;0,SQRT(SUMSQ('Subject Kinematics'!FS818:FS868-'Control Kinematics'!$IS$359:$IS$409)/51),"")</f>
        <v/>
      </c>
      <c r="FS23" s="52" t="str">
        <f t="array" ref="FS23">IF(SUM('Subject Kinematics'!FT461:FT511)&lt;&gt;0,SQRT(SUMSQ('Subject Kinematics'!FT818:FT868-'Control Kinematics'!$IS$359:$IS$409)/51),"")</f>
        <v/>
      </c>
      <c r="FT23" s="52" t="str">
        <f t="array" ref="FT23">IF(SUM('Subject Kinematics'!FU461:FU511)&lt;&gt;0,SQRT(SUMSQ('Subject Kinematics'!FU818:FU868-'Control Kinematics'!$IS$359:$IS$409)/51),"")</f>
        <v/>
      </c>
      <c r="FU23" s="52" t="str">
        <f t="array" ref="FU23">IF(SUM('Subject Kinematics'!FV461:FV511)&lt;&gt;0,SQRT(SUMSQ('Subject Kinematics'!FV818:FV868-'Control Kinematics'!$IS$359:$IS$409)/51),"")</f>
        <v/>
      </c>
      <c r="FV23" s="52" t="str">
        <f t="array" ref="FV23">IF(SUM('Subject Kinematics'!FW461:FW511)&lt;&gt;0,SQRT(SUMSQ('Subject Kinematics'!FW818:FW868-'Control Kinematics'!$IS$359:$IS$409)/51),"")</f>
        <v/>
      </c>
      <c r="FW23" s="52" t="str">
        <f t="array" ref="FW23">IF(SUM('Subject Kinematics'!FX461:FX511)&lt;&gt;0,SQRT(SUMSQ('Subject Kinematics'!FX818:FX868-'Control Kinematics'!$IS$359:$IS$409)/51),"")</f>
        <v/>
      </c>
      <c r="FX23" s="52" t="str">
        <f t="array" ref="FX23">IF(SUM('Subject Kinematics'!FY461:FY511)&lt;&gt;0,SQRT(SUMSQ('Subject Kinematics'!FY818:FY868-'Control Kinematics'!$IS$359:$IS$409)/51),"")</f>
        <v/>
      </c>
      <c r="FY23" s="52" t="str">
        <f t="array" ref="FY23">IF(SUM('Subject Kinematics'!FZ461:FZ511)&lt;&gt;0,SQRT(SUMSQ('Subject Kinematics'!FZ818:FZ868-'Control Kinematics'!$IS$359:$IS$409)/51),"")</f>
        <v/>
      </c>
      <c r="FZ23" s="52" t="str">
        <f t="array" ref="FZ23">IF(SUM('Subject Kinematics'!GA461:GA511)&lt;&gt;0,SQRT(SUMSQ('Subject Kinematics'!GA818:GA868-'Control Kinematics'!$IS$359:$IS$409)/51),"")</f>
        <v/>
      </c>
      <c r="GA23" s="52" t="str">
        <f t="array" ref="GA23">IF(SUM('Subject Kinematics'!GB461:GB511)&lt;&gt;0,SQRT(SUMSQ('Subject Kinematics'!GB818:GB868-'Control Kinematics'!$IS$359:$IS$409)/51),"")</f>
        <v/>
      </c>
      <c r="GB23" s="52" t="str">
        <f t="array" ref="GB23">IF(SUM('Subject Kinematics'!GC461:GC511)&lt;&gt;0,SQRT(SUMSQ('Subject Kinematics'!GC818:GC868-'Control Kinematics'!$IS$359:$IS$409)/51),"")</f>
        <v/>
      </c>
      <c r="GC23" s="52" t="str">
        <f t="array" ref="GC23">IF(SUM('Subject Kinematics'!GD461:GD511)&lt;&gt;0,SQRT(SUMSQ('Subject Kinematics'!GD818:GD868-'Control Kinematics'!$IS$359:$IS$409)/51),"")</f>
        <v/>
      </c>
      <c r="GD23" s="52" t="str">
        <f t="array" ref="GD23">IF(SUM('Subject Kinematics'!GE461:GE511)&lt;&gt;0,SQRT(SUMSQ('Subject Kinematics'!GE818:GE868-'Control Kinematics'!$IS$359:$IS$409)/51),"")</f>
        <v/>
      </c>
      <c r="GE23" s="52" t="str">
        <f t="array" ref="GE23">IF(SUM('Subject Kinematics'!GF461:GF511)&lt;&gt;0,SQRT(SUMSQ('Subject Kinematics'!GF818:GF868-'Control Kinematics'!$IS$359:$IS$409)/51),"")</f>
        <v/>
      </c>
      <c r="GF23" s="52" t="str">
        <f t="array" ref="GF23">IF(SUM('Subject Kinematics'!GG461:GG511)&lt;&gt;0,SQRT(SUMSQ('Subject Kinematics'!GG818:GG868-'Control Kinematics'!$IS$359:$IS$409)/51),"")</f>
        <v/>
      </c>
      <c r="GG23" s="52" t="str">
        <f t="array" ref="GG23">IF(SUM('Subject Kinematics'!GH461:GH511)&lt;&gt;0,SQRT(SUMSQ('Subject Kinematics'!GH818:GH868-'Control Kinematics'!$IS$359:$IS$409)/51),"")</f>
        <v/>
      </c>
      <c r="GH23" s="52" t="str">
        <f t="array" ref="GH23">IF(SUM('Subject Kinematics'!GI461:GI511)&lt;&gt;0,SQRT(SUMSQ('Subject Kinematics'!GI818:GI868-'Control Kinematics'!$IS$359:$IS$409)/51),"")</f>
        <v/>
      </c>
      <c r="GI23" s="52" t="str">
        <f t="array" ref="GI23">IF(SUM('Subject Kinematics'!GJ461:GJ511)&lt;&gt;0,SQRT(SUMSQ('Subject Kinematics'!GJ818:GJ868-'Control Kinematics'!$IS$359:$IS$409)/51),"")</f>
        <v/>
      </c>
      <c r="GJ23" s="52" t="str">
        <f t="array" ref="GJ23">IF(SUM('Subject Kinematics'!GK461:GK511)&lt;&gt;0,SQRT(SUMSQ('Subject Kinematics'!GK818:GK868-'Control Kinematics'!$IS$359:$IS$409)/51),"")</f>
        <v/>
      </c>
      <c r="GK23" s="52" t="str">
        <f t="array" ref="GK23">IF(SUM('Subject Kinematics'!GL461:GL511)&lt;&gt;0,SQRT(SUMSQ('Subject Kinematics'!GL818:GL868-'Control Kinematics'!$IS$359:$IS$409)/51),"")</f>
        <v/>
      </c>
      <c r="GL23" s="52" t="str">
        <f t="array" ref="GL23">IF(SUM('Subject Kinematics'!GM461:GM511)&lt;&gt;0,SQRT(SUMSQ('Subject Kinematics'!GM818:GM868-'Control Kinematics'!$IS$359:$IS$409)/51),"")</f>
        <v/>
      </c>
      <c r="GM23" s="52" t="str">
        <f t="array" ref="GM23">IF(SUM('Subject Kinematics'!GN461:GN511)&lt;&gt;0,SQRT(SUMSQ('Subject Kinematics'!GN818:GN868-'Control Kinematics'!$IS$359:$IS$409)/51),"")</f>
        <v/>
      </c>
      <c r="GN23" s="52" t="str">
        <f t="array" ref="GN23">IF(SUM('Subject Kinematics'!GO461:GO511)&lt;&gt;0,SQRT(SUMSQ('Subject Kinematics'!GO818:GO868-'Control Kinematics'!$IS$359:$IS$409)/51),"")</f>
        <v/>
      </c>
      <c r="GO23" s="52" t="str">
        <f t="array" ref="GO23">IF(SUM('Subject Kinematics'!GP461:GP511)&lt;&gt;0,SQRT(SUMSQ('Subject Kinematics'!GP818:GP868-'Control Kinematics'!$IS$359:$IS$409)/51),"")</f>
        <v/>
      </c>
      <c r="GP23" s="52" t="str">
        <f t="array" ref="GP23">IF(SUM('Subject Kinematics'!GQ461:GQ511)&lt;&gt;0,SQRT(SUMSQ('Subject Kinematics'!GQ818:GQ868-'Control Kinematics'!$IS$359:$IS$409)/51),"")</f>
        <v/>
      </c>
      <c r="GQ23" s="52" t="str">
        <f t="array" ref="GQ23">IF(SUM('Subject Kinematics'!GR461:GR511)&lt;&gt;0,SQRT(SUMSQ('Subject Kinematics'!GR818:GR868-'Control Kinematics'!$IS$359:$IS$409)/51),"")</f>
        <v/>
      </c>
      <c r="GR23" s="52" t="str">
        <f t="array" ref="GR23">IF(SUM('Subject Kinematics'!GS461:GS511)&lt;&gt;0,SQRT(SUMSQ('Subject Kinematics'!GS818:GS868-'Control Kinematics'!$IS$359:$IS$409)/51),"")</f>
        <v/>
      </c>
      <c r="GS23" s="52" t="str">
        <f t="array" ref="GS23">IF(SUM('Subject Kinematics'!GT461:GT511)&lt;&gt;0,SQRT(SUMSQ('Subject Kinematics'!GT818:GT868-'Control Kinematics'!$IS$359:$IS$409)/51),"")</f>
        <v/>
      </c>
      <c r="GT23" s="52" t="str">
        <f t="array" ref="GT23">IF(SUM('Subject Kinematics'!GU461:GU511)&lt;&gt;0,SQRT(SUMSQ('Subject Kinematics'!GU818:GU868-'Control Kinematics'!$IS$359:$IS$409)/51),"")</f>
        <v/>
      </c>
      <c r="GU23" s="52" t="str">
        <f t="array" ref="GU23">IF(SUM('Subject Kinematics'!GV461:GV511)&lt;&gt;0,SQRT(SUMSQ('Subject Kinematics'!GV818:GV868-'Control Kinematics'!$IS$359:$IS$409)/51),"")</f>
        <v/>
      </c>
      <c r="GV23" s="52" t="str">
        <f t="array" ref="GV23">IF(SUM('Subject Kinematics'!GW461:GW511)&lt;&gt;0,SQRT(SUMSQ('Subject Kinematics'!GW818:GW868-'Control Kinematics'!$IS$359:$IS$409)/51),"")</f>
        <v/>
      </c>
      <c r="GW23" s="52" t="str">
        <f t="array" ref="GW23">IF(SUM('Subject Kinematics'!GX461:GX511)&lt;&gt;0,SQRT(SUMSQ('Subject Kinematics'!GX818:GX868-'Control Kinematics'!$IS$359:$IS$409)/51),"")</f>
        <v/>
      </c>
      <c r="GX23" s="52" t="str">
        <f t="array" ref="GX23">IF(SUM('Subject Kinematics'!GY461:GY511)&lt;&gt;0,SQRT(SUMSQ('Subject Kinematics'!GY818:GY868-'Control Kinematics'!$IS$359:$IS$409)/51),"")</f>
        <v/>
      </c>
      <c r="GY23" s="52" t="str">
        <f t="array" ref="GY23">IF(SUM('Subject Kinematics'!GZ461:GZ511)&lt;&gt;0,SQRT(SUMSQ('Subject Kinematics'!GZ818:GZ868-'Control Kinematics'!$IS$359:$IS$409)/51),"")</f>
        <v/>
      </c>
      <c r="GZ23" s="52" t="str">
        <f t="array" ref="GZ23">IF(SUM('Subject Kinematics'!HA461:HA511)&lt;&gt;0,SQRT(SUMSQ('Subject Kinematics'!HA818:HA868-'Control Kinematics'!$IS$359:$IS$409)/51),"")</f>
        <v/>
      </c>
      <c r="HA23" s="52" t="str">
        <f t="array" ref="HA23">IF(SUM('Subject Kinematics'!HB461:HB511)&lt;&gt;0,SQRT(SUMSQ('Subject Kinematics'!HB818:HB868-'Control Kinematics'!$IS$359:$IS$409)/51),"")</f>
        <v/>
      </c>
      <c r="HB23" s="52" t="str">
        <f t="array" ref="HB23">IF(SUM('Subject Kinematics'!HC461:HC511)&lt;&gt;0,SQRT(SUMSQ('Subject Kinematics'!HC818:HC868-'Control Kinematics'!$IS$359:$IS$409)/51),"")</f>
        <v/>
      </c>
      <c r="HC23" s="52" t="str">
        <f t="array" ref="HC23">IF(SUM('Subject Kinematics'!HD461:HD511)&lt;&gt;0,SQRT(SUMSQ('Subject Kinematics'!HD818:HD868-'Control Kinematics'!$IS$359:$IS$409)/51),"")</f>
        <v/>
      </c>
      <c r="HD23" s="52" t="str">
        <f t="array" ref="HD23">IF(SUM('Subject Kinematics'!HE461:HE511)&lt;&gt;0,SQRT(SUMSQ('Subject Kinematics'!HE818:HE868-'Control Kinematics'!$IS$359:$IS$409)/51),"")</f>
        <v/>
      </c>
      <c r="HE23" s="52" t="str">
        <f t="array" ref="HE23">IF(SUM('Subject Kinematics'!HF461:HF511)&lt;&gt;0,SQRT(SUMSQ('Subject Kinematics'!HF818:HF868-'Control Kinematics'!$IS$359:$IS$409)/51),"")</f>
        <v/>
      </c>
      <c r="HF23" s="52" t="str">
        <f t="array" ref="HF23">IF(SUM('Subject Kinematics'!HG461:HG511)&lt;&gt;0,SQRT(SUMSQ('Subject Kinematics'!HG818:HG868-'Control Kinematics'!$IS$359:$IS$409)/51),"")</f>
        <v/>
      </c>
      <c r="HG23" s="52" t="str">
        <f t="array" ref="HG23">IF(SUM('Subject Kinematics'!HH461:HH511)&lt;&gt;0,SQRT(SUMSQ('Subject Kinematics'!HH818:HH868-'Control Kinematics'!$IS$359:$IS$409)/51),"")</f>
        <v/>
      </c>
      <c r="HH23" s="52" t="str">
        <f t="array" ref="HH23">IF(SUM('Subject Kinematics'!HI461:HI511)&lt;&gt;0,SQRT(SUMSQ('Subject Kinematics'!HI818:HI868-'Control Kinematics'!$IS$359:$IS$409)/51),"")</f>
        <v/>
      </c>
      <c r="HI23" s="52" t="str">
        <f t="array" ref="HI23">IF(SUM('Subject Kinematics'!HJ461:HJ511)&lt;&gt;0,SQRT(SUMSQ('Subject Kinematics'!HJ818:HJ868-'Control Kinematics'!$IS$359:$IS$409)/51),"")</f>
        <v/>
      </c>
      <c r="HJ23" s="52" t="str">
        <f t="array" ref="HJ23">IF(SUM('Subject Kinematics'!HK461:HK511)&lt;&gt;0,SQRT(SUMSQ('Subject Kinematics'!HK818:HK868-'Control Kinematics'!$IS$359:$IS$409)/51),"")</f>
        <v/>
      </c>
      <c r="HK23" s="52" t="str">
        <f t="array" ref="HK23">IF(SUM('Subject Kinematics'!HL461:HL511)&lt;&gt;0,SQRT(SUMSQ('Subject Kinematics'!HL818:HL868-'Control Kinematics'!$IS$359:$IS$409)/51),"")</f>
        <v/>
      </c>
      <c r="HL23" s="52" t="str">
        <f t="array" ref="HL23">IF(SUM('Subject Kinematics'!HM461:HM511)&lt;&gt;0,SQRT(SUMSQ('Subject Kinematics'!HM818:HM868-'Control Kinematics'!$IS$359:$IS$409)/51),"")</f>
        <v/>
      </c>
      <c r="HM23" s="52" t="str">
        <f t="array" ref="HM23">IF(SUM('Subject Kinematics'!HN461:HN511)&lt;&gt;0,SQRT(SUMSQ('Subject Kinematics'!HN818:HN868-'Control Kinematics'!$IS$359:$IS$409)/51),"")</f>
        <v/>
      </c>
      <c r="HN23" s="52" t="str">
        <f t="array" ref="HN23">IF(SUM('Subject Kinematics'!HO461:HO511)&lt;&gt;0,SQRT(SUMSQ('Subject Kinematics'!HO818:HO868-'Control Kinematics'!$IS$359:$IS$409)/51),"")</f>
        <v/>
      </c>
      <c r="HO23" s="52" t="str">
        <f t="array" ref="HO23">IF(SUM('Subject Kinematics'!HP461:HP511)&lt;&gt;0,SQRT(SUMSQ('Subject Kinematics'!HP818:HP868-'Control Kinematics'!$IS$359:$IS$409)/51),"")</f>
        <v/>
      </c>
      <c r="HP23" s="52" t="str">
        <f t="array" ref="HP23">IF(SUM('Subject Kinematics'!HQ461:HQ511)&lt;&gt;0,SQRT(SUMSQ('Subject Kinematics'!HQ818:HQ868-'Control Kinematics'!$IS$359:$IS$409)/51),"")</f>
        <v/>
      </c>
      <c r="HQ23" s="52" t="str">
        <f t="array" ref="HQ23">IF(SUM('Subject Kinematics'!HR461:HR511)&lt;&gt;0,SQRT(SUMSQ('Subject Kinematics'!HR818:HR868-'Control Kinematics'!$IS$359:$IS$409)/51),"")</f>
        <v/>
      </c>
      <c r="HR23" s="52" t="str">
        <f t="array" ref="HR23">IF(SUM('Subject Kinematics'!HS461:HS511)&lt;&gt;0,SQRT(SUMSQ('Subject Kinematics'!HS818:HS868-'Control Kinematics'!$IS$359:$IS$409)/51),"")</f>
        <v/>
      </c>
      <c r="HS23" s="52" t="str">
        <f t="array" ref="HS23">IF(SUM('Subject Kinematics'!HT461:HT511)&lt;&gt;0,SQRT(SUMSQ('Subject Kinematics'!HT818:HT868-'Control Kinematics'!$IS$359:$IS$409)/51),"")</f>
        <v/>
      </c>
      <c r="HT23" s="52" t="str">
        <f t="array" ref="HT23">IF(SUM('Subject Kinematics'!HU461:HU511)&lt;&gt;0,SQRT(SUMSQ('Subject Kinematics'!HU818:HU868-'Control Kinematics'!$IS$359:$IS$409)/51),"")</f>
        <v/>
      </c>
      <c r="HU23" s="52" t="str">
        <f t="array" ref="HU23">IF(SUM('Subject Kinematics'!HV461:HV511)&lt;&gt;0,SQRT(SUMSQ('Subject Kinematics'!HV818:HV868-'Control Kinematics'!$IS$359:$IS$409)/51),"")</f>
        <v/>
      </c>
      <c r="HV23" s="52" t="str">
        <f t="array" ref="HV23">IF(SUM('Subject Kinematics'!HW461:HW511)&lt;&gt;0,SQRT(SUMSQ('Subject Kinematics'!HW818:HW868-'Control Kinematics'!$IS$359:$IS$409)/51),"")</f>
        <v/>
      </c>
      <c r="HW23" s="52" t="str">
        <f t="array" ref="HW23">IF(SUM('Subject Kinematics'!HX461:HX511)&lt;&gt;0,SQRT(SUMSQ('Subject Kinematics'!HX818:HX868-'Control Kinematics'!$IS$359:$IS$409)/51),"")</f>
        <v/>
      </c>
      <c r="HX23" s="52" t="str">
        <f t="array" ref="HX23">IF(SUM('Subject Kinematics'!HY461:HY511)&lt;&gt;0,SQRT(SUMSQ('Subject Kinematics'!HY818:HY868-'Control Kinematics'!$IS$359:$IS$409)/51),"")</f>
        <v/>
      </c>
      <c r="HY23" s="52" t="str">
        <f t="array" ref="HY23">IF(SUM('Subject Kinematics'!HZ461:HZ511)&lt;&gt;0,SQRT(SUMSQ('Subject Kinematics'!HZ818:HZ868-'Control Kinematics'!$IS$359:$IS$409)/51),"")</f>
        <v/>
      </c>
      <c r="HZ23" s="52" t="str">
        <f t="array" ref="HZ23">IF(SUM('Subject Kinematics'!IA461:IA511)&lt;&gt;0,SQRT(SUMSQ('Subject Kinematics'!IA818:IA868-'Control Kinematics'!$IS$359:$IS$409)/51),"")</f>
        <v/>
      </c>
      <c r="IA23" s="52" t="str">
        <f t="array" ref="IA23">IF(SUM('Subject Kinematics'!IB461:IB511)&lt;&gt;0,SQRT(SUMSQ('Subject Kinematics'!IB818:IB868-'Control Kinematics'!$IS$359:$IS$409)/51),"")</f>
        <v/>
      </c>
      <c r="IB23" s="52" t="str">
        <f t="array" ref="IB23">IF(SUM('Subject Kinematics'!IC461:IC511)&lt;&gt;0,SQRT(SUMSQ('Subject Kinematics'!IC818:IC868-'Control Kinematics'!$IS$359:$IS$409)/51),"")</f>
        <v/>
      </c>
      <c r="IC23" s="52" t="str">
        <f t="array" ref="IC23">IF(SUM('Subject Kinematics'!ID461:ID511)&lt;&gt;0,SQRT(SUMSQ('Subject Kinematics'!ID818:ID868-'Control Kinematics'!$IS$359:$IS$409)/51),"")</f>
        <v/>
      </c>
      <c r="ID23" s="52" t="str">
        <f t="array" ref="ID23">IF(SUM('Subject Kinematics'!IE461:IE511)&lt;&gt;0,SQRT(SUMSQ('Subject Kinematics'!IE818:IE868-'Control Kinematics'!$IS$359:$IS$409)/51),"")</f>
        <v/>
      </c>
      <c r="IE23" s="52" t="str">
        <f t="array" ref="IE23">IF(SUM('Subject Kinematics'!IF461:IF511)&lt;&gt;0,SQRT(SUMSQ('Subject Kinematics'!IF818:IF868-'Control Kinematics'!$IS$359:$IS$409)/51),"")</f>
        <v/>
      </c>
      <c r="IF23" s="52" t="str">
        <f t="array" ref="IF23">IF(SUM('Subject Kinematics'!IG461:IG511)&lt;&gt;0,SQRT(SUMSQ('Subject Kinematics'!IG818:IG868-'Control Kinematics'!$IS$359:$IS$409)/51),"")</f>
        <v/>
      </c>
      <c r="IG23" s="52" t="str">
        <f t="array" ref="IG23">IF(SUM('Subject Kinematics'!IH461:IH511)&lt;&gt;0,SQRT(SUMSQ('Subject Kinematics'!IH818:IH868-'Control Kinematics'!$IS$359:$IS$409)/51),"")</f>
        <v/>
      </c>
      <c r="IH23" s="52" t="str">
        <f t="array" ref="IH23">IF(SUM('Subject Kinematics'!II461:II511)&lt;&gt;0,SQRT(SUMSQ('Subject Kinematics'!II818:II868-'Control Kinematics'!$IS$359:$IS$409)/51),"")</f>
        <v/>
      </c>
      <c r="II23" s="52" t="str">
        <f t="array" ref="II23">IF(SUM('Subject Kinematics'!IJ461:IJ511)&lt;&gt;0,SQRT(SUMSQ('Subject Kinematics'!IJ818:IJ868-'Control Kinematics'!$IS$359:$IS$409)/51),"")</f>
        <v/>
      </c>
      <c r="IJ23" s="52" t="str">
        <f t="array" ref="IJ23">IF(SUM('Subject Kinematics'!IK461:IK511)&lt;&gt;0,SQRT(SUMSQ('Subject Kinematics'!IK818:IK868-'Control Kinematics'!$IS$359:$IS$409)/51),"")</f>
        <v/>
      </c>
      <c r="IK23" s="52" t="str">
        <f t="array" ref="IK23">IF(SUM('Subject Kinematics'!IL461:IL511)&lt;&gt;0,SQRT(SUMSQ('Subject Kinematics'!IL818:IL868-'Control Kinematics'!$IS$359:$IS$409)/51),"")</f>
        <v/>
      </c>
      <c r="IL23" s="52" t="str">
        <f t="array" ref="IL23">IF(SUM('Subject Kinematics'!IM461:IM511)&lt;&gt;0,SQRT(SUMSQ('Subject Kinematics'!IM818:IM868-'Control Kinematics'!$IS$359:$IS$409)/51),"")</f>
        <v/>
      </c>
      <c r="IM23" s="52" t="str">
        <f t="array" ref="IM23">IF(SUM('Subject Kinematics'!IN461:IN511)&lt;&gt;0,SQRT(SUMSQ('Subject Kinematics'!IN818:IN868-'Control Kinematics'!$IS$359:$IS$409)/51),"")</f>
        <v/>
      </c>
      <c r="IN23" s="52" t="str">
        <f t="array" ref="IN23">IF(SUM('Subject Kinematics'!IO461:IO511)&lt;&gt;0,SQRT(SUMSQ('Subject Kinematics'!IO818:IO868-'Control Kinematics'!$IS$359:$IS$409)/51),"")</f>
        <v/>
      </c>
      <c r="IO23" s="52" t="str">
        <f t="array" ref="IO23">IF(SUM('Subject Kinematics'!IP461:IP511)&lt;&gt;0,SQRT(SUMSQ('Subject Kinematics'!IP818:IP868-'Control Kinematics'!$IS$359:$IS$409)/51),"")</f>
        <v/>
      </c>
      <c r="IP23" s="52" t="str">
        <f t="array" ref="IP23">IF(SUM('Subject Kinematics'!IQ461:IQ511)&lt;&gt;0,SQRT(SUMSQ('Subject Kinematics'!IQ818:IQ868-'Control Kinematics'!$IS$359:$IS$409)/51),"")</f>
        <v/>
      </c>
      <c r="IQ23" s="52" t="str">
        <f t="array" ref="IQ23">IF(SUM('Subject Kinematics'!IR461:IR511)&lt;&gt;0,SQRT(SUMSQ('Subject Kinematics'!IR818:IR868-'Control Kinematics'!$IS$359:$IS$409)/51),"")</f>
        <v/>
      </c>
      <c r="IR23" s="61">
        <f>AVERAGE(B23:IQ23)</f>
        <v>10.362142190046884</v>
      </c>
      <c r="IS23" s="57">
        <f>STDEV(B23:IQ23)</f>
        <v>14.220675934495539</v>
      </c>
      <c r="IT23" s="57">
        <f>EXP(IR53)</f>
        <v>6.5205523177397611</v>
      </c>
    </row>
    <row r="24" spans="1:254" x14ac:dyDescent="0.2">
      <c r="A24" s="23"/>
      <c r="B24" s="52"/>
      <c r="C24" s="52"/>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c r="CW24" s="52"/>
      <c r="CX24" s="52"/>
      <c r="CY24" s="52"/>
      <c r="CZ24" s="52"/>
      <c r="DA24" s="52"/>
      <c r="DB24" s="52"/>
      <c r="DC24" s="52"/>
      <c r="DD24" s="52"/>
      <c r="DE24" s="52"/>
      <c r="DF24" s="52"/>
      <c r="DG24" s="52"/>
      <c r="DH24" s="52"/>
      <c r="DI24" s="52"/>
      <c r="DJ24" s="52"/>
      <c r="DK24" s="52"/>
      <c r="DL24" s="52"/>
      <c r="DM24" s="52"/>
      <c r="DN24" s="52"/>
      <c r="DO24" s="52"/>
      <c r="DP24" s="52"/>
      <c r="DQ24" s="52"/>
      <c r="DR24" s="52"/>
      <c r="DS24" s="52"/>
      <c r="DT24" s="52"/>
      <c r="DU24" s="52"/>
      <c r="DV24" s="52"/>
      <c r="DW24" s="52"/>
      <c r="DX24" s="52"/>
      <c r="DY24" s="52"/>
      <c r="DZ24" s="52"/>
      <c r="EA24" s="52"/>
      <c r="EB24" s="52"/>
      <c r="EC24" s="52"/>
      <c r="ED24" s="52"/>
      <c r="EE24" s="52"/>
      <c r="EF24" s="52"/>
      <c r="EG24" s="52"/>
      <c r="EH24" s="52"/>
      <c r="EI24" s="52"/>
      <c r="EJ24" s="52"/>
      <c r="EK24" s="52"/>
      <c r="EL24" s="52"/>
      <c r="EM24" s="52"/>
      <c r="EN24" s="52"/>
      <c r="EO24" s="52"/>
      <c r="EP24" s="52"/>
      <c r="EQ24" s="52"/>
      <c r="ER24" s="52"/>
      <c r="ES24" s="52"/>
      <c r="ET24" s="52"/>
      <c r="EU24" s="52"/>
      <c r="EV24" s="52"/>
      <c r="EW24" s="52"/>
      <c r="EX24" s="52"/>
      <c r="EY24" s="52"/>
      <c r="EZ24" s="52"/>
      <c r="FA24" s="52"/>
      <c r="FB24" s="52"/>
      <c r="FC24" s="52"/>
      <c r="FD24" s="52"/>
      <c r="FE24" s="52"/>
      <c r="FF24" s="52"/>
      <c r="FG24" s="52"/>
      <c r="FH24" s="52"/>
      <c r="FI24" s="52"/>
      <c r="FJ24" s="52"/>
      <c r="FK24" s="52"/>
      <c r="FL24" s="52"/>
      <c r="FM24" s="52"/>
      <c r="FN24" s="52"/>
      <c r="FO24" s="52"/>
      <c r="FP24" s="52"/>
      <c r="FQ24" s="52"/>
      <c r="FR24" s="52"/>
      <c r="FS24" s="52"/>
      <c r="FT24" s="52"/>
      <c r="FU24" s="52"/>
      <c r="FV24" s="52"/>
      <c r="FW24" s="52"/>
      <c r="FX24" s="52"/>
      <c r="FY24" s="52"/>
      <c r="FZ24" s="52"/>
      <c r="GA24" s="52"/>
      <c r="GB24" s="52"/>
      <c r="GC24" s="52"/>
      <c r="GD24" s="52"/>
      <c r="GE24" s="52"/>
      <c r="GF24" s="52"/>
      <c r="GG24" s="52"/>
      <c r="GH24" s="52"/>
      <c r="GI24" s="52"/>
      <c r="GJ24" s="52"/>
      <c r="GK24" s="52"/>
      <c r="GL24" s="52"/>
      <c r="GM24" s="52"/>
      <c r="GN24" s="52"/>
      <c r="GO24" s="52"/>
      <c r="GP24" s="52"/>
      <c r="GQ24" s="52"/>
      <c r="GR24" s="52"/>
      <c r="GS24" s="52"/>
      <c r="GT24" s="52"/>
      <c r="GU24" s="52"/>
      <c r="GV24" s="52"/>
      <c r="GW24" s="52"/>
      <c r="GX24" s="52"/>
      <c r="GY24" s="52"/>
      <c r="GZ24" s="52"/>
      <c r="HA24" s="52"/>
      <c r="HB24" s="52"/>
      <c r="HC24" s="52"/>
      <c r="HD24" s="52"/>
      <c r="HE24" s="52"/>
      <c r="HF24" s="52"/>
      <c r="HG24" s="52"/>
      <c r="HH24" s="52"/>
      <c r="HI24" s="52"/>
      <c r="HJ24" s="52"/>
      <c r="HK24" s="52"/>
      <c r="HL24" s="52"/>
      <c r="HM24" s="52"/>
      <c r="HN24" s="52"/>
      <c r="HO24" s="52"/>
      <c r="HP24" s="52"/>
      <c r="HQ24" s="52"/>
      <c r="HR24" s="52"/>
      <c r="HS24" s="52"/>
      <c r="HT24" s="52"/>
      <c r="HU24" s="52"/>
      <c r="HV24" s="52"/>
      <c r="HW24" s="52"/>
      <c r="HX24" s="52"/>
      <c r="HY24" s="52"/>
      <c r="HZ24" s="52"/>
      <c r="IA24" s="52"/>
      <c r="IB24" s="52"/>
      <c r="IC24" s="52"/>
      <c r="ID24" s="52"/>
      <c r="IE24" s="52"/>
      <c r="IF24" s="52"/>
      <c r="IG24" s="52"/>
      <c r="IH24" s="52"/>
      <c r="II24" s="52"/>
      <c r="IJ24" s="52"/>
      <c r="IK24" s="52"/>
      <c r="IL24" s="52"/>
      <c r="IM24" s="52"/>
      <c r="IN24" s="52"/>
      <c r="IO24" s="52"/>
      <c r="IP24" s="52"/>
      <c r="IQ24" s="52"/>
      <c r="IR24" s="61"/>
      <c r="IS24" s="57"/>
      <c r="IT24" s="57"/>
    </row>
    <row r="25" spans="1:254" x14ac:dyDescent="0.2">
      <c r="A25" s="23" t="s">
        <v>15</v>
      </c>
      <c r="B25" s="52">
        <f t="array" ref="B25">IF(SUM('Subject Kinematics'!C461:C511)&lt;&gt;0,SQRT(SUMSQ('Subject Kinematics'!C512:C562-'Control Kinematics'!$IS$53:$IS$103)/51),"")</f>
        <v>2.0087853559233562</v>
      </c>
      <c r="C25" s="52">
        <f t="array" ref="C25">IF(SUM('Subject Kinematics'!D461:D511)&lt;&gt;0,SQRT(SUMSQ('Subject Kinematics'!D512:D562-'Control Kinematics'!$IS$53:$IS$103)/51),"")</f>
        <v>2.7737671435330769</v>
      </c>
      <c r="D25" s="52">
        <f t="array" ref="D25">IF(SUM('Subject Kinematics'!E461:E511)&lt;&gt;0,SQRT(SUMSQ('Subject Kinematics'!E512:E562-'Control Kinematics'!$IS$53:$IS$103)/51),"")</f>
        <v>2.7389898662633039</v>
      </c>
      <c r="E25" s="52">
        <f t="array" ref="E25">IF(SUM('Subject Kinematics'!F461:F511)&lt;&gt;0,SQRT(SUMSQ('Subject Kinematics'!F512:F562-'Control Kinematics'!$IS$53:$IS$103)/51),"")</f>
        <v>3.8079745126428914</v>
      </c>
      <c r="F25" s="52">
        <f t="array" ref="F25">IF(SUM('Subject Kinematics'!G461:G511)&lt;&gt;0,SQRT(SUMSQ('Subject Kinematics'!G512:G562-'Control Kinematics'!$IS$53:$IS$103)/51),"")</f>
        <v>3.5887252328759129</v>
      </c>
      <c r="G25" s="52">
        <f t="array" ref="G25">IF(SUM('Subject Kinematics'!H461:H511)&lt;&gt;0,SQRT(SUMSQ('Subject Kinematics'!H512:H562-'Control Kinematics'!$IS$53:$IS$103)/51),"")</f>
        <v>30.909374823786685</v>
      </c>
      <c r="H25" s="52" t="str">
        <f t="array" ref="H25">IF(SUM('Subject Kinematics'!I461:I511)&lt;&gt;0,SQRT(SUMSQ('Subject Kinematics'!I512:I562-'Control Kinematics'!$IS$53:$IS$103)/51),"")</f>
        <v/>
      </c>
      <c r="I25" s="52" t="str">
        <f t="array" ref="I25">IF(SUM('Subject Kinematics'!J461:J511)&lt;&gt;0,SQRT(SUMSQ('Subject Kinematics'!J512:J562-'Control Kinematics'!$IS$53:$IS$103)/51),"")</f>
        <v/>
      </c>
      <c r="J25" s="52" t="str">
        <f t="array" ref="J25">IF(SUM('Subject Kinematics'!K461:K511)&lt;&gt;0,SQRT(SUMSQ('Subject Kinematics'!K512:K562-'Control Kinematics'!$IS$53:$IS$103)/51),"")</f>
        <v/>
      </c>
      <c r="K25" s="52" t="str">
        <f t="array" ref="K25">IF(SUM('Subject Kinematics'!L461:L511)&lt;&gt;0,SQRT(SUMSQ('Subject Kinematics'!L512:L562-'Control Kinematics'!$IS$53:$IS$103)/51),"")</f>
        <v/>
      </c>
      <c r="L25" s="52" t="str">
        <f t="array" ref="L25">IF(SUM('Subject Kinematics'!M461:M511)&lt;&gt;0,SQRT(SUMSQ('Subject Kinematics'!M512:M562-'Control Kinematics'!$IS$53:$IS$103)/51),"")</f>
        <v/>
      </c>
      <c r="M25" s="52" t="str">
        <f t="array" ref="M25">IF(SUM('Subject Kinematics'!N461:N511)&lt;&gt;0,SQRT(SUMSQ('Subject Kinematics'!N512:N562-'Control Kinematics'!$IS$53:$IS$103)/51),"")</f>
        <v/>
      </c>
      <c r="N25" s="52" t="str">
        <f t="array" ref="N25">IF(SUM('Subject Kinematics'!O461:O511)&lt;&gt;0,SQRT(SUMSQ('Subject Kinematics'!O512:O562-'Control Kinematics'!$IS$53:$IS$103)/51),"")</f>
        <v/>
      </c>
      <c r="O25" s="52" t="str">
        <f t="array" ref="O25">IF(SUM('Subject Kinematics'!P461:P511)&lt;&gt;0,SQRT(SUMSQ('Subject Kinematics'!P512:P562-'Control Kinematics'!$IS$53:$IS$103)/51),"")</f>
        <v/>
      </c>
      <c r="P25" s="52" t="str">
        <f t="array" ref="P25">IF(SUM('Subject Kinematics'!Q461:Q511)&lt;&gt;0,SQRT(SUMSQ('Subject Kinematics'!Q512:Q562-'Control Kinematics'!$IS$53:$IS$103)/51),"")</f>
        <v/>
      </c>
      <c r="Q25" s="52" t="str">
        <f t="array" ref="Q25">IF(SUM('Subject Kinematics'!R461:R511)&lt;&gt;0,SQRT(SUMSQ('Subject Kinematics'!R512:R562-'Control Kinematics'!$IS$53:$IS$103)/51),"")</f>
        <v/>
      </c>
      <c r="R25" s="52" t="str">
        <f t="array" ref="R25">IF(SUM('Subject Kinematics'!S461:S511)&lt;&gt;0,SQRT(SUMSQ('Subject Kinematics'!S512:S562-'Control Kinematics'!$IS$53:$IS$103)/51),"")</f>
        <v/>
      </c>
      <c r="S25" s="52" t="str">
        <f t="array" ref="S25">IF(SUM('Subject Kinematics'!T461:T511)&lt;&gt;0,SQRT(SUMSQ('Subject Kinematics'!T512:T562-'Control Kinematics'!$IS$53:$IS$103)/51),"")</f>
        <v/>
      </c>
      <c r="T25" s="52" t="str">
        <f t="array" ref="T25">IF(SUM('Subject Kinematics'!U461:U511)&lt;&gt;0,SQRT(SUMSQ('Subject Kinematics'!U512:U562-'Control Kinematics'!$IS$53:$IS$103)/51),"")</f>
        <v/>
      </c>
      <c r="U25" s="52" t="str">
        <f t="array" ref="U25">IF(SUM('Subject Kinematics'!V461:V511)&lt;&gt;0,SQRT(SUMSQ('Subject Kinematics'!V512:V562-'Control Kinematics'!$IS$53:$IS$103)/51),"")</f>
        <v/>
      </c>
      <c r="V25" s="52" t="str">
        <f t="array" ref="V25">IF(SUM('Subject Kinematics'!W461:W511)&lt;&gt;0,SQRT(SUMSQ('Subject Kinematics'!W512:W562-'Control Kinematics'!$IS$53:$IS$103)/51),"")</f>
        <v/>
      </c>
      <c r="W25" s="52" t="str">
        <f t="array" ref="W25">IF(SUM('Subject Kinematics'!X461:X511)&lt;&gt;0,SQRT(SUMSQ('Subject Kinematics'!X512:X562-'Control Kinematics'!$IS$53:$IS$103)/51),"")</f>
        <v/>
      </c>
      <c r="X25" s="52" t="str">
        <f t="array" ref="X25">IF(SUM('Subject Kinematics'!Y461:Y511)&lt;&gt;0,SQRT(SUMSQ('Subject Kinematics'!Y512:Y562-'Control Kinematics'!$IS$53:$IS$103)/51),"")</f>
        <v/>
      </c>
      <c r="Y25" s="52" t="str">
        <f t="array" ref="Y25">IF(SUM('Subject Kinematics'!Z461:Z511)&lt;&gt;0,SQRT(SUMSQ('Subject Kinematics'!Z512:Z562-'Control Kinematics'!$IS$53:$IS$103)/51),"")</f>
        <v/>
      </c>
      <c r="Z25" s="52" t="str">
        <f t="array" ref="Z25">IF(SUM('Subject Kinematics'!AA461:AA511)&lt;&gt;0,SQRT(SUMSQ('Subject Kinematics'!AA512:AA562-'Control Kinematics'!$IS$53:$IS$103)/51),"")</f>
        <v/>
      </c>
      <c r="AA25" s="52" t="str">
        <f t="array" ref="AA25">IF(SUM('Subject Kinematics'!AB461:AB511)&lt;&gt;0,SQRT(SUMSQ('Subject Kinematics'!AB512:AB562-'Control Kinematics'!$IS$53:$IS$103)/51),"")</f>
        <v/>
      </c>
      <c r="AB25" s="52" t="str">
        <f t="array" ref="AB25">IF(SUM('Subject Kinematics'!AC461:AC511)&lt;&gt;0,SQRT(SUMSQ('Subject Kinematics'!AC512:AC562-'Control Kinematics'!$IS$53:$IS$103)/51),"")</f>
        <v/>
      </c>
      <c r="AC25" s="52" t="str">
        <f t="array" ref="AC25">IF(SUM('Subject Kinematics'!AD461:AD511)&lt;&gt;0,SQRT(SUMSQ('Subject Kinematics'!AD512:AD562-'Control Kinematics'!$IS$53:$IS$103)/51),"")</f>
        <v/>
      </c>
      <c r="AD25" s="52" t="str">
        <f t="array" ref="AD25">IF(SUM('Subject Kinematics'!AE461:AE511)&lt;&gt;0,SQRT(SUMSQ('Subject Kinematics'!AE512:AE562-'Control Kinematics'!$IS$53:$IS$103)/51),"")</f>
        <v/>
      </c>
      <c r="AE25" s="52" t="str">
        <f t="array" ref="AE25">IF(SUM('Subject Kinematics'!AF461:AF511)&lt;&gt;0,SQRT(SUMSQ('Subject Kinematics'!AF512:AF562-'Control Kinematics'!$IS$53:$IS$103)/51),"")</f>
        <v/>
      </c>
      <c r="AF25" s="52" t="str">
        <f t="array" ref="AF25">IF(SUM('Subject Kinematics'!AG461:AG511)&lt;&gt;0,SQRT(SUMSQ('Subject Kinematics'!AG512:AG562-'Control Kinematics'!$IS$53:$IS$103)/51),"")</f>
        <v/>
      </c>
      <c r="AG25" s="52" t="str">
        <f t="array" ref="AG25">IF(SUM('Subject Kinematics'!AH461:AH511)&lt;&gt;0,SQRT(SUMSQ('Subject Kinematics'!AH512:AH562-'Control Kinematics'!$IS$53:$IS$103)/51),"")</f>
        <v/>
      </c>
      <c r="AH25" s="52" t="str">
        <f t="array" ref="AH25">IF(SUM('Subject Kinematics'!AI461:AI511)&lt;&gt;0,SQRT(SUMSQ('Subject Kinematics'!AI512:AI562-'Control Kinematics'!$IS$53:$IS$103)/51),"")</f>
        <v/>
      </c>
      <c r="AI25" s="52" t="str">
        <f t="array" ref="AI25">IF(SUM('Subject Kinematics'!AJ461:AJ511)&lt;&gt;0,SQRT(SUMSQ('Subject Kinematics'!AJ512:AJ562-'Control Kinematics'!$IS$53:$IS$103)/51),"")</f>
        <v/>
      </c>
      <c r="AJ25" s="52" t="str">
        <f t="array" ref="AJ25">IF(SUM('Subject Kinematics'!AK461:AK511)&lt;&gt;0,SQRT(SUMSQ('Subject Kinematics'!AK512:AK562-'Control Kinematics'!$IS$53:$IS$103)/51),"")</f>
        <v/>
      </c>
      <c r="AK25" s="52" t="str">
        <f t="array" ref="AK25">IF(SUM('Subject Kinematics'!AL461:AL511)&lt;&gt;0,SQRT(SUMSQ('Subject Kinematics'!AL512:AL562-'Control Kinematics'!$IS$53:$IS$103)/51),"")</f>
        <v/>
      </c>
      <c r="AL25" s="52" t="str">
        <f t="array" ref="AL25">IF(SUM('Subject Kinematics'!AM461:AM511)&lt;&gt;0,SQRT(SUMSQ('Subject Kinematics'!AM512:AM562-'Control Kinematics'!$IS$53:$IS$103)/51),"")</f>
        <v/>
      </c>
      <c r="AM25" s="52" t="str">
        <f t="array" ref="AM25">IF(SUM('Subject Kinematics'!AN461:AN511)&lt;&gt;0,SQRT(SUMSQ('Subject Kinematics'!AN512:AN562-'Control Kinematics'!$IS$53:$IS$103)/51),"")</f>
        <v/>
      </c>
      <c r="AN25" s="52" t="str">
        <f t="array" ref="AN25">IF(SUM('Subject Kinematics'!AO461:AO511)&lt;&gt;0,SQRT(SUMSQ('Subject Kinematics'!AO512:AO562-'Control Kinematics'!$IS$53:$IS$103)/51),"")</f>
        <v/>
      </c>
      <c r="AO25" s="52" t="str">
        <f t="array" ref="AO25">IF(SUM('Subject Kinematics'!AP461:AP511)&lt;&gt;0,SQRT(SUMSQ('Subject Kinematics'!AP512:AP562-'Control Kinematics'!$IS$53:$IS$103)/51),"")</f>
        <v/>
      </c>
      <c r="AP25" s="52" t="str">
        <f t="array" ref="AP25">IF(SUM('Subject Kinematics'!AQ461:AQ511)&lt;&gt;0,SQRT(SUMSQ('Subject Kinematics'!AQ512:AQ562-'Control Kinematics'!$IS$53:$IS$103)/51),"")</f>
        <v/>
      </c>
      <c r="AQ25" s="52" t="str">
        <f t="array" ref="AQ25">IF(SUM('Subject Kinematics'!AR461:AR511)&lt;&gt;0,SQRT(SUMSQ('Subject Kinematics'!AR512:AR562-'Control Kinematics'!$IS$53:$IS$103)/51),"")</f>
        <v/>
      </c>
      <c r="AR25" s="52" t="str">
        <f t="array" ref="AR25">IF(SUM('Subject Kinematics'!AS461:AS511)&lt;&gt;0,SQRT(SUMSQ('Subject Kinematics'!AS512:AS562-'Control Kinematics'!$IS$53:$IS$103)/51),"")</f>
        <v/>
      </c>
      <c r="AS25" s="52" t="str">
        <f t="array" ref="AS25">IF(SUM('Subject Kinematics'!AT461:AT511)&lt;&gt;0,SQRT(SUMSQ('Subject Kinematics'!AT512:AT562-'Control Kinematics'!$IS$53:$IS$103)/51),"")</f>
        <v/>
      </c>
      <c r="AT25" s="52" t="str">
        <f t="array" ref="AT25">IF(SUM('Subject Kinematics'!AU461:AU511)&lt;&gt;0,SQRT(SUMSQ('Subject Kinematics'!AU512:AU562-'Control Kinematics'!$IS$53:$IS$103)/51),"")</f>
        <v/>
      </c>
      <c r="AU25" s="52" t="str">
        <f t="array" ref="AU25">IF(SUM('Subject Kinematics'!AV461:AV511)&lt;&gt;0,SQRT(SUMSQ('Subject Kinematics'!AV512:AV562-'Control Kinematics'!$IS$53:$IS$103)/51),"")</f>
        <v/>
      </c>
      <c r="AV25" s="52" t="str">
        <f t="array" ref="AV25">IF(SUM('Subject Kinematics'!AW461:AW511)&lt;&gt;0,SQRT(SUMSQ('Subject Kinematics'!AW512:AW562-'Control Kinematics'!$IS$53:$IS$103)/51),"")</f>
        <v/>
      </c>
      <c r="AW25" s="52" t="str">
        <f t="array" ref="AW25">IF(SUM('Subject Kinematics'!AX461:AX511)&lt;&gt;0,SQRT(SUMSQ('Subject Kinematics'!AX512:AX562-'Control Kinematics'!$IS$53:$IS$103)/51),"")</f>
        <v/>
      </c>
      <c r="AX25" s="52" t="str">
        <f t="array" ref="AX25">IF(SUM('Subject Kinematics'!AY461:AY511)&lt;&gt;0,SQRT(SUMSQ('Subject Kinematics'!AY512:AY562-'Control Kinematics'!$IS$53:$IS$103)/51),"")</f>
        <v/>
      </c>
      <c r="AY25" s="52" t="str">
        <f t="array" ref="AY25">IF(SUM('Subject Kinematics'!AZ461:AZ511)&lt;&gt;0,SQRT(SUMSQ('Subject Kinematics'!AZ512:AZ562-'Control Kinematics'!$IS$53:$IS$103)/51),"")</f>
        <v/>
      </c>
      <c r="AZ25" s="52" t="str">
        <f t="array" ref="AZ25">IF(SUM('Subject Kinematics'!BA461:BA511)&lt;&gt;0,SQRT(SUMSQ('Subject Kinematics'!BA512:BA562-'Control Kinematics'!$IS$53:$IS$103)/51),"")</f>
        <v/>
      </c>
      <c r="BA25" s="52" t="str">
        <f t="array" ref="BA25">IF(SUM('Subject Kinematics'!BB461:BB511)&lt;&gt;0,SQRT(SUMSQ('Subject Kinematics'!BB512:BB562-'Control Kinematics'!$IS$53:$IS$103)/51),"")</f>
        <v/>
      </c>
      <c r="BB25" s="52" t="str">
        <f t="array" ref="BB25">IF(SUM('Subject Kinematics'!BC461:BC511)&lt;&gt;0,SQRT(SUMSQ('Subject Kinematics'!BC512:BC562-'Control Kinematics'!$IS$53:$IS$103)/51),"")</f>
        <v/>
      </c>
      <c r="BC25" s="52" t="str">
        <f t="array" ref="BC25">IF(SUM('Subject Kinematics'!BD461:BD511)&lt;&gt;0,SQRT(SUMSQ('Subject Kinematics'!BD512:BD562-'Control Kinematics'!$IS$53:$IS$103)/51),"")</f>
        <v/>
      </c>
      <c r="BD25" s="52" t="str">
        <f t="array" ref="BD25">IF(SUM('Subject Kinematics'!BE461:BE511)&lt;&gt;0,SQRT(SUMSQ('Subject Kinematics'!BE512:BE562-'Control Kinematics'!$IS$53:$IS$103)/51),"")</f>
        <v/>
      </c>
      <c r="BE25" s="52" t="str">
        <f t="array" ref="BE25">IF(SUM('Subject Kinematics'!BF461:BF511)&lt;&gt;0,SQRT(SUMSQ('Subject Kinematics'!BF512:BF562-'Control Kinematics'!$IS$53:$IS$103)/51),"")</f>
        <v/>
      </c>
      <c r="BF25" s="52" t="str">
        <f t="array" ref="BF25">IF(SUM('Subject Kinematics'!BG461:BG511)&lt;&gt;0,SQRT(SUMSQ('Subject Kinematics'!BG512:BG562-'Control Kinematics'!$IS$53:$IS$103)/51),"")</f>
        <v/>
      </c>
      <c r="BG25" s="52" t="str">
        <f t="array" ref="BG25">IF(SUM('Subject Kinematics'!BH461:BH511)&lt;&gt;0,SQRT(SUMSQ('Subject Kinematics'!BH512:BH562-'Control Kinematics'!$IS$53:$IS$103)/51),"")</f>
        <v/>
      </c>
      <c r="BH25" s="52" t="str">
        <f t="array" ref="BH25">IF(SUM('Subject Kinematics'!BI461:BI511)&lt;&gt;0,SQRT(SUMSQ('Subject Kinematics'!BI512:BI562-'Control Kinematics'!$IS$53:$IS$103)/51),"")</f>
        <v/>
      </c>
      <c r="BI25" s="52" t="str">
        <f t="array" ref="BI25">IF(SUM('Subject Kinematics'!BJ461:BJ511)&lt;&gt;0,SQRT(SUMSQ('Subject Kinematics'!BJ512:BJ562-'Control Kinematics'!$IS$53:$IS$103)/51),"")</f>
        <v/>
      </c>
      <c r="BJ25" s="52" t="str">
        <f t="array" ref="BJ25">IF(SUM('Subject Kinematics'!BK461:BK511)&lt;&gt;0,SQRT(SUMSQ('Subject Kinematics'!BK512:BK562-'Control Kinematics'!$IS$53:$IS$103)/51),"")</f>
        <v/>
      </c>
      <c r="BK25" s="52" t="str">
        <f t="array" ref="BK25">IF(SUM('Subject Kinematics'!BL461:BL511)&lt;&gt;0,SQRT(SUMSQ('Subject Kinematics'!BL512:BL562-'Control Kinematics'!$IS$53:$IS$103)/51),"")</f>
        <v/>
      </c>
      <c r="BL25" s="52" t="str">
        <f t="array" ref="BL25">IF(SUM('Subject Kinematics'!BM461:BM511)&lt;&gt;0,SQRT(SUMSQ('Subject Kinematics'!BM512:BM562-'Control Kinematics'!$IS$53:$IS$103)/51),"")</f>
        <v/>
      </c>
      <c r="BM25" s="52" t="str">
        <f t="array" ref="BM25">IF(SUM('Subject Kinematics'!BN461:BN511)&lt;&gt;0,SQRT(SUMSQ('Subject Kinematics'!BN512:BN562-'Control Kinematics'!$IS$53:$IS$103)/51),"")</f>
        <v/>
      </c>
      <c r="BN25" s="52" t="str">
        <f t="array" ref="BN25">IF(SUM('Subject Kinematics'!BO461:BO511)&lt;&gt;0,SQRT(SUMSQ('Subject Kinematics'!BO512:BO562-'Control Kinematics'!$IS$53:$IS$103)/51),"")</f>
        <v/>
      </c>
      <c r="BO25" s="52" t="str">
        <f t="array" ref="BO25">IF(SUM('Subject Kinematics'!BP461:BP511)&lt;&gt;0,SQRT(SUMSQ('Subject Kinematics'!BP512:BP562-'Control Kinematics'!$IS$53:$IS$103)/51),"")</f>
        <v/>
      </c>
      <c r="BP25" s="52" t="str">
        <f t="array" ref="BP25">IF(SUM('Subject Kinematics'!BQ461:BQ511)&lt;&gt;0,SQRT(SUMSQ('Subject Kinematics'!BQ512:BQ562-'Control Kinematics'!$IS$53:$IS$103)/51),"")</f>
        <v/>
      </c>
      <c r="BQ25" s="52" t="str">
        <f t="array" ref="BQ25">IF(SUM('Subject Kinematics'!BR461:BR511)&lt;&gt;0,SQRT(SUMSQ('Subject Kinematics'!BR512:BR562-'Control Kinematics'!$IS$53:$IS$103)/51),"")</f>
        <v/>
      </c>
      <c r="BR25" s="52" t="str">
        <f t="array" ref="BR25">IF(SUM('Subject Kinematics'!BS461:BS511)&lt;&gt;0,SQRT(SUMSQ('Subject Kinematics'!BS512:BS562-'Control Kinematics'!$IS$53:$IS$103)/51),"")</f>
        <v/>
      </c>
      <c r="BS25" s="52" t="str">
        <f t="array" ref="BS25">IF(SUM('Subject Kinematics'!BT461:BT511)&lt;&gt;0,SQRT(SUMSQ('Subject Kinematics'!BT512:BT562-'Control Kinematics'!$IS$53:$IS$103)/51),"")</f>
        <v/>
      </c>
      <c r="BT25" s="52" t="str">
        <f t="array" ref="BT25">IF(SUM('Subject Kinematics'!BU461:BU511)&lt;&gt;0,SQRT(SUMSQ('Subject Kinematics'!BU512:BU562-'Control Kinematics'!$IS$53:$IS$103)/51),"")</f>
        <v/>
      </c>
      <c r="BU25" s="52" t="str">
        <f t="array" ref="BU25">IF(SUM('Subject Kinematics'!BV461:BV511)&lt;&gt;0,SQRT(SUMSQ('Subject Kinematics'!BV512:BV562-'Control Kinematics'!$IS$53:$IS$103)/51),"")</f>
        <v/>
      </c>
      <c r="BV25" s="52" t="str">
        <f t="array" ref="BV25">IF(SUM('Subject Kinematics'!BW461:BW511)&lt;&gt;0,SQRT(SUMSQ('Subject Kinematics'!BW512:BW562-'Control Kinematics'!$IS$53:$IS$103)/51),"")</f>
        <v/>
      </c>
      <c r="BW25" s="52" t="str">
        <f t="array" ref="BW25">IF(SUM('Subject Kinematics'!BX461:BX511)&lt;&gt;0,SQRT(SUMSQ('Subject Kinematics'!BX512:BX562-'Control Kinematics'!$IS$53:$IS$103)/51),"")</f>
        <v/>
      </c>
      <c r="BX25" s="52" t="str">
        <f t="array" ref="BX25">IF(SUM('Subject Kinematics'!BY461:BY511)&lt;&gt;0,SQRT(SUMSQ('Subject Kinematics'!BY512:BY562-'Control Kinematics'!$IS$53:$IS$103)/51),"")</f>
        <v/>
      </c>
      <c r="BY25" s="52" t="str">
        <f t="array" ref="BY25">IF(SUM('Subject Kinematics'!BZ461:BZ511)&lt;&gt;0,SQRT(SUMSQ('Subject Kinematics'!BZ512:BZ562-'Control Kinematics'!$IS$53:$IS$103)/51),"")</f>
        <v/>
      </c>
      <c r="BZ25" s="52" t="str">
        <f t="array" ref="BZ25">IF(SUM('Subject Kinematics'!CA461:CA511)&lt;&gt;0,SQRT(SUMSQ('Subject Kinematics'!CA512:CA562-'Control Kinematics'!$IS$53:$IS$103)/51),"")</f>
        <v/>
      </c>
      <c r="CA25" s="52" t="str">
        <f t="array" ref="CA25">IF(SUM('Subject Kinematics'!CB461:CB511)&lt;&gt;0,SQRT(SUMSQ('Subject Kinematics'!CB512:CB562-'Control Kinematics'!$IS$53:$IS$103)/51),"")</f>
        <v/>
      </c>
      <c r="CB25" s="52" t="str">
        <f t="array" ref="CB25">IF(SUM('Subject Kinematics'!CC461:CC511)&lt;&gt;0,SQRT(SUMSQ('Subject Kinematics'!CC512:CC562-'Control Kinematics'!$IS$53:$IS$103)/51),"")</f>
        <v/>
      </c>
      <c r="CC25" s="52" t="str">
        <f t="array" ref="CC25">IF(SUM('Subject Kinematics'!CD461:CD511)&lt;&gt;0,SQRT(SUMSQ('Subject Kinematics'!CD512:CD562-'Control Kinematics'!$IS$53:$IS$103)/51),"")</f>
        <v/>
      </c>
      <c r="CD25" s="52" t="str">
        <f t="array" ref="CD25">IF(SUM('Subject Kinematics'!CE461:CE511)&lt;&gt;0,SQRT(SUMSQ('Subject Kinematics'!CE512:CE562-'Control Kinematics'!$IS$53:$IS$103)/51),"")</f>
        <v/>
      </c>
      <c r="CE25" s="52" t="str">
        <f t="array" ref="CE25">IF(SUM('Subject Kinematics'!CF461:CF511)&lt;&gt;0,SQRT(SUMSQ('Subject Kinematics'!CF512:CF562-'Control Kinematics'!$IS$53:$IS$103)/51),"")</f>
        <v/>
      </c>
      <c r="CF25" s="52" t="str">
        <f t="array" ref="CF25">IF(SUM('Subject Kinematics'!CG461:CG511)&lt;&gt;0,SQRT(SUMSQ('Subject Kinematics'!CG512:CG562-'Control Kinematics'!$IS$53:$IS$103)/51),"")</f>
        <v/>
      </c>
      <c r="CG25" s="52" t="str">
        <f t="array" ref="CG25">IF(SUM('Subject Kinematics'!CH461:CH511)&lt;&gt;0,SQRT(SUMSQ('Subject Kinematics'!CH512:CH562-'Control Kinematics'!$IS$53:$IS$103)/51),"")</f>
        <v/>
      </c>
      <c r="CH25" s="52" t="str">
        <f t="array" ref="CH25">IF(SUM('Subject Kinematics'!CI461:CI511)&lt;&gt;0,SQRT(SUMSQ('Subject Kinematics'!CI512:CI562-'Control Kinematics'!$IS$53:$IS$103)/51),"")</f>
        <v/>
      </c>
      <c r="CI25" s="52" t="str">
        <f t="array" ref="CI25">IF(SUM('Subject Kinematics'!CJ461:CJ511)&lt;&gt;0,SQRT(SUMSQ('Subject Kinematics'!CJ512:CJ562-'Control Kinematics'!$IS$53:$IS$103)/51),"")</f>
        <v/>
      </c>
      <c r="CJ25" s="52" t="str">
        <f t="array" ref="CJ25">IF(SUM('Subject Kinematics'!CK461:CK511)&lt;&gt;0,SQRT(SUMSQ('Subject Kinematics'!CK512:CK562-'Control Kinematics'!$IS$53:$IS$103)/51),"")</f>
        <v/>
      </c>
      <c r="CK25" s="52" t="str">
        <f t="array" ref="CK25">IF(SUM('Subject Kinematics'!CL461:CL511)&lt;&gt;0,SQRT(SUMSQ('Subject Kinematics'!CL512:CL562-'Control Kinematics'!$IS$53:$IS$103)/51),"")</f>
        <v/>
      </c>
      <c r="CL25" s="52" t="str">
        <f t="array" ref="CL25">IF(SUM('Subject Kinematics'!CM461:CM511)&lt;&gt;0,SQRT(SUMSQ('Subject Kinematics'!CM512:CM562-'Control Kinematics'!$IS$53:$IS$103)/51),"")</f>
        <v/>
      </c>
      <c r="CM25" s="52" t="str">
        <f t="array" ref="CM25">IF(SUM('Subject Kinematics'!CN461:CN511)&lt;&gt;0,SQRT(SUMSQ('Subject Kinematics'!CN512:CN562-'Control Kinematics'!$IS$53:$IS$103)/51),"")</f>
        <v/>
      </c>
      <c r="CN25" s="52" t="str">
        <f t="array" ref="CN25">IF(SUM('Subject Kinematics'!CO461:CO511)&lt;&gt;0,SQRT(SUMSQ('Subject Kinematics'!CO512:CO562-'Control Kinematics'!$IS$53:$IS$103)/51),"")</f>
        <v/>
      </c>
      <c r="CO25" s="52" t="str">
        <f t="array" ref="CO25">IF(SUM('Subject Kinematics'!CP461:CP511)&lt;&gt;0,SQRT(SUMSQ('Subject Kinematics'!CP512:CP562-'Control Kinematics'!$IS$53:$IS$103)/51),"")</f>
        <v/>
      </c>
      <c r="CP25" s="52" t="str">
        <f t="array" ref="CP25">IF(SUM('Subject Kinematics'!CQ461:CQ511)&lt;&gt;0,SQRT(SUMSQ('Subject Kinematics'!CQ512:CQ562-'Control Kinematics'!$IS$53:$IS$103)/51),"")</f>
        <v/>
      </c>
      <c r="CQ25" s="52" t="str">
        <f t="array" ref="CQ25">IF(SUM('Subject Kinematics'!CR461:CR511)&lt;&gt;0,SQRT(SUMSQ('Subject Kinematics'!CR512:CR562-'Control Kinematics'!$IS$53:$IS$103)/51),"")</f>
        <v/>
      </c>
      <c r="CR25" s="52" t="str">
        <f t="array" ref="CR25">IF(SUM('Subject Kinematics'!CS461:CS511)&lt;&gt;0,SQRT(SUMSQ('Subject Kinematics'!CS512:CS562-'Control Kinematics'!$IS$53:$IS$103)/51),"")</f>
        <v/>
      </c>
      <c r="CS25" s="52" t="str">
        <f t="array" ref="CS25">IF(SUM('Subject Kinematics'!CT461:CT511)&lt;&gt;0,SQRT(SUMSQ('Subject Kinematics'!CT512:CT562-'Control Kinematics'!$IS$53:$IS$103)/51),"")</f>
        <v/>
      </c>
      <c r="CT25" s="52" t="str">
        <f t="array" ref="CT25">IF(SUM('Subject Kinematics'!CU461:CU511)&lt;&gt;0,SQRT(SUMSQ('Subject Kinematics'!CU512:CU562-'Control Kinematics'!$IS$53:$IS$103)/51),"")</f>
        <v/>
      </c>
      <c r="CU25" s="52" t="str">
        <f t="array" ref="CU25">IF(SUM('Subject Kinematics'!CV461:CV511)&lt;&gt;0,SQRT(SUMSQ('Subject Kinematics'!CV512:CV562-'Control Kinematics'!$IS$53:$IS$103)/51),"")</f>
        <v/>
      </c>
      <c r="CV25" s="52" t="str">
        <f t="array" ref="CV25">IF(SUM('Subject Kinematics'!CW461:CW511)&lt;&gt;0,SQRT(SUMSQ('Subject Kinematics'!CW512:CW562-'Control Kinematics'!$IS$53:$IS$103)/51),"")</f>
        <v/>
      </c>
      <c r="CW25" s="52" t="str">
        <f t="array" ref="CW25">IF(SUM('Subject Kinematics'!CX461:CX511)&lt;&gt;0,SQRT(SUMSQ('Subject Kinematics'!CX512:CX562-'Control Kinematics'!$IS$53:$IS$103)/51),"")</f>
        <v/>
      </c>
      <c r="CX25" s="52" t="str">
        <f t="array" ref="CX25">IF(SUM('Subject Kinematics'!CY461:CY511)&lt;&gt;0,SQRT(SUMSQ('Subject Kinematics'!CY512:CY562-'Control Kinematics'!$IS$53:$IS$103)/51),"")</f>
        <v/>
      </c>
      <c r="CY25" s="52" t="str">
        <f t="array" ref="CY25">IF(SUM('Subject Kinematics'!CZ461:CZ511)&lt;&gt;0,SQRT(SUMSQ('Subject Kinematics'!CZ512:CZ562-'Control Kinematics'!$IS$53:$IS$103)/51),"")</f>
        <v/>
      </c>
      <c r="CZ25" s="52" t="str">
        <f t="array" ref="CZ25">IF(SUM('Subject Kinematics'!DA461:DA511)&lt;&gt;0,SQRT(SUMSQ('Subject Kinematics'!DA512:DA562-'Control Kinematics'!$IS$53:$IS$103)/51),"")</f>
        <v/>
      </c>
      <c r="DA25" s="52" t="str">
        <f t="array" ref="DA25">IF(SUM('Subject Kinematics'!DB461:DB511)&lt;&gt;0,SQRT(SUMSQ('Subject Kinematics'!DB512:DB562-'Control Kinematics'!$IS$53:$IS$103)/51),"")</f>
        <v/>
      </c>
      <c r="DB25" s="52" t="str">
        <f t="array" ref="DB25">IF(SUM('Subject Kinematics'!DC461:DC511)&lt;&gt;0,SQRT(SUMSQ('Subject Kinematics'!DC512:DC562-'Control Kinematics'!$IS$53:$IS$103)/51),"")</f>
        <v/>
      </c>
      <c r="DC25" s="52" t="str">
        <f t="array" ref="DC25">IF(SUM('Subject Kinematics'!DD461:DD511)&lt;&gt;0,SQRT(SUMSQ('Subject Kinematics'!DD512:DD562-'Control Kinematics'!$IS$53:$IS$103)/51),"")</f>
        <v/>
      </c>
      <c r="DD25" s="52" t="str">
        <f t="array" ref="DD25">IF(SUM('Subject Kinematics'!DE461:DE511)&lt;&gt;0,SQRT(SUMSQ('Subject Kinematics'!DE512:DE562-'Control Kinematics'!$IS$53:$IS$103)/51),"")</f>
        <v/>
      </c>
      <c r="DE25" s="52" t="str">
        <f t="array" ref="DE25">IF(SUM('Subject Kinematics'!DF461:DF511)&lt;&gt;0,SQRT(SUMSQ('Subject Kinematics'!DF512:DF562-'Control Kinematics'!$IS$53:$IS$103)/51),"")</f>
        <v/>
      </c>
      <c r="DF25" s="52" t="str">
        <f t="array" ref="DF25">IF(SUM('Subject Kinematics'!DG461:DG511)&lt;&gt;0,SQRT(SUMSQ('Subject Kinematics'!DG512:DG562-'Control Kinematics'!$IS$53:$IS$103)/51),"")</f>
        <v/>
      </c>
      <c r="DG25" s="52" t="str">
        <f t="array" ref="DG25">IF(SUM('Subject Kinematics'!DH461:DH511)&lt;&gt;0,SQRT(SUMSQ('Subject Kinematics'!DH512:DH562-'Control Kinematics'!$IS$53:$IS$103)/51),"")</f>
        <v/>
      </c>
      <c r="DH25" s="52" t="str">
        <f t="array" ref="DH25">IF(SUM('Subject Kinematics'!DI461:DI511)&lt;&gt;0,SQRT(SUMSQ('Subject Kinematics'!DI512:DI562-'Control Kinematics'!$IS$53:$IS$103)/51),"")</f>
        <v/>
      </c>
      <c r="DI25" s="52" t="str">
        <f t="array" ref="DI25">IF(SUM('Subject Kinematics'!DJ461:DJ511)&lt;&gt;0,SQRT(SUMSQ('Subject Kinematics'!DJ512:DJ562-'Control Kinematics'!$IS$53:$IS$103)/51),"")</f>
        <v/>
      </c>
      <c r="DJ25" s="52" t="str">
        <f t="array" ref="DJ25">IF(SUM('Subject Kinematics'!DK461:DK511)&lt;&gt;0,SQRT(SUMSQ('Subject Kinematics'!DK512:DK562-'Control Kinematics'!$IS$53:$IS$103)/51),"")</f>
        <v/>
      </c>
      <c r="DK25" s="52" t="str">
        <f t="array" ref="DK25">IF(SUM('Subject Kinematics'!DL461:DL511)&lt;&gt;0,SQRT(SUMSQ('Subject Kinematics'!DL512:DL562-'Control Kinematics'!$IS$53:$IS$103)/51),"")</f>
        <v/>
      </c>
      <c r="DL25" s="52" t="str">
        <f t="array" ref="DL25">IF(SUM('Subject Kinematics'!DM461:DM511)&lt;&gt;0,SQRT(SUMSQ('Subject Kinematics'!DM512:DM562-'Control Kinematics'!$IS$53:$IS$103)/51),"")</f>
        <v/>
      </c>
      <c r="DM25" s="52" t="str">
        <f t="array" ref="DM25">IF(SUM('Subject Kinematics'!DN461:DN511)&lt;&gt;0,SQRT(SUMSQ('Subject Kinematics'!DN512:DN562-'Control Kinematics'!$IS$53:$IS$103)/51),"")</f>
        <v/>
      </c>
      <c r="DN25" s="52" t="str">
        <f t="array" ref="DN25">IF(SUM('Subject Kinematics'!DO461:DO511)&lt;&gt;0,SQRT(SUMSQ('Subject Kinematics'!DO512:DO562-'Control Kinematics'!$IS$53:$IS$103)/51),"")</f>
        <v/>
      </c>
      <c r="DO25" s="52" t="str">
        <f t="array" ref="DO25">IF(SUM('Subject Kinematics'!DP461:DP511)&lt;&gt;0,SQRT(SUMSQ('Subject Kinematics'!DP512:DP562-'Control Kinematics'!$IS$53:$IS$103)/51),"")</f>
        <v/>
      </c>
      <c r="DP25" s="52" t="str">
        <f t="array" ref="DP25">IF(SUM('Subject Kinematics'!DQ461:DQ511)&lt;&gt;0,SQRT(SUMSQ('Subject Kinematics'!DQ512:DQ562-'Control Kinematics'!$IS$53:$IS$103)/51),"")</f>
        <v/>
      </c>
      <c r="DQ25" s="52" t="str">
        <f t="array" ref="DQ25">IF(SUM('Subject Kinematics'!DR461:DR511)&lt;&gt;0,SQRT(SUMSQ('Subject Kinematics'!DR512:DR562-'Control Kinematics'!$IS$53:$IS$103)/51),"")</f>
        <v/>
      </c>
      <c r="DR25" s="52" t="str">
        <f t="array" ref="DR25">IF(SUM('Subject Kinematics'!DS461:DS511)&lt;&gt;0,SQRT(SUMSQ('Subject Kinematics'!DS512:DS562-'Control Kinematics'!$IS$53:$IS$103)/51),"")</f>
        <v/>
      </c>
      <c r="DS25" s="52" t="str">
        <f t="array" ref="DS25">IF(SUM('Subject Kinematics'!DT461:DT511)&lt;&gt;0,SQRT(SUMSQ('Subject Kinematics'!DT512:DT562-'Control Kinematics'!$IS$53:$IS$103)/51),"")</f>
        <v/>
      </c>
      <c r="DT25" s="52" t="str">
        <f t="array" ref="DT25">IF(SUM('Subject Kinematics'!DU461:DU511)&lt;&gt;0,SQRT(SUMSQ('Subject Kinematics'!DU512:DU562-'Control Kinematics'!$IS$53:$IS$103)/51),"")</f>
        <v/>
      </c>
      <c r="DU25" s="52" t="str">
        <f t="array" ref="DU25">IF(SUM('Subject Kinematics'!DV461:DV511)&lt;&gt;0,SQRT(SUMSQ('Subject Kinematics'!DV512:DV562-'Control Kinematics'!$IS$53:$IS$103)/51),"")</f>
        <v/>
      </c>
      <c r="DV25" s="52" t="str">
        <f t="array" ref="DV25">IF(SUM('Subject Kinematics'!DW461:DW511)&lt;&gt;0,SQRT(SUMSQ('Subject Kinematics'!DW512:DW562-'Control Kinematics'!$IS$53:$IS$103)/51),"")</f>
        <v/>
      </c>
      <c r="DW25" s="52" t="str">
        <f t="array" ref="DW25">IF(SUM('Subject Kinematics'!DX461:DX511)&lt;&gt;0,SQRT(SUMSQ('Subject Kinematics'!DX512:DX562-'Control Kinematics'!$IS$53:$IS$103)/51),"")</f>
        <v/>
      </c>
      <c r="DX25" s="52" t="str">
        <f t="array" ref="DX25">IF(SUM('Subject Kinematics'!DY461:DY511)&lt;&gt;0,SQRT(SUMSQ('Subject Kinematics'!DY512:DY562-'Control Kinematics'!$IS$53:$IS$103)/51),"")</f>
        <v/>
      </c>
      <c r="DY25" s="52" t="str">
        <f t="array" ref="DY25">IF(SUM('Subject Kinematics'!DZ461:DZ511)&lt;&gt;0,SQRT(SUMSQ('Subject Kinematics'!DZ512:DZ562-'Control Kinematics'!$IS$53:$IS$103)/51),"")</f>
        <v/>
      </c>
      <c r="DZ25" s="52" t="str">
        <f t="array" ref="DZ25">IF(SUM('Subject Kinematics'!EA461:EA511)&lt;&gt;0,SQRT(SUMSQ('Subject Kinematics'!EA512:EA562-'Control Kinematics'!$IS$53:$IS$103)/51),"")</f>
        <v/>
      </c>
      <c r="EA25" s="52" t="str">
        <f t="array" ref="EA25">IF(SUM('Subject Kinematics'!EB461:EB511)&lt;&gt;0,SQRT(SUMSQ('Subject Kinematics'!EB512:EB562-'Control Kinematics'!$IS$53:$IS$103)/51),"")</f>
        <v/>
      </c>
      <c r="EB25" s="52" t="str">
        <f t="array" ref="EB25">IF(SUM('Subject Kinematics'!EC461:EC511)&lt;&gt;0,SQRT(SUMSQ('Subject Kinematics'!EC512:EC562-'Control Kinematics'!$IS$53:$IS$103)/51),"")</f>
        <v/>
      </c>
      <c r="EC25" s="52" t="str">
        <f t="array" ref="EC25">IF(SUM('Subject Kinematics'!ED461:ED511)&lt;&gt;0,SQRT(SUMSQ('Subject Kinematics'!ED512:ED562-'Control Kinematics'!$IS$53:$IS$103)/51),"")</f>
        <v/>
      </c>
      <c r="ED25" s="52" t="str">
        <f t="array" ref="ED25">IF(SUM('Subject Kinematics'!EE461:EE511)&lt;&gt;0,SQRT(SUMSQ('Subject Kinematics'!EE512:EE562-'Control Kinematics'!$IS$53:$IS$103)/51),"")</f>
        <v/>
      </c>
      <c r="EE25" s="52" t="str">
        <f t="array" ref="EE25">IF(SUM('Subject Kinematics'!EF461:EF511)&lt;&gt;0,SQRT(SUMSQ('Subject Kinematics'!EF512:EF562-'Control Kinematics'!$IS$53:$IS$103)/51),"")</f>
        <v/>
      </c>
      <c r="EF25" s="52" t="str">
        <f t="array" ref="EF25">IF(SUM('Subject Kinematics'!EG461:EG511)&lt;&gt;0,SQRT(SUMSQ('Subject Kinematics'!EG512:EG562-'Control Kinematics'!$IS$53:$IS$103)/51),"")</f>
        <v/>
      </c>
      <c r="EG25" s="52" t="str">
        <f t="array" ref="EG25">IF(SUM('Subject Kinematics'!EH461:EH511)&lt;&gt;0,SQRT(SUMSQ('Subject Kinematics'!EH512:EH562-'Control Kinematics'!$IS$53:$IS$103)/51),"")</f>
        <v/>
      </c>
      <c r="EH25" s="52" t="str">
        <f t="array" ref="EH25">IF(SUM('Subject Kinematics'!EI461:EI511)&lt;&gt;0,SQRT(SUMSQ('Subject Kinematics'!EI512:EI562-'Control Kinematics'!$IS$53:$IS$103)/51),"")</f>
        <v/>
      </c>
      <c r="EI25" s="52" t="str">
        <f t="array" ref="EI25">IF(SUM('Subject Kinematics'!EJ461:EJ511)&lt;&gt;0,SQRT(SUMSQ('Subject Kinematics'!EJ512:EJ562-'Control Kinematics'!$IS$53:$IS$103)/51),"")</f>
        <v/>
      </c>
      <c r="EJ25" s="52" t="str">
        <f t="array" ref="EJ25">IF(SUM('Subject Kinematics'!EK461:EK511)&lt;&gt;0,SQRT(SUMSQ('Subject Kinematics'!EK512:EK562-'Control Kinematics'!$IS$53:$IS$103)/51),"")</f>
        <v/>
      </c>
      <c r="EK25" s="52" t="str">
        <f t="array" ref="EK25">IF(SUM('Subject Kinematics'!EL461:EL511)&lt;&gt;0,SQRT(SUMSQ('Subject Kinematics'!EL512:EL562-'Control Kinematics'!$IS$53:$IS$103)/51),"")</f>
        <v/>
      </c>
      <c r="EL25" s="52" t="str">
        <f t="array" ref="EL25">IF(SUM('Subject Kinematics'!EM461:EM511)&lt;&gt;0,SQRT(SUMSQ('Subject Kinematics'!EM512:EM562-'Control Kinematics'!$IS$53:$IS$103)/51),"")</f>
        <v/>
      </c>
      <c r="EM25" s="52" t="str">
        <f t="array" ref="EM25">IF(SUM('Subject Kinematics'!EN461:EN511)&lt;&gt;0,SQRT(SUMSQ('Subject Kinematics'!EN512:EN562-'Control Kinematics'!$IS$53:$IS$103)/51),"")</f>
        <v/>
      </c>
      <c r="EN25" s="52" t="str">
        <f t="array" ref="EN25">IF(SUM('Subject Kinematics'!EO461:EO511)&lt;&gt;0,SQRT(SUMSQ('Subject Kinematics'!EO512:EO562-'Control Kinematics'!$IS$53:$IS$103)/51),"")</f>
        <v/>
      </c>
      <c r="EO25" s="52" t="str">
        <f t="array" ref="EO25">IF(SUM('Subject Kinematics'!EP461:EP511)&lt;&gt;0,SQRT(SUMSQ('Subject Kinematics'!EP512:EP562-'Control Kinematics'!$IS$53:$IS$103)/51),"")</f>
        <v/>
      </c>
      <c r="EP25" s="52" t="str">
        <f t="array" ref="EP25">IF(SUM('Subject Kinematics'!EQ461:EQ511)&lt;&gt;0,SQRT(SUMSQ('Subject Kinematics'!EQ512:EQ562-'Control Kinematics'!$IS$53:$IS$103)/51),"")</f>
        <v/>
      </c>
      <c r="EQ25" s="52" t="str">
        <f t="array" ref="EQ25">IF(SUM('Subject Kinematics'!ER461:ER511)&lt;&gt;0,SQRT(SUMSQ('Subject Kinematics'!ER512:ER562-'Control Kinematics'!$IS$53:$IS$103)/51),"")</f>
        <v/>
      </c>
      <c r="ER25" s="52" t="str">
        <f t="array" ref="ER25">IF(SUM('Subject Kinematics'!ES461:ES511)&lt;&gt;0,SQRT(SUMSQ('Subject Kinematics'!ES512:ES562-'Control Kinematics'!$IS$53:$IS$103)/51),"")</f>
        <v/>
      </c>
      <c r="ES25" s="52" t="str">
        <f t="array" ref="ES25">IF(SUM('Subject Kinematics'!ET461:ET511)&lt;&gt;0,SQRT(SUMSQ('Subject Kinematics'!ET512:ET562-'Control Kinematics'!$IS$53:$IS$103)/51),"")</f>
        <v/>
      </c>
      <c r="ET25" s="52" t="str">
        <f t="array" ref="ET25">IF(SUM('Subject Kinematics'!EU461:EU511)&lt;&gt;0,SQRT(SUMSQ('Subject Kinematics'!EU512:EU562-'Control Kinematics'!$IS$53:$IS$103)/51),"")</f>
        <v/>
      </c>
      <c r="EU25" s="52" t="str">
        <f t="array" ref="EU25">IF(SUM('Subject Kinematics'!EV461:EV511)&lt;&gt;0,SQRT(SUMSQ('Subject Kinematics'!EV512:EV562-'Control Kinematics'!$IS$53:$IS$103)/51),"")</f>
        <v/>
      </c>
      <c r="EV25" s="52" t="str">
        <f t="array" ref="EV25">IF(SUM('Subject Kinematics'!EW461:EW511)&lt;&gt;0,SQRT(SUMSQ('Subject Kinematics'!EW512:EW562-'Control Kinematics'!$IS$53:$IS$103)/51),"")</f>
        <v/>
      </c>
      <c r="EW25" s="52" t="str">
        <f t="array" ref="EW25">IF(SUM('Subject Kinematics'!EX461:EX511)&lt;&gt;0,SQRT(SUMSQ('Subject Kinematics'!EX512:EX562-'Control Kinematics'!$IS$53:$IS$103)/51),"")</f>
        <v/>
      </c>
      <c r="EX25" s="52" t="str">
        <f t="array" ref="EX25">IF(SUM('Subject Kinematics'!EY461:EY511)&lt;&gt;0,SQRT(SUMSQ('Subject Kinematics'!EY512:EY562-'Control Kinematics'!$IS$53:$IS$103)/51),"")</f>
        <v/>
      </c>
      <c r="EY25" s="52" t="str">
        <f t="array" ref="EY25">IF(SUM('Subject Kinematics'!EZ461:EZ511)&lt;&gt;0,SQRT(SUMSQ('Subject Kinematics'!EZ512:EZ562-'Control Kinematics'!$IS$53:$IS$103)/51),"")</f>
        <v/>
      </c>
      <c r="EZ25" s="52" t="str">
        <f t="array" ref="EZ25">IF(SUM('Subject Kinematics'!FA461:FA511)&lt;&gt;0,SQRT(SUMSQ('Subject Kinematics'!FA512:FA562-'Control Kinematics'!$IS$53:$IS$103)/51),"")</f>
        <v/>
      </c>
      <c r="FA25" s="52" t="str">
        <f t="array" ref="FA25">IF(SUM('Subject Kinematics'!FB461:FB511)&lt;&gt;0,SQRT(SUMSQ('Subject Kinematics'!FB512:FB562-'Control Kinematics'!$IS$53:$IS$103)/51),"")</f>
        <v/>
      </c>
      <c r="FB25" s="52" t="str">
        <f t="array" ref="FB25">IF(SUM('Subject Kinematics'!FC461:FC511)&lt;&gt;0,SQRT(SUMSQ('Subject Kinematics'!FC512:FC562-'Control Kinematics'!$IS$53:$IS$103)/51),"")</f>
        <v/>
      </c>
      <c r="FC25" s="52" t="str">
        <f t="array" ref="FC25">IF(SUM('Subject Kinematics'!FD461:FD511)&lt;&gt;0,SQRT(SUMSQ('Subject Kinematics'!FD512:FD562-'Control Kinematics'!$IS$53:$IS$103)/51),"")</f>
        <v/>
      </c>
      <c r="FD25" s="52" t="str">
        <f t="array" ref="FD25">IF(SUM('Subject Kinematics'!FE461:FE511)&lt;&gt;0,SQRT(SUMSQ('Subject Kinematics'!FE512:FE562-'Control Kinematics'!$IS$53:$IS$103)/51),"")</f>
        <v/>
      </c>
      <c r="FE25" s="52" t="str">
        <f t="array" ref="FE25">IF(SUM('Subject Kinematics'!FF461:FF511)&lt;&gt;0,SQRT(SUMSQ('Subject Kinematics'!FF512:FF562-'Control Kinematics'!$IS$53:$IS$103)/51),"")</f>
        <v/>
      </c>
      <c r="FF25" s="52" t="str">
        <f t="array" ref="FF25">IF(SUM('Subject Kinematics'!FG461:FG511)&lt;&gt;0,SQRT(SUMSQ('Subject Kinematics'!FG512:FG562-'Control Kinematics'!$IS$53:$IS$103)/51),"")</f>
        <v/>
      </c>
      <c r="FG25" s="52" t="str">
        <f t="array" ref="FG25">IF(SUM('Subject Kinematics'!FH461:FH511)&lt;&gt;0,SQRT(SUMSQ('Subject Kinematics'!FH512:FH562-'Control Kinematics'!$IS$53:$IS$103)/51),"")</f>
        <v/>
      </c>
      <c r="FH25" s="52" t="str">
        <f t="array" ref="FH25">IF(SUM('Subject Kinematics'!FI461:FI511)&lt;&gt;0,SQRT(SUMSQ('Subject Kinematics'!FI512:FI562-'Control Kinematics'!$IS$53:$IS$103)/51),"")</f>
        <v/>
      </c>
      <c r="FI25" s="52" t="str">
        <f t="array" ref="FI25">IF(SUM('Subject Kinematics'!FJ461:FJ511)&lt;&gt;0,SQRT(SUMSQ('Subject Kinematics'!FJ512:FJ562-'Control Kinematics'!$IS$53:$IS$103)/51),"")</f>
        <v/>
      </c>
      <c r="FJ25" s="52" t="str">
        <f t="array" ref="FJ25">IF(SUM('Subject Kinematics'!FK461:FK511)&lt;&gt;0,SQRT(SUMSQ('Subject Kinematics'!FK512:FK562-'Control Kinematics'!$IS$53:$IS$103)/51),"")</f>
        <v/>
      </c>
      <c r="FK25" s="52" t="str">
        <f t="array" ref="FK25">IF(SUM('Subject Kinematics'!FL461:FL511)&lt;&gt;0,SQRT(SUMSQ('Subject Kinematics'!FL512:FL562-'Control Kinematics'!$IS$53:$IS$103)/51),"")</f>
        <v/>
      </c>
      <c r="FL25" s="52" t="str">
        <f t="array" ref="FL25">IF(SUM('Subject Kinematics'!FM461:FM511)&lt;&gt;0,SQRT(SUMSQ('Subject Kinematics'!FM512:FM562-'Control Kinematics'!$IS$53:$IS$103)/51),"")</f>
        <v/>
      </c>
      <c r="FM25" s="52" t="str">
        <f t="array" ref="FM25">IF(SUM('Subject Kinematics'!FN461:FN511)&lt;&gt;0,SQRT(SUMSQ('Subject Kinematics'!FN512:FN562-'Control Kinematics'!$IS$53:$IS$103)/51),"")</f>
        <v/>
      </c>
      <c r="FN25" s="52" t="str">
        <f t="array" ref="FN25">IF(SUM('Subject Kinematics'!FO461:FO511)&lt;&gt;0,SQRT(SUMSQ('Subject Kinematics'!FO512:FO562-'Control Kinematics'!$IS$53:$IS$103)/51),"")</f>
        <v/>
      </c>
      <c r="FO25" s="52" t="str">
        <f t="array" ref="FO25">IF(SUM('Subject Kinematics'!FP461:FP511)&lt;&gt;0,SQRT(SUMSQ('Subject Kinematics'!FP512:FP562-'Control Kinematics'!$IS$53:$IS$103)/51),"")</f>
        <v/>
      </c>
      <c r="FP25" s="52" t="str">
        <f t="array" ref="FP25">IF(SUM('Subject Kinematics'!FQ461:FQ511)&lt;&gt;0,SQRT(SUMSQ('Subject Kinematics'!FQ512:FQ562-'Control Kinematics'!$IS$53:$IS$103)/51),"")</f>
        <v/>
      </c>
      <c r="FQ25" s="52" t="str">
        <f t="array" ref="FQ25">IF(SUM('Subject Kinematics'!FR461:FR511)&lt;&gt;0,SQRT(SUMSQ('Subject Kinematics'!FR512:FR562-'Control Kinematics'!$IS$53:$IS$103)/51),"")</f>
        <v/>
      </c>
      <c r="FR25" s="52" t="str">
        <f t="array" ref="FR25">IF(SUM('Subject Kinematics'!FS461:FS511)&lt;&gt;0,SQRT(SUMSQ('Subject Kinematics'!FS512:FS562-'Control Kinematics'!$IS$53:$IS$103)/51),"")</f>
        <v/>
      </c>
      <c r="FS25" s="52" t="str">
        <f t="array" ref="FS25">IF(SUM('Subject Kinematics'!FT461:FT511)&lt;&gt;0,SQRT(SUMSQ('Subject Kinematics'!FT512:FT562-'Control Kinematics'!$IS$53:$IS$103)/51),"")</f>
        <v/>
      </c>
      <c r="FT25" s="52" t="str">
        <f t="array" ref="FT25">IF(SUM('Subject Kinematics'!FU461:FU511)&lt;&gt;0,SQRT(SUMSQ('Subject Kinematics'!FU512:FU562-'Control Kinematics'!$IS$53:$IS$103)/51),"")</f>
        <v/>
      </c>
      <c r="FU25" s="52" t="str">
        <f t="array" ref="FU25">IF(SUM('Subject Kinematics'!FV461:FV511)&lt;&gt;0,SQRT(SUMSQ('Subject Kinematics'!FV512:FV562-'Control Kinematics'!$IS$53:$IS$103)/51),"")</f>
        <v/>
      </c>
      <c r="FV25" s="52" t="str">
        <f t="array" ref="FV25">IF(SUM('Subject Kinematics'!FW461:FW511)&lt;&gt;0,SQRT(SUMSQ('Subject Kinematics'!FW512:FW562-'Control Kinematics'!$IS$53:$IS$103)/51),"")</f>
        <v/>
      </c>
      <c r="FW25" s="52" t="str">
        <f t="array" ref="FW25">IF(SUM('Subject Kinematics'!FX461:FX511)&lt;&gt;0,SQRT(SUMSQ('Subject Kinematics'!FX512:FX562-'Control Kinematics'!$IS$53:$IS$103)/51),"")</f>
        <v/>
      </c>
      <c r="FX25" s="52" t="str">
        <f t="array" ref="FX25">IF(SUM('Subject Kinematics'!FY461:FY511)&lt;&gt;0,SQRT(SUMSQ('Subject Kinematics'!FY512:FY562-'Control Kinematics'!$IS$53:$IS$103)/51),"")</f>
        <v/>
      </c>
      <c r="FY25" s="52" t="str">
        <f t="array" ref="FY25">IF(SUM('Subject Kinematics'!FZ461:FZ511)&lt;&gt;0,SQRT(SUMSQ('Subject Kinematics'!FZ512:FZ562-'Control Kinematics'!$IS$53:$IS$103)/51),"")</f>
        <v/>
      </c>
      <c r="FZ25" s="52" t="str">
        <f t="array" ref="FZ25">IF(SUM('Subject Kinematics'!GA461:GA511)&lt;&gt;0,SQRT(SUMSQ('Subject Kinematics'!GA512:GA562-'Control Kinematics'!$IS$53:$IS$103)/51),"")</f>
        <v/>
      </c>
      <c r="GA25" s="52" t="str">
        <f t="array" ref="GA25">IF(SUM('Subject Kinematics'!GB461:GB511)&lt;&gt;0,SQRT(SUMSQ('Subject Kinematics'!GB512:GB562-'Control Kinematics'!$IS$53:$IS$103)/51),"")</f>
        <v/>
      </c>
      <c r="GB25" s="52" t="str">
        <f t="array" ref="GB25">IF(SUM('Subject Kinematics'!GC461:GC511)&lt;&gt;0,SQRT(SUMSQ('Subject Kinematics'!GC512:GC562-'Control Kinematics'!$IS$53:$IS$103)/51),"")</f>
        <v/>
      </c>
      <c r="GC25" s="52" t="str">
        <f t="array" ref="GC25">IF(SUM('Subject Kinematics'!GD461:GD511)&lt;&gt;0,SQRT(SUMSQ('Subject Kinematics'!GD512:GD562-'Control Kinematics'!$IS$53:$IS$103)/51),"")</f>
        <v/>
      </c>
      <c r="GD25" s="52" t="str">
        <f t="array" ref="GD25">IF(SUM('Subject Kinematics'!GE461:GE511)&lt;&gt;0,SQRT(SUMSQ('Subject Kinematics'!GE512:GE562-'Control Kinematics'!$IS$53:$IS$103)/51),"")</f>
        <v/>
      </c>
      <c r="GE25" s="52" t="str">
        <f t="array" ref="GE25">IF(SUM('Subject Kinematics'!GF461:GF511)&lt;&gt;0,SQRT(SUMSQ('Subject Kinematics'!GF512:GF562-'Control Kinematics'!$IS$53:$IS$103)/51),"")</f>
        <v/>
      </c>
      <c r="GF25" s="52" t="str">
        <f t="array" ref="GF25">IF(SUM('Subject Kinematics'!GG461:GG511)&lt;&gt;0,SQRT(SUMSQ('Subject Kinematics'!GG512:GG562-'Control Kinematics'!$IS$53:$IS$103)/51),"")</f>
        <v/>
      </c>
      <c r="GG25" s="52" t="str">
        <f t="array" ref="GG25">IF(SUM('Subject Kinematics'!GH461:GH511)&lt;&gt;0,SQRT(SUMSQ('Subject Kinematics'!GH512:GH562-'Control Kinematics'!$IS$53:$IS$103)/51),"")</f>
        <v/>
      </c>
      <c r="GH25" s="52" t="str">
        <f t="array" ref="GH25">IF(SUM('Subject Kinematics'!GI461:GI511)&lt;&gt;0,SQRT(SUMSQ('Subject Kinematics'!GI512:GI562-'Control Kinematics'!$IS$53:$IS$103)/51),"")</f>
        <v/>
      </c>
      <c r="GI25" s="52" t="str">
        <f t="array" ref="GI25">IF(SUM('Subject Kinematics'!GJ461:GJ511)&lt;&gt;0,SQRT(SUMSQ('Subject Kinematics'!GJ512:GJ562-'Control Kinematics'!$IS$53:$IS$103)/51),"")</f>
        <v/>
      </c>
      <c r="GJ25" s="52" t="str">
        <f t="array" ref="GJ25">IF(SUM('Subject Kinematics'!GK461:GK511)&lt;&gt;0,SQRT(SUMSQ('Subject Kinematics'!GK512:GK562-'Control Kinematics'!$IS$53:$IS$103)/51),"")</f>
        <v/>
      </c>
      <c r="GK25" s="52" t="str">
        <f t="array" ref="GK25">IF(SUM('Subject Kinematics'!GL461:GL511)&lt;&gt;0,SQRT(SUMSQ('Subject Kinematics'!GL512:GL562-'Control Kinematics'!$IS$53:$IS$103)/51),"")</f>
        <v/>
      </c>
      <c r="GL25" s="52" t="str">
        <f t="array" ref="GL25">IF(SUM('Subject Kinematics'!GM461:GM511)&lt;&gt;0,SQRT(SUMSQ('Subject Kinematics'!GM512:GM562-'Control Kinematics'!$IS$53:$IS$103)/51),"")</f>
        <v/>
      </c>
      <c r="GM25" s="52" t="str">
        <f t="array" ref="GM25">IF(SUM('Subject Kinematics'!GN461:GN511)&lt;&gt;0,SQRT(SUMSQ('Subject Kinematics'!GN512:GN562-'Control Kinematics'!$IS$53:$IS$103)/51),"")</f>
        <v/>
      </c>
      <c r="GN25" s="52" t="str">
        <f t="array" ref="GN25">IF(SUM('Subject Kinematics'!GO461:GO511)&lt;&gt;0,SQRT(SUMSQ('Subject Kinematics'!GO512:GO562-'Control Kinematics'!$IS$53:$IS$103)/51),"")</f>
        <v/>
      </c>
      <c r="GO25" s="52" t="str">
        <f t="array" ref="GO25">IF(SUM('Subject Kinematics'!GP461:GP511)&lt;&gt;0,SQRT(SUMSQ('Subject Kinematics'!GP512:GP562-'Control Kinematics'!$IS$53:$IS$103)/51),"")</f>
        <v/>
      </c>
      <c r="GP25" s="52" t="str">
        <f t="array" ref="GP25">IF(SUM('Subject Kinematics'!GQ461:GQ511)&lt;&gt;0,SQRT(SUMSQ('Subject Kinematics'!GQ512:GQ562-'Control Kinematics'!$IS$53:$IS$103)/51),"")</f>
        <v/>
      </c>
      <c r="GQ25" s="52" t="str">
        <f t="array" ref="GQ25">IF(SUM('Subject Kinematics'!GR461:GR511)&lt;&gt;0,SQRT(SUMSQ('Subject Kinematics'!GR512:GR562-'Control Kinematics'!$IS$53:$IS$103)/51),"")</f>
        <v/>
      </c>
      <c r="GR25" s="52" t="str">
        <f t="array" ref="GR25">IF(SUM('Subject Kinematics'!GS461:GS511)&lt;&gt;0,SQRT(SUMSQ('Subject Kinematics'!GS512:GS562-'Control Kinematics'!$IS$53:$IS$103)/51),"")</f>
        <v/>
      </c>
      <c r="GS25" s="52" t="str">
        <f t="array" ref="GS25">IF(SUM('Subject Kinematics'!GT461:GT511)&lt;&gt;0,SQRT(SUMSQ('Subject Kinematics'!GT512:GT562-'Control Kinematics'!$IS$53:$IS$103)/51),"")</f>
        <v/>
      </c>
      <c r="GT25" s="52" t="str">
        <f t="array" ref="GT25">IF(SUM('Subject Kinematics'!GU461:GU511)&lt;&gt;0,SQRT(SUMSQ('Subject Kinematics'!GU512:GU562-'Control Kinematics'!$IS$53:$IS$103)/51),"")</f>
        <v/>
      </c>
      <c r="GU25" s="52" t="str">
        <f t="array" ref="GU25">IF(SUM('Subject Kinematics'!GV461:GV511)&lt;&gt;0,SQRT(SUMSQ('Subject Kinematics'!GV512:GV562-'Control Kinematics'!$IS$53:$IS$103)/51),"")</f>
        <v/>
      </c>
      <c r="GV25" s="52" t="str">
        <f t="array" ref="GV25">IF(SUM('Subject Kinematics'!GW461:GW511)&lt;&gt;0,SQRT(SUMSQ('Subject Kinematics'!GW512:GW562-'Control Kinematics'!$IS$53:$IS$103)/51),"")</f>
        <v/>
      </c>
      <c r="GW25" s="52" t="str">
        <f t="array" ref="GW25">IF(SUM('Subject Kinematics'!GX461:GX511)&lt;&gt;0,SQRT(SUMSQ('Subject Kinematics'!GX512:GX562-'Control Kinematics'!$IS$53:$IS$103)/51),"")</f>
        <v/>
      </c>
      <c r="GX25" s="52" t="str">
        <f t="array" ref="GX25">IF(SUM('Subject Kinematics'!GY461:GY511)&lt;&gt;0,SQRT(SUMSQ('Subject Kinematics'!GY512:GY562-'Control Kinematics'!$IS$53:$IS$103)/51),"")</f>
        <v/>
      </c>
      <c r="GY25" s="52" t="str">
        <f t="array" ref="GY25">IF(SUM('Subject Kinematics'!GZ461:GZ511)&lt;&gt;0,SQRT(SUMSQ('Subject Kinematics'!GZ512:GZ562-'Control Kinematics'!$IS$53:$IS$103)/51),"")</f>
        <v/>
      </c>
      <c r="GZ25" s="52" t="str">
        <f t="array" ref="GZ25">IF(SUM('Subject Kinematics'!HA461:HA511)&lt;&gt;0,SQRT(SUMSQ('Subject Kinematics'!HA512:HA562-'Control Kinematics'!$IS$53:$IS$103)/51),"")</f>
        <v/>
      </c>
      <c r="HA25" s="52" t="str">
        <f t="array" ref="HA25">IF(SUM('Subject Kinematics'!HB461:HB511)&lt;&gt;0,SQRT(SUMSQ('Subject Kinematics'!HB512:HB562-'Control Kinematics'!$IS$53:$IS$103)/51),"")</f>
        <v/>
      </c>
      <c r="HB25" s="52" t="str">
        <f t="array" ref="HB25">IF(SUM('Subject Kinematics'!HC461:HC511)&lt;&gt;0,SQRT(SUMSQ('Subject Kinematics'!HC512:HC562-'Control Kinematics'!$IS$53:$IS$103)/51),"")</f>
        <v/>
      </c>
      <c r="HC25" s="52" t="str">
        <f t="array" ref="HC25">IF(SUM('Subject Kinematics'!HD461:HD511)&lt;&gt;0,SQRT(SUMSQ('Subject Kinematics'!HD512:HD562-'Control Kinematics'!$IS$53:$IS$103)/51),"")</f>
        <v/>
      </c>
      <c r="HD25" s="52" t="str">
        <f t="array" ref="HD25">IF(SUM('Subject Kinematics'!HE461:HE511)&lt;&gt;0,SQRT(SUMSQ('Subject Kinematics'!HE512:HE562-'Control Kinematics'!$IS$53:$IS$103)/51),"")</f>
        <v/>
      </c>
      <c r="HE25" s="52" t="str">
        <f t="array" ref="HE25">IF(SUM('Subject Kinematics'!HF461:HF511)&lt;&gt;0,SQRT(SUMSQ('Subject Kinematics'!HF512:HF562-'Control Kinematics'!$IS$53:$IS$103)/51),"")</f>
        <v/>
      </c>
      <c r="HF25" s="52" t="str">
        <f t="array" ref="HF25">IF(SUM('Subject Kinematics'!HG461:HG511)&lt;&gt;0,SQRT(SUMSQ('Subject Kinematics'!HG512:HG562-'Control Kinematics'!$IS$53:$IS$103)/51),"")</f>
        <v/>
      </c>
      <c r="HG25" s="52" t="str">
        <f t="array" ref="HG25">IF(SUM('Subject Kinematics'!HH461:HH511)&lt;&gt;0,SQRT(SUMSQ('Subject Kinematics'!HH512:HH562-'Control Kinematics'!$IS$53:$IS$103)/51),"")</f>
        <v/>
      </c>
      <c r="HH25" s="52" t="str">
        <f t="array" ref="HH25">IF(SUM('Subject Kinematics'!HI461:HI511)&lt;&gt;0,SQRT(SUMSQ('Subject Kinematics'!HI512:HI562-'Control Kinematics'!$IS$53:$IS$103)/51),"")</f>
        <v/>
      </c>
      <c r="HI25" s="52" t="str">
        <f t="array" ref="HI25">IF(SUM('Subject Kinematics'!HJ461:HJ511)&lt;&gt;0,SQRT(SUMSQ('Subject Kinematics'!HJ512:HJ562-'Control Kinematics'!$IS$53:$IS$103)/51),"")</f>
        <v/>
      </c>
      <c r="HJ25" s="52" t="str">
        <f t="array" ref="HJ25">IF(SUM('Subject Kinematics'!HK461:HK511)&lt;&gt;0,SQRT(SUMSQ('Subject Kinematics'!HK512:HK562-'Control Kinematics'!$IS$53:$IS$103)/51),"")</f>
        <v/>
      </c>
      <c r="HK25" s="52" t="str">
        <f t="array" ref="HK25">IF(SUM('Subject Kinematics'!HL461:HL511)&lt;&gt;0,SQRT(SUMSQ('Subject Kinematics'!HL512:HL562-'Control Kinematics'!$IS$53:$IS$103)/51),"")</f>
        <v/>
      </c>
      <c r="HL25" s="52" t="str">
        <f t="array" ref="HL25">IF(SUM('Subject Kinematics'!HM461:HM511)&lt;&gt;0,SQRT(SUMSQ('Subject Kinematics'!HM512:HM562-'Control Kinematics'!$IS$53:$IS$103)/51),"")</f>
        <v/>
      </c>
      <c r="HM25" s="52" t="str">
        <f t="array" ref="HM25">IF(SUM('Subject Kinematics'!HN461:HN511)&lt;&gt;0,SQRT(SUMSQ('Subject Kinematics'!HN512:HN562-'Control Kinematics'!$IS$53:$IS$103)/51),"")</f>
        <v/>
      </c>
      <c r="HN25" s="52" t="str">
        <f t="array" ref="HN25">IF(SUM('Subject Kinematics'!HO461:HO511)&lt;&gt;0,SQRT(SUMSQ('Subject Kinematics'!HO512:HO562-'Control Kinematics'!$IS$53:$IS$103)/51),"")</f>
        <v/>
      </c>
      <c r="HO25" s="52" t="str">
        <f t="array" ref="HO25">IF(SUM('Subject Kinematics'!HP461:HP511)&lt;&gt;0,SQRT(SUMSQ('Subject Kinematics'!HP512:HP562-'Control Kinematics'!$IS$53:$IS$103)/51),"")</f>
        <v/>
      </c>
      <c r="HP25" s="52" t="str">
        <f t="array" ref="HP25">IF(SUM('Subject Kinematics'!HQ461:HQ511)&lt;&gt;0,SQRT(SUMSQ('Subject Kinematics'!HQ512:HQ562-'Control Kinematics'!$IS$53:$IS$103)/51),"")</f>
        <v/>
      </c>
      <c r="HQ25" s="52" t="str">
        <f t="array" ref="HQ25">IF(SUM('Subject Kinematics'!HR461:HR511)&lt;&gt;0,SQRT(SUMSQ('Subject Kinematics'!HR512:HR562-'Control Kinematics'!$IS$53:$IS$103)/51),"")</f>
        <v/>
      </c>
      <c r="HR25" s="52" t="str">
        <f t="array" ref="HR25">IF(SUM('Subject Kinematics'!HS461:HS511)&lt;&gt;0,SQRT(SUMSQ('Subject Kinematics'!HS512:HS562-'Control Kinematics'!$IS$53:$IS$103)/51),"")</f>
        <v/>
      </c>
      <c r="HS25" s="52" t="str">
        <f t="array" ref="HS25">IF(SUM('Subject Kinematics'!HT461:HT511)&lt;&gt;0,SQRT(SUMSQ('Subject Kinematics'!HT512:HT562-'Control Kinematics'!$IS$53:$IS$103)/51),"")</f>
        <v/>
      </c>
      <c r="HT25" s="52" t="str">
        <f t="array" ref="HT25">IF(SUM('Subject Kinematics'!HU461:HU511)&lt;&gt;0,SQRT(SUMSQ('Subject Kinematics'!HU512:HU562-'Control Kinematics'!$IS$53:$IS$103)/51),"")</f>
        <v/>
      </c>
      <c r="HU25" s="52" t="str">
        <f t="array" ref="HU25">IF(SUM('Subject Kinematics'!HV461:HV511)&lt;&gt;0,SQRT(SUMSQ('Subject Kinematics'!HV512:HV562-'Control Kinematics'!$IS$53:$IS$103)/51),"")</f>
        <v/>
      </c>
      <c r="HV25" s="52" t="str">
        <f t="array" ref="HV25">IF(SUM('Subject Kinematics'!HW461:HW511)&lt;&gt;0,SQRT(SUMSQ('Subject Kinematics'!HW512:HW562-'Control Kinematics'!$IS$53:$IS$103)/51),"")</f>
        <v/>
      </c>
      <c r="HW25" s="52" t="str">
        <f t="array" ref="HW25">IF(SUM('Subject Kinematics'!HX461:HX511)&lt;&gt;0,SQRT(SUMSQ('Subject Kinematics'!HX512:HX562-'Control Kinematics'!$IS$53:$IS$103)/51),"")</f>
        <v/>
      </c>
      <c r="HX25" s="52" t="str">
        <f t="array" ref="HX25">IF(SUM('Subject Kinematics'!HY461:HY511)&lt;&gt;0,SQRT(SUMSQ('Subject Kinematics'!HY512:HY562-'Control Kinematics'!$IS$53:$IS$103)/51),"")</f>
        <v/>
      </c>
      <c r="HY25" s="52" t="str">
        <f t="array" ref="HY25">IF(SUM('Subject Kinematics'!HZ461:HZ511)&lt;&gt;0,SQRT(SUMSQ('Subject Kinematics'!HZ512:HZ562-'Control Kinematics'!$IS$53:$IS$103)/51),"")</f>
        <v/>
      </c>
      <c r="HZ25" s="52" t="str">
        <f t="array" ref="HZ25">IF(SUM('Subject Kinematics'!IA461:IA511)&lt;&gt;0,SQRT(SUMSQ('Subject Kinematics'!IA512:IA562-'Control Kinematics'!$IS$53:$IS$103)/51),"")</f>
        <v/>
      </c>
      <c r="IA25" s="52" t="str">
        <f t="array" ref="IA25">IF(SUM('Subject Kinematics'!IB461:IB511)&lt;&gt;0,SQRT(SUMSQ('Subject Kinematics'!IB512:IB562-'Control Kinematics'!$IS$53:$IS$103)/51),"")</f>
        <v/>
      </c>
      <c r="IB25" s="52" t="str">
        <f t="array" ref="IB25">IF(SUM('Subject Kinematics'!IC461:IC511)&lt;&gt;0,SQRT(SUMSQ('Subject Kinematics'!IC512:IC562-'Control Kinematics'!$IS$53:$IS$103)/51),"")</f>
        <v/>
      </c>
      <c r="IC25" s="52" t="str">
        <f t="array" ref="IC25">IF(SUM('Subject Kinematics'!ID461:ID511)&lt;&gt;0,SQRT(SUMSQ('Subject Kinematics'!ID512:ID562-'Control Kinematics'!$IS$53:$IS$103)/51),"")</f>
        <v/>
      </c>
      <c r="ID25" s="52" t="str">
        <f t="array" ref="ID25">IF(SUM('Subject Kinematics'!IE461:IE511)&lt;&gt;0,SQRT(SUMSQ('Subject Kinematics'!IE512:IE562-'Control Kinematics'!$IS$53:$IS$103)/51),"")</f>
        <v/>
      </c>
      <c r="IE25" s="52" t="str">
        <f t="array" ref="IE25">IF(SUM('Subject Kinematics'!IF461:IF511)&lt;&gt;0,SQRT(SUMSQ('Subject Kinematics'!IF512:IF562-'Control Kinematics'!$IS$53:$IS$103)/51),"")</f>
        <v/>
      </c>
      <c r="IF25" s="52" t="str">
        <f t="array" ref="IF25">IF(SUM('Subject Kinematics'!IG461:IG511)&lt;&gt;0,SQRT(SUMSQ('Subject Kinematics'!IG512:IG562-'Control Kinematics'!$IS$53:$IS$103)/51),"")</f>
        <v/>
      </c>
      <c r="IG25" s="52" t="str">
        <f t="array" ref="IG25">IF(SUM('Subject Kinematics'!IH461:IH511)&lt;&gt;0,SQRT(SUMSQ('Subject Kinematics'!IH512:IH562-'Control Kinematics'!$IS$53:$IS$103)/51),"")</f>
        <v/>
      </c>
      <c r="IH25" s="52" t="str">
        <f t="array" ref="IH25">IF(SUM('Subject Kinematics'!II461:II511)&lt;&gt;0,SQRT(SUMSQ('Subject Kinematics'!II512:II562-'Control Kinematics'!$IS$53:$IS$103)/51),"")</f>
        <v/>
      </c>
      <c r="II25" s="52" t="str">
        <f t="array" ref="II25">IF(SUM('Subject Kinematics'!IJ461:IJ511)&lt;&gt;0,SQRT(SUMSQ('Subject Kinematics'!IJ512:IJ562-'Control Kinematics'!$IS$53:$IS$103)/51),"")</f>
        <v/>
      </c>
      <c r="IJ25" s="52" t="str">
        <f t="array" ref="IJ25">IF(SUM('Subject Kinematics'!IK461:IK511)&lt;&gt;0,SQRT(SUMSQ('Subject Kinematics'!IK512:IK562-'Control Kinematics'!$IS$53:$IS$103)/51),"")</f>
        <v/>
      </c>
      <c r="IK25" s="52" t="str">
        <f t="array" ref="IK25">IF(SUM('Subject Kinematics'!IL461:IL511)&lt;&gt;0,SQRT(SUMSQ('Subject Kinematics'!IL512:IL562-'Control Kinematics'!$IS$53:$IS$103)/51),"")</f>
        <v/>
      </c>
      <c r="IL25" s="52" t="str">
        <f t="array" ref="IL25">IF(SUM('Subject Kinematics'!IM461:IM511)&lt;&gt;0,SQRT(SUMSQ('Subject Kinematics'!IM512:IM562-'Control Kinematics'!$IS$53:$IS$103)/51),"")</f>
        <v/>
      </c>
      <c r="IM25" s="52" t="str">
        <f t="array" ref="IM25">IF(SUM('Subject Kinematics'!IN461:IN511)&lt;&gt;0,SQRT(SUMSQ('Subject Kinematics'!IN512:IN562-'Control Kinematics'!$IS$53:$IS$103)/51),"")</f>
        <v/>
      </c>
      <c r="IN25" s="52" t="str">
        <f t="array" ref="IN25">IF(SUM('Subject Kinematics'!IO461:IO511)&lt;&gt;0,SQRT(SUMSQ('Subject Kinematics'!IO512:IO562-'Control Kinematics'!$IS$53:$IS$103)/51),"")</f>
        <v/>
      </c>
      <c r="IO25" s="52" t="str">
        <f t="array" ref="IO25">IF(SUM('Subject Kinematics'!IP461:IP511)&lt;&gt;0,SQRT(SUMSQ('Subject Kinematics'!IP512:IP562-'Control Kinematics'!$IS$53:$IS$103)/51),"")</f>
        <v/>
      </c>
      <c r="IP25" s="52" t="str">
        <f t="array" ref="IP25">IF(SUM('Subject Kinematics'!IQ461:IQ511)&lt;&gt;0,SQRT(SUMSQ('Subject Kinematics'!IQ512:IQ562-'Control Kinematics'!$IS$53:$IS$103)/51),"")</f>
        <v/>
      </c>
      <c r="IQ25" s="52" t="str">
        <f t="array" ref="IQ25">IF(SUM('Subject Kinematics'!IR461:IR511)&lt;&gt;0,SQRT(SUMSQ('Subject Kinematics'!IR512:IR562-'Control Kinematics'!$IS$53:$IS$103)/51),"")</f>
        <v/>
      </c>
      <c r="IR25" s="61">
        <f>AVERAGE(B25:IQ25)</f>
        <v>7.6379361558375374</v>
      </c>
      <c r="IS25" s="57">
        <f>STDEV(B25:IQ25)</f>
        <v>11.419034342882618</v>
      </c>
      <c r="IT25" s="57">
        <f>EXP(IR55)</f>
        <v>4.3140622101827599</v>
      </c>
    </row>
    <row r="26" spans="1:254" x14ac:dyDescent="0.2">
      <c r="A26" s="23" t="s">
        <v>10</v>
      </c>
      <c r="B26" s="52">
        <f t="array" ref="B26">IF(SUM('Subject Kinematics'!C461:C511)&lt;&gt;0,SQRT(SUMSQ('Subject Kinematics'!C665:C715-'Control Kinematics'!$IS$206:$IS$256)/51),"")</f>
        <v>5.9914962076469811</v>
      </c>
      <c r="C26" s="52">
        <f t="array" ref="C26">IF(SUM('Subject Kinematics'!D461:D511)&lt;&gt;0,SQRT(SUMSQ('Subject Kinematics'!D665:D715-'Control Kinematics'!$IS$206:$IS$256)/51),"")</f>
        <v>7.1385792458573594</v>
      </c>
      <c r="D26" s="52">
        <f t="array" ref="D26">IF(SUM('Subject Kinematics'!E461:E511)&lt;&gt;0,SQRT(SUMSQ('Subject Kinematics'!E665:E715-'Control Kinematics'!$IS$206:$IS$256)/51),"")</f>
        <v>6.637609933225181</v>
      </c>
      <c r="E26" s="52">
        <f t="array" ref="E26">IF(SUM('Subject Kinematics'!F461:F511)&lt;&gt;0,SQRT(SUMSQ('Subject Kinematics'!F665:F715-'Control Kinematics'!$IS$206:$IS$256)/51),"")</f>
        <v>6.7845402516659297</v>
      </c>
      <c r="F26" s="52">
        <f t="array" ref="F26">IF(SUM('Subject Kinematics'!G461:G511)&lt;&gt;0,SQRT(SUMSQ('Subject Kinematics'!G665:G715-'Control Kinematics'!$IS$206:$IS$256)/51),"")</f>
        <v>7.0619272824400507</v>
      </c>
      <c r="G26" s="52">
        <f t="array" ref="G26">IF(SUM('Subject Kinematics'!H461:H511)&lt;&gt;0,SQRT(SUMSQ('Subject Kinematics'!H665:H715-'Control Kinematics'!$IS$206:$IS$256)/51),"")</f>
        <v>7.4524122260410905</v>
      </c>
      <c r="H26" s="52" t="str">
        <f t="array" ref="H26">IF(SUM('Subject Kinematics'!I461:I511)&lt;&gt;0,SQRT(SUMSQ('Subject Kinematics'!I665:I715-'Control Kinematics'!$IS$206:$IS$256)/51),"")</f>
        <v/>
      </c>
      <c r="I26" s="52" t="str">
        <f t="array" ref="I26">IF(SUM('Subject Kinematics'!J461:J511)&lt;&gt;0,SQRT(SUMSQ('Subject Kinematics'!J665:J715-'Control Kinematics'!$IS$206:$IS$256)/51),"")</f>
        <v/>
      </c>
      <c r="J26" s="52" t="str">
        <f t="array" ref="J26">IF(SUM('Subject Kinematics'!K461:K511)&lt;&gt;0,SQRT(SUMSQ('Subject Kinematics'!K665:K715-'Control Kinematics'!$IS$206:$IS$256)/51),"")</f>
        <v/>
      </c>
      <c r="K26" s="52" t="str">
        <f t="array" ref="K26">IF(SUM('Subject Kinematics'!L461:L511)&lt;&gt;0,SQRT(SUMSQ('Subject Kinematics'!L665:L715-'Control Kinematics'!$IS$206:$IS$256)/51),"")</f>
        <v/>
      </c>
      <c r="L26" s="52" t="str">
        <f t="array" ref="L26">IF(SUM('Subject Kinematics'!M461:M511)&lt;&gt;0,SQRT(SUMSQ('Subject Kinematics'!M665:M715-'Control Kinematics'!$IS$206:$IS$256)/51),"")</f>
        <v/>
      </c>
      <c r="M26" s="52" t="str">
        <f t="array" ref="M26">IF(SUM('Subject Kinematics'!N461:N511)&lt;&gt;0,SQRT(SUMSQ('Subject Kinematics'!N665:N715-'Control Kinematics'!$IS$206:$IS$256)/51),"")</f>
        <v/>
      </c>
      <c r="N26" s="52" t="str">
        <f t="array" ref="N26">IF(SUM('Subject Kinematics'!O461:O511)&lt;&gt;0,SQRT(SUMSQ('Subject Kinematics'!O665:O715-'Control Kinematics'!$IS$206:$IS$256)/51),"")</f>
        <v/>
      </c>
      <c r="O26" s="52" t="str">
        <f t="array" ref="O26">IF(SUM('Subject Kinematics'!P461:P511)&lt;&gt;0,SQRT(SUMSQ('Subject Kinematics'!P665:P715-'Control Kinematics'!$IS$206:$IS$256)/51),"")</f>
        <v/>
      </c>
      <c r="P26" s="52" t="str">
        <f t="array" ref="P26">IF(SUM('Subject Kinematics'!Q461:Q511)&lt;&gt;0,SQRT(SUMSQ('Subject Kinematics'!Q665:Q715-'Control Kinematics'!$IS$206:$IS$256)/51),"")</f>
        <v/>
      </c>
      <c r="Q26" s="52" t="str">
        <f t="array" ref="Q26">IF(SUM('Subject Kinematics'!R461:R511)&lt;&gt;0,SQRT(SUMSQ('Subject Kinematics'!R665:R715-'Control Kinematics'!$IS$206:$IS$256)/51),"")</f>
        <v/>
      </c>
      <c r="R26" s="52" t="str">
        <f t="array" ref="R26">IF(SUM('Subject Kinematics'!S461:S511)&lt;&gt;0,SQRT(SUMSQ('Subject Kinematics'!S665:S715-'Control Kinematics'!$IS$206:$IS$256)/51),"")</f>
        <v/>
      </c>
      <c r="S26" s="52" t="str">
        <f t="array" ref="S26">IF(SUM('Subject Kinematics'!T461:T511)&lt;&gt;0,SQRT(SUMSQ('Subject Kinematics'!T665:T715-'Control Kinematics'!$IS$206:$IS$256)/51),"")</f>
        <v/>
      </c>
      <c r="T26" s="52" t="str">
        <f t="array" ref="T26">IF(SUM('Subject Kinematics'!U461:U511)&lt;&gt;0,SQRT(SUMSQ('Subject Kinematics'!U665:U715-'Control Kinematics'!$IS$206:$IS$256)/51),"")</f>
        <v/>
      </c>
      <c r="U26" s="52" t="str">
        <f t="array" ref="U26">IF(SUM('Subject Kinematics'!V461:V511)&lt;&gt;0,SQRT(SUMSQ('Subject Kinematics'!V665:V715-'Control Kinematics'!$IS$206:$IS$256)/51),"")</f>
        <v/>
      </c>
      <c r="V26" s="52" t="str">
        <f t="array" ref="V26">IF(SUM('Subject Kinematics'!W461:W511)&lt;&gt;0,SQRT(SUMSQ('Subject Kinematics'!W665:W715-'Control Kinematics'!$IS$206:$IS$256)/51),"")</f>
        <v/>
      </c>
      <c r="W26" s="52" t="str">
        <f t="array" ref="W26">IF(SUM('Subject Kinematics'!X461:X511)&lt;&gt;0,SQRT(SUMSQ('Subject Kinematics'!X665:X715-'Control Kinematics'!$IS$206:$IS$256)/51),"")</f>
        <v/>
      </c>
      <c r="X26" s="52" t="str">
        <f t="array" ref="X26">IF(SUM('Subject Kinematics'!Y461:Y511)&lt;&gt;0,SQRT(SUMSQ('Subject Kinematics'!Y665:Y715-'Control Kinematics'!$IS$206:$IS$256)/51),"")</f>
        <v/>
      </c>
      <c r="Y26" s="52" t="str">
        <f t="array" ref="Y26">IF(SUM('Subject Kinematics'!Z461:Z511)&lt;&gt;0,SQRT(SUMSQ('Subject Kinematics'!Z665:Z715-'Control Kinematics'!$IS$206:$IS$256)/51),"")</f>
        <v/>
      </c>
      <c r="Z26" s="52" t="str">
        <f t="array" ref="Z26">IF(SUM('Subject Kinematics'!AA461:AA511)&lt;&gt;0,SQRT(SUMSQ('Subject Kinematics'!AA665:AA715-'Control Kinematics'!$IS$206:$IS$256)/51),"")</f>
        <v/>
      </c>
      <c r="AA26" s="52" t="str">
        <f t="array" ref="AA26">IF(SUM('Subject Kinematics'!AB461:AB511)&lt;&gt;0,SQRT(SUMSQ('Subject Kinematics'!AB665:AB715-'Control Kinematics'!$IS$206:$IS$256)/51),"")</f>
        <v/>
      </c>
      <c r="AB26" s="52" t="str">
        <f t="array" ref="AB26">IF(SUM('Subject Kinematics'!AC461:AC511)&lt;&gt;0,SQRT(SUMSQ('Subject Kinematics'!AC665:AC715-'Control Kinematics'!$IS$206:$IS$256)/51),"")</f>
        <v/>
      </c>
      <c r="AC26" s="52" t="str">
        <f t="array" ref="AC26">IF(SUM('Subject Kinematics'!AD461:AD511)&lt;&gt;0,SQRT(SUMSQ('Subject Kinematics'!AD665:AD715-'Control Kinematics'!$IS$206:$IS$256)/51),"")</f>
        <v/>
      </c>
      <c r="AD26" s="52" t="str">
        <f t="array" ref="AD26">IF(SUM('Subject Kinematics'!AE461:AE511)&lt;&gt;0,SQRT(SUMSQ('Subject Kinematics'!AE665:AE715-'Control Kinematics'!$IS$206:$IS$256)/51),"")</f>
        <v/>
      </c>
      <c r="AE26" s="52" t="str">
        <f t="array" ref="AE26">IF(SUM('Subject Kinematics'!AF461:AF511)&lt;&gt;0,SQRT(SUMSQ('Subject Kinematics'!AF665:AF715-'Control Kinematics'!$IS$206:$IS$256)/51),"")</f>
        <v/>
      </c>
      <c r="AF26" s="52" t="str">
        <f t="array" ref="AF26">IF(SUM('Subject Kinematics'!AG461:AG511)&lt;&gt;0,SQRT(SUMSQ('Subject Kinematics'!AG665:AG715-'Control Kinematics'!$IS$206:$IS$256)/51),"")</f>
        <v/>
      </c>
      <c r="AG26" s="52" t="str">
        <f t="array" ref="AG26">IF(SUM('Subject Kinematics'!AH461:AH511)&lt;&gt;0,SQRT(SUMSQ('Subject Kinematics'!AH665:AH715-'Control Kinematics'!$IS$206:$IS$256)/51),"")</f>
        <v/>
      </c>
      <c r="AH26" s="52" t="str">
        <f t="array" ref="AH26">IF(SUM('Subject Kinematics'!AI461:AI511)&lt;&gt;0,SQRT(SUMSQ('Subject Kinematics'!AI665:AI715-'Control Kinematics'!$IS$206:$IS$256)/51),"")</f>
        <v/>
      </c>
      <c r="AI26" s="52" t="str">
        <f t="array" ref="AI26">IF(SUM('Subject Kinematics'!AJ461:AJ511)&lt;&gt;0,SQRT(SUMSQ('Subject Kinematics'!AJ665:AJ715-'Control Kinematics'!$IS$206:$IS$256)/51),"")</f>
        <v/>
      </c>
      <c r="AJ26" s="52" t="str">
        <f t="array" ref="AJ26">IF(SUM('Subject Kinematics'!AK461:AK511)&lt;&gt;0,SQRT(SUMSQ('Subject Kinematics'!AK665:AK715-'Control Kinematics'!$IS$206:$IS$256)/51),"")</f>
        <v/>
      </c>
      <c r="AK26" s="52" t="str">
        <f t="array" ref="AK26">IF(SUM('Subject Kinematics'!AL461:AL511)&lt;&gt;0,SQRT(SUMSQ('Subject Kinematics'!AL665:AL715-'Control Kinematics'!$IS$206:$IS$256)/51),"")</f>
        <v/>
      </c>
      <c r="AL26" s="52" t="str">
        <f t="array" ref="AL26">IF(SUM('Subject Kinematics'!AM461:AM511)&lt;&gt;0,SQRT(SUMSQ('Subject Kinematics'!AM665:AM715-'Control Kinematics'!$IS$206:$IS$256)/51),"")</f>
        <v/>
      </c>
      <c r="AM26" s="52" t="str">
        <f t="array" ref="AM26">IF(SUM('Subject Kinematics'!AN461:AN511)&lt;&gt;0,SQRT(SUMSQ('Subject Kinematics'!AN665:AN715-'Control Kinematics'!$IS$206:$IS$256)/51),"")</f>
        <v/>
      </c>
      <c r="AN26" s="52" t="str">
        <f t="array" ref="AN26">IF(SUM('Subject Kinematics'!AO461:AO511)&lt;&gt;0,SQRT(SUMSQ('Subject Kinematics'!AO665:AO715-'Control Kinematics'!$IS$206:$IS$256)/51),"")</f>
        <v/>
      </c>
      <c r="AO26" s="52" t="str">
        <f t="array" ref="AO26">IF(SUM('Subject Kinematics'!AP461:AP511)&lt;&gt;0,SQRT(SUMSQ('Subject Kinematics'!AP665:AP715-'Control Kinematics'!$IS$206:$IS$256)/51),"")</f>
        <v/>
      </c>
      <c r="AP26" s="52" t="str">
        <f t="array" ref="AP26">IF(SUM('Subject Kinematics'!AQ461:AQ511)&lt;&gt;0,SQRT(SUMSQ('Subject Kinematics'!AQ665:AQ715-'Control Kinematics'!$IS$206:$IS$256)/51),"")</f>
        <v/>
      </c>
      <c r="AQ26" s="52" t="str">
        <f t="array" ref="AQ26">IF(SUM('Subject Kinematics'!AR461:AR511)&lt;&gt;0,SQRT(SUMSQ('Subject Kinematics'!AR665:AR715-'Control Kinematics'!$IS$206:$IS$256)/51),"")</f>
        <v/>
      </c>
      <c r="AR26" s="52" t="str">
        <f t="array" ref="AR26">IF(SUM('Subject Kinematics'!AS461:AS511)&lt;&gt;0,SQRT(SUMSQ('Subject Kinematics'!AS665:AS715-'Control Kinematics'!$IS$206:$IS$256)/51),"")</f>
        <v/>
      </c>
      <c r="AS26" s="52" t="str">
        <f t="array" ref="AS26">IF(SUM('Subject Kinematics'!AT461:AT511)&lt;&gt;0,SQRT(SUMSQ('Subject Kinematics'!AT665:AT715-'Control Kinematics'!$IS$206:$IS$256)/51),"")</f>
        <v/>
      </c>
      <c r="AT26" s="52" t="str">
        <f t="array" ref="AT26">IF(SUM('Subject Kinematics'!AU461:AU511)&lt;&gt;0,SQRT(SUMSQ('Subject Kinematics'!AU665:AU715-'Control Kinematics'!$IS$206:$IS$256)/51),"")</f>
        <v/>
      </c>
      <c r="AU26" s="52" t="str">
        <f t="array" ref="AU26">IF(SUM('Subject Kinematics'!AV461:AV511)&lt;&gt;0,SQRT(SUMSQ('Subject Kinematics'!AV665:AV715-'Control Kinematics'!$IS$206:$IS$256)/51),"")</f>
        <v/>
      </c>
      <c r="AV26" s="52" t="str">
        <f t="array" ref="AV26">IF(SUM('Subject Kinematics'!AW461:AW511)&lt;&gt;0,SQRT(SUMSQ('Subject Kinematics'!AW665:AW715-'Control Kinematics'!$IS$206:$IS$256)/51),"")</f>
        <v/>
      </c>
      <c r="AW26" s="52" t="str">
        <f t="array" ref="AW26">IF(SUM('Subject Kinematics'!AX461:AX511)&lt;&gt;0,SQRT(SUMSQ('Subject Kinematics'!AX665:AX715-'Control Kinematics'!$IS$206:$IS$256)/51),"")</f>
        <v/>
      </c>
      <c r="AX26" s="52" t="str">
        <f t="array" ref="AX26">IF(SUM('Subject Kinematics'!AY461:AY511)&lt;&gt;0,SQRT(SUMSQ('Subject Kinematics'!AY665:AY715-'Control Kinematics'!$IS$206:$IS$256)/51),"")</f>
        <v/>
      </c>
      <c r="AY26" s="52" t="str">
        <f t="array" ref="AY26">IF(SUM('Subject Kinematics'!AZ461:AZ511)&lt;&gt;0,SQRT(SUMSQ('Subject Kinematics'!AZ665:AZ715-'Control Kinematics'!$IS$206:$IS$256)/51),"")</f>
        <v/>
      </c>
      <c r="AZ26" s="52" t="str">
        <f t="array" ref="AZ26">IF(SUM('Subject Kinematics'!BA461:BA511)&lt;&gt;0,SQRT(SUMSQ('Subject Kinematics'!BA665:BA715-'Control Kinematics'!$IS$206:$IS$256)/51),"")</f>
        <v/>
      </c>
      <c r="BA26" s="52" t="str">
        <f t="array" ref="BA26">IF(SUM('Subject Kinematics'!BB461:BB511)&lt;&gt;0,SQRT(SUMSQ('Subject Kinematics'!BB665:BB715-'Control Kinematics'!$IS$206:$IS$256)/51),"")</f>
        <v/>
      </c>
      <c r="BB26" s="52" t="str">
        <f t="array" ref="BB26">IF(SUM('Subject Kinematics'!BC461:BC511)&lt;&gt;0,SQRT(SUMSQ('Subject Kinematics'!BC665:BC715-'Control Kinematics'!$IS$206:$IS$256)/51),"")</f>
        <v/>
      </c>
      <c r="BC26" s="52" t="str">
        <f t="array" ref="BC26">IF(SUM('Subject Kinematics'!BD461:BD511)&lt;&gt;0,SQRT(SUMSQ('Subject Kinematics'!BD665:BD715-'Control Kinematics'!$IS$206:$IS$256)/51),"")</f>
        <v/>
      </c>
      <c r="BD26" s="52" t="str">
        <f t="array" ref="BD26">IF(SUM('Subject Kinematics'!BE461:BE511)&lt;&gt;0,SQRT(SUMSQ('Subject Kinematics'!BE665:BE715-'Control Kinematics'!$IS$206:$IS$256)/51),"")</f>
        <v/>
      </c>
      <c r="BE26" s="52" t="str">
        <f t="array" ref="BE26">IF(SUM('Subject Kinematics'!BF461:BF511)&lt;&gt;0,SQRT(SUMSQ('Subject Kinematics'!BF665:BF715-'Control Kinematics'!$IS$206:$IS$256)/51),"")</f>
        <v/>
      </c>
      <c r="BF26" s="52" t="str">
        <f t="array" ref="BF26">IF(SUM('Subject Kinematics'!BG461:BG511)&lt;&gt;0,SQRT(SUMSQ('Subject Kinematics'!BG665:BG715-'Control Kinematics'!$IS$206:$IS$256)/51),"")</f>
        <v/>
      </c>
      <c r="BG26" s="52" t="str">
        <f t="array" ref="BG26">IF(SUM('Subject Kinematics'!BH461:BH511)&lt;&gt;0,SQRT(SUMSQ('Subject Kinematics'!BH665:BH715-'Control Kinematics'!$IS$206:$IS$256)/51),"")</f>
        <v/>
      </c>
      <c r="BH26" s="52" t="str">
        <f t="array" ref="BH26">IF(SUM('Subject Kinematics'!BI461:BI511)&lt;&gt;0,SQRT(SUMSQ('Subject Kinematics'!BI665:BI715-'Control Kinematics'!$IS$206:$IS$256)/51),"")</f>
        <v/>
      </c>
      <c r="BI26" s="52" t="str">
        <f t="array" ref="BI26">IF(SUM('Subject Kinematics'!BJ461:BJ511)&lt;&gt;0,SQRT(SUMSQ('Subject Kinematics'!BJ665:BJ715-'Control Kinematics'!$IS$206:$IS$256)/51),"")</f>
        <v/>
      </c>
      <c r="BJ26" s="52" t="str">
        <f t="array" ref="BJ26">IF(SUM('Subject Kinematics'!BK461:BK511)&lt;&gt;0,SQRT(SUMSQ('Subject Kinematics'!BK665:BK715-'Control Kinematics'!$IS$206:$IS$256)/51),"")</f>
        <v/>
      </c>
      <c r="BK26" s="52" t="str">
        <f t="array" ref="BK26">IF(SUM('Subject Kinematics'!BL461:BL511)&lt;&gt;0,SQRT(SUMSQ('Subject Kinematics'!BL665:BL715-'Control Kinematics'!$IS$206:$IS$256)/51),"")</f>
        <v/>
      </c>
      <c r="BL26" s="52" t="str">
        <f t="array" ref="BL26">IF(SUM('Subject Kinematics'!BM461:BM511)&lt;&gt;0,SQRT(SUMSQ('Subject Kinematics'!BM665:BM715-'Control Kinematics'!$IS$206:$IS$256)/51),"")</f>
        <v/>
      </c>
      <c r="BM26" s="52" t="str">
        <f t="array" ref="BM26">IF(SUM('Subject Kinematics'!BN461:BN511)&lt;&gt;0,SQRT(SUMSQ('Subject Kinematics'!BN665:BN715-'Control Kinematics'!$IS$206:$IS$256)/51),"")</f>
        <v/>
      </c>
      <c r="BN26" s="52" t="str">
        <f t="array" ref="BN26">IF(SUM('Subject Kinematics'!BO461:BO511)&lt;&gt;0,SQRT(SUMSQ('Subject Kinematics'!BO665:BO715-'Control Kinematics'!$IS$206:$IS$256)/51),"")</f>
        <v/>
      </c>
      <c r="BO26" s="52" t="str">
        <f t="array" ref="BO26">IF(SUM('Subject Kinematics'!BP461:BP511)&lt;&gt;0,SQRT(SUMSQ('Subject Kinematics'!BP665:BP715-'Control Kinematics'!$IS$206:$IS$256)/51),"")</f>
        <v/>
      </c>
      <c r="BP26" s="52" t="str">
        <f t="array" ref="BP26">IF(SUM('Subject Kinematics'!BQ461:BQ511)&lt;&gt;0,SQRT(SUMSQ('Subject Kinematics'!BQ665:BQ715-'Control Kinematics'!$IS$206:$IS$256)/51),"")</f>
        <v/>
      </c>
      <c r="BQ26" s="52" t="str">
        <f t="array" ref="BQ26">IF(SUM('Subject Kinematics'!BR461:BR511)&lt;&gt;0,SQRT(SUMSQ('Subject Kinematics'!BR665:BR715-'Control Kinematics'!$IS$206:$IS$256)/51),"")</f>
        <v/>
      </c>
      <c r="BR26" s="52" t="str">
        <f t="array" ref="BR26">IF(SUM('Subject Kinematics'!BS461:BS511)&lt;&gt;0,SQRT(SUMSQ('Subject Kinematics'!BS665:BS715-'Control Kinematics'!$IS$206:$IS$256)/51),"")</f>
        <v/>
      </c>
      <c r="BS26" s="52" t="str">
        <f t="array" ref="BS26">IF(SUM('Subject Kinematics'!BT461:BT511)&lt;&gt;0,SQRT(SUMSQ('Subject Kinematics'!BT665:BT715-'Control Kinematics'!$IS$206:$IS$256)/51),"")</f>
        <v/>
      </c>
      <c r="BT26" s="52" t="str">
        <f t="array" ref="BT26">IF(SUM('Subject Kinematics'!BU461:BU511)&lt;&gt;0,SQRT(SUMSQ('Subject Kinematics'!BU665:BU715-'Control Kinematics'!$IS$206:$IS$256)/51),"")</f>
        <v/>
      </c>
      <c r="BU26" s="52" t="str">
        <f t="array" ref="BU26">IF(SUM('Subject Kinematics'!BV461:BV511)&lt;&gt;0,SQRT(SUMSQ('Subject Kinematics'!BV665:BV715-'Control Kinematics'!$IS$206:$IS$256)/51),"")</f>
        <v/>
      </c>
      <c r="BV26" s="52" t="str">
        <f t="array" ref="BV26">IF(SUM('Subject Kinematics'!BW461:BW511)&lt;&gt;0,SQRT(SUMSQ('Subject Kinematics'!BW665:BW715-'Control Kinematics'!$IS$206:$IS$256)/51),"")</f>
        <v/>
      </c>
      <c r="BW26" s="52" t="str">
        <f t="array" ref="BW26">IF(SUM('Subject Kinematics'!BX461:BX511)&lt;&gt;0,SQRT(SUMSQ('Subject Kinematics'!BX665:BX715-'Control Kinematics'!$IS$206:$IS$256)/51),"")</f>
        <v/>
      </c>
      <c r="BX26" s="52" t="str">
        <f t="array" ref="BX26">IF(SUM('Subject Kinematics'!BY461:BY511)&lt;&gt;0,SQRT(SUMSQ('Subject Kinematics'!BY665:BY715-'Control Kinematics'!$IS$206:$IS$256)/51),"")</f>
        <v/>
      </c>
      <c r="BY26" s="52" t="str">
        <f t="array" ref="BY26">IF(SUM('Subject Kinematics'!BZ461:BZ511)&lt;&gt;0,SQRT(SUMSQ('Subject Kinematics'!BZ665:BZ715-'Control Kinematics'!$IS$206:$IS$256)/51),"")</f>
        <v/>
      </c>
      <c r="BZ26" s="52" t="str">
        <f t="array" ref="BZ26">IF(SUM('Subject Kinematics'!CA461:CA511)&lt;&gt;0,SQRT(SUMSQ('Subject Kinematics'!CA665:CA715-'Control Kinematics'!$IS$206:$IS$256)/51),"")</f>
        <v/>
      </c>
      <c r="CA26" s="52" t="str">
        <f t="array" ref="CA26">IF(SUM('Subject Kinematics'!CB461:CB511)&lt;&gt;0,SQRT(SUMSQ('Subject Kinematics'!CB665:CB715-'Control Kinematics'!$IS$206:$IS$256)/51),"")</f>
        <v/>
      </c>
      <c r="CB26" s="52" t="str">
        <f t="array" ref="CB26">IF(SUM('Subject Kinematics'!CC461:CC511)&lt;&gt;0,SQRT(SUMSQ('Subject Kinematics'!CC665:CC715-'Control Kinematics'!$IS$206:$IS$256)/51),"")</f>
        <v/>
      </c>
      <c r="CC26" s="52" t="str">
        <f t="array" ref="CC26">IF(SUM('Subject Kinematics'!CD461:CD511)&lt;&gt;0,SQRT(SUMSQ('Subject Kinematics'!CD665:CD715-'Control Kinematics'!$IS$206:$IS$256)/51),"")</f>
        <v/>
      </c>
      <c r="CD26" s="52" t="str">
        <f t="array" ref="CD26">IF(SUM('Subject Kinematics'!CE461:CE511)&lt;&gt;0,SQRT(SUMSQ('Subject Kinematics'!CE665:CE715-'Control Kinematics'!$IS$206:$IS$256)/51),"")</f>
        <v/>
      </c>
      <c r="CE26" s="52" t="str">
        <f t="array" ref="CE26">IF(SUM('Subject Kinematics'!CF461:CF511)&lt;&gt;0,SQRT(SUMSQ('Subject Kinematics'!CF665:CF715-'Control Kinematics'!$IS$206:$IS$256)/51),"")</f>
        <v/>
      </c>
      <c r="CF26" s="52" t="str">
        <f t="array" ref="CF26">IF(SUM('Subject Kinematics'!CG461:CG511)&lt;&gt;0,SQRT(SUMSQ('Subject Kinematics'!CG665:CG715-'Control Kinematics'!$IS$206:$IS$256)/51),"")</f>
        <v/>
      </c>
      <c r="CG26" s="52" t="str">
        <f t="array" ref="CG26">IF(SUM('Subject Kinematics'!CH461:CH511)&lt;&gt;0,SQRT(SUMSQ('Subject Kinematics'!CH665:CH715-'Control Kinematics'!$IS$206:$IS$256)/51),"")</f>
        <v/>
      </c>
      <c r="CH26" s="52" t="str">
        <f t="array" ref="CH26">IF(SUM('Subject Kinematics'!CI461:CI511)&lt;&gt;0,SQRT(SUMSQ('Subject Kinematics'!CI665:CI715-'Control Kinematics'!$IS$206:$IS$256)/51),"")</f>
        <v/>
      </c>
      <c r="CI26" s="52" t="str">
        <f t="array" ref="CI26">IF(SUM('Subject Kinematics'!CJ461:CJ511)&lt;&gt;0,SQRT(SUMSQ('Subject Kinematics'!CJ665:CJ715-'Control Kinematics'!$IS$206:$IS$256)/51),"")</f>
        <v/>
      </c>
      <c r="CJ26" s="52" t="str">
        <f t="array" ref="CJ26">IF(SUM('Subject Kinematics'!CK461:CK511)&lt;&gt;0,SQRT(SUMSQ('Subject Kinematics'!CK665:CK715-'Control Kinematics'!$IS$206:$IS$256)/51),"")</f>
        <v/>
      </c>
      <c r="CK26" s="52" t="str">
        <f t="array" ref="CK26">IF(SUM('Subject Kinematics'!CL461:CL511)&lt;&gt;0,SQRT(SUMSQ('Subject Kinematics'!CL665:CL715-'Control Kinematics'!$IS$206:$IS$256)/51),"")</f>
        <v/>
      </c>
      <c r="CL26" s="52" t="str">
        <f t="array" ref="CL26">IF(SUM('Subject Kinematics'!CM461:CM511)&lt;&gt;0,SQRT(SUMSQ('Subject Kinematics'!CM665:CM715-'Control Kinematics'!$IS$206:$IS$256)/51),"")</f>
        <v/>
      </c>
      <c r="CM26" s="52" t="str">
        <f t="array" ref="CM26">IF(SUM('Subject Kinematics'!CN461:CN511)&lt;&gt;0,SQRT(SUMSQ('Subject Kinematics'!CN665:CN715-'Control Kinematics'!$IS$206:$IS$256)/51),"")</f>
        <v/>
      </c>
      <c r="CN26" s="52" t="str">
        <f t="array" ref="CN26">IF(SUM('Subject Kinematics'!CO461:CO511)&lt;&gt;0,SQRT(SUMSQ('Subject Kinematics'!CO665:CO715-'Control Kinematics'!$IS$206:$IS$256)/51),"")</f>
        <v/>
      </c>
      <c r="CO26" s="52" t="str">
        <f t="array" ref="CO26">IF(SUM('Subject Kinematics'!CP461:CP511)&lt;&gt;0,SQRT(SUMSQ('Subject Kinematics'!CP665:CP715-'Control Kinematics'!$IS$206:$IS$256)/51),"")</f>
        <v/>
      </c>
      <c r="CP26" s="52" t="str">
        <f t="array" ref="CP26">IF(SUM('Subject Kinematics'!CQ461:CQ511)&lt;&gt;0,SQRT(SUMSQ('Subject Kinematics'!CQ665:CQ715-'Control Kinematics'!$IS$206:$IS$256)/51),"")</f>
        <v/>
      </c>
      <c r="CQ26" s="52" t="str">
        <f t="array" ref="CQ26">IF(SUM('Subject Kinematics'!CR461:CR511)&lt;&gt;0,SQRT(SUMSQ('Subject Kinematics'!CR665:CR715-'Control Kinematics'!$IS$206:$IS$256)/51),"")</f>
        <v/>
      </c>
      <c r="CR26" s="52" t="str">
        <f t="array" ref="CR26">IF(SUM('Subject Kinematics'!CS461:CS511)&lt;&gt;0,SQRT(SUMSQ('Subject Kinematics'!CS665:CS715-'Control Kinematics'!$IS$206:$IS$256)/51),"")</f>
        <v/>
      </c>
      <c r="CS26" s="52" t="str">
        <f t="array" ref="CS26">IF(SUM('Subject Kinematics'!CT461:CT511)&lt;&gt;0,SQRT(SUMSQ('Subject Kinematics'!CT665:CT715-'Control Kinematics'!$IS$206:$IS$256)/51),"")</f>
        <v/>
      </c>
      <c r="CT26" s="52" t="str">
        <f t="array" ref="CT26">IF(SUM('Subject Kinematics'!CU461:CU511)&lt;&gt;0,SQRT(SUMSQ('Subject Kinematics'!CU665:CU715-'Control Kinematics'!$IS$206:$IS$256)/51),"")</f>
        <v/>
      </c>
      <c r="CU26" s="52" t="str">
        <f t="array" ref="CU26">IF(SUM('Subject Kinematics'!CV461:CV511)&lt;&gt;0,SQRT(SUMSQ('Subject Kinematics'!CV665:CV715-'Control Kinematics'!$IS$206:$IS$256)/51),"")</f>
        <v/>
      </c>
      <c r="CV26" s="52" t="str">
        <f t="array" ref="CV26">IF(SUM('Subject Kinematics'!CW461:CW511)&lt;&gt;0,SQRT(SUMSQ('Subject Kinematics'!CW665:CW715-'Control Kinematics'!$IS$206:$IS$256)/51),"")</f>
        <v/>
      </c>
      <c r="CW26" s="52" t="str">
        <f t="array" ref="CW26">IF(SUM('Subject Kinematics'!CX461:CX511)&lt;&gt;0,SQRT(SUMSQ('Subject Kinematics'!CX665:CX715-'Control Kinematics'!$IS$206:$IS$256)/51),"")</f>
        <v/>
      </c>
      <c r="CX26" s="52" t="str">
        <f t="array" ref="CX26">IF(SUM('Subject Kinematics'!CY461:CY511)&lt;&gt;0,SQRT(SUMSQ('Subject Kinematics'!CY665:CY715-'Control Kinematics'!$IS$206:$IS$256)/51),"")</f>
        <v/>
      </c>
      <c r="CY26" s="52" t="str">
        <f t="array" ref="CY26">IF(SUM('Subject Kinematics'!CZ461:CZ511)&lt;&gt;0,SQRT(SUMSQ('Subject Kinematics'!CZ665:CZ715-'Control Kinematics'!$IS$206:$IS$256)/51),"")</f>
        <v/>
      </c>
      <c r="CZ26" s="52" t="str">
        <f t="array" ref="CZ26">IF(SUM('Subject Kinematics'!DA461:DA511)&lt;&gt;0,SQRT(SUMSQ('Subject Kinematics'!DA665:DA715-'Control Kinematics'!$IS$206:$IS$256)/51),"")</f>
        <v/>
      </c>
      <c r="DA26" s="52" t="str">
        <f t="array" ref="DA26">IF(SUM('Subject Kinematics'!DB461:DB511)&lt;&gt;0,SQRT(SUMSQ('Subject Kinematics'!DB665:DB715-'Control Kinematics'!$IS$206:$IS$256)/51),"")</f>
        <v/>
      </c>
      <c r="DB26" s="52" t="str">
        <f t="array" ref="DB26">IF(SUM('Subject Kinematics'!DC461:DC511)&lt;&gt;0,SQRT(SUMSQ('Subject Kinematics'!DC665:DC715-'Control Kinematics'!$IS$206:$IS$256)/51),"")</f>
        <v/>
      </c>
      <c r="DC26" s="52" t="str">
        <f t="array" ref="DC26">IF(SUM('Subject Kinematics'!DD461:DD511)&lt;&gt;0,SQRT(SUMSQ('Subject Kinematics'!DD665:DD715-'Control Kinematics'!$IS$206:$IS$256)/51),"")</f>
        <v/>
      </c>
      <c r="DD26" s="52" t="str">
        <f t="array" ref="DD26">IF(SUM('Subject Kinematics'!DE461:DE511)&lt;&gt;0,SQRT(SUMSQ('Subject Kinematics'!DE665:DE715-'Control Kinematics'!$IS$206:$IS$256)/51),"")</f>
        <v/>
      </c>
      <c r="DE26" s="52" t="str">
        <f t="array" ref="DE26">IF(SUM('Subject Kinematics'!DF461:DF511)&lt;&gt;0,SQRT(SUMSQ('Subject Kinematics'!DF665:DF715-'Control Kinematics'!$IS$206:$IS$256)/51),"")</f>
        <v/>
      </c>
      <c r="DF26" s="52" t="str">
        <f t="array" ref="DF26">IF(SUM('Subject Kinematics'!DG461:DG511)&lt;&gt;0,SQRT(SUMSQ('Subject Kinematics'!DG665:DG715-'Control Kinematics'!$IS$206:$IS$256)/51),"")</f>
        <v/>
      </c>
      <c r="DG26" s="52" t="str">
        <f t="array" ref="DG26">IF(SUM('Subject Kinematics'!DH461:DH511)&lt;&gt;0,SQRT(SUMSQ('Subject Kinematics'!DH665:DH715-'Control Kinematics'!$IS$206:$IS$256)/51),"")</f>
        <v/>
      </c>
      <c r="DH26" s="52" t="str">
        <f t="array" ref="DH26">IF(SUM('Subject Kinematics'!DI461:DI511)&lt;&gt;0,SQRT(SUMSQ('Subject Kinematics'!DI665:DI715-'Control Kinematics'!$IS$206:$IS$256)/51),"")</f>
        <v/>
      </c>
      <c r="DI26" s="52" t="str">
        <f t="array" ref="DI26">IF(SUM('Subject Kinematics'!DJ461:DJ511)&lt;&gt;0,SQRT(SUMSQ('Subject Kinematics'!DJ665:DJ715-'Control Kinematics'!$IS$206:$IS$256)/51),"")</f>
        <v/>
      </c>
      <c r="DJ26" s="52" t="str">
        <f t="array" ref="DJ26">IF(SUM('Subject Kinematics'!DK461:DK511)&lt;&gt;0,SQRT(SUMSQ('Subject Kinematics'!DK665:DK715-'Control Kinematics'!$IS$206:$IS$256)/51),"")</f>
        <v/>
      </c>
      <c r="DK26" s="52" t="str">
        <f t="array" ref="DK26">IF(SUM('Subject Kinematics'!DL461:DL511)&lt;&gt;0,SQRT(SUMSQ('Subject Kinematics'!DL665:DL715-'Control Kinematics'!$IS$206:$IS$256)/51),"")</f>
        <v/>
      </c>
      <c r="DL26" s="52" t="str">
        <f t="array" ref="DL26">IF(SUM('Subject Kinematics'!DM461:DM511)&lt;&gt;0,SQRT(SUMSQ('Subject Kinematics'!DM665:DM715-'Control Kinematics'!$IS$206:$IS$256)/51),"")</f>
        <v/>
      </c>
      <c r="DM26" s="52" t="str">
        <f t="array" ref="DM26">IF(SUM('Subject Kinematics'!DN461:DN511)&lt;&gt;0,SQRT(SUMSQ('Subject Kinematics'!DN665:DN715-'Control Kinematics'!$IS$206:$IS$256)/51),"")</f>
        <v/>
      </c>
      <c r="DN26" s="52" t="str">
        <f t="array" ref="DN26">IF(SUM('Subject Kinematics'!DO461:DO511)&lt;&gt;0,SQRT(SUMSQ('Subject Kinematics'!DO665:DO715-'Control Kinematics'!$IS$206:$IS$256)/51),"")</f>
        <v/>
      </c>
      <c r="DO26" s="52" t="str">
        <f t="array" ref="DO26">IF(SUM('Subject Kinematics'!DP461:DP511)&lt;&gt;0,SQRT(SUMSQ('Subject Kinematics'!DP665:DP715-'Control Kinematics'!$IS$206:$IS$256)/51),"")</f>
        <v/>
      </c>
      <c r="DP26" s="52" t="str">
        <f t="array" ref="DP26">IF(SUM('Subject Kinematics'!DQ461:DQ511)&lt;&gt;0,SQRT(SUMSQ('Subject Kinematics'!DQ665:DQ715-'Control Kinematics'!$IS$206:$IS$256)/51),"")</f>
        <v/>
      </c>
      <c r="DQ26" s="52" t="str">
        <f t="array" ref="DQ26">IF(SUM('Subject Kinematics'!DR461:DR511)&lt;&gt;0,SQRT(SUMSQ('Subject Kinematics'!DR665:DR715-'Control Kinematics'!$IS$206:$IS$256)/51),"")</f>
        <v/>
      </c>
      <c r="DR26" s="52" t="str">
        <f t="array" ref="DR26">IF(SUM('Subject Kinematics'!DS461:DS511)&lt;&gt;0,SQRT(SUMSQ('Subject Kinematics'!DS665:DS715-'Control Kinematics'!$IS$206:$IS$256)/51),"")</f>
        <v/>
      </c>
      <c r="DS26" s="52" t="str">
        <f t="array" ref="DS26">IF(SUM('Subject Kinematics'!DT461:DT511)&lt;&gt;0,SQRT(SUMSQ('Subject Kinematics'!DT665:DT715-'Control Kinematics'!$IS$206:$IS$256)/51),"")</f>
        <v/>
      </c>
      <c r="DT26" s="52" t="str">
        <f t="array" ref="DT26">IF(SUM('Subject Kinematics'!DU461:DU511)&lt;&gt;0,SQRT(SUMSQ('Subject Kinematics'!DU665:DU715-'Control Kinematics'!$IS$206:$IS$256)/51),"")</f>
        <v/>
      </c>
      <c r="DU26" s="52" t="str">
        <f t="array" ref="DU26">IF(SUM('Subject Kinematics'!DV461:DV511)&lt;&gt;0,SQRT(SUMSQ('Subject Kinematics'!DV665:DV715-'Control Kinematics'!$IS$206:$IS$256)/51),"")</f>
        <v/>
      </c>
      <c r="DV26" s="52" t="str">
        <f t="array" ref="DV26">IF(SUM('Subject Kinematics'!DW461:DW511)&lt;&gt;0,SQRT(SUMSQ('Subject Kinematics'!DW665:DW715-'Control Kinematics'!$IS$206:$IS$256)/51),"")</f>
        <v/>
      </c>
      <c r="DW26" s="52" t="str">
        <f t="array" ref="DW26">IF(SUM('Subject Kinematics'!DX461:DX511)&lt;&gt;0,SQRT(SUMSQ('Subject Kinematics'!DX665:DX715-'Control Kinematics'!$IS$206:$IS$256)/51),"")</f>
        <v/>
      </c>
      <c r="DX26" s="52" t="str">
        <f t="array" ref="DX26">IF(SUM('Subject Kinematics'!DY461:DY511)&lt;&gt;0,SQRT(SUMSQ('Subject Kinematics'!DY665:DY715-'Control Kinematics'!$IS$206:$IS$256)/51),"")</f>
        <v/>
      </c>
      <c r="DY26" s="52" t="str">
        <f t="array" ref="DY26">IF(SUM('Subject Kinematics'!DZ461:DZ511)&lt;&gt;0,SQRT(SUMSQ('Subject Kinematics'!DZ665:DZ715-'Control Kinematics'!$IS$206:$IS$256)/51),"")</f>
        <v/>
      </c>
      <c r="DZ26" s="52" t="str">
        <f t="array" ref="DZ26">IF(SUM('Subject Kinematics'!EA461:EA511)&lt;&gt;0,SQRT(SUMSQ('Subject Kinematics'!EA665:EA715-'Control Kinematics'!$IS$206:$IS$256)/51),"")</f>
        <v/>
      </c>
      <c r="EA26" s="52" t="str">
        <f t="array" ref="EA26">IF(SUM('Subject Kinematics'!EB461:EB511)&lt;&gt;0,SQRT(SUMSQ('Subject Kinematics'!EB665:EB715-'Control Kinematics'!$IS$206:$IS$256)/51),"")</f>
        <v/>
      </c>
      <c r="EB26" s="52" t="str">
        <f t="array" ref="EB26">IF(SUM('Subject Kinematics'!EC461:EC511)&lt;&gt;0,SQRT(SUMSQ('Subject Kinematics'!EC665:EC715-'Control Kinematics'!$IS$206:$IS$256)/51),"")</f>
        <v/>
      </c>
      <c r="EC26" s="52" t="str">
        <f t="array" ref="EC26">IF(SUM('Subject Kinematics'!ED461:ED511)&lt;&gt;0,SQRT(SUMSQ('Subject Kinematics'!ED665:ED715-'Control Kinematics'!$IS$206:$IS$256)/51),"")</f>
        <v/>
      </c>
      <c r="ED26" s="52" t="str">
        <f t="array" ref="ED26">IF(SUM('Subject Kinematics'!EE461:EE511)&lt;&gt;0,SQRT(SUMSQ('Subject Kinematics'!EE665:EE715-'Control Kinematics'!$IS$206:$IS$256)/51),"")</f>
        <v/>
      </c>
      <c r="EE26" s="52" t="str">
        <f t="array" ref="EE26">IF(SUM('Subject Kinematics'!EF461:EF511)&lt;&gt;0,SQRT(SUMSQ('Subject Kinematics'!EF665:EF715-'Control Kinematics'!$IS$206:$IS$256)/51),"")</f>
        <v/>
      </c>
      <c r="EF26" s="52" t="str">
        <f t="array" ref="EF26">IF(SUM('Subject Kinematics'!EG461:EG511)&lt;&gt;0,SQRT(SUMSQ('Subject Kinematics'!EG665:EG715-'Control Kinematics'!$IS$206:$IS$256)/51),"")</f>
        <v/>
      </c>
      <c r="EG26" s="52" t="str">
        <f t="array" ref="EG26">IF(SUM('Subject Kinematics'!EH461:EH511)&lt;&gt;0,SQRT(SUMSQ('Subject Kinematics'!EH665:EH715-'Control Kinematics'!$IS$206:$IS$256)/51),"")</f>
        <v/>
      </c>
      <c r="EH26" s="52" t="str">
        <f t="array" ref="EH26">IF(SUM('Subject Kinematics'!EI461:EI511)&lt;&gt;0,SQRT(SUMSQ('Subject Kinematics'!EI665:EI715-'Control Kinematics'!$IS$206:$IS$256)/51),"")</f>
        <v/>
      </c>
      <c r="EI26" s="52" t="str">
        <f t="array" ref="EI26">IF(SUM('Subject Kinematics'!EJ461:EJ511)&lt;&gt;0,SQRT(SUMSQ('Subject Kinematics'!EJ665:EJ715-'Control Kinematics'!$IS$206:$IS$256)/51),"")</f>
        <v/>
      </c>
      <c r="EJ26" s="52" t="str">
        <f t="array" ref="EJ26">IF(SUM('Subject Kinematics'!EK461:EK511)&lt;&gt;0,SQRT(SUMSQ('Subject Kinematics'!EK665:EK715-'Control Kinematics'!$IS$206:$IS$256)/51),"")</f>
        <v/>
      </c>
      <c r="EK26" s="52" t="str">
        <f t="array" ref="EK26">IF(SUM('Subject Kinematics'!EL461:EL511)&lt;&gt;0,SQRT(SUMSQ('Subject Kinematics'!EL665:EL715-'Control Kinematics'!$IS$206:$IS$256)/51),"")</f>
        <v/>
      </c>
      <c r="EL26" s="52" t="str">
        <f t="array" ref="EL26">IF(SUM('Subject Kinematics'!EM461:EM511)&lt;&gt;0,SQRT(SUMSQ('Subject Kinematics'!EM665:EM715-'Control Kinematics'!$IS$206:$IS$256)/51),"")</f>
        <v/>
      </c>
      <c r="EM26" s="52" t="str">
        <f t="array" ref="EM26">IF(SUM('Subject Kinematics'!EN461:EN511)&lt;&gt;0,SQRT(SUMSQ('Subject Kinematics'!EN665:EN715-'Control Kinematics'!$IS$206:$IS$256)/51),"")</f>
        <v/>
      </c>
      <c r="EN26" s="52" t="str">
        <f t="array" ref="EN26">IF(SUM('Subject Kinematics'!EO461:EO511)&lt;&gt;0,SQRT(SUMSQ('Subject Kinematics'!EO665:EO715-'Control Kinematics'!$IS$206:$IS$256)/51),"")</f>
        <v/>
      </c>
      <c r="EO26" s="52" t="str">
        <f t="array" ref="EO26">IF(SUM('Subject Kinematics'!EP461:EP511)&lt;&gt;0,SQRT(SUMSQ('Subject Kinematics'!EP665:EP715-'Control Kinematics'!$IS$206:$IS$256)/51),"")</f>
        <v/>
      </c>
      <c r="EP26" s="52" t="str">
        <f t="array" ref="EP26">IF(SUM('Subject Kinematics'!EQ461:EQ511)&lt;&gt;0,SQRT(SUMSQ('Subject Kinematics'!EQ665:EQ715-'Control Kinematics'!$IS$206:$IS$256)/51),"")</f>
        <v/>
      </c>
      <c r="EQ26" s="52" t="str">
        <f t="array" ref="EQ26">IF(SUM('Subject Kinematics'!ER461:ER511)&lt;&gt;0,SQRT(SUMSQ('Subject Kinematics'!ER665:ER715-'Control Kinematics'!$IS$206:$IS$256)/51),"")</f>
        <v/>
      </c>
      <c r="ER26" s="52" t="str">
        <f t="array" ref="ER26">IF(SUM('Subject Kinematics'!ES461:ES511)&lt;&gt;0,SQRT(SUMSQ('Subject Kinematics'!ES665:ES715-'Control Kinematics'!$IS$206:$IS$256)/51),"")</f>
        <v/>
      </c>
      <c r="ES26" s="52" t="str">
        <f t="array" ref="ES26">IF(SUM('Subject Kinematics'!ET461:ET511)&lt;&gt;0,SQRT(SUMSQ('Subject Kinematics'!ET665:ET715-'Control Kinematics'!$IS$206:$IS$256)/51),"")</f>
        <v/>
      </c>
      <c r="ET26" s="52" t="str">
        <f t="array" ref="ET26">IF(SUM('Subject Kinematics'!EU461:EU511)&lt;&gt;0,SQRT(SUMSQ('Subject Kinematics'!EU665:EU715-'Control Kinematics'!$IS$206:$IS$256)/51),"")</f>
        <v/>
      </c>
      <c r="EU26" s="52" t="str">
        <f t="array" ref="EU26">IF(SUM('Subject Kinematics'!EV461:EV511)&lt;&gt;0,SQRT(SUMSQ('Subject Kinematics'!EV665:EV715-'Control Kinematics'!$IS$206:$IS$256)/51),"")</f>
        <v/>
      </c>
      <c r="EV26" s="52" t="str">
        <f t="array" ref="EV26">IF(SUM('Subject Kinematics'!EW461:EW511)&lt;&gt;0,SQRT(SUMSQ('Subject Kinematics'!EW665:EW715-'Control Kinematics'!$IS$206:$IS$256)/51),"")</f>
        <v/>
      </c>
      <c r="EW26" s="52" t="str">
        <f t="array" ref="EW26">IF(SUM('Subject Kinematics'!EX461:EX511)&lt;&gt;0,SQRT(SUMSQ('Subject Kinematics'!EX665:EX715-'Control Kinematics'!$IS$206:$IS$256)/51),"")</f>
        <v/>
      </c>
      <c r="EX26" s="52" t="str">
        <f t="array" ref="EX26">IF(SUM('Subject Kinematics'!EY461:EY511)&lt;&gt;0,SQRT(SUMSQ('Subject Kinematics'!EY665:EY715-'Control Kinematics'!$IS$206:$IS$256)/51),"")</f>
        <v/>
      </c>
      <c r="EY26" s="52" t="str">
        <f t="array" ref="EY26">IF(SUM('Subject Kinematics'!EZ461:EZ511)&lt;&gt;0,SQRT(SUMSQ('Subject Kinematics'!EZ665:EZ715-'Control Kinematics'!$IS$206:$IS$256)/51),"")</f>
        <v/>
      </c>
      <c r="EZ26" s="52" t="str">
        <f t="array" ref="EZ26">IF(SUM('Subject Kinematics'!FA461:FA511)&lt;&gt;0,SQRT(SUMSQ('Subject Kinematics'!FA665:FA715-'Control Kinematics'!$IS$206:$IS$256)/51),"")</f>
        <v/>
      </c>
      <c r="FA26" s="52" t="str">
        <f t="array" ref="FA26">IF(SUM('Subject Kinematics'!FB461:FB511)&lt;&gt;0,SQRT(SUMSQ('Subject Kinematics'!FB665:FB715-'Control Kinematics'!$IS$206:$IS$256)/51),"")</f>
        <v/>
      </c>
      <c r="FB26" s="52" t="str">
        <f t="array" ref="FB26">IF(SUM('Subject Kinematics'!FC461:FC511)&lt;&gt;0,SQRT(SUMSQ('Subject Kinematics'!FC665:FC715-'Control Kinematics'!$IS$206:$IS$256)/51),"")</f>
        <v/>
      </c>
      <c r="FC26" s="52" t="str">
        <f t="array" ref="FC26">IF(SUM('Subject Kinematics'!FD461:FD511)&lt;&gt;0,SQRT(SUMSQ('Subject Kinematics'!FD665:FD715-'Control Kinematics'!$IS$206:$IS$256)/51),"")</f>
        <v/>
      </c>
      <c r="FD26" s="52" t="str">
        <f t="array" ref="FD26">IF(SUM('Subject Kinematics'!FE461:FE511)&lt;&gt;0,SQRT(SUMSQ('Subject Kinematics'!FE665:FE715-'Control Kinematics'!$IS$206:$IS$256)/51),"")</f>
        <v/>
      </c>
      <c r="FE26" s="52" t="str">
        <f t="array" ref="FE26">IF(SUM('Subject Kinematics'!FF461:FF511)&lt;&gt;0,SQRT(SUMSQ('Subject Kinematics'!FF665:FF715-'Control Kinematics'!$IS$206:$IS$256)/51),"")</f>
        <v/>
      </c>
      <c r="FF26" s="52" t="str">
        <f t="array" ref="FF26">IF(SUM('Subject Kinematics'!FG461:FG511)&lt;&gt;0,SQRT(SUMSQ('Subject Kinematics'!FG665:FG715-'Control Kinematics'!$IS$206:$IS$256)/51),"")</f>
        <v/>
      </c>
      <c r="FG26" s="52" t="str">
        <f t="array" ref="FG26">IF(SUM('Subject Kinematics'!FH461:FH511)&lt;&gt;0,SQRT(SUMSQ('Subject Kinematics'!FH665:FH715-'Control Kinematics'!$IS$206:$IS$256)/51),"")</f>
        <v/>
      </c>
      <c r="FH26" s="52" t="str">
        <f t="array" ref="FH26">IF(SUM('Subject Kinematics'!FI461:FI511)&lt;&gt;0,SQRT(SUMSQ('Subject Kinematics'!FI665:FI715-'Control Kinematics'!$IS$206:$IS$256)/51),"")</f>
        <v/>
      </c>
      <c r="FI26" s="52" t="str">
        <f t="array" ref="FI26">IF(SUM('Subject Kinematics'!FJ461:FJ511)&lt;&gt;0,SQRT(SUMSQ('Subject Kinematics'!FJ665:FJ715-'Control Kinematics'!$IS$206:$IS$256)/51),"")</f>
        <v/>
      </c>
      <c r="FJ26" s="52" t="str">
        <f t="array" ref="FJ26">IF(SUM('Subject Kinematics'!FK461:FK511)&lt;&gt;0,SQRT(SUMSQ('Subject Kinematics'!FK665:FK715-'Control Kinematics'!$IS$206:$IS$256)/51),"")</f>
        <v/>
      </c>
      <c r="FK26" s="52" t="str">
        <f t="array" ref="FK26">IF(SUM('Subject Kinematics'!FL461:FL511)&lt;&gt;0,SQRT(SUMSQ('Subject Kinematics'!FL665:FL715-'Control Kinematics'!$IS$206:$IS$256)/51),"")</f>
        <v/>
      </c>
      <c r="FL26" s="52" t="str">
        <f t="array" ref="FL26">IF(SUM('Subject Kinematics'!FM461:FM511)&lt;&gt;0,SQRT(SUMSQ('Subject Kinematics'!FM665:FM715-'Control Kinematics'!$IS$206:$IS$256)/51),"")</f>
        <v/>
      </c>
      <c r="FM26" s="52" t="str">
        <f t="array" ref="FM26">IF(SUM('Subject Kinematics'!FN461:FN511)&lt;&gt;0,SQRT(SUMSQ('Subject Kinematics'!FN665:FN715-'Control Kinematics'!$IS$206:$IS$256)/51),"")</f>
        <v/>
      </c>
      <c r="FN26" s="52" t="str">
        <f t="array" ref="FN26">IF(SUM('Subject Kinematics'!FO461:FO511)&lt;&gt;0,SQRT(SUMSQ('Subject Kinematics'!FO665:FO715-'Control Kinematics'!$IS$206:$IS$256)/51),"")</f>
        <v/>
      </c>
      <c r="FO26" s="52" t="str">
        <f t="array" ref="FO26">IF(SUM('Subject Kinematics'!FP461:FP511)&lt;&gt;0,SQRT(SUMSQ('Subject Kinematics'!FP665:FP715-'Control Kinematics'!$IS$206:$IS$256)/51),"")</f>
        <v/>
      </c>
      <c r="FP26" s="52" t="str">
        <f t="array" ref="FP26">IF(SUM('Subject Kinematics'!FQ461:FQ511)&lt;&gt;0,SQRT(SUMSQ('Subject Kinematics'!FQ665:FQ715-'Control Kinematics'!$IS$206:$IS$256)/51),"")</f>
        <v/>
      </c>
      <c r="FQ26" s="52" t="str">
        <f t="array" ref="FQ26">IF(SUM('Subject Kinematics'!FR461:FR511)&lt;&gt;0,SQRT(SUMSQ('Subject Kinematics'!FR665:FR715-'Control Kinematics'!$IS$206:$IS$256)/51),"")</f>
        <v/>
      </c>
      <c r="FR26" s="52" t="str">
        <f t="array" ref="FR26">IF(SUM('Subject Kinematics'!FS461:FS511)&lt;&gt;0,SQRT(SUMSQ('Subject Kinematics'!FS665:FS715-'Control Kinematics'!$IS$206:$IS$256)/51),"")</f>
        <v/>
      </c>
      <c r="FS26" s="52" t="str">
        <f t="array" ref="FS26">IF(SUM('Subject Kinematics'!FT461:FT511)&lt;&gt;0,SQRT(SUMSQ('Subject Kinematics'!FT665:FT715-'Control Kinematics'!$IS$206:$IS$256)/51),"")</f>
        <v/>
      </c>
      <c r="FT26" s="52" t="str">
        <f t="array" ref="FT26">IF(SUM('Subject Kinematics'!FU461:FU511)&lt;&gt;0,SQRT(SUMSQ('Subject Kinematics'!FU665:FU715-'Control Kinematics'!$IS$206:$IS$256)/51),"")</f>
        <v/>
      </c>
      <c r="FU26" s="52" t="str">
        <f t="array" ref="FU26">IF(SUM('Subject Kinematics'!FV461:FV511)&lt;&gt;0,SQRT(SUMSQ('Subject Kinematics'!FV665:FV715-'Control Kinematics'!$IS$206:$IS$256)/51),"")</f>
        <v/>
      </c>
      <c r="FV26" s="52" t="str">
        <f t="array" ref="FV26">IF(SUM('Subject Kinematics'!FW461:FW511)&lt;&gt;0,SQRT(SUMSQ('Subject Kinematics'!FW665:FW715-'Control Kinematics'!$IS$206:$IS$256)/51),"")</f>
        <v/>
      </c>
      <c r="FW26" s="52" t="str">
        <f t="array" ref="FW26">IF(SUM('Subject Kinematics'!FX461:FX511)&lt;&gt;0,SQRT(SUMSQ('Subject Kinematics'!FX665:FX715-'Control Kinematics'!$IS$206:$IS$256)/51),"")</f>
        <v/>
      </c>
      <c r="FX26" s="52" t="str">
        <f t="array" ref="FX26">IF(SUM('Subject Kinematics'!FY461:FY511)&lt;&gt;0,SQRT(SUMSQ('Subject Kinematics'!FY665:FY715-'Control Kinematics'!$IS$206:$IS$256)/51),"")</f>
        <v/>
      </c>
      <c r="FY26" s="52" t="str">
        <f t="array" ref="FY26">IF(SUM('Subject Kinematics'!FZ461:FZ511)&lt;&gt;0,SQRT(SUMSQ('Subject Kinematics'!FZ665:FZ715-'Control Kinematics'!$IS$206:$IS$256)/51),"")</f>
        <v/>
      </c>
      <c r="FZ26" s="52" t="str">
        <f t="array" ref="FZ26">IF(SUM('Subject Kinematics'!GA461:GA511)&lt;&gt;0,SQRT(SUMSQ('Subject Kinematics'!GA665:GA715-'Control Kinematics'!$IS$206:$IS$256)/51),"")</f>
        <v/>
      </c>
      <c r="GA26" s="52" t="str">
        <f t="array" ref="GA26">IF(SUM('Subject Kinematics'!GB461:GB511)&lt;&gt;0,SQRT(SUMSQ('Subject Kinematics'!GB665:GB715-'Control Kinematics'!$IS$206:$IS$256)/51),"")</f>
        <v/>
      </c>
      <c r="GB26" s="52" t="str">
        <f t="array" ref="GB26">IF(SUM('Subject Kinematics'!GC461:GC511)&lt;&gt;0,SQRT(SUMSQ('Subject Kinematics'!GC665:GC715-'Control Kinematics'!$IS$206:$IS$256)/51),"")</f>
        <v/>
      </c>
      <c r="GC26" s="52" t="str">
        <f t="array" ref="GC26">IF(SUM('Subject Kinematics'!GD461:GD511)&lt;&gt;0,SQRT(SUMSQ('Subject Kinematics'!GD665:GD715-'Control Kinematics'!$IS$206:$IS$256)/51),"")</f>
        <v/>
      </c>
      <c r="GD26" s="52" t="str">
        <f t="array" ref="GD26">IF(SUM('Subject Kinematics'!GE461:GE511)&lt;&gt;0,SQRT(SUMSQ('Subject Kinematics'!GE665:GE715-'Control Kinematics'!$IS$206:$IS$256)/51),"")</f>
        <v/>
      </c>
      <c r="GE26" s="52" t="str">
        <f t="array" ref="GE26">IF(SUM('Subject Kinematics'!GF461:GF511)&lt;&gt;0,SQRT(SUMSQ('Subject Kinematics'!GF665:GF715-'Control Kinematics'!$IS$206:$IS$256)/51),"")</f>
        <v/>
      </c>
      <c r="GF26" s="52" t="str">
        <f t="array" ref="GF26">IF(SUM('Subject Kinematics'!GG461:GG511)&lt;&gt;0,SQRT(SUMSQ('Subject Kinematics'!GG665:GG715-'Control Kinematics'!$IS$206:$IS$256)/51),"")</f>
        <v/>
      </c>
      <c r="GG26" s="52" t="str">
        <f t="array" ref="GG26">IF(SUM('Subject Kinematics'!GH461:GH511)&lt;&gt;0,SQRT(SUMSQ('Subject Kinematics'!GH665:GH715-'Control Kinematics'!$IS$206:$IS$256)/51),"")</f>
        <v/>
      </c>
      <c r="GH26" s="52" t="str">
        <f t="array" ref="GH26">IF(SUM('Subject Kinematics'!GI461:GI511)&lt;&gt;0,SQRT(SUMSQ('Subject Kinematics'!GI665:GI715-'Control Kinematics'!$IS$206:$IS$256)/51),"")</f>
        <v/>
      </c>
      <c r="GI26" s="52" t="str">
        <f t="array" ref="GI26">IF(SUM('Subject Kinematics'!GJ461:GJ511)&lt;&gt;0,SQRT(SUMSQ('Subject Kinematics'!GJ665:GJ715-'Control Kinematics'!$IS$206:$IS$256)/51),"")</f>
        <v/>
      </c>
      <c r="GJ26" s="52" t="str">
        <f t="array" ref="GJ26">IF(SUM('Subject Kinematics'!GK461:GK511)&lt;&gt;0,SQRT(SUMSQ('Subject Kinematics'!GK665:GK715-'Control Kinematics'!$IS$206:$IS$256)/51),"")</f>
        <v/>
      </c>
      <c r="GK26" s="52" t="str">
        <f t="array" ref="GK26">IF(SUM('Subject Kinematics'!GL461:GL511)&lt;&gt;0,SQRT(SUMSQ('Subject Kinematics'!GL665:GL715-'Control Kinematics'!$IS$206:$IS$256)/51),"")</f>
        <v/>
      </c>
      <c r="GL26" s="52" t="str">
        <f t="array" ref="GL26">IF(SUM('Subject Kinematics'!GM461:GM511)&lt;&gt;0,SQRT(SUMSQ('Subject Kinematics'!GM665:GM715-'Control Kinematics'!$IS$206:$IS$256)/51),"")</f>
        <v/>
      </c>
      <c r="GM26" s="52" t="str">
        <f t="array" ref="GM26">IF(SUM('Subject Kinematics'!GN461:GN511)&lt;&gt;0,SQRT(SUMSQ('Subject Kinematics'!GN665:GN715-'Control Kinematics'!$IS$206:$IS$256)/51),"")</f>
        <v/>
      </c>
      <c r="GN26" s="52" t="str">
        <f t="array" ref="GN26">IF(SUM('Subject Kinematics'!GO461:GO511)&lt;&gt;0,SQRT(SUMSQ('Subject Kinematics'!GO665:GO715-'Control Kinematics'!$IS$206:$IS$256)/51),"")</f>
        <v/>
      </c>
      <c r="GO26" s="52" t="str">
        <f t="array" ref="GO26">IF(SUM('Subject Kinematics'!GP461:GP511)&lt;&gt;0,SQRT(SUMSQ('Subject Kinematics'!GP665:GP715-'Control Kinematics'!$IS$206:$IS$256)/51),"")</f>
        <v/>
      </c>
      <c r="GP26" s="52" t="str">
        <f t="array" ref="GP26">IF(SUM('Subject Kinematics'!GQ461:GQ511)&lt;&gt;0,SQRT(SUMSQ('Subject Kinematics'!GQ665:GQ715-'Control Kinematics'!$IS$206:$IS$256)/51),"")</f>
        <v/>
      </c>
      <c r="GQ26" s="52" t="str">
        <f t="array" ref="GQ26">IF(SUM('Subject Kinematics'!GR461:GR511)&lt;&gt;0,SQRT(SUMSQ('Subject Kinematics'!GR665:GR715-'Control Kinematics'!$IS$206:$IS$256)/51),"")</f>
        <v/>
      </c>
      <c r="GR26" s="52" t="str">
        <f t="array" ref="GR26">IF(SUM('Subject Kinematics'!GS461:GS511)&lt;&gt;0,SQRT(SUMSQ('Subject Kinematics'!GS665:GS715-'Control Kinematics'!$IS$206:$IS$256)/51),"")</f>
        <v/>
      </c>
      <c r="GS26" s="52" t="str">
        <f t="array" ref="GS26">IF(SUM('Subject Kinematics'!GT461:GT511)&lt;&gt;0,SQRT(SUMSQ('Subject Kinematics'!GT665:GT715-'Control Kinematics'!$IS$206:$IS$256)/51),"")</f>
        <v/>
      </c>
      <c r="GT26" s="52" t="str">
        <f t="array" ref="GT26">IF(SUM('Subject Kinematics'!GU461:GU511)&lt;&gt;0,SQRT(SUMSQ('Subject Kinematics'!GU665:GU715-'Control Kinematics'!$IS$206:$IS$256)/51),"")</f>
        <v/>
      </c>
      <c r="GU26" s="52" t="str">
        <f t="array" ref="GU26">IF(SUM('Subject Kinematics'!GV461:GV511)&lt;&gt;0,SQRT(SUMSQ('Subject Kinematics'!GV665:GV715-'Control Kinematics'!$IS$206:$IS$256)/51),"")</f>
        <v/>
      </c>
      <c r="GV26" s="52" t="str">
        <f t="array" ref="GV26">IF(SUM('Subject Kinematics'!GW461:GW511)&lt;&gt;0,SQRT(SUMSQ('Subject Kinematics'!GW665:GW715-'Control Kinematics'!$IS$206:$IS$256)/51),"")</f>
        <v/>
      </c>
      <c r="GW26" s="52" t="str">
        <f t="array" ref="GW26">IF(SUM('Subject Kinematics'!GX461:GX511)&lt;&gt;0,SQRT(SUMSQ('Subject Kinematics'!GX665:GX715-'Control Kinematics'!$IS$206:$IS$256)/51),"")</f>
        <v/>
      </c>
      <c r="GX26" s="52" t="str">
        <f t="array" ref="GX26">IF(SUM('Subject Kinematics'!GY461:GY511)&lt;&gt;0,SQRT(SUMSQ('Subject Kinematics'!GY665:GY715-'Control Kinematics'!$IS$206:$IS$256)/51),"")</f>
        <v/>
      </c>
      <c r="GY26" s="52" t="str">
        <f t="array" ref="GY26">IF(SUM('Subject Kinematics'!GZ461:GZ511)&lt;&gt;0,SQRT(SUMSQ('Subject Kinematics'!GZ665:GZ715-'Control Kinematics'!$IS$206:$IS$256)/51),"")</f>
        <v/>
      </c>
      <c r="GZ26" s="52" t="str">
        <f t="array" ref="GZ26">IF(SUM('Subject Kinematics'!HA461:HA511)&lt;&gt;0,SQRT(SUMSQ('Subject Kinematics'!HA665:HA715-'Control Kinematics'!$IS$206:$IS$256)/51),"")</f>
        <v/>
      </c>
      <c r="HA26" s="52" t="str">
        <f t="array" ref="HA26">IF(SUM('Subject Kinematics'!HB461:HB511)&lt;&gt;0,SQRT(SUMSQ('Subject Kinematics'!HB665:HB715-'Control Kinematics'!$IS$206:$IS$256)/51),"")</f>
        <v/>
      </c>
      <c r="HB26" s="52" t="str">
        <f t="array" ref="HB26">IF(SUM('Subject Kinematics'!HC461:HC511)&lt;&gt;0,SQRT(SUMSQ('Subject Kinematics'!HC665:HC715-'Control Kinematics'!$IS$206:$IS$256)/51),"")</f>
        <v/>
      </c>
      <c r="HC26" s="52" t="str">
        <f t="array" ref="HC26">IF(SUM('Subject Kinematics'!HD461:HD511)&lt;&gt;0,SQRT(SUMSQ('Subject Kinematics'!HD665:HD715-'Control Kinematics'!$IS$206:$IS$256)/51),"")</f>
        <v/>
      </c>
      <c r="HD26" s="52" t="str">
        <f t="array" ref="HD26">IF(SUM('Subject Kinematics'!HE461:HE511)&lt;&gt;0,SQRT(SUMSQ('Subject Kinematics'!HE665:HE715-'Control Kinematics'!$IS$206:$IS$256)/51),"")</f>
        <v/>
      </c>
      <c r="HE26" s="52" t="str">
        <f t="array" ref="HE26">IF(SUM('Subject Kinematics'!HF461:HF511)&lt;&gt;0,SQRT(SUMSQ('Subject Kinematics'!HF665:HF715-'Control Kinematics'!$IS$206:$IS$256)/51),"")</f>
        <v/>
      </c>
      <c r="HF26" s="52" t="str">
        <f t="array" ref="HF26">IF(SUM('Subject Kinematics'!HG461:HG511)&lt;&gt;0,SQRT(SUMSQ('Subject Kinematics'!HG665:HG715-'Control Kinematics'!$IS$206:$IS$256)/51),"")</f>
        <v/>
      </c>
      <c r="HG26" s="52" t="str">
        <f t="array" ref="HG26">IF(SUM('Subject Kinematics'!HH461:HH511)&lt;&gt;0,SQRT(SUMSQ('Subject Kinematics'!HH665:HH715-'Control Kinematics'!$IS$206:$IS$256)/51),"")</f>
        <v/>
      </c>
      <c r="HH26" s="52" t="str">
        <f t="array" ref="HH26">IF(SUM('Subject Kinematics'!HI461:HI511)&lt;&gt;0,SQRT(SUMSQ('Subject Kinematics'!HI665:HI715-'Control Kinematics'!$IS$206:$IS$256)/51),"")</f>
        <v/>
      </c>
      <c r="HI26" s="52" t="str">
        <f t="array" ref="HI26">IF(SUM('Subject Kinematics'!HJ461:HJ511)&lt;&gt;0,SQRT(SUMSQ('Subject Kinematics'!HJ665:HJ715-'Control Kinematics'!$IS$206:$IS$256)/51),"")</f>
        <v/>
      </c>
      <c r="HJ26" s="52" t="str">
        <f t="array" ref="HJ26">IF(SUM('Subject Kinematics'!HK461:HK511)&lt;&gt;0,SQRT(SUMSQ('Subject Kinematics'!HK665:HK715-'Control Kinematics'!$IS$206:$IS$256)/51),"")</f>
        <v/>
      </c>
      <c r="HK26" s="52" t="str">
        <f t="array" ref="HK26">IF(SUM('Subject Kinematics'!HL461:HL511)&lt;&gt;0,SQRT(SUMSQ('Subject Kinematics'!HL665:HL715-'Control Kinematics'!$IS$206:$IS$256)/51),"")</f>
        <v/>
      </c>
      <c r="HL26" s="52" t="str">
        <f t="array" ref="HL26">IF(SUM('Subject Kinematics'!HM461:HM511)&lt;&gt;0,SQRT(SUMSQ('Subject Kinematics'!HM665:HM715-'Control Kinematics'!$IS$206:$IS$256)/51),"")</f>
        <v/>
      </c>
      <c r="HM26" s="52" t="str">
        <f t="array" ref="HM26">IF(SUM('Subject Kinematics'!HN461:HN511)&lt;&gt;0,SQRT(SUMSQ('Subject Kinematics'!HN665:HN715-'Control Kinematics'!$IS$206:$IS$256)/51),"")</f>
        <v/>
      </c>
      <c r="HN26" s="52" t="str">
        <f t="array" ref="HN26">IF(SUM('Subject Kinematics'!HO461:HO511)&lt;&gt;0,SQRT(SUMSQ('Subject Kinematics'!HO665:HO715-'Control Kinematics'!$IS$206:$IS$256)/51),"")</f>
        <v/>
      </c>
      <c r="HO26" s="52" t="str">
        <f t="array" ref="HO26">IF(SUM('Subject Kinematics'!HP461:HP511)&lt;&gt;0,SQRT(SUMSQ('Subject Kinematics'!HP665:HP715-'Control Kinematics'!$IS$206:$IS$256)/51),"")</f>
        <v/>
      </c>
      <c r="HP26" s="52" t="str">
        <f t="array" ref="HP26">IF(SUM('Subject Kinematics'!HQ461:HQ511)&lt;&gt;0,SQRT(SUMSQ('Subject Kinematics'!HQ665:HQ715-'Control Kinematics'!$IS$206:$IS$256)/51),"")</f>
        <v/>
      </c>
      <c r="HQ26" s="52" t="str">
        <f t="array" ref="HQ26">IF(SUM('Subject Kinematics'!HR461:HR511)&lt;&gt;0,SQRT(SUMSQ('Subject Kinematics'!HR665:HR715-'Control Kinematics'!$IS$206:$IS$256)/51),"")</f>
        <v/>
      </c>
      <c r="HR26" s="52" t="str">
        <f t="array" ref="HR26">IF(SUM('Subject Kinematics'!HS461:HS511)&lt;&gt;0,SQRT(SUMSQ('Subject Kinematics'!HS665:HS715-'Control Kinematics'!$IS$206:$IS$256)/51),"")</f>
        <v/>
      </c>
      <c r="HS26" s="52" t="str">
        <f t="array" ref="HS26">IF(SUM('Subject Kinematics'!HT461:HT511)&lt;&gt;0,SQRT(SUMSQ('Subject Kinematics'!HT665:HT715-'Control Kinematics'!$IS$206:$IS$256)/51),"")</f>
        <v/>
      </c>
      <c r="HT26" s="52" t="str">
        <f t="array" ref="HT26">IF(SUM('Subject Kinematics'!HU461:HU511)&lt;&gt;0,SQRT(SUMSQ('Subject Kinematics'!HU665:HU715-'Control Kinematics'!$IS$206:$IS$256)/51),"")</f>
        <v/>
      </c>
      <c r="HU26" s="52" t="str">
        <f t="array" ref="HU26">IF(SUM('Subject Kinematics'!HV461:HV511)&lt;&gt;0,SQRT(SUMSQ('Subject Kinematics'!HV665:HV715-'Control Kinematics'!$IS$206:$IS$256)/51),"")</f>
        <v/>
      </c>
      <c r="HV26" s="52" t="str">
        <f t="array" ref="HV26">IF(SUM('Subject Kinematics'!HW461:HW511)&lt;&gt;0,SQRT(SUMSQ('Subject Kinematics'!HW665:HW715-'Control Kinematics'!$IS$206:$IS$256)/51),"")</f>
        <v/>
      </c>
      <c r="HW26" s="52" t="str">
        <f t="array" ref="HW26">IF(SUM('Subject Kinematics'!HX461:HX511)&lt;&gt;0,SQRT(SUMSQ('Subject Kinematics'!HX665:HX715-'Control Kinematics'!$IS$206:$IS$256)/51),"")</f>
        <v/>
      </c>
      <c r="HX26" s="52" t="str">
        <f t="array" ref="HX26">IF(SUM('Subject Kinematics'!HY461:HY511)&lt;&gt;0,SQRT(SUMSQ('Subject Kinematics'!HY665:HY715-'Control Kinematics'!$IS$206:$IS$256)/51),"")</f>
        <v/>
      </c>
      <c r="HY26" s="52" t="str">
        <f t="array" ref="HY26">IF(SUM('Subject Kinematics'!HZ461:HZ511)&lt;&gt;0,SQRT(SUMSQ('Subject Kinematics'!HZ665:HZ715-'Control Kinematics'!$IS$206:$IS$256)/51),"")</f>
        <v/>
      </c>
      <c r="HZ26" s="52" t="str">
        <f t="array" ref="HZ26">IF(SUM('Subject Kinematics'!IA461:IA511)&lt;&gt;0,SQRT(SUMSQ('Subject Kinematics'!IA665:IA715-'Control Kinematics'!$IS$206:$IS$256)/51),"")</f>
        <v/>
      </c>
      <c r="IA26" s="52" t="str">
        <f t="array" ref="IA26">IF(SUM('Subject Kinematics'!IB461:IB511)&lt;&gt;0,SQRT(SUMSQ('Subject Kinematics'!IB665:IB715-'Control Kinematics'!$IS$206:$IS$256)/51),"")</f>
        <v/>
      </c>
      <c r="IB26" s="52" t="str">
        <f t="array" ref="IB26">IF(SUM('Subject Kinematics'!IC461:IC511)&lt;&gt;0,SQRT(SUMSQ('Subject Kinematics'!IC665:IC715-'Control Kinematics'!$IS$206:$IS$256)/51),"")</f>
        <v/>
      </c>
      <c r="IC26" s="52" t="str">
        <f t="array" ref="IC26">IF(SUM('Subject Kinematics'!ID461:ID511)&lt;&gt;0,SQRT(SUMSQ('Subject Kinematics'!ID665:ID715-'Control Kinematics'!$IS$206:$IS$256)/51),"")</f>
        <v/>
      </c>
      <c r="ID26" s="52" t="str">
        <f t="array" ref="ID26">IF(SUM('Subject Kinematics'!IE461:IE511)&lt;&gt;0,SQRT(SUMSQ('Subject Kinematics'!IE665:IE715-'Control Kinematics'!$IS$206:$IS$256)/51),"")</f>
        <v/>
      </c>
      <c r="IE26" s="52" t="str">
        <f t="array" ref="IE26">IF(SUM('Subject Kinematics'!IF461:IF511)&lt;&gt;0,SQRT(SUMSQ('Subject Kinematics'!IF665:IF715-'Control Kinematics'!$IS$206:$IS$256)/51),"")</f>
        <v/>
      </c>
      <c r="IF26" s="52" t="str">
        <f t="array" ref="IF26">IF(SUM('Subject Kinematics'!IG461:IG511)&lt;&gt;0,SQRT(SUMSQ('Subject Kinematics'!IG665:IG715-'Control Kinematics'!$IS$206:$IS$256)/51),"")</f>
        <v/>
      </c>
      <c r="IG26" s="52" t="str">
        <f t="array" ref="IG26">IF(SUM('Subject Kinematics'!IH461:IH511)&lt;&gt;0,SQRT(SUMSQ('Subject Kinematics'!IH665:IH715-'Control Kinematics'!$IS$206:$IS$256)/51),"")</f>
        <v/>
      </c>
      <c r="IH26" s="52" t="str">
        <f t="array" ref="IH26">IF(SUM('Subject Kinematics'!II461:II511)&lt;&gt;0,SQRT(SUMSQ('Subject Kinematics'!II665:II715-'Control Kinematics'!$IS$206:$IS$256)/51),"")</f>
        <v/>
      </c>
      <c r="II26" s="52" t="str">
        <f t="array" ref="II26">IF(SUM('Subject Kinematics'!IJ461:IJ511)&lt;&gt;0,SQRT(SUMSQ('Subject Kinematics'!IJ665:IJ715-'Control Kinematics'!$IS$206:$IS$256)/51),"")</f>
        <v/>
      </c>
      <c r="IJ26" s="52" t="str">
        <f t="array" ref="IJ26">IF(SUM('Subject Kinematics'!IK461:IK511)&lt;&gt;0,SQRT(SUMSQ('Subject Kinematics'!IK665:IK715-'Control Kinematics'!$IS$206:$IS$256)/51),"")</f>
        <v/>
      </c>
      <c r="IK26" s="52" t="str">
        <f t="array" ref="IK26">IF(SUM('Subject Kinematics'!IL461:IL511)&lt;&gt;0,SQRT(SUMSQ('Subject Kinematics'!IL665:IL715-'Control Kinematics'!$IS$206:$IS$256)/51),"")</f>
        <v/>
      </c>
      <c r="IL26" s="52" t="str">
        <f t="array" ref="IL26">IF(SUM('Subject Kinematics'!IM461:IM511)&lt;&gt;0,SQRT(SUMSQ('Subject Kinematics'!IM665:IM715-'Control Kinematics'!$IS$206:$IS$256)/51),"")</f>
        <v/>
      </c>
      <c r="IM26" s="52" t="str">
        <f t="array" ref="IM26">IF(SUM('Subject Kinematics'!IN461:IN511)&lt;&gt;0,SQRT(SUMSQ('Subject Kinematics'!IN665:IN715-'Control Kinematics'!$IS$206:$IS$256)/51),"")</f>
        <v/>
      </c>
      <c r="IN26" s="52" t="str">
        <f t="array" ref="IN26">IF(SUM('Subject Kinematics'!IO461:IO511)&lt;&gt;0,SQRT(SUMSQ('Subject Kinematics'!IO665:IO715-'Control Kinematics'!$IS$206:$IS$256)/51),"")</f>
        <v/>
      </c>
      <c r="IO26" s="52" t="str">
        <f t="array" ref="IO26">IF(SUM('Subject Kinematics'!IP461:IP511)&lt;&gt;0,SQRT(SUMSQ('Subject Kinematics'!IP665:IP715-'Control Kinematics'!$IS$206:$IS$256)/51),"")</f>
        <v/>
      </c>
      <c r="IP26" s="52" t="str">
        <f t="array" ref="IP26">IF(SUM('Subject Kinematics'!IQ461:IQ511)&lt;&gt;0,SQRT(SUMSQ('Subject Kinematics'!IQ665:IQ715-'Control Kinematics'!$IS$206:$IS$256)/51),"")</f>
        <v/>
      </c>
      <c r="IQ26" s="52" t="str">
        <f t="array" ref="IQ26">IF(SUM('Subject Kinematics'!IR461:IR511)&lt;&gt;0,SQRT(SUMSQ('Subject Kinematics'!IR665:IR715-'Control Kinematics'!$IS$206:$IS$256)/51),"")</f>
        <v/>
      </c>
      <c r="IR26" s="61">
        <f>AVERAGE(B26:IQ26)</f>
        <v>6.8444275244794319</v>
      </c>
      <c r="IS26" s="57">
        <f>STDEV(B26:IQ26)</f>
        <v>0.50543617004847063</v>
      </c>
      <c r="IT26" s="57">
        <f>EXP(IR56)</f>
        <v>6.8283622992661188</v>
      </c>
    </row>
    <row r="27" spans="1:254" x14ac:dyDescent="0.2">
      <c r="A27" s="23"/>
      <c r="B27" s="52"/>
      <c r="C27" s="52"/>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c r="CO27" s="52"/>
      <c r="CP27" s="52"/>
      <c r="CQ27" s="52"/>
      <c r="CR27" s="52"/>
      <c r="CS27" s="52"/>
      <c r="CT27" s="52"/>
      <c r="CU27" s="52"/>
      <c r="CV27" s="52"/>
      <c r="CW27" s="52"/>
      <c r="CX27" s="52"/>
      <c r="CY27" s="52"/>
      <c r="CZ27" s="52"/>
      <c r="DA27" s="52"/>
      <c r="DB27" s="52"/>
      <c r="DC27" s="52"/>
      <c r="DD27" s="52"/>
      <c r="DE27" s="52"/>
      <c r="DF27" s="52"/>
      <c r="DG27" s="52"/>
      <c r="DH27" s="52"/>
      <c r="DI27" s="52"/>
      <c r="DJ27" s="52"/>
      <c r="DK27" s="52"/>
      <c r="DL27" s="52"/>
      <c r="DM27" s="52"/>
      <c r="DN27" s="52"/>
      <c r="DO27" s="52"/>
      <c r="DP27" s="52"/>
      <c r="DQ27" s="52"/>
      <c r="DR27" s="52"/>
      <c r="DS27" s="52"/>
      <c r="DT27" s="52"/>
      <c r="DU27" s="52"/>
      <c r="DV27" s="52"/>
      <c r="DW27" s="52"/>
      <c r="DX27" s="52"/>
      <c r="DY27" s="52"/>
      <c r="DZ27" s="52"/>
      <c r="EA27" s="52"/>
      <c r="EB27" s="52"/>
      <c r="EC27" s="52"/>
      <c r="ED27" s="52"/>
      <c r="EE27" s="52"/>
      <c r="EF27" s="52"/>
      <c r="EG27" s="52"/>
      <c r="EH27" s="52"/>
      <c r="EI27" s="52"/>
      <c r="EJ27" s="52"/>
      <c r="EK27" s="52"/>
      <c r="EL27" s="52"/>
      <c r="EM27" s="52"/>
      <c r="EN27" s="52"/>
      <c r="EO27" s="52"/>
      <c r="EP27" s="52"/>
      <c r="EQ27" s="52"/>
      <c r="ER27" s="52"/>
      <c r="ES27" s="52"/>
      <c r="ET27" s="52"/>
      <c r="EU27" s="52"/>
      <c r="EV27" s="52"/>
      <c r="EW27" s="52"/>
      <c r="EX27" s="52"/>
      <c r="EY27" s="52"/>
      <c r="EZ27" s="52"/>
      <c r="FA27" s="52"/>
      <c r="FB27" s="52"/>
      <c r="FC27" s="52"/>
      <c r="FD27" s="52"/>
      <c r="FE27" s="52"/>
      <c r="FF27" s="52"/>
      <c r="FG27" s="52"/>
      <c r="FH27" s="52"/>
      <c r="FI27" s="52"/>
      <c r="FJ27" s="52"/>
      <c r="FK27" s="52"/>
      <c r="FL27" s="52"/>
      <c r="FM27" s="52"/>
      <c r="FN27" s="52"/>
      <c r="FO27" s="52"/>
      <c r="FP27" s="52"/>
      <c r="FQ27" s="52"/>
      <c r="FR27" s="52"/>
      <c r="FS27" s="52"/>
      <c r="FT27" s="52"/>
      <c r="FU27" s="52"/>
      <c r="FV27" s="52"/>
      <c r="FW27" s="52"/>
      <c r="FX27" s="52"/>
      <c r="FY27" s="52"/>
      <c r="FZ27" s="52"/>
      <c r="GA27" s="52"/>
      <c r="GB27" s="52"/>
      <c r="GC27" s="52"/>
      <c r="GD27" s="52"/>
      <c r="GE27" s="52"/>
      <c r="GF27" s="52"/>
      <c r="GG27" s="52"/>
      <c r="GH27" s="52"/>
      <c r="GI27" s="52"/>
      <c r="GJ27" s="52"/>
      <c r="GK27" s="52"/>
      <c r="GL27" s="52"/>
      <c r="GM27" s="52"/>
      <c r="GN27" s="52"/>
      <c r="GO27" s="52"/>
      <c r="GP27" s="52"/>
      <c r="GQ27" s="52"/>
      <c r="GR27" s="52"/>
      <c r="GS27" s="52"/>
      <c r="GT27" s="52"/>
      <c r="GU27" s="52"/>
      <c r="GV27" s="52"/>
      <c r="GW27" s="52"/>
      <c r="GX27" s="52"/>
      <c r="GY27" s="52"/>
      <c r="GZ27" s="52"/>
      <c r="HA27" s="52"/>
      <c r="HB27" s="52"/>
      <c r="HC27" s="52"/>
      <c r="HD27" s="52"/>
      <c r="HE27" s="52"/>
      <c r="HF27" s="52"/>
      <c r="HG27" s="52"/>
      <c r="HH27" s="52"/>
      <c r="HI27" s="52"/>
      <c r="HJ27" s="52"/>
      <c r="HK27" s="52"/>
      <c r="HL27" s="52"/>
      <c r="HM27" s="52"/>
      <c r="HN27" s="52"/>
      <c r="HO27" s="52"/>
      <c r="HP27" s="52"/>
      <c r="HQ27" s="52"/>
      <c r="HR27" s="52"/>
      <c r="HS27" s="52"/>
      <c r="HT27" s="52"/>
      <c r="HU27" s="52"/>
      <c r="HV27" s="52"/>
      <c r="HW27" s="52"/>
      <c r="HX27" s="52"/>
      <c r="HY27" s="52"/>
      <c r="HZ27" s="52"/>
      <c r="IA27" s="52"/>
      <c r="IB27" s="52"/>
      <c r="IC27" s="52"/>
      <c r="ID27" s="52"/>
      <c r="IE27" s="52"/>
      <c r="IF27" s="52"/>
      <c r="IG27" s="52"/>
      <c r="IH27" s="52"/>
      <c r="II27" s="52"/>
      <c r="IJ27" s="52"/>
      <c r="IK27" s="52"/>
      <c r="IL27" s="52"/>
      <c r="IM27" s="52"/>
      <c r="IN27" s="52"/>
      <c r="IO27" s="52"/>
      <c r="IP27" s="52"/>
      <c r="IQ27" s="52"/>
      <c r="IR27" s="61"/>
      <c r="IS27" s="57"/>
      <c r="IT27" s="57"/>
    </row>
    <row r="28" spans="1:254" x14ac:dyDescent="0.2">
      <c r="A28" s="23" t="s">
        <v>16</v>
      </c>
      <c r="B28" s="52">
        <f t="array" ref="B28">IF(SUM('Subject Kinematics'!C461:C511)&lt;&gt;0,SQRT(SUMSQ('Subject Kinematics'!C563:C613-'Control Kinematics'!$IS$104:$IS$154)/51),"")</f>
        <v>3.4490775235667597</v>
      </c>
      <c r="C28" s="52">
        <f t="array" ref="C28">IF(SUM('Subject Kinematics'!D461:D511)&lt;&gt;0,SQRT(SUMSQ('Subject Kinematics'!D563:D613-'Control Kinematics'!$IS$104:$IS$154)/51),"")</f>
        <v>7.2671674758978702</v>
      </c>
      <c r="D28" s="52">
        <f t="array" ref="D28">IF(SUM('Subject Kinematics'!E461:E511)&lt;&gt;0,SQRT(SUMSQ('Subject Kinematics'!E563:E613-'Control Kinematics'!$IS$104:$IS$154)/51),"")</f>
        <v>6.1559937999948859</v>
      </c>
      <c r="E28" s="52">
        <f t="array" ref="E28">IF(SUM('Subject Kinematics'!F461:F511)&lt;&gt;0,SQRT(SUMSQ('Subject Kinematics'!F563:F613-'Control Kinematics'!$IS$104:$IS$154)/51),"")</f>
        <v>6.9527268207150827</v>
      </c>
      <c r="F28" s="52">
        <f t="array" ref="F28">IF(SUM('Subject Kinematics'!G461:G511)&lt;&gt;0,SQRT(SUMSQ('Subject Kinematics'!G563:G613-'Control Kinematics'!$IS$104:$IS$154)/51),"")</f>
        <v>2.8418300698775965</v>
      </c>
      <c r="G28" s="52">
        <f t="array" ref="G28">IF(SUM('Subject Kinematics'!H461:H511)&lt;&gt;0,SQRT(SUMSQ('Subject Kinematics'!H563:H613-'Control Kinematics'!$IS$104:$IS$154)/51),"")</f>
        <v>5.9084159335739095</v>
      </c>
      <c r="H28" s="52" t="str">
        <f t="array" ref="H28">IF(SUM('Subject Kinematics'!I461:I511)&lt;&gt;0,SQRT(SUMSQ('Subject Kinematics'!I563:I613-'Control Kinematics'!$IS$104:$IS$154)/51),"")</f>
        <v/>
      </c>
      <c r="I28" s="52" t="str">
        <f t="array" ref="I28">IF(SUM('Subject Kinematics'!J461:J511)&lt;&gt;0,SQRT(SUMSQ('Subject Kinematics'!J563:J613-'Control Kinematics'!$IS$104:$IS$154)/51),"")</f>
        <v/>
      </c>
      <c r="J28" s="52" t="str">
        <f t="array" ref="J28">IF(SUM('Subject Kinematics'!K461:K511)&lt;&gt;0,SQRT(SUMSQ('Subject Kinematics'!K563:K613-'Control Kinematics'!$IS$104:$IS$154)/51),"")</f>
        <v/>
      </c>
      <c r="K28" s="52" t="str">
        <f t="array" ref="K28">IF(SUM('Subject Kinematics'!L461:L511)&lt;&gt;0,SQRT(SUMSQ('Subject Kinematics'!L563:L613-'Control Kinematics'!$IS$104:$IS$154)/51),"")</f>
        <v/>
      </c>
      <c r="L28" s="52" t="str">
        <f t="array" ref="L28">IF(SUM('Subject Kinematics'!M461:M511)&lt;&gt;0,SQRT(SUMSQ('Subject Kinematics'!M563:M613-'Control Kinematics'!$IS$104:$IS$154)/51),"")</f>
        <v/>
      </c>
      <c r="M28" s="52" t="str">
        <f t="array" ref="M28">IF(SUM('Subject Kinematics'!N461:N511)&lt;&gt;0,SQRT(SUMSQ('Subject Kinematics'!N563:N613-'Control Kinematics'!$IS$104:$IS$154)/51),"")</f>
        <v/>
      </c>
      <c r="N28" s="52" t="str">
        <f t="array" ref="N28">IF(SUM('Subject Kinematics'!O461:O511)&lt;&gt;0,SQRT(SUMSQ('Subject Kinematics'!O563:O613-'Control Kinematics'!$IS$104:$IS$154)/51),"")</f>
        <v/>
      </c>
      <c r="O28" s="52" t="str">
        <f t="array" ref="O28">IF(SUM('Subject Kinematics'!P461:P511)&lt;&gt;0,SQRT(SUMSQ('Subject Kinematics'!P563:P613-'Control Kinematics'!$IS$104:$IS$154)/51),"")</f>
        <v/>
      </c>
      <c r="P28" s="52" t="str">
        <f t="array" ref="P28">IF(SUM('Subject Kinematics'!Q461:Q511)&lt;&gt;0,SQRT(SUMSQ('Subject Kinematics'!Q563:Q613-'Control Kinematics'!$IS$104:$IS$154)/51),"")</f>
        <v/>
      </c>
      <c r="Q28" s="52" t="str">
        <f t="array" ref="Q28">IF(SUM('Subject Kinematics'!R461:R511)&lt;&gt;0,SQRT(SUMSQ('Subject Kinematics'!R563:R613-'Control Kinematics'!$IS$104:$IS$154)/51),"")</f>
        <v/>
      </c>
      <c r="R28" s="52" t="str">
        <f t="array" ref="R28">IF(SUM('Subject Kinematics'!S461:S511)&lt;&gt;0,SQRT(SUMSQ('Subject Kinematics'!S563:S613-'Control Kinematics'!$IS$104:$IS$154)/51),"")</f>
        <v/>
      </c>
      <c r="S28" s="52" t="str">
        <f t="array" ref="S28">IF(SUM('Subject Kinematics'!T461:T511)&lt;&gt;0,SQRT(SUMSQ('Subject Kinematics'!T563:T613-'Control Kinematics'!$IS$104:$IS$154)/51),"")</f>
        <v/>
      </c>
      <c r="T28" s="52" t="str">
        <f t="array" ref="T28">IF(SUM('Subject Kinematics'!U461:U511)&lt;&gt;0,SQRT(SUMSQ('Subject Kinematics'!U563:U613-'Control Kinematics'!$IS$104:$IS$154)/51),"")</f>
        <v/>
      </c>
      <c r="U28" s="52" t="str">
        <f t="array" ref="U28">IF(SUM('Subject Kinematics'!V461:V511)&lt;&gt;0,SQRT(SUMSQ('Subject Kinematics'!V563:V613-'Control Kinematics'!$IS$104:$IS$154)/51),"")</f>
        <v/>
      </c>
      <c r="V28" s="52" t="str">
        <f t="array" ref="V28">IF(SUM('Subject Kinematics'!W461:W511)&lt;&gt;0,SQRT(SUMSQ('Subject Kinematics'!W563:W613-'Control Kinematics'!$IS$104:$IS$154)/51),"")</f>
        <v/>
      </c>
      <c r="W28" s="52" t="str">
        <f t="array" ref="W28">IF(SUM('Subject Kinematics'!X461:X511)&lt;&gt;0,SQRT(SUMSQ('Subject Kinematics'!X563:X613-'Control Kinematics'!$IS$104:$IS$154)/51),"")</f>
        <v/>
      </c>
      <c r="X28" s="52" t="str">
        <f t="array" ref="X28">IF(SUM('Subject Kinematics'!Y461:Y511)&lt;&gt;0,SQRT(SUMSQ('Subject Kinematics'!Y563:Y613-'Control Kinematics'!$IS$104:$IS$154)/51),"")</f>
        <v/>
      </c>
      <c r="Y28" s="52" t="str">
        <f t="array" ref="Y28">IF(SUM('Subject Kinematics'!Z461:Z511)&lt;&gt;0,SQRT(SUMSQ('Subject Kinematics'!Z563:Z613-'Control Kinematics'!$IS$104:$IS$154)/51),"")</f>
        <v/>
      </c>
      <c r="Z28" s="52" t="str">
        <f t="array" ref="Z28">IF(SUM('Subject Kinematics'!AA461:AA511)&lt;&gt;0,SQRT(SUMSQ('Subject Kinematics'!AA563:AA613-'Control Kinematics'!$IS$104:$IS$154)/51),"")</f>
        <v/>
      </c>
      <c r="AA28" s="52" t="str">
        <f t="array" ref="AA28">IF(SUM('Subject Kinematics'!AB461:AB511)&lt;&gt;0,SQRT(SUMSQ('Subject Kinematics'!AB563:AB613-'Control Kinematics'!$IS$104:$IS$154)/51),"")</f>
        <v/>
      </c>
      <c r="AB28" s="52" t="str">
        <f t="array" ref="AB28">IF(SUM('Subject Kinematics'!AC461:AC511)&lt;&gt;0,SQRT(SUMSQ('Subject Kinematics'!AC563:AC613-'Control Kinematics'!$IS$104:$IS$154)/51),"")</f>
        <v/>
      </c>
      <c r="AC28" s="52" t="str">
        <f t="array" ref="AC28">IF(SUM('Subject Kinematics'!AD461:AD511)&lt;&gt;0,SQRT(SUMSQ('Subject Kinematics'!AD563:AD613-'Control Kinematics'!$IS$104:$IS$154)/51),"")</f>
        <v/>
      </c>
      <c r="AD28" s="52" t="str">
        <f t="array" ref="AD28">IF(SUM('Subject Kinematics'!AE461:AE511)&lt;&gt;0,SQRT(SUMSQ('Subject Kinematics'!AE563:AE613-'Control Kinematics'!$IS$104:$IS$154)/51),"")</f>
        <v/>
      </c>
      <c r="AE28" s="52" t="str">
        <f t="array" ref="AE28">IF(SUM('Subject Kinematics'!AF461:AF511)&lt;&gt;0,SQRT(SUMSQ('Subject Kinematics'!AF563:AF613-'Control Kinematics'!$IS$104:$IS$154)/51),"")</f>
        <v/>
      </c>
      <c r="AF28" s="52" t="str">
        <f t="array" ref="AF28">IF(SUM('Subject Kinematics'!AG461:AG511)&lt;&gt;0,SQRT(SUMSQ('Subject Kinematics'!AG563:AG613-'Control Kinematics'!$IS$104:$IS$154)/51),"")</f>
        <v/>
      </c>
      <c r="AG28" s="52" t="str">
        <f t="array" ref="AG28">IF(SUM('Subject Kinematics'!AH461:AH511)&lt;&gt;0,SQRT(SUMSQ('Subject Kinematics'!AH563:AH613-'Control Kinematics'!$IS$104:$IS$154)/51),"")</f>
        <v/>
      </c>
      <c r="AH28" s="52" t="str">
        <f t="array" ref="AH28">IF(SUM('Subject Kinematics'!AI461:AI511)&lt;&gt;0,SQRT(SUMSQ('Subject Kinematics'!AI563:AI613-'Control Kinematics'!$IS$104:$IS$154)/51),"")</f>
        <v/>
      </c>
      <c r="AI28" s="52" t="str">
        <f t="array" ref="AI28">IF(SUM('Subject Kinematics'!AJ461:AJ511)&lt;&gt;0,SQRT(SUMSQ('Subject Kinematics'!AJ563:AJ613-'Control Kinematics'!$IS$104:$IS$154)/51),"")</f>
        <v/>
      </c>
      <c r="AJ28" s="52" t="str">
        <f t="array" ref="AJ28">IF(SUM('Subject Kinematics'!AK461:AK511)&lt;&gt;0,SQRT(SUMSQ('Subject Kinematics'!AK563:AK613-'Control Kinematics'!$IS$104:$IS$154)/51),"")</f>
        <v/>
      </c>
      <c r="AK28" s="52" t="str">
        <f t="array" ref="AK28">IF(SUM('Subject Kinematics'!AL461:AL511)&lt;&gt;0,SQRT(SUMSQ('Subject Kinematics'!AL563:AL613-'Control Kinematics'!$IS$104:$IS$154)/51),"")</f>
        <v/>
      </c>
      <c r="AL28" s="52" t="str">
        <f t="array" ref="AL28">IF(SUM('Subject Kinematics'!AM461:AM511)&lt;&gt;0,SQRT(SUMSQ('Subject Kinematics'!AM563:AM613-'Control Kinematics'!$IS$104:$IS$154)/51),"")</f>
        <v/>
      </c>
      <c r="AM28" s="52" t="str">
        <f t="array" ref="AM28">IF(SUM('Subject Kinematics'!AN461:AN511)&lt;&gt;0,SQRT(SUMSQ('Subject Kinematics'!AN563:AN613-'Control Kinematics'!$IS$104:$IS$154)/51),"")</f>
        <v/>
      </c>
      <c r="AN28" s="52" t="str">
        <f t="array" ref="AN28">IF(SUM('Subject Kinematics'!AO461:AO511)&lt;&gt;0,SQRT(SUMSQ('Subject Kinematics'!AO563:AO613-'Control Kinematics'!$IS$104:$IS$154)/51),"")</f>
        <v/>
      </c>
      <c r="AO28" s="52" t="str">
        <f t="array" ref="AO28">IF(SUM('Subject Kinematics'!AP461:AP511)&lt;&gt;0,SQRT(SUMSQ('Subject Kinematics'!AP563:AP613-'Control Kinematics'!$IS$104:$IS$154)/51),"")</f>
        <v/>
      </c>
      <c r="AP28" s="52" t="str">
        <f t="array" ref="AP28">IF(SUM('Subject Kinematics'!AQ461:AQ511)&lt;&gt;0,SQRT(SUMSQ('Subject Kinematics'!AQ563:AQ613-'Control Kinematics'!$IS$104:$IS$154)/51),"")</f>
        <v/>
      </c>
      <c r="AQ28" s="52" t="str">
        <f t="array" ref="AQ28">IF(SUM('Subject Kinematics'!AR461:AR511)&lt;&gt;0,SQRT(SUMSQ('Subject Kinematics'!AR563:AR613-'Control Kinematics'!$IS$104:$IS$154)/51),"")</f>
        <v/>
      </c>
      <c r="AR28" s="52" t="str">
        <f t="array" ref="AR28">IF(SUM('Subject Kinematics'!AS461:AS511)&lt;&gt;0,SQRT(SUMSQ('Subject Kinematics'!AS563:AS613-'Control Kinematics'!$IS$104:$IS$154)/51),"")</f>
        <v/>
      </c>
      <c r="AS28" s="52" t="str">
        <f t="array" ref="AS28">IF(SUM('Subject Kinematics'!AT461:AT511)&lt;&gt;0,SQRT(SUMSQ('Subject Kinematics'!AT563:AT613-'Control Kinematics'!$IS$104:$IS$154)/51),"")</f>
        <v/>
      </c>
      <c r="AT28" s="52" t="str">
        <f t="array" ref="AT28">IF(SUM('Subject Kinematics'!AU461:AU511)&lt;&gt;0,SQRT(SUMSQ('Subject Kinematics'!AU563:AU613-'Control Kinematics'!$IS$104:$IS$154)/51),"")</f>
        <v/>
      </c>
      <c r="AU28" s="52" t="str">
        <f t="array" ref="AU28">IF(SUM('Subject Kinematics'!AV461:AV511)&lt;&gt;0,SQRT(SUMSQ('Subject Kinematics'!AV563:AV613-'Control Kinematics'!$IS$104:$IS$154)/51),"")</f>
        <v/>
      </c>
      <c r="AV28" s="52" t="str">
        <f t="array" ref="AV28">IF(SUM('Subject Kinematics'!AW461:AW511)&lt;&gt;0,SQRT(SUMSQ('Subject Kinematics'!AW563:AW613-'Control Kinematics'!$IS$104:$IS$154)/51),"")</f>
        <v/>
      </c>
      <c r="AW28" s="52" t="str">
        <f t="array" ref="AW28">IF(SUM('Subject Kinematics'!AX461:AX511)&lt;&gt;0,SQRT(SUMSQ('Subject Kinematics'!AX563:AX613-'Control Kinematics'!$IS$104:$IS$154)/51),"")</f>
        <v/>
      </c>
      <c r="AX28" s="52" t="str">
        <f t="array" ref="AX28">IF(SUM('Subject Kinematics'!AY461:AY511)&lt;&gt;0,SQRT(SUMSQ('Subject Kinematics'!AY563:AY613-'Control Kinematics'!$IS$104:$IS$154)/51),"")</f>
        <v/>
      </c>
      <c r="AY28" s="52" t="str">
        <f t="array" ref="AY28">IF(SUM('Subject Kinematics'!AZ461:AZ511)&lt;&gt;0,SQRT(SUMSQ('Subject Kinematics'!AZ563:AZ613-'Control Kinematics'!$IS$104:$IS$154)/51),"")</f>
        <v/>
      </c>
      <c r="AZ28" s="52" t="str">
        <f t="array" ref="AZ28">IF(SUM('Subject Kinematics'!BA461:BA511)&lt;&gt;0,SQRT(SUMSQ('Subject Kinematics'!BA563:BA613-'Control Kinematics'!$IS$104:$IS$154)/51),"")</f>
        <v/>
      </c>
      <c r="BA28" s="52" t="str">
        <f t="array" ref="BA28">IF(SUM('Subject Kinematics'!BB461:BB511)&lt;&gt;0,SQRT(SUMSQ('Subject Kinematics'!BB563:BB613-'Control Kinematics'!$IS$104:$IS$154)/51),"")</f>
        <v/>
      </c>
      <c r="BB28" s="52" t="str">
        <f t="array" ref="BB28">IF(SUM('Subject Kinematics'!BC461:BC511)&lt;&gt;0,SQRT(SUMSQ('Subject Kinematics'!BC563:BC613-'Control Kinematics'!$IS$104:$IS$154)/51),"")</f>
        <v/>
      </c>
      <c r="BC28" s="52" t="str">
        <f t="array" ref="BC28">IF(SUM('Subject Kinematics'!BD461:BD511)&lt;&gt;0,SQRT(SUMSQ('Subject Kinematics'!BD563:BD613-'Control Kinematics'!$IS$104:$IS$154)/51),"")</f>
        <v/>
      </c>
      <c r="BD28" s="52" t="str">
        <f t="array" ref="BD28">IF(SUM('Subject Kinematics'!BE461:BE511)&lt;&gt;0,SQRT(SUMSQ('Subject Kinematics'!BE563:BE613-'Control Kinematics'!$IS$104:$IS$154)/51),"")</f>
        <v/>
      </c>
      <c r="BE28" s="52" t="str">
        <f t="array" ref="BE28">IF(SUM('Subject Kinematics'!BF461:BF511)&lt;&gt;0,SQRT(SUMSQ('Subject Kinematics'!BF563:BF613-'Control Kinematics'!$IS$104:$IS$154)/51),"")</f>
        <v/>
      </c>
      <c r="BF28" s="52" t="str">
        <f t="array" ref="BF28">IF(SUM('Subject Kinematics'!BG461:BG511)&lt;&gt;0,SQRT(SUMSQ('Subject Kinematics'!BG563:BG613-'Control Kinematics'!$IS$104:$IS$154)/51),"")</f>
        <v/>
      </c>
      <c r="BG28" s="52" t="str">
        <f t="array" ref="BG28">IF(SUM('Subject Kinematics'!BH461:BH511)&lt;&gt;0,SQRT(SUMSQ('Subject Kinematics'!BH563:BH613-'Control Kinematics'!$IS$104:$IS$154)/51),"")</f>
        <v/>
      </c>
      <c r="BH28" s="52" t="str">
        <f t="array" ref="BH28">IF(SUM('Subject Kinematics'!BI461:BI511)&lt;&gt;0,SQRT(SUMSQ('Subject Kinematics'!BI563:BI613-'Control Kinematics'!$IS$104:$IS$154)/51),"")</f>
        <v/>
      </c>
      <c r="BI28" s="52" t="str">
        <f t="array" ref="BI28">IF(SUM('Subject Kinematics'!BJ461:BJ511)&lt;&gt;0,SQRT(SUMSQ('Subject Kinematics'!BJ563:BJ613-'Control Kinematics'!$IS$104:$IS$154)/51),"")</f>
        <v/>
      </c>
      <c r="BJ28" s="52" t="str">
        <f t="array" ref="BJ28">IF(SUM('Subject Kinematics'!BK461:BK511)&lt;&gt;0,SQRT(SUMSQ('Subject Kinematics'!BK563:BK613-'Control Kinematics'!$IS$104:$IS$154)/51),"")</f>
        <v/>
      </c>
      <c r="BK28" s="52" t="str">
        <f t="array" ref="BK28">IF(SUM('Subject Kinematics'!BL461:BL511)&lt;&gt;0,SQRT(SUMSQ('Subject Kinematics'!BL563:BL613-'Control Kinematics'!$IS$104:$IS$154)/51),"")</f>
        <v/>
      </c>
      <c r="BL28" s="52" t="str">
        <f t="array" ref="BL28">IF(SUM('Subject Kinematics'!BM461:BM511)&lt;&gt;0,SQRT(SUMSQ('Subject Kinematics'!BM563:BM613-'Control Kinematics'!$IS$104:$IS$154)/51),"")</f>
        <v/>
      </c>
      <c r="BM28" s="52" t="str">
        <f t="array" ref="BM28">IF(SUM('Subject Kinematics'!BN461:BN511)&lt;&gt;0,SQRT(SUMSQ('Subject Kinematics'!BN563:BN613-'Control Kinematics'!$IS$104:$IS$154)/51),"")</f>
        <v/>
      </c>
      <c r="BN28" s="52" t="str">
        <f t="array" ref="BN28">IF(SUM('Subject Kinematics'!BO461:BO511)&lt;&gt;0,SQRT(SUMSQ('Subject Kinematics'!BO563:BO613-'Control Kinematics'!$IS$104:$IS$154)/51),"")</f>
        <v/>
      </c>
      <c r="BO28" s="52" t="str">
        <f t="array" ref="BO28">IF(SUM('Subject Kinematics'!BP461:BP511)&lt;&gt;0,SQRT(SUMSQ('Subject Kinematics'!BP563:BP613-'Control Kinematics'!$IS$104:$IS$154)/51),"")</f>
        <v/>
      </c>
      <c r="BP28" s="52" t="str">
        <f t="array" ref="BP28">IF(SUM('Subject Kinematics'!BQ461:BQ511)&lt;&gt;0,SQRT(SUMSQ('Subject Kinematics'!BQ563:BQ613-'Control Kinematics'!$IS$104:$IS$154)/51),"")</f>
        <v/>
      </c>
      <c r="BQ28" s="52" t="str">
        <f t="array" ref="BQ28">IF(SUM('Subject Kinematics'!BR461:BR511)&lt;&gt;0,SQRT(SUMSQ('Subject Kinematics'!BR563:BR613-'Control Kinematics'!$IS$104:$IS$154)/51),"")</f>
        <v/>
      </c>
      <c r="BR28" s="52" t="str">
        <f t="array" ref="BR28">IF(SUM('Subject Kinematics'!BS461:BS511)&lt;&gt;0,SQRT(SUMSQ('Subject Kinematics'!BS563:BS613-'Control Kinematics'!$IS$104:$IS$154)/51),"")</f>
        <v/>
      </c>
      <c r="BS28" s="52" t="str">
        <f t="array" ref="BS28">IF(SUM('Subject Kinematics'!BT461:BT511)&lt;&gt;0,SQRT(SUMSQ('Subject Kinematics'!BT563:BT613-'Control Kinematics'!$IS$104:$IS$154)/51),"")</f>
        <v/>
      </c>
      <c r="BT28" s="52" t="str">
        <f t="array" ref="BT28">IF(SUM('Subject Kinematics'!BU461:BU511)&lt;&gt;0,SQRT(SUMSQ('Subject Kinematics'!BU563:BU613-'Control Kinematics'!$IS$104:$IS$154)/51),"")</f>
        <v/>
      </c>
      <c r="BU28" s="52" t="str">
        <f t="array" ref="BU28">IF(SUM('Subject Kinematics'!BV461:BV511)&lt;&gt;0,SQRT(SUMSQ('Subject Kinematics'!BV563:BV613-'Control Kinematics'!$IS$104:$IS$154)/51),"")</f>
        <v/>
      </c>
      <c r="BV28" s="52" t="str">
        <f t="array" ref="BV28">IF(SUM('Subject Kinematics'!BW461:BW511)&lt;&gt;0,SQRT(SUMSQ('Subject Kinematics'!BW563:BW613-'Control Kinematics'!$IS$104:$IS$154)/51),"")</f>
        <v/>
      </c>
      <c r="BW28" s="52" t="str">
        <f t="array" ref="BW28">IF(SUM('Subject Kinematics'!BX461:BX511)&lt;&gt;0,SQRT(SUMSQ('Subject Kinematics'!BX563:BX613-'Control Kinematics'!$IS$104:$IS$154)/51),"")</f>
        <v/>
      </c>
      <c r="BX28" s="52" t="str">
        <f t="array" ref="BX28">IF(SUM('Subject Kinematics'!BY461:BY511)&lt;&gt;0,SQRT(SUMSQ('Subject Kinematics'!BY563:BY613-'Control Kinematics'!$IS$104:$IS$154)/51),"")</f>
        <v/>
      </c>
      <c r="BY28" s="52" t="str">
        <f t="array" ref="BY28">IF(SUM('Subject Kinematics'!BZ461:BZ511)&lt;&gt;0,SQRT(SUMSQ('Subject Kinematics'!BZ563:BZ613-'Control Kinematics'!$IS$104:$IS$154)/51),"")</f>
        <v/>
      </c>
      <c r="BZ28" s="52" t="str">
        <f t="array" ref="BZ28">IF(SUM('Subject Kinematics'!CA461:CA511)&lt;&gt;0,SQRT(SUMSQ('Subject Kinematics'!CA563:CA613-'Control Kinematics'!$IS$104:$IS$154)/51),"")</f>
        <v/>
      </c>
      <c r="CA28" s="52" t="str">
        <f t="array" ref="CA28">IF(SUM('Subject Kinematics'!CB461:CB511)&lt;&gt;0,SQRT(SUMSQ('Subject Kinematics'!CB563:CB613-'Control Kinematics'!$IS$104:$IS$154)/51),"")</f>
        <v/>
      </c>
      <c r="CB28" s="52" t="str">
        <f t="array" ref="CB28">IF(SUM('Subject Kinematics'!CC461:CC511)&lt;&gt;0,SQRT(SUMSQ('Subject Kinematics'!CC563:CC613-'Control Kinematics'!$IS$104:$IS$154)/51),"")</f>
        <v/>
      </c>
      <c r="CC28" s="52" t="str">
        <f t="array" ref="CC28">IF(SUM('Subject Kinematics'!CD461:CD511)&lt;&gt;0,SQRT(SUMSQ('Subject Kinematics'!CD563:CD613-'Control Kinematics'!$IS$104:$IS$154)/51),"")</f>
        <v/>
      </c>
      <c r="CD28" s="52" t="str">
        <f t="array" ref="CD28">IF(SUM('Subject Kinematics'!CE461:CE511)&lt;&gt;0,SQRT(SUMSQ('Subject Kinematics'!CE563:CE613-'Control Kinematics'!$IS$104:$IS$154)/51),"")</f>
        <v/>
      </c>
      <c r="CE28" s="52" t="str">
        <f t="array" ref="CE28">IF(SUM('Subject Kinematics'!CF461:CF511)&lt;&gt;0,SQRT(SUMSQ('Subject Kinematics'!CF563:CF613-'Control Kinematics'!$IS$104:$IS$154)/51),"")</f>
        <v/>
      </c>
      <c r="CF28" s="52" t="str">
        <f t="array" ref="CF28">IF(SUM('Subject Kinematics'!CG461:CG511)&lt;&gt;0,SQRT(SUMSQ('Subject Kinematics'!CG563:CG613-'Control Kinematics'!$IS$104:$IS$154)/51),"")</f>
        <v/>
      </c>
      <c r="CG28" s="52" t="str">
        <f t="array" ref="CG28">IF(SUM('Subject Kinematics'!CH461:CH511)&lt;&gt;0,SQRT(SUMSQ('Subject Kinematics'!CH563:CH613-'Control Kinematics'!$IS$104:$IS$154)/51),"")</f>
        <v/>
      </c>
      <c r="CH28" s="52" t="str">
        <f t="array" ref="CH28">IF(SUM('Subject Kinematics'!CI461:CI511)&lt;&gt;0,SQRT(SUMSQ('Subject Kinematics'!CI563:CI613-'Control Kinematics'!$IS$104:$IS$154)/51),"")</f>
        <v/>
      </c>
      <c r="CI28" s="52" t="str">
        <f t="array" ref="CI28">IF(SUM('Subject Kinematics'!CJ461:CJ511)&lt;&gt;0,SQRT(SUMSQ('Subject Kinematics'!CJ563:CJ613-'Control Kinematics'!$IS$104:$IS$154)/51),"")</f>
        <v/>
      </c>
      <c r="CJ28" s="52" t="str">
        <f t="array" ref="CJ28">IF(SUM('Subject Kinematics'!CK461:CK511)&lt;&gt;0,SQRT(SUMSQ('Subject Kinematics'!CK563:CK613-'Control Kinematics'!$IS$104:$IS$154)/51),"")</f>
        <v/>
      </c>
      <c r="CK28" s="52" t="str">
        <f t="array" ref="CK28">IF(SUM('Subject Kinematics'!CL461:CL511)&lt;&gt;0,SQRT(SUMSQ('Subject Kinematics'!CL563:CL613-'Control Kinematics'!$IS$104:$IS$154)/51),"")</f>
        <v/>
      </c>
      <c r="CL28" s="52" t="str">
        <f t="array" ref="CL28">IF(SUM('Subject Kinematics'!CM461:CM511)&lt;&gt;0,SQRT(SUMSQ('Subject Kinematics'!CM563:CM613-'Control Kinematics'!$IS$104:$IS$154)/51),"")</f>
        <v/>
      </c>
      <c r="CM28" s="52" t="str">
        <f t="array" ref="CM28">IF(SUM('Subject Kinematics'!CN461:CN511)&lt;&gt;0,SQRT(SUMSQ('Subject Kinematics'!CN563:CN613-'Control Kinematics'!$IS$104:$IS$154)/51),"")</f>
        <v/>
      </c>
      <c r="CN28" s="52" t="str">
        <f t="array" ref="CN28">IF(SUM('Subject Kinematics'!CO461:CO511)&lt;&gt;0,SQRT(SUMSQ('Subject Kinematics'!CO563:CO613-'Control Kinematics'!$IS$104:$IS$154)/51),"")</f>
        <v/>
      </c>
      <c r="CO28" s="52" t="str">
        <f t="array" ref="CO28">IF(SUM('Subject Kinematics'!CP461:CP511)&lt;&gt;0,SQRT(SUMSQ('Subject Kinematics'!CP563:CP613-'Control Kinematics'!$IS$104:$IS$154)/51),"")</f>
        <v/>
      </c>
      <c r="CP28" s="52" t="str">
        <f t="array" ref="CP28">IF(SUM('Subject Kinematics'!CQ461:CQ511)&lt;&gt;0,SQRT(SUMSQ('Subject Kinematics'!CQ563:CQ613-'Control Kinematics'!$IS$104:$IS$154)/51),"")</f>
        <v/>
      </c>
      <c r="CQ28" s="52" t="str">
        <f t="array" ref="CQ28">IF(SUM('Subject Kinematics'!CR461:CR511)&lt;&gt;0,SQRT(SUMSQ('Subject Kinematics'!CR563:CR613-'Control Kinematics'!$IS$104:$IS$154)/51),"")</f>
        <v/>
      </c>
      <c r="CR28" s="52" t="str">
        <f t="array" ref="CR28">IF(SUM('Subject Kinematics'!CS461:CS511)&lt;&gt;0,SQRT(SUMSQ('Subject Kinematics'!CS563:CS613-'Control Kinematics'!$IS$104:$IS$154)/51),"")</f>
        <v/>
      </c>
      <c r="CS28" s="52" t="str">
        <f t="array" ref="CS28">IF(SUM('Subject Kinematics'!CT461:CT511)&lt;&gt;0,SQRT(SUMSQ('Subject Kinematics'!CT563:CT613-'Control Kinematics'!$IS$104:$IS$154)/51),"")</f>
        <v/>
      </c>
      <c r="CT28" s="52" t="str">
        <f t="array" ref="CT28">IF(SUM('Subject Kinematics'!CU461:CU511)&lt;&gt;0,SQRT(SUMSQ('Subject Kinematics'!CU563:CU613-'Control Kinematics'!$IS$104:$IS$154)/51),"")</f>
        <v/>
      </c>
      <c r="CU28" s="52" t="str">
        <f t="array" ref="CU28">IF(SUM('Subject Kinematics'!CV461:CV511)&lt;&gt;0,SQRT(SUMSQ('Subject Kinematics'!CV563:CV613-'Control Kinematics'!$IS$104:$IS$154)/51),"")</f>
        <v/>
      </c>
      <c r="CV28" s="52" t="str">
        <f t="array" ref="CV28">IF(SUM('Subject Kinematics'!CW461:CW511)&lt;&gt;0,SQRT(SUMSQ('Subject Kinematics'!CW563:CW613-'Control Kinematics'!$IS$104:$IS$154)/51),"")</f>
        <v/>
      </c>
      <c r="CW28" s="52" t="str">
        <f t="array" ref="CW28">IF(SUM('Subject Kinematics'!CX461:CX511)&lt;&gt;0,SQRT(SUMSQ('Subject Kinematics'!CX563:CX613-'Control Kinematics'!$IS$104:$IS$154)/51),"")</f>
        <v/>
      </c>
      <c r="CX28" s="52" t="str">
        <f t="array" ref="CX28">IF(SUM('Subject Kinematics'!CY461:CY511)&lt;&gt;0,SQRT(SUMSQ('Subject Kinematics'!CY563:CY613-'Control Kinematics'!$IS$104:$IS$154)/51),"")</f>
        <v/>
      </c>
      <c r="CY28" s="52" t="str">
        <f t="array" ref="CY28">IF(SUM('Subject Kinematics'!CZ461:CZ511)&lt;&gt;0,SQRT(SUMSQ('Subject Kinematics'!CZ563:CZ613-'Control Kinematics'!$IS$104:$IS$154)/51),"")</f>
        <v/>
      </c>
      <c r="CZ28" s="52" t="str">
        <f t="array" ref="CZ28">IF(SUM('Subject Kinematics'!DA461:DA511)&lt;&gt;0,SQRT(SUMSQ('Subject Kinematics'!DA563:DA613-'Control Kinematics'!$IS$104:$IS$154)/51),"")</f>
        <v/>
      </c>
      <c r="DA28" s="52" t="str">
        <f t="array" ref="DA28">IF(SUM('Subject Kinematics'!DB461:DB511)&lt;&gt;0,SQRT(SUMSQ('Subject Kinematics'!DB563:DB613-'Control Kinematics'!$IS$104:$IS$154)/51),"")</f>
        <v/>
      </c>
      <c r="DB28" s="52" t="str">
        <f t="array" ref="DB28">IF(SUM('Subject Kinematics'!DC461:DC511)&lt;&gt;0,SQRT(SUMSQ('Subject Kinematics'!DC563:DC613-'Control Kinematics'!$IS$104:$IS$154)/51),"")</f>
        <v/>
      </c>
      <c r="DC28" s="52" t="str">
        <f t="array" ref="DC28">IF(SUM('Subject Kinematics'!DD461:DD511)&lt;&gt;0,SQRT(SUMSQ('Subject Kinematics'!DD563:DD613-'Control Kinematics'!$IS$104:$IS$154)/51),"")</f>
        <v/>
      </c>
      <c r="DD28" s="52" t="str">
        <f t="array" ref="DD28">IF(SUM('Subject Kinematics'!DE461:DE511)&lt;&gt;0,SQRT(SUMSQ('Subject Kinematics'!DE563:DE613-'Control Kinematics'!$IS$104:$IS$154)/51),"")</f>
        <v/>
      </c>
      <c r="DE28" s="52" t="str">
        <f t="array" ref="DE28">IF(SUM('Subject Kinematics'!DF461:DF511)&lt;&gt;0,SQRT(SUMSQ('Subject Kinematics'!DF563:DF613-'Control Kinematics'!$IS$104:$IS$154)/51),"")</f>
        <v/>
      </c>
      <c r="DF28" s="52" t="str">
        <f t="array" ref="DF28">IF(SUM('Subject Kinematics'!DG461:DG511)&lt;&gt;0,SQRT(SUMSQ('Subject Kinematics'!DG563:DG613-'Control Kinematics'!$IS$104:$IS$154)/51),"")</f>
        <v/>
      </c>
      <c r="DG28" s="52" t="str">
        <f t="array" ref="DG28">IF(SUM('Subject Kinematics'!DH461:DH511)&lt;&gt;0,SQRT(SUMSQ('Subject Kinematics'!DH563:DH613-'Control Kinematics'!$IS$104:$IS$154)/51),"")</f>
        <v/>
      </c>
      <c r="DH28" s="52" t="str">
        <f t="array" ref="DH28">IF(SUM('Subject Kinematics'!DI461:DI511)&lt;&gt;0,SQRT(SUMSQ('Subject Kinematics'!DI563:DI613-'Control Kinematics'!$IS$104:$IS$154)/51),"")</f>
        <v/>
      </c>
      <c r="DI28" s="52" t="str">
        <f t="array" ref="DI28">IF(SUM('Subject Kinematics'!DJ461:DJ511)&lt;&gt;0,SQRT(SUMSQ('Subject Kinematics'!DJ563:DJ613-'Control Kinematics'!$IS$104:$IS$154)/51),"")</f>
        <v/>
      </c>
      <c r="DJ28" s="52" t="str">
        <f t="array" ref="DJ28">IF(SUM('Subject Kinematics'!DK461:DK511)&lt;&gt;0,SQRT(SUMSQ('Subject Kinematics'!DK563:DK613-'Control Kinematics'!$IS$104:$IS$154)/51),"")</f>
        <v/>
      </c>
      <c r="DK28" s="52" t="str">
        <f t="array" ref="DK28">IF(SUM('Subject Kinematics'!DL461:DL511)&lt;&gt;0,SQRT(SUMSQ('Subject Kinematics'!DL563:DL613-'Control Kinematics'!$IS$104:$IS$154)/51),"")</f>
        <v/>
      </c>
      <c r="DL28" s="52" t="str">
        <f t="array" ref="DL28">IF(SUM('Subject Kinematics'!DM461:DM511)&lt;&gt;0,SQRT(SUMSQ('Subject Kinematics'!DM563:DM613-'Control Kinematics'!$IS$104:$IS$154)/51),"")</f>
        <v/>
      </c>
      <c r="DM28" s="52" t="str">
        <f t="array" ref="DM28">IF(SUM('Subject Kinematics'!DN461:DN511)&lt;&gt;0,SQRT(SUMSQ('Subject Kinematics'!DN563:DN613-'Control Kinematics'!$IS$104:$IS$154)/51),"")</f>
        <v/>
      </c>
      <c r="DN28" s="52" t="str">
        <f t="array" ref="DN28">IF(SUM('Subject Kinematics'!DO461:DO511)&lt;&gt;0,SQRT(SUMSQ('Subject Kinematics'!DO563:DO613-'Control Kinematics'!$IS$104:$IS$154)/51),"")</f>
        <v/>
      </c>
      <c r="DO28" s="52" t="str">
        <f t="array" ref="DO28">IF(SUM('Subject Kinematics'!DP461:DP511)&lt;&gt;0,SQRT(SUMSQ('Subject Kinematics'!DP563:DP613-'Control Kinematics'!$IS$104:$IS$154)/51),"")</f>
        <v/>
      </c>
      <c r="DP28" s="52" t="str">
        <f t="array" ref="DP28">IF(SUM('Subject Kinematics'!DQ461:DQ511)&lt;&gt;0,SQRT(SUMSQ('Subject Kinematics'!DQ563:DQ613-'Control Kinematics'!$IS$104:$IS$154)/51),"")</f>
        <v/>
      </c>
      <c r="DQ28" s="52" t="str">
        <f t="array" ref="DQ28">IF(SUM('Subject Kinematics'!DR461:DR511)&lt;&gt;0,SQRT(SUMSQ('Subject Kinematics'!DR563:DR613-'Control Kinematics'!$IS$104:$IS$154)/51),"")</f>
        <v/>
      </c>
      <c r="DR28" s="52" t="str">
        <f t="array" ref="DR28">IF(SUM('Subject Kinematics'!DS461:DS511)&lt;&gt;0,SQRT(SUMSQ('Subject Kinematics'!DS563:DS613-'Control Kinematics'!$IS$104:$IS$154)/51),"")</f>
        <v/>
      </c>
      <c r="DS28" s="52" t="str">
        <f t="array" ref="DS28">IF(SUM('Subject Kinematics'!DT461:DT511)&lt;&gt;0,SQRT(SUMSQ('Subject Kinematics'!DT563:DT613-'Control Kinematics'!$IS$104:$IS$154)/51),"")</f>
        <v/>
      </c>
      <c r="DT28" s="52" t="str">
        <f t="array" ref="DT28">IF(SUM('Subject Kinematics'!DU461:DU511)&lt;&gt;0,SQRT(SUMSQ('Subject Kinematics'!DU563:DU613-'Control Kinematics'!$IS$104:$IS$154)/51),"")</f>
        <v/>
      </c>
      <c r="DU28" s="52" t="str">
        <f t="array" ref="DU28">IF(SUM('Subject Kinematics'!DV461:DV511)&lt;&gt;0,SQRT(SUMSQ('Subject Kinematics'!DV563:DV613-'Control Kinematics'!$IS$104:$IS$154)/51),"")</f>
        <v/>
      </c>
      <c r="DV28" s="52" t="str">
        <f t="array" ref="DV28">IF(SUM('Subject Kinematics'!DW461:DW511)&lt;&gt;0,SQRT(SUMSQ('Subject Kinematics'!DW563:DW613-'Control Kinematics'!$IS$104:$IS$154)/51),"")</f>
        <v/>
      </c>
      <c r="DW28" s="52" t="str">
        <f t="array" ref="DW28">IF(SUM('Subject Kinematics'!DX461:DX511)&lt;&gt;0,SQRT(SUMSQ('Subject Kinematics'!DX563:DX613-'Control Kinematics'!$IS$104:$IS$154)/51),"")</f>
        <v/>
      </c>
      <c r="DX28" s="52" t="str">
        <f t="array" ref="DX28">IF(SUM('Subject Kinematics'!DY461:DY511)&lt;&gt;0,SQRT(SUMSQ('Subject Kinematics'!DY563:DY613-'Control Kinematics'!$IS$104:$IS$154)/51),"")</f>
        <v/>
      </c>
      <c r="DY28" s="52" t="str">
        <f t="array" ref="DY28">IF(SUM('Subject Kinematics'!DZ461:DZ511)&lt;&gt;0,SQRT(SUMSQ('Subject Kinematics'!DZ563:DZ613-'Control Kinematics'!$IS$104:$IS$154)/51),"")</f>
        <v/>
      </c>
      <c r="DZ28" s="52" t="str">
        <f t="array" ref="DZ28">IF(SUM('Subject Kinematics'!EA461:EA511)&lt;&gt;0,SQRT(SUMSQ('Subject Kinematics'!EA563:EA613-'Control Kinematics'!$IS$104:$IS$154)/51),"")</f>
        <v/>
      </c>
      <c r="EA28" s="52" t="str">
        <f t="array" ref="EA28">IF(SUM('Subject Kinematics'!EB461:EB511)&lt;&gt;0,SQRT(SUMSQ('Subject Kinematics'!EB563:EB613-'Control Kinematics'!$IS$104:$IS$154)/51),"")</f>
        <v/>
      </c>
      <c r="EB28" s="52" t="str">
        <f t="array" ref="EB28">IF(SUM('Subject Kinematics'!EC461:EC511)&lt;&gt;0,SQRT(SUMSQ('Subject Kinematics'!EC563:EC613-'Control Kinematics'!$IS$104:$IS$154)/51),"")</f>
        <v/>
      </c>
      <c r="EC28" s="52" t="str">
        <f t="array" ref="EC28">IF(SUM('Subject Kinematics'!ED461:ED511)&lt;&gt;0,SQRT(SUMSQ('Subject Kinematics'!ED563:ED613-'Control Kinematics'!$IS$104:$IS$154)/51),"")</f>
        <v/>
      </c>
      <c r="ED28" s="52" t="str">
        <f t="array" ref="ED28">IF(SUM('Subject Kinematics'!EE461:EE511)&lt;&gt;0,SQRT(SUMSQ('Subject Kinematics'!EE563:EE613-'Control Kinematics'!$IS$104:$IS$154)/51),"")</f>
        <v/>
      </c>
      <c r="EE28" s="52" t="str">
        <f t="array" ref="EE28">IF(SUM('Subject Kinematics'!EF461:EF511)&lt;&gt;0,SQRT(SUMSQ('Subject Kinematics'!EF563:EF613-'Control Kinematics'!$IS$104:$IS$154)/51),"")</f>
        <v/>
      </c>
      <c r="EF28" s="52" t="str">
        <f t="array" ref="EF28">IF(SUM('Subject Kinematics'!EG461:EG511)&lt;&gt;0,SQRT(SUMSQ('Subject Kinematics'!EG563:EG613-'Control Kinematics'!$IS$104:$IS$154)/51),"")</f>
        <v/>
      </c>
      <c r="EG28" s="52" t="str">
        <f t="array" ref="EG28">IF(SUM('Subject Kinematics'!EH461:EH511)&lt;&gt;0,SQRT(SUMSQ('Subject Kinematics'!EH563:EH613-'Control Kinematics'!$IS$104:$IS$154)/51),"")</f>
        <v/>
      </c>
      <c r="EH28" s="52" t="str">
        <f t="array" ref="EH28">IF(SUM('Subject Kinematics'!EI461:EI511)&lt;&gt;0,SQRT(SUMSQ('Subject Kinematics'!EI563:EI613-'Control Kinematics'!$IS$104:$IS$154)/51),"")</f>
        <v/>
      </c>
      <c r="EI28" s="52" t="str">
        <f t="array" ref="EI28">IF(SUM('Subject Kinematics'!EJ461:EJ511)&lt;&gt;0,SQRT(SUMSQ('Subject Kinematics'!EJ563:EJ613-'Control Kinematics'!$IS$104:$IS$154)/51),"")</f>
        <v/>
      </c>
      <c r="EJ28" s="52" t="str">
        <f t="array" ref="EJ28">IF(SUM('Subject Kinematics'!EK461:EK511)&lt;&gt;0,SQRT(SUMSQ('Subject Kinematics'!EK563:EK613-'Control Kinematics'!$IS$104:$IS$154)/51),"")</f>
        <v/>
      </c>
      <c r="EK28" s="52" t="str">
        <f t="array" ref="EK28">IF(SUM('Subject Kinematics'!EL461:EL511)&lt;&gt;0,SQRT(SUMSQ('Subject Kinematics'!EL563:EL613-'Control Kinematics'!$IS$104:$IS$154)/51),"")</f>
        <v/>
      </c>
      <c r="EL28" s="52" t="str">
        <f t="array" ref="EL28">IF(SUM('Subject Kinematics'!EM461:EM511)&lt;&gt;0,SQRT(SUMSQ('Subject Kinematics'!EM563:EM613-'Control Kinematics'!$IS$104:$IS$154)/51),"")</f>
        <v/>
      </c>
      <c r="EM28" s="52" t="str">
        <f t="array" ref="EM28">IF(SUM('Subject Kinematics'!EN461:EN511)&lt;&gt;0,SQRT(SUMSQ('Subject Kinematics'!EN563:EN613-'Control Kinematics'!$IS$104:$IS$154)/51),"")</f>
        <v/>
      </c>
      <c r="EN28" s="52" t="str">
        <f t="array" ref="EN28">IF(SUM('Subject Kinematics'!EO461:EO511)&lt;&gt;0,SQRT(SUMSQ('Subject Kinematics'!EO563:EO613-'Control Kinematics'!$IS$104:$IS$154)/51),"")</f>
        <v/>
      </c>
      <c r="EO28" s="52" t="str">
        <f t="array" ref="EO28">IF(SUM('Subject Kinematics'!EP461:EP511)&lt;&gt;0,SQRT(SUMSQ('Subject Kinematics'!EP563:EP613-'Control Kinematics'!$IS$104:$IS$154)/51),"")</f>
        <v/>
      </c>
      <c r="EP28" s="52" t="str">
        <f t="array" ref="EP28">IF(SUM('Subject Kinematics'!EQ461:EQ511)&lt;&gt;0,SQRT(SUMSQ('Subject Kinematics'!EQ563:EQ613-'Control Kinematics'!$IS$104:$IS$154)/51),"")</f>
        <v/>
      </c>
      <c r="EQ28" s="52" t="str">
        <f t="array" ref="EQ28">IF(SUM('Subject Kinematics'!ER461:ER511)&lt;&gt;0,SQRT(SUMSQ('Subject Kinematics'!ER563:ER613-'Control Kinematics'!$IS$104:$IS$154)/51),"")</f>
        <v/>
      </c>
      <c r="ER28" s="52" t="str">
        <f t="array" ref="ER28">IF(SUM('Subject Kinematics'!ES461:ES511)&lt;&gt;0,SQRT(SUMSQ('Subject Kinematics'!ES563:ES613-'Control Kinematics'!$IS$104:$IS$154)/51),"")</f>
        <v/>
      </c>
      <c r="ES28" s="52" t="str">
        <f t="array" ref="ES28">IF(SUM('Subject Kinematics'!ET461:ET511)&lt;&gt;0,SQRT(SUMSQ('Subject Kinematics'!ET563:ET613-'Control Kinematics'!$IS$104:$IS$154)/51),"")</f>
        <v/>
      </c>
      <c r="ET28" s="52" t="str">
        <f t="array" ref="ET28">IF(SUM('Subject Kinematics'!EU461:EU511)&lt;&gt;0,SQRT(SUMSQ('Subject Kinematics'!EU563:EU613-'Control Kinematics'!$IS$104:$IS$154)/51),"")</f>
        <v/>
      </c>
      <c r="EU28" s="52" t="str">
        <f t="array" ref="EU28">IF(SUM('Subject Kinematics'!EV461:EV511)&lt;&gt;0,SQRT(SUMSQ('Subject Kinematics'!EV563:EV613-'Control Kinematics'!$IS$104:$IS$154)/51),"")</f>
        <v/>
      </c>
      <c r="EV28" s="52" t="str">
        <f t="array" ref="EV28">IF(SUM('Subject Kinematics'!EW461:EW511)&lt;&gt;0,SQRT(SUMSQ('Subject Kinematics'!EW563:EW613-'Control Kinematics'!$IS$104:$IS$154)/51),"")</f>
        <v/>
      </c>
      <c r="EW28" s="52" t="str">
        <f t="array" ref="EW28">IF(SUM('Subject Kinematics'!EX461:EX511)&lt;&gt;0,SQRT(SUMSQ('Subject Kinematics'!EX563:EX613-'Control Kinematics'!$IS$104:$IS$154)/51),"")</f>
        <v/>
      </c>
      <c r="EX28" s="52" t="str">
        <f t="array" ref="EX28">IF(SUM('Subject Kinematics'!EY461:EY511)&lt;&gt;0,SQRT(SUMSQ('Subject Kinematics'!EY563:EY613-'Control Kinematics'!$IS$104:$IS$154)/51),"")</f>
        <v/>
      </c>
      <c r="EY28" s="52" t="str">
        <f t="array" ref="EY28">IF(SUM('Subject Kinematics'!EZ461:EZ511)&lt;&gt;0,SQRT(SUMSQ('Subject Kinematics'!EZ563:EZ613-'Control Kinematics'!$IS$104:$IS$154)/51),"")</f>
        <v/>
      </c>
      <c r="EZ28" s="52" t="str">
        <f t="array" ref="EZ28">IF(SUM('Subject Kinematics'!FA461:FA511)&lt;&gt;0,SQRT(SUMSQ('Subject Kinematics'!FA563:FA613-'Control Kinematics'!$IS$104:$IS$154)/51),"")</f>
        <v/>
      </c>
      <c r="FA28" s="52" t="str">
        <f t="array" ref="FA28">IF(SUM('Subject Kinematics'!FB461:FB511)&lt;&gt;0,SQRT(SUMSQ('Subject Kinematics'!FB563:FB613-'Control Kinematics'!$IS$104:$IS$154)/51),"")</f>
        <v/>
      </c>
      <c r="FB28" s="52" t="str">
        <f t="array" ref="FB28">IF(SUM('Subject Kinematics'!FC461:FC511)&lt;&gt;0,SQRT(SUMSQ('Subject Kinematics'!FC563:FC613-'Control Kinematics'!$IS$104:$IS$154)/51),"")</f>
        <v/>
      </c>
      <c r="FC28" s="52" t="str">
        <f t="array" ref="FC28">IF(SUM('Subject Kinematics'!FD461:FD511)&lt;&gt;0,SQRT(SUMSQ('Subject Kinematics'!FD563:FD613-'Control Kinematics'!$IS$104:$IS$154)/51),"")</f>
        <v/>
      </c>
      <c r="FD28" s="52" t="str">
        <f t="array" ref="FD28">IF(SUM('Subject Kinematics'!FE461:FE511)&lt;&gt;0,SQRT(SUMSQ('Subject Kinematics'!FE563:FE613-'Control Kinematics'!$IS$104:$IS$154)/51),"")</f>
        <v/>
      </c>
      <c r="FE28" s="52" t="str">
        <f t="array" ref="FE28">IF(SUM('Subject Kinematics'!FF461:FF511)&lt;&gt;0,SQRT(SUMSQ('Subject Kinematics'!FF563:FF613-'Control Kinematics'!$IS$104:$IS$154)/51),"")</f>
        <v/>
      </c>
      <c r="FF28" s="52" t="str">
        <f t="array" ref="FF28">IF(SUM('Subject Kinematics'!FG461:FG511)&lt;&gt;0,SQRT(SUMSQ('Subject Kinematics'!FG563:FG613-'Control Kinematics'!$IS$104:$IS$154)/51),"")</f>
        <v/>
      </c>
      <c r="FG28" s="52" t="str">
        <f t="array" ref="FG28">IF(SUM('Subject Kinematics'!FH461:FH511)&lt;&gt;0,SQRT(SUMSQ('Subject Kinematics'!FH563:FH613-'Control Kinematics'!$IS$104:$IS$154)/51),"")</f>
        <v/>
      </c>
      <c r="FH28" s="52" t="str">
        <f t="array" ref="FH28">IF(SUM('Subject Kinematics'!FI461:FI511)&lt;&gt;0,SQRT(SUMSQ('Subject Kinematics'!FI563:FI613-'Control Kinematics'!$IS$104:$IS$154)/51),"")</f>
        <v/>
      </c>
      <c r="FI28" s="52" t="str">
        <f t="array" ref="FI28">IF(SUM('Subject Kinematics'!FJ461:FJ511)&lt;&gt;0,SQRT(SUMSQ('Subject Kinematics'!FJ563:FJ613-'Control Kinematics'!$IS$104:$IS$154)/51),"")</f>
        <v/>
      </c>
      <c r="FJ28" s="52" t="str">
        <f t="array" ref="FJ28">IF(SUM('Subject Kinematics'!FK461:FK511)&lt;&gt;0,SQRT(SUMSQ('Subject Kinematics'!FK563:FK613-'Control Kinematics'!$IS$104:$IS$154)/51),"")</f>
        <v/>
      </c>
      <c r="FK28" s="52" t="str">
        <f t="array" ref="FK28">IF(SUM('Subject Kinematics'!FL461:FL511)&lt;&gt;0,SQRT(SUMSQ('Subject Kinematics'!FL563:FL613-'Control Kinematics'!$IS$104:$IS$154)/51),"")</f>
        <v/>
      </c>
      <c r="FL28" s="52" t="str">
        <f t="array" ref="FL28">IF(SUM('Subject Kinematics'!FM461:FM511)&lt;&gt;0,SQRT(SUMSQ('Subject Kinematics'!FM563:FM613-'Control Kinematics'!$IS$104:$IS$154)/51),"")</f>
        <v/>
      </c>
      <c r="FM28" s="52" t="str">
        <f t="array" ref="FM28">IF(SUM('Subject Kinematics'!FN461:FN511)&lt;&gt;0,SQRT(SUMSQ('Subject Kinematics'!FN563:FN613-'Control Kinematics'!$IS$104:$IS$154)/51),"")</f>
        <v/>
      </c>
      <c r="FN28" s="52" t="str">
        <f t="array" ref="FN28">IF(SUM('Subject Kinematics'!FO461:FO511)&lt;&gt;0,SQRT(SUMSQ('Subject Kinematics'!FO563:FO613-'Control Kinematics'!$IS$104:$IS$154)/51),"")</f>
        <v/>
      </c>
      <c r="FO28" s="52" t="str">
        <f t="array" ref="FO28">IF(SUM('Subject Kinematics'!FP461:FP511)&lt;&gt;0,SQRT(SUMSQ('Subject Kinematics'!FP563:FP613-'Control Kinematics'!$IS$104:$IS$154)/51),"")</f>
        <v/>
      </c>
      <c r="FP28" s="52" t="str">
        <f t="array" ref="FP28">IF(SUM('Subject Kinematics'!FQ461:FQ511)&lt;&gt;0,SQRT(SUMSQ('Subject Kinematics'!FQ563:FQ613-'Control Kinematics'!$IS$104:$IS$154)/51),"")</f>
        <v/>
      </c>
      <c r="FQ28" s="52" t="str">
        <f t="array" ref="FQ28">IF(SUM('Subject Kinematics'!FR461:FR511)&lt;&gt;0,SQRT(SUMSQ('Subject Kinematics'!FR563:FR613-'Control Kinematics'!$IS$104:$IS$154)/51),"")</f>
        <v/>
      </c>
      <c r="FR28" s="52" t="str">
        <f t="array" ref="FR28">IF(SUM('Subject Kinematics'!FS461:FS511)&lt;&gt;0,SQRT(SUMSQ('Subject Kinematics'!FS563:FS613-'Control Kinematics'!$IS$104:$IS$154)/51),"")</f>
        <v/>
      </c>
      <c r="FS28" s="52" t="str">
        <f t="array" ref="FS28">IF(SUM('Subject Kinematics'!FT461:FT511)&lt;&gt;0,SQRT(SUMSQ('Subject Kinematics'!FT563:FT613-'Control Kinematics'!$IS$104:$IS$154)/51),"")</f>
        <v/>
      </c>
      <c r="FT28" s="52" t="str">
        <f t="array" ref="FT28">IF(SUM('Subject Kinematics'!FU461:FU511)&lt;&gt;0,SQRT(SUMSQ('Subject Kinematics'!FU563:FU613-'Control Kinematics'!$IS$104:$IS$154)/51),"")</f>
        <v/>
      </c>
      <c r="FU28" s="52" t="str">
        <f t="array" ref="FU28">IF(SUM('Subject Kinematics'!FV461:FV511)&lt;&gt;0,SQRT(SUMSQ('Subject Kinematics'!FV563:FV613-'Control Kinematics'!$IS$104:$IS$154)/51),"")</f>
        <v/>
      </c>
      <c r="FV28" s="52" t="str">
        <f t="array" ref="FV28">IF(SUM('Subject Kinematics'!FW461:FW511)&lt;&gt;0,SQRT(SUMSQ('Subject Kinematics'!FW563:FW613-'Control Kinematics'!$IS$104:$IS$154)/51),"")</f>
        <v/>
      </c>
      <c r="FW28" s="52" t="str">
        <f t="array" ref="FW28">IF(SUM('Subject Kinematics'!FX461:FX511)&lt;&gt;0,SQRT(SUMSQ('Subject Kinematics'!FX563:FX613-'Control Kinematics'!$IS$104:$IS$154)/51),"")</f>
        <v/>
      </c>
      <c r="FX28" s="52" t="str">
        <f t="array" ref="FX28">IF(SUM('Subject Kinematics'!FY461:FY511)&lt;&gt;0,SQRT(SUMSQ('Subject Kinematics'!FY563:FY613-'Control Kinematics'!$IS$104:$IS$154)/51),"")</f>
        <v/>
      </c>
      <c r="FY28" s="52" t="str">
        <f t="array" ref="FY28">IF(SUM('Subject Kinematics'!FZ461:FZ511)&lt;&gt;0,SQRT(SUMSQ('Subject Kinematics'!FZ563:FZ613-'Control Kinematics'!$IS$104:$IS$154)/51),"")</f>
        <v/>
      </c>
      <c r="FZ28" s="52" t="str">
        <f t="array" ref="FZ28">IF(SUM('Subject Kinematics'!GA461:GA511)&lt;&gt;0,SQRT(SUMSQ('Subject Kinematics'!GA563:GA613-'Control Kinematics'!$IS$104:$IS$154)/51),"")</f>
        <v/>
      </c>
      <c r="GA28" s="52" t="str">
        <f t="array" ref="GA28">IF(SUM('Subject Kinematics'!GB461:GB511)&lt;&gt;0,SQRT(SUMSQ('Subject Kinematics'!GB563:GB613-'Control Kinematics'!$IS$104:$IS$154)/51),"")</f>
        <v/>
      </c>
      <c r="GB28" s="52" t="str">
        <f t="array" ref="GB28">IF(SUM('Subject Kinematics'!GC461:GC511)&lt;&gt;0,SQRT(SUMSQ('Subject Kinematics'!GC563:GC613-'Control Kinematics'!$IS$104:$IS$154)/51),"")</f>
        <v/>
      </c>
      <c r="GC28" s="52" t="str">
        <f t="array" ref="GC28">IF(SUM('Subject Kinematics'!GD461:GD511)&lt;&gt;0,SQRT(SUMSQ('Subject Kinematics'!GD563:GD613-'Control Kinematics'!$IS$104:$IS$154)/51),"")</f>
        <v/>
      </c>
      <c r="GD28" s="52" t="str">
        <f t="array" ref="GD28">IF(SUM('Subject Kinematics'!GE461:GE511)&lt;&gt;0,SQRT(SUMSQ('Subject Kinematics'!GE563:GE613-'Control Kinematics'!$IS$104:$IS$154)/51),"")</f>
        <v/>
      </c>
      <c r="GE28" s="52" t="str">
        <f t="array" ref="GE28">IF(SUM('Subject Kinematics'!GF461:GF511)&lt;&gt;0,SQRT(SUMSQ('Subject Kinematics'!GF563:GF613-'Control Kinematics'!$IS$104:$IS$154)/51),"")</f>
        <v/>
      </c>
      <c r="GF28" s="52" t="str">
        <f t="array" ref="GF28">IF(SUM('Subject Kinematics'!GG461:GG511)&lt;&gt;0,SQRT(SUMSQ('Subject Kinematics'!GG563:GG613-'Control Kinematics'!$IS$104:$IS$154)/51),"")</f>
        <v/>
      </c>
      <c r="GG28" s="52" t="str">
        <f t="array" ref="GG28">IF(SUM('Subject Kinematics'!GH461:GH511)&lt;&gt;0,SQRT(SUMSQ('Subject Kinematics'!GH563:GH613-'Control Kinematics'!$IS$104:$IS$154)/51),"")</f>
        <v/>
      </c>
      <c r="GH28" s="52" t="str">
        <f t="array" ref="GH28">IF(SUM('Subject Kinematics'!GI461:GI511)&lt;&gt;0,SQRT(SUMSQ('Subject Kinematics'!GI563:GI613-'Control Kinematics'!$IS$104:$IS$154)/51),"")</f>
        <v/>
      </c>
      <c r="GI28" s="52" t="str">
        <f t="array" ref="GI28">IF(SUM('Subject Kinematics'!GJ461:GJ511)&lt;&gt;0,SQRT(SUMSQ('Subject Kinematics'!GJ563:GJ613-'Control Kinematics'!$IS$104:$IS$154)/51),"")</f>
        <v/>
      </c>
      <c r="GJ28" s="52" t="str">
        <f t="array" ref="GJ28">IF(SUM('Subject Kinematics'!GK461:GK511)&lt;&gt;0,SQRT(SUMSQ('Subject Kinematics'!GK563:GK613-'Control Kinematics'!$IS$104:$IS$154)/51),"")</f>
        <v/>
      </c>
      <c r="GK28" s="52" t="str">
        <f t="array" ref="GK28">IF(SUM('Subject Kinematics'!GL461:GL511)&lt;&gt;0,SQRT(SUMSQ('Subject Kinematics'!GL563:GL613-'Control Kinematics'!$IS$104:$IS$154)/51),"")</f>
        <v/>
      </c>
      <c r="GL28" s="52" t="str">
        <f t="array" ref="GL28">IF(SUM('Subject Kinematics'!GM461:GM511)&lt;&gt;0,SQRT(SUMSQ('Subject Kinematics'!GM563:GM613-'Control Kinematics'!$IS$104:$IS$154)/51),"")</f>
        <v/>
      </c>
      <c r="GM28" s="52" t="str">
        <f t="array" ref="GM28">IF(SUM('Subject Kinematics'!GN461:GN511)&lt;&gt;0,SQRT(SUMSQ('Subject Kinematics'!GN563:GN613-'Control Kinematics'!$IS$104:$IS$154)/51),"")</f>
        <v/>
      </c>
      <c r="GN28" s="52" t="str">
        <f t="array" ref="GN28">IF(SUM('Subject Kinematics'!GO461:GO511)&lt;&gt;0,SQRT(SUMSQ('Subject Kinematics'!GO563:GO613-'Control Kinematics'!$IS$104:$IS$154)/51),"")</f>
        <v/>
      </c>
      <c r="GO28" s="52" t="str">
        <f t="array" ref="GO28">IF(SUM('Subject Kinematics'!GP461:GP511)&lt;&gt;0,SQRT(SUMSQ('Subject Kinematics'!GP563:GP613-'Control Kinematics'!$IS$104:$IS$154)/51),"")</f>
        <v/>
      </c>
      <c r="GP28" s="52" t="str">
        <f t="array" ref="GP28">IF(SUM('Subject Kinematics'!GQ461:GQ511)&lt;&gt;0,SQRT(SUMSQ('Subject Kinematics'!GQ563:GQ613-'Control Kinematics'!$IS$104:$IS$154)/51),"")</f>
        <v/>
      </c>
      <c r="GQ28" s="52" t="str">
        <f t="array" ref="GQ28">IF(SUM('Subject Kinematics'!GR461:GR511)&lt;&gt;0,SQRT(SUMSQ('Subject Kinematics'!GR563:GR613-'Control Kinematics'!$IS$104:$IS$154)/51),"")</f>
        <v/>
      </c>
      <c r="GR28" s="52" t="str">
        <f t="array" ref="GR28">IF(SUM('Subject Kinematics'!GS461:GS511)&lt;&gt;0,SQRT(SUMSQ('Subject Kinematics'!GS563:GS613-'Control Kinematics'!$IS$104:$IS$154)/51),"")</f>
        <v/>
      </c>
      <c r="GS28" s="52" t="str">
        <f t="array" ref="GS28">IF(SUM('Subject Kinematics'!GT461:GT511)&lt;&gt;0,SQRT(SUMSQ('Subject Kinematics'!GT563:GT613-'Control Kinematics'!$IS$104:$IS$154)/51),"")</f>
        <v/>
      </c>
      <c r="GT28" s="52" t="str">
        <f t="array" ref="GT28">IF(SUM('Subject Kinematics'!GU461:GU511)&lt;&gt;0,SQRT(SUMSQ('Subject Kinematics'!GU563:GU613-'Control Kinematics'!$IS$104:$IS$154)/51),"")</f>
        <v/>
      </c>
      <c r="GU28" s="52" t="str">
        <f t="array" ref="GU28">IF(SUM('Subject Kinematics'!GV461:GV511)&lt;&gt;0,SQRT(SUMSQ('Subject Kinematics'!GV563:GV613-'Control Kinematics'!$IS$104:$IS$154)/51),"")</f>
        <v/>
      </c>
      <c r="GV28" s="52" t="str">
        <f t="array" ref="GV28">IF(SUM('Subject Kinematics'!GW461:GW511)&lt;&gt;0,SQRT(SUMSQ('Subject Kinematics'!GW563:GW613-'Control Kinematics'!$IS$104:$IS$154)/51),"")</f>
        <v/>
      </c>
      <c r="GW28" s="52" t="str">
        <f t="array" ref="GW28">IF(SUM('Subject Kinematics'!GX461:GX511)&lt;&gt;0,SQRT(SUMSQ('Subject Kinematics'!GX563:GX613-'Control Kinematics'!$IS$104:$IS$154)/51),"")</f>
        <v/>
      </c>
      <c r="GX28" s="52" t="str">
        <f t="array" ref="GX28">IF(SUM('Subject Kinematics'!GY461:GY511)&lt;&gt;0,SQRT(SUMSQ('Subject Kinematics'!GY563:GY613-'Control Kinematics'!$IS$104:$IS$154)/51),"")</f>
        <v/>
      </c>
      <c r="GY28" s="52" t="str">
        <f t="array" ref="GY28">IF(SUM('Subject Kinematics'!GZ461:GZ511)&lt;&gt;0,SQRT(SUMSQ('Subject Kinematics'!GZ563:GZ613-'Control Kinematics'!$IS$104:$IS$154)/51),"")</f>
        <v/>
      </c>
      <c r="GZ28" s="52" t="str">
        <f t="array" ref="GZ28">IF(SUM('Subject Kinematics'!HA461:HA511)&lt;&gt;0,SQRT(SUMSQ('Subject Kinematics'!HA563:HA613-'Control Kinematics'!$IS$104:$IS$154)/51),"")</f>
        <v/>
      </c>
      <c r="HA28" s="52" t="str">
        <f t="array" ref="HA28">IF(SUM('Subject Kinematics'!HB461:HB511)&lt;&gt;0,SQRT(SUMSQ('Subject Kinematics'!HB563:HB613-'Control Kinematics'!$IS$104:$IS$154)/51),"")</f>
        <v/>
      </c>
      <c r="HB28" s="52" t="str">
        <f t="array" ref="HB28">IF(SUM('Subject Kinematics'!HC461:HC511)&lt;&gt;0,SQRT(SUMSQ('Subject Kinematics'!HC563:HC613-'Control Kinematics'!$IS$104:$IS$154)/51),"")</f>
        <v/>
      </c>
      <c r="HC28" s="52" t="str">
        <f t="array" ref="HC28">IF(SUM('Subject Kinematics'!HD461:HD511)&lt;&gt;0,SQRT(SUMSQ('Subject Kinematics'!HD563:HD613-'Control Kinematics'!$IS$104:$IS$154)/51),"")</f>
        <v/>
      </c>
      <c r="HD28" s="52" t="str">
        <f t="array" ref="HD28">IF(SUM('Subject Kinematics'!HE461:HE511)&lt;&gt;0,SQRT(SUMSQ('Subject Kinematics'!HE563:HE613-'Control Kinematics'!$IS$104:$IS$154)/51),"")</f>
        <v/>
      </c>
      <c r="HE28" s="52" t="str">
        <f t="array" ref="HE28">IF(SUM('Subject Kinematics'!HF461:HF511)&lt;&gt;0,SQRT(SUMSQ('Subject Kinematics'!HF563:HF613-'Control Kinematics'!$IS$104:$IS$154)/51),"")</f>
        <v/>
      </c>
      <c r="HF28" s="52" t="str">
        <f t="array" ref="HF28">IF(SUM('Subject Kinematics'!HG461:HG511)&lt;&gt;0,SQRT(SUMSQ('Subject Kinematics'!HG563:HG613-'Control Kinematics'!$IS$104:$IS$154)/51),"")</f>
        <v/>
      </c>
      <c r="HG28" s="52" t="str">
        <f t="array" ref="HG28">IF(SUM('Subject Kinematics'!HH461:HH511)&lt;&gt;0,SQRT(SUMSQ('Subject Kinematics'!HH563:HH613-'Control Kinematics'!$IS$104:$IS$154)/51),"")</f>
        <v/>
      </c>
      <c r="HH28" s="52" t="str">
        <f t="array" ref="HH28">IF(SUM('Subject Kinematics'!HI461:HI511)&lt;&gt;0,SQRT(SUMSQ('Subject Kinematics'!HI563:HI613-'Control Kinematics'!$IS$104:$IS$154)/51),"")</f>
        <v/>
      </c>
      <c r="HI28" s="52" t="str">
        <f t="array" ref="HI28">IF(SUM('Subject Kinematics'!HJ461:HJ511)&lt;&gt;0,SQRT(SUMSQ('Subject Kinematics'!HJ563:HJ613-'Control Kinematics'!$IS$104:$IS$154)/51),"")</f>
        <v/>
      </c>
      <c r="HJ28" s="52" t="str">
        <f t="array" ref="HJ28">IF(SUM('Subject Kinematics'!HK461:HK511)&lt;&gt;0,SQRT(SUMSQ('Subject Kinematics'!HK563:HK613-'Control Kinematics'!$IS$104:$IS$154)/51),"")</f>
        <v/>
      </c>
      <c r="HK28" s="52" t="str">
        <f t="array" ref="HK28">IF(SUM('Subject Kinematics'!HL461:HL511)&lt;&gt;0,SQRT(SUMSQ('Subject Kinematics'!HL563:HL613-'Control Kinematics'!$IS$104:$IS$154)/51),"")</f>
        <v/>
      </c>
      <c r="HL28" s="52" t="str">
        <f t="array" ref="HL28">IF(SUM('Subject Kinematics'!HM461:HM511)&lt;&gt;0,SQRT(SUMSQ('Subject Kinematics'!HM563:HM613-'Control Kinematics'!$IS$104:$IS$154)/51),"")</f>
        <v/>
      </c>
      <c r="HM28" s="52" t="str">
        <f t="array" ref="HM28">IF(SUM('Subject Kinematics'!HN461:HN511)&lt;&gt;0,SQRT(SUMSQ('Subject Kinematics'!HN563:HN613-'Control Kinematics'!$IS$104:$IS$154)/51),"")</f>
        <v/>
      </c>
      <c r="HN28" s="52" t="str">
        <f t="array" ref="HN28">IF(SUM('Subject Kinematics'!HO461:HO511)&lt;&gt;0,SQRT(SUMSQ('Subject Kinematics'!HO563:HO613-'Control Kinematics'!$IS$104:$IS$154)/51),"")</f>
        <v/>
      </c>
      <c r="HO28" s="52" t="str">
        <f t="array" ref="HO28">IF(SUM('Subject Kinematics'!HP461:HP511)&lt;&gt;0,SQRT(SUMSQ('Subject Kinematics'!HP563:HP613-'Control Kinematics'!$IS$104:$IS$154)/51),"")</f>
        <v/>
      </c>
      <c r="HP28" s="52" t="str">
        <f t="array" ref="HP28">IF(SUM('Subject Kinematics'!HQ461:HQ511)&lt;&gt;0,SQRT(SUMSQ('Subject Kinematics'!HQ563:HQ613-'Control Kinematics'!$IS$104:$IS$154)/51),"")</f>
        <v/>
      </c>
      <c r="HQ28" s="52" t="str">
        <f t="array" ref="HQ28">IF(SUM('Subject Kinematics'!HR461:HR511)&lt;&gt;0,SQRT(SUMSQ('Subject Kinematics'!HR563:HR613-'Control Kinematics'!$IS$104:$IS$154)/51),"")</f>
        <v/>
      </c>
      <c r="HR28" s="52" t="str">
        <f t="array" ref="HR28">IF(SUM('Subject Kinematics'!HS461:HS511)&lt;&gt;0,SQRT(SUMSQ('Subject Kinematics'!HS563:HS613-'Control Kinematics'!$IS$104:$IS$154)/51),"")</f>
        <v/>
      </c>
      <c r="HS28" s="52" t="str">
        <f t="array" ref="HS28">IF(SUM('Subject Kinematics'!HT461:HT511)&lt;&gt;0,SQRT(SUMSQ('Subject Kinematics'!HT563:HT613-'Control Kinematics'!$IS$104:$IS$154)/51),"")</f>
        <v/>
      </c>
      <c r="HT28" s="52" t="str">
        <f t="array" ref="HT28">IF(SUM('Subject Kinematics'!HU461:HU511)&lt;&gt;0,SQRT(SUMSQ('Subject Kinematics'!HU563:HU613-'Control Kinematics'!$IS$104:$IS$154)/51),"")</f>
        <v/>
      </c>
      <c r="HU28" s="52" t="str">
        <f t="array" ref="HU28">IF(SUM('Subject Kinematics'!HV461:HV511)&lt;&gt;0,SQRT(SUMSQ('Subject Kinematics'!HV563:HV613-'Control Kinematics'!$IS$104:$IS$154)/51),"")</f>
        <v/>
      </c>
      <c r="HV28" s="52" t="str">
        <f t="array" ref="HV28">IF(SUM('Subject Kinematics'!HW461:HW511)&lt;&gt;0,SQRT(SUMSQ('Subject Kinematics'!HW563:HW613-'Control Kinematics'!$IS$104:$IS$154)/51),"")</f>
        <v/>
      </c>
      <c r="HW28" s="52" t="str">
        <f t="array" ref="HW28">IF(SUM('Subject Kinematics'!HX461:HX511)&lt;&gt;0,SQRT(SUMSQ('Subject Kinematics'!HX563:HX613-'Control Kinematics'!$IS$104:$IS$154)/51),"")</f>
        <v/>
      </c>
      <c r="HX28" s="52" t="str">
        <f t="array" ref="HX28">IF(SUM('Subject Kinematics'!HY461:HY511)&lt;&gt;0,SQRT(SUMSQ('Subject Kinematics'!HY563:HY613-'Control Kinematics'!$IS$104:$IS$154)/51),"")</f>
        <v/>
      </c>
      <c r="HY28" s="52" t="str">
        <f t="array" ref="HY28">IF(SUM('Subject Kinematics'!HZ461:HZ511)&lt;&gt;0,SQRT(SUMSQ('Subject Kinematics'!HZ563:HZ613-'Control Kinematics'!$IS$104:$IS$154)/51),"")</f>
        <v/>
      </c>
      <c r="HZ28" s="52" t="str">
        <f t="array" ref="HZ28">IF(SUM('Subject Kinematics'!IA461:IA511)&lt;&gt;0,SQRT(SUMSQ('Subject Kinematics'!IA563:IA613-'Control Kinematics'!$IS$104:$IS$154)/51),"")</f>
        <v/>
      </c>
      <c r="IA28" s="52" t="str">
        <f t="array" ref="IA28">IF(SUM('Subject Kinematics'!IB461:IB511)&lt;&gt;0,SQRT(SUMSQ('Subject Kinematics'!IB563:IB613-'Control Kinematics'!$IS$104:$IS$154)/51),"")</f>
        <v/>
      </c>
      <c r="IB28" s="52" t="str">
        <f t="array" ref="IB28">IF(SUM('Subject Kinematics'!IC461:IC511)&lt;&gt;0,SQRT(SUMSQ('Subject Kinematics'!IC563:IC613-'Control Kinematics'!$IS$104:$IS$154)/51),"")</f>
        <v/>
      </c>
      <c r="IC28" s="52" t="str">
        <f t="array" ref="IC28">IF(SUM('Subject Kinematics'!ID461:ID511)&lt;&gt;0,SQRT(SUMSQ('Subject Kinematics'!ID563:ID613-'Control Kinematics'!$IS$104:$IS$154)/51),"")</f>
        <v/>
      </c>
      <c r="ID28" s="52" t="str">
        <f t="array" ref="ID28">IF(SUM('Subject Kinematics'!IE461:IE511)&lt;&gt;0,SQRT(SUMSQ('Subject Kinematics'!IE563:IE613-'Control Kinematics'!$IS$104:$IS$154)/51),"")</f>
        <v/>
      </c>
      <c r="IE28" s="52" t="str">
        <f t="array" ref="IE28">IF(SUM('Subject Kinematics'!IF461:IF511)&lt;&gt;0,SQRT(SUMSQ('Subject Kinematics'!IF563:IF613-'Control Kinematics'!$IS$104:$IS$154)/51),"")</f>
        <v/>
      </c>
      <c r="IF28" s="52" t="str">
        <f t="array" ref="IF28">IF(SUM('Subject Kinematics'!IG461:IG511)&lt;&gt;0,SQRT(SUMSQ('Subject Kinematics'!IG563:IG613-'Control Kinematics'!$IS$104:$IS$154)/51),"")</f>
        <v/>
      </c>
      <c r="IG28" s="52" t="str">
        <f t="array" ref="IG28">IF(SUM('Subject Kinematics'!IH461:IH511)&lt;&gt;0,SQRT(SUMSQ('Subject Kinematics'!IH563:IH613-'Control Kinematics'!$IS$104:$IS$154)/51),"")</f>
        <v/>
      </c>
      <c r="IH28" s="52" t="str">
        <f t="array" ref="IH28">IF(SUM('Subject Kinematics'!II461:II511)&lt;&gt;0,SQRT(SUMSQ('Subject Kinematics'!II563:II613-'Control Kinematics'!$IS$104:$IS$154)/51),"")</f>
        <v/>
      </c>
      <c r="II28" s="52" t="str">
        <f t="array" ref="II28">IF(SUM('Subject Kinematics'!IJ461:IJ511)&lt;&gt;0,SQRT(SUMSQ('Subject Kinematics'!IJ563:IJ613-'Control Kinematics'!$IS$104:$IS$154)/51),"")</f>
        <v/>
      </c>
      <c r="IJ28" s="52" t="str">
        <f t="array" ref="IJ28">IF(SUM('Subject Kinematics'!IK461:IK511)&lt;&gt;0,SQRT(SUMSQ('Subject Kinematics'!IK563:IK613-'Control Kinematics'!$IS$104:$IS$154)/51),"")</f>
        <v/>
      </c>
      <c r="IK28" s="52" t="str">
        <f t="array" ref="IK28">IF(SUM('Subject Kinematics'!IL461:IL511)&lt;&gt;0,SQRT(SUMSQ('Subject Kinematics'!IL563:IL613-'Control Kinematics'!$IS$104:$IS$154)/51),"")</f>
        <v/>
      </c>
      <c r="IL28" s="52" t="str">
        <f t="array" ref="IL28">IF(SUM('Subject Kinematics'!IM461:IM511)&lt;&gt;0,SQRT(SUMSQ('Subject Kinematics'!IM563:IM613-'Control Kinematics'!$IS$104:$IS$154)/51),"")</f>
        <v/>
      </c>
      <c r="IM28" s="52" t="str">
        <f t="array" ref="IM28">IF(SUM('Subject Kinematics'!IN461:IN511)&lt;&gt;0,SQRT(SUMSQ('Subject Kinematics'!IN563:IN613-'Control Kinematics'!$IS$104:$IS$154)/51),"")</f>
        <v/>
      </c>
      <c r="IN28" s="52" t="str">
        <f t="array" ref="IN28">IF(SUM('Subject Kinematics'!IO461:IO511)&lt;&gt;0,SQRT(SUMSQ('Subject Kinematics'!IO563:IO613-'Control Kinematics'!$IS$104:$IS$154)/51),"")</f>
        <v/>
      </c>
      <c r="IO28" s="52" t="str">
        <f t="array" ref="IO28">IF(SUM('Subject Kinematics'!IP461:IP511)&lt;&gt;0,SQRT(SUMSQ('Subject Kinematics'!IP563:IP613-'Control Kinematics'!$IS$104:$IS$154)/51),"")</f>
        <v/>
      </c>
      <c r="IP28" s="52" t="str">
        <f t="array" ref="IP28">IF(SUM('Subject Kinematics'!IQ461:IQ511)&lt;&gt;0,SQRT(SUMSQ('Subject Kinematics'!IQ563:IQ613-'Control Kinematics'!$IS$104:$IS$154)/51),"")</f>
        <v/>
      </c>
      <c r="IQ28" s="52" t="str">
        <f t="array" ref="IQ28">IF(SUM('Subject Kinematics'!IR461:IR511)&lt;&gt;0,SQRT(SUMSQ('Subject Kinematics'!IR563:IR613-'Control Kinematics'!$IS$104:$IS$154)/51),"")</f>
        <v/>
      </c>
      <c r="IR28" s="61">
        <f t="shared" ref="IR28:IR30" si="22">AVERAGE(B28:IQ28)</f>
        <v>5.4292019372710172</v>
      </c>
      <c r="IS28" s="57">
        <f t="shared" ref="IS28:IS30" si="23">STDEV(B28:IQ28)</f>
        <v>1.8478367748020346</v>
      </c>
      <c r="IT28" s="57">
        <f>EXP(IR58)</f>
        <v>5.1199427528433503</v>
      </c>
    </row>
    <row r="29" spans="1:254" x14ac:dyDescent="0.2">
      <c r="A29" s="23" t="s">
        <v>11</v>
      </c>
      <c r="B29" s="52">
        <f t="array" ref="B29">IF(SUM('Subject Kinematics'!C461:C511)&lt;&gt;0,SQRT(SUMSQ('Subject Kinematics'!C716:C766-'Control Kinematics'!$IS$257:$IS$307)/51),"")</f>
        <v>5.976876487722051</v>
      </c>
      <c r="C29" s="52">
        <f t="array" ref="C29">IF(SUM('Subject Kinematics'!D461:D511)&lt;&gt;0,SQRT(SUMSQ('Subject Kinematics'!D716:D766-'Control Kinematics'!$IS$257:$IS$307)/51),"")</f>
        <v>6.5534591840522562</v>
      </c>
      <c r="D29" s="52">
        <f t="array" ref="D29">IF(SUM('Subject Kinematics'!E461:E511)&lt;&gt;0,SQRT(SUMSQ('Subject Kinematics'!E716:E766-'Control Kinematics'!$IS$257:$IS$307)/51),"")</f>
        <v>6.7933506971128423</v>
      </c>
      <c r="E29" s="52">
        <f t="array" ref="E29">IF(SUM('Subject Kinematics'!F461:F511)&lt;&gt;0,SQRT(SUMSQ('Subject Kinematics'!F716:F766-'Control Kinematics'!$IS$257:$IS$307)/51),"")</f>
        <v>6.5759857172290044</v>
      </c>
      <c r="F29" s="52">
        <f t="array" ref="F29">IF(SUM('Subject Kinematics'!G461:G511)&lt;&gt;0,SQRT(SUMSQ('Subject Kinematics'!G716:G766-'Control Kinematics'!$IS$257:$IS$307)/51),"")</f>
        <v>6.4124783852043326</v>
      </c>
      <c r="G29" s="52">
        <f t="array" ref="G29">IF(SUM('Subject Kinematics'!H461:H511)&lt;&gt;0,SQRT(SUMSQ('Subject Kinematics'!H716:H766-'Control Kinematics'!$IS$257:$IS$307)/51),"")</f>
        <v>6.070049816812614</v>
      </c>
      <c r="H29" s="52" t="str">
        <f t="array" ref="H29">IF(SUM('Subject Kinematics'!I461:I511)&lt;&gt;0,SQRT(SUMSQ('Subject Kinematics'!I716:I766-'Control Kinematics'!$IS$257:$IS$307)/51),"")</f>
        <v/>
      </c>
      <c r="I29" s="52" t="str">
        <f t="array" ref="I29">IF(SUM('Subject Kinematics'!J461:J511)&lt;&gt;0,SQRT(SUMSQ('Subject Kinematics'!J716:J766-'Control Kinematics'!$IS$257:$IS$307)/51),"")</f>
        <v/>
      </c>
      <c r="J29" s="52" t="str">
        <f t="array" ref="J29">IF(SUM('Subject Kinematics'!K461:K511)&lt;&gt;0,SQRT(SUMSQ('Subject Kinematics'!K716:K766-'Control Kinematics'!$IS$257:$IS$307)/51),"")</f>
        <v/>
      </c>
      <c r="K29" s="52" t="str">
        <f t="array" ref="K29">IF(SUM('Subject Kinematics'!L461:L511)&lt;&gt;0,SQRT(SUMSQ('Subject Kinematics'!L716:L766-'Control Kinematics'!$IS$257:$IS$307)/51),"")</f>
        <v/>
      </c>
      <c r="L29" s="52" t="str">
        <f t="array" ref="L29">IF(SUM('Subject Kinematics'!M461:M511)&lt;&gt;0,SQRT(SUMSQ('Subject Kinematics'!M716:M766-'Control Kinematics'!$IS$257:$IS$307)/51),"")</f>
        <v/>
      </c>
      <c r="M29" s="52" t="str">
        <f t="array" ref="M29">IF(SUM('Subject Kinematics'!N461:N511)&lt;&gt;0,SQRT(SUMSQ('Subject Kinematics'!N716:N766-'Control Kinematics'!$IS$257:$IS$307)/51),"")</f>
        <v/>
      </c>
      <c r="N29" s="52" t="str">
        <f t="array" ref="N29">IF(SUM('Subject Kinematics'!O461:O511)&lt;&gt;0,SQRT(SUMSQ('Subject Kinematics'!O716:O766-'Control Kinematics'!$IS$257:$IS$307)/51),"")</f>
        <v/>
      </c>
      <c r="O29" s="52" t="str">
        <f t="array" ref="O29">IF(SUM('Subject Kinematics'!P461:P511)&lt;&gt;0,SQRT(SUMSQ('Subject Kinematics'!P716:P766-'Control Kinematics'!$IS$257:$IS$307)/51),"")</f>
        <v/>
      </c>
      <c r="P29" s="52" t="str">
        <f t="array" ref="P29">IF(SUM('Subject Kinematics'!Q461:Q511)&lt;&gt;0,SQRT(SUMSQ('Subject Kinematics'!Q716:Q766-'Control Kinematics'!$IS$257:$IS$307)/51),"")</f>
        <v/>
      </c>
      <c r="Q29" s="52" t="str">
        <f t="array" ref="Q29">IF(SUM('Subject Kinematics'!R461:R511)&lt;&gt;0,SQRT(SUMSQ('Subject Kinematics'!R716:R766-'Control Kinematics'!$IS$257:$IS$307)/51),"")</f>
        <v/>
      </c>
      <c r="R29" s="52" t="str">
        <f t="array" ref="R29">IF(SUM('Subject Kinematics'!S461:S511)&lt;&gt;0,SQRT(SUMSQ('Subject Kinematics'!S716:S766-'Control Kinematics'!$IS$257:$IS$307)/51),"")</f>
        <v/>
      </c>
      <c r="S29" s="52" t="str">
        <f t="array" ref="S29">IF(SUM('Subject Kinematics'!T461:T511)&lt;&gt;0,SQRT(SUMSQ('Subject Kinematics'!T716:T766-'Control Kinematics'!$IS$257:$IS$307)/51),"")</f>
        <v/>
      </c>
      <c r="T29" s="52" t="str">
        <f t="array" ref="T29">IF(SUM('Subject Kinematics'!U461:U511)&lt;&gt;0,SQRT(SUMSQ('Subject Kinematics'!U716:U766-'Control Kinematics'!$IS$257:$IS$307)/51),"")</f>
        <v/>
      </c>
      <c r="U29" s="52" t="str">
        <f t="array" ref="U29">IF(SUM('Subject Kinematics'!V461:V511)&lt;&gt;0,SQRT(SUMSQ('Subject Kinematics'!V716:V766-'Control Kinematics'!$IS$257:$IS$307)/51),"")</f>
        <v/>
      </c>
      <c r="V29" s="52" t="str">
        <f t="array" ref="V29">IF(SUM('Subject Kinematics'!W461:W511)&lt;&gt;0,SQRT(SUMSQ('Subject Kinematics'!W716:W766-'Control Kinematics'!$IS$257:$IS$307)/51),"")</f>
        <v/>
      </c>
      <c r="W29" s="52" t="str">
        <f t="array" ref="W29">IF(SUM('Subject Kinematics'!X461:X511)&lt;&gt;0,SQRT(SUMSQ('Subject Kinematics'!X716:X766-'Control Kinematics'!$IS$257:$IS$307)/51),"")</f>
        <v/>
      </c>
      <c r="X29" s="52" t="str">
        <f t="array" ref="X29">IF(SUM('Subject Kinematics'!Y461:Y511)&lt;&gt;0,SQRT(SUMSQ('Subject Kinematics'!Y716:Y766-'Control Kinematics'!$IS$257:$IS$307)/51),"")</f>
        <v/>
      </c>
      <c r="Y29" s="52" t="str">
        <f t="array" ref="Y29">IF(SUM('Subject Kinematics'!Z461:Z511)&lt;&gt;0,SQRT(SUMSQ('Subject Kinematics'!Z716:Z766-'Control Kinematics'!$IS$257:$IS$307)/51),"")</f>
        <v/>
      </c>
      <c r="Z29" s="52" t="str">
        <f t="array" ref="Z29">IF(SUM('Subject Kinematics'!AA461:AA511)&lt;&gt;0,SQRT(SUMSQ('Subject Kinematics'!AA716:AA766-'Control Kinematics'!$IS$257:$IS$307)/51),"")</f>
        <v/>
      </c>
      <c r="AA29" s="52" t="str">
        <f t="array" ref="AA29">IF(SUM('Subject Kinematics'!AB461:AB511)&lt;&gt;0,SQRT(SUMSQ('Subject Kinematics'!AB716:AB766-'Control Kinematics'!$IS$257:$IS$307)/51),"")</f>
        <v/>
      </c>
      <c r="AB29" s="52" t="str">
        <f t="array" ref="AB29">IF(SUM('Subject Kinematics'!AC461:AC511)&lt;&gt;0,SQRT(SUMSQ('Subject Kinematics'!AC716:AC766-'Control Kinematics'!$IS$257:$IS$307)/51),"")</f>
        <v/>
      </c>
      <c r="AC29" s="52" t="str">
        <f t="array" ref="AC29">IF(SUM('Subject Kinematics'!AD461:AD511)&lt;&gt;0,SQRT(SUMSQ('Subject Kinematics'!AD716:AD766-'Control Kinematics'!$IS$257:$IS$307)/51),"")</f>
        <v/>
      </c>
      <c r="AD29" s="52" t="str">
        <f t="array" ref="AD29">IF(SUM('Subject Kinematics'!AE461:AE511)&lt;&gt;0,SQRT(SUMSQ('Subject Kinematics'!AE716:AE766-'Control Kinematics'!$IS$257:$IS$307)/51),"")</f>
        <v/>
      </c>
      <c r="AE29" s="52" t="str">
        <f t="array" ref="AE29">IF(SUM('Subject Kinematics'!AF461:AF511)&lt;&gt;0,SQRT(SUMSQ('Subject Kinematics'!AF716:AF766-'Control Kinematics'!$IS$257:$IS$307)/51),"")</f>
        <v/>
      </c>
      <c r="AF29" s="52" t="str">
        <f t="array" ref="AF29">IF(SUM('Subject Kinematics'!AG461:AG511)&lt;&gt;0,SQRT(SUMSQ('Subject Kinematics'!AG716:AG766-'Control Kinematics'!$IS$257:$IS$307)/51),"")</f>
        <v/>
      </c>
      <c r="AG29" s="52" t="str">
        <f t="array" ref="AG29">IF(SUM('Subject Kinematics'!AH461:AH511)&lt;&gt;0,SQRT(SUMSQ('Subject Kinematics'!AH716:AH766-'Control Kinematics'!$IS$257:$IS$307)/51),"")</f>
        <v/>
      </c>
      <c r="AH29" s="52" t="str">
        <f t="array" ref="AH29">IF(SUM('Subject Kinematics'!AI461:AI511)&lt;&gt;0,SQRT(SUMSQ('Subject Kinematics'!AI716:AI766-'Control Kinematics'!$IS$257:$IS$307)/51),"")</f>
        <v/>
      </c>
      <c r="AI29" s="52" t="str">
        <f t="array" ref="AI29">IF(SUM('Subject Kinematics'!AJ461:AJ511)&lt;&gt;0,SQRT(SUMSQ('Subject Kinematics'!AJ716:AJ766-'Control Kinematics'!$IS$257:$IS$307)/51),"")</f>
        <v/>
      </c>
      <c r="AJ29" s="52" t="str">
        <f t="array" ref="AJ29">IF(SUM('Subject Kinematics'!AK461:AK511)&lt;&gt;0,SQRT(SUMSQ('Subject Kinematics'!AK716:AK766-'Control Kinematics'!$IS$257:$IS$307)/51),"")</f>
        <v/>
      </c>
      <c r="AK29" s="52" t="str">
        <f t="array" ref="AK29">IF(SUM('Subject Kinematics'!AL461:AL511)&lt;&gt;0,SQRT(SUMSQ('Subject Kinematics'!AL716:AL766-'Control Kinematics'!$IS$257:$IS$307)/51),"")</f>
        <v/>
      </c>
      <c r="AL29" s="52" t="str">
        <f t="array" ref="AL29">IF(SUM('Subject Kinematics'!AM461:AM511)&lt;&gt;0,SQRT(SUMSQ('Subject Kinematics'!AM716:AM766-'Control Kinematics'!$IS$257:$IS$307)/51),"")</f>
        <v/>
      </c>
      <c r="AM29" s="52" t="str">
        <f t="array" ref="AM29">IF(SUM('Subject Kinematics'!AN461:AN511)&lt;&gt;0,SQRT(SUMSQ('Subject Kinematics'!AN716:AN766-'Control Kinematics'!$IS$257:$IS$307)/51),"")</f>
        <v/>
      </c>
      <c r="AN29" s="52" t="str">
        <f t="array" ref="AN29">IF(SUM('Subject Kinematics'!AO461:AO511)&lt;&gt;0,SQRT(SUMSQ('Subject Kinematics'!AO716:AO766-'Control Kinematics'!$IS$257:$IS$307)/51),"")</f>
        <v/>
      </c>
      <c r="AO29" s="52" t="str">
        <f t="array" ref="AO29">IF(SUM('Subject Kinematics'!AP461:AP511)&lt;&gt;0,SQRT(SUMSQ('Subject Kinematics'!AP716:AP766-'Control Kinematics'!$IS$257:$IS$307)/51),"")</f>
        <v/>
      </c>
      <c r="AP29" s="52" t="str">
        <f t="array" ref="AP29">IF(SUM('Subject Kinematics'!AQ461:AQ511)&lt;&gt;0,SQRT(SUMSQ('Subject Kinematics'!AQ716:AQ766-'Control Kinematics'!$IS$257:$IS$307)/51),"")</f>
        <v/>
      </c>
      <c r="AQ29" s="52" t="str">
        <f t="array" ref="AQ29">IF(SUM('Subject Kinematics'!AR461:AR511)&lt;&gt;0,SQRT(SUMSQ('Subject Kinematics'!AR716:AR766-'Control Kinematics'!$IS$257:$IS$307)/51),"")</f>
        <v/>
      </c>
      <c r="AR29" s="52" t="str">
        <f t="array" ref="AR29">IF(SUM('Subject Kinematics'!AS461:AS511)&lt;&gt;0,SQRT(SUMSQ('Subject Kinematics'!AS716:AS766-'Control Kinematics'!$IS$257:$IS$307)/51),"")</f>
        <v/>
      </c>
      <c r="AS29" s="52" t="str">
        <f t="array" ref="AS29">IF(SUM('Subject Kinematics'!AT461:AT511)&lt;&gt;0,SQRT(SUMSQ('Subject Kinematics'!AT716:AT766-'Control Kinematics'!$IS$257:$IS$307)/51),"")</f>
        <v/>
      </c>
      <c r="AT29" s="52" t="str">
        <f t="array" ref="AT29">IF(SUM('Subject Kinematics'!AU461:AU511)&lt;&gt;0,SQRT(SUMSQ('Subject Kinematics'!AU716:AU766-'Control Kinematics'!$IS$257:$IS$307)/51),"")</f>
        <v/>
      </c>
      <c r="AU29" s="52" t="str">
        <f t="array" ref="AU29">IF(SUM('Subject Kinematics'!AV461:AV511)&lt;&gt;0,SQRT(SUMSQ('Subject Kinematics'!AV716:AV766-'Control Kinematics'!$IS$257:$IS$307)/51),"")</f>
        <v/>
      </c>
      <c r="AV29" s="52" t="str">
        <f t="array" ref="AV29">IF(SUM('Subject Kinematics'!AW461:AW511)&lt;&gt;0,SQRT(SUMSQ('Subject Kinematics'!AW716:AW766-'Control Kinematics'!$IS$257:$IS$307)/51),"")</f>
        <v/>
      </c>
      <c r="AW29" s="52" t="str">
        <f t="array" ref="AW29">IF(SUM('Subject Kinematics'!AX461:AX511)&lt;&gt;0,SQRT(SUMSQ('Subject Kinematics'!AX716:AX766-'Control Kinematics'!$IS$257:$IS$307)/51),"")</f>
        <v/>
      </c>
      <c r="AX29" s="52" t="str">
        <f t="array" ref="AX29">IF(SUM('Subject Kinematics'!AY461:AY511)&lt;&gt;0,SQRT(SUMSQ('Subject Kinematics'!AY716:AY766-'Control Kinematics'!$IS$257:$IS$307)/51),"")</f>
        <v/>
      </c>
      <c r="AY29" s="52" t="str">
        <f t="array" ref="AY29">IF(SUM('Subject Kinematics'!AZ461:AZ511)&lt;&gt;0,SQRT(SUMSQ('Subject Kinematics'!AZ716:AZ766-'Control Kinematics'!$IS$257:$IS$307)/51),"")</f>
        <v/>
      </c>
      <c r="AZ29" s="52" t="str">
        <f t="array" ref="AZ29">IF(SUM('Subject Kinematics'!BA461:BA511)&lt;&gt;0,SQRT(SUMSQ('Subject Kinematics'!BA716:BA766-'Control Kinematics'!$IS$257:$IS$307)/51),"")</f>
        <v/>
      </c>
      <c r="BA29" s="52" t="str">
        <f t="array" ref="BA29">IF(SUM('Subject Kinematics'!BB461:BB511)&lt;&gt;0,SQRT(SUMSQ('Subject Kinematics'!BB716:BB766-'Control Kinematics'!$IS$257:$IS$307)/51),"")</f>
        <v/>
      </c>
      <c r="BB29" s="52" t="str">
        <f t="array" ref="BB29">IF(SUM('Subject Kinematics'!BC461:BC511)&lt;&gt;0,SQRT(SUMSQ('Subject Kinematics'!BC716:BC766-'Control Kinematics'!$IS$257:$IS$307)/51),"")</f>
        <v/>
      </c>
      <c r="BC29" s="52" t="str">
        <f t="array" ref="BC29">IF(SUM('Subject Kinematics'!BD461:BD511)&lt;&gt;0,SQRT(SUMSQ('Subject Kinematics'!BD716:BD766-'Control Kinematics'!$IS$257:$IS$307)/51),"")</f>
        <v/>
      </c>
      <c r="BD29" s="52" t="str">
        <f t="array" ref="BD29">IF(SUM('Subject Kinematics'!BE461:BE511)&lt;&gt;0,SQRT(SUMSQ('Subject Kinematics'!BE716:BE766-'Control Kinematics'!$IS$257:$IS$307)/51),"")</f>
        <v/>
      </c>
      <c r="BE29" s="52" t="str">
        <f t="array" ref="BE29">IF(SUM('Subject Kinematics'!BF461:BF511)&lt;&gt;0,SQRT(SUMSQ('Subject Kinematics'!BF716:BF766-'Control Kinematics'!$IS$257:$IS$307)/51),"")</f>
        <v/>
      </c>
      <c r="BF29" s="52" t="str">
        <f t="array" ref="BF29">IF(SUM('Subject Kinematics'!BG461:BG511)&lt;&gt;0,SQRT(SUMSQ('Subject Kinematics'!BG716:BG766-'Control Kinematics'!$IS$257:$IS$307)/51),"")</f>
        <v/>
      </c>
      <c r="BG29" s="52" t="str">
        <f t="array" ref="BG29">IF(SUM('Subject Kinematics'!BH461:BH511)&lt;&gt;0,SQRT(SUMSQ('Subject Kinematics'!BH716:BH766-'Control Kinematics'!$IS$257:$IS$307)/51),"")</f>
        <v/>
      </c>
      <c r="BH29" s="52" t="str">
        <f t="array" ref="BH29">IF(SUM('Subject Kinematics'!BI461:BI511)&lt;&gt;0,SQRT(SUMSQ('Subject Kinematics'!BI716:BI766-'Control Kinematics'!$IS$257:$IS$307)/51),"")</f>
        <v/>
      </c>
      <c r="BI29" s="52" t="str">
        <f t="array" ref="BI29">IF(SUM('Subject Kinematics'!BJ461:BJ511)&lt;&gt;0,SQRT(SUMSQ('Subject Kinematics'!BJ716:BJ766-'Control Kinematics'!$IS$257:$IS$307)/51),"")</f>
        <v/>
      </c>
      <c r="BJ29" s="52" t="str">
        <f t="array" ref="BJ29">IF(SUM('Subject Kinematics'!BK461:BK511)&lt;&gt;0,SQRT(SUMSQ('Subject Kinematics'!BK716:BK766-'Control Kinematics'!$IS$257:$IS$307)/51),"")</f>
        <v/>
      </c>
      <c r="BK29" s="52" t="str">
        <f t="array" ref="BK29">IF(SUM('Subject Kinematics'!BL461:BL511)&lt;&gt;0,SQRT(SUMSQ('Subject Kinematics'!BL716:BL766-'Control Kinematics'!$IS$257:$IS$307)/51),"")</f>
        <v/>
      </c>
      <c r="BL29" s="52" t="str">
        <f t="array" ref="BL29">IF(SUM('Subject Kinematics'!BM461:BM511)&lt;&gt;0,SQRT(SUMSQ('Subject Kinematics'!BM716:BM766-'Control Kinematics'!$IS$257:$IS$307)/51),"")</f>
        <v/>
      </c>
      <c r="BM29" s="52" t="str">
        <f t="array" ref="BM29">IF(SUM('Subject Kinematics'!BN461:BN511)&lt;&gt;0,SQRT(SUMSQ('Subject Kinematics'!BN716:BN766-'Control Kinematics'!$IS$257:$IS$307)/51),"")</f>
        <v/>
      </c>
      <c r="BN29" s="52" t="str">
        <f t="array" ref="BN29">IF(SUM('Subject Kinematics'!BO461:BO511)&lt;&gt;0,SQRT(SUMSQ('Subject Kinematics'!BO716:BO766-'Control Kinematics'!$IS$257:$IS$307)/51),"")</f>
        <v/>
      </c>
      <c r="BO29" s="52" t="str">
        <f t="array" ref="BO29">IF(SUM('Subject Kinematics'!BP461:BP511)&lt;&gt;0,SQRT(SUMSQ('Subject Kinematics'!BP716:BP766-'Control Kinematics'!$IS$257:$IS$307)/51),"")</f>
        <v/>
      </c>
      <c r="BP29" s="52" t="str">
        <f t="array" ref="BP29">IF(SUM('Subject Kinematics'!BQ461:BQ511)&lt;&gt;0,SQRT(SUMSQ('Subject Kinematics'!BQ716:BQ766-'Control Kinematics'!$IS$257:$IS$307)/51),"")</f>
        <v/>
      </c>
      <c r="BQ29" s="52" t="str">
        <f t="array" ref="BQ29">IF(SUM('Subject Kinematics'!BR461:BR511)&lt;&gt;0,SQRT(SUMSQ('Subject Kinematics'!BR716:BR766-'Control Kinematics'!$IS$257:$IS$307)/51),"")</f>
        <v/>
      </c>
      <c r="BR29" s="52" t="str">
        <f t="array" ref="BR29">IF(SUM('Subject Kinematics'!BS461:BS511)&lt;&gt;0,SQRT(SUMSQ('Subject Kinematics'!BS716:BS766-'Control Kinematics'!$IS$257:$IS$307)/51),"")</f>
        <v/>
      </c>
      <c r="BS29" s="52" t="str">
        <f t="array" ref="BS29">IF(SUM('Subject Kinematics'!BT461:BT511)&lt;&gt;0,SQRT(SUMSQ('Subject Kinematics'!BT716:BT766-'Control Kinematics'!$IS$257:$IS$307)/51),"")</f>
        <v/>
      </c>
      <c r="BT29" s="52" t="str">
        <f t="array" ref="BT29">IF(SUM('Subject Kinematics'!BU461:BU511)&lt;&gt;0,SQRT(SUMSQ('Subject Kinematics'!BU716:BU766-'Control Kinematics'!$IS$257:$IS$307)/51),"")</f>
        <v/>
      </c>
      <c r="BU29" s="52" t="str">
        <f t="array" ref="BU29">IF(SUM('Subject Kinematics'!BV461:BV511)&lt;&gt;0,SQRT(SUMSQ('Subject Kinematics'!BV716:BV766-'Control Kinematics'!$IS$257:$IS$307)/51),"")</f>
        <v/>
      </c>
      <c r="BV29" s="52" t="str">
        <f t="array" ref="BV29">IF(SUM('Subject Kinematics'!BW461:BW511)&lt;&gt;0,SQRT(SUMSQ('Subject Kinematics'!BW716:BW766-'Control Kinematics'!$IS$257:$IS$307)/51),"")</f>
        <v/>
      </c>
      <c r="BW29" s="52" t="str">
        <f t="array" ref="BW29">IF(SUM('Subject Kinematics'!BX461:BX511)&lt;&gt;0,SQRT(SUMSQ('Subject Kinematics'!BX716:BX766-'Control Kinematics'!$IS$257:$IS$307)/51),"")</f>
        <v/>
      </c>
      <c r="BX29" s="52" t="str">
        <f t="array" ref="BX29">IF(SUM('Subject Kinematics'!BY461:BY511)&lt;&gt;0,SQRT(SUMSQ('Subject Kinematics'!BY716:BY766-'Control Kinematics'!$IS$257:$IS$307)/51),"")</f>
        <v/>
      </c>
      <c r="BY29" s="52" t="str">
        <f t="array" ref="BY29">IF(SUM('Subject Kinematics'!BZ461:BZ511)&lt;&gt;0,SQRT(SUMSQ('Subject Kinematics'!BZ716:BZ766-'Control Kinematics'!$IS$257:$IS$307)/51),"")</f>
        <v/>
      </c>
      <c r="BZ29" s="52" t="str">
        <f t="array" ref="BZ29">IF(SUM('Subject Kinematics'!CA461:CA511)&lt;&gt;0,SQRT(SUMSQ('Subject Kinematics'!CA716:CA766-'Control Kinematics'!$IS$257:$IS$307)/51),"")</f>
        <v/>
      </c>
      <c r="CA29" s="52" t="str">
        <f t="array" ref="CA29">IF(SUM('Subject Kinematics'!CB461:CB511)&lt;&gt;0,SQRT(SUMSQ('Subject Kinematics'!CB716:CB766-'Control Kinematics'!$IS$257:$IS$307)/51),"")</f>
        <v/>
      </c>
      <c r="CB29" s="52" t="str">
        <f t="array" ref="CB29">IF(SUM('Subject Kinematics'!CC461:CC511)&lt;&gt;0,SQRT(SUMSQ('Subject Kinematics'!CC716:CC766-'Control Kinematics'!$IS$257:$IS$307)/51),"")</f>
        <v/>
      </c>
      <c r="CC29" s="52" t="str">
        <f t="array" ref="CC29">IF(SUM('Subject Kinematics'!CD461:CD511)&lt;&gt;0,SQRT(SUMSQ('Subject Kinematics'!CD716:CD766-'Control Kinematics'!$IS$257:$IS$307)/51),"")</f>
        <v/>
      </c>
      <c r="CD29" s="52" t="str">
        <f t="array" ref="CD29">IF(SUM('Subject Kinematics'!CE461:CE511)&lt;&gt;0,SQRT(SUMSQ('Subject Kinematics'!CE716:CE766-'Control Kinematics'!$IS$257:$IS$307)/51),"")</f>
        <v/>
      </c>
      <c r="CE29" s="52" t="str">
        <f t="array" ref="CE29">IF(SUM('Subject Kinematics'!CF461:CF511)&lt;&gt;0,SQRT(SUMSQ('Subject Kinematics'!CF716:CF766-'Control Kinematics'!$IS$257:$IS$307)/51),"")</f>
        <v/>
      </c>
      <c r="CF29" s="52" t="str">
        <f t="array" ref="CF29">IF(SUM('Subject Kinematics'!CG461:CG511)&lt;&gt;0,SQRT(SUMSQ('Subject Kinematics'!CG716:CG766-'Control Kinematics'!$IS$257:$IS$307)/51),"")</f>
        <v/>
      </c>
      <c r="CG29" s="52" t="str">
        <f t="array" ref="CG29">IF(SUM('Subject Kinematics'!CH461:CH511)&lt;&gt;0,SQRT(SUMSQ('Subject Kinematics'!CH716:CH766-'Control Kinematics'!$IS$257:$IS$307)/51),"")</f>
        <v/>
      </c>
      <c r="CH29" s="52" t="str">
        <f t="array" ref="CH29">IF(SUM('Subject Kinematics'!CI461:CI511)&lt;&gt;0,SQRT(SUMSQ('Subject Kinematics'!CI716:CI766-'Control Kinematics'!$IS$257:$IS$307)/51),"")</f>
        <v/>
      </c>
      <c r="CI29" s="52" t="str">
        <f t="array" ref="CI29">IF(SUM('Subject Kinematics'!CJ461:CJ511)&lt;&gt;0,SQRT(SUMSQ('Subject Kinematics'!CJ716:CJ766-'Control Kinematics'!$IS$257:$IS$307)/51),"")</f>
        <v/>
      </c>
      <c r="CJ29" s="52" t="str">
        <f t="array" ref="CJ29">IF(SUM('Subject Kinematics'!CK461:CK511)&lt;&gt;0,SQRT(SUMSQ('Subject Kinematics'!CK716:CK766-'Control Kinematics'!$IS$257:$IS$307)/51),"")</f>
        <v/>
      </c>
      <c r="CK29" s="52" t="str">
        <f t="array" ref="CK29">IF(SUM('Subject Kinematics'!CL461:CL511)&lt;&gt;0,SQRT(SUMSQ('Subject Kinematics'!CL716:CL766-'Control Kinematics'!$IS$257:$IS$307)/51),"")</f>
        <v/>
      </c>
      <c r="CL29" s="52" t="str">
        <f t="array" ref="CL29">IF(SUM('Subject Kinematics'!CM461:CM511)&lt;&gt;0,SQRT(SUMSQ('Subject Kinematics'!CM716:CM766-'Control Kinematics'!$IS$257:$IS$307)/51),"")</f>
        <v/>
      </c>
      <c r="CM29" s="52" t="str">
        <f t="array" ref="CM29">IF(SUM('Subject Kinematics'!CN461:CN511)&lt;&gt;0,SQRT(SUMSQ('Subject Kinematics'!CN716:CN766-'Control Kinematics'!$IS$257:$IS$307)/51),"")</f>
        <v/>
      </c>
      <c r="CN29" s="52" t="str">
        <f t="array" ref="CN29">IF(SUM('Subject Kinematics'!CO461:CO511)&lt;&gt;0,SQRT(SUMSQ('Subject Kinematics'!CO716:CO766-'Control Kinematics'!$IS$257:$IS$307)/51),"")</f>
        <v/>
      </c>
      <c r="CO29" s="52" t="str">
        <f t="array" ref="CO29">IF(SUM('Subject Kinematics'!CP461:CP511)&lt;&gt;0,SQRT(SUMSQ('Subject Kinematics'!CP716:CP766-'Control Kinematics'!$IS$257:$IS$307)/51),"")</f>
        <v/>
      </c>
      <c r="CP29" s="52" t="str">
        <f t="array" ref="CP29">IF(SUM('Subject Kinematics'!CQ461:CQ511)&lt;&gt;0,SQRT(SUMSQ('Subject Kinematics'!CQ716:CQ766-'Control Kinematics'!$IS$257:$IS$307)/51),"")</f>
        <v/>
      </c>
      <c r="CQ29" s="52" t="str">
        <f t="array" ref="CQ29">IF(SUM('Subject Kinematics'!CR461:CR511)&lt;&gt;0,SQRT(SUMSQ('Subject Kinematics'!CR716:CR766-'Control Kinematics'!$IS$257:$IS$307)/51),"")</f>
        <v/>
      </c>
      <c r="CR29" s="52" t="str">
        <f t="array" ref="CR29">IF(SUM('Subject Kinematics'!CS461:CS511)&lt;&gt;0,SQRT(SUMSQ('Subject Kinematics'!CS716:CS766-'Control Kinematics'!$IS$257:$IS$307)/51),"")</f>
        <v/>
      </c>
      <c r="CS29" s="52" t="str">
        <f t="array" ref="CS29">IF(SUM('Subject Kinematics'!CT461:CT511)&lt;&gt;0,SQRT(SUMSQ('Subject Kinematics'!CT716:CT766-'Control Kinematics'!$IS$257:$IS$307)/51),"")</f>
        <v/>
      </c>
      <c r="CT29" s="52" t="str">
        <f t="array" ref="CT29">IF(SUM('Subject Kinematics'!CU461:CU511)&lt;&gt;0,SQRT(SUMSQ('Subject Kinematics'!CU716:CU766-'Control Kinematics'!$IS$257:$IS$307)/51),"")</f>
        <v/>
      </c>
      <c r="CU29" s="52" t="str">
        <f t="array" ref="CU29">IF(SUM('Subject Kinematics'!CV461:CV511)&lt;&gt;0,SQRT(SUMSQ('Subject Kinematics'!CV716:CV766-'Control Kinematics'!$IS$257:$IS$307)/51),"")</f>
        <v/>
      </c>
      <c r="CV29" s="52" t="str">
        <f t="array" ref="CV29">IF(SUM('Subject Kinematics'!CW461:CW511)&lt;&gt;0,SQRT(SUMSQ('Subject Kinematics'!CW716:CW766-'Control Kinematics'!$IS$257:$IS$307)/51),"")</f>
        <v/>
      </c>
      <c r="CW29" s="52" t="str">
        <f t="array" ref="CW29">IF(SUM('Subject Kinematics'!CX461:CX511)&lt;&gt;0,SQRT(SUMSQ('Subject Kinematics'!CX716:CX766-'Control Kinematics'!$IS$257:$IS$307)/51),"")</f>
        <v/>
      </c>
      <c r="CX29" s="52" t="str">
        <f t="array" ref="CX29">IF(SUM('Subject Kinematics'!CY461:CY511)&lt;&gt;0,SQRT(SUMSQ('Subject Kinematics'!CY716:CY766-'Control Kinematics'!$IS$257:$IS$307)/51),"")</f>
        <v/>
      </c>
      <c r="CY29" s="52" t="str">
        <f t="array" ref="CY29">IF(SUM('Subject Kinematics'!CZ461:CZ511)&lt;&gt;0,SQRT(SUMSQ('Subject Kinematics'!CZ716:CZ766-'Control Kinematics'!$IS$257:$IS$307)/51),"")</f>
        <v/>
      </c>
      <c r="CZ29" s="52" t="str">
        <f t="array" ref="CZ29">IF(SUM('Subject Kinematics'!DA461:DA511)&lt;&gt;0,SQRT(SUMSQ('Subject Kinematics'!DA716:DA766-'Control Kinematics'!$IS$257:$IS$307)/51),"")</f>
        <v/>
      </c>
      <c r="DA29" s="52" t="str">
        <f t="array" ref="DA29">IF(SUM('Subject Kinematics'!DB461:DB511)&lt;&gt;0,SQRT(SUMSQ('Subject Kinematics'!DB716:DB766-'Control Kinematics'!$IS$257:$IS$307)/51),"")</f>
        <v/>
      </c>
      <c r="DB29" s="52" t="str">
        <f t="array" ref="DB29">IF(SUM('Subject Kinematics'!DC461:DC511)&lt;&gt;0,SQRT(SUMSQ('Subject Kinematics'!DC716:DC766-'Control Kinematics'!$IS$257:$IS$307)/51),"")</f>
        <v/>
      </c>
      <c r="DC29" s="52" t="str">
        <f t="array" ref="DC29">IF(SUM('Subject Kinematics'!DD461:DD511)&lt;&gt;0,SQRT(SUMSQ('Subject Kinematics'!DD716:DD766-'Control Kinematics'!$IS$257:$IS$307)/51),"")</f>
        <v/>
      </c>
      <c r="DD29" s="52" t="str">
        <f t="array" ref="DD29">IF(SUM('Subject Kinematics'!DE461:DE511)&lt;&gt;0,SQRT(SUMSQ('Subject Kinematics'!DE716:DE766-'Control Kinematics'!$IS$257:$IS$307)/51),"")</f>
        <v/>
      </c>
      <c r="DE29" s="52" t="str">
        <f t="array" ref="DE29">IF(SUM('Subject Kinematics'!DF461:DF511)&lt;&gt;0,SQRT(SUMSQ('Subject Kinematics'!DF716:DF766-'Control Kinematics'!$IS$257:$IS$307)/51),"")</f>
        <v/>
      </c>
      <c r="DF29" s="52" t="str">
        <f t="array" ref="DF29">IF(SUM('Subject Kinematics'!DG461:DG511)&lt;&gt;0,SQRT(SUMSQ('Subject Kinematics'!DG716:DG766-'Control Kinematics'!$IS$257:$IS$307)/51),"")</f>
        <v/>
      </c>
      <c r="DG29" s="52" t="str">
        <f t="array" ref="DG29">IF(SUM('Subject Kinematics'!DH461:DH511)&lt;&gt;0,SQRT(SUMSQ('Subject Kinematics'!DH716:DH766-'Control Kinematics'!$IS$257:$IS$307)/51),"")</f>
        <v/>
      </c>
      <c r="DH29" s="52" t="str">
        <f t="array" ref="DH29">IF(SUM('Subject Kinematics'!DI461:DI511)&lt;&gt;0,SQRT(SUMSQ('Subject Kinematics'!DI716:DI766-'Control Kinematics'!$IS$257:$IS$307)/51),"")</f>
        <v/>
      </c>
      <c r="DI29" s="52" t="str">
        <f t="array" ref="DI29">IF(SUM('Subject Kinematics'!DJ461:DJ511)&lt;&gt;0,SQRT(SUMSQ('Subject Kinematics'!DJ716:DJ766-'Control Kinematics'!$IS$257:$IS$307)/51),"")</f>
        <v/>
      </c>
      <c r="DJ29" s="52" t="str">
        <f t="array" ref="DJ29">IF(SUM('Subject Kinematics'!DK461:DK511)&lt;&gt;0,SQRT(SUMSQ('Subject Kinematics'!DK716:DK766-'Control Kinematics'!$IS$257:$IS$307)/51),"")</f>
        <v/>
      </c>
      <c r="DK29" s="52" t="str">
        <f t="array" ref="DK29">IF(SUM('Subject Kinematics'!DL461:DL511)&lt;&gt;0,SQRT(SUMSQ('Subject Kinematics'!DL716:DL766-'Control Kinematics'!$IS$257:$IS$307)/51),"")</f>
        <v/>
      </c>
      <c r="DL29" s="52" t="str">
        <f t="array" ref="DL29">IF(SUM('Subject Kinematics'!DM461:DM511)&lt;&gt;0,SQRT(SUMSQ('Subject Kinematics'!DM716:DM766-'Control Kinematics'!$IS$257:$IS$307)/51),"")</f>
        <v/>
      </c>
      <c r="DM29" s="52" t="str">
        <f t="array" ref="DM29">IF(SUM('Subject Kinematics'!DN461:DN511)&lt;&gt;0,SQRT(SUMSQ('Subject Kinematics'!DN716:DN766-'Control Kinematics'!$IS$257:$IS$307)/51),"")</f>
        <v/>
      </c>
      <c r="DN29" s="52" t="str">
        <f t="array" ref="DN29">IF(SUM('Subject Kinematics'!DO461:DO511)&lt;&gt;0,SQRT(SUMSQ('Subject Kinematics'!DO716:DO766-'Control Kinematics'!$IS$257:$IS$307)/51),"")</f>
        <v/>
      </c>
      <c r="DO29" s="52" t="str">
        <f t="array" ref="DO29">IF(SUM('Subject Kinematics'!DP461:DP511)&lt;&gt;0,SQRT(SUMSQ('Subject Kinematics'!DP716:DP766-'Control Kinematics'!$IS$257:$IS$307)/51),"")</f>
        <v/>
      </c>
      <c r="DP29" s="52" t="str">
        <f t="array" ref="DP29">IF(SUM('Subject Kinematics'!DQ461:DQ511)&lt;&gt;0,SQRT(SUMSQ('Subject Kinematics'!DQ716:DQ766-'Control Kinematics'!$IS$257:$IS$307)/51),"")</f>
        <v/>
      </c>
      <c r="DQ29" s="52" t="str">
        <f t="array" ref="DQ29">IF(SUM('Subject Kinematics'!DR461:DR511)&lt;&gt;0,SQRT(SUMSQ('Subject Kinematics'!DR716:DR766-'Control Kinematics'!$IS$257:$IS$307)/51),"")</f>
        <v/>
      </c>
      <c r="DR29" s="52" t="str">
        <f t="array" ref="DR29">IF(SUM('Subject Kinematics'!DS461:DS511)&lt;&gt;0,SQRT(SUMSQ('Subject Kinematics'!DS716:DS766-'Control Kinematics'!$IS$257:$IS$307)/51),"")</f>
        <v/>
      </c>
      <c r="DS29" s="52" t="str">
        <f t="array" ref="DS29">IF(SUM('Subject Kinematics'!DT461:DT511)&lt;&gt;0,SQRT(SUMSQ('Subject Kinematics'!DT716:DT766-'Control Kinematics'!$IS$257:$IS$307)/51),"")</f>
        <v/>
      </c>
      <c r="DT29" s="52" t="str">
        <f t="array" ref="DT29">IF(SUM('Subject Kinematics'!DU461:DU511)&lt;&gt;0,SQRT(SUMSQ('Subject Kinematics'!DU716:DU766-'Control Kinematics'!$IS$257:$IS$307)/51),"")</f>
        <v/>
      </c>
      <c r="DU29" s="52" t="str">
        <f t="array" ref="DU29">IF(SUM('Subject Kinematics'!DV461:DV511)&lt;&gt;0,SQRT(SUMSQ('Subject Kinematics'!DV716:DV766-'Control Kinematics'!$IS$257:$IS$307)/51),"")</f>
        <v/>
      </c>
      <c r="DV29" s="52" t="str">
        <f t="array" ref="DV29">IF(SUM('Subject Kinematics'!DW461:DW511)&lt;&gt;0,SQRT(SUMSQ('Subject Kinematics'!DW716:DW766-'Control Kinematics'!$IS$257:$IS$307)/51),"")</f>
        <v/>
      </c>
      <c r="DW29" s="52" t="str">
        <f t="array" ref="DW29">IF(SUM('Subject Kinematics'!DX461:DX511)&lt;&gt;0,SQRT(SUMSQ('Subject Kinematics'!DX716:DX766-'Control Kinematics'!$IS$257:$IS$307)/51),"")</f>
        <v/>
      </c>
      <c r="DX29" s="52" t="str">
        <f t="array" ref="DX29">IF(SUM('Subject Kinematics'!DY461:DY511)&lt;&gt;0,SQRT(SUMSQ('Subject Kinematics'!DY716:DY766-'Control Kinematics'!$IS$257:$IS$307)/51),"")</f>
        <v/>
      </c>
      <c r="DY29" s="52" t="str">
        <f t="array" ref="DY29">IF(SUM('Subject Kinematics'!DZ461:DZ511)&lt;&gt;0,SQRT(SUMSQ('Subject Kinematics'!DZ716:DZ766-'Control Kinematics'!$IS$257:$IS$307)/51),"")</f>
        <v/>
      </c>
      <c r="DZ29" s="52" t="str">
        <f t="array" ref="DZ29">IF(SUM('Subject Kinematics'!EA461:EA511)&lt;&gt;0,SQRT(SUMSQ('Subject Kinematics'!EA716:EA766-'Control Kinematics'!$IS$257:$IS$307)/51),"")</f>
        <v/>
      </c>
      <c r="EA29" s="52" t="str">
        <f t="array" ref="EA29">IF(SUM('Subject Kinematics'!EB461:EB511)&lt;&gt;0,SQRT(SUMSQ('Subject Kinematics'!EB716:EB766-'Control Kinematics'!$IS$257:$IS$307)/51),"")</f>
        <v/>
      </c>
      <c r="EB29" s="52" t="str">
        <f t="array" ref="EB29">IF(SUM('Subject Kinematics'!EC461:EC511)&lt;&gt;0,SQRT(SUMSQ('Subject Kinematics'!EC716:EC766-'Control Kinematics'!$IS$257:$IS$307)/51),"")</f>
        <v/>
      </c>
      <c r="EC29" s="52" t="str">
        <f t="array" ref="EC29">IF(SUM('Subject Kinematics'!ED461:ED511)&lt;&gt;0,SQRT(SUMSQ('Subject Kinematics'!ED716:ED766-'Control Kinematics'!$IS$257:$IS$307)/51),"")</f>
        <v/>
      </c>
      <c r="ED29" s="52" t="str">
        <f t="array" ref="ED29">IF(SUM('Subject Kinematics'!EE461:EE511)&lt;&gt;0,SQRT(SUMSQ('Subject Kinematics'!EE716:EE766-'Control Kinematics'!$IS$257:$IS$307)/51),"")</f>
        <v/>
      </c>
      <c r="EE29" s="52" t="str">
        <f t="array" ref="EE29">IF(SUM('Subject Kinematics'!EF461:EF511)&lt;&gt;0,SQRT(SUMSQ('Subject Kinematics'!EF716:EF766-'Control Kinematics'!$IS$257:$IS$307)/51),"")</f>
        <v/>
      </c>
      <c r="EF29" s="52" t="str">
        <f t="array" ref="EF29">IF(SUM('Subject Kinematics'!EG461:EG511)&lt;&gt;0,SQRT(SUMSQ('Subject Kinematics'!EG716:EG766-'Control Kinematics'!$IS$257:$IS$307)/51),"")</f>
        <v/>
      </c>
      <c r="EG29" s="52" t="str">
        <f t="array" ref="EG29">IF(SUM('Subject Kinematics'!EH461:EH511)&lt;&gt;0,SQRT(SUMSQ('Subject Kinematics'!EH716:EH766-'Control Kinematics'!$IS$257:$IS$307)/51),"")</f>
        <v/>
      </c>
      <c r="EH29" s="52" t="str">
        <f t="array" ref="EH29">IF(SUM('Subject Kinematics'!EI461:EI511)&lt;&gt;0,SQRT(SUMSQ('Subject Kinematics'!EI716:EI766-'Control Kinematics'!$IS$257:$IS$307)/51),"")</f>
        <v/>
      </c>
      <c r="EI29" s="52" t="str">
        <f t="array" ref="EI29">IF(SUM('Subject Kinematics'!EJ461:EJ511)&lt;&gt;0,SQRT(SUMSQ('Subject Kinematics'!EJ716:EJ766-'Control Kinematics'!$IS$257:$IS$307)/51),"")</f>
        <v/>
      </c>
      <c r="EJ29" s="52" t="str">
        <f t="array" ref="EJ29">IF(SUM('Subject Kinematics'!EK461:EK511)&lt;&gt;0,SQRT(SUMSQ('Subject Kinematics'!EK716:EK766-'Control Kinematics'!$IS$257:$IS$307)/51),"")</f>
        <v/>
      </c>
      <c r="EK29" s="52" t="str">
        <f t="array" ref="EK29">IF(SUM('Subject Kinematics'!EL461:EL511)&lt;&gt;0,SQRT(SUMSQ('Subject Kinematics'!EL716:EL766-'Control Kinematics'!$IS$257:$IS$307)/51),"")</f>
        <v/>
      </c>
      <c r="EL29" s="52" t="str">
        <f t="array" ref="EL29">IF(SUM('Subject Kinematics'!EM461:EM511)&lt;&gt;0,SQRT(SUMSQ('Subject Kinematics'!EM716:EM766-'Control Kinematics'!$IS$257:$IS$307)/51),"")</f>
        <v/>
      </c>
      <c r="EM29" s="52" t="str">
        <f t="array" ref="EM29">IF(SUM('Subject Kinematics'!EN461:EN511)&lt;&gt;0,SQRT(SUMSQ('Subject Kinematics'!EN716:EN766-'Control Kinematics'!$IS$257:$IS$307)/51),"")</f>
        <v/>
      </c>
      <c r="EN29" s="52" t="str">
        <f t="array" ref="EN29">IF(SUM('Subject Kinematics'!EO461:EO511)&lt;&gt;0,SQRT(SUMSQ('Subject Kinematics'!EO716:EO766-'Control Kinematics'!$IS$257:$IS$307)/51),"")</f>
        <v/>
      </c>
      <c r="EO29" s="52" t="str">
        <f t="array" ref="EO29">IF(SUM('Subject Kinematics'!EP461:EP511)&lt;&gt;0,SQRT(SUMSQ('Subject Kinematics'!EP716:EP766-'Control Kinematics'!$IS$257:$IS$307)/51),"")</f>
        <v/>
      </c>
      <c r="EP29" s="52" t="str">
        <f t="array" ref="EP29">IF(SUM('Subject Kinematics'!EQ461:EQ511)&lt;&gt;0,SQRT(SUMSQ('Subject Kinematics'!EQ716:EQ766-'Control Kinematics'!$IS$257:$IS$307)/51),"")</f>
        <v/>
      </c>
      <c r="EQ29" s="52" t="str">
        <f t="array" ref="EQ29">IF(SUM('Subject Kinematics'!ER461:ER511)&lt;&gt;0,SQRT(SUMSQ('Subject Kinematics'!ER716:ER766-'Control Kinematics'!$IS$257:$IS$307)/51),"")</f>
        <v/>
      </c>
      <c r="ER29" s="52" t="str">
        <f t="array" ref="ER29">IF(SUM('Subject Kinematics'!ES461:ES511)&lt;&gt;0,SQRT(SUMSQ('Subject Kinematics'!ES716:ES766-'Control Kinematics'!$IS$257:$IS$307)/51),"")</f>
        <v/>
      </c>
      <c r="ES29" s="52" t="str">
        <f t="array" ref="ES29">IF(SUM('Subject Kinematics'!ET461:ET511)&lt;&gt;0,SQRT(SUMSQ('Subject Kinematics'!ET716:ET766-'Control Kinematics'!$IS$257:$IS$307)/51),"")</f>
        <v/>
      </c>
      <c r="ET29" s="52" t="str">
        <f t="array" ref="ET29">IF(SUM('Subject Kinematics'!EU461:EU511)&lt;&gt;0,SQRT(SUMSQ('Subject Kinematics'!EU716:EU766-'Control Kinematics'!$IS$257:$IS$307)/51),"")</f>
        <v/>
      </c>
      <c r="EU29" s="52" t="str">
        <f t="array" ref="EU29">IF(SUM('Subject Kinematics'!EV461:EV511)&lt;&gt;0,SQRT(SUMSQ('Subject Kinematics'!EV716:EV766-'Control Kinematics'!$IS$257:$IS$307)/51),"")</f>
        <v/>
      </c>
      <c r="EV29" s="52" t="str">
        <f t="array" ref="EV29">IF(SUM('Subject Kinematics'!EW461:EW511)&lt;&gt;0,SQRT(SUMSQ('Subject Kinematics'!EW716:EW766-'Control Kinematics'!$IS$257:$IS$307)/51),"")</f>
        <v/>
      </c>
      <c r="EW29" s="52" t="str">
        <f t="array" ref="EW29">IF(SUM('Subject Kinematics'!EX461:EX511)&lt;&gt;0,SQRT(SUMSQ('Subject Kinematics'!EX716:EX766-'Control Kinematics'!$IS$257:$IS$307)/51),"")</f>
        <v/>
      </c>
      <c r="EX29" s="52" t="str">
        <f t="array" ref="EX29">IF(SUM('Subject Kinematics'!EY461:EY511)&lt;&gt;0,SQRT(SUMSQ('Subject Kinematics'!EY716:EY766-'Control Kinematics'!$IS$257:$IS$307)/51),"")</f>
        <v/>
      </c>
      <c r="EY29" s="52" t="str">
        <f t="array" ref="EY29">IF(SUM('Subject Kinematics'!EZ461:EZ511)&lt;&gt;0,SQRT(SUMSQ('Subject Kinematics'!EZ716:EZ766-'Control Kinematics'!$IS$257:$IS$307)/51),"")</f>
        <v/>
      </c>
      <c r="EZ29" s="52" t="str">
        <f t="array" ref="EZ29">IF(SUM('Subject Kinematics'!FA461:FA511)&lt;&gt;0,SQRT(SUMSQ('Subject Kinematics'!FA716:FA766-'Control Kinematics'!$IS$257:$IS$307)/51),"")</f>
        <v/>
      </c>
      <c r="FA29" s="52" t="str">
        <f t="array" ref="FA29">IF(SUM('Subject Kinematics'!FB461:FB511)&lt;&gt;0,SQRT(SUMSQ('Subject Kinematics'!FB716:FB766-'Control Kinematics'!$IS$257:$IS$307)/51),"")</f>
        <v/>
      </c>
      <c r="FB29" s="52" t="str">
        <f t="array" ref="FB29">IF(SUM('Subject Kinematics'!FC461:FC511)&lt;&gt;0,SQRT(SUMSQ('Subject Kinematics'!FC716:FC766-'Control Kinematics'!$IS$257:$IS$307)/51),"")</f>
        <v/>
      </c>
      <c r="FC29" s="52" t="str">
        <f t="array" ref="FC29">IF(SUM('Subject Kinematics'!FD461:FD511)&lt;&gt;0,SQRT(SUMSQ('Subject Kinematics'!FD716:FD766-'Control Kinematics'!$IS$257:$IS$307)/51),"")</f>
        <v/>
      </c>
      <c r="FD29" s="52" t="str">
        <f t="array" ref="FD29">IF(SUM('Subject Kinematics'!FE461:FE511)&lt;&gt;0,SQRT(SUMSQ('Subject Kinematics'!FE716:FE766-'Control Kinematics'!$IS$257:$IS$307)/51),"")</f>
        <v/>
      </c>
      <c r="FE29" s="52" t="str">
        <f t="array" ref="FE29">IF(SUM('Subject Kinematics'!FF461:FF511)&lt;&gt;0,SQRT(SUMSQ('Subject Kinematics'!FF716:FF766-'Control Kinematics'!$IS$257:$IS$307)/51),"")</f>
        <v/>
      </c>
      <c r="FF29" s="52" t="str">
        <f t="array" ref="FF29">IF(SUM('Subject Kinematics'!FG461:FG511)&lt;&gt;0,SQRT(SUMSQ('Subject Kinematics'!FG716:FG766-'Control Kinematics'!$IS$257:$IS$307)/51),"")</f>
        <v/>
      </c>
      <c r="FG29" s="52" t="str">
        <f t="array" ref="FG29">IF(SUM('Subject Kinematics'!FH461:FH511)&lt;&gt;0,SQRT(SUMSQ('Subject Kinematics'!FH716:FH766-'Control Kinematics'!$IS$257:$IS$307)/51),"")</f>
        <v/>
      </c>
      <c r="FH29" s="52" t="str">
        <f t="array" ref="FH29">IF(SUM('Subject Kinematics'!FI461:FI511)&lt;&gt;0,SQRT(SUMSQ('Subject Kinematics'!FI716:FI766-'Control Kinematics'!$IS$257:$IS$307)/51),"")</f>
        <v/>
      </c>
      <c r="FI29" s="52" t="str">
        <f t="array" ref="FI29">IF(SUM('Subject Kinematics'!FJ461:FJ511)&lt;&gt;0,SQRT(SUMSQ('Subject Kinematics'!FJ716:FJ766-'Control Kinematics'!$IS$257:$IS$307)/51),"")</f>
        <v/>
      </c>
      <c r="FJ29" s="52" t="str">
        <f t="array" ref="FJ29">IF(SUM('Subject Kinematics'!FK461:FK511)&lt;&gt;0,SQRT(SUMSQ('Subject Kinematics'!FK716:FK766-'Control Kinematics'!$IS$257:$IS$307)/51),"")</f>
        <v/>
      </c>
      <c r="FK29" s="52" t="str">
        <f t="array" ref="FK29">IF(SUM('Subject Kinematics'!FL461:FL511)&lt;&gt;0,SQRT(SUMSQ('Subject Kinematics'!FL716:FL766-'Control Kinematics'!$IS$257:$IS$307)/51),"")</f>
        <v/>
      </c>
      <c r="FL29" s="52" t="str">
        <f t="array" ref="FL29">IF(SUM('Subject Kinematics'!FM461:FM511)&lt;&gt;0,SQRT(SUMSQ('Subject Kinematics'!FM716:FM766-'Control Kinematics'!$IS$257:$IS$307)/51),"")</f>
        <v/>
      </c>
      <c r="FM29" s="52" t="str">
        <f t="array" ref="FM29">IF(SUM('Subject Kinematics'!FN461:FN511)&lt;&gt;0,SQRT(SUMSQ('Subject Kinematics'!FN716:FN766-'Control Kinematics'!$IS$257:$IS$307)/51),"")</f>
        <v/>
      </c>
      <c r="FN29" s="52" t="str">
        <f t="array" ref="FN29">IF(SUM('Subject Kinematics'!FO461:FO511)&lt;&gt;0,SQRT(SUMSQ('Subject Kinematics'!FO716:FO766-'Control Kinematics'!$IS$257:$IS$307)/51),"")</f>
        <v/>
      </c>
      <c r="FO29" s="52" t="str">
        <f t="array" ref="FO29">IF(SUM('Subject Kinematics'!FP461:FP511)&lt;&gt;0,SQRT(SUMSQ('Subject Kinematics'!FP716:FP766-'Control Kinematics'!$IS$257:$IS$307)/51),"")</f>
        <v/>
      </c>
      <c r="FP29" s="52" t="str">
        <f t="array" ref="FP29">IF(SUM('Subject Kinematics'!FQ461:FQ511)&lt;&gt;0,SQRT(SUMSQ('Subject Kinematics'!FQ716:FQ766-'Control Kinematics'!$IS$257:$IS$307)/51),"")</f>
        <v/>
      </c>
      <c r="FQ29" s="52" t="str">
        <f t="array" ref="FQ29">IF(SUM('Subject Kinematics'!FR461:FR511)&lt;&gt;0,SQRT(SUMSQ('Subject Kinematics'!FR716:FR766-'Control Kinematics'!$IS$257:$IS$307)/51),"")</f>
        <v/>
      </c>
      <c r="FR29" s="52" t="str">
        <f t="array" ref="FR29">IF(SUM('Subject Kinematics'!FS461:FS511)&lt;&gt;0,SQRT(SUMSQ('Subject Kinematics'!FS716:FS766-'Control Kinematics'!$IS$257:$IS$307)/51),"")</f>
        <v/>
      </c>
      <c r="FS29" s="52" t="str">
        <f t="array" ref="FS29">IF(SUM('Subject Kinematics'!FT461:FT511)&lt;&gt;0,SQRT(SUMSQ('Subject Kinematics'!FT716:FT766-'Control Kinematics'!$IS$257:$IS$307)/51),"")</f>
        <v/>
      </c>
      <c r="FT29" s="52" t="str">
        <f t="array" ref="FT29">IF(SUM('Subject Kinematics'!FU461:FU511)&lt;&gt;0,SQRT(SUMSQ('Subject Kinematics'!FU716:FU766-'Control Kinematics'!$IS$257:$IS$307)/51),"")</f>
        <v/>
      </c>
      <c r="FU29" s="52" t="str">
        <f t="array" ref="FU29">IF(SUM('Subject Kinematics'!FV461:FV511)&lt;&gt;0,SQRT(SUMSQ('Subject Kinematics'!FV716:FV766-'Control Kinematics'!$IS$257:$IS$307)/51),"")</f>
        <v/>
      </c>
      <c r="FV29" s="52" t="str">
        <f t="array" ref="FV29">IF(SUM('Subject Kinematics'!FW461:FW511)&lt;&gt;0,SQRT(SUMSQ('Subject Kinematics'!FW716:FW766-'Control Kinematics'!$IS$257:$IS$307)/51),"")</f>
        <v/>
      </c>
      <c r="FW29" s="52" t="str">
        <f t="array" ref="FW29">IF(SUM('Subject Kinematics'!FX461:FX511)&lt;&gt;0,SQRT(SUMSQ('Subject Kinematics'!FX716:FX766-'Control Kinematics'!$IS$257:$IS$307)/51),"")</f>
        <v/>
      </c>
      <c r="FX29" s="52" t="str">
        <f t="array" ref="FX29">IF(SUM('Subject Kinematics'!FY461:FY511)&lt;&gt;0,SQRT(SUMSQ('Subject Kinematics'!FY716:FY766-'Control Kinematics'!$IS$257:$IS$307)/51),"")</f>
        <v/>
      </c>
      <c r="FY29" s="52" t="str">
        <f t="array" ref="FY29">IF(SUM('Subject Kinematics'!FZ461:FZ511)&lt;&gt;0,SQRT(SUMSQ('Subject Kinematics'!FZ716:FZ766-'Control Kinematics'!$IS$257:$IS$307)/51),"")</f>
        <v/>
      </c>
      <c r="FZ29" s="52" t="str">
        <f t="array" ref="FZ29">IF(SUM('Subject Kinematics'!GA461:GA511)&lt;&gt;0,SQRT(SUMSQ('Subject Kinematics'!GA716:GA766-'Control Kinematics'!$IS$257:$IS$307)/51),"")</f>
        <v/>
      </c>
      <c r="GA29" s="52" t="str">
        <f t="array" ref="GA29">IF(SUM('Subject Kinematics'!GB461:GB511)&lt;&gt;0,SQRT(SUMSQ('Subject Kinematics'!GB716:GB766-'Control Kinematics'!$IS$257:$IS$307)/51),"")</f>
        <v/>
      </c>
      <c r="GB29" s="52" t="str">
        <f t="array" ref="GB29">IF(SUM('Subject Kinematics'!GC461:GC511)&lt;&gt;0,SQRT(SUMSQ('Subject Kinematics'!GC716:GC766-'Control Kinematics'!$IS$257:$IS$307)/51),"")</f>
        <v/>
      </c>
      <c r="GC29" s="52" t="str">
        <f t="array" ref="GC29">IF(SUM('Subject Kinematics'!GD461:GD511)&lt;&gt;0,SQRT(SUMSQ('Subject Kinematics'!GD716:GD766-'Control Kinematics'!$IS$257:$IS$307)/51),"")</f>
        <v/>
      </c>
      <c r="GD29" s="52" t="str">
        <f t="array" ref="GD29">IF(SUM('Subject Kinematics'!GE461:GE511)&lt;&gt;0,SQRT(SUMSQ('Subject Kinematics'!GE716:GE766-'Control Kinematics'!$IS$257:$IS$307)/51),"")</f>
        <v/>
      </c>
      <c r="GE29" s="52" t="str">
        <f t="array" ref="GE29">IF(SUM('Subject Kinematics'!GF461:GF511)&lt;&gt;0,SQRT(SUMSQ('Subject Kinematics'!GF716:GF766-'Control Kinematics'!$IS$257:$IS$307)/51),"")</f>
        <v/>
      </c>
      <c r="GF29" s="52" t="str">
        <f t="array" ref="GF29">IF(SUM('Subject Kinematics'!GG461:GG511)&lt;&gt;0,SQRT(SUMSQ('Subject Kinematics'!GG716:GG766-'Control Kinematics'!$IS$257:$IS$307)/51),"")</f>
        <v/>
      </c>
      <c r="GG29" s="52" t="str">
        <f t="array" ref="GG29">IF(SUM('Subject Kinematics'!GH461:GH511)&lt;&gt;0,SQRT(SUMSQ('Subject Kinematics'!GH716:GH766-'Control Kinematics'!$IS$257:$IS$307)/51),"")</f>
        <v/>
      </c>
      <c r="GH29" s="52" t="str">
        <f t="array" ref="GH29">IF(SUM('Subject Kinematics'!GI461:GI511)&lt;&gt;0,SQRT(SUMSQ('Subject Kinematics'!GI716:GI766-'Control Kinematics'!$IS$257:$IS$307)/51),"")</f>
        <v/>
      </c>
      <c r="GI29" s="52" t="str">
        <f t="array" ref="GI29">IF(SUM('Subject Kinematics'!GJ461:GJ511)&lt;&gt;0,SQRT(SUMSQ('Subject Kinematics'!GJ716:GJ766-'Control Kinematics'!$IS$257:$IS$307)/51),"")</f>
        <v/>
      </c>
      <c r="GJ29" s="52" t="str">
        <f t="array" ref="GJ29">IF(SUM('Subject Kinematics'!GK461:GK511)&lt;&gt;0,SQRT(SUMSQ('Subject Kinematics'!GK716:GK766-'Control Kinematics'!$IS$257:$IS$307)/51),"")</f>
        <v/>
      </c>
      <c r="GK29" s="52" t="str">
        <f t="array" ref="GK29">IF(SUM('Subject Kinematics'!GL461:GL511)&lt;&gt;0,SQRT(SUMSQ('Subject Kinematics'!GL716:GL766-'Control Kinematics'!$IS$257:$IS$307)/51),"")</f>
        <v/>
      </c>
      <c r="GL29" s="52" t="str">
        <f t="array" ref="GL29">IF(SUM('Subject Kinematics'!GM461:GM511)&lt;&gt;0,SQRT(SUMSQ('Subject Kinematics'!GM716:GM766-'Control Kinematics'!$IS$257:$IS$307)/51),"")</f>
        <v/>
      </c>
      <c r="GM29" s="52" t="str">
        <f t="array" ref="GM29">IF(SUM('Subject Kinematics'!GN461:GN511)&lt;&gt;0,SQRT(SUMSQ('Subject Kinematics'!GN716:GN766-'Control Kinematics'!$IS$257:$IS$307)/51),"")</f>
        <v/>
      </c>
      <c r="GN29" s="52" t="str">
        <f t="array" ref="GN29">IF(SUM('Subject Kinematics'!GO461:GO511)&lt;&gt;0,SQRT(SUMSQ('Subject Kinematics'!GO716:GO766-'Control Kinematics'!$IS$257:$IS$307)/51),"")</f>
        <v/>
      </c>
      <c r="GO29" s="52" t="str">
        <f t="array" ref="GO29">IF(SUM('Subject Kinematics'!GP461:GP511)&lt;&gt;0,SQRT(SUMSQ('Subject Kinematics'!GP716:GP766-'Control Kinematics'!$IS$257:$IS$307)/51),"")</f>
        <v/>
      </c>
      <c r="GP29" s="52" t="str">
        <f t="array" ref="GP29">IF(SUM('Subject Kinematics'!GQ461:GQ511)&lt;&gt;0,SQRT(SUMSQ('Subject Kinematics'!GQ716:GQ766-'Control Kinematics'!$IS$257:$IS$307)/51),"")</f>
        <v/>
      </c>
      <c r="GQ29" s="52" t="str">
        <f t="array" ref="GQ29">IF(SUM('Subject Kinematics'!GR461:GR511)&lt;&gt;0,SQRT(SUMSQ('Subject Kinematics'!GR716:GR766-'Control Kinematics'!$IS$257:$IS$307)/51),"")</f>
        <v/>
      </c>
      <c r="GR29" s="52" t="str">
        <f t="array" ref="GR29">IF(SUM('Subject Kinematics'!GS461:GS511)&lt;&gt;0,SQRT(SUMSQ('Subject Kinematics'!GS716:GS766-'Control Kinematics'!$IS$257:$IS$307)/51),"")</f>
        <v/>
      </c>
      <c r="GS29" s="52" t="str">
        <f t="array" ref="GS29">IF(SUM('Subject Kinematics'!GT461:GT511)&lt;&gt;0,SQRT(SUMSQ('Subject Kinematics'!GT716:GT766-'Control Kinematics'!$IS$257:$IS$307)/51),"")</f>
        <v/>
      </c>
      <c r="GT29" s="52" t="str">
        <f t="array" ref="GT29">IF(SUM('Subject Kinematics'!GU461:GU511)&lt;&gt;0,SQRT(SUMSQ('Subject Kinematics'!GU716:GU766-'Control Kinematics'!$IS$257:$IS$307)/51),"")</f>
        <v/>
      </c>
      <c r="GU29" s="52" t="str">
        <f t="array" ref="GU29">IF(SUM('Subject Kinematics'!GV461:GV511)&lt;&gt;0,SQRT(SUMSQ('Subject Kinematics'!GV716:GV766-'Control Kinematics'!$IS$257:$IS$307)/51),"")</f>
        <v/>
      </c>
      <c r="GV29" s="52" t="str">
        <f t="array" ref="GV29">IF(SUM('Subject Kinematics'!GW461:GW511)&lt;&gt;0,SQRT(SUMSQ('Subject Kinematics'!GW716:GW766-'Control Kinematics'!$IS$257:$IS$307)/51),"")</f>
        <v/>
      </c>
      <c r="GW29" s="52" t="str">
        <f t="array" ref="GW29">IF(SUM('Subject Kinematics'!GX461:GX511)&lt;&gt;0,SQRT(SUMSQ('Subject Kinematics'!GX716:GX766-'Control Kinematics'!$IS$257:$IS$307)/51),"")</f>
        <v/>
      </c>
      <c r="GX29" s="52" t="str">
        <f t="array" ref="GX29">IF(SUM('Subject Kinematics'!GY461:GY511)&lt;&gt;0,SQRT(SUMSQ('Subject Kinematics'!GY716:GY766-'Control Kinematics'!$IS$257:$IS$307)/51),"")</f>
        <v/>
      </c>
      <c r="GY29" s="52" t="str">
        <f t="array" ref="GY29">IF(SUM('Subject Kinematics'!GZ461:GZ511)&lt;&gt;0,SQRT(SUMSQ('Subject Kinematics'!GZ716:GZ766-'Control Kinematics'!$IS$257:$IS$307)/51),"")</f>
        <v/>
      </c>
      <c r="GZ29" s="52" t="str">
        <f t="array" ref="GZ29">IF(SUM('Subject Kinematics'!HA461:HA511)&lt;&gt;0,SQRT(SUMSQ('Subject Kinematics'!HA716:HA766-'Control Kinematics'!$IS$257:$IS$307)/51),"")</f>
        <v/>
      </c>
      <c r="HA29" s="52" t="str">
        <f t="array" ref="HA29">IF(SUM('Subject Kinematics'!HB461:HB511)&lt;&gt;0,SQRT(SUMSQ('Subject Kinematics'!HB716:HB766-'Control Kinematics'!$IS$257:$IS$307)/51),"")</f>
        <v/>
      </c>
      <c r="HB29" s="52" t="str">
        <f t="array" ref="HB29">IF(SUM('Subject Kinematics'!HC461:HC511)&lt;&gt;0,SQRT(SUMSQ('Subject Kinematics'!HC716:HC766-'Control Kinematics'!$IS$257:$IS$307)/51),"")</f>
        <v/>
      </c>
      <c r="HC29" s="52" t="str">
        <f t="array" ref="HC29">IF(SUM('Subject Kinematics'!HD461:HD511)&lt;&gt;0,SQRT(SUMSQ('Subject Kinematics'!HD716:HD766-'Control Kinematics'!$IS$257:$IS$307)/51),"")</f>
        <v/>
      </c>
      <c r="HD29" s="52" t="str">
        <f t="array" ref="HD29">IF(SUM('Subject Kinematics'!HE461:HE511)&lt;&gt;0,SQRT(SUMSQ('Subject Kinematics'!HE716:HE766-'Control Kinematics'!$IS$257:$IS$307)/51),"")</f>
        <v/>
      </c>
      <c r="HE29" s="52" t="str">
        <f t="array" ref="HE29">IF(SUM('Subject Kinematics'!HF461:HF511)&lt;&gt;0,SQRT(SUMSQ('Subject Kinematics'!HF716:HF766-'Control Kinematics'!$IS$257:$IS$307)/51),"")</f>
        <v/>
      </c>
      <c r="HF29" s="52" t="str">
        <f t="array" ref="HF29">IF(SUM('Subject Kinematics'!HG461:HG511)&lt;&gt;0,SQRT(SUMSQ('Subject Kinematics'!HG716:HG766-'Control Kinematics'!$IS$257:$IS$307)/51),"")</f>
        <v/>
      </c>
      <c r="HG29" s="52" t="str">
        <f t="array" ref="HG29">IF(SUM('Subject Kinematics'!HH461:HH511)&lt;&gt;0,SQRT(SUMSQ('Subject Kinematics'!HH716:HH766-'Control Kinematics'!$IS$257:$IS$307)/51),"")</f>
        <v/>
      </c>
      <c r="HH29" s="52" t="str">
        <f t="array" ref="HH29">IF(SUM('Subject Kinematics'!HI461:HI511)&lt;&gt;0,SQRT(SUMSQ('Subject Kinematics'!HI716:HI766-'Control Kinematics'!$IS$257:$IS$307)/51),"")</f>
        <v/>
      </c>
      <c r="HI29" s="52" t="str">
        <f t="array" ref="HI29">IF(SUM('Subject Kinematics'!HJ461:HJ511)&lt;&gt;0,SQRT(SUMSQ('Subject Kinematics'!HJ716:HJ766-'Control Kinematics'!$IS$257:$IS$307)/51),"")</f>
        <v/>
      </c>
      <c r="HJ29" s="52" t="str">
        <f t="array" ref="HJ29">IF(SUM('Subject Kinematics'!HK461:HK511)&lt;&gt;0,SQRT(SUMSQ('Subject Kinematics'!HK716:HK766-'Control Kinematics'!$IS$257:$IS$307)/51),"")</f>
        <v/>
      </c>
      <c r="HK29" s="52" t="str">
        <f t="array" ref="HK29">IF(SUM('Subject Kinematics'!HL461:HL511)&lt;&gt;0,SQRT(SUMSQ('Subject Kinematics'!HL716:HL766-'Control Kinematics'!$IS$257:$IS$307)/51),"")</f>
        <v/>
      </c>
      <c r="HL29" s="52" t="str">
        <f t="array" ref="HL29">IF(SUM('Subject Kinematics'!HM461:HM511)&lt;&gt;0,SQRT(SUMSQ('Subject Kinematics'!HM716:HM766-'Control Kinematics'!$IS$257:$IS$307)/51),"")</f>
        <v/>
      </c>
      <c r="HM29" s="52" t="str">
        <f t="array" ref="HM29">IF(SUM('Subject Kinematics'!HN461:HN511)&lt;&gt;0,SQRT(SUMSQ('Subject Kinematics'!HN716:HN766-'Control Kinematics'!$IS$257:$IS$307)/51),"")</f>
        <v/>
      </c>
      <c r="HN29" s="52" t="str">
        <f t="array" ref="HN29">IF(SUM('Subject Kinematics'!HO461:HO511)&lt;&gt;0,SQRT(SUMSQ('Subject Kinematics'!HO716:HO766-'Control Kinematics'!$IS$257:$IS$307)/51),"")</f>
        <v/>
      </c>
      <c r="HO29" s="52" t="str">
        <f t="array" ref="HO29">IF(SUM('Subject Kinematics'!HP461:HP511)&lt;&gt;0,SQRT(SUMSQ('Subject Kinematics'!HP716:HP766-'Control Kinematics'!$IS$257:$IS$307)/51),"")</f>
        <v/>
      </c>
      <c r="HP29" s="52" t="str">
        <f t="array" ref="HP29">IF(SUM('Subject Kinematics'!HQ461:HQ511)&lt;&gt;0,SQRT(SUMSQ('Subject Kinematics'!HQ716:HQ766-'Control Kinematics'!$IS$257:$IS$307)/51),"")</f>
        <v/>
      </c>
      <c r="HQ29" s="52" t="str">
        <f t="array" ref="HQ29">IF(SUM('Subject Kinematics'!HR461:HR511)&lt;&gt;0,SQRT(SUMSQ('Subject Kinematics'!HR716:HR766-'Control Kinematics'!$IS$257:$IS$307)/51),"")</f>
        <v/>
      </c>
      <c r="HR29" s="52" t="str">
        <f t="array" ref="HR29">IF(SUM('Subject Kinematics'!HS461:HS511)&lt;&gt;0,SQRT(SUMSQ('Subject Kinematics'!HS716:HS766-'Control Kinematics'!$IS$257:$IS$307)/51),"")</f>
        <v/>
      </c>
      <c r="HS29" s="52" t="str">
        <f t="array" ref="HS29">IF(SUM('Subject Kinematics'!HT461:HT511)&lt;&gt;0,SQRT(SUMSQ('Subject Kinematics'!HT716:HT766-'Control Kinematics'!$IS$257:$IS$307)/51),"")</f>
        <v/>
      </c>
      <c r="HT29" s="52" t="str">
        <f t="array" ref="HT29">IF(SUM('Subject Kinematics'!HU461:HU511)&lt;&gt;0,SQRT(SUMSQ('Subject Kinematics'!HU716:HU766-'Control Kinematics'!$IS$257:$IS$307)/51),"")</f>
        <v/>
      </c>
      <c r="HU29" s="52" t="str">
        <f t="array" ref="HU29">IF(SUM('Subject Kinematics'!HV461:HV511)&lt;&gt;0,SQRT(SUMSQ('Subject Kinematics'!HV716:HV766-'Control Kinematics'!$IS$257:$IS$307)/51),"")</f>
        <v/>
      </c>
      <c r="HV29" s="52" t="str">
        <f t="array" ref="HV29">IF(SUM('Subject Kinematics'!HW461:HW511)&lt;&gt;0,SQRT(SUMSQ('Subject Kinematics'!HW716:HW766-'Control Kinematics'!$IS$257:$IS$307)/51),"")</f>
        <v/>
      </c>
      <c r="HW29" s="52" t="str">
        <f t="array" ref="HW29">IF(SUM('Subject Kinematics'!HX461:HX511)&lt;&gt;0,SQRT(SUMSQ('Subject Kinematics'!HX716:HX766-'Control Kinematics'!$IS$257:$IS$307)/51),"")</f>
        <v/>
      </c>
      <c r="HX29" s="52" t="str">
        <f t="array" ref="HX29">IF(SUM('Subject Kinematics'!HY461:HY511)&lt;&gt;0,SQRT(SUMSQ('Subject Kinematics'!HY716:HY766-'Control Kinematics'!$IS$257:$IS$307)/51),"")</f>
        <v/>
      </c>
      <c r="HY29" s="52" t="str">
        <f t="array" ref="HY29">IF(SUM('Subject Kinematics'!HZ461:HZ511)&lt;&gt;0,SQRT(SUMSQ('Subject Kinematics'!HZ716:HZ766-'Control Kinematics'!$IS$257:$IS$307)/51),"")</f>
        <v/>
      </c>
      <c r="HZ29" s="52" t="str">
        <f t="array" ref="HZ29">IF(SUM('Subject Kinematics'!IA461:IA511)&lt;&gt;0,SQRT(SUMSQ('Subject Kinematics'!IA716:IA766-'Control Kinematics'!$IS$257:$IS$307)/51),"")</f>
        <v/>
      </c>
      <c r="IA29" s="52" t="str">
        <f t="array" ref="IA29">IF(SUM('Subject Kinematics'!IB461:IB511)&lt;&gt;0,SQRT(SUMSQ('Subject Kinematics'!IB716:IB766-'Control Kinematics'!$IS$257:$IS$307)/51),"")</f>
        <v/>
      </c>
      <c r="IB29" s="52" t="str">
        <f t="array" ref="IB29">IF(SUM('Subject Kinematics'!IC461:IC511)&lt;&gt;0,SQRT(SUMSQ('Subject Kinematics'!IC716:IC766-'Control Kinematics'!$IS$257:$IS$307)/51),"")</f>
        <v/>
      </c>
      <c r="IC29" s="52" t="str">
        <f t="array" ref="IC29">IF(SUM('Subject Kinematics'!ID461:ID511)&lt;&gt;0,SQRT(SUMSQ('Subject Kinematics'!ID716:ID766-'Control Kinematics'!$IS$257:$IS$307)/51),"")</f>
        <v/>
      </c>
      <c r="ID29" s="52" t="str">
        <f t="array" ref="ID29">IF(SUM('Subject Kinematics'!IE461:IE511)&lt;&gt;0,SQRT(SUMSQ('Subject Kinematics'!IE716:IE766-'Control Kinematics'!$IS$257:$IS$307)/51),"")</f>
        <v/>
      </c>
      <c r="IE29" s="52" t="str">
        <f t="array" ref="IE29">IF(SUM('Subject Kinematics'!IF461:IF511)&lt;&gt;0,SQRT(SUMSQ('Subject Kinematics'!IF716:IF766-'Control Kinematics'!$IS$257:$IS$307)/51),"")</f>
        <v/>
      </c>
      <c r="IF29" s="52" t="str">
        <f t="array" ref="IF29">IF(SUM('Subject Kinematics'!IG461:IG511)&lt;&gt;0,SQRT(SUMSQ('Subject Kinematics'!IG716:IG766-'Control Kinematics'!$IS$257:$IS$307)/51),"")</f>
        <v/>
      </c>
      <c r="IG29" s="52" t="str">
        <f t="array" ref="IG29">IF(SUM('Subject Kinematics'!IH461:IH511)&lt;&gt;0,SQRT(SUMSQ('Subject Kinematics'!IH716:IH766-'Control Kinematics'!$IS$257:$IS$307)/51),"")</f>
        <v/>
      </c>
      <c r="IH29" s="52" t="str">
        <f t="array" ref="IH29">IF(SUM('Subject Kinematics'!II461:II511)&lt;&gt;0,SQRT(SUMSQ('Subject Kinematics'!II716:II766-'Control Kinematics'!$IS$257:$IS$307)/51),"")</f>
        <v/>
      </c>
      <c r="II29" s="52" t="str">
        <f t="array" ref="II29">IF(SUM('Subject Kinematics'!IJ461:IJ511)&lt;&gt;0,SQRT(SUMSQ('Subject Kinematics'!IJ716:IJ766-'Control Kinematics'!$IS$257:$IS$307)/51),"")</f>
        <v/>
      </c>
      <c r="IJ29" s="52" t="str">
        <f t="array" ref="IJ29">IF(SUM('Subject Kinematics'!IK461:IK511)&lt;&gt;0,SQRT(SUMSQ('Subject Kinematics'!IK716:IK766-'Control Kinematics'!$IS$257:$IS$307)/51),"")</f>
        <v/>
      </c>
      <c r="IK29" s="52" t="str">
        <f t="array" ref="IK29">IF(SUM('Subject Kinematics'!IL461:IL511)&lt;&gt;0,SQRT(SUMSQ('Subject Kinematics'!IL716:IL766-'Control Kinematics'!$IS$257:$IS$307)/51),"")</f>
        <v/>
      </c>
      <c r="IL29" s="52" t="str">
        <f t="array" ref="IL29">IF(SUM('Subject Kinematics'!IM461:IM511)&lt;&gt;0,SQRT(SUMSQ('Subject Kinematics'!IM716:IM766-'Control Kinematics'!$IS$257:$IS$307)/51),"")</f>
        <v/>
      </c>
      <c r="IM29" s="52" t="str">
        <f t="array" ref="IM29">IF(SUM('Subject Kinematics'!IN461:IN511)&lt;&gt;0,SQRT(SUMSQ('Subject Kinematics'!IN716:IN766-'Control Kinematics'!$IS$257:$IS$307)/51),"")</f>
        <v/>
      </c>
      <c r="IN29" s="52" t="str">
        <f t="array" ref="IN29">IF(SUM('Subject Kinematics'!IO461:IO511)&lt;&gt;0,SQRT(SUMSQ('Subject Kinematics'!IO716:IO766-'Control Kinematics'!$IS$257:$IS$307)/51),"")</f>
        <v/>
      </c>
      <c r="IO29" s="52" t="str">
        <f t="array" ref="IO29">IF(SUM('Subject Kinematics'!IP461:IP511)&lt;&gt;0,SQRT(SUMSQ('Subject Kinematics'!IP716:IP766-'Control Kinematics'!$IS$257:$IS$307)/51),"")</f>
        <v/>
      </c>
      <c r="IP29" s="52" t="str">
        <f t="array" ref="IP29">IF(SUM('Subject Kinematics'!IQ461:IQ511)&lt;&gt;0,SQRT(SUMSQ('Subject Kinematics'!IQ716:IQ766-'Control Kinematics'!$IS$257:$IS$307)/51),"")</f>
        <v/>
      </c>
      <c r="IQ29" s="52" t="str">
        <f t="array" ref="IQ29">IF(SUM('Subject Kinematics'!IR461:IR511)&lt;&gt;0,SQRT(SUMSQ('Subject Kinematics'!IR716:IR766-'Control Kinematics'!$IS$257:$IS$307)/51),"")</f>
        <v/>
      </c>
      <c r="IR29" s="61">
        <f t="shared" si="22"/>
        <v>6.3970333813555165</v>
      </c>
      <c r="IS29" s="57">
        <f t="shared" si="23"/>
        <v>0.3153566234997402</v>
      </c>
      <c r="IT29" s="57">
        <f>EXP(IR59)</f>
        <v>6.3904973290033453</v>
      </c>
    </row>
    <row r="30" spans="1:254" x14ac:dyDescent="0.2">
      <c r="A30" s="23" t="s">
        <v>18</v>
      </c>
      <c r="B30" s="52">
        <f t="array" ref="B30">IF(SUM('Subject Kinematics'!C461:C511)&lt;&gt;0,SQRT(SUMSQ('Subject Kinematics'!C869:C919-'Control Kinematics'!$IS$410:$IS$460)/51),"")</f>
        <v>10.758751612631574</v>
      </c>
      <c r="C30" s="52">
        <f t="array" ref="C30">IF(SUM('Subject Kinematics'!D461:D511)&lt;&gt;0,SQRT(SUMSQ('Subject Kinematics'!D869:D919-'Control Kinematics'!$IS$410:$IS$460)/51),"")</f>
        <v>16.167315374455377</v>
      </c>
      <c r="D30" s="52">
        <f t="array" ref="D30">IF(SUM('Subject Kinematics'!E461:E511)&lt;&gt;0,SQRT(SUMSQ('Subject Kinematics'!E869:E919-'Control Kinematics'!$IS$410:$IS$460)/51),"")</f>
        <v>11.953669231199592</v>
      </c>
      <c r="E30" s="52">
        <f t="array" ref="E30">IF(SUM('Subject Kinematics'!F461:F511)&lt;&gt;0,SQRT(SUMSQ('Subject Kinematics'!F869:F919-'Control Kinematics'!$IS$410:$IS$460)/51),"")</f>
        <v>14.992842146253246</v>
      </c>
      <c r="F30" s="52">
        <f t="array" ref="F30">IF(SUM('Subject Kinematics'!G461:G511)&lt;&gt;0,SQRT(SUMSQ('Subject Kinematics'!G869:G919-'Control Kinematics'!$IS$410:$IS$460)/51),"")</f>
        <v>9.7233281417892794</v>
      </c>
      <c r="G30" s="52">
        <f t="array" ref="G30">IF(SUM('Subject Kinematics'!H461:H511)&lt;&gt;0,SQRT(SUMSQ('Subject Kinematics'!H869:H919-'Control Kinematics'!$IS$410:$IS$460)/51),"")</f>
        <v>11.611647775136831</v>
      </c>
      <c r="H30" s="52" t="str">
        <f t="array" ref="H30">IF(SUM('Subject Kinematics'!I461:I511)&lt;&gt;0,SQRT(SUMSQ('Subject Kinematics'!I869:I919-'Control Kinematics'!$IS$410:$IS$460)/51),"")</f>
        <v/>
      </c>
      <c r="I30" s="52" t="str">
        <f t="array" ref="I30">IF(SUM('Subject Kinematics'!J461:J511)&lt;&gt;0,SQRT(SUMSQ('Subject Kinematics'!J869:J919-'Control Kinematics'!$IS$410:$IS$460)/51),"")</f>
        <v/>
      </c>
      <c r="J30" s="52" t="str">
        <f t="array" ref="J30">IF(SUM('Subject Kinematics'!K461:K511)&lt;&gt;0,SQRT(SUMSQ('Subject Kinematics'!K869:K919-'Control Kinematics'!$IS$410:$IS$460)/51),"")</f>
        <v/>
      </c>
      <c r="K30" s="52" t="str">
        <f t="array" ref="K30">IF(SUM('Subject Kinematics'!L461:L511)&lt;&gt;0,SQRT(SUMSQ('Subject Kinematics'!L869:L919-'Control Kinematics'!$IS$410:$IS$460)/51),"")</f>
        <v/>
      </c>
      <c r="L30" s="52" t="str">
        <f t="array" ref="L30">IF(SUM('Subject Kinematics'!M461:M511)&lt;&gt;0,SQRT(SUMSQ('Subject Kinematics'!M869:M919-'Control Kinematics'!$IS$410:$IS$460)/51),"")</f>
        <v/>
      </c>
      <c r="M30" s="52" t="str">
        <f t="array" ref="M30">IF(SUM('Subject Kinematics'!N461:N511)&lt;&gt;0,SQRT(SUMSQ('Subject Kinematics'!N869:N919-'Control Kinematics'!$IS$410:$IS$460)/51),"")</f>
        <v/>
      </c>
      <c r="N30" s="52" t="str">
        <f t="array" ref="N30">IF(SUM('Subject Kinematics'!O461:O511)&lt;&gt;0,SQRT(SUMSQ('Subject Kinematics'!O869:O919-'Control Kinematics'!$IS$410:$IS$460)/51),"")</f>
        <v/>
      </c>
      <c r="O30" s="52" t="str">
        <f t="array" ref="O30">IF(SUM('Subject Kinematics'!P461:P511)&lt;&gt;0,SQRT(SUMSQ('Subject Kinematics'!P869:P919-'Control Kinematics'!$IS$410:$IS$460)/51),"")</f>
        <v/>
      </c>
      <c r="P30" s="52" t="str">
        <f t="array" ref="P30">IF(SUM('Subject Kinematics'!Q461:Q511)&lt;&gt;0,SQRT(SUMSQ('Subject Kinematics'!Q869:Q919-'Control Kinematics'!$IS$410:$IS$460)/51),"")</f>
        <v/>
      </c>
      <c r="Q30" s="52" t="str">
        <f t="array" ref="Q30">IF(SUM('Subject Kinematics'!R461:R511)&lt;&gt;0,SQRT(SUMSQ('Subject Kinematics'!R869:R919-'Control Kinematics'!$IS$410:$IS$460)/51),"")</f>
        <v/>
      </c>
      <c r="R30" s="52" t="str">
        <f t="array" ref="R30">IF(SUM('Subject Kinematics'!S461:S511)&lt;&gt;0,SQRT(SUMSQ('Subject Kinematics'!S869:S919-'Control Kinematics'!$IS$410:$IS$460)/51),"")</f>
        <v/>
      </c>
      <c r="S30" s="52" t="str">
        <f t="array" ref="S30">IF(SUM('Subject Kinematics'!T461:T511)&lt;&gt;0,SQRT(SUMSQ('Subject Kinematics'!T869:T919-'Control Kinematics'!$IS$410:$IS$460)/51),"")</f>
        <v/>
      </c>
      <c r="T30" s="52" t="str">
        <f t="array" ref="T30">IF(SUM('Subject Kinematics'!U461:U511)&lt;&gt;0,SQRT(SUMSQ('Subject Kinematics'!U869:U919-'Control Kinematics'!$IS$410:$IS$460)/51),"")</f>
        <v/>
      </c>
      <c r="U30" s="52" t="str">
        <f t="array" ref="U30">IF(SUM('Subject Kinematics'!V461:V511)&lt;&gt;0,SQRT(SUMSQ('Subject Kinematics'!V869:V919-'Control Kinematics'!$IS$410:$IS$460)/51),"")</f>
        <v/>
      </c>
      <c r="V30" s="52" t="str">
        <f t="array" ref="V30">IF(SUM('Subject Kinematics'!W461:W511)&lt;&gt;0,SQRT(SUMSQ('Subject Kinematics'!W869:W919-'Control Kinematics'!$IS$410:$IS$460)/51),"")</f>
        <v/>
      </c>
      <c r="W30" s="52" t="str">
        <f t="array" ref="W30">IF(SUM('Subject Kinematics'!X461:X511)&lt;&gt;0,SQRT(SUMSQ('Subject Kinematics'!X869:X919-'Control Kinematics'!$IS$410:$IS$460)/51),"")</f>
        <v/>
      </c>
      <c r="X30" s="52" t="str">
        <f t="array" ref="X30">IF(SUM('Subject Kinematics'!Y461:Y511)&lt;&gt;0,SQRT(SUMSQ('Subject Kinematics'!Y869:Y919-'Control Kinematics'!$IS$410:$IS$460)/51),"")</f>
        <v/>
      </c>
      <c r="Y30" s="52" t="str">
        <f t="array" ref="Y30">IF(SUM('Subject Kinematics'!Z461:Z511)&lt;&gt;0,SQRT(SUMSQ('Subject Kinematics'!Z869:Z919-'Control Kinematics'!$IS$410:$IS$460)/51),"")</f>
        <v/>
      </c>
      <c r="Z30" s="52" t="str">
        <f t="array" ref="Z30">IF(SUM('Subject Kinematics'!AA461:AA511)&lt;&gt;0,SQRT(SUMSQ('Subject Kinematics'!AA869:AA919-'Control Kinematics'!$IS$410:$IS$460)/51),"")</f>
        <v/>
      </c>
      <c r="AA30" s="52" t="str">
        <f t="array" ref="AA30">IF(SUM('Subject Kinematics'!AB461:AB511)&lt;&gt;0,SQRT(SUMSQ('Subject Kinematics'!AB869:AB919-'Control Kinematics'!$IS$410:$IS$460)/51),"")</f>
        <v/>
      </c>
      <c r="AB30" s="52" t="str">
        <f t="array" ref="AB30">IF(SUM('Subject Kinematics'!AC461:AC511)&lt;&gt;0,SQRT(SUMSQ('Subject Kinematics'!AC869:AC919-'Control Kinematics'!$IS$410:$IS$460)/51),"")</f>
        <v/>
      </c>
      <c r="AC30" s="52" t="str">
        <f t="array" ref="AC30">IF(SUM('Subject Kinematics'!AD461:AD511)&lt;&gt;0,SQRT(SUMSQ('Subject Kinematics'!AD869:AD919-'Control Kinematics'!$IS$410:$IS$460)/51),"")</f>
        <v/>
      </c>
      <c r="AD30" s="52" t="str">
        <f t="array" ref="AD30">IF(SUM('Subject Kinematics'!AE461:AE511)&lt;&gt;0,SQRT(SUMSQ('Subject Kinematics'!AE869:AE919-'Control Kinematics'!$IS$410:$IS$460)/51),"")</f>
        <v/>
      </c>
      <c r="AE30" s="52" t="str">
        <f t="array" ref="AE30">IF(SUM('Subject Kinematics'!AF461:AF511)&lt;&gt;0,SQRT(SUMSQ('Subject Kinematics'!AF869:AF919-'Control Kinematics'!$IS$410:$IS$460)/51),"")</f>
        <v/>
      </c>
      <c r="AF30" s="52" t="str">
        <f t="array" ref="AF30">IF(SUM('Subject Kinematics'!AG461:AG511)&lt;&gt;0,SQRT(SUMSQ('Subject Kinematics'!AG869:AG919-'Control Kinematics'!$IS$410:$IS$460)/51),"")</f>
        <v/>
      </c>
      <c r="AG30" s="52" t="str">
        <f t="array" ref="AG30">IF(SUM('Subject Kinematics'!AH461:AH511)&lt;&gt;0,SQRT(SUMSQ('Subject Kinematics'!AH869:AH919-'Control Kinematics'!$IS$410:$IS$460)/51),"")</f>
        <v/>
      </c>
      <c r="AH30" s="52" t="str">
        <f t="array" ref="AH30">IF(SUM('Subject Kinematics'!AI461:AI511)&lt;&gt;0,SQRT(SUMSQ('Subject Kinematics'!AI869:AI919-'Control Kinematics'!$IS$410:$IS$460)/51),"")</f>
        <v/>
      </c>
      <c r="AI30" s="52" t="str">
        <f t="array" ref="AI30">IF(SUM('Subject Kinematics'!AJ461:AJ511)&lt;&gt;0,SQRT(SUMSQ('Subject Kinematics'!AJ869:AJ919-'Control Kinematics'!$IS$410:$IS$460)/51),"")</f>
        <v/>
      </c>
      <c r="AJ30" s="52" t="str">
        <f t="array" ref="AJ30">IF(SUM('Subject Kinematics'!AK461:AK511)&lt;&gt;0,SQRT(SUMSQ('Subject Kinematics'!AK869:AK919-'Control Kinematics'!$IS$410:$IS$460)/51),"")</f>
        <v/>
      </c>
      <c r="AK30" s="52" t="str">
        <f t="array" ref="AK30">IF(SUM('Subject Kinematics'!AL461:AL511)&lt;&gt;0,SQRT(SUMSQ('Subject Kinematics'!AL869:AL919-'Control Kinematics'!$IS$410:$IS$460)/51),"")</f>
        <v/>
      </c>
      <c r="AL30" s="52" t="str">
        <f t="array" ref="AL30">IF(SUM('Subject Kinematics'!AM461:AM511)&lt;&gt;0,SQRT(SUMSQ('Subject Kinematics'!AM869:AM919-'Control Kinematics'!$IS$410:$IS$460)/51),"")</f>
        <v/>
      </c>
      <c r="AM30" s="52" t="str">
        <f t="array" ref="AM30">IF(SUM('Subject Kinematics'!AN461:AN511)&lt;&gt;0,SQRT(SUMSQ('Subject Kinematics'!AN869:AN919-'Control Kinematics'!$IS$410:$IS$460)/51),"")</f>
        <v/>
      </c>
      <c r="AN30" s="52" t="str">
        <f t="array" ref="AN30">IF(SUM('Subject Kinematics'!AO461:AO511)&lt;&gt;0,SQRT(SUMSQ('Subject Kinematics'!AO869:AO919-'Control Kinematics'!$IS$410:$IS$460)/51),"")</f>
        <v/>
      </c>
      <c r="AO30" s="52" t="str">
        <f t="array" ref="AO30">IF(SUM('Subject Kinematics'!AP461:AP511)&lt;&gt;0,SQRT(SUMSQ('Subject Kinematics'!AP869:AP919-'Control Kinematics'!$IS$410:$IS$460)/51),"")</f>
        <v/>
      </c>
      <c r="AP30" s="52" t="str">
        <f t="array" ref="AP30">IF(SUM('Subject Kinematics'!AQ461:AQ511)&lt;&gt;0,SQRT(SUMSQ('Subject Kinematics'!AQ869:AQ919-'Control Kinematics'!$IS$410:$IS$460)/51),"")</f>
        <v/>
      </c>
      <c r="AQ30" s="52" t="str">
        <f t="array" ref="AQ30">IF(SUM('Subject Kinematics'!AR461:AR511)&lt;&gt;0,SQRT(SUMSQ('Subject Kinematics'!AR869:AR919-'Control Kinematics'!$IS$410:$IS$460)/51),"")</f>
        <v/>
      </c>
      <c r="AR30" s="52" t="str">
        <f t="array" ref="AR30">IF(SUM('Subject Kinematics'!AS461:AS511)&lt;&gt;0,SQRT(SUMSQ('Subject Kinematics'!AS869:AS919-'Control Kinematics'!$IS$410:$IS$460)/51),"")</f>
        <v/>
      </c>
      <c r="AS30" s="52" t="str">
        <f t="array" ref="AS30">IF(SUM('Subject Kinematics'!AT461:AT511)&lt;&gt;0,SQRT(SUMSQ('Subject Kinematics'!AT869:AT919-'Control Kinematics'!$IS$410:$IS$460)/51),"")</f>
        <v/>
      </c>
      <c r="AT30" s="52" t="str">
        <f t="array" ref="AT30">IF(SUM('Subject Kinematics'!AU461:AU511)&lt;&gt;0,SQRT(SUMSQ('Subject Kinematics'!AU869:AU919-'Control Kinematics'!$IS$410:$IS$460)/51),"")</f>
        <v/>
      </c>
      <c r="AU30" s="52" t="str">
        <f t="array" ref="AU30">IF(SUM('Subject Kinematics'!AV461:AV511)&lt;&gt;0,SQRT(SUMSQ('Subject Kinematics'!AV869:AV919-'Control Kinematics'!$IS$410:$IS$460)/51),"")</f>
        <v/>
      </c>
      <c r="AV30" s="52" t="str">
        <f t="array" ref="AV30">IF(SUM('Subject Kinematics'!AW461:AW511)&lt;&gt;0,SQRT(SUMSQ('Subject Kinematics'!AW869:AW919-'Control Kinematics'!$IS$410:$IS$460)/51),"")</f>
        <v/>
      </c>
      <c r="AW30" s="52" t="str">
        <f t="array" ref="AW30">IF(SUM('Subject Kinematics'!AX461:AX511)&lt;&gt;0,SQRT(SUMSQ('Subject Kinematics'!AX869:AX919-'Control Kinematics'!$IS$410:$IS$460)/51),"")</f>
        <v/>
      </c>
      <c r="AX30" s="52" t="str">
        <f t="array" ref="AX30">IF(SUM('Subject Kinematics'!AY461:AY511)&lt;&gt;0,SQRT(SUMSQ('Subject Kinematics'!AY869:AY919-'Control Kinematics'!$IS$410:$IS$460)/51),"")</f>
        <v/>
      </c>
      <c r="AY30" s="52" t="str">
        <f t="array" ref="AY30">IF(SUM('Subject Kinematics'!AZ461:AZ511)&lt;&gt;0,SQRT(SUMSQ('Subject Kinematics'!AZ869:AZ919-'Control Kinematics'!$IS$410:$IS$460)/51),"")</f>
        <v/>
      </c>
      <c r="AZ30" s="52" t="str">
        <f t="array" ref="AZ30">IF(SUM('Subject Kinematics'!BA461:BA511)&lt;&gt;0,SQRT(SUMSQ('Subject Kinematics'!BA869:BA919-'Control Kinematics'!$IS$410:$IS$460)/51),"")</f>
        <v/>
      </c>
      <c r="BA30" s="52" t="str">
        <f t="array" ref="BA30">IF(SUM('Subject Kinematics'!BB461:BB511)&lt;&gt;0,SQRT(SUMSQ('Subject Kinematics'!BB869:BB919-'Control Kinematics'!$IS$410:$IS$460)/51),"")</f>
        <v/>
      </c>
      <c r="BB30" s="52" t="str">
        <f t="array" ref="BB30">IF(SUM('Subject Kinematics'!BC461:BC511)&lt;&gt;0,SQRT(SUMSQ('Subject Kinematics'!BC869:BC919-'Control Kinematics'!$IS$410:$IS$460)/51),"")</f>
        <v/>
      </c>
      <c r="BC30" s="52" t="str">
        <f t="array" ref="BC30">IF(SUM('Subject Kinematics'!BD461:BD511)&lt;&gt;0,SQRT(SUMSQ('Subject Kinematics'!BD869:BD919-'Control Kinematics'!$IS$410:$IS$460)/51),"")</f>
        <v/>
      </c>
      <c r="BD30" s="52" t="str">
        <f t="array" ref="BD30">IF(SUM('Subject Kinematics'!BE461:BE511)&lt;&gt;0,SQRT(SUMSQ('Subject Kinematics'!BE869:BE919-'Control Kinematics'!$IS$410:$IS$460)/51),"")</f>
        <v/>
      </c>
      <c r="BE30" s="52" t="str">
        <f t="array" ref="BE30">IF(SUM('Subject Kinematics'!BF461:BF511)&lt;&gt;0,SQRT(SUMSQ('Subject Kinematics'!BF869:BF919-'Control Kinematics'!$IS$410:$IS$460)/51),"")</f>
        <v/>
      </c>
      <c r="BF30" s="52" t="str">
        <f t="array" ref="BF30">IF(SUM('Subject Kinematics'!BG461:BG511)&lt;&gt;0,SQRT(SUMSQ('Subject Kinematics'!BG869:BG919-'Control Kinematics'!$IS$410:$IS$460)/51),"")</f>
        <v/>
      </c>
      <c r="BG30" s="52" t="str">
        <f t="array" ref="BG30">IF(SUM('Subject Kinematics'!BH461:BH511)&lt;&gt;0,SQRT(SUMSQ('Subject Kinematics'!BH869:BH919-'Control Kinematics'!$IS$410:$IS$460)/51),"")</f>
        <v/>
      </c>
      <c r="BH30" s="52" t="str">
        <f t="array" ref="BH30">IF(SUM('Subject Kinematics'!BI461:BI511)&lt;&gt;0,SQRT(SUMSQ('Subject Kinematics'!BI869:BI919-'Control Kinematics'!$IS$410:$IS$460)/51),"")</f>
        <v/>
      </c>
      <c r="BI30" s="52" t="str">
        <f t="array" ref="BI30">IF(SUM('Subject Kinematics'!BJ461:BJ511)&lt;&gt;0,SQRT(SUMSQ('Subject Kinematics'!BJ869:BJ919-'Control Kinematics'!$IS$410:$IS$460)/51),"")</f>
        <v/>
      </c>
      <c r="BJ30" s="52" t="str">
        <f t="array" ref="BJ30">IF(SUM('Subject Kinematics'!BK461:BK511)&lt;&gt;0,SQRT(SUMSQ('Subject Kinematics'!BK869:BK919-'Control Kinematics'!$IS$410:$IS$460)/51),"")</f>
        <v/>
      </c>
      <c r="BK30" s="52" t="str">
        <f t="array" ref="BK30">IF(SUM('Subject Kinematics'!BL461:BL511)&lt;&gt;0,SQRT(SUMSQ('Subject Kinematics'!BL869:BL919-'Control Kinematics'!$IS$410:$IS$460)/51),"")</f>
        <v/>
      </c>
      <c r="BL30" s="52" t="str">
        <f t="array" ref="BL30">IF(SUM('Subject Kinematics'!BM461:BM511)&lt;&gt;0,SQRT(SUMSQ('Subject Kinematics'!BM869:BM919-'Control Kinematics'!$IS$410:$IS$460)/51),"")</f>
        <v/>
      </c>
      <c r="BM30" s="52" t="str">
        <f t="array" ref="BM30">IF(SUM('Subject Kinematics'!BN461:BN511)&lt;&gt;0,SQRT(SUMSQ('Subject Kinematics'!BN869:BN919-'Control Kinematics'!$IS$410:$IS$460)/51),"")</f>
        <v/>
      </c>
      <c r="BN30" s="52" t="str">
        <f t="array" ref="BN30">IF(SUM('Subject Kinematics'!BO461:BO511)&lt;&gt;0,SQRT(SUMSQ('Subject Kinematics'!BO869:BO919-'Control Kinematics'!$IS$410:$IS$460)/51),"")</f>
        <v/>
      </c>
      <c r="BO30" s="52" t="str">
        <f t="array" ref="BO30">IF(SUM('Subject Kinematics'!BP461:BP511)&lt;&gt;0,SQRT(SUMSQ('Subject Kinematics'!BP869:BP919-'Control Kinematics'!$IS$410:$IS$460)/51),"")</f>
        <v/>
      </c>
      <c r="BP30" s="52" t="str">
        <f t="array" ref="BP30">IF(SUM('Subject Kinematics'!BQ461:BQ511)&lt;&gt;0,SQRT(SUMSQ('Subject Kinematics'!BQ869:BQ919-'Control Kinematics'!$IS$410:$IS$460)/51),"")</f>
        <v/>
      </c>
      <c r="BQ30" s="52" t="str">
        <f t="array" ref="BQ30">IF(SUM('Subject Kinematics'!BR461:BR511)&lt;&gt;0,SQRT(SUMSQ('Subject Kinematics'!BR869:BR919-'Control Kinematics'!$IS$410:$IS$460)/51),"")</f>
        <v/>
      </c>
      <c r="BR30" s="52" t="str">
        <f t="array" ref="BR30">IF(SUM('Subject Kinematics'!BS461:BS511)&lt;&gt;0,SQRT(SUMSQ('Subject Kinematics'!BS869:BS919-'Control Kinematics'!$IS$410:$IS$460)/51),"")</f>
        <v/>
      </c>
      <c r="BS30" s="52" t="str">
        <f t="array" ref="BS30">IF(SUM('Subject Kinematics'!BT461:BT511)&lt;&gt;0,SQRT(SUMSQ('Subject Kinematics'!BT869:BT919-'Control Kinematics'!$IS$410:$IS$460)/51),"")</f>
        <v/>
      </c>
      <c r="BT30" s="52" t="str">
        <f t="array" ref="BT30">IF(SUM('Subject Kinematics'!BU461:BU511)&lt;&gt;0,SQRT(SUMSQ('Subject Kinematics'!BU869:BU919-'Control Kinematics'!$IS$410:$IS$460)/51),"")</f>
        <v/>
      </c>
      <c r="BU30" s="52" t="str">
        <f t="array" ref="BU30">IF(SUM('Subject Kinematics'!BV461:BV511)&lt;&gt;0,SQRT(SUMSQ('Subject Kinematics'!BV869:BV919-'Control Kinematics'!$IS$410:$IS$460)/51),"")</f>
        <v/>
      </c>
      <c r="BV30" s="52" t="str">
        <f t="array" ref="BV30">IF(SUM('Subject Kinematics'!BW461:BW511)&lt;&gt;0,SQRT(SUMSQ('Subject Kinematics'!BW869:BW919-'Control Kinematics'!$IS$410:$IS$460)/51),"")</f>
        <v/>
      </c>
      <c r="BW30" s="52" t="str">
        <f t="array" ref="BW30">IF(SUM('Subject Kinematics'!BX461:BX511)&lt;&gt;0,SQRT(SUMSQ('Subject Kinematics'!BX869:BX919-'Control Kinematics'!$IS$410:$IS$460)/51),"")</f>
        <v/>
      </c>
      <c r="BX30" s="52" t="str">
        <f t="array" ref="BX30">IF(SUM('Subject Kinematics'!BY461:BY511)&lt;&gt;0,SQRT(SUMSQ('Subject Kinematics'!BY869:BY919-'Control Kinematics'!$IS$410:$IS$460)/51),"")</f>
        <v/>
      </c>
      <c r="BY30" s="52" t="str">
        <f t="array" ref="BY30">IF(SUM('Subject Kinematics'!BZ461:BZ511)&lt;&gt;0,SQRT(SUMSQ('Subject Kinematics'!BZ869:BZ919-'Control Kinematics'!$IS$410:$IS$460)/51),"")</f>
        <v/>
      </c>
      <c r="BZ30" s="52" t="str">
        <f t="array" ref="BZ30">IF(SUM('Subject Kinematics'!CA461:CA511)&lt;&gt;0,SQRT(SUMSQ('Subject Kinematics'!CA869:CA919-'Control Kinematics'!$IS$410:$IS$460)/51),"")</f>
        <v/>
      </c>
      <c r="CA30" s="52" t="str">
        <f t="array" ref="CA30">IF(SUM('Subject Kinematics'!CB461:CB511)&lt;&gt;0,SQRT(SUMSQ('Subject Kinematics'!CB869:CB919-'Control Kinematics'!$IS$410:$IS$460)/51),"")</f>
        <v/>
      </c>
      <c r="CB30" s="52" t="str">
        <f t="array" ref="CB30">IF(SUM('Subject Kinematics'!CC461:CC511)&lt;&gt;0,SQRT(SUMSQ('Subject Kinematics'!CC869:CC919-'Control Kinematics'!$IS$410:$IS$460)/51),"")</f>
        <v/>
      </c>
      <c r="CC30" s="52" t="str">
        <f t="array" ref="CC30">IF(SUM('Subject Kinematics'!CD461:CD511)&lt;&gt;0,SQRT(SUMSQ('Subject Kinematics'!CD869:CD919-'Control Kinematics'!$IS$410:$IS$460)/51),"")</f>
        <v/>
      </c>
      <c r="CD30" s="52" t="str">
        <f t="array" ref="CD30">IF(SUM('Subject Kinematics'!CE461:CE511)&lt;&gt;0,SQRT(SUMSQ('Subject Kinematics'!CE869:CE919-'Control Kinematics'!$IS$410:$IS$460)/51),"")</f>
        <v/>
      </c>
      <c r="CE30" s="52" t="str">
        <f t="array" ref="CE30">IF(SUM('Subject Kinematics'!CF461:CF511)&lt;&gt;0,SQRT(SUMSQ('Subject Kinematics'!CF869:CF919-'Control Kinematics'!$IS$410:$IS$460)/51),"")</f>
        <v/>
      </c>
      <c r="CF30" s="52" t="str">
        <f t="array" ref="CF30">IF(SUM('Subject Kinematics'!CG461:CG511)&lt;&gt;0,SQRT(SUMSQ('Subject Kinematics'!CG869:CG919-'Control Kinematics'!$IS$410:$IS$460)/51),"")</f>
        <v/>
      </c>
      <c r="CG30" s="52" t="str">
        <f t="array" ref="CG30">IF(SUM('Subject Kinematics'!CH461:CH511)&lt;&gt;0,SQRT(SUMSQ('Subject Kinematics'!CH869:CH919-'Control Kinematics'!$IS$410:$IS$460)/51),"")</f>
        <v/>
      </c>
      <c r="CH30" s="52" t="str">
        <f t="array" ref="CH30">IF(SUM('Subject Kinematics'!CI461:CI511)&lt;&gt;0,SQRT(SUMSQ('Subject Kinematics'!CI869:CI919-'Control Kinematics'!$IS$410:$IS$460)/51),"")</f>
        <v/>
      </c>
      <c r="CI30" s="52" t="str">
        <f t="array" ref="CI30">IF(SUM('Subject Kinematics'!CJ461:CJ511)&lt;&gt;0,SQRT(SUMSQ('Subject Kinematics'!CJ869:CJ919-'Control Kinematics'!$IS$410:$IS$460)/51),"")</f>
        <v/>
      </c>
      <c r="CJ30" s="52" t="str">
        <f t="array" ref="CJ30">IF(SUM('Subject Kinematics'!CK461:CK511)&lt;&gt;0,SQRT(SUMSQ('Subject Kinematics'!CK869:CK919-'Control Kinematics'!$IS$410:$IS$460)/51),"")</f>
        <v/>
      </c>
      <c r="CK30" s="52" t="str">
        <f t="array" ref="CK30">IF(SUM('Subject Kinematics'!CL461:CL511)&lt;&gt;0,SQRT(SUMSQ('Subject Kinematics'!CL869:CL919-'Control Kinematics'!$IS$410:$IS$460)/51),"")</f>
        <v/>
      </c>
      <c r="CL30" s="52" t="str">
        <f t="array" ref="CL30">IF(SUM('Subject Kinematics'!CM461:CM511)&lt;&gt;0,SQRT(SUMSQ('Subject Kinematics'!CM869:CM919-'Control Kinematics'!$IS$410:$IS$460)/51),"")</f>
        <v/>
      </c>
      <c r="CM30" s="52" t="str">
        <f t="array" ref="CM30">IF(SUM('Subject Kinematics'!CN461:CN511)&lt;&gt;0,SQRT(SUMSQ('Subject Kinematics'!CN869:CN919-'Control Kinematics'!$IS$410:$IS$460)/51),"")</f>
        <v/>
      </c>
      <c r="CN30" s="52" t="str">
        <f t="array" ref="CN30">IF(SUM('Subject Kinematics'!CO461:CO511)&lt;&gt;0,SQRT(SUMSQ('Subject Kinematics'!CO869:CO919-'Control Kinematics'!$IS$410:$IS$460)/51),"")</f>
        <v/>
      </c>
      <c r="CO30" s="52" t="str">
        <f t="array" ref="CO30">IF(SUM('Subject Kinematics'!CP461:CP511)&lt;&gt;0,SQRT(SUMSQ('Subject Kinematics'!CP869:CP919-'Control Kinematics'!$IS$410:$IS$460)/51),"")</f>
        <v/>
      </c>
      <c r="CP30" s="52" t="str">
        <f t="array" ref="CP30">IF(SUM('Subject Kinematics'!CQ461:CQ511)&lt;&gt;0,SQRT(SUMSQ('Subject Kinematics'!CQ869:CQ919-'Control Kinematics'!$IS$410:$IS$460)/51),"")</f>
        <v/>
      </c>
      <c r="CQ30" s="52" t="str">
        <f t="array" ref="CQ30">IF(SUM('Subject Kinematics'!CR461:CR511)&lt;&gt;0,SQRT(SUMSQ('Subject Kinematics'!CR869:CR919-'Control Kinematics'!$IS$410:$IS$460)/51),"")</f>
        <v/>
      </c>
      <c r="CR30" s="52" t="str">
        <f t="array" ref="CR30">IF(SUM('Subject Kinematics'!CS461:CS511)&lt;&gt;0,SQRT(SUMSQ('Subject Kinematics'!CS869:CS919-'Control Kinematics'!$IS$410:$IS$460)/51),"")</f>
        <v/>
      </c>
      <c r="CS30" s="52" t="str">
        <f t="array" ref="CS30">IF(SUM('Subject Kinematics'!CT461:CT511)&lt;&gt;0,SQRT(SUMSQ('Subject Kinematics'!CT869:CT919-'Control Kinematics'!$IS$410:$IS$460)/51),"")</f>
        <v/>
      </c>
      <c r="CT30" s="52" t="str">
        <f t="array" ref="CT30">IF(SUM('Subject Kinematics'!CU461:CU511)&lt;&gt;0,SQRT(SUMSQ('Subject Kinematics'!CU869:CU919-'Control Kinematics'!$IS$410:$IS$460)/51),"")</f>
        <v/>
      </c>
      <c r="CU30" s="52" t="str">
        <f t="array" ref="CU30">IF(SUM('Subject Kinematics'!CV461:CV511)&lt;&gt;0,SQRT(SUMSQ('Subject Kinematics'!CV869:CV919-'Control Kinematics'!$IS$410:$IS$460)/51),"")</f>
        <v/>
      </c>
      <c r="CV30" s="52" t="str">
        <f t="array" ref="CV30">IF(SUM('Subject Kinematics'!CW461:CW511)&lt;&gt;0,SQRT(SUMSQ('Subject Kinematics'!CW869:CW919-'Control Kinematics'!$IS$410:$IS$460)/51),"")</f>
        <v/>
      </c>
      <c r="CW30" s="52" t="str">
        <f t="array" ref="CW30">IF(SUM('Subject Kinematics'!CX461:CX511)&lt;&gt;0,SQRT(SUMSQ('Subject Kinematics'!CX869:CX919-'Control Kinematics'!$IS$410:$IS$460)/51),"")</f>
        <v/>
      </c>
      <c r="CX30" s="52" t="str">
        <f t="array" ref="CX30">IF(SUM('Subject Kinematics'!CY461:CY511)&lt;&gt;0,SQRT(SUMSQ('Subject Kinematics'!CY869:CY919-'Control Kinematics'!$IS$410:$IS$460)/51),"")</f>
        <v/>
      </c>
      <c r="CY30" s="52" t="str">
        <f t="array" ref="CY30">IF(SUM('Subject Kinematics'!CZ461:CZ511)&lt;&gt;0,SQRT(SUMSQ('Subject Kinematics'!CZ869:CZ919-'Control Kinematics'!$IS$410:$IS$460)/51),"")</f>
        <v/>
      </c>
      <c r="CZ30" s="52" t="str">
        <f t="array" ref="CZ30">IF(SUM('Subject Kinematics'!DA461:DA511)&lt;&gt;0,SQRT(SUMSQ('Subject Kinematics'!DA869:DA919-'Control Kinematics'!$IS$410:$IS$460)/51),"")</f>
        <v/>
      </c>
      <c r="DA30" s="52" t="str">
        <f t="array" ref="DA30">IF(SUM('Subject Kinematics'!DB461:DB511)&lt;&gt;0,SQRT(SUMSQ('Subject Kinematics'!DB869:DB919-'Control Kinematics'!$IS$410:$IS$460)/51),"")</f>
        <v/>
      </c>
      <c r="DB30" s="52" t="str">
        <f t="array" ref="DB30">IF(SUM('Subject Kinematics'!DC461:DC511)&lt;&gt;0,SQRT(SUMSQ('Subject Kinematics'!DC869:DC919-'Control Kinematics'!$IS$410:$IS$460)/51),"")</f>
        <v/>
      </c>
      <c r="DC30" s="52" t="str">
        <f t="array" ref="DC30">IF(SUM('Subject Kinematics'!DD461:DD511)&lt;&gt;0,SQRT(SUMSQ('Subject Kinematics'!DD869:DD919-'Control Kinematics'!$IS$410:$IS$460)/51),"")</f>
        <v/>
      </c>
      <c r="DD30" s="52" t="str">
        <f t="array" ref="DD30">IF(SUM('Subject Kinematics'!DE461:DE511)&lt;&gt;0,SQRT(SUMSQ('Subject Kinematics'!DE869:DE919-'Control Kinematics'!$IS$410:$IS$460)/51),"")</f>
        <v/>
      </c>
      <c r="DE30" s="52" t="str">
        <f t="array" ref="DE30">IF(SUM('Subject Kinematics'!DF461:DF511)&lt;&gt;0,SQRT(SUMSQ('Subject Kinematics'!DF869:DF919-'Control Kinematics'!$IS$410:$IS$460)/51),"")</f>
        <v/>
      </c>
      <c r="DF30" s="52" t="str">
        <f t="array" ref="DF30">IF(SUM('Subject Kinematics'!DG461:DG511)&lt;&gt;0,SQRT(SUMSQ('Subject Kinematics'!DG869:DG919-'Control Kinematics'!$IS$410:$IS$460)/51),"")</f>
        <v/>
      </c>
      <c r="DG30" s="52" t="str">
        <f t="array" ref="DG30">IF(SUM('Subject Kinematics'!DH461:DH511)&lt;&gt;0,SQRT(SUMSQ('Subject Kinematics'!DH869:DH919-'Control Kinematics'!$IS$410:$IS$460)/51),"")</f>
        <v/>
      </c>
      <c r="DH30" s="52" t="str">
        <f t="array" ref="DH30">IF(SUM('Subject Kinematics'!DI461:DI511)&lt;&gt;0,SQRT(SUMSQ('Subject Kinematics'!DI869:DI919-'Control Kinematics'!$IS$410:$IS$460)/51),"")</f>
        <v/>
      </c>
      <c r="DI30" s="52" t="str">
        <f t="array" ref="DI30">IF(SUM('Subject Kinematics'!DJ461:DJ511)&lt;&gt;0,SQRT(SUMSQ('Subject Kinematics'!DJ869:DJ919-'Control Kinematics'!$IS$410:$IS$460)/51),"")</f>
        <v/>
      </c>
      <c r="DJ30" s="52" t="str">
        <f t="array" ref="DJ30">IF(SUM('Subject Kinematics'!DK461:DK511)&lt;&gt;0,SQRT(SUMSQ('Subject Kinematics'!DK869:DK919-'Control Kinematics'!$IS$410:$IS$460)/51),"")</f>
        <v/>
      </c>
      <c r="DK30" s="52" t="str">
        <f t="array" ref="DK30">IF(SUM('Subject Kinematics'!DL461:DL511)&lt;&gt;0,SQRT(SUMSQ('Subject Kinematics'!DL869:DL919-'Control Kinematics'!$IS$410:$IS$460)/51),"")</f>
        <v/>
      </c>
      <c r="DL30" s="52" t="str">
        <f t="array" ref="DL30">IF(SUM('Subject Kinematics'!DM461:DM511)&lt;&gt;0,SQRT(SUMSQ('Subject Kinematics'!DM869:DM919-'Control Kinematics'!$IS$410:$IS$460)/51),"")</f>
        <v/>
      </c>
      <c r="DM30" s="52" t="str">
        <f t="array" ref="DM30">IF(SUM('Subject Kinematics'!DN461:DN511)&lt;&gt;0,SQRT(SUMSQ('Subject Kinematics'!DN869:DN919-'Control Kinematics'!$IS$410:$IS$460)/51),"")</f>
        <v/>
      </c>
      <c r="DN30" s="52" t="str">
        <f t="array" ref="DN30">IF(SUM('Subject Kinematics'!DO461:DO511)&lt;&gt;0,SQRT(SUMSQ('Subject Kinematics'!DO869:DO919-'Control Kinematics'!$IS$410:$IS$460)/51),"")</f>
        <v/>
      </c>
      <c r="DO30" s="52" t="str">
        <f t="array" ref="DO30">IF(SUM('Subject Kinematics'!DP461:DP511)&lt;&gt;0,SQRT(SUMSQ('Subject Kinematics'!DP869:DP919-'Control Kinematics'!$IS$410:$IS$460)/51),"")</f>
        <v/>
      </c>
      <c r="DP30" s="52" t="str">
        <f t="array" ref="DP30">IF(SUM('Subject Kinematics'!DQ461:DQ511)&lt;&gt;0,SQRT(SUMSQ('Subject Kinematics'!DQ869:DQ919-'Control Kinematics'!$IS$410:$IS$460)/51),"")</f>
        <v/>
      </c>
      <c r="DQ30" s="52" t="str">
        <f t="array" ref="DQ30">IF(SUM('Subject Kinematics'!DR461:DR511)&lt;&gt;0,SQRT(SUMSQ('Subject Kinematics'!DR869:DR919-'Control Kinematics'!$IS$410:$IS$460)/51),"")</f>
        <v/>
      </c>
      <c r="DR30" s="52" t="str">
        <f t="array" ref="DR30">IF(SUM('Subject Kinematics'!DS461:DS511)&lt;&gt;0,SQRT(SUMSQ('Subject Kinematics'!DS869:DS919-'Control Kinematics'!$IS$410:$IS$460)/51),"")</f>
        <v/>
      </c>
      <c r="DS30" s="52" t="str">
        <f t="array" ref="DS30">IF(SUM('Subject Kinematics'!DT461:DT511)&lt;&gt;0,SQRT(SUMSQ('Subject Kinematics'!DT869:DT919-'Control Kinematics'!$IS$410:$IS$460)/51),"")</f>
        <v/>
      </c>
      <c r="DT30" s="52" t="str">
        <f t="array" ref="DT30">IF(SUM('Subject Kinematics'!DU461:DU511)&lt;&gt;0,SQRT(SUMSQ('Subject Kinematics'!DU869:DU919-'Control Kinematics'!$IS$410:$IS$460)/51),"")</f>
        <v/>
      </c>
      <c r="DU30" s="52" t="str">
        <f t="array" ref="DU30">IF(SUM('Subject Kinematics'!DV461:DV511)&lt;&gt;0,SQRT(SUMSQ('Subject Kinematics'!DV869:DV919-'Control Kinematics'!$IS$410:$IS$460)/51),"")</f>
        <v/>
      </c>
      <c r="DV30" s="52" t="str">
        <f t="array" ref="DV30">IF(SUM('Subject Kinematics'!DW461:DW511)&lt;&gt;0,SQRT(SUMSQ('Subject Kinematics'!DW869:DW919-'Control Kinematics'!$IS$410:$IS$460)/51),"")</f>
        <v/>
      </c>
      <c r="DW30" s="52" t="str">
        <f t="array" ref="DW30">IF(SUM('Subject Kinematics'!DX461:DX511)&lt;&gt;0,SQRT(SUMSQ('Subject Kinematics'!DX869:DX919-'Control Kinematics'!$IS$410:$IS$460)/51),"")</f>
        <v/>
      </c>
      <c r="DX30" s="52" t="str">
        <f t="array" ref="DX30">IF(SUM('Subject Kinematics'!DY461:DY511)&lt;&gt;0,SQRT(SUMSQ('Subject Kinematics'!DY869:DY919-'Control Kinematics'!$IS$410:$IS$460)/51),"")</f>
        <v/>
      </c>
      <c r="DY30" s="52" t="str">
        <f t="array" ref="DY30">IF(SUM('Subject Kinematics'!DZ461:DZ511)&lt;&gt;0,SQRT(SUMSQ('Subject Kinematics'!DZ869:DZ919-'Control Kinematics'!$IS$410:$IS$460)/51),"")</f>
        <v/>
      </c>
      <c r="DZ30" s="52" t="str">
        <f t="array" ref="DZ30">IF(SUM('Subject Kinematics'!EA461:EA511)&lt;&gt;0,SQRT(SUMSQ('Subject Kinematics'!EA869:EA919-'Control Kinematics'!$IS$410:$IS$460)/51),"")</f>
        <v/>
      </c>
      <c r="EA30" s="52" t="str">
        <f t="array" ref="EA30">IF(SUM('Subject Kinematics'!EB461:EB511)&lt;&gt;0,SQRT(SUMSQ('Subject Kinematics'!EB869:EB919-'Control Kinematics'!$IS$410:$IS$460)/51),"")</f>
        <v/>
      </c>
      <c r="EB30" s="52" t="str">
        <f t="array" ref="EB30">IF(SUM('Subject Kinematics'!EC461:EC511)&lt;&gt;0,SQRT(SUMSQ('Subject Kinematics'!EC869:EC919-'Control Kinematics'!$IS$410:$IS$460)/51),"")</f>
        <v/>
      </c>
      <c r="EC30" s="52" t="str">
        <f t="array" ref="EC30">IF(SUM('Subject Kinematics'!ED461:ED511)&lt;&gt;0,SQRT(SUMSQ('Subject Kinematics'!ED869:ED919-'Control Kinematics'!$IS$410:$IS$460)/51),"")</f>
        <v/>
      </c>
      <c r="ED30" s="52" t="str">
        <f t="array" ref="ED30">IF(SUM('Subject Kinematics'!EE461:EE511)&lt;&gt;0,SQRT(SUMSQ('Subject Kinematics'!EE869:EE919-'Control Kinematics'!$IS$410:$IS$460)/51),"")</f>
        <v/>
      </c>
      <c r="EE30" s="52" t="str">
        <f t="array" ref="EE30">IF(SUM('Subject Kinematics'!EF461:EF511)&lt;&gt;0,SQRT(SUMSQ('Subject Kinematics'!EF869:EF919-'Control Kinematics'!$IS$410:$IS$460)/51),"")</f>
        <v/>
      </c>
      <c r="EF30" s="52" t="str">
        <f t="array" ref="EF30">IF(SUM('Subject Kinematics'!EG461:EG511)&lt;&gt;0,SQRT(SUMSQ('Subject Kinematics'!EG869:EG919-'Control Kinematics'!$IS$410:$IS$460)/51),"")</f>
        <v/>
      </c>
      <c r="EG30" s="52" t="str">
        <f t="array" ref="EG30">IF(SUM('Subject Kinematics'!EH461:EH511)&lt;&gt;0,SQRT(SUMSQ('Subject Kinematics'!EH869:EH919-'Control Kinematics'!$IS$410:$IS$460)/51),"")</f>
        <v/>
      </c>
      <c r="EH30" s="52" t="str">
        <f t="array" ref="EH30">IF(SUM('Subject Kinematics'!EI461:EI511)&lt;&gt;0,SQRT(SUMSQ('Subject Kinematics'!EI869:EI919-'Control Kinematics'!$IS$410:$IS$460)/51),"")</f>
        <v/>
      </c>
      <c r="EI30" s="52" t="str">
        <f t="array" ref="EI30">IF(SUM('Subject Kinematics'!EJ461:EJ511)&lt;&gt;0,SQRT(SUMSQ('Subject Kinematics'!EJ869:EJ919-'Control Kinematics'!$IS$410:$IS$460)/51),"")</f>
        <v/>
      </c>
      <c r="EJ30" s="52" t="str">
        <f t="array" ref="EJ30">IF(SUM('Subject Kinematics'!EK461:EK511)&lt;&gt;0,SQRT(SUMSQ('Subject Kinematics'!EK869:EK919-'Control Kinematics'!$IS$410:$IS$460)/51),"")</f>
        <v/>
      </c>
      <c r="EK30" s="52" t="str">
        <f t="array" ref="EK30">IF(SUM('Subject Kinematics'!EL461:EL511)&lt;&gt;0,SQRT(SUMSQ('Subject Kinematics'!EL869:EL919-'Control Kinematics'!$IS$410:$IS$460)/51),"")</f>
        <v/>
      </c>
      <c r="EL30" s="52" t="str">
        <f t="array" ref="EL30">IF(SUM('Subject Kinematics'!EM461:EM511)&lt;&gt;0,SQRT(SUMSQ('Subject Kinematics'!EM869:EM919-'Control Kinematics'!$IS$410:$IS$460)/51),"")</f>
        <v/>
      </c>
      <c r="EM30" s="52" t="str">
        <f t="array" ref="EM30">IF(SUM('Subject Kinematics'!EN461:EN511)&lt;&gt;0,SQRT(SUMSQ('Subject Kinematics'!EN869:EN919-'Control Kinematics'!$IS$410:$IS$460)/51),"")</f>
        <v/>
      </c>
      <c r="EN30" s="52" t="str">
        <f t="array" ref="EN30">IF(SUM('Subject Kinematics'!EO461:EO511)&lt;&gt;0,SQRT(SUMSQ('Subject Kinematics'!EO869:EO919-'Control Kinematics'!$IS$410:$IS$460)/51),"")</f>
        <v/>
      </c>
      <c r="EO30" s="52" t="str">
        <f t="array" ref="EO30">IF(SUM('Subject Kinematics'!EP461:EP511)&lt;&gt;0,SQRT(SUMSQ('Subject Kinematics'!EP869:EP919-'Control Kinematics'!$IS$410:$IS$460)/51),"")</f>
        <v/>
      </c>
      <c r="EP30" s="52" t="str">
        <f t="array" ref="EP30">IF(SUM('Subject Kinematics'!EQ461:EQ511)&lt;&gt;0,SQRT(SUMSQ('Subject Kinematics'!EQ869:EQ919-'Control Kinematics'!$IS$410:$IS$460)/51),"")</f>
        <v/>
      </c>
      <c r="EQ30" s="52" t="str">
        <f t="array" ref="EQ30">IF(SUM('Subject Kinematics'!ER461:ER511)&lt;&gt;0,SQRT(SUMSQ('Subject Kinematics'!ER869:ER919-'Control Kinematics'!$IS$410:$IS$460)/51),"")</f>
        <v/>
      </c>
      <c r="ER30" s="52" t="str">
        <f t="array" ref="ER30">IF(SUM('Subject Kinematics'!ES461:ES511)&lt;&gt;0,SQRT(SUMSQ('Subject Kinematics'!ES869:ES919-'Control Kinematics'!$IS$410:$IS$460)/51),"")</f>
        <v/>
      </c>
      <c r="ES30" s="52" t="str">
        <f t="array" ref="ES30">IF(SUM('Subject Kinematics'!ET461:ET511)&lt;&gt;0,SQRT(SUMSQ('Subject Kinematics'!ET869:ET919-'Control Kinematics'!$IS$410:$IS$460)/51),"")</f>
        <v/>
      </c>
      <c r="ET30" s="52" t="str">
        <f t="array" ref="ET30">IF(SUM('Subject Kinematics'!EU461:EU511)&lt;&gt;0,SQRT(SUMSQ('Subject Kinematics'!EU869:EU919-'Control Kinematics'!$IS$410:$IS$460)/51),"")</f>
        <v/>
      </c>
      <c r="EU30" s="52" t="str">
        <f t="array" ref="EU30">IF(SUM('Subject Kinematics'!EV461:EV511)&lt;&gt;0,SQRT(SUMSQ('Subject Kinematics'!EV869:EV919-'Control Kinematics'!$IS$410:$IS$460)/51),"")</f>
        <v/>
      </c>
      <c r="EV30" s="52" t="str">
        <f t="array" ref="EV30">IF(SUM('Subject Kinematics'!EW461:EW511)&lt;&gt;0,SQRT(SUMSQ('Subject Kinematics'!EW869:EW919-'Control Kinematics'!$IS$410:$IS$460)/51),"")</f>
        <v/>
      </c>
      <c r="EW30" s="52" t="str">
        <f t="array" ref="EW30">IF(SUM('Subject Kinematics'!EX461:EX511)&lt;&gt;0,SQRT(SUMSQ('Subject Kinematics'!EX869:EX919-'Control Kinematics'!$IS$410:$IS$460)/51),"")</f>
        <v/>
      </c>
      <c r="EX30" s="52" t="str">
        <f t="array" ref="EX30">IF(SUM('Subject Kinematics'!EY461:EY511)&lt;&gt;0,SQRT(SUMSQ('Subject Kinematics'!EY869:EY919-'Control Kinematics'!$IS$410:$IS$460)/51),"")</f>
        <v/>
      </c>
      <c r="EY30" s="52" t="str">
        <f t="array" ref="EY30">IF(SUM('Subject Kinematics'!EZ461:EZ511)&lt;&gt;0,SQRT(SUMSQ('Subject Kinematics'!EZ869:EZ919-'Control Kinematics'!$IS$410:$IS$460)/51),"")</f>
        <v/>
      </c>
      <c r="EZ30" s="52" t="str">
        <f t="array" ref="EZ30">IF(SUM('Subject Kinematics'!FA461:FA511)&lt;&gt;0,SQRT(SUMSQ('Subject Kinematics'!FA869:FA919-'Control Kinematics'!$IS$410:$IS$460)/51),"")</f>
        <v/>
      </c>
      <c r="FA30" s="52" t="str">
        <f t="array" ref="FA30">IF(SUM('Subject Kinematics'!FB461:FB511)&lt;&gt;0,SQRT(SUMSQ('Subject Kinematics'!FB869:FB919-'Control Kinematics'!$IS$410:$IS$460)/51),"")</f>
        <v/>
      </c>
      <c r="FB30" s="52" t="str">
        <f t="array" ref="FB30">IF(SUM('Subject Kinematics'!FC461:FC511)&lt;&gt;0,SQRT(SUMSQ('Subject Kinematics'!FC869:FC919-'Control Kinematics'!$IS$410:$IS$460)/51),"")</f>
        <v/>
      </c>
      <c r="FC30" s="52" t="str">
        <f t="array" ref="FC30">IF(SUM('Subject Kinematics'!FD461:FD511)&lt;&gt;0,SQRT(SUMSQ('Subject Kinematics'!FD869:FD919-'Control Kinematics'!$IS$410:$IS$460)/51),"")</f>
        <v/>
      </c>
      <c r="FD30" s="52" t="str">
        <f t="array" ref="FD30">IF(SUM('Subject Kinematics'!FE461:FE511)&lt;&gt;0,SQRT(SUMSQ('Subject Kinematics'!FE869:FE919-'Control Kinematics'!$IS$410:$IS$460)/51),"")</f>
        <v/>
      </c>
      <c r="FE30" s="52" t="str">
        <f t="array" ref="FE30">IF(SUM('Subject Kinematics'!FF461:FF511)&lt;&gt;0,SQRT(SUMSQ('Subject Kinematics'!FF869:FF919-'Control Kinematics'!$IS$410:$IS$460)/51),"")</f>
        <v/>
      </c>
      <c r="FF30" s="52" t="str">
        <f t="array" ref="FF30">IF(SUM('Subject Kinematics'!FG461:FG511)&lt;&gt;0,SQRT(SUMSQ('Subject Kinematics'!FG869:FG919-'Control Kinematics'!$IS$410:$IS$460)/51),"")</f>
        <v/>
      </c>
      <c r="FG30" s="52" t="str">
        <f t="array" ref="FG30">IF(SUM('Subject Kinematics'!FH461:FH511)&lt;&gt;0,SQRT(SUMSQ('Subject Kinematics'!FH869:FH919-'Control Kinematics'!$IS$410:$IS$460)/51),"")</f>
        <v/>
      </c>
      <c r="FH30" s="52" t="str">
        <f t="array" ref="FH30">IF(SUM('Subject Kinematics'!FI461:FI511)&lt;&gt;0,SQRT(SUMSQ('Subject Kinematics'!FI869:FI919-'Control Kinematics'!$IS$410:$IS$460)/51),"")</f>
        <v/>
      </c>
      <c r="FI30" s="52" t="str">
        <f t="array" ref="FI30">IF(SUM('Subject Kinematics'!FJ461:FJ511)&lt;&gt;0,SQRT(SUMSQ('Subject Kinematics'!FJ869:FJ919-'Control Kinematics'!$IS$410:$IS$460)/51),"")</f>
        <v/>
      </c>
      <c r="FJ30" s="52" t="str">
        <f t="array" ref="FJ30">IF(SUM('Subject Kinematics'!FK461:FK511)&lt;&gt;0,SQRT(SUMSQ('Subject Kinematics'!FK869:FK919-'Control Kinematics'!$IS$410:$IS$460)/51),"")</f>
        <v/>
      </c>
      <c r="FK30" s="52" t="str">
        <f t="array" ref="FK30">IF(SUM('Subject Kinematics'!FL461:FL511)&lt;&gt;0,SQRT(SUMSQ('Subject Kinematics'!FL869:FL919-'Control Kinematics'!$IS$410:$IS$460)/51),"")</f>
        <v/>
      </c>
      <c r="FL30" s="52" t="str">
        <f t="array" ref="FL30">IF(SUM('Subject Kinematics'!FM461:FM511)&lt;&gt;0,SQRT(SUMSQ('Subject Kinematics'!FM869:FM919-'Control Kinematics'!$IS$410:$IS$460)/51),"")</f>
        <v/>
      </c>
      <c r="FM30" s="52" t="str">
        <f t="array" ref="FM30">IF(SUM('Subject Kinematics'!FN461:FN511)&lt;&gt;0,SQRT(SUMSQ('Subject Kinematics'!FN869:FN919-'Control Kinematics'!$IS$410:$IS$460)/51),"")</f>
        <v/>
      </c>
      <c r="FN30" s="52" t="str">
        <f t="array" ref="FN30">IF(SUM('Subject Kinematics'!FO461:FO511)&lt;&gt;0,SQRT(SUMSQ('Subject Kinematics'!FO869:FO919-'Control Kinematics'!$IS$410:$IS$460)/51),"")</f>
        <v/>
      </c>
      <c r="FO30" s="52" t="str">
        <f t="array" ref="FO30">IF(SUM('Subject Kinematics'!FP461:FP511)&lt;&gt;0,SQRT(SUMSQ('Subject Kinematics'!FP869:FP919-'Control Kinematics'!$IS$410:$IS$460)/51),"")</f>
        <v/>
      </c>
      <c r="FP30" s="52" t="str">
        <f t="array" ref="FP30">IF(SUM('Subject Kinematics'!FQ461:FQ511)&lt;&gt;0,SQRT(SUMSQ('Subject Kinematics'!FQ869:FQ919-'Control Kinematics'!$IS$410:$IS$460)/51),"")</f>
        <v/>
      </c>
      <c r="FQ30" s="52" t="str">
        <f t="array" ref="FQ30">IF(SUM('Subject Kinematics'!FR461:FR511)&lt;&gt;0,SQRT(SUMSQ('Subject Kinematics'!FR869:FR919-'Control Kinematics'!$IS$410:$IS$460)/51),"")</f>
        <v/>
      </c>
      <c r="FR30" s="52" t="str">
        <f t="array" ref="FR30">IF(SUM('Subject Kinematics'!FS461:FS511)&lt;&gt;0,SQRT(SUMSQ('Subject Kinematics'!FS869:FS919-'Control Kinematics'!$IS$410:$IS$460)/51),"")</f>
        <v/>
      </c>
      <c r="FS30" s="52" t="str">
        <f t="array" ref="FS30">IF(SUM('Subject Kinematics'!FT461:FT511)&lt;&gt;0,SQRT(SUMSQ('Subject Kinematics'!FT869:FT919-'Control Kinematics'!$IS$410:$IS$460)/51),"")</f>
        <v/>
      </c>
      <c r="FT30" s="52" t="str">
        <f t="array" ref="FT30">IF(SUM('Subject Kinematics'!FU461:FU511)&lt;&gt;0,SQRT(SUMSQ('Subject Kinematics'!FU869:FU919-'Control Kinematics'!$IS$410:$IS$460)/51),"")</f>
        <v/>
      </c>
      <c r="FU30" s="52" t="str">
        <f t="array" ref="FU30">IF(SUM('Subject Kinematics'!FV461:FV511)&lt;&gt;0,SQRT(SUMSQ('Subject Kinematics'!FV869:FV919-'Control Kinematics'!$IS$410:$IS$460)/51),"")</f>
        <v/>
      </c>
      <c r="FV30" s="52" t="str">
        <f t="array" ref="FV30">IF(SUM('Subject Kinematics'!FW461:FW511)&lt;&gt;0,SQRT(SUMSQ('Subject Kinematics'!FW869:FW919-'Control Kinematics'!$IS$410:$IS$460)/51),"")</f>
        <v/>
      </c>
      <c r="FW30" s="52" t="str">
        <f t="array" ref="FW30">IF(SUM('Subject Kinematics'!FX461:FX511)&lt;&gt;0,SQRT(SUMSQ('Subject Kinematics'!FX869:FX919-'Control Kinematics'!$IS$410:$IS$460)/51),"")</f>
        <v/>
      </c>
      <c r="FX30" s="52" t="str">
        <f t="array" ref="FX30">IF(SUM('Subject Kinematics'!FY461:FY511)&lt;&gt;0,SQRT(SUMSQ('Subject Kinematics'!FY869:FY919-'Control Kinematics'!$IS$410:$IS$460)/51),"")</f>
        <v/>
      </c>
      <c r="FY30" s="52" t="str">
        <f t="array" ref="FY30">IF(SUM('Subject Kinematics'!FZ461:FZ511)&lt;&gt;0,SQRT(SUMSQ('Subject Kinematics'!FZ869:FZ919-'Control Kinematics'!$IS$410:$IS$460)/51),"")</f>
        <v/>
      </c>
      <c r="FZ30" s="52" t="str">
        <f t="array" ref="FZ30">IF(SUM('Subject Kinematics'!GA461:GA511)&lt;&gt;0,SQRT(SUMSQ('Subject Kinematics'!GA869:GA919-'Control Kinematics'!$IS$410:$IS$460)/51),"")</f>
        <v/>
      </c>
      <c r="GA30" s="52" t="str">
        <f t="array" ref="GA30">IF(SUM('Subject Kinematics'!GB461:GB511)&lt;&gt;0,SQRT(SUMSQ('Subject Kinematics'!GB869:GB919-'Control Kinematics'!$IS$410:$IS$460)/51),"")</f>
        <v/>
      </c>
      <c r="GB30" s="52" t="str">
        <f t="array" ref="GB30">IF(SUM('Subject Kinematics'!GC461:GC511)&lt;&gt;0,SQRT(SUMSQ('Subject Kinematics'!GC869:GC919-'Control Kinematics'!$IS$410:$IS$460)/51),"")</f>
        <v/>
      </c>
      <c r="GC30" s="52" t="str">
        <f t="array" ref="GC30">IF(SUM('Subject Kinematics'!GD461:GD511)&lt;&gt;0,SQRT(SUMSQ('Subject Kinematics'!GD869:GD919-'Control Kinematics'!$IS$410:$IS$460)/51),"")</f>
        <v/>
      </c>
      <c r="GD30" s="52" t="str">
        <f t="array" ref="GD30">IF(SUM('Subject Kinematics'!GE461:GE511)&lt;&gt;0,SQRT(SUMSQ('Subject Kinematics'!GE869:GE919-'Control Kinematics'!$IS$410:$IS$460)/51),"")</f>
        <v/>
      </c>
      <c r="GE30" s="52" t="str">
        <f t="array" ref="GE30">IF(SUM('Subject Kinematics'!GF461:GF511)&lt;&gt;0,SQRT(SUMSQ('Subject Kinematics'!GF869:GF919-'Control Kinematics'!$IS$410:$IS$460)/51),"")</f>
        <v/>
      </c>
      <c r="GF30" s="52" t="str">
        <f t="array" ref="GF30">IF(SUM('Subject Kinematics'!GG461:GG511)&lt;&gt;0,SQRT(SUMSQ('Subject Kinematics'!GG869:GG919-'Control Kinematics'!$IS$410:$IS$460)/51),"")</f>
        <v/>
      </c>
      <c r="GG30" s="52" t="str">
        <f t="array" ref="GG30">IF(SUM('Subject Kinematics'!GH461:GH511)&lt;&gt;0,SQRT(SUMSQ('Subject Kinematics'!GH869:GH919-'Control Kinematics'!$IS$410:$IS$460)/51),"")</f>
        <v/>
      </c>
      <c r="GH30" s="52" t="str">
        <f t="array" ref="GH30">IF(SUM('Subject Kinematics'!GI461:GI511)&lt;&gt;0,SQRT(SUMSQ('Subject Kinematics'!GI869:GI919-'Control Kinematics'!$IS$410:$IS$460)/51),"")</f>
        <v/>
      </c>
      <c r="GI30" s="52" t="str">
        <f t="array" ref="GI30">IF(SUM('Subject Kinematics'!GJ461:GJ511)&lt;&gt;0,SQRT(SUMSQ('Subject Kinematics'!GJ869:GJ919-'Control Kinematics'!$IS$410:$IS$460)/51),"")</f>
        <v/>
      </c>
      <c r="GJ30" s="52" t="str">
        <f t="array" ref="GJ30">IF(SUM('Subject Kinematics'!GK461:GK511)&lt;&gt;0,SQRT(SUMSQ('Subject Kinematics'!GK869:GK919-'Control Kinematics'!$IS$410:$IS$460)/51),"")</f>
        <v/>
      </c>
      <c r="GK30" s="52" t="str">
        <f t="array" ref="GK30">IF(SUM('Subject Kinematics'!GL461:GL511)&lt;&gt;0,SQRT(SUMSQ('Subject Kinematics'!GL869:GL919-'Control Kinematics'!$IS$410:$IS$460)/51),"")</f>
        <v/>
      </c>
      <c r="GL30" s="52" t="str">
        <f t="array" ref="GL30">IF(SUM('Subject Kinematics'!GM461:GM511)&lt;&gt;0,SQRT(SUMSQ('Subject Kinematics'!GM869:GM919-'Control Kinematics'!$IS$410:$IS$460)/51),"")</f>
        <v/>
      </c>
      <c r="GM30" s="52" t="str">
        <f t="array" ref="GM30">IF(SUM('Subject Kinematics'!GN461:GN511)&lt;&gt;0,SQRT(SUMSQ('Subject Kinematics'!GN869:GN919-'Control Kinematics'!$IS$410:$IS$460)/51),"")</f>
        <v/>
      </c>
      <c r="GN30" s="52" t="str">
        <f t="array" ref="GN30">IF(SUM('Subject Kinematics'!GO461:GO511)&lt;&gt;0,SQRT(SUMSQ('Subject Kinematics'!GO869:GO919-'Control Kinematics'!$IS$410:$IS$460)/51),"")</f>
        <v/>
      </c>
      <c r="GO30" s="52" t="str">
        <f t="array" ref="GO30">IF(SUM('Subject Kinematics'!GP461:GP511)&lt;&gt;0,SQRT(SUMSQ('Subject Kinematics'!GP869:GP919-'Control Kinematics'!$IS$410:$IS$460)/51),"")</f>
        <v/>
      </c>
      <c r="GP30" s="52" t="str">
        <f t="array" ref="GP30">IF(SUM('Subject Kinematics'!GQ461:GQ511)&lt;&gt;0,SQRT(SUMSQ('Subject Kinematics'!GQ869:GQ919-'Control Kinematics'!$IS$410:$IS$460)/51),"")</f>
        <v/>
      </c>
      <c r="GQ30" s="52" t="str">
        <f t="array" ref="GQ30">IF(SUM('Subject Kinematics'!GR461:GR511)&lt;&gt;0,SQRT(SUMSQ('Subject Kinematics'!GR869:GR919-'Control Kinematics'!$IS$410:$IS$460)/51),"")</f>
        <v/>
      </c>
      <c r="GR30" s="52" t="str">
        <f t="array" ref="GR30">IF(SUM('Subject Kinematics'!GS461:GS511)&lt;&gt;0,SQRT(SUMSQ('Subject Kinematics'!GS869:GS919-'Control Kinematics'!$IS$410:$IS$460)/51),"")</f>
        <v/>
      </c>
      <c r="GS30" s="52" t="str">
        <f t="array" ref="GS30">IF(SUM('Subject Kinematics'!GT461:GT511)&lt;&gt;0,SQRT(SUMSQ('Subject Kinematics'!GT869:GT919-'Control Kinematics'!$IS$410:$IS$460)/51),"")</f>
        <v/>
      </c>
      <c r="GT30" s="52" t="str">
        <f t="array" ref="GT30">IF(SUM('Subject Kinematics'!GU461:GU511)&lt;&gt;0,SQRT(SUMSQ('Subject Kinematics'!GU869:GU919-'Control Kinematics'!$IS$410:$IS$460)/51),"")</f>
        <v/>
      </c>
      <c r="GU30" s="52" t="str">
        <f t="array" ref="GU30">IF(SUM('Subject Kinematics'!GV461:GV511)&lt;&gt;0,SQRT(SUMSQ('Subject Kinematics'!GV869:GV919-'Control Kinematics'!$IS$410:$IS$460)/51),"")</f>
        <v/>
      </c>
      <c r="GV30" s="52" t="str">
        <f t="array" ref="GV30">IF(SUM('Subject Kinematics'!GW461:GW511)&lt;&gt;0,SQRT(SUMSQ('Subject Kinematics'!GW869:GW919-'Control Kinematics'!$IS$410:$IS$460)/51),"")</f>
        <v/>
      </c>
      <c r="GW30" s="52" t="str">
        <f t="array" ref="GW30">IF(SUM('Subject Kinematics'!GX461:GX511)&lt;&gt;0,SQRT(SUMSQ('Subject Kinematics'!GX869:GX919-'Control Kinematics'!$IS$410:$IS$460)/51),"")</f>
        <v/>
      </c>
      <c r="GX30" s="52" t="str">
        <f t="array" ref="GX30">IF(SUM('Subject Kinematics'!GY461:GY511)&lt;&gt;0,SQRT(SUMSQ('Subject Kinematics'!GY869:GY919-'Control Kinematics'!$IS$410:$IS$460)/51),"")</f>
        <v/>
      </c>
      <c r="GY30" s="52" t="str">
        <f t="array" ref="GY30">IF(SUM('Subject Kinematics'!GZ461:GZ511)&lt;&gt;0,SQRT(SUMSQ('Subject Kinematics'!GZ869:GZ919-'Control Kinematics'!$IS$410:$IS$460)/51),"")</f>
        <v/>
      </c>
      <c r="GZ30" s="52" t="str">
        <f t="array" ref="GZ30">IF(SUM('Subject Kinematics'!HA461:HA511)&lt;&gt;0,SQRT(SUMSQ('Subject Kinematics'!HA869:HA919-'Control Kinematics'!$IS$410:$IS$460)/51),"")</f>
        <v/>
      </c>
      <c r="HA30" s="52" t="str">
        <f t="array" ref="HA30">IF(SUM('Subject Kinematics'!HB461:HB511)&lt;&gt;0,SQRT(SUMSQ('Subject Kinematics'!HB869:HB919-'Control Kinematics'!$IS$410:$IS$460)/51),"")</f>
        <v/>
      </c>
      <c r="HB30" s="52" t="str">
        <f t="array" ref="HB30">IF(SUM('Subject Kinematics'!HC461:HC511)&lt;&gt;0,SQRT(SUMSQ('Subject Kinematics'!HC869:HC919-'Control Kinematics'!$IS$410:$IS$460)/51),"")</f>
        <v/>
      </c>
      <c r="HC30" s="52" t="str">
        <f t="array" ref="HC30">IF(SUM('Subject Kinematics'!HD461:HD511)&lt;&gt;0,SQRT(SUMSQ('Subject Kinematics'!HD869:HD919-'Control Kinematics'!$IS$410:$IS$460)/51),"")</f>
        <v/>
      </c>
      <c r="HD30" s="52" t="str">
        <f t="array" ref="HD30">IF(SUM('Subject Kinematics'!HE461:HE511)&lt;&gt;0,SQRT(SUMSQ('Subject Kinematics'!HE869:HE919-'Control Kinematics'!$IS$410:$IS$460)/51),"")</f>
        <v/>
      </c>
      <c r="HE30" s="52" t="str">
        <f t="array" ref="HE30">IF(SUM('Subject Kinematics'!HF461:HF511)&lt;&gt;0,SQRT(SUMSQ('Subject Kinematics'!HF869:HF919-'Control Kinematics'!$IS$410:$IS$460)/51),"")</f>
        <v/>
      </c>
      <c r="HF30" s="52" t="str">
        <f t="array" ref="HF30">IF(SUM('Subject Kinematics'!HG461:HG511)&lt;&gt;0,SQRT(SUMSQ('Subject Kinematics'!HG869:HG919-'Control Kinematics'!$IS$410:$IS$460)/51),"")</f>
        <v/>
      </c>
      <c r="HG30" s="52" t="str">
        <f t="array" ref="HG30">IF(SUM('Subject Kinematics'!HH461:HH511)&lt;&gt;0,SQRT(SUMSQ('Subject Kinematics'!HH869:HH919-'Control Kinematics'!$IS$410:$IS$460)/51),"")</f>
        <v/>
      </c>
      <c r="HH30" s="52" t="str">
        <f t="array" ref="HH30">IF(SUM('Subject Kinematics'!HI461:HI511)&lt;&gt;0,SQRT(SUMSQ('Subject Kinematics'!HI869:HI919-'Control Kinematics'!$IS$410:$IS$460)/51),"")</f>
        <v/>
      </c>
      <c r="HI30" s="52" t="str">
        <f t="array" ref="HI30">IF(SUM('Subject Kinematics'!HJ461:HJ511)&lt;&gt;0,SQRT(SUMSQ('Subject Kinematics'!HJ869:HJ919-'Control Kinematics'!$IS$410:$IS$460)/51),"")</f>
        <v/>
      </c>
      <c r="HJ30" s="52" t="str">
        <f t="array" ref="HJ30">IF(SUM('Subject Kinematics'!HK461:HK511)&lt;&gt;0,SQRT(SUMSQ('Subject Kinematics'!HK869:HK919-'Control Kinematics'!$IS$410:$IS$460)/51),"")</f>
        <v/>
      </c>
      <c r="HK30" s="52" t="str">
        <f t="array" ref="HK30">IF(SUM('Subject Kinematics'!HL461:HL511)&lt;&gt;0,SQRT(SUMSQ('Subject Kinematics'!HL869:HL919-'Control Kinematics'!$IS$410:$IS$460)/51),"")</f>
        <v/>
      </c>
      <c r="HL30" s="52" t="str">
        <f t="array" ref="HL30">IF(SUM('Subject Kinematics'!HM461:HM511)&lt;&gt;0,SQRT(SUMSQ('Subject Kinematics'!HM869:HM919-'Control Kinematics'!$IS$410:$IS$460)/51),"")</f>
        <v/>
      </c>
      <c r="HM30" s="52" t="str">
        <f t="array" ref="HM30">IF(SUM('Subject Kinematics'!HN461:HN511)&lt;&gt;0,SQRT(SUMSQ('Subject Kinematics'!HN869:HN919-'Control Kinematics'!$IS$410:$IS$460)/51),"")</f>
        <v/>
      </c>
      <c r="HN30" s="52" t="str">
        <f t="array" ref="HN30">IF(SUM('Subject Kinematics'!HO461:HO511)&lt;&gt;0,SQRT(SUMSQ('Subject Kinematics'!HO869:HO919-'Control Kinematics'!$IS$410:$IS$460)/51),"")</f>
        <v/>
      </c>
      <c r="HO30" s="52" t="str">
        <f t="array" ref="HO30">IF(SUM('Subject Kinematics'!HP461:HP511)&lt;&gt;0,SQRT(SUMSQ('Subject Kinematics'!HP869:HP919-'Control Kinematics'!$IS$410:$IS$460)/51),"")</f>
        <v/>
      </c>
      <c r="HP30" s="52" t="str">
        <f t="array" ref="HP30">IF(SUM('Subject Kinematics'!HQ461:HQ511)&lt;&gt;0,SQRT(SUMSQ('Subject Kinematics'!HQ869:HQ919-'Control Kinematics'!$IS$410:$IS$460)/51),"")</f>
        <v/>
      </c>
      <c r="HQ30" s="52" t="str">
        <f t="array" ref="HQ30">IF(SUM('Subject Kinematics'!HR461:HR511)&lt;&gt;0,SQRT(SUMSQ('Subject Kinematics'!HR869:HR919-'Control Kinematics'!$IS$410:$IS$460)/51),"")</f>
        <v/>
      </c>
      <c r="HR30" s="52" t="str">
        <f t="array" ref="HR30">IF(SUM('Subject Kinematics'!HS461:HS511)&lt;&gt;0,SQRT(SUMSQ('Subject Kinematics'!HS869:HS919-'Control Kinematics'!$IS$410:$IS$460)/51),"")</f>
        <v/>
      </c>
      <c r="HS30" s="52" t="str">
        <f t="array" ref="HS30">IF(SUM('Subject Kinematics'!HT461:HT511)&lt;&gt;0,SQRT(SUMSQ('Subject Kinematics'!HT869:HT919-'Control Kinematics'!$IS$410:$IS$460)/51),"")</f>
        <v/>
      </c>
      <c r="HT30" s="52" t="str">
        <f t="array" ref="HT30">IF(SUM('Subject Kinematics'!HU461:HU511)&lt;&gt;0,SQRT(SUMSQ('Subject Kinematics'!HU869:HU919-'Control Kinematics'!$IS$410:$IS$460)/51),"")</f>
        <v/>
      </c>
      <c r="HU30" s="52" t="str">
        <f t="array" ref="HU30">IF(SUM('Subject Kinematics'!HV461:HV511)&lt;&gt;0,SQRT(SUMSQ('Subject Kinematics'!HV869:HV919-'Control Kinematics'!$IS$410:$IS$460)/51),"")</f>
        <v/>
      </c>
      <c r="HV30" s="52" t="str">
        <f t="array" ref="HV30">IF(SUM('Subject Kinematics'!HW461:HW511)&lt;&gt;0,SQRT(SUMSQ('Subject Kinematics'!HW869:HW919-'Control Kinematics'!$IS$410:$IS$460)/51),"")</f>
        <v/>
      </c>
      <c r="HW30" s="52" t="str">
        <f t="array" ref="HW30">IF(SUM('Subject Kinematics'!HX461:HX511)&lt;&gt;0,SQRT(SUMSQ('Subject Kinematics'!HX869:HX919-'Control Kinematics'!$IS$410:$IS$460)/51),"")</f>
        <v/>
      </c>
      <c r="HX30" s="52" t="str">
        <f t="array" ref="HX30">IF(SUM('Subject Kinematics'!HY461:HY511)&lt;&gt;0,SQRT(SUMSQ('Subject Kinematics'!HY869:HY919-'Control Kinematics'!$IS$410:$IS$460)/51),"")</f>
        <v/>
      </c>
      <c r="HY30" s="52" t="str">
        <f t="array" ref="HY30">IF(SUM('Subject Kinematics'!HZ461:HZ511)&lt;&gt;0,SQRT(SUMSQ('Subject Kinematics'!HZ869:HZ919-'Control Kinematics'!$IS$410:$IS$460)/51),"")</f>
        <v/>
      </c>
      <c r="HZ30" s="52" t="str">
        <f t="array" ref="HZ30">IF(SUM('Subject Kinematics'!IA461:IA511)&lt;&gt;0,SQRT(SUMSQ('Subject Kinematics'!IA869:IA919-'Control Kinematics'!$IS$410:$IS$460)/51),"")</f>
        <v/>
      </c>
      <c r="IA30" s="52" t="str">
        <f t="array" ref="IA30">IF(SUM('Subject Kinematics'!IB461:IB511)&lt;&gt;0,SQRT(SUMSQ('Subject Kinematics'!IB869:IB919-'Control Kinematics'!$IS$410:$IS$460)/51),"")</f>
        <v/>
      </c>
      <c r="IB30" s="52" t="str">
        <f t="array" ref="IB30">IF(SUM('Subject Kinematics'!IC461:IC511)&lt;&gt;0,SQRT(SUMSQ('Subject Kinematics'!IC869:IC919-'Control Kinematics'!$IS$410:$IS$460)/51),"")</f>
        <v/>
      </c>
      <c r="IC30" s="52" t="str">
        <f t="array" ref="IC30">IF(SUM('Subject Kinematics'!ID461:ID511)&lt;&gt;0,SQRT(SUMSQ('Subject Kinematics'!ID869:ID919-'Control Kinematics'!$IS$410:$IS$460)/51),"")</f>
        <v/>
      </c>
      <c r="ID30" s="52" t="str">
        <f t="array" ref="ID30">IF(SUM('Subject Kinematics'!IE461:IE511)&lt;&gt;0,SQRT(SUMSQ('Subject Kinematics'!IE869:IE919-'Control Kinematics'!$IS$410:$IS$460)/51),"")</f>
        <v/>
      </c>
      <c r="IE30" s="52" t="str">
        <f t="array" ref="IE30">IF(SUM('Subject Kinematics'!IF461:IF511)&lt;&gt;0,SQRT(SUMSQ('Subject Kinematics'!IF869:IF919-'Control Kinematics'!$IS$410:$IS$460)/51),"")</f>
        <v/>
      </c>
      <c r="IF30" s="52" t="str">
        <f t="array" ref="IF30">IF(SUM('Subject Kinematics'!IG461:IG511)&lt;&gt;0,SQRT(SUMSQ('Subject Kinematics'!IG869:IG919-'Control Kinematics'!$IS$410:$IS$460)/51),"")</f>
        <v/>
      </c>
      <c r="IG30" s="52" t="str">
        <f t="array" ref="IG30">IF(SUM('Subject Kinematics'!IH461:IH511)&lt;&gt;0,SQRT(SUMSQ('Subject Kinematics'!IH869:IH919-'Control Kinematics'!$IS$410:$IS$460)/51),"")</f>
        <v/>
      </c>
      <c r="IH30" s="52" t="str">
        <f t="array" ref="IH30">IF(SUM('Subject Kinematics'!II461:II511)&lt;&gt;0,SQRT(SUMSQ('Subject Kinematics'!II869:II919-'Control Kinematics'!$IS$410:$IS$460)/51),"")</f>
        <v/>
      </c>
      <c r="II30" s="52" t="str">
        <f t="array" ref="II30">IF(SUM('Subject Kinematics'!IJ461:IJ511)&lt;&gt;0,SQRT(SUMSQ('Subject Kinematics'!IJ869:IJ919-'Control Kinematics'!$IS$410:$IS$460)/51),"")</f>
        <v/>
      </c>
      <c r="IJ30" s="52" t="str">
        <f t="array" ref="IJ30">IF(SUM('Subject Kinematics'!IK461:IK511)&lt;&gt;0,SQRT(SUMSQ('Subject Kinematics'!IK869:IK919-'Control Kinematics'!$IS$410:$IS$460)/51),"")</f>
        <v/>
      </c>
      <c r="IK30" s="52" t="str">
        <f t="array" ref="IK30">IF(SUM('Subject Kinematics'!IL461:IL511)&lt;&gt;0,SQRT(SUMSQ('Subject Kinematics'!IL869:IL919-'Control Kinematics'!$IS$410:$IS$460)/51),"")</f>
        <v/>
      </c>
      <c r="IL30" s="52" t="str">
        <f t="array" ref="IL30">IF(SUM('Subject Kinematics'!IM461:IM511)&lt;&gt;0,SQRT(SUMSQ('Subject Kinematics'!IM869:IM919-'Control Kinematics'!$IS$410:$IS$460)/51),"")</f>
        <v/>
      </c>
      <c r="IM30" s="52" t="str">
        <f t="array" ref="IM30">IF(SUM('Subject Kinematics'!IN461:IN511)&lt;&gt;0,SQRT(SUMSQ('Subject Kinematics'!IN869:IN919-'Control Kinematics'!$IS$410:$IS$460)/51),"")</f>
        <v/>
      </c>
      <c r="IN30" s="52" t="str">
        <f t="array" ref="IN30">IF(SUM('Subject Kinematics'!IO461:IO511)&lt;&gt;0,SQRT(SUMSQ('Subject Kinematics'!IO869:IO919-'Control Kinematics'!$IS$410:$IS$460)/51),"")</f>
        <v/>
      </c>
      <c r="IO30" s="52" t="str">
        <f t="array" ref="IO30">IF(SUM('Subject Kinematics'!IP461:IP511)&lt;&gt;0,SQRT(SUMSQ('Subject Kinematics'!IP869:IP919-'Control Kinematics'!$IS$410:$IS$460)/51),"")</f>
        <v/>
      </c>
      <c r="IP30" s="52" t="str">
        <f t="array" ref="IP30">IF(SUM('Subject Kinematics'!IQ461:IQ511)&lt;&gt;0,SQRT(SUMSQ('Subject Kinematics'!IQ869:IQ919-'Control Kinematics'!$IS$410:$IS$460)/51),"")</f>
        <v/>
      </c>
      <c r="IQ30" s="52" t="str">
        <f t="array" ref="IQ30">IF(SUM('Subject Kinematics'!IR461:IR511)&lt;&gt;0,SQRT(SUMSQ('Subject Kinematics'!IR869:IR919-'Control Kinematics'!$IS$410:$IS$460)/51),"")</f>
        <v/>
      </c>
      <c r="IR30" s="61">
        <f t="shared" si="22"/>
        <v>12.534592380244318</v>
      </c>
      <c r="IS30" s="57">
        <f t="shared" si="23"/>
        <v>2.5094136272953187</v>
      </c>
      <c r="IT30" s="57">
        <f>EXP(IR60)</f>
        <v>12.333385274739031</v>
      </c>
    </row>
    <row r="31" spans="1:254" x14ac:dyDescent="0.2">
      <c r="A31" s="16"/>
      <c r="B31" s="52"/>
      <c r="C31" s="52"/>
      <c r="D31" s="52"/>
      <c r="E31" s="52"/>
      <c r="F31" s="52"/>
      <c r="G31" s="52"/>
      <c r="H31" s="52"/>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c r="CW31" s="52"/>
      <c r="CX31" s="52"/>
      <c r="CY31" s="52"/>
      <c r="CZ31" s="52"/>
      <c r="DA31" s="52"/>
      <c r="DB31" s="52"/>
      <c r="DC31" s="52"/>
      <c r="DD31" s="52"/>
      <c r="DE31" s="52"/>
      <c r="DF31" s="52"/>
      <c r="DG31" s="52"/>
      <c r="DH31" s="52"/>
      <c r="DI31" s="52"/>
      <c r="DJ31" s="52"/>
      <c r="DK31" s="52"/>
      <c r="DL31" s="52"/>
      <c r="DM31" s="52"/>
      <c r="DN31" s="52"/>
      <c r="DO31" s="52"/>
      <c r="DP31" s="52"/>
      <c r="DQ31" s="52"/>
      <c r="DR31" s="52"/>
      <c r="DS31" s="52"/>
      <c r="DT31" s="52"/>
      <c r="DU31" s="52"/>
      <c r="DV31" s="52"/>
      <c r="DW31" s="52"/>
      <c r="DX31" s="52"/>
      <c r="DY31" s="52"/>
      <c r="DZ31" s="52"/>
      <c r="EA31" s="52"/>
      <c r="EB31" s="52"/>
      <c r="EC31" s="52"/>
      <c r="ED31" s="52"/>
      <c r="EE31" s="52"/>
      <c r="EF31" s="52"/>
      <c r="EG31" s="52"/>
      <c r="EH31" s="52"/>
      <c r="EI31" s="52"/>
      <c r="EJ31" s="52"/>
      <c r="EK31" s="52"/>
      <c r="EL31" s="52"/>
      <c r="EM31" s="52"/>
      <c r="EN31" s="52"/>
      <c r="EO31" s="52"/>
      <c r="EP31" s="52"/>
      <c r="EQ31" s="52"/>
      <c r="ER31" s="52"/>
      <c r="ES31" s="52"/>
      <c r="ET31" s="52"/>
      <c r="EU31" s="52"/>
      <c r="EV31" s="52"/>
      <c r="EW31" s="52"/>
      <c r="EX31" s="52"/>
      <c r="EY31" s="52"/>
      <c r="EZ31" s="52"/>
      <c r="FA31" s="52"/>
      <c r="FB31" s="52"/>
      <c r="FC31" s="52"/>
      <c r="FD31" s="52"/>
      <c r="FE31" s="52"/>
      <c r="FF31" s="52"/>
      <c r="FG31" s="52"/>
      <c r="FH31" s="52"/>
      <c r="FI31" s="52"/>
      <c r="FJ31" s="52"/>
      <c r="FK31" s="52"/>
      <c r="FL31" s="52"/>
      <c r="FM31" s="52"/>
      <c r="FN31" s="52"/>
      <c r="FO31" s="52"/>
      <c r="FP31" s="52"/>
      <c r="FQ31" s="52"/>
      <c r="FR31" s="52"/>
      <c r="FS31" s="52"/>
      <c r="FT31" s="52"/>
      <c r="FU31" s="52"/>
      <c r="FV31" s="52"/>
      <c r="FW31" s="52"/>
      <c r="FX31" s="52"/>
      <c r="FY31" s="52"/>
      <c r="FZ31" s="52"/>
      <c r="GA31" s="52"/>
      <c r="GB31" s="52"/>
      <c r="GC31" s="52"/>
      <c r="GD31" s="52"/>
      <c r="GE31" s="52"/>
      <c r="GF31" s="52"/>
      <c r="GG31" s="52"/>
      <c r="GH31" s="52"/>
      <c r="GI31" s="52"/>
      <c r="GJ31" s="52"/>
      <c r="GK31" s="52"/>
      <c r="GL31" s="52"/>
      <c r="GM31" s="52"/>
      <c r="GN31" s="52"/>
      <c r="GO31" s="52"/>
      <c r="GP31" s="52"/>
      <c r="GQ31" s="52"/>
      <c r="GR31" s="52"/>
      <c r="GS31" s="52"/>
      <c r="GT31" s="52"/>
      <c r="GU31" s="52"/>
      <c r="GV31" s="52"/>
      <c r="GW31" s="52"/>
      <c r="GX31" s="52"/>
      <c r="GY31" s="52"/>
      <c r="GZ31" s="52"/>
      <c r="HA31" s="52"/>
      <c r="HB31" s="52"/>
      <c r="HC31" s="52"/>
      <c r="HD31" s="52"/>
      <c r="HE31" s="52"/>
      <c r="HF31" s="52"/>
      <c r="HG31" s="52"/>
      <c r="HH31" s="52"/>
      <c r="HI31" s="52"/>
      <c r="HJ31" s="52"/>
      <c r="HK31" s="52"/>
      <c r="HL31" s="52"/>
      <c r="HM31" s="52"/>
      <c r="HN31" s="52"/>
      <c r="HO31" s="52"/>
      <c r="HP31" s="52"/>
      <c r="HQ31" s="52"/>
      <c r="HR31" s="52"/>
      <c r="HS31" s="52"/>
      <c r="HT31" s="52"/>
      <c r="HU31" s="52"/>
      <c r="HV31" s="52"/>
      <c r="HW31" s="52"/>
      <c r="HX31" s="52"/>
      <c r="HY31" s="52"/>
      <c r="HZ31" s="52"/>
      <c r="IA31" s="52"/>
      <c r="IB31" s="52"/>
      <c r="IC31" s="52"/>
      <c r="ID31" s="52"/>
      <c r="IE31" s="52"/>
      <c r="IF31" s="52"/>
      <c r="IG31" s="52"/>
      <c r="IH31" s="52"/>
      <c r="II31" s="52"/>
      <c r="IJ31" s="52"/>
      <c r="IK31" s="52"/>
      <c r="IL31" s="52"/>
      <c r="IM31" s="52"/>
      <c r="IN31" s="52"/>
      <c r="IO31" s="52"/>
      <c r="IP31" s="52"/>
      <c r="IQ31" s="52"/>
      <c r="IR31" s="9"/>
      <c r="IS31" s="9"/>
      <c r="IT31" s="9"/>
    </row>
    <row r="32" spans="1:254" x14ac:dyDescent="0.2">
      <c r="A32" s="7"/>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9"/>
      <c r="IS32" s="9"/>
      <c r="IT32" s="9"/>
    </row>
    <row r="33" spans="1:254" x14ac:dyDescent="0.2">
      <c r="A33" s="6" t="s">
        <v>47</v>
      </c>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9"/>
      <c r="IS33" s="9"/>
      <c r="IT33" s="9"/>
    </row>
    <row r="34" spans="1:254" s="55" customFormat="1" x14ac:dyDescent="0.2">
      <c r="A34" s="54" t="s">
        <v>554</v>
      </c>
      <c r="B34" s="38">
        <f>IF(B4&lt;&gt;"",LN(B4),"")</f>
        <v>1.529114286321501</v>
      </c>
      <c r="C34" s="38">
        <f>IF(C4&lt;&gt;"",LN(C4),"")</f>
        <v>2.2222614668814464</v>
      </c>
      <c r="D34" s="38">
        <f t="shared" ref="D34:BN34" si="24">IF(D4&lt;&gt;"",LN(D4),"")</f>
        <v>2.6277265749896106</v>
      </c>
      <c r="E34" s="38">
        <f t="shared" si="24"/>
        <v>2.9154086474413918</v>
      </c>
      <c r="F34" s="38">
        <f t="shared" si="24"/>
        <v>3.1385521987556011</v>
      </c>
      <c r="G34" s="38">
        <f t="shared" si="24"/>
        <v>1.8352069206164616</v>
      </c>
      <c r="H34" s="38">
        <f t="shared" si="24"/>
        <v>1.8715745647873363</v>
      </c>
      <c r="I34" s="38">
        <f t="shared" si="24"/>
        <v>1.8571858273352368</v>
      </c>
      <c r="J34" s="38">
        <f t="shared" si="24"/>
        <v>2.1004161372161843</v>
      </c>
      <c r="K34" s="38">
        <f t="shared" si="24"/>
        <v>2.2959081571998841</v>
      </c>
      <c r="L34" s="38">
        <f t="shared" si="24"/>
        <v>2.4593612296894554</v>
      </c>
      <c r="M34" s="38" t="str">
        <f t="shared" si="24"/>
        <v/>
      </c>
      <c r="N34" s="38" t="str">
        <f t="shared" si="24"/>
        <v/>
      </c>
      <c r="O34" s="38" t="str">
        <f t="shared" si="24"/>
        <v/>
      </c>
      <c r="P34" s="38" t="str">
        <f t="shared" si="24"/>
        <v/>
      </c>
      <c r="Q34" s="38" t="str">
        <f t="shared" si="24"/>
        <v/>
      </c>
      <c r="R34" s="38" t="str">
        <f t="shared" si="24"/>
        <v/>
      </c>
      <c r="S34" s="38" t="str">
        <f t="shared" si="24"/>
        <v/>
      </c>
      <c r="T34" s="38" t="str">
        <f t="shared" si="24"/>
        <v/>
      </c>
      <c r="U34" s="38" t="str">
        <f t="shared" si="24"/>
        <v/>
      </c>
      <c r="V34" s="38" t="str">
        <f t="shared" si="24"/>
        <v/>
      </c>
      <c r="W34" s="38" t="str">
        <f t="shared" si="24"/>
        <v/>
      </c>
      <c r="X34" s="38" t="str">
        <f t="shared" si="24"/>
        <v/>
      </c>
      <c r="Y34" s="38" t="str">
        <f t="shared" si="24"/>
        <v/>
      </c>
      <c r="Z34" s="38" t="str">
        <f t="shared" si="24"/>
        <v/>
      </c>
      <c r="AA34" s="38" t="str">
        <f t="shared" si="24"/>
        <v/>
      </c>
      <c r="AB34" s="38" t="str">
        <f t="shared" si="24"/>
        <v/>
      </c>
      <c r="AC34" s="38" t="str">
        <f t="shared" si="24"/>
        <v/>
      </c>
      <c r="AD34" s="38" t="str">
        <f t="shared" si="24"/>
        <v/>
      </c>
      <c r="AE34" s="38" t="str">
        <f t="shared" si="24"/>
        <v/>
      </c>
      <c r="AF34" s="38" t="str">
        <f t="shared" si="24"/>
        <v/>
      </c>
      <c r="AG34" s="38" t="str">
        <f t="shared" si="24"/>
        <v/>
      </c>
      <c r="AH34" s="38" t="str">
        <f t="shared" si="24"/>
        <v/>
      </c>
      <c r="AI34" s="38" t="str">
        <f t="shared" si="24"/>
        <v/>
      </c>
      <c r="AJ34" s="38" t="str">
        <f t="shared" si="24"/>
        <v/>
      </c>
      <c r="AK34" s="38" t="str">
        <f t="shared" si="24"/>
        <v/>
      </c>
      <c r="AL34" s="38" t="str">
        <f t="shared" si="24"/>
        <v/>
      </c>
      <c r="AM34" s="38" t="str">
        <f t="shared" si="24"/>
        <v/>
      </c>
      <c r="AN34" s="38" t="str">
        <f t="shared" si="24"/>
        <v/>
      </c>
      <c r="AO34" s="38" t="str">
        <f t="shared" si="24"/>
        <v/>
      </c>
      <c r="AP34" s="38" t="str">
        <f t="shared" si="24"/>
        <v/>
      </c>
      <c r="AQ34" s="38" t="str">
        <f t="shared" si="24"/>
        <v/>
      </c>
      <c r="AR34" s="38" t="str">
        <f t="shared" si="24"/>
        <v/>
      </c>
      <c r="AS34" s="38" t="str">
        <f t="shared" si="24"/>
        <v/>
      </c>
      <c r="AT34" s="38" t="str">
        <f t="shared" si="24"/>
        <v/>
      </c>
      <c r="AU34" s="38" t="str">
        <f t="shared" si="24"/>
        <v/>
      </c>
      <c r="AV34" s="38" t="str">
        <f t="shared" si="24"/>
        <v/>
      </c>
      <c r="AW34" s="38" t="str">
        <f t="shared" si="24"/>
        <v/>
      </c>
      <c r="AX34" s="38" t="str">
        <f t="shared" si="24"/>
        <v/>
      </c>
      <c r="AY34" s="38" t="str">
        <f t="shared" si="24"/>
        <v/>
      </c>
      <c r="AZ34" s="38" t="str">
        <f t="shared" si="24"/>
        <v/>
      </c>
      <c r="BA34" s="38" t="str">
        <f t="shared" si="24"/>
        <v/>
      </c>
      <c r="BB34" s="38" t="str">
        <f t="shared" si="24"/>
        <v/>
      </c>
      <c r="BC34" s="38" t="str">
        <f t="shared" si="24"/>
        <v/>
      </c>
      <c r="BD34" s="38" t="str">
        <f t="shared" si="24"/>
        <v/>
      </c>
      <c r="BE34" s="38" t="str">
        <f t="shared" si="24"/>
        <v/>
      </c>
      <c r="BF34" s="38" t="str">
        <f t="shared" si="24"/>
        <v/>
      </c>
      <c r="BG34" s="38" t="str">
        <f t="shared" si="24"/>
        <v/>
      </c>
      <c r="BH34" s="38" t="str">
        <f t="shared" si="24"/>
        <v/>
      </c>
      <c r="BI34" s="38" t="str">
        <f t="shared" si="24"/>
        <v/>
      </c>
      <c r="BJ34" s="38" t="str">
        <f t="shared" si="24"/>
        <v/>
      </c>
      <c r="BK34" s="38" t="str">
        <f t="shared" si="24"/>
        <v/>
      </c>
      <c r="BL34" s="38" t="str">
        <f t="shared" si="24"/>
        <v/>
      </c>
      <c r="BM34" s="38" t="str">
        <f t="shared" si="24"/>
        <v/>
      </c>
      <c r="BN34" s="38" t="str">
        <f t="shared" si="24"/>
        <v/>
      </c>
      <c r="BO34" s="38" t="str">
        <f t="shared" ref="BO34:DZ34" si="25">IF(BO4&lt;&gt;"",LN(BO4),"")</f>
        <v/>
      </c>
      <c r="BP34" s="38" t="str">
        <f t="shared" si="25"/>
        <v/>
      </c>
      <c r="BQ34" s="38" t="str">
        <f t="shared" si="25"/>
        <v/>
      </c>
      <c r="BR34" s="38" t="str">
        <f t="shared" si="25"/>
        <v/>
      </c>
      <c r="BS34" s="38" t="str">
        <f t="shared" si="25"/>
        <v/>
      </c>
      <c r="BT34" s="38" t="str">
        <f t="shared" si="25"/>
        <v/>
      </c>
      <c r="BU34" s="38" t="str">
        <f t="shared" si="25"/>
        <v/>
      </c>
      <c r="BV34" s="38" t="str">
        <f t="shared" si="25"/>
        <v/>
      </c>
      <c r="BW34" s="38" t="str">
        <f t="shared" si="25"/>
        <v/>
      </c>
      <c r="BX34" s="38" t="str">
        <f t="shared" si="25"/>
        <v/>
      </c>
      <c r="BY34" s="38" t="str">
        <f t="shared" si="25"/>
        <v/>
      </c>
      <c r="BZ34" s="38" t="str">
        <f t="shared" si="25"/>
        <v/>
      </c>
      <c r="CA34" s="38" t="str">
        <f t="shared" si="25"/>
        <v/>
      </c>
      <c r="CB34" s="38" t="str">
        <f t="shared" si="25"/>
        <v/>
      </c>
      <c r="CC34" s="38" t="str">
        <f t="shared" si="25"/>
        <v/>
      </c>
      <c r="CD34" s="38" t="str">
        <f t="shared" si="25"/>
        <v/>
      </c>
      <c r="CE34" s="38" t="str">
        <f t="shared" si="25"/>
        <v/>
      </c>
      <c r="CF34" s="38" t="str">
        <f t="shared" si="25"/>
        <v/>
      </c>
      <c r="CG34" s="38" t="str">
        <f t="shared" si="25"/>
        <v/>
      </c>
      <c r="CH34" s="38" t="str">
        <f t="shared" si="25"/>
        <v/>
      </c>
      <c r="CI34" s="38" t="str">
        <f t="shared" si="25"/>
        <v/>
      </c>
      <c r="CJ34" s="38" t="str">
        <f t="shared" si="25"/>
        <v/>
      </c>
      <c r="CK34" s="38" t="str">
        <f t="shared" si="25"/>
        <v/>
      </c>
      <c r="CL34" s="38" t="str">
        <f t="shared" si="25"/>
        <v/>
      </c>
      <c r="CM34" s="38" t="str">
        <f t="shared" si="25"/>
        <v/>
      </c>
      <c r="CN34" s="38" t="str">
        <f t="shared" si="25"/>
        <v/>
      </c>
      <c r="CO34" s="38" t="str">
        <f t="shared" si="25"/>
        <v/>
      </c>
      <c r="CP34" s="38" t="str">
        <f t="shared" si="25"/>
        <v/>
      </c>
      <c r="CQ34" s="38" t="str">
        <f t="shared" si="25"/>
        <v/>
      </c>
      <c r="CR34" s="38" t="str">
        <f t="shared" si="25"/>
        <v/>
      </c>
      <c r="CS34" s="38" t="str">
        <f t="shared" si="25"/>
        <v/>
      </c>
      <c r="CT34" s="38" t="str">
        <f t="shared" si="25"/>
        <v/>
      </c>
      <c r="CU34" s="38" t="str">
        <f t="shared" si="25"/>
        <v/>
      </c>
      <c r="CV34" s="38" t="str">
        <f t="shared" si="25"/>
        <v/>
      </c>
      <c r="CW34" s="38" t="str">
        <f t="shared" si="25"/>
        <v/>
      </c>
      <c r="CX34" s="38" t="str">
        <f t="shared" si="25"/>
        <v/>
      </c>
      <c r="CY34" s="38" t="str">
        <f t="shared" si="25"/>
        <v/>
      </c>
      <c r="CZ34" s="38" t="str">
        <f t="shared" si="25"/>
        <v/>
      </c>
      <c r="DA34" s="38" t="str">
        <f t="shared" si="25"/>
        <v/>
      </c>
      <c r="DB34" s="38" t="str">
        <f t="shared" si="25"/>
        <v/>
      </c>
      <c r="DC34" s="38" t="str">
        <f t="shared" si="25"/>
        <v/>
      </c>
      <c r="DD34" s="38" t="str">
        <f t="shared" si="25"/>
        <v/>
      </c>
      <c r="DE34" s="38" t="str">
        <f t="shared" si="25"/>
        <v/>
      </c>
      <c r="DF34" s="38" t="str">
        <f t="shared" si="25"/>
        <v/>
      </c>
      <c r="DG34" s="38" t="str">
        <f t="shared" si="25"/>
        <v/>
      </c>
      <c r="DH34" s="38" t="str">
        <f t="shared" si="25"/>
        <v/>
      </c>
      <c r="DI34" s="38" t="str">
        <f t="shared" si="25"/>
        <v/>
      </c>
      <c r="DJ34" s="38" t="str">
        <f t="shared" si="25"/>
        <v/>
      </c>
      <c r="DK34" s="38" t="str">
        <f t="shared" si="25"/>
        <v/>
      </c>
      <c r="DL34" s="38" t="str">
        <f t="shared" si="25"/>
        <v/>
      </c>
      <c r="DM34" s="38" t="str">
        <f t="shared" si="25"/>
        <v/>
      </c>
      <c r="DN34" s="38" t="str">
        <f t="shared" si="25"/>
        <v/>
      </c>
      <c r="DO34" s="38" t="str">
        <f t="shared" si="25"/>
        <v/>
      </c>
      <c r="DP34" s="38" t="str">
        <f t="shared" si="25"/>
        <v/>
      </c>
      <c r="DQ34" s="38" t="str">
        <f t="shared" si="25"/>
        <v/>
      </c>
      <c r="DR34" s="38" t="str">
        <f t="shared" si="25"/>
        <v/>
      </c>
      <c r="DS34" s="38" t="str">
        <f t="shared" si="25"/>
        <v/>
      </c>
      <c r="DT34" s="38" t="str">
        <f t="shared" si="25"/>
        <v/>
      </c>
      <c r="DU34" s="38" t="str">
        <f t="shared" si="25"/>
        <v/>
      </c>
      <c r="DV34" s="38" t="str">
        <f t="shared" si="25"/>
        <v/>
      </c>
      <c r="DW34" s="38" t="str">
        <f t="shared" si="25"/>
        <v/>
      </c>
      <c r="DX34" s="38" t="str">
        <f t="shared" si="25"/>
        <v/>
      </c>
      <c r="DY34" s="38" t="str">
        <f t="shared" si="25"/>
        <v/>
      </c>
      <c r="DZ34" s="38" t="str">
        <f t="shared" si="25"/>
        <v/>
      </c>
      <c r="EA34" s="38" t="str">
        <f t="shared" ref="EA34:GL34" si="26">IF(EA4&lt;&gt;"",LN(EA4),"")</f>
        <v/>
      </c>
      <c r="EB34" s="38" t="str">
        <f t="shared" si="26"/>
        <v/>
      </c>
      <c r="EC34" s="38" t="str">
        <f t="shared" si="26"/>
        <v/>
      </c>
      <c r="ED34" s="38" t="str">
        <f t="shared" si="26"/>
        <v/>
      </c>
      <c r="EE34" s="38" t="str">
        <f t="shared" si="26"/>
        <v/>
      </c>
      <c r="EF34" s="38" t="str">
        <f t="shared" si="26"/>
        <v/>
      </c>
      <c r="EG34" s="38" t="str">
        <f t="shared" si="26"/>
        <v/>
      </c>
      <c r="EH34" s="38" t="str">
        <f t="shared" si="26"/>
        <v/>
      </c>
      <c r="EI34" s="38" t="str">
        <f t="shared" si="26"/>
        <v/>
      </c>
      <c r="EJ34" s="38" t="str">
        <f t="shared" si="26"/>
        <v/>
      </c>
      <c r="EK34" s="38" t="str">
        <f t="shared" si="26"/>
        <v/>
      </c>
      <c r="EL34" s="38" t="str">
        <f t="shared" si="26"/>
        <v/>
      </c>
      <c r="EM34" s="38" t="str">
        <f t="shared" si="26"/>
        <v/>
      </c>
      <c r="EN34" s="38" t="str">
        <f t="shared" si="26"/>
        <v/>
      </c>
      <c r="EO34" s="38" t="str">
        <f t="shared" si="26"/>
        <v/>
      </c>
      <c r="EP34" s="38" t="str">
        <f t="shared" si="26"/>
        <v/>
      </c>
      <c r="EQ34" s="38" t="str">
        <f t="shared" si="26"/>
        <v/>
      </c>
      <c r="ER34" s="38" t="str">
        <f t="shared" si="26"/>
        <v/>
      </c>
      <c r="ES34" s="38" t="str">
        <f t="shared" si="26"/>
        <v/>
      </c>
      <c r="ET34" s="38" t="str">
        <f t="shared" si="26"/>
        <v/>
      </c>
      <c r="EU34" s="38" t="str">
        <f t="shared" si="26"/>
        <v/>
      </c>
      <c r="EV34" s="38" t="str">
        <f t="shared" si="26"/>
        <v/>
      </c>
      <c r="EW34" s="38" t="str">
        <f t="shared" si="26"/>
        <v/>
      </c>
      <c r="EX34" s="38" t="str">
        <f t="shared" si="26"/>
        <v/>
      </c>
      <c r="EY34" s="38" t="str">
        <f t="shared" si="26"/>
        <v/>
      </c>
      <c r="EZ34" s="38" t="str">
        <f t="shared" si="26"/>
        <v/>
      </c>
      <c r="FA34" s="38" t="str">
        <f t="shared" si="26"/>
        <v/>
      </c>
      <c r="FB34" s="38" t="str">
        <f t="shared" si="26"/>
        <v/>
      </c>
      <c r="FC34" s="38" t="str">
        <f t="shared" si="26"/>
        <v/>
      </c>
      <c r="FD34" s="38" t="str">
        <f t="shared" si="26"/>
        <v/>
      </c>
      <c r="FE34" s="38" t="str">
        <f t="shared" si="26"/>
        <v/>
      </c>
      <c r="FF34" s="38" t="str">
        <f t="shared" si="26"/>
        <v/>
      </c>
      <c r="FG34" s="38" t="str">
        <f t="shared" si="26"/>
        <v/>
      </c>
      <c r="FH34" s="38" t="str">
        <f t="shared" si="26"/>
        <v/>
      </c>
      <c r="FI34" s="38" t="str">
        <f t="shared" si="26"/>
        <v/>
      </c>
      <c r="FJ34" s="38" t="str">
        <f t="shared" si="26"/>
        <v/>
      </c>
      <c r="FK34" s="38" t="str">
        <f t="shared" si="26"/>
        <v/>
      </c>
      <c r="FL34" s="38" t="str">
        <f t="shared" si="26"/>
        <v/>
      </c>
      <c r="FM34" s="38" t="str">
        <f t="shared" si="26"/>
        <v/>
      </c>
      <c r="FN34" s="38" t="str">
        <f t="shared" si="26"/>
        <v/>
      </c>
      <c r="FO34" s="38" t="str">
        <f t="shared" si="26"/>
        <v/>
      </c>
      <c r="FP34" s="38" t="str">
        <f t="shared" si="26"/>
        <v/>
      </c>
      <c r="FQ34" s="38" t="str">
        <f t="shared" si="26"/>
        <v/>
      </c>
      <c r="FR34" s="38" t="str">
        <f t="shared" si="26"/>
        <v/>
      </c>
      <c r="FS34" s="38" t="str">
        <f t="shared" si="26"/>
        <v/>
      </c>
      <c r="FT34" s="38" t="str">
        <f t="shared" si="26"/>
        <v/>
      </c>
      <c r="FU34" s="38" t="str">
        <f t="shared" si="26"/>
        <v/>
      </c>
      <c r="FV34" s="38" t="str">
        <f t="shared" si="26"/>
        <v/>
      </c>
      <c r="FW34" s="38" t="str">
        <f t="shared" si="26"/>
        <v/>
      </c>
      <c r="FX34" s="38" t="str">
        <f t="shared" si="26"/>
        <v/>
      </c>
      <c r="FY34" s="38" t="str">
        <f t="shared" si="26"/>
        <v/>
      </c>
      <c r="FZ34" s="38" t="str">
        <f t="shared" si="26"/>
        <v/>
      </c>
      <c r="GA34" s="38" t="str">
        <f t="shared" si="26"/>
        <v/>
      </c>
      <c r="GB34" s="38" t="str">
        <f t="shared" si="26"/>
        <v/>
      </c>
      <c r="GC34" s="38" t="str">
        <f t="shared" si="26"/>
        <v/>
      </c>
      <c r="GD34" s="38" t="str">
        <f t="shared" si="26"/>
        <v/>
      </c>
      <c r="GE34" s="38" t="str">
        <f t="shared" si="26"/>
        <v/>
      </c>
      <c r="GF34" s="38" t="str">
        <f t="shared" si="26"/>
        <v/>
      </c>
      <c r="GG34" s="38" t="str">
        <f t="shared" si="26"/>
        <v/>
      </c>
      <c r="GH34" s="38" t="str">
        <f t="shared" si="26"/>
        <v/>
      </c>
      <c r="GI34" s="38" t="str">
        <f t="shared" si="26"/>
        <v/>
      </c>
      <c r="GJ34" s="38" t="str">
        <f t="shared" si="26"/>
        <v/>
      </c>
      <c r="GK34" s="38" t="str">
        <f t="shared" si="26"/>
        <v/>
      </c>
      <c r="GL34" s="38" t="str">
        <f t="shared" si="26"/>
        <v/>
      </c>
      <c r="GM34" s="38" t="str">
        <f t="shared" ref="GM34:IQ34" si="27">IF(GM4&lt;&gt;"",LN(GM4),"")</f>
        <v/>
      </c>
      <c r="GN34" s="38" t="str">
        <f t="shared" si="27"/>
        <v/>
      </c>
      <c r="GO34" s="38" t="str">
        <f t="shared" si="27"/>
        <v/>
      </c>
      <c r="GP34" s="38" t="str">
        <f t="shared" si="27"/>
        <v/>
      </c>
      <c r="GQ34" s="38" t="str">
        <f t="shared" si="27"/>
        <v/>
      </c>
      <c r="GR34" s="38" t="str">
        <f t="shared" si="27"/>
        <v/>
      </c>
      <c r="GS34" s="38" t="str">
        <f t="shared" si="27"/>
        <v/>
      </c>
      <c r="GT34" s="38" t="str">
        <f t="shared" si="27"/>
        <v/>
      </c>
      <c r="GU34" s="38" t="str">
        <f t="shared" si="27"/>
        <v/>
      </c>
      <c r="GV34" s="38" t="str">
        <f t="shared" si="27"/>
        <v/>
      </c>
      <c r="GW34" s="38" t="str">
        <f t="shared" si="27"/>
        <v/>
      </c>
      <c r="GX34" s="38" t="str">
        <f t="shared" si="27"/>
        <v/>
      </c>
      <c r="GY34" s="38" t="str">
        <f t="shared" si="27"/>
        <v/>
      </c>
      <c r="GZ34" s="38" t="str">
        <f t="shared" si="27"/>
        <v/>
      </c>
      <c r="HA34" s="38" t="str">
        <f t="shared" si="27"/>
        <v/>
      </c>
      <c r="HB34" s="38" t="str">
        <f t="shared" si="27"/>
        <v/>
      </c>
      <c r="HC34" s="38" t="str">
        <f t="shared" si="27"/>
        <v/>
      </c>
      <c r="HD34" s="38" t="str">
        <f t="shared" si="27"/>
        <v/>
      </c>
      <c r="HE34" s="38" t="str">
        <f t="shared" si="27"/>
        <v/>
      </c>
      <c r="HF34" s="38" t="str">
        <f t="shared" si="27"/>
        <v/>
      </c>
      <c r="HG34" s="38" t="str">
        <f t="shared" si="27"/>
        <v/>
      </c>
      <c r="HH34" s="38" t="str">
        <f t="shared" si="27"/>
        <v/>
      </c>
      <c r="HI34" s="38" t="str">
        <f t="shared" si="27"/>
        <v/>
      </c>
      <c r="HJ34" s="38" t="str">
        <f t="shared" si="27"/>
        <v/>
      </c>
      <c r="HK34" s="38" t="str">
        <f t="shared" si="27"/>
        <v/>
      </c>
      <c r="HL34" s="38" t="str">
        <f t="shared" si="27"/>
        <v/>
      </c>
      <c r="HM34" s="38" t="str">
        <f t="shared" si="27"/>
        <v/>
      </c>
      <c r="HN34" s="38" t="str">
        <f t="shared" si="27"/>
        <v/>
      </c>
      <c r="HO34" s="38" t="str">
        <f t="shared" si="27"/>
        <v/>
      </c>
      <c r="HP34" s="38" t="str">
        <f t="shared" si="27"/>
        <v/>
      </c>
      <c r="HQ34" s="38" t="str">
        <f t="shared" si="27"/>
        <v/>
      </c>
      <c r="HR34" s="38" t="str">
        <f t="shared" si="27"/>
        <v/>
      </c>
      <c r="HS34" s="38" t="str">
        <f t="shared" si="27"/>
        <v/>
      </c>
      <c r="HT34" s="38" t="str">
        <f t="shared" si="27"/>
        <v/>
      </c>
      <c r="HU34" s="38" t="str">
        <f t="shared" si="27"/>
        <v/>
      </c>
      <c r="HV34" s="38" t="str">
        <f t="shared" si="27"/>
        <v/>
      </c>
      <c r="HW34" s="38" t="str">
        <f t="shared" si="27"/>
        <v/>
      </c>
      <c r="HX34" s="38" t="str">
        <f t="shared" si="27"/>
        <v/>
      </c>
      <c r="HY34" s="38" t="str">
        <f t="shared" si="27"/>
        <v/>
      </c>
      <c r="HZ34" s="38" t="str">
        <f t="shared" si="27"/>
        <v/>
      </c>
      <c r="IA34" s="38" t="str">
        <f t="shared" si="27"/>
        <v/>
      </c>
      <c r="IB34" s="38" t="str">
        <f t="shared" si="27"/>
        <v/>
      </c>
      <c r="IC34" s="38" t="str">
        <f t="shared" si="27"/>
        <v/>
      </c>
      <c r="ID34" s="38" t="str">
        <f t="shared" si="27"/>
        <v/>
      </c>
      <c r="IE34" s="38" t="str">
        <f t="shared" si="27"/>
        <v/>
      </c>
      <c r="IF34" s="38" t="str">
        <f t="shared" si="27"/>
        <v/>
      </c>
      <c r="IG34" s="38" t="str">
        <f t="shared" si="27"/>
        <v/>
      </c>
      <c r="IH34" s="38" t="str">
        <f t="shared" si="27"/>
        <v/>
      </c>
      <c r="II34" s="38" t="str">
        <f t="shared" si="27"/>
        <v/>
      </c>
      <c r="IJ34" s="38" t="str">
        <f t="shared" si="27"/>
        <v/>
      </c>
      <c r="IK34" s="38" t="str">
        <f t="shared" si="27"/>
        <v/>
      </c>
      <c r="IL34" s="38" t="str">
        <f t="shared" si="27"/>
        <v/>
      </c>
      <c r="IM34" s="38" t="str">
        <f t="shared" si="27"/>
        <v/>
      </c>
      <c r="IN34" s="38" t="str">
        <f t="shared" si="27"/>
        <v/>
      </c>
      <c r="IO34" s="38" t="str">
        <f t="shared" si="27"/>
        <v/>
      </c>
      <c r="IP34" s="38" t="str">
        <f t="shared" si="27"/>
        <v/>
      </c>
      <c r="IQ34" s="38" t="str">
        <f t="shared" si="27"/>
        <v/>
      </c>
      <c r="IR34" s="55">
        <f t="shared" ref="IR34:IR36" si="28">AVERAGE(B34:IQ34)</f>
        <v>2.2593378192031008</v>
      </c>
      <c r="IS34" s="60">
        <f t="shared" ref="IS34:IS36" si="29">STDEV(B34:IQ34)</f>
        <v>0.49318704734474794</v>
      </c>
    </row>
    <row r="35" spans="1:254" s="57" customFormat="1" x14ac:dyDescent="0.2">
      <c r="A35" s="56" t="s">
        <v>555</v>
      </c>
      <c r="B35" s="52">
        <f t="shared" ref="B35:C36" si="30">IF(B5&lt;&gt;"",LN(B5),"")</f>
        <v>2.1338108001312412</v>
      </c>
      <c r="C35" s="52">
        <f t="shared" si="30"/>
        <v>2.3060871652753763</v>
      </c>
      <c r="D35" s="52">
        <f t="shared" ref="D35:BN35" si="31">IF(D5&lt;&gt;"",LN(D5),"")</f>
        <v>2.1936946398930086</v>
      </c>
      <c r="E35" s="52">
        <f t="shared" si="31"/>
        <v>2.2640199233334437</v>
      </c>
      <c r="F35" s="52">
        <f t="shared" si="31"/>
        <v>2.2000641874253368</v>
      </c>
      <c r="G35" s="52">
        <f t="shared" si="31"/>
        <v>3.0113024469545673</v>
      </c>
      <c r="H35" s="52" t="str">
        <f t="shared" si="31"/>
        <v/>
      </c>
      <c r="I35" s="52" t="str">
        <f t="shared" si="31"/>
        <v/>
      </c>
      <c r="J35" s="52" t="str">
        <f t="shared" si="31"/>
        <v/>
      </c>
      <c r="K35" s="52" t="str">
        <f t="shared" si="31"/>
        <v/>
      </c>
      <c r="L35" s="52" t="str">
        <f t="shared" si="31"/>
        <v/>
      </c>
      <c r="M35" s="52" t="str">
        <f t="shared" si="31"/>
        <v/>
      </c>
      <c r="N35" s="52" t="str">
        <f t="shared" si="31"/>
        <v/>
      </c>
      <c r="O35" s="52" t="str">
        <f t="shared" si="31"/>
        <v/>
      </c>
      <c r="P35" s="52" t="str">
        <f t="shared" si="31"/>
        <v/>
      </c>
      <c r="Q35" s="52" t="str">
        <f t="shared" si="31"/>
        <v/>
      </c>
      <c r="R35" s="52" t="str">
        <f t="shared" si="31"/>
        <v/>
      </c>
      <c r="S35" s="52" t="str">
        <f t="shared" si="31"/>
        <v/>
      </c>
      <c r="T35" s="52" t="str">
        <f t="shared" si="31"/>
        <v/>
      </c>
      <c r="U35" s="52" t="str">
        <f t="shared" si="31"/>
        <v/>
      </c>
      <c r="V35" s="52" t="str">
        <f t="shared" si="31"/>
        <v/>
      </c>
      <c r="W35" s="52" t="str">
        <f t="shared" si="31"/>
        <v/>
      </c>
      <c r="X35" s="52" t="str">
        <f t="shared" si="31"/>
        <v/>
      </c>
      <c r="Y35" s="52" t="str">
        <f t="shared" si="31"/>
        <v/>
      </c>
      <c r="Z35" s="52" t="str">
        <f t="shared" si="31"/>
        <v/>
      </c>
      <c r="AA35" s="52" t="str">
        <f t="shared" si="31"/>
        <v/>
      </c>
      <c r="AB35" s="52" t="str">
        <f t="shared" si="31"/>
        <v/>
      </c>
      <c r="AC35" s="52" t="str">
        <f t="shared" si="31"/>
        <v/>
      </c>
      <c r="AD35" s="52" t="str">
        <f t="shared" si="31"/>
        <v/>
      </c>
      <c r="AE35" s="52" t="str">
        <f t="shared" si="31"/>
        <v/>
      </c>
      <c r="AF35" s="52" t="str">
        <f t="shared" si="31"/>
        <v/>
      </c>
      <c r="AG35" s="52" t="str">
        <f t="shared" si="31"/>
        <v/>
      </c>
      <c r="AH35" s="52" t="str">
        <f t="shared" si="31"/>
        <v/>
      </c>
      <c r="AI35" s="52" t="str">
        <f t="shared" si="31"/>
        <v/>
      </c>
      <c r="AJ35" s="52" t="str">
        <f t="shared" si="31"/>
        <v/>
      </c>
      <c r="AK35" s="52" t="str">
        <f t="shared" si="31"/>
        <v/>
      </c>
      <c r="AL35" s="52" t="str">
        <f t="shared" si="31"/>
        <v/>
      </c>
      <c r="AM35" s="52" t="str">
        <f t="shared" si="31"/>
        <v/>
      </c>
      <c r="AN35" s="52" t="str">
        <f t="shared" si="31"/>
        <v/>
      </c>
      <c r="AO35" s="52" t="str">
        <f t="shared" si="31"/>
        <v/>
      </c>
      <c r="AP35" s="52" t="str">
        <f t="shared" si="31"/>
        <v/>
      </c>
      <c r="AQ35" s="52" t="str">
        <f t="shared" si="31"/>
        <v/>
      </c>
      <c r="AR35" s="52" t="str">
        <f t="shared" si="31"/>
        <v/>
      </c>
      <c r="AS35" s="52" t="str">
        <f t="shared" si="31"/>
        <v/>
      </c>
      <c r="AT35" s="52" t="str">
        <f t="shared" si="31"/>
        <v/>
      </c>
      <c r="AU35" s="52" t="str">
        <f t="shared" si="31"/>
        <v/>
      </c>
      <c r="AV35" s="52" t="str">
        <f t="shared" si="31"/>
        <v/>
      </c>
      <c r="AW35" s="52" t="str">
        <f t="shared" si="31"/>
        <v/>
      </c>
      <c r="AX35" s="52" t="str">
        <f t="shared" si="31"/>
        <v/>
      </c>
      <c r="AY35" s="52" t="str">
        <f t="shared" si="31"/>
        <v/>
      </c>
      <c r="AZ35" s="52" t="str">
        <f t="shared" si="31"/>
        <v/>
      </c>
      <c r="BA35" s="52" t="str">
        <f t="shared" si="31"/>
        <v/>
      </c>
      <c r="BB35" s="52" t="str">
        <f t="shared" si="31"/>
        <v/>
      </c>
      <c r="BC35" s="52" t="str">
        <f t="shared" si="31"/>
        <v/>
      </c>
      <c r="BD35" s="52" t="str">
        <f t="shared" si="31"/>
        <v/>
      </c>
      <c r="BE35" s="52" t="str">
        <f t="shared" si="31"/>
        <v/>
      </c>
      <c r="BF35" s="52" t="str">
        <f t="shared" si="31"/>
        <v/>
      </c>
      <c r="BG35" s="52" t="str">
        <f t="shared" si="31"/>
        <v/>
      </c>
      <c r="BH35" s="52" t="str">
        <f t="shared" si="31"/>
        <v/>
      </c>
      <c r="BI35" s="52" t="str">
        <f t="shared" si="31"/>
        <v/>
      </c>
      <c r="BJ35" s="52" t="str">
        <f t="shared" si="31"/>
        <v/>
      </c>
      <c r="BK35" s="52" t="str">
        <f t="shared" si="31"/>
        <v/>
      </c>
      <c r="BL35" s="52" t="str">
        <f t="shared" si="31"/>
        <v/>
      </c>
      <c r="BM35" s="52" t="str">
        <f t="shared" si="31"/>
        <v/>
      </c>
      <c r="BN35" s="52" t="str">
        <f t="shared" si="31"/>
        <v/>
      </c>
      <c r="BO35" s="52" t="str">
        <f t="shared" ref="BO35:DZ35" si="32">IF(BO5&lt;&gt;"",LN(BO5),"")</f>
        <v/>
      </c>
      <c r="BP35" s="52" t="str">
        <f t="shared" si="32"/>
        <v/>
      </c>
      <c r="BQ35" s="52" t="str">
        <f t="shared" si="32"/>
        <v/>
      </c>
      <c r="BR35" s="52" t="str">
        <f t="shared" si="32"/>
        <v/>
      </c>
      <c r="BS35" s="52" t="str">
        <f t="shared" si="32"/>
        <v/>
      </c>
      <c r="BT35" s="52" t="str">
        <f t="shared" si="32"/>
        <v/>
      </c>
      <c r="BU35" s="52" t="str">
        <f t="shared" si="32"/>
        <v/>
      </c>
      <c r="BV35" s="52" t="str">
        <f t="shared" si="32"/>
        <v/>
      </c>
      <c r="BW35" s="52" t="str">
        <f t="shared" si="32"/>
        <v/>
      </c>
      <c r="BX35" s="52" t="str">
        <f t="shared" si="32"/>
        <v/>
      </c>
      <c r="BY35" s="52" t="str">
        <f t="shared" si="32"/>
        <v/>
      </c>
      <c r="BZ35" s="52" t="str">
        <f t="shared" si="32"/>
        <v/>
      </c>
      <c r="CA35" s="52" t="str">
        <f t="shared" si="32"/>
        <v/>
      </c>
      <c r="CB35" s="52" t="str">
        <f t="shared" si="32"/>
        <v/>
      </c>
      <c r="CC35" s="52" t="str">
        <f t="shared" si="32"/>
        <v/>
      </c>
      <c r="CD35" s="52" t="str">
        <f t="shared" si="32"/>
        <v/>
      </c>
      <c r="CE35" s="52" t="str">
        <f t="shared" si="32"/>
        <v/>
      </c>
      <c r="CF35" s="52" t="str">
        <f t="shared" si="32"/>
        <v/>
      </c>
      <c r="CG35" s="52" t="str">
        <f t="shared" si="32"/>
        <v/>
      </c>
      <c r="CH35" s="52" t="str">
        <f t="shared" si="32"/>
        <v/>
      </c>
      <c r="CI35" s="52" t="str">
        <f t="shared" si="32"/>
        <v/>
      </c>
      <c r="CJ35" s="52" t="str">
        <f t="shared" si="32"/>
        <v/>
      </c>
      <c r="CK35" s="52" t="str">
        <f t="shared" si="32"/>
        <v/>
      </c>
      <c r="CL35" s="52" t="str">
        <f t="shared" si="32"/>
        <v/>
      </c>
      <c r="CM35" s="52" t="str">
        <f t="shared" si="32"/>
        <v/>
      </c>
      <c r="CN35" s="52" t="str">
        <f t="shared" si="32"/>
        <v/>
      </c>
      <c r="CO35" s="52" t="str">
        <f t="shared" si="32"/>
        <v/>
      </c>
      <c r="CP35" s="52" t="str">
        <f t="shared" si="32"/>
        <v/>
      </c>
      <c r="CQ35" s="52" t="str">
        <f t="shared" si="32"/>
        <v/>
      </c>
      <c r="CR35" s="52" t="str">
        <f t="shared" si="32"/>
        <v/>
      </c>
      <c r="CS35" s="52" t="str">
        <f t="shared" si="32"/>
        <v/>
      </c>
      <c r="CT35" s="52" t="str">
        <f t="shared" si="32"/>
        <v/>
      </c>
      <c r="CU35" s="52" t="str">
        <f t="shared" si="32"/>
        <v/>
      </c>
      <c r="CV35" s="52" t="str">
        <f t="shared" si="32"/>
        <v/>
      </c>
      <c r="CW35" s="52" t="str">
        <f t="shared" si="32"/>
        <v/>
      </c>
      <c r="CX35" s="52" t="str">
        <f t="shared" si="32"/>
        <v/>
      </c>
      <c r="CY35" s="52" t="str">
        <f t="shared" si="32"/>
        <v/>
      </c>
      <c r="CZ35" s="52" t="str">
        <f t="shared" si="32"/>
        <v/>
      </c>
      <c r="DA35" s="52" t="str">
        <f t="shared" si="32"/>
        <v/>
      </c>
      <c r="DB35" s="52" t="str">
        <f t="shared" si="32"/>
        <v/>
      </c>
      <c r="DC35" s="52" t="str">
        <f t="shared" si="32"/>
        <v/>
      </c>
      <c r="DD35" s="52" t="str">
        <f t="shared" si="32"/>
        <v/>
      </c>
      <c r="DE35" s="52" t="str">
        <f t="shared" si="32"/>
        <v/>
      </c>
      <c r="DF35" s="52" t="str">
        <f t="shared" si="32"/>
        <v/>
      </c>
      <c r="DG35" s="52" t="str">
        <f t="shared" si="32"/>
        <v/>
      </c>
      <c r="DH35" s="52" t="str">
        <f t="shared" si="32"/>
        <v/>
      </c>
      <c r="DI35" s="52" t="str">
        <f t="shared" si="32"/>
        <v/>
      </c>
      <c r="DJ35" s="52" t="str">
        <f t="shared" si="32"/>
        <v/>
      </c>
      <c r="DK35" s="52" t="str">
        <f t="shared" si="32"/>
        <v/>
      </c>
      <c r="DL35" s="52" t="str">
        <f t="shared" si="32"/>
        <v/>
      </c>
      <c r="DM35" s="52" t="str">
        <f t="shared" si="32"/>
        <v/>
      </c>
      <c r="DN35" s="52" t="str">
        <f t="shared" si="32"/>
        <v/>
      </c>
      <c r="DO35" s="52" t="str">
        <f t="shared" si="32"/>
        <v/>
      </c>
      <c r="DP35" s="52" t="str">
        <f t="shared" si="32"/>
        <v/>
      </c>
      <c r="DQ35" s="52" t="str">
        <f t="shared" si="32"/>
        <v/>
      </c>
      <c r="DR35" s="52" t="str">
        <f t="shared" si="32"/>
        <v/>
      </c>
      <c r="DS35" s="52" t="str">
        <f t="shared" si="32"/>
        <v/>
      </c>
      <c r="DT35" s="52" t="str">
        <f t="shared" si="32"/>
        <v/>
      </c>
      <c r="DU35" s="52" t="str">
        <f t="shared" si="32"/>
        <v/>
      </c>
      <c r="DV35" s="52" t="str">
        <f t="shared" si="32"/>
        <v/>
      </c>
      <c r="DW35" s="52" t="str">
        <f t="shared" si="32"/>
        <v/>
      </c>
      <c r="DX35" s="52" t="str">
        <f t="shared" si="32"/>
        <v/>
      </c>
      <c r="DY35" s="52" t="str">
        <f t="shared" si="32"/>
        <v/>
      </c>
      <c r="DZ35" s="52" t="str">
        <f t="shared" si="32"/>
        <v/>
      </c>
      <c r="EA35" s="52" t="str">
        <f t="shared" ref="EA35:GL35" si="33">IF(EA5&lt;&gt;"",LN(EA5),"")</f>
        <v/>
      </c>
      <c r="EB35" s="52" t="str">
        <f t="shared" si="33"/>
        <v/>
      </c>
      <c r="EC35" s="52" t="str">
        <f t="shared" si="33"/>
        <v/>
      </c>
      <c r="ED35" s="52" t="str">
        <f t="shared" si="33"/>
        <v/>
      </c>
      <c r="EE35" s="52" t="str">
        <f t="shared" si="33"/>
        <v/>
      </c>
      <c r="EF35" s="52" t="str">
        <f t="shared" si="33"/>
        <v/>
      </c>
      <c r="EG35" s="52" t="str">
        <f t="shared" si="33"/>
        <v/>
      </c>
      <c r="EH35" s="52" t="str">
        <f t="shared" si="33"/>
        <v/>
      </c>
      <c r="EI35" s="52" t="str">
        <f t="shared" si="33"/>
        <v/>
      </c>
      <c r="EJ35" s="52" t="str">
        <f t="shared" si="33"/>
        <v/>
      </c>
      <c r="EK35" s="52" t="str">
        <f t="shared" si="33"/>
        <v/>
      </c>
      <c r="EL35" s="52" t="str">
        <f t="shared" si="33"/>
        <v/>
      </c>
      <c r="EM35" s="52" t="str">
        <f t="shared" si="33"/>
        <v/>
      </c>
      <c r="EN35" s="52" t="str">
        <f t="shared" si="33"/>
        <v/>
      </c>
      <c r="EO35" s="52" t="str">
        <f t="shared" si="33"/>
        <v/>
      </c>
      <c r="EP35" s="52" t="str">
        <f t="shared" si="33"/>
        <v/>
      </c>
      <c r="EQ35" s="52" t="str">
        <f t="shared" si="33"/>
        <v/>
      </c>
      <c r="ER35" s="52" t="str">
        <f t="shared" si="33"/>
        <v/>
      </c>
      <c r="ES35" s="52" t="str">
        <f t="shared" si="33"/>
        <v/>
      </c>
      <c r="ET35" s="52" t="str">
        <f t="shared" si="33"/>
        <v/>
      </c>
      <c r="EU35" s="52" t="str">
        <f t="shared" si="33"/>
        <v/>
      </c>
      <c r="EV35" s="52" t="str">
        <f t="shared" si="33"/>
        <v/>
      </c>
      <c r="EW35" s="52" t="str">
        <f t="shared" si="33"/>
        <v/>
      </c>
      <c r="EX35" s="52" t="str">
        <f t="shared" si="33"/>
        <v/>
      </c>
      <c r="EY35" s="52" t="str">
        <f t="shared" si="33"/>
        <v/>
      </c>
      <c r="EZ35" s="52" t="str">
        <f t="shared" si="33"/>
        <v/>
      </c>
      <c r="FA35" s="52" t="str">
        <f t="shared" si="33"/>
        <v/>
      </c>
      <c r="FB35" s="52" t="str">
        <f t="shared" si="33"/>
        <v/>
      </c>
      <c r="FC35" s="52" t="str">
        <f t="shared" si="33"/>
        <v/>
      </c>
      <c r="FD35" s="52" t="str">
        <f t="shared" si="33"/>
        <v/>
      </c>
      <c r="FE35" s="52" t="str">
        <f t="shared" si="33"/>
        <v/>
      </c>
      <c r="FF35" s="52" t="str">
        <f t="shared" si="33"/>
        <v/>
      </c>
      <c r="FG35" s="52" t="str">
        <f t="shared" si="33"/>
        <v/>
      </c>
      <c r="FH35" s="52" t="str">
        <f t="shared" si="33"/>
        <v/>
      </c>
      <c r="FI35" s="52" t="str">
        <f t="shared" si="33"/>
        <v/>
      </c>
      <c r="FJ35" s="52" t="str">
        <f t="shared" si="33"/>
        <v/>
      </c>
      <c r="FK35" s="52" t="str">
        <f t="shared" si="33"/>
        <v/>
      </c>
      <c r="FL35" s="52" t="str">
        <f t="shared" si="33"/>
        <v/>
      </c>
      <c r="FM35" s="52" t="str">
        <f t="shared" si="33"/>
        <v/>
      </c>
      <c r="FN35" s="52" t="str">
        <f t="shared" si="33"/>
        <v/>
      </c>
      <c r="FO35" s="52" t="str">
        <f t="shared" si="33"/>
        <v/>
      </c>
      <c r="FP35" s="52" t="str">
        <f t="shared" si="33"/>
        <v/>
      </c>
      <c r="FQ35" s="52" t="str">
        <f t="shared" si="33"/>
        <v/>
      </c>
      <c r="FR35" s="52" t="str">
        <f t="shared" si="33"/>
        <v/>
      </c>
      <c r="FS35" s="52" t="str">
        <f t="shared" si="33"/>
        <v/>
      </c>
      <c r="FT35" s="52" t="str">
        <f t="shared" si="33"/>
        <v/>
      </c>
      <c r="FU35" s="52" t="str">
        <f t="shared" si="33"/>
        <v/>
      </c>
      <c r="FV35" s="52" t="str">
        <f t="shared" si="33"/>
        <v/>
      </c>
      <c r="FW35" s="52" t="str">
        <f t="shared" si="33"/>
        <v/>
      </c>
      <c r="FX35" s="52" t="str">
        <f t="shared" si="33"/>
        <v/>
      </c>
      <c r="FY35" s="52" t="str">
        <f t="shared" si="33"/>
        <v/>
      </c>
      <c r="FZ35" s="52" t="str">
        <f t="shared" si="33"/>
        <v/>
      </c>
      <c r="GA35" s="52" t="str">
        <f t="shared" si="33"/>
        <v/>
      </c>
      <c r="GB35" s="52" t="str">
        <f t="shared" si="33"/>
        <v/>
      </c>
      <c r="GC35" s="52" t="str">
        <f t="shared" si="33"/>
        <v/>
      </c>
      <c r="GD35" s="52" t="str">
        <f t="shared" si="33"/>
        <v/>
      </c>
      <c r="GE35" s="52" t="str">
        <f t="shared" si="33"/>
        <v/>
      </c>
      <c r="GF35" s="52" t="str">
        <f t="shared" si="33"/>
        <v/>
      </c>
      <c r="GG35" s="52" t="str">
        <f t="shared" si="33"/>
        <v/>
      </c>
      <c r="GH35" s="52" t="str">
        <f t="shared" si="33"/>
        <v/>
      </c>
      <c r="GI35" s="52" t="str">
        <f t="shared" si="33"/>
        <v/>
      </c>
      <c r="GJ35" s="52" t="str">
        <f t="shared" si="33"/>
        <v/>
      </c>
      <c r="GK35" s="52" t="str">
        <f t="shared" si="33"/>
        <v/>
      </c>
      <c r="GL35" s="52" t="str">
        <f t="shared" si="33"/>
        <v/>
      </c>
      <c r="GM35" s="52" t="str">
        <f t="shared" ref="GM35:IQ35" si="34">IF(GM5&lt;&gt;"",LN(GM5),"")</f>
        <v/>
      </c>
      <c r="GN35" s="52" t="str">
        <f t="shared" si="34"/>
        <v/>
      </c>
      <c r="GO35" s="52" t="str">
        <f t="shared" si="34"/>
        <v/>
      </c>
      <c r="GP35" s="52" t="str">
        <f t="shared" si="34"/>
        <v/>
      </c>
      <c r="GQ35" s="52" t="str">
        <f t="shared" si="34"/>
        <v/>
      </c>
      <c r="GR35" s="52" t="str">
        <f t="shared" si="34"/>
        <v/>
      </c>
      <c r="GS35" s="52" t="str">
        <f t="shared" si="34"/>
        <v/>
      </c>
      <c r="GT35" s="52" t="str">
        <f t="shared" si="34"/>
        <v/>
      </c>
      <c r="GU35" s="52" t="str">
        <f t="shared" si="34"/>
        <v/>
      </c>
      <c r="GV35" s="52" t="str">
        <f t="shared" si="34"/>
        <v/>
      </c>
      <c r="GW35" s="52" t="str">
        <f t="shared" si="34"/>
        <v/>
      </c>
      <c r="GX35" s="52" t="str">
        <f t="shared" si="34"/>
        <v/>
      </c>
      <c r="GY35" s="52" t="str">
        <f t="shared" si="34"/>
        <v/>
      </c>
      <c r="GZ35" s="52" t="str">
        <f t="shared" si="34"/>
        <v/>
      </c>
      <c r="HA35" s="52" t="str">
        <f t="shared" si="34"/>
        <v/>
      </c>
      <c r="HB35" s="52" t="str">
        <f t="shared" si="34"/>
        <v/>
      </c>
      <c r="HC35" s="52" t="str">
        <f t="shared" si="34"/>
        <v/>
      </c>
      <c r="HD35" s="52" t="str">
        <f t="shared" si="34"/>
        <v/>
      </c>
      <c r="HE35" s="52" t="str">
        <f t="shared" si="34"/>
        <v/>
      </c>
      <c r="HF35" s="52" t="str">
        <f t="shared" si="34"/>
        <v/>
      </c>
      <c r="HG35" s="52" t="str">
        <f t="shared" si="34"/>
        <v/>
      </c>
      <c r="HH35" s="52" t="str">
        <f t="shared" si="34"/>
        <v/>
      </c>
      <c r="HI35" s="52" t="str">
        <f t="shared" si="34"/>
        <v/>
      </c>
      <c r="HJ35" s="52" t="str">
        <f t="shared" si="34"/>
        <v/>
      </c>
      <c r="HK35" s="52" t="str">
        <f t="shared" si="34"/>
        <v/>
      </c>
      <c r="HL35" s="52" t="str">
        <f t="shared" si="34"/>
        <v/>
      </c>
      <c r="HM35" s="52" t="str">
        <f t="shared" si="34"/>
        <v/>
      </c>
      <c r="HN35" s="52" t="str">
        <f t="shared" si="34"/>
        <v/>
      </c>
      <c r="HO35" s="52" t="str">
        <f t="shared" si="34"/>
        <v/>
      </c>
      <c r="HP35" s="52" t="str">
        <f t="shared" si="34"/>
        <v/>
      </c>
      <c r="HQ35" s="52" t="str">
        <f t="shared" si="34"/>
        <v/>
      </c>
      <c r="HR35" s="52" t="str">
        <f t="shared" si="34"/>
        <v/>
      </c>
      <c r="HS35" s="52" t="str">
        <f t="shared" si="34"/>
        <v/>
      </c>
      <c r="HT35" s="52" t="str">
        <f t="shared" si="34"/>
        <v/>
      </c>
      <c r="HU35" s="52" t="str">
        <f t="shared" si="34"/>
        <v/>
      </c>
      <c r="HV35" s="52" t="str">
        <f t="shared" si="34"/>
        <v/>
      </c>
      <c r="HW35" s="52" t="str">
        <f t="shared" si="34"/>
        <v/>
      </c>
      <c r="HX35" s="52" t="str">
        <f t="shared" si="34"/>
        <v/>
      </c>
      <c r="HY35" s="52" t="str">
        <f t="shared" si="34"/>
        <v/>
      </c>
      <c r="HZ35" s="52" t="str">
        <f t="shared" si="34"/>
        <v/>
      </c>
      <c r="IA35" s="52" t="str">
        <f t="shared" si="34"/>
        <v/>
      </c>
      <c r="IB35" s="52" t="str">
        <f t="shared" si="34"/>
        <v/>
      </c>
      <c r="IC35" s="52" t="str">
        <f t="shared" si="34"/>
        <v/>
      </c>
      <c r="ID35" s="52" t="str">
        <f t="shared" si="34"/>
        <v/>
      </c>
      <c r="IE35" s="52" t="str">
        <f t="shared" si="34"/>
        <v/>
      </c>
      <c r="IF35" s="52" t="str">
        <f t="shared" si="34"/>
        <v/>
      </c>
      <c r="IG35" s="52" t="str">
        <f t="shared" si="34"/>
        <v/>
      </c>
      <c r="IH35" s="52" t="str">
        <f t="shared" si="34"/>
        <v/>
      </c>
      <c r="II35" s="52" t="str">
        <f t="shared" si="34"/>
        <v/>
      </c>
      <c r="IJ35" s="52" t="str">
        <f t="shared" si="34"/>
        <v/>
      </c>
      <c r="IK35" s="52" t="str">
        <f t="shared" si="34"/>
        <v/>
      </c>
      <c r="IL35" s="52" t="str">
        <f t="shared" si="34"/>
        <v/>
      </c>
      <c r="IM35" s="52" t="str">
        <f t="shared" si="34"/>
        <v/>
      </c>
      <c r="IN35" s="52" t="str">
        <f t="shared" si="34"/>
        <v/>
      </c>
      <c r="IO35" s="52" t="str">
        <f t="shared" si="34"/>
        <v/>
      </c>
      <c r="IP35" s="52" t="str">
        <f t="shared" si="34"/>
        <v/>
      </c>
      <c r="IQ35" s="52" t="str">
        <f t="shared" si="34"/>
        <v/>
      </c>
      <c r="IR35" s="57">
        <f t="shared" si="28"/>
        <v>2.3514965271688286</v>
      </c>
      <c r="IS35" s="61">
        <f t="shared" si="29"/>
        <v>0.32871820243312794</v>
      </c>
    </row>
    <row r="36" spans="1:254" s="59" customFormat="1" x14ac:dyDescent="0.2">
      <c r="A36" s="58" t="s">
        <v>551</v>
      </c>
      <c r="B36" s="53">
        <f t="shared" si="30"/>
        <v>1.8433756764971239</v>
      </c>
      <c r="C36" s="53">
        <f t="shared" si="30"/>
        <v>2.2575506633373177</v>
      </c>
      <c r="D36" s="53">
        <f t="shared" ref="D36:BN36" si="35">IF(D6&lt;&gt;"",LN(D6),"")</f>
        <v>2.4885676663384553</v>
      </c>
      <c r="E36" s="53">
        <f t="shared" si="35"/>
        <v>2.7412108177849164</v>
      </c>
      <c r="F36" s="53">
        <f t="shared" si="35"/>
        <v>2.9292797739726075</v>
      </c>
      <c r="G36" s="53">
        <f t="shared" si="35"/>
        <v>2.6219070885948415</v>
      </c>
      <c r="H36" s="53">
        <f t="shared" si="35"/>
        <v>1.6161617529043411</v>
      </c>
      <c r="I36" s="53">
        <f t="shared" si="35"/>
        <v>1.6017730154522418</v>
      </c>
      <c r="J36" s="53">
        <f t="shared" si="35"/>
        <v>1.8450033253331888</v>
      </c>
      <c r="K36" s="53">
        <f t="shared" si="35"/>
        <v>2.0404953453168888</v>
      </c>
      <c r="L36" s="53">
        <f t="shared" si="35"/>
        <v>2.2039484178064601</v>
      </c>
      <c r="M36" s="53" t="str">
        <f t="shared" si="35"/>
        <v/>
      </c>
      <c r="N36" s="53" t="str">
        <f t="shared" si="35"/>
        <v/>
      </c>
      <c r="O36" s="53" t="str">
        <f t="shared" si="35"/>
        <v/>
      </c>
      <c r="P36" s="53" t="str">
        <f t="shared" si="35"/>
        <v/>
      </c>
      <c r="Q36" s="53" t="str">
        <f t="shared" si="35"/>
        <v/>
      </c>
      <c r="R36" s="53" t="str">
        <f t="shared" si="35"/>
        <v/>
      </c>
      <c r="S36" s="53" t="str">
        <f t="shared" si="35"/>
        <v/>
      </c>
      <c r="T36" s="53" t="str">
        <f t="shared" si="35"/>
        <v/>
      </c>
      <c r="U36" s="53" t="str">
        <f t="shared" si="35"/>
        <v/>
      </c>
      <c r="V36" s="53" t="str">
        <f t="shared" si="35"/>
        <v/>
      </c>
      <c r="W36" s="53" t="str">
        <f t="shared" si="35"/>
        <v/>
      </c>
      <c r="X36" s="53" t="str">
        <f t="shared" si="35"/>
        <v/>
      </c>
      <c r="Y36" s="53" t="str">
        <f t="shared" si="35"/>
        <v/>
      </c>
      <c r="Z36" s="53" t="str">
        <f t="shared" si="35"/>
        <v/>
      </c>
      <c r="AA36" s="53" t="str">
        <f t="shared" si="35"/>
        <v/>
      </c>
      <c r="AB36" s="53" t="str">
        <f t="shared" si="35"/>
        <v/>
      </c>
      <c r="AC36" s="53" t="str">
        <f t="shared" si="35"/>
        <v/>
      </c>
      <c r="AD36" s="53" t="str">
        <f t="shared" si="35"/>
        <v/>
      </c>
      <c r="AE36" s="53" t="str">
        <f t="shared" si="35"/>
        <v/>
      </c>
      <c r="AF36" s="53" t="str">
        <f t="shared" si="35"/>
        <v/>
      </c>
      <c r="AG36" s="53" t="str">
        <f t="shared" si="35"/>
        <v/>
      </c>
      <c r="AH36" s="53" t="str">
        <f t="shared" si="35"/>
        <v/>
      </c>
      <c r="AI36" s="53" t="str">
        <f t="shared" si="35"/>
        <v/>
      </c>
      <c r="AJ36" s="53" t="str">
        <f t="shared" si="35"/>
        <v/>
      </c>
      <c r="AK36" s="53" t="str">
        <f t="shared" si="35"/>
        <v/>
      </c>
      <c r="AL36" s="53" t="str">
        <f t="shared" si="35"/>
        <v/>
      </c>
      <c r="AM36" s="53" t="str">
        <f t="shared" si="35"/>
        <v/>
      </c>
      <c r="AN36" s="53" t="str">
        <f t="shared" si="35"/>
        <v/>
      </c>
      <c r="AO36" s="53" t="str">
        <f t="shared" si="35"/>
        <v/>
      </c>
      <c r="AP36" s="53" t="str">
        <f t="shared" si="35"/>
        <v/>
      </c>
      <c r="AQ36" s="53" t="str">
        <f t="shared" si="35"/>
        <v/>
      </c>
      <c r="AR36" s="53" t="str">
        <f t="shared" si="35"/>
        <v/>
      </c>
      <c r="AS36" s="53" t="str">
        <f t="shared" si="35"/>
        <v/>
      </c>
      <c r="AT36" s="53" t="str">
        <f t="shared" si="35"/>
        <v/>
      </c>
      <c r="AU36" s="53" t="str">
        <f t="shared" si="35"/>
        <v/>
      </c>
      <c r="AV36" s="53" t="str">
        <f t="shared" si="35"/>
        <v/>
      </c>
      <c r="AW36" s="53" t="str">
        <f t="shared" si="35"/>
        <v/>
      </c>
      <c r="AX36" s="53" t="str">
        <f t="shared" si="35"/>
        <v/>
      </c>
      <c r="AY36" s="53" t="str">
        <f t="shared" si="35"/>
        <v/>
      </c>
      <c r="AZ36" s="53" t="str">
        <f t="shared" si="35"/>
        <v/>
      </c>
      <c r="BA36" s="53" t="str">
        <f t="shared" si="35"/>
        <v/>
      </c>
      <c r="BB36" s="53" t="str">
        <f t="shared" si="35"/>
        <v/>
      </c>
      <c r="BC36" s="53" t="str">
        <f t="shared" si="35"/>
        <v/>
      </c>
      <c r="BD36" s="53" t="str">
        <f t="shared" si="35"/>
        <v/>
      </c>
      <c r="BE36" s="53" t="str">
        <f t="shared" si="35"/>
        <v/>
      </c>
      <c r="BF36" s="53" t="str">
        <f t="shared" si="35"/>
        <v/>
      </c>
      <c r="BG36" s="53" t="str">
        <f t="shared" si="35"/>
        <v/>
      </c>
      <c r="BH36" s="53" t="str">
        <f t="shared" si="35"/>
        <v/>
      </c>
      <c r="BI36" s="53" t="str">
        <f t="shared" si="35"/>
        <v/>
      </c>
      <c r="BJ36" s="53" t="str">
        <f t="shared" si="35"/>
        <v/>
      </c>
      <c r="BK36" s="53" t="str">
        <f t="shared" si="35"/>
        <v/>
      </c>
      <c r="BL36" s="53" t="str">
        <f t="shared" si="35"/>
        <v/>
      </c>
      <c r="BM36" s="53" t="str">
        <f t="shared" si="35"/>
        <v/>
      </c>
      <c r="BN36" s="53" t="str">
        <f t="shared" si="35"/>
        <v/>
      </c>
      <c r="BO36" s="53" t="str">
        <f t="shared" ref="BO36:DZ36" si="36">IF(BO6&lt;&gt;"",LN(BO6),"")</f>
        <v/>
      </c>
      <c r="BP36" s="53" t="str">
        <f t="shared" si="36"/>
        <v/>
      </c>
      <c r="BQ36" s="53" t="str">
        <f t="shared" si="36"/>
        <v/>
      </c>
      <c r="BR36" s="53" t="str">
        <f t="shared" si="36"/>
        <v/>
      </c>
      <c r="BS36" s="53" t="str">
        <f t="shared" si="36"/>
        <v/>
      </c>
      <c r="BT36" s="53" t="str">
        <f t="shared" si="36"/>
        <v/>
      </c>
      <c r="BU36" s="53" t="str">
        <f t="shared" si="36"/>
        <v/>
      </c>
      <c r="BV36" s="53" t="str">
        <f t="shared" si="36"/>
        <v/>
      </c>
      <c r="BW36" s="53" t="str">
        <f t="shared" si="36"/>
        <v/>
      </c>
      <c r="BX36" s="53" t="str">
        <f t="shared" si="36"/>
        <v/>
      </c>
      <c r="BY36" s="53" t="str">
        <f t="shared" si="36"/>
        <v/>
      </c>
      <c r="BZ36" s="53" t="str">
        <f t="shared" si="36"/>
        <v/>
      </c>
      <c r="CA36" s="53" t="str">
        <f t="shared" si="36"/>
        <v/>
      </c>
      <c r="CB36" s="53" t="str">
        <f t="shared" si="36"/>
        <v/>
      </c>
      <c r="CC36" s="53" t="str">
        <f t="shared" si="36"/>
        <v/>
      </c>
      <c r="CD36" s="53" t="str">
        <f t="shared" si="36"/>
        <v/>
      </c>
      <c r="CE36" s="53" t="str">
        <f t="shared" si="36"/>
        <v/>
      </c>
      <c r="CF36" s="53" t="str">
        <f t="shared" si="36"/>
        <v/>
      </c>
      <c r="CG36" s="53" t="str">
        <f t="shared" si="36"/>
        <v/>
      </c>
      <c r="CH36" s="53" t="str">
        <f t="shared" si="36"/>
        <v/>
      </c>
      <c r="CI36" s="53" t="str">
        <f t="shared" si="36"/>
        <v/>
      </c>
      <c r="CJ36" s="53" t="str">
        <f t="shared" si="36"/>
        <v/>
      </c>
      <c r="CK36" s="53" t="str">
        <f t="shared" si="36"/>
        <v/>
      </c>
      <c r="CL36" s="53" t="str">
        <f t="shared" si="36"/>
        <v/>
      </c>
      <c r="CM36" s="53" t="str">
        <f t="shared" si="36"/>
        <v/>
      </c>
      <c r="CN36" s="53" t="str">
        <f t="shared" si="36"/>
        <v/>
      </c>
      <c r="CO36" s="53" t="str">
        <f t="shared" si="36"/>
        <v/>
      </c>
      <c r="CP36" s="53" t="str">
        <f t="shared" si="36"/>
        <v/>
      </c>
      <c r="CQ36" s="53" t="str">
        <f t="shared" si="36"/>
        <v/>
      </c>
      <c r="CR36" s="53" t="str">
        <f t="shared" si="36"/>
        <v/>
      </c>
      <c r="CS36" s="53" t="str">
        <f t="shared" si="36"/>
        <v/>
      </c>
      <c r="CT36" s="53" t="str">
        <f t="shared" si="36"/>
        <v/>
      </c>
      <c r="CU36" s="53" t="str">
        <f t="shared" si="36"/>
        <v/>
      </c>
      <c r="CV36" s="53" t="str">
        <f t="shared" si="36"/>
        <v/>
      </c>
      <c r="CW36" s="53" t="str">
        <f t="shared" si="36"/>
        <v/>
      </c>
      <c r="CX36" s="53" t="str">
        <f t="shared" si="36"/>
        <v/>
      </c>
      <c r="CY36" s="53" t="str">
        <f t="shared" si="36"/>
        <v/>
      </c>
      <c r="CZ36" s="53" t="str">
        <f t="shared" si="36"/>
        <v/>
      </c>
      <c r="DA36" s="53" t="str">
        <f t="shared" si="36"/>
        <v/>
      </c>
      <c r="DB36" s="53" t="str">
        <f t="shared" si="36"/>
        <v/>
      </c>
      <c r="DC36" s="53" t="str">
        <f t="shared" si="36"/>
        <v/>
      </c>
      <c r="DD36" s="53" t="str">
        <f t="shared" si="36"/>
        <v/>
      </c>
      <c r="DE36" s="53" t="str">
        <f t="shared" si="36"/>
        <v/>
      </c>
      <c r="DF36" s="53" t="str">
        <f t="shared" si="36"/>
        <v/>
      </c>
      <c r="DG36" s="53" t="str">
        <f t="shared" si="36"/>
        <v/>
      </c>
      <c r="DH36" s="53" t="str">
        <f t="shared" si="36"/>
        <v/>
      </c>
      <c r="DI36" s="53" t="str">
        <f t="shared" si="36"/>
        <v/>
      </c>
      <c r="DJ36" s="53" t="str">
        <f t="shared" si="36"/>
        <v/>
      </c>
      <c r="DK36" s="53" t="str">
        <f t="shared" si="36"/>
        <v/>
      </c>
      <c r="DL36" s="53" t="str">
        <f t="shared" si="36"/>
        <v/>
      </c>
      <c r="DM36" s="53" t="str">
        <f t="shared" si="36"/>
        <v/>
      </c>
      <c r="DN36" s="53" t="str">
        <f t="shared" si="36"/>
        <v/>
      </c>
      <c r="DO36" s="53" t="str">
        <f t="shared" si="36"/>
        <v/>
      </c>
      <c r="DP36" s="53" t="str">
        <f t="shared" si="36"/>
        <v/>
      </c>
      <c r="DQ36" s="53" t="str">
        <f t="shared" si="36"/>
        <v/>
      </c>
      <c r="DR36" s="53" t="str">
        <f t="shared" si="36"/>
        <v/>
      </c>
      <c r="DS36" s="53" t="str">
        <f t="shared" si="36"/>
        <v/>
      </c>
      <c r="DT36" s="53" t="str">
        <f t="shared" si="36"/>
        <v/>
      </c>
      <c r="DU36" s="53" t="str">
        <f t="shared" si="36"/>
        <v/>
      </c>
      <c r="DV36" s="53" t="str">
        <f t="shared" si="36"/>
        <v/>
      </c>
      <c r="DW36" s="53" t="str">
        <f t="shared" si="36"/>
        <v/>
      </c>
      <c r="DX36" s="53" t="str">
        <f t="shared" si="36"/>
        <v/>
      </c>
      <c r="DY36" s="53" t="str">
        <f t="shared" si="36"/>
        <v/>
      </c>
      <c r="DZ36" s="53" t="str">
        <f t="shared" si="36"/>
        <v/>
      </c>
      <c r="EA36" s="53" t="str">
        <f t="shared" ref="EA36:GL36" si="37">IF(EA6&lt;&gt;"",LN(EA6),"")</f>
        <v/>
      </c>
      <c r="EB36" s="53" t="str">
        <f t="shared" si="37"/>
        <v/>
      </c>
      <c r="EC36" s="53" t="str">
        <f t="shared" si="37"/>
        <v/>
      </c>
      <c r="ED36" s="53" t="str">
        <f t="shared" si="37"/>
        <v/>
      </c>
      <c r="EE36" s="53" t="str">
        <f t="shared" si="37"/>
        <v/>
      </c>
      <c r="EF36" s="53" t="str">
        <f t="shared" si="37"/>
        <v/>
      </c>
      <c r="EG36" s="53" t="str">
        <f t="shared" si="37"/>
        <v/>
      </c>
      <c r="EH36" s="53" t="str">
        <f t="shared" si="37"/>
        <v/>
      </c>
      <c r="EI36" s="53" t="str">
        <f t="shared" si="37"/>
        <v/>
      </c>
      <c r="EJ36" s="53" t="str">
        <f t="shared" si="37"/>
        <v/>
      </c>
      <c r="EK36" s="53" t="str">
        <f t="shared" si="37"/>
        <v/>
      </c>
      <c r="EL36" s="53" t="str">
        <f t="shared" si="37"/>
        <v/>
      </c>
      <c r="EM36" s="53" t="str">
        <f t="shared" si="37"/>
        <v/>
      </c>
      <c r="EN36" s="53" t="str">
        <f t="shared" si="37"/>
        <v/>
      </c>
      <c r="EO36" s="53" t="str">
        <f t="shared" si="37"/>
        <v/>
      </c>
      <c r="EP36" s="53" t="str">
        <f t="shared" si="37"/>
        <v/>
      </c>
      <c r="EQ36" s="53" t="str">
        <f t="shared" si="37"/>
        <v/>
      </c>
      <c r="ER36" s="53" t="str">
        <f t="shared" si="37"/>
        <v/>
      </c>
      <c r="ES36" s="53" t="str">
        <f t="shared" si="37"/>
        <v/>
      </c>
      <c r="ET36" s="53" t="str">
        <f t="shared" si="37"/>
        <v/>
      </c>
      <c r="EU36" s="53" t="str">
        <f t="shared" si="37"/>
        <v/>
      </c>
      <c r="EV36" s="53" t="str">
        <f t="shared" si="37"/>
        <v/>
      </c>
      <c r="EW36" s="53" t="str">
        <f t="shared" si="37"/>
        <v/>
      </c>
      <c r="EX36" s="53" t="str">
        <f t="shared" si="37"/>
        <v/>
      </c>
      <c r="EY36" s="53" t="str">
        <f t="shared" si="37"/>
        <v/>
      </c>
      <c r="EZ36" s="53" t="str">
        <f t="shared" si="37"/>
        <v/>
      </c>
      <c r="FA36" s="53" t="str">
        <f t="shared" si="37"/>
        <v/>
      </c>
      <c r="FB36" s="53" t="str">
        <f t="shared" si="37"/>
        <v/>
      </c>
      <c r="FC36" s="53" t="str">
        <f t="shared" si="37"/>
        <v/>
      </c>
      <c r="FD36" s="53" t="str">
        <f t="shared" si="37"/>
        <v/>
      </c>
      <c r="FE36" s="53" t="str">
        <f t="shared" si="37"/>
        <v/>
      </c>
      <c r="FF36" s="53" t="str">
        <f t="shared" si="37"/>
        <v/>
      </c>
      <c r="FG36" s="53" t="str">
        <f t="shared" si="37"/>
        <v/>
      </c>
      <c r="FH36" s="53" t="str">
        <f t="shared" si="37"/>
        <v/>
      </c>
      <c r="FI36" s="53" t="str">
        <f t="shared" si="37"/>
        <v/>
      </c>
      <c r="FJ36" s="53" t="str">
        <f t="shared" si="37"/>
        <v/>
      </c>
      <c r="FK36" s="53" t="str">
        <f t="shared" si="37"/>
        <v/>
      </c>
      <c r="FL36" s="53" t="str">
        <f t="shared" si="37"/>
        <v/>
      </c>
      <c r="FM36" s="53" t="str">
        <f t="shared" si="37"/>
        <v/>
      </c>
      <c r="FN36" s="53" t="str">
        <f t="shared" si="37"/>
        <v/>
      </c>
      <c r="FO36" s="53" t="str">
        <f t="shared" si="37"/>
        <v/>
      </c>
      <c r="FP36" s="53" t="str">
        <f t="shared" si="37"/>
        <v/>
      </c>
      <c r="FQ36" s="53" t="str">
        <f t="shared" si="37"/>
        <v/>
      </c>
      <c r="FR36" s="53" t="str">
        <f t="shared" si="37"/>
        <v/>
      </c>
      <c r="FS36" s="53" t="str">
        <f t="shared" si="37"/>
        <v/>
      </c>
      <c r="FT36" s="53" t="str">
        <f t="shared" si="37"/>
        <v/>
      </c>
      <c r="FU36" s="53" t="str">
        <f t="shared" si="37"/>
        <v/>
      </c>
      <c r="FV36" s="53" t="str">
        <f t="shared" si="37"/>
        <v/>
      </c>
      <c r="FW36" s="53" t="str">
        <f t="shared" si="37"/>
        <v/>
      </c>
      <c r="FX36" s="53" t="str">
        <f t="shared" si="37"/>
        <v/>
      </c>
      <c r="FY36" s="53" t="str">
        <f t="shared" si="37"/>
        <v/>
      </c>
      <c r="FZ36" s="53" t="str">
        <f t="shared" si="37"/>
        <v/>
      </c>
      <c r="GA36" s="53" t="str">
        <f t="shared" si="37"/>
        <v/>
      </c>
      <c r="GB36" s="53" t="str">
        <f t="shared" si="37"/>
        <v/>
      </c>
      <c r="GC36" s="53" t="str">
        <f t="shared" si="37"/>
        <v/>
      </c>
      <c r="GD36" s="53" t="str">
        <f t="shared" si="37"/>
        <v/>
      </c>
      <c r="GE36" s="53" t="str">
        <f t="shared" si="37"/>
        <v/>
      </c>
      <c r="GF36" s="53" t="str">
        <f t="shared" si="37"/>
        <v/>
      </c>
      <c r="GG36" s="53" t="str">
        <f t="shared" si="37"/>
        <v/>
      </c>
      <c r="GH36" s="53" t="str">
        <f t="shared" si="37"/>
        <v/>
      </c>
      <c r="GI36" s="53" t="str">
        <f t="shared" si="37"/>
        <v/>
      </c>
      <c r="GJ36" s="53" t="str">
        <f t="shared" si="37"/>
        <v/>
      </c>
      <c r="GK36" s="53" t="str">
        <f t="shared" si="37"/>
        <v/>
      </c>
      <c r="GL36" s="53" t="str">
        <f t="shared" si="37"/>
        <v/>
      </c>
      <c r="GM36" s="53" t="str">
        <f t="shared" ref="GM36:IQ36" si="38">IF(GM6&lt;&gt;"",LN(GM6),"")</f>
        <v/>
      </c>
      <c r="GN36" s="53" t="str">
        <f t="shared" si="38"/>
        <v/>
      </c>
      <c r="GO36" s="53" t="str">
        <f t="shared" si="38"/>
        <v/>
      </c>
      <c r="GP36" s="53" t="str">
        <f t="shared" si="38"/>
        <v/>
      </c>
      <c r="GQ36" s="53" t="str">
        <f t="shared" si="38"/>
        <v/>
      </c>
      <c r="GR36" s="53" t="str">
        <f t="shared" si="38"/>
        <v/>
      </c>
      <c r="GS36" s="53" t="str">
        <f t="shared" si="38"/>
        <v/>
      </c>
      <c r="GT36" s="53" t="str">
        <f t="shared" si="38"/>
        <v/>
      </c>
      <c r="GU36" s="53" t="str">
        <f t="shared" si="38"/>
        <v/>
      </c>
      <c r="GV36" s="53" t="str">
        <f t="shared" si="38"/>
        <v/>
      </c>
      <c r="GW36" s="53" t="str">
        <f t="shared" si="38"/>
        <v/>
      </c>
      <c r="GX36" s="53" t="str">
        <f t="shared" si="38"/>
        <v/>
      </c>
      <c r="GY36" s="53" t="str">
        <f t="shared" si="38"/>
        <v/>
      </c>
      <c r="GZ36" s="53" t="str">
        <f t="shared" si="38"/>
        <v/>
      </c>
      <c r="HA36" s="53" t="str">
        <f t="shared" si="38"/>
        <v/>
      </c>
      <c r="HB36" s="53" t="str">
        <f t="shared" si="38"/>
        <v/>
      </c>
      <c r="HC36" s="53" t="str">
        <f t="shared" si="38"/>
        <v/>
      </c>
      <c r="HD36" s="53" t="str">
        <f t="shared" si="38"/>
        <v/>
      </c>
      <c r="HE36" s="53" t="str">
        <f t="shared" si="38"/>
        <v/>
      </c>
      <c r="HF36" s="53" t="str">
        <f t="shared" si="38"/>
        <v/>
      </c>
      <c r="HG36" s="53" t="str">
        <f t="shared" si="38"/>
        <v/>
      </c>
      <c r="HH36" s="53" t="str">
        <f t="shared" si="38"/>
        <v/>
      </c>
      <c r="HI36" s="53" t="str">
        <f t="shared" si="38"/>
        <v/>
      </c>
      <c r="HJ36" s="53" t="str">
        <f t="shared" si="38"/>
        <v/>
      </c>
      <c r="HK36" s="53" t="str">
        <f t="shared" si="38"/>
        <v/>
      </c>
      <c r="HL36" s="53" t="str">
        <f t="shared" si="38"/>
        <v/>
      </c>
      <c r="HM36" s="53" t="str">
        <f t="shared" si="38"/>
        <v/>
      </c>
      <c r="HN36" s="53" t="str">
        <f t="shared" si="38"/>
        <v/>
      </c>
      <c r="HO36" s="53" t="str">
        <f t="shared" si="38"/>
        <v/>
      </c>
      <c r="HP36" s="53" t="str">
        <f t="shared" si="38"/>
        <v/>
      </c>
      <c r="HQ36" s="53" t="str">
        <f t="shared" si="38"/>
        <v/>
      </c>
      <c r="HR36" s="53" t="str">
        <f t="shared" si="38"/>
        <v/>
      </c>
      <c r="HS36" s="53" t="str">
        <f t="shared" si="38"/>
        <v/>
      </c>
      <c r="HT36" s="53" t="str">
        <f t="shared" si="38"/>
        <v/>
      </c>
      <c r="HU36" s="53" t="str">
        <f t="shared" si="38"/>
        <v/>
      </c>
      <c r="HV36" s="53" t="str">
        <f t="shared" si="38"/>
        <v/>
      </c>
      <c r="HW36" s="53" t="str">
        <f t="shared" si="38"/>
        <v/>
      </c>
      <c r="HX36" s="53" t="str">
        <f t="shared" si="38"/>
        <v/>
      </c>
      <c r="HY36" s="53" t="str">
        <f t="shared" si="38"/>
        <v/>
      </c>
      <c r="HZ36" s="53" t="str">
        <f t="shared" si="38"/>
        <v/>
      </c>
      <c r="IA36" s="53" t="str">
        <f t="shared" si="38"/>
        <v/>
      </c>
      <c r="IB36" s="53" t="str">
        <f t="shared" si="38"/>
        <v/>
      </c>
      <c r="IC36" s="53" t="str">
        <f t="shared" si="38"/>
        <v/>
      </c>
      <c r="ID36" s="53" t="str">
        <f t="shared" si="38"/>
        <v/>
      </c>
      <c r="IE36" s="53" t="str">
        <f t="shared" si="38"/>
        <v/>
      </c>
      <c r="IF36" s="53" t="str">
        <f t="shared" si="38"/>
        <v/>
      </c>
      <c r="IG36" s="53" t="str">
        <f t="shared" si="38"/>
        <v/>
      </c>
      <c r="IH36" s="53" t="str">
        <f t="shared" si="38"/>
        <v/>
      </c>
      <c r="II36" s="53" t="str">
        <f t="shared" si="38"/>
        <v/>
      </c>
      <c r="IJ36" s="53" t="str">
        <f t="shared" si="38"/>
        <v/>
      </c>
      <c r="IK36" s="53" t="str">
        <f t="shared" si="38"/>
        <v/>
      </c>
      <c r="IL36" s="53" t="str">
        <f t="shared" si="38"/>
        <v/>
      </c>
      <c r="IM36" s="53" t="str">
        <f t="shared" si="38"/>
        <v/>
      </c>
      <c r="IN36" s="53" t="str">
        <f t="shared" si="38"/>
        <v/>
      </c>
      <c r="IO36" s="53" t="str">
        <f t="shared" si="38"/>
        <v/>
      </c>
      <c r="IP36" s="53" t="str">
        <f t="shared" si="38"/>
        <v/>
      </c>
      <c r="IQ36" s="53" t="str">
        <f t="shared" si="38"/>
        <v/>
      </c>
      <c r="IR36" s="59">
        <f t="shared" si="28"/>
        <v>2.1990248675762163</v>
      </c>
      <c r="IS36" s="67">
        <f t="shared" si="29"/>
        <v>0.45461413775095155</v>
      </c>
    </row>
    <row r="37" spans="1:254" x14ac:dyDescent="0.2">
      <c r="A37" s="6"/>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c r="IR37" s="55"/>
      <c r="IS37" s="60"/>
      <c r="IT37" s="9"/>
    </row>
    <row r="38" spans="1:254" s="55" customFormat="1" x14ac:dyDescent="0.2">
      <c r="A38" s="40" t="s">
        <v>14</v>
      </c>
      <c r="B38" s="38">
        <f t="shared" ref="B38:C60" si="39">IF(B8&lt;&gt;"",LN(B8),"")</f>
        <v>1.6325511233999266</v>
      </c>
      <c r="C38" s="38">
        <f t="shared" si="39"/>
        <v>2.325698303959872</v>
      </c>
      <c r="D38" s="38">
        <f t="shared" ref="D38:BN38" si="40">IF(D8&lt;&gt;"",LN(D8),"")</f>
        <v>2.7311634120680366</v>
      </c>
      <c r="E38" s="38">
        <f t="shared" si="40"/>
        <v>3.0188454845198174</v>
      </c>
      <c r="F38" s="38">
        <f t="shared" si="40"/>
        <v>3.2419890358340266</v>
      </c>
      <c r="G38" s="38">
        <f t="shared" si="40"/>
        <v>1.9386437576948874</v>
      </c>
      <c r="H38" s="38">
        <f t="shared" si="40"/>
        <v>1.9750114018657621</v>
      </c>
      <c r="I38" s="38">
        <f t="shared" si="40"/>
        <v>1.9606226644136626</v>
      </c>
      <c r="J38" s="38">
        <f t="shared" si="40"/>
        <v>2.2038529742946098</v>
      </c>
      <c r="K38" s="38">
        <f t="shared" si="40"/>
        <v>2.3993449942783096</v>
      </c>
      <c r="L38" s="38">
        <f t="shared" si="40"/>
        <v>2.5627980667678809</v>
      </c>
      <c r="M38" s="38" t="str">
        <f t="shared" si="40"/>
        <v/>
      </c>
      <c r="N38" s="38" t="str">
        <f t="shared" si="40"/>
        <v/>
      </c>
      <c r="O38" s="38" t="str">
        <f t="shared" si="40"/>
        <v/>
      </c>
      <c r="P38" s="38" t="str">
        <f t="shared" si="40"/>
        <v/>
      </c>
      <c r="Q38" s="38" t="str">
        <f t="shared" si="40"/>
        <v/>
      </c>
      <c r="R38" s="38" t="str">
        <f t="shared" si="40"/>
        <v/>
      </c>
      <c r="S38" s="38" t="str">
        <f t="shared" si="40"/>
        <v/>
      </c>
      <c r="T38" s="38" t="str">
        <f t="shared" si="40"/>
        <v/>
      </c>
      <c r="U38" s="38" t="str">
        <f t="shared" si="40"/>
        <v/>
      </c>
      <c r="V38" s="38" t="str">
        <f t="shared" si="40"/>
        <v/>
      </c>
      <c r="W38" s="38" t="str">
        <f t="shared" si="40"/>
        <v/>
      </c>
      <c r="X38" s="38" t="str">
        <f t="shared" si="40"/>
        <v/>
      </c>
      <c r="Y38" s="38" t="str">
        <f t="shared" si="40"/>
        <v/>
      </c>
      <c r="Z38" s="38" t="str">
        <f t="shared" si="40"/>
        <v/>
      </c>
      <c r="AA38" s="38" t="str">
        <f t="shared" si="40"/>
        <v/>
      </c>
      <c r="AB38" s="38" t="str">
        <f t="shared" si="40"/>
        <v/>
      </c>
      <c r="AC38" s="38" t="str">
        <f t="shared" si="40"/>
        <v/>
      </c>
      <c r="AD38" s="38" t="str">
        <f t="shared" si="40"/>
        <v/>
      </c>
      <c r="AE38" s="38" t="str">
        <f t="shared" si="40"/>
        <v/>
      </c>
      <c r="AF38" s="38" t="str">
        <f t="shared" si="40"/>
        <v/>
      </c>
      <c r="AG38" s="38" t="str">
        <f t="shared" si="40"/>
        <v/>
      </c>
      <c r="AH38" s="38" t="str">
        <f t="shared" si="40"/>
        <v/>
      </c>
      <c r="AI38" s="38" t="str">
        <f t="shared" si="40"/>
        <v/>
      </c>
      <c r="AJ38" s="38" t="str">
        <f t="shared" si="40"/>
        <v/>
      </c>
      <c r="AK38" s="38" t="str">
        <f t="shared" si="40"/>
        <v/>
      </c>
      <c r="AL38" s="38" t="str">
        <f t="shared" si="40"/>
        <v/>
      </c>
      <c r="AM38" s="38" t="str">
        <f t="shared" si="40"/>
        <v/>
      </c>
      <c r="AN38" s="38" t="str">
        <f t="shared" si="40"/>
        <v/>
      </c>
      <c r="AO38" s="38" t="str">
        <f t="shared" si="40"/>
        <v/>
      </c>
      <c r="AP38" s="38" t="str">
        <f t="shared" si="40"/>
        <v/>
      </c>
      <c r="AQ38" s="38" t="str">
        <f t="shared" si="40"/>
        <v/>
      </c>
      <c r="AR38" s="38" t="str">
        <f t="shared" si="40"/>
        <v/>
      </c>
      <c r="AS38" s="38" t="str">
        <f t="shared" si="40"/>
        <v/>
      </c>
      <c r="AT38" s="38" t="str">
        <f t="shared" si="40"/>
        <v/>
      </c>
      <c r="AU38" s="38" t="str">
        <f t="shared" si="40"/>
        <v/>
      </c>
      <c r="AV38" s="38" t="str">
        <f t="shared" si="40"/>
        <v/>
      </c>
      <c r="AW38" s="38" t="str">
        <f t="shared" si="40"/>
        <v/>
      </c>
      <c r="AX38" s="38" t="str">
        <f t="shared" si="40"/>
        <v/>
      </c>
      <c r="AY38" s="38" t="str">
        <f t="shared" si="40"/>
        <v/>
      </c>
      <c r="AZ38" s="38" t="str">
        <f t="shared" si="40"/>
        <v/>
      </c>
      <c r="BA38" s="38" t="str">
        <f t="shared" si="40"/>
        <v/>
      </c>
      <c r="BB38" s="38" t="str">
        <f t="shared" si="40"/>
        <v/>
      </c>
      <c r="BC38" s="38" t="str">
        <f t="shared" si="40"/>
        <v/>
      </c>
      <c r="BD38" s="38" t="str">
        <f t="shared" si="40"/>
        <v/>
      </c>
      <c r="BE38" s="38" t="str">
        <f t="shared" si="40"/>
        <v/>
      </c>
      <c r="BF38" s="38" t="str">
        <f t="shared" si="40"/>
        <v/>
      </c>
      <c r="BG38" s="38" t="str">
        <f t="shared" si="40"/>
        <v/>
      </c>
      <c r="BH38" s="38" t="str">
        <f t="shared" si="40"/>
        <v/>
      </c>
      <c r="BI38" s="38" t="str">
        <f t="shared" si="40"/>
        <v/>
      </c>
      <c r="BJ38" s="38" t="str">
        <f t="shared" si="40"/>
        <v/>
      </c>
      <c r="BK38" s="38" t="str">
        <f t="shared" si="40"/>
        <v/>
      </c>
      <c r="BL38" s="38" t="str">
        <f t="shared" si="40"/>
        <v/>
      </c>
      <c r="BM38" s="38" t="str">
        <f t="shared" si="40"/>
        <v/>
      </c>
      <c r="BN38" s="38" t="str">
        <f t="shared" si="40"/>
        <v/>
      </c>
      <c r="BO38" s="38" t="str">
        <f t="shared" ref="BO38:DZ38" si="41">IF(BO8&lt;&gt;"",LN(BO8),"")</f>
        <v/>
      </c>
      <c r="BP38" s="38" t="str">
        <f t="shared" si="41"/>
        <v/>
      </c>
      <c r="BQ38" s="38" t="str">
        <f t="shared" si="41"/>
        <v/>
      </c>
      <c r="BR38" s="38" t="str">
        <f t="shared" si="41"/>
        <v/>
      </c>
      <c r="BS38" s="38" t="str">
        <f t="shared" si="41"/>
        <v/>
      </c>
      <c r="BT38" s="38" t="str">
        <f t="shared" si="41"/>
        <v/>
      </c>
      <c r="BU38" s="38" t="str">
        <f t="shared" si="41"/>
        <v/>
      </c>
      <c r="BV38" s="38" t="str">
        <f t="shared" si="41"/>
        <v/>
      </c>
      <c r="BW38" s="38" t="str">
        <f t="shared" si="41"/>
        <v/>
      </c>
      <c r="BX38" s="38" t="str">
        <f t="shared" si="41"/>
        <v/>
      </c>
      <c r="BY38" s="38" t="str">
        <f t="shared" si="41"/>
        <v/>
      </c>
      <c r="BZ38" s="38" t="str">
        <f t="shared" si="41"/>
        <v/>
      </c>
      <c r="CA38" s="38" t="str">
        <f t="shared" si="41"/>
        <v/>
      </c>
      <c r="CB38" s="38" t="str">
        <f t="shared" si="41"/>
        <v/>
      </c>
      <c r="CC38" s="38" t="str">
        <f t="shared" si="41"/>
        <v/>
      </c>
      <c r="CD38" s="38" t="str">
        <f t="shared" si="41"/>
        <v/>
      </c>
      <c r="CE38" s="38" t="str">
        <f t="shared" si="41"/>
        <v/>
      </c>
      <c r="CF38" s="38" t="str">
        <f t="shared" si="41"/>
        <v/>
      </c>
      <c r="CG38" s="38" t="str">
        <f t="shared" si="41"/>
        <v/>
      </c>
      <c r="CH38" s="38" t="str">
        <f t="shared" si="41"/>
        <v/>
      </c>
      <c r="CI38" s="38" t="str">
        <f t="shared" si="41"/>
        <v/>
      </c>
      <c r="CJ38" s="38" t="str">
        <f t="shared" si="41"/>
        <v/>
      </c>
      <c r="CK38" s="38" t="str">
        <f t="shared" si="41"/>
        <v/>
      </c>
      <c r="CL38" s="38" t="str">
        <f t="shared" si="41"/>
        <v/>
      </c>
      <c r="CM38" s="38" t="str">
        <f t="shared" si="41"/>
        <v/>
      </c>
      <c r="CN38" s="38" t="str">
        <f t="shared" si="41"/>
        <v/>
      </c>
      <c r="CO38" s="38" t="str">
        <f t="shared" si="41"/>
        <v/>
      </c>
      <c r="CP38" s="38" t="str">
        <f t="shared" si="41"/>
        <v/>
      </c>
      <c r="CQ38" s="38" t="str">
        <f t="shared" si="41"/>
        <v/>
      </c>
      <c r="CR38" s="38" t="str">
        <f t="shared" si="41"/>
        <v/>
      </c>
      <c r="CS38" s="38" t="str">
        <f t="shared" si="41"/>
        <v/>
      </c>
      <c r="CT38" s="38" t="str">
        <f t="shared" si="41"/>
        <v/>
      </c>
      <c r="CU38" s="38" t="str">
        <f t="shared" si="41"/>
        <v/>
      </c>
      <c r="CV38" s="38" t="str">
        <f t="shared" si="41"/>
        <v/>
      </c>
      <c r="CW38" s="38" t="str">
        <f t="shared" si="41"/>
        <v/>
      </c>
      <c r="CX38" s="38" t="str">
        <f t="shared" si="41"/>
        <v/>
      </c>
      <c r="CY38" s="38" t="str">
        <f t="shared" si="41"/>
        <v/>
      </c>
      <c r="CZ38" s="38" t="str">
        <f t="shared" si="41"/>
        <v/>
      </c>
      <c r="DA38" s="38" t="str">
        <f t="shared" si="41"/>
        <v/>
      </c>
      <c r="DB38" s="38" t="str">
        <f t="shared" si="41"/>
        <v/>
      </c>
      <c r="DC38" s="38" t="str">
        <f t="shared" si="41"/>
        <v/>
      </c>
      <c r="DD38" s="38" t="str">
        <f t="shared" si="41"/>
        <v/>
      </c>
      <c r="DE38" s="38" t="str">
        <f t="shared" si="41"/>
        <v/>
      </c>
      <c r="DF38" s="38" t="str">
        <f t="shared" si="41"/>
        <v/>
      </c>
      <c r="DG38" s="38" t="str">
        <f t="shared" si="41"/>
        <v/>
      </c>
      <c r="DH38" s="38" t="str">
        <f t="shared" si="41"/>
        <v/>
      </c>
      <c r="DI38" s="38" t="str">
        <f t="shared" si="41"/>
        <v/>
      </c>
      <c r="DJ38" s="38" t="str">
        <f t="shared" si="41"/>
        <v/>
      </c>
      <c r="DK38" s="38" t="str">
        <f t="shared" si="41"/>
        <v/>
      </c>
      <c r="DL38" s="38" t="str">
        <f t="shared" si="41"/>
        <v/>
      </c>
      <c r="DM38" s="38" t="str">
        <f t="shared" si="41"/>
        <v/>
      </c>
      <c r="DN38" s="38" t="str">
        <f t="shared" si="41"/>
        <v/>
      </c>
      <c r="DO38" s="38" t="str">
        <f t="shared" si="41"/>
        <v/>
      </c>
      <c r="DP38" s="38" t="str">
        <f t="shared" si="41"/>
        <v/>
      </c>
      <c r="DQ38" s="38" t="str">
        <f t="shared" si="41"/>
        <v/>
      </c>
      <c r="DR38" s="38" t="str">
        <f t="shared" si="41"/>
        <v/>
      </c>
      <c r="DS38" s="38" t="str">
        <f t="shared" si="41"/>
        <v/>
      </c>
      <c r="DT38" s="38" t="str">
        <f t="shared" si="41"/>
        <v/>
      </c>
      <c r="DU38" s="38" t="str">
        <f t="shared" si="41"/>
        <v/>
      </c>
      <c r="DV38" s="38" t="str">
        <f t="shared" si="41"/>
        <v/>
      </c>
      <c r="DW38" s="38" t="str">
        <f t="shared" si="41"/>
        <v/>
      </c>
      <c r="DX38" s="38" t="str">
        <f t="shared" si="41"/>
        <v/>
      </c>
      <c r="DY38" s="38" t="str">
        <f t="shared" si="41"/>
        <v/>
      </c>
      <c r="DZ38" s="38" t="str">
        <f t="shared" si="41"/>
        <v/>
      </c>
      <c r="EA38" s="38" t="str">
        <f t="shared" ref="EA38:GL38" si="42">IF(EA8&lt;&gt;"",LN(EA8),"")</f>
        <v/>
      </c>
      <c r="EB38" s="38" t="str">
        <f t="shared" si="42"/>
        <v/>
      </c>
      <c r="EC38" s="38" t="str">
        <f t="shared" si="42"/>
        <v/>
      </c>
      <c r="ED38" s="38" t="str">
        <f t="shared" si="42"/>
        <v/>
      </c>
      <c r="EE38" s="38" t="str">
        <f t="shared" si="42"/>
        <v/>
      </c>
      <c r="EF38" s="38" t="str">
        <f t="shared" si="42"/>
        <v/>
      </c>
      <c r="EG38" s="38" t="str">
        <f t="shared" si="42"/>
        <v/>
      </c>
      <c r="EH38" s="38" t="str">
        <f t="shared" si="42"/>
        <v/>
      </c>
      <c r="EI38" s="38" t="str">
        <f t="shared" si="42"/>
        <v/>
      </c>
      <c r="EJ38" s="38" t="str">
        <f t="shared" si="42"/>
        <v/>
      </c>
      <c r="EK38" s="38" t="str">
        <f t="shared" si="42"/>
        <v/>
      </c>
      <c r="EL38" s="38" t="str">
        <f t="shared" si="42"/>
        <v/>
      </c>
      <c r="EM38" s="38" t="str">
        <f t="shared" si="42"/>
        <v/>
      </c>
      <c r="EN38" s="38" t="str">
        <f t="shared" si="42"/>
        <v/>
      </c>
      <c r="EO38" s="38" t="str">
        <f t="shared" si="42"/>
        <v/>
      </c>
      <c r="EP38" s="38" t="str">
        <f t="shared" si="42"/>
        <v/>
      </c>
      <c r="EQ38" s="38" t="str">
        <f t="shared" si="42"/>
        <v/>
      </c>
      <c r="ER38" s="38" t="str">
        <f t="shared" si="42"/>
        <v/>
      </c>
      <c r="ES38" s="38" t="str">
        <f t="shared" si="42"/>
        <v/>
      </c>
      <c r="ET38" s="38" t="str">
        <f t="shared" si="42"/>
        <v/>
      </c>
      <c r="EU38" s="38" t="str">
        <f t="shared" si="42"/>
        <v/>
      </c>
      <c r="EV38" s="38" t="str">
        <f t="shared" si="42"/>
        <v/>
      </c>
      <c r="EW38" s="38" t="str">
        <f t="shared" si="42"/>
        <v/>
      </c>
      <c r="EX38" s="38" t="str">
        <f t="shared" si="42"/>
        <v/>
      </c>
      <c r="EY38" s="38" t="str">
        <f t="shared" si="42"/>
        <v/>
      </c>
      <c r="EZ38" s="38" t="str">
        <f t="shared" si="42"/>
        <v/>
      </c>
      <c r="FA38" s="38" t="str">
        <f t="shared" si="42"/>
        <v/>
      </c>
      <c r="FB38" s="38" t="str">
        <f t="shared" si="42"/>
        <v/>
      </c>
      <c r="FC38" s="38" t="str">
        <f t="shared" si="42"/>
        <v/>
      </c>
      <c r="FD38" s="38" t="str">
        <f t="shared" si="42"/>
        <v/>
      </c>
      <c r="FE38" s="38" t="str">
        <f t="shared" si="42"/>
        <v/>
      </c>
      <c r="FF38" s="38" t="str">
        <f t="shared" si="42"/>
        <v/>
      </c>
      <c r="FG38" s="38" t="str">
        <f t="shared" si="42"/>
        <v/>
      </c>
      <c r="FH38" s="38" t="str">
        <f t="shared" si="42"/>
        <v/>
      </c>
      <c r="FI38" s="38" t="str">
        <f t="shared" si="42"/>
        <v/>
      </c>
      <c r="FJ38" s="38" t="str">
        <f t="shared" si="42"/>
        <v/>
      </c>
      <c r="FK38" s="38" t="str">
        <f t="shared" si="42"/>
        <v/>
      </c>
      <c r="FL38" s="38" t="str">
        <f t="shared" si="42"/>
        <v/>
      </c>
      <c r="FM38" s="38" t="str">
        <f t="shared" si="42"/>
        <v/>
      </c>
      <c r="FN38" s="38" t="str">
        <f t="shared" si="42"/>
        <v/>
      </c>
      <c r="FO38" s="38" t="str">
        <f t="shared" si="42"/>
        <v/>
      </c>
      <c r="FP38" s="38" t="str">
        <f t="shared" si="42"/>
        <v/>
      </c>
      <c r="FQ38" s="38" t="str">
        <f t="shared" si="42"/>
        <v/>
      </c>
      <c r="FR38" s="38" t="str">
        <f t="shared" si="42"/>
        <v/>
      </c>
      <c r="FS38" s="38" t="str">
        <f t="shared" si="42"/>
        <v/>
      </c>
      <c r="FT38" s="38" t="str">
        <f t="shared" si="42"/>
        <v/>
      </c>
      <c r="FU38" s="38" t="str">
        <f t="shared" si="42"/>
        <v/>
      </c>
      <c r="FV38" s="38" t="str">
        <f t="shared" si="42"/>
        <v/>
      </c>
      <c r="FW38" s="38" t="str">
        <f t="shared" si="42"/>
        <v/>
      </c>
      <c r="FX38" s="38" t="str">
        <f t="shared" si="42"/>
        <v/>
      </c>
      <c r="FY38" s="38" t="str">
        <f t="shared" si="42"/>
        <v/>
      </c>
      <c r="FZ38" s="38" t="str">
        <f t="shared" si="42"/>
        <v/>
      </c>
      <c r="GA38" s="38" t="str">
        <f t="shared" si="42"/>
        <v/>
      </c>
      <c r="GB38" s="38" t="str">
        <f t="shared" si="42"/>
        <v/>
      </c>
      <c r="GC38" s="38" t="str">
        <f t="shared" si="42"/>
        <v/>
      </c>
      <c r="GD38" s="38" t="str">
        <f t="shared" si="42"/>
        <v/>
      </c>
      <c r="GE38" s="38" t="str">
        <f t="shared" si="42"/>
        <v/>
      </c>
      <c r="GF38" s="38" t="str">
        <f t="shared" si="42"/>
        <v/>
      </c>
      <c r="GG38" s="38" t="str">
        <f t="shared" si="42"/>
        <v/>
      </c>
      <c r="GH38" s="38" t="str">
        <f t="shared" si="42"/>
        <v/>
      </c>
      <c r="GI38" s="38" t="str">
        <f t="shared" si="42"/>
        <v/>
      </c>
      <c r="GJ38" s="38" t="str">
        <f t="shared" si="42"/>
        <v/>
      </c>
      <c r="GK38" s="38" t="str">
        <f t="shared" si="42"/>
        <v/>
      </c>
      <c r="GL38" s="38" t="str">
        <f t="shared" si="42"/>
        <v/>
      </c>
      <c r="GM38" s="38" t="str">
        <f t="shared" ref="GM38:IQ38" si="43">IF(GM8&lt;&gt;"",LN(GM8),"")</f>
        <v/>
      </c>
      <c r="GN38" s="38" t="str">
        <f t="shared" si="43"/>
        <v/>
      </c>
      <c r="GO38" s="38" t="str">
        <f t="shared" si="43"/>
        <v/>
      </c>
      <c r="GP38" s="38" t="str">
        <f t="shared" si="43"/>
        <v/>
      </c>
      <c r="GQ38" s="38" t="str">
        <f t="shared" si="43"/>
        <v/>
      </c>
      <c r="GR38" s="38" t="str">
        <f t="shared" si="43"/>
        <v/>
      </c>
      <c r="GS38" s="38" t="str">
        <f t="shared" si="43"/>
        <v/>
      </c>
      <c r="GT38" s="38" t="str">
        <f t="shared" si="43"/>
        <v/>
      </c>
      <c r="GU38" s="38" t="str">
        <f t="shared" si="43"/>
        <v/>
      </c>
      <c r="GV38" s="38" t="str">
        <f t="shared" si="43"/>
        <v/>
      </c>
      <c r="GW38" s="38" t="str">
        <f t="shared" si="43"/>
        <v/>
      </c>
      <c r="GX38" s="38" t="str">
        <f t="shared" si="43"/>
        <v/>
      </c>
      <c r="GY38" s="38" t="str">
        <f t="shared" si="43"/>
        <v/>
      </c>
      <c r="GZ38" s="38" t="str">
        <f t="shared" si="43"/>
        <v/>
      </c>
      <c r="HA38" s="38" t="str">
        <f t="shared" si="43"/>
        <v/>
      </c>
      <c r="HB38" s="38" t="str">
        <f t="shared" si="43"/>
        <v/>
      </c>
      <c r="HC38" s="38" t="str">
        <f t="shared" si="43"/>
        <v/>
      </c>
      <c r="HD38" s="38" t="str">
        <f t="shared" si="43"/>
        <v/>
      </c>
      <c r="HE38" s="38" t="str">
        <f t="shared" si="43"/>
        <v/>
      </c>
      <c r="HF38" s="38" t="str">
        <f t="shared" si="43"/>
        <v/>
      </c>
      <c r="HG38" s="38" t="str">
        <f t="shared" si="43"/>
        <v/>
      </c>
      <c r="HH38" s="38" t="str">
        <f t="shared" si="43"/>
        <v/>
      </c>
      <c r="HI38" s="38" t="str">
        <f t="shared" si="43"/>
        <v/>
      </c>
      <c r="HJ38" s="38" t="str">
        <f t="shared" si="43"/>
        <v/>
      </c>
      <c r="HK38" s="38" t="str">
        <f t="shared" si="43"/>
        <v/>
      </c>
      <c r="HL38" s="38" t="str">
        <f t="shared" si="43"/>
        <v/>
      </c>
      <c r="HM38" s="38" t="str">
        <f t="shared" si="43"/>
        <v/>
      </c>
      <c r="HN38" s="38" t="str">
        <f t="shared" si="43"/>
        <v/>
      </c>
      <c r="HO38" s="38" t="str">
        <f t="shared" si="43"/>
        <v/>
      </c>
      <c r="HP38" s="38" t="str">
        <f t="shared" si="43"/>
        <v/>
      </c>
      <c r="HQ38" s="38" t="str">
        <f t="shared" si="43"/>
        <v/>
      </c>
      <c r="HR38" s="38" t="str">
        <f t="shared" si="43"/>
        <v/>
      </c>
      <c r="HS38" s="38" t="str">
        <f t="shared" si="43"/>
        <v/>
      </c>
      <c r="HT38" s="38" t="str">
        <f t="shared" si="43"/>
        <v/>
      </c>
      <c r="HU38" s="38" t="str">
        <f t="shared" si="43"/>
        <v/>
      </c>
      <c r="HV38" s="38" t="str">
        <f t="shared" si="43"/>
        <v/>
      </c>
      <c r="HW38" s="38" t="str">
        <f t="shared" si="43"/>
        <v/>
      </c>
      <c r="HX38" s="38" t="str">
        <f t="shared" si="43"/>
        <v/>
      </c>
      <c r="HY38" s="38" t="str">
        <f t="shared" si="43"/>
        <v/>
      </c>
      <c r="HZ38" s="38" t="str">
        <f t="shared" si="43"/>
        <v/>
      </c>
      <c r="IA38" s="38" t="str">
        <f t="shared" si="43"/>
        <v/>
      </c>
      <c r="IB38" s="38" t="str">
        <f t="shared" si="43"/>
        <v/>
      </c>
      <c r="IC38" s="38" t="str">
        <f t="shared" si="43"/>
        <v/>
      </c>
      <c r="ID38" s="38" t="str">
        <f t="shared" si="43"/>
        <v/>
      </c>
      <c r="IE38" s="38" t="str">
        <f t="shared" si="43"/>
        <v/>
      </c>
      <c r="IF38" s="38" t="str">
        <f t="shared" si="43"/>
        <v/>
      </c>
      <c r="IG38" s="38" t="str">
        <f t="shared" si="43"/>
        <v/>
      </c>
      <c r="IH38" s="38" t="str">
        <f t="shared" si="43"/>
        <v/>
      </c>
      <c r="II38" s="38" t="str">
        <f t="shared" si="43"/>
        <v/>
      </c>
      <c r="IJ38" s="38" t="str">
        <f t="shared" si="43"/>
        <v/>
      </c>
      <c r="IK38" s="38" t="str">
        <f t="shared" si="43"/>
        <v/>
      </c>
      <c r="IL38" s="38" t="str">
        <f t="shared" si="43"/>
        <v/>
      </c>
      <c r="IM38" s="38" t="str">
        <f t="shared" si="43"/>
        <v/>
      </c>
      <c r="IN38" s="38" t="str">
        <f t="shared" si="43"/>
        <v/>
      </c>
      <c r="IO38" s="38" t="str">
        <f t="shared" si="43"/>
        <v/>
      </c>
      <c r="IP38" s="38" t="str">
        <f t="shared" si="43"/>
        <v/>
      </c>
      <c r="IQ38" s="38" t="str">
        <f t="shared" si="43"/>
        <v/>
      </c>
      <c r="IR38" s="55">
        <f t="shared" si="20"/>
        <v>2.3627746562815259</v>
      </c>
      <c r="IS38" s="60">
        <f t="shared" si="21"/>
        <v>0.49318704734475294</v>
      </c>
    </row>
    <row r="39" spans="1:254" s="55" customFormat="1" x14ac:dyDescent="0.2">
      <c r="A39" s="40" t="s">
        <v>13</v>
      </c>
      <c r="B39" s="38">
        <f t="shared" si="39"/>
        <v>1.6832455542436797</v>
      </c>
      <c r="C39" s="38">
        <f t="shared" si="39"/>
        <v>2.3763927348036251</v>
      </c>
      <c r="D39" s="38">
        <f t="shared" ref="D39:BN39" si="44">IF(D9&lt;&gt;"",LN(D9),"")</f>
        <v>2.7818578429117897</v>
      </c>
      <c r="E39" s="38">
        <f t="shared" si="44"/>
        <v>3.0695399153635705</v>
      </c>
      <c r="F39" s="38">
        <f t="shared" si="44"/>
        <v>3.2926834666777802</v>
      </c>
      <c r="G39" s="38">
        <f t="shared" si="44"/>
        <v>1.9893381885386408</v>
      </c>
      <c r="H39" s="38">
        <f t="shared" si="44"/>
        <v>2.0257058327095154</v>
      </c>
      <c r="I39" s="38">
        <f t="shared" si="44"/>
        <v>2.0113170952574158</v>
      </c>
      <c r="J39" s="38">
        <f t="shared" si="44"/>
        <v>2.2545474051383629</v>
      </c>
      <c r="K39" s="38">
        <f t="shared" si="44"/>
        <v>2.4500394251220627</v>
      </c>
      <c r="L39" s="38">
        <f t="shared" si="44"/>
        <v>2.6134924976116345</v>
      </c>
      <c r="M39" s="38" t="str">
        <f t="shared" si="44"/>
        <v/>
      </c>
      <c r="N39" s="38" t="str">
        <f t="shared" si="44"/>
        <v/>
      </c>
      <c r="O39" s="38" t="str">
        <f t="shared" si="44"/>
        <v/>
      </c>
      <c r="P39" s="38" t="str">
        <f t="shared" si="44"/>
        <v/>
      </c>
      <c r="Q39" s="38" t="str">
        <f t="shared" si="44"/>
        <v/>
      </c>
      <c r="R39" s="38" t="str">
        <f t="shared" si="44"/>
        <v/>
      </c>
      <c r="S39" s="38" t="str">
        <f t="shared" si="44"/>
        <v/>
      </c>
      <c r="T39" s="38" t="str">
        <f t="shared" si="44"/>
        <v/>
      </c>
      <c r="U39" s="38" t="str">
        <f t="shared" si="44"/>
        <v/>
      </c>
      <c r="V39" s="38" t="str">
        <f t="shared" si="44"/>
        <v/>
      </c>
      <c r="W39" s="38" t="str">
        <f t="shared" si="44"/>
        <v/>
      </c>
      <c r="X39" s="38" t="str">
        <f t="shared" si="44"/>
        <v/>
      </c>
      <c r="Y39" s="38" t="str">
        <f t="shared" si="44"/>
        <v/>
      </c>
      <c r="Z39" s="38" t="str">
        <f t="shared" si="44"/>
        <v/>
      </c>
      <c r="AA39" s="38" t="str">
        <f t="shared" si="44"/>
        <v/>
      </c>
      <c r="AB39" s="38" t="str">
        <f t="shared" si="44"/>
        <v/>
      </c>
      <c r="AC39" s="38" t="str">
        <f t="shared" si="44"/>
        <v/>
      </c>
      <c r="AD39" s="38" t="str">
        <f t="shared" si="44"/>
        <v/>
      </c>
      <c r="AE39" s="38" t="str">
        <f t="shared" si="44"/>
        <v/>
      </c>
      <c r="AF39" s="38" t="str">
        <f t="shared" si="44"/>
        <v/>
      </c>
      <c r="AG39" s="38" t="str">
        <f t="shared" si="44"/>
        <v/>
      </c>
      <c r="AH39" s="38" t="str">
        <f t="shared" si="44"/>
        <v/>
      </c>
      <c r="AI39" s="38" t="str">
        <f t="shared" si="44"/>
        <v/>
      </c>
      <c r="AJ39" s="38" t="str">
        <f t="shared" si="44"/>
        <v/>
      </c>
      <c r="AK39" s="38" t="str">
        <f t="shared" si="44"/>
        <v/>
      </c>
      <c r="AL39" s="38" t="str">
        <f t="shared" si="44"/>
        <v/>
      </c>
      <c r="AM39" s="38" t="str">
        <f t="shared" si="44"/>
        <v/>
      </c>
      <c r="AN39" s="38" t="str">
        <f t="shared" si="44"/>
        <v/>
      </c>
      <c r="AO39" s="38" t="str">
        <f t="shared" si="44"/>
        <v/>
      </c>
      <c r="AP39" s="38" t="str">
        <f t="shared" si="44"/>
        <v/>
      </c>
      <c r="AQ39" s="38" t="str">
        <f t="shared" si="44"/>
        <v/>
      </c>
      <c r="AR39" s="38" t="str">
        <f t="shared" si="44"/>
        <v/>
      </c>
      <c r="AS39" s="38" t="str">
        <f t="shared" si="44"/>
        <v/>
      </c>
      <c r="AT39" s="38" t="str">
        <f t="shared" si="44"/>
        <v/>
      </c>
      <c r="AU39" s="38" t="str">
        <f t="shared" si="44"/>
        <v/>
      </c>
      <c r="AV39" s="38" t="str">
        <f t="shared" si="44"/>
        <v/>
      </c>
      <c r="AW39" s="38" t="str">
        <f t="shared" si="44"/>
        <v/>
      </c>
      <c r="AX39" s="38" t="str">
        <f t="shared" si="44"/>
        <v/>
      </c>
      <c r="AY39" s="38" t="str">
        <f t="shared" si="44"/>
        <v/>
      </c>
      <c r="AZ39" s="38" t="str">
        <f t="shared" si="44"/>
        <v/>
      </c>
      <c r="BA39" s="38" t="str">
        <f t="shared" si="44"/>
        <v/>
      </c>
      <c r="BB39" s="38" t="str">
        <f t="shared" si="44"/>
        <v/>
      </c>
      <c r="BC39" s="38" t="str">
        <f t="shared" si="44"/>
        <v/>
      </c>
      <c r="BD39" s="38" t="str">
        <f t="shared" si="44"/>
        <v/>
      </c>
      <c r="BE39" s="38" t="str">
        <f t="shared" si="44"/>
        <v/>
      </c>
      <c r="BF39" s="38" t="str">
        <f t="shared" si="44"/>
        <v/>
      </c>
      <c r="BG39" s="38" t="str">
        <f t="shared" si="44"/>
        <v/>
      </c>
      <c r="BH39" s="38" t="str">
        <f t="shared" si="44"/>
        <v/>
      </c>
      <c r="BI39" s="38" t="str">
        <f t="shared" si="44"/>
        <v/>
      </c>
      <c r="BJ39" s="38" t="str">
        <f t="shared" si="44"/>
        <v/>
      </c>
      <c r="BK39" s="38" t="str">
        <f t="shared" si="44"/>
        <v/>
      </c>
      <c r="BL39" s="38" t="str">
        <f t="shared" si="44"/>
        <v/>
      </c>
      <c r="BM39" s="38" t="str">
        <f t="shared" si="44"/>
        <v/>
      </c>
      <c r="BN39" s="38" t="str">
        <f t="shared" si="44"/>
        <v/>
      </c>
      <c r="BO39" s="38" t="str">
        <f t="shared" ref="BO39:DZ39" si="45">IF(BO9&lt;&gt;"",LN(BO9),"")</f>
        <v/>
      </c>
      <c r="BP39" s="38" t="str">
        <f t="shared" si="45"/>
        <v/>
      </c>
      <c r="BQ39" s="38" t="str">
        <f t="shared" si="45"/>
        <v/>
      </c>
      <c r="BR39" s="38" t="str">
        <f t="shared" si="45"/>
        <v/>
      </c>
      <c r="BS39" s="38" t="str">
        <f t="shared" si="45"/>
        <v/>
      </c>
      <c r="BT39" s="38" t="str">
        <f t="shared" si="45"/>
        <v/>
      </c>
      <c r="BU39" s="38" t="str">
        <f t="shared" si="45"/>
        <v/>
      </c>
      <c r="BV39" s="38" t="str">
        <f t="shared" si="45"/>
        <v/>
      </c>
      <c r="BW39" s="38" t="str">
        <f t="shared" si="45"/>
        <v/>
      </c>
      <c r="BX39" s="38" t="str">
        <f t="shared" si="45"/>
        <v/>
      </c>
      <c r="BY39" s="38" t="str">
        <f t="shared" si="45"/>
        <v/>
      </c>
      <c r="BZ39" s="38" t="str">
        <f t="shared" si="45"/>
        <v/>
      </c>
      <c r="CA39" s="38" t="str">
        <f t="shared" si="45"/>
        <v/>
      </c>
      <c r="CB39" s="38" t="str">
        <f t="shared" si="45"/>
        <v/>
      </c>
      <c r="CC39" s="38" t="str">
        <f t="shared" si="45"/>
        <v/>
      </c>
      <c r="CD39" s="38" t="str">
        <f t="shared" si="45"/>
        <v/>
      </c>
      <c r="CE39" s="38" t="str">
        <f t="shared" si="45"/>
        <v/>
      </c>
      <c r="CF39" s="38" t="str">
        <f t="shared" si="45"/>
        <v/>
      </c>
      <c r="CG39" s="38" t="str">
        <f t="shared" si="45"/>
        <v/>
      </c>
      <c r="CH39" s="38" t="str">
        <f t="shared" si="45"/>
        <v/>
      </c>
      <c r="CI39" s="38" t="str">
        <f t="shared" si="45"/>
        <v/>
      </c>
      <c r="CJ39" s="38" t="str">
        <f t="shared" si="45"/>
        <v/>
      </c>
      <c r="CK39" s="38" t="str">
        <f t="shared" si="45"/>
        <v/>
      </c>
      <c r="CL39" s="38" t="str">
        <f t="shared" si="45"/>
        <v/>
      </c>
      <c r="CM39" s="38" t="str">
        <f t="shared" si="45"/>
        <v/>
      </c>
      <c r="CN39" s="38" t="str">
        <f t="shared" si="45"/>
        <v/>
      </c>
      <c r="CO39" s="38" t="str">
        <f t="shared" si="45"/>
        <v/>
      </c>
      <c r="CP39" s="38" t="str">
        <f t="shared" si="45"/>
        <v/>
      </c>
      <c r="CQ39" s="38" t="str">
        <f t="shared" si="45"/>
        <v/>
      </c>
      <c r="CR39" s="38" t="str">
        <f t="shared" si="45"/>
        <v/>
      </c>
      <c r="CS39" s="38" t="str">
        <f t="shared" si="45"/>
        <v/>
      </c>
      <c r="CT39" s="38" t="str">
        <f t="shared" si="45"/>
        <v/>
      </c>
      <c r="CU39" s="38" t="str">
        <f t="shared" si="45"/>
        <v/>
      </c>
      <c r="CV39" s="38" t="str">
        <f t="shared" si="45"/>
        <v/>
      </c>
      <c r="CW39" s="38" t="str">
        <f t="shared" si="45"/>
        <v/>
      </c>
      <c r="CX39" s="38" t="str">
        <f t="shared" si="45"/>
        <v/>
      </c>
      <c r="CY39" s="38" t="str">
        <f t="shared" si="45"/>
        <v/>
      </c>
      <c r="CZ39" s="38" t="str">
        <f t="shared" si="45"/>
        <v/>
      </c>
      <c r="DA39" s="38" t="str">
        <f t="shared" si="45"/>
        <v/>
      </c>
      <c r="DB39" s="38" t="str">
        <f t="shared" si="45"/>
        <v/>
      </c>
      <c r="DC39" s="38" t="str">
        <f t="shared" si="45"/>
        <v/>
      </c>
      <c r="DD39" s="38" t="str">
        <f t="shared" si="45"/>
        <v/>
      </c>
      <c r="DE39" s="38" t="str">
        <f t="shared" si="45"/>
        <v/>
      </c>
      <c r="DF39" s="38" t="str">
        <f t="shared" si="45"/>
        <v/>
      </c>
      <c r="DG39" s="38" t="str">
        <f t="shared" si="45"/>
        <v/>
      </c>
      <c r="DH39" s="38" t="str">
        <f t="shared" si="45"/>
        <v/>
      </c>
      <c r="DI39" s="38" t="str">
        <f t="shared" si="45"/>
        <v/>
      </c>
      <c r="DJ39" s="38" t="str">
        <f t="shared" si="45"/>
        <v/>
      </c>
      <c r="DK39" s="38" t="str">
        <f t="shared" si="45"/>
        <v/>
      </c>
      <c r="DL39" s="38" t="str">
        <f t="shared" si="45"/>
        <v/>
      </c>
      <c r="DM39" s="38" t="str">
        <f t="shared" si="45"/>
        <v/>
      </c>
      <c r="DN39" s="38" t="str">
        <f t="shared" si="45"/>
        <v/>
      </c>
      <c r="DO39" s="38" t="str">
        <f t="shared" si="45"/>
        <v/>
      </c>
      <c r="DP39" s="38" t="str">
        <f t="shared" si="45"/>
        <v/>
      </c>
      <c r="DQ39" s="38" t="str">
        <f t="shared" si="45"/>
        <v/>
      </c>
      <c r="DR39" s="38" t="str">
        <f t="shared" si="45"/>
        <v/>
      </c>
      <c r="DS39" s="38" t="str">
        <f t="shared" si="45"/>
        <v/>
      </c>
      <c r="DT39" s="38" t="str">
        <f t="shared" si="45"/>
        <v/>
      </c>
      <c r="DU39" s="38" t="str">
        <f t="shared" si="45"/>
        <v/>
      </c>
      <c r="DV39" s="38" t="str">
        <f t="shared" si="45"/>
        <v/>
      </c>
      <c r="DW39" s="38" t="str">
        <f t="shared" si="45"/>
        <v/>
      </c>
      <c r="DX39" s="38" t="str">
        <f t="shared" si="45"/>
        <v/>
      </c>
      <c r="DY39" s="38" t="str">
        <f t="shared" si="45"/>
        <v/>
      </c>
      <c r="DZ39" s="38" t="str">
        <f t="shared" si="45"/>
        <v/>
      </c>
      <c r="EA39" s="38" t="str">
        <f t="shared" ref="EA39:GL39" si="46">IF(EA9&lt;&gt;"",LN(EA9),"")</f>
        <v/>
      </c>
      <c r="EB39" s="38" t="str">
        <f t="shared" si="46"/>
        <v/>
      </c>
      <c r="EC39" s="38" t="str">
        <f t="shared" si="46"/>
        <v/>
      </c>
      <c r="ED39" s="38" t="str">
        <f t="shared" si="46"/>
        <v/>
      </c>
      <c r="EE39" s="38" t="str">
        <f t="shared" si="46"/>
        <v/>
      </c>
      <c r="EF39" s="38" t="str">
        <f t="shared" si="46"/>
        <v/>
      </c>
      <c r="EG39" s="38" t="str">
        <f t="shared" si="46"/>
        <v/>
      </c>
      <c r="EH39" s="38" t="str">
        <f t="shared" si="46"/>
        <v/>
      </c>
      <c r="EI39" s="38" t="str">
        <f t="shared" si="46"/>
        <v/>
      </c>
      <c r="EJ39" s="38" t="str">
        <f t="shared" si="46"/>
        <v/>
      </c>
      <c r="EK39" s="38" t="str">
        <f t="shared" si="46"/>
        <v/>
      </c>
      <c r="EL39" s="38" t="str">
        <f t="shared" si="46"/>
        <v/>
      </c>
      <c r="EM39" s="38" t="str">
        <f t="shared" si="46"/>
        <v/>
      </c>
      <c r="EN39" s="38" t="str">
        <f t="shared" si="46"/>
        <v/>
      </c>
      <c r="EO39" s="38" t="str">
        <f t="shared" si="46"/>
        <v/>
      </c>
      <c r="EP39" s="38" t="str">
        <f t="shared" si="46"/>
        <v/>
      </c>
      <c r="EQ39" s="38" t="str">
        <f t="shared" si="46"/>
        <v/>
      </c>
      <c r="ER39" s="38" t="str">
        <f t="shared" si="46"/>
        <v/>
      </c>
      <c r="ES39" s="38" t="str">
        <f t="shared" si="46"/>
        <v/>
      </c>
      <c r="ET39" s="38" t="str">
        <f t="shared" si="46"/>
        <v/>
      </c>
      <c r="EU39" s="38" t="str">
        <f t="shared" si="46"/>
        <v/>
      </c>
      <c r="EV39" s="38" t="str">
        <f t="shared" si="46"/>
        <v/>
      </c>
      <c r="EW39" s="38" t="str">
        <f t="shared" si="46"/>
        <v/>
      </c>
      <c r="EX39" s="38" t="str">
        <f t="shared" si="46"/>
        <v/>
      </c>
      <c r="EY39" s="38" t="str">
        <f t="shared" si="46"/>
        <v/>
      </c>
      <c r="EZ39" s="38" t="str">
        <f t="shared" si="46"/>
        <v/>
      </c>
      <c r="FA39" s="38" t="str">
        <f t="shared" si="46"/>
        <v/>
      </c>
      <c r="FB39" s="38" t="str">
        <f t="shared" si="46"/>
        <v/>
      </c>
      <c r="FC39" s="38" t="str">
        <f t="shared" si="46"/>
        <v/>
      </c>
      <c r="FD39" s="38" t="str">
        <f t="shared" si="46"/>
        <v/>
      </c>
      <c r="FE39" s="38" t="str">
        <f t="shared" si="46"/>
        <v/>
      </c>
      <c r="FF39" s="38" t="str">
        <f t="shared" si="46"/>
        <v/>
      </c>
      <c r="FG39" s="38" t="str">
        <f t="shared" si="46"/>
        <v/>
      </c>
      <c r="FH39" s="38" t="str">
        <f t="shared" si="46"/>
        <v/>
      </c>
      <c r="FI39" s="38" t="str">
        <f t="shared" si="46"/>
        <v/>
      </c>
      <c r="FJ39" s="38" t="str">
        <f t="shared" si="46"/>
        <v/>
      </c>
      <c r="FK39" s="38" t="str">
        <f t="shared" si="46"/>
        <v/>
      </c>
      <c r="FL39" s="38" t="str">
        <f t="shared" si="46"/>
        <v/>
      </c>
      <c r="FM39" s="38" t="str">
        <f t="shared" si="46"/>
        <v/>
      </c>
      <c r="FN39" s="38" t="str">
        <f t="shared" si="46"/>
        <v/>
      </c>
      <c r="FO39" s="38" t="str">
        <f t="shared" si="46"/>
        <v/>
      </c>
      <c r="FP39" s="38" t="str">
        <f t="shared" si="46"/>
        <v/>
      </c>
      <c r="FQ39" s="38" t="str">
        <f t="shared" si="46"/>
        <v/>
      </c>
      <c r="FR39" s="38" t="str">
        <f t="shared" si="46"/>
        <v/>
      </c>
      <c r="FS39" s="38" t="str">
        <f t="shared" si="46"/>
        <v/>
      </c>
      <c r="FT39" s="38" t="str">
        <f t="shared" si="46"/>
        <v/>
      </c>
      <c r="FU39" s="38" t="str">
        <f t="shared" si="46"/>
        <v/>
      </c>
      <c r="FV39" s="38" t="str">
        <f t="shared" si="46"/>
        <v/>
      </c>
      <c r="FW39" s="38" t="str">
        <f t="shared" si="46"/>
        <v/>
      </c>
      <c r="FX39" s="38" t="str">
        <f t="shared" si="46"/>
        <v/>
      </c>
      <c r="FY39" s="38" t="str">
        <f t="shared" si="46"/>
        <v/>
      </c>
      <c r="FZ39" s="38" t="str">
        <f t="shared" si="46"/>
        <v/>
      </c>
      <c r="GA39" s="38" t="str">
        <f t="shared" si="46"/>
        <v/>
      </c>
      <c r="GB39" s="38" t="str">
        <f t="shared" si="46"/>
        <v/>
      </c>
      <c r="GC39" s="38" t="str">
        <f t="shared" si="46"/>
        <v/>
      </c>
      <c r="GD39" s="38" t="str">
        <f t="shared" si="46"/>
        <v/>
      </c>
      <c r="GE39" s="38" t="str">
        <f t="shared" si="46"/>
        <v/>
      </c>
      <c r="GF39" s="38" t="str">
        <f t="shared" si="46"/>
        <v/>
      </c>
      <c r="GG39" s="38" t="str">
        <f t="shared" si="46"/>
        <v/>
      </c>
      <c r="GH39" s="38" t="str">
        <f t="shared" si="46"/>
        <v/>
      </c>
      <c r="GI39" s="38" t="str">
        <f t="shared" si="46"/>
        <v/>
      </c>
      <c r="GJ39" s="38" t="str">
        <f t="shared" si="46"/>
        <v/>
      </c>
      <c r="GK39" s="38" t="str">
        <f t="shared" si="46"/>
        <v/>
      </c>
      <c r="GL39" s="38" t="str">
        <f t="shared" si="46"/>
        <v/>
      </c>
      <c r="GM39" s="38" t="str">
        <f t="shared" ref="GM39:IQ39" si="47">IF(GM9&lt;&gt;"",LN(GM9),"")</f>
        <v/>
      </c>
      <c r="GN39" s="38" t="str">
        <f t="shared" si="47"/>
        <v/>
      </c>
      <c r="GO39" s="38" t="str">
        <f t="shared" si="47"/>
        <v/>
      </c>
      <c r="GP39" s="38" t="str">
        <f t="shared" si="47"/>
        <v/>
      </c>
      <c r="GQ39" s="38" t="str">
        <f t="shared" si="47"/>
        <v/>
      </c>
      <c r="GR39" s="38" t="str">
        <f t="shared" si="47"/>
        <v/>
      </c>
      <c r="GS39" s="38" t="str">
        <f t="shared" si="47"/>
        <v/>
      </c>
      <c r="GT39" s="38" t="str">
        <f t="shared" si="47"/>
        <v/>
      </c>
      <c r="GU39" s="38" t="str">
        <f t="shared" si="47"/>
        <v/>
      </c>
      <c r="GV39" s="38" t="str">
        <f t="shared" si="47"/>
        <v/>
      </c>
      <c r="GW39" s="38" t="str">
        <f t="shared" si="47"/>
        <v/>
      </c>
      <c r="GX39" s="38" t="str">
        <f t="shared" si="47"/>
        <v/>
      </c>
      <c r="GY39" s="38" t="str">
        <f t="shared" si="47"/>
        <v/>
      </c>
      <c r="GZ39" s="38" t="str">
        <f t="shared" si="47"/>
        <v/>
      </c>
      <c r="HA39" s="38" t="str">
        <f t="shared" si="47"/>
        <v/>
      </c>
      <c r="HB39" s="38" t="str">
        <f t="shared" si="47"/>
        <v/>
      </c>
      <c r="HC39" s="38" t="str">
        <f t="shared" si="47"/>
        <v/>
      </c>
      <c r="HD39" s="38" t="str">
        <f t="shared" si="47"/>
        <v/>
      </c>
      <c r="HE39" s="38" t="str">
        <f t="shared" si="47"/>
        <v/>
      </c>
      <c r="HF39" s="38" t="str">
        <f t="shared" si="47"/>
        <v/>
      </c>
      <c r="HG39" s="38" t="str">
        <f t="shared" si="47"/>
        <v/>
      </c>
      <c r="HH39" s="38" t="str">
        <f t="shared" si="47"/>
        <v/>
      </c>
      <c r="HI39" s="38" t="str">
        <f t="shared" si="47"/>
        <v/>
      </c>
      <c r="HJ39" s="38" t="str">
        <f t="shared" si="47"/>
        <v/>
      </c>
      <c r="HK39" s="38" t="str">
        <f t="shared" si="47"/>
        <v/>
      </c>
      <c r="HL39" s="38" t="str">
        <f t="shared" si="47"/>
        <v/>
      </c>
      <c r="HM39" s="38" t="str">
        <f t="shared" si="47"/>
        <v/>
      </c>
      <c r="HN39" s="38" t="str">
        <f t="shared" si="47"/>
        <v/>
      </c>
      <c r="HO39" s="38" t="str">
        <f t="shared" si="47"/>
        <v/>
      </c>
      <c r="HP39" s="38" t="str">
        <f t="shared" si="47"/>
        <v/>
      </c>
      <c r="HQ39" s="38" t="str">
        <f t="shared" si="47"/>
        <v/>
      </c>
      <c r="HR39" s="38" t="str">
        <f t="shared" si="47"/>
        <v/>
      </c>
      <c r="HS39" s="38" t="str">
        <f t="shared" si="47"/>
        <v/>
      </c>
      <c r="HT39" s="38" t="str">
        <f t="shared" si="47"/>
        <v/>
      </c>
      <c r="HU39" s="38" t="str">
        <f t="shared" si="47"/>
        <v/>
      </c>
      <c r="HV39" s="38" t="str">
        <f t="shared" si="47"/>
        <v/>
      </c>
      <c r="HW39" s="38" t="str">
        <f t="shared" si="47"/>
        <v/>
      </c>
      <c r="HX39" s="38" t="str">
        <f t="shared" si="47"/>
        <v/>
      </c>
      <c r="HY39" s="38" t="str">
        <f t="shared" si="47"/>
        <v/>
      </c>
      <c r="HZ39" s="38" t="str">
        <f t="shared" si="47"/>
        <v/>
      </c>
      <c r="IA39" s="38" t="str">
        <f t="shared" si="47"/>
        <v/>
      </c>
      <c r="IB39" s="38" t="str">
        <f t="shared" si="47"/>
        <v/>
      </c>
      <c r="IC39" s="38" t="str">
        <f t="shared" si="47"/>
        <v/>
      </c>
      <c r="ID39" s="38" t="str">
        <f t="shared" si="47"/>
        <v/>
      </c>
      <c r="IE39" s="38" t="str">
        <f t="shared" si="47"/>
        <v/>
      </c>
      <c r="IF39" s="38" t="str">
        <f t="shared" si="47"/>
        <v/>
      </c>
      <c r="IG39" s="38" t="str">
        <f t="shared" si="47"/>
        <v/>
      </c>
      <c r="IH39" s="38" t="str">
        <f t="shared" si="47"/>
        <v/>
      </c>
      <c r="II39" s="38" t="str">
        <f t="shared" si="47"/>
        <v/>
      </c>
      <c r="IJ39" s="38" t="str">
        <f t="shared" si="47"/>
        <v/>
      </c>
      <c r="IK39" s="38" t="str">
        <f t="shared" si="47"/>
        <v/>
      </c>
      <c r="IL39" s="38" t="str">
        <f t="shared" si="47"/>
        <v/>
      </c>
      <c r="IM39" s="38" t="str">
        <f t="shared" si="47"/>
        <v/>
      </c>
      <c r="IN39" s="38" t="str">
        <f t="shared" si="47"/>
        <v/>
      </c>
      <c r="IO39" s="38" t="str">
        <f t="shared" si="47"/>
        <v/>
      </c>
      <c r="IP39" s="38" t="str">
        <f t="shared" si="47"/>
        <v/>
      </c>
      <c r="IQ39" s="38" t="str">
        <f t="shared" si="47"/>
        <v/>
      </c>
      <c r="IR39" s="55">
        <f t="shared" si="20"/>
        <v>2.4134690871252795</v>
      </c>
      <c r="IS39" s="60">
        <f t="shared" si="21"/>
        <v>0.49318704734474939</v>
      </c>
    </row>
    <row r="40" spans="1:254" s="55" customFormat="1" x14ac:dyDescent="0.2">
      <c r="A40" s="40" t="s">
        <v>12</v>
      </c>
      <c r="B40" s="38">
        <f t="shared" si="39"/>
        <v>1.7169163933767586</v>
      </c>
      <c r="C40" s="38">
        <f t="shared" si="39"/>
        <v>2.410063573936704</v>
      </c>
      <c r="D40" s="38">
        <f t="shared" ref="D40:BN40" si="48">IF(D10&lt;&gt;"",LN(D10),"")</f>
        <v>2.8155286820448686</v>
      </c>
      <c r="E40" s="38">
        <f t="shared" si="48"/>
        <v>3.1032107544966494</v>
      </c>
      <c r="F40" s="38">
        <f t="shared" si="48"/>
        <v>3.3263543058108591</v>
      </c>
      <c r="G40" s="38">
        <f t="shared" si="48"/>
        <v>2.0230090276717196</v>
      </c>
      <c r="H40" s="38">
        <f t="shared" si="48"/>
        <v>2.0593766718425943</v>
      </c>
      <c r="I40" s="38">
        <f t="shared" si="48"/>
        <v>2.0449879343904946</v>
      </c>
      <c r="J40" s="38">
        <f t="shared" si="48"/>
        <v>2.2882182442714418</v>
      </c>
      <c r="K40" s="38">
        <f t="shared" si="48"/>
        <v>2.4837102642551416</v>
      </c>
      <c r="L40" s="38">
        <f t="shared" si="48"/>
        <v>2.6471633367447134</v>
      </c>
      <c r="M40" s="38" t="str">
        <f t="shared" si="48"/>
        <v/>
      </c>
      <c r="N40" s="38" t="str">
        <f t="shared" si="48"/>
        <v/>
      </c>
      <c r="O40" s="38" t="str">
        <f t="shared" si="48"/>
        <v/>
      </c>
      <c r="P40" s="38" t="str">
        <f t="shared" si="48"/>
        <v/>
      </c>
      <c r="Q40" s="38" t="str">
        <f t="shared" si="48"/>
        <v/>
      </c>
      <c r="R40" s="38" t="str">
        <f t="shared" si="48"/>
        <v/>
      </c>
      <c r="S40" s="38" t="str">
        <f t="shared" si="48"/>
        <v/>
      </c>
      <c r="T40" s="38" t="str">
        <f t="shared" si="48"/>
        <v/>
      </c>
      <c r="U40" s="38" t="str">
        <f t="shared" si="48"/>
        <v/>
      </c>
      <c r="V40" s="38" t="str">
        <f t="shared" si="48"/>
        <v/>
      </c>
      <c r="W40" s="38" t="str">
        <f t="shared" si="48"/>
        <v/>
      </c>
      <c r="X40" s="38" t="str">
        <f t="shared" si="48"/>
        <v/>
      </c>
      <c r="Y40" s="38" t="str">
        <f t="shared" si="48"/>
        <v/>
      </c>
      <c r="Z40" s="38" t="str">
        <f t="shared" si="48"/>
        <v/>
      </c>
      <c r="AA40" s="38" t="str">
        <f t="shared" si="48"/>
        <v/>
      </c>
      <c r="AB40" s="38" t="str">
        <f t="shared" si="48"/>
        <v/>
      </c>
      <c r="AC40" s="38" t="str">
        <f t="shared" si="48"/>
        <v/>
      </c>
      <c r="AD40" s="38" t="str">
        <f t="shared" si="48"/>
        <v/>
      </c>
      <c r="AE40" s="38" t="str">
        <f t="shared" si="48"/>
        <v/>
      </c>
      <c r="AF40" s="38" t="str">
        <f t="shared" si="48"/>
        <v/>
      </c>
      <c r="AG40" s="38" t="str">
        <f t="shared" si="48"/>
        <v/>
      </c>
      <c r="AH40" s="38" t="str">
        <f t="shared" si="48"/>
        <v/>
      </c>
      <c r="AI40" s="38" t="str">
        <f t="shared" si="48"/>
        <v/>
      </c>
      <c r="AJ40" s="38" t="str">
        <f t="shared" si="48"/>
        <v/>
      </c>
      <c r="AK40" s="38" t="str">
        <f t="shared" si="48"/>
        <v/>
      </c>
      <c r="AL40" s="38" t="str">
        <f t="shared" si="48"/>
        <v/>
      </c>
      <c r="AM40" s="38" t="str">
        <f t="shared" si="48"/>
        <v/>
      </c>
      <c r="AN40" s="38" t="str">
        <f t="shared" si="48"/>
        <v/>
      </c>
      <c r="AO40" s="38" t="str">
        <f t="shared" si="48"/>
        <v/>
      </c>
      <c r="AP40" s="38" t="str">
        <f t="shared" si="48"/>
        <v/>
      </c>
      <c r="AQ40" s="38" t="str">
        <f t="shared" si="48"/>
        <v/>
      </c>
      <c r="AR40" s="38" t="str">
        <f t="shared" si="48"/>
        <v/>
      </c>
      <c r="AS40" s="38" t="str">
        <f t="shared" si="48"/>
        <v/>
      </c>
      <c r="AT40" s="38" t="str">
        <f t="shared" si="48"/>
        <v/>
      </c>
      <c r="AU40" s="38" t="str">
        <f t="shared" si="48"/>
        <v/>
      </c>
      <c r="AV40" s="38" t="str">
        <f t="shared" si="48"/>
        <v/>
      </c>
      <c r="AW40" s="38" t="str">
        <f t="shared" si="48"/>
        <v/>
      </c>
      <c r="AX40" s="38" t="str">
        <f t="shared" si="48"/>
        <v/>
      </c>
      <c r="AY40" s="38" t="str">
        <f t="shared" si="48"/>
        <v/>
      </c>
      <c r="AZ40" s="38" t="str">
        <f t="shared" si="48"/>
        <v/>
      </c>
      <c r="BA40" s="38" t="str">
        <f t="shared" si="48"/>
        <v/>
      </c>
      <c r="BB40" s="38" t="str">
        <f t="shared" si="48"/>
        <v/>
      </c>
      <c r="BC40" s="38" t="str">
        <f t="shared" si="48"/>
        <v/>
      </c>
      <c r="BD40" s="38" t="str">
        <f t="shared" si="48"/>
        <v/>
      </c>
      <c r="BE40" s="38" t="str">
        <f t="shared" si="48"/>
        <v/>
      </c>
      <c r="BF40" s="38" t="str">
        <f t="shared" si="48"/>
        <v/>
      </c>
      <c r="BG40" s="38" t="str">
        <f t="shared" si="48"/>
        <v/>
      </c>
      <c r="BH40" s="38" t="str">
        <f t="shared" si="48"/>
        <v/>
      </c>
      <c r="BI40" s="38" t="str">
        <f t="shared" si="48"/>
        <v/>
      </c>
      <c r="BJ40" s="38" t="str">
        <f t="shared" si="48"/>
        <v/>
      </c>
      <c r="BK40" s="38" t="str">
        <f t="shared" si="48"/>
        <v/>
      </c>
      <c r="BL40" s="38" t="str">
        <f t="shared" si="48"/>
        <v/>
      </c>
      <c r="BM40" s="38" t="str">
        <f t="shared" si="48"/>
        <v/>
      </c>
      <c r="BN40" s="38" t="str">
        <f t="shared" si="48"/>
        <v/>
      </c>
      <c r="BO40" s="38" t="str">
        <f t="shared" ref="BO40:DZ40" si="49">IF(BO10&lt;&gt;"",LN(BO10),"")</f>
        <v/>
      </c>
      <c r="BP40" s="38" t="str">
        <f t="shared" si="49"/>
        <v/>
      </c>
      <c r="BQ40" s="38" t="str">
        <f t="shared" si="49"/>
        <v/>
      </c>
      <c r="BR40" s="38" t="str">
        <f t="shared" si="49"/>
        <v/>
      </c>
      <c r="BS40" s="38" t="str">
        <f t="shared" si="49"/>
        <v/>
      </c>
      <c r="BT40" s="38" t="str">
        <f t="shared" si="49"/>
        <v/>
      </c>
      <c r="BU40" s="38" t="str">
        <f t="shared" si="49"/>
        <v/>
      </c>
      <c r="BV40" s="38" t="str">
        <f t="shared" si="49"/>
        <v/>
      </c>
      <c r="BW40" s="38" t="str">
        <f t="shared" si="49"/>
        <v/>
      </c>
      <c r="BX40" s="38" t="str">
        <f t="shared" si="49"/>
        <v/>
      </c>
      <c r="BY40" s="38" t="str">
        <f t="shared" si="49"/>
        <v/>
      </c>
      <c r="BZ40" s="38" t="str">
        <f t="shared" si="49"/>
        <v/>
      </c>
      <c r="CA40" s="38" t="str">
        <f t="shared" si="49"/>
        <v/>
      </c>
      <c r="CB40" s="38" t="str">
        <f t="shared" si="49"/>
        <v/>
      </c>
      <c r="CC40" s="38" t="str">
        <f t="shared" si="49"/>
        <v/>
      </c>
      <c r="CD40" s="38" t="str">
        <f t="shared" si="49"/>
        <v/>
      </c>
      <c r="CE40" s="38" t="str">
        <f t="shared" si="49"/>
        <v/>
      </c>
      <c r="CF40" s="38" t="str">
        <f t="shared" si="49"/>
        <v/>
      </c>
      <c r="CG40" s="38" t="str">
        <f t="shared" si="49"/>
        <v/>
      </c>
      <c r="CH40" s="38" t="str">
        <f t="shared" si="49"/>
        <v/>
      </c>
      <c r="CI40" s="38" t="str">
        <f t="shared" si="49"/>
        <v/>
      </c>
      <c r="CJ40" s="38" t="str">
        <f t="shared" si="49"/>
        <v/>
      </c>
      <c r="CK40" s="38" t="str">
        <f t="shared" si="49"/>
        <v/>
      </c>
      <c r="CL40" s="38" t="str">
        <f t="shared" si="49"/>
        <v/>
      </c>
      <c r="CM40" s="38" t="str">
        <f t="shared" si="49"/>
        <v/>
      </c>
      <c r="CN40" s="38" t="str">
        <f t="shared" si="49"/>
        <v/>
      </c>
      <c r="CO40" s="38" t="str">
        <f t="shared" si="49"/>
        <v/>
      </c>
      <c r="CP40" s="38" t="str">
        <f t="shared" si="49"/>
        <v/>
      </c>
      <c r="CQ40" s="38" t="str">
        <f t="shared" si="49"/>
        <v/>
      </c>
      <c r="CR40" s="38" t="str">
        <f t="shared" si="49"/>
        <v/>
      </c>
      <c r="CS40" s="38" t="str">
        <f t="shared" si="49"/>
        <v/>
      </c>
      <c r="CT40" s="38" t="str">
        <f t="shared" si="49"/>
        <v/>
      </c>
      <c r="CU40" s="38" t="str">
        <f t="shared" si="49"/>
        <v/>
      </c>
      <c r="CV40" s="38" t="str">
        <f t="shared" si="49"/>
        <v/>
      </c>
      <c r="CW40" s="38" t="str">
        <f t="shared" si="49"/>
        <v/>
      </c>
      <c r="CX40" s="38" t="str">
        <f t="shared" si="49"/>
        <v/>
      </c>
      <c r="CY40" s="38" t="str">
        <f t="shared" si="49"/>
        <v/>
      </c>
      <c r="CZ40" s="38" t="str">
        <f t="shared" si="49"/>
        <v/>
      </c>
      <c r="DA40" s="38" t="str">
        <f t="shared" si="49"/>
        <v/>
      </c>
      <c r="DB40" s="38" t="str">
        <f t="shared" si="49"/>
        <v/>
      </c>
      <c r="DC40" s="38" t="str">
        <f t="shared" si="49"/>
        <v/>
      </c>
      <c r="DD40" s="38" t="str">
        <f t="shared" si="49"/>
        <v/>
      </c>
      <c r="DE40" s="38" t="str">
        <f t="shared" si="49"/>
        <v/>
      </c>
      <c r="DF40" s="38" t="str">
        <f t="shared" si="49"/>
        <v/>
      </c>
      <c r="DG40" s="38" t="str">
        <f t="shared" si="49"/>
        <v/>
      </c>
      <c r="DH40" s="38" t="str">
        <f t="shared" si="49"/>
        <v/>
      </c>
      <c r="DI40" s="38" t="str">
        <f t="shared" si="49"/>
        <v/>
      </c>
      <c r="DJ40" s="38" t="str">
        <f t="shared" si="49"/>
        <v/>
      </c>
      <c r="DK40" s="38" t="str">
        <f t="shared" si="49"/>
        <v/>
      </c>
      <c r="DL40" s="38" t="str">
        <f t="shared" si="49"/>
        <v/>
      </c>
      <c r="DM40" s="38" t="str">
        <f t="shared" si="49"/>
        <v/>
      </c>
      <c r="DN40" s="38" t="str">
        <f t="shared" si="49"/>
        <v/>
      </c>
      <c r="DO40" s="38" t="str">
        <f t="shared" si="49"/>
        <v/>
      </c>
      <c r="DP40" s="38" t="str">
        <f t="shared" si="49"/>
        <v/>
      </c>
      <c r="DQ40" s="38" t="str">
        <f t="shared" si="49"/>
        <v/>
      </c>
      <c r="DR40" s="38" t="str">
        <f t="shared" si="49"/>
        <v/>
      </c>
      <c r="DS40" s="38" t="str">
        <f t="shared" si="49"/>
        <v/>
      </c>
      <c r="DT40" s="38" t="str">
        <f t="shared" si="49"/>
        <v/>
      </c>
      <c r="DU40" s="38" t="str">
        <f t="shared" si="49"/>
        <v/>
      </c>
      <c r="DV40" s="38" t="str">
        <f t="shared" si="49"/>
        <v/>
      </c>
      <c r="DW40" s="38" t="str">
        <f t="shared" si="49"/>
        <v/>
      </c>
      <c r="DX40" s="38" t="str">
        <f t="shared" si="49"/>
        <v/>
      </c>
      <c r="DY40" s="38" t="str">
        <f t="shared" si="49"/>
        <v/>
      </c>
      <c r="DZ40" s="38" t="str">
        <f t="shared" si="49"/>
        <v/>
      </c>
      <c r="EA40" s="38" t="str">
        <f t="shared" ref="EA40:GL40" si="50">IF(EA10&lt;&gt;"",LN(EA10),"")</f>
        <v/>
      </c>
      <c r="EB40" s="38" t="str">
        <f t="shared" si="50"/>
        <v/>
      </c>
      <c r="EC40" s="38" t="str">
        <f t="shared" si="50"/>
        <v/>
      </c>
      <c r="ED40" s="38" t="str">
        <f t="shared" si="50"/>
        <v/>
      </c>
      <c r="EE40" s="38" t="str">
        <f t="shared" si="50"/>
        <v/>
      </c>
      <c r="EF40" s="38" t="str">
        <f t="shared" si="50"/>
        <v/>
      </c>
      <c r="EG40" s="38" t="str">
        <f t="shared" si="50"/>
        <v/>
      </c>
      <c r="EH40" s="38" t="str">
        <f t="shared" si="50"/>
        <v/>
      </c>
      <c r="EI40" s="38" t="str">
        <f t="shared" si="50"/>
        <v/>
      </c>
      <c r="EJ40" s="38" t="str">
        <f t="shared" si="50"/>
        <v/>
      </c>
      <c r="EK40" s="38" t="str">
        <f t="shared" si="50"/>
        <v/>
      </c>
      <c r="EL40" s="38" t="str">
        <f t="shared" si="50"/>
        <v/>
      </c>
      <c r="EM40" s="38" t="str">
        <f t="shared" si="50"/>
        <v/>
      </c>
      <c r="EN40" s="38" t="str">
        <f t="shared" si="50"/>
        <v/>
      </c>
      <c r="EO40" s="38" t="str">
        <f t="shared" si="50"/>
        <v/>
      </c>
      <c r="EP40" s="38" t="str">
        <f t="shared" si="50"/>
        <v/>
      </c>
      <c r="EQ40" s="38" t="str">
        <f t="shared" si="50"/>
        <v/>
      </c>
      <c r="ER40" s="38" t="str">
        <f t="shared" si="50"/>
        <v/>
      </c>
      <c r="ES40" s="38" t="str">
        <f t="shared" si="50"/>
        <v/>
      </c>
      <c r="ET40" s="38" t="str">
        <f t="shared" si="50"/>
        <v/>
      </c>
      <c r="EU40" s="38" t="str">
        <f t="shared" si="50"/>
        <v/>
      </c>
      <c r="EV40" s="38" t="str">
        <f t="shared" si="50"/>
        <v/>
      </c>
      <c r="EW40" s="38" t="str">
        <f t="shared" si="50"/>
        <v/>
      </c>
      <c r="EX40" s="38" t="str">
        <f t="shared" si="50"/>
        <v/>
      </c>
      <c r="EY40" s="38" t="str">
        <f t="shared" si="50"/>
        <v/>
      </c>
      <c r="EZ40" s="38" t="str">
        <f t="shared" si="50"/>
        <v/>
      </c>
      <c r="FA40" s="38" t="str">
        <f t="shared" si="50"/>
        <v/>
      </c>
      <c r="FB40" s="38" t="str">
        <f t="shared" si="50"/>
        <v/>
      </c>
      <c r="FC40" s="38" t="str">
        <f t="shared" si="50"/>
        <v/>
      </c>
      <c r="FD40" s="38" t="str">
        <f t="shared" si="50"/>
        <v/>
      </c>
      <c r="FE40" s="38" t="str">
        <f t="shared" si="50"/>
        <v/>
      </c>
      <c r="FF40" s="38" t="str">
        <f t="shared" si="50"/>
        <v/>
      </c>
      <c r="FG40" s="38" t="str">
        <f t="shared" si="50"/>
        <v/>
      </c>
      <c r="FH40" s="38" t="str">
        <f t="shared" si="50"/>
        <v/>
      </c>
      <c r="FI40" s="38" t="str">
        <f t="shared" si="50"/>
        <v/>
      </c>
      <c r="FJ40" s="38" t="str">
        <f t="shared" si="50"/>
        <v/>
      </c>
      <c r="FK40" s="38" t="str">
        <f t="shared" si="50"/>
        <v/>
      </c>
      <c r="FL40" s="38" t="str">
        <f t="shared" si="50"/>
        <v/>
      </c>
      <c r="FM40" s="38" t="str">
        <f t="shared" si="50"/>
        <v/>
      </c>
      <c r="FN40" s="38" t="str">
        <f t="shared" si="50"/>
        <v/>
      </c>
      <c r="FO40" s="38" t="str">
        <f t="shared" si="50"/>
        <v/>
      </c>
      <c r="FP40" s="38" t="str">
        <f t="shared" si="50"/>
        <v/>
      </c>
      <c r="FQ40" s="38" t="str">
        <f t="shared" si="50"/>
        <v/>
      </c>
      <c r="FR40" s="38" t="str">
        <f t="shared" si="50"/>
        <v/>
      </c>
      <c r="FS40" s="38" t="str">
        <f t="shared" si="50"/>
        <v/>
      </c>
      <c r="FT40" s="38" t="str">
        <f t="shared" si="50"/>
        <v/>
      </c>
      <c r="FU40" s="38" t="str">
        <f t="shared" si="50"/>
        <v/>
      </c>
      <c r="FV40" s="38" t="str">
        <f t="shared" si="50"/>
        <v/>
      </c>
      <c r="FW40" s="38" t="str">
        <f t="shared" si="50"/>
        <v/>
      </c>
      <c r="FX40" s="38" t="str">
        <f t="shared" si="50"/>
        <v/>
      </c>
      <c r="FY40" s="38" t="str">
        <f t="shared" si="50"/>
        <v/>
      </c>
      <c r="FZ40" s="38" t="str">
        <f t="shared" si="50"/>
        <v/>
      </c>
      <c r="GA40" s="38" t="str">
        <f t="shared" si="50"/>
        <v/>
      </c>
      <c r="GB40" s="38" t="str">
        <f t="shared" si="50"/>
        <v/>
      </c>
      <c r="GC40" s="38" t="str">
        <f t="shared" si="50"/>
        <v/>
      </c>
      <c r="GD40" s="38" t="str">
        <f t="shared" si="50"/>
        <v/>
      </c>
      <c r="GE40" s="38" t="str">
        <f t="shared" si="50"/>
        <v/>
      </c>
      <c r="GF40" s="38" t="str">
        <f t="shared" si="50"/>
        <v/>
      </c>
      <c r="GG40" s="38" t="str">
        <f t="shared" si="50"/>
        <v/>
      </c>
      <c r="GH40" s="38" t="str">
        <f t="shared" si="50"/>
        <v/>
      </c>
      <c r="GI40" s="38" t="str">
        <f t="shared" si="50"/>
        <v/>
      </c>
      <c r="GJ40" s="38" t="str">
        <f t="shared" si="50"/>
        <v/>
      </c>
      <c r="GK40" s="38" t="str">
        <f t="shared" si="50"/>
        <v/>
      </c>
      <c r="GL40" s="38" t="str">
        <f t="shared" si="50"/>
        <v/>
      </c>
      <c r="GM40" s="38" t="str">
        <f t="shared" ref="GM40:IQ40" si="51">IF(GM10&lt;&gt;"",LN(GM10),"")</f>
        <v/>
      </c>
      <c r="GN40" s="38" t="str">
        <f t="shared" si="51"/>
        <v/>
      </c>
      <c r="GO40" s="38" t="str">
        <f t="shared" si="51"/>
        <v/>
      </c>
      <c r="GP40" s="38" t="str">
        <f t="shared" si="51"/>
        <v/>
      </c>
      <c r="GQ40" s="38" t="str">
        <f t="shared" si="51"/>
        <v/>
      </c>
      <c r="GR40" s="38" t="str">
        <f t="shared" si="51"/>
        <v/>
      </c>
      <c r="GS40" s="38" t="str">
        <f t="shared" si="51"/>
        <v/>
      </c>
      <c r="GT40" s="38" t="str">
        <f t="shared" si="51"/>
        <v/>
      </c>
      <c r="GU40" s="38" t="str">
        <f t="shared" si="51"/>
        <v/>
      </c>
      <c r="GV40" s="38" t="str">
        <f t="shared" si="51"/>
        <v/>
      </c>
      <c r="GW40" s="38" t="str">
        <f t="shared" si="51"/>
        <v/>
      </c>
      <c r="GX40" s="38" t="str">
        <f t="shared" si="51"/>
        <v/>
      </c>
      <c r="GY40" s="38" t="str">
        <f t="shared" si="51"/>
        <v/>
      </c>
      <c r="GZ40" s="38" t="str">
        <f t="shared" si="51"/>
        <v/>
      </c>
      <c r="HA40" s="38" t="str">
        <f t="shared" si="51"/>
        <v/>
      </c>
      <c r="HB40" s="38" t="str">
        <f t="shared" si="51"/>
        <v/>
      </c>
      <c r="HC40" s="38" t="str">
        <f t="shared" si="51"/>
        <v/>
      </c>
      <c r="HD40" s="38" t="str">
        <f t="shared" si="51"/>
        <v/>
      </c>
      <c r="HE40" s="38" t="str">
        <f t="shared" si="51"/>
        <v/>
      </c>
      <c r="HF40" s="38" t="str">
        <f t="shared" si="51"/>
        <v/>
      </c>
      <c r="HG40" s="38" t="str">
        <f t="shared" si="51"/>
        <v/>
      </c>
      <c r="HH40" s="38" t="str">
        <f t="shared" si="51"/>
        <v/>
      </c>
      <c r="HI40" s="38" t="str">
        <f t="shared" si="51"/>
        <v/>
      </c>
      <c r="HJ40" s="38" t="str">
        <f t="shared" si="51"/>
        <v/>
      </c>
      <c r="HK40" s="38" t="str">
        <f t="shared" si="51"/>
        <v/>
      </c>
      <c r="HL40" s="38" t="str">
        <f t="shared" si="51"/>
        <v/>
      </c>
      <c r="HM40" s="38" t="str">
        <f t="shared" si="51"/>
        <v/>
      </c>
      <c r="HN40" s="38" t="str">
        <f t="shared" si="51"/>
        <v/>
      </c>
      <c r="HO40" s="38" t="str">
        <f t="shared" si="51"/>
        <v/>
      </c>
      <c r="HP40" s="38" t="str">
        <f t="shared" si="51"/>
        <v/>
      </c>
      <c r="HQ40" s="38" t="str">
        <f t="shared" si="51"/>
        <v/>
      </c>
      <c r="HR40" s="38" t="str">
        <f t="shared" si="51"/>
        <v/>
      </c>
      <c r="HS40" s="38" t="str">
        <f t="shared" si="51"/>
        <v/>
      </c>
      <c r="HT40" s="38" t="str">
        <f t="shared" si="51"/>
        <v/>
      </c>
      <c r="HU40" s="38" t="str">
        <f t="shared" si="51"/>
        <v/>
      </c>
      <c r="HV40" s="38" t="str">
        <f t="shared" si="51"/>
        <v/>
      </c>
      <c r="HW40" s="38" t="str">
        <f t="shared" si="51"/>
        <v/>
      </c>
      <c r="HX40" s="38" t="str">
        <f t="shared" si="51"/>
        <v/>
      </c>
      <c r="HY40" s="38" t="str">
        <f t="shared" si="51"/>
        <v/>
      </c>
      <c r="HZ40" s="38" t="str">
        <f t="shared" si="51"/>
        <v/>
      </c>
      <c r="IA40" s="38" t="str">
        <f t="shared" si="51"/>
        <v/>
      </c>
      <c r="IB40" s="38" t="str">
        <f t="shared" si="51"/>
        <v/>
      </c>
      <c r="IC40" s="38" t="str">
        <f t="shared" si="51"/>
        <v/>
      </c>
      <c r="ID40" s="38" t="str">
        <f t="shared" si="51"/>
        <v/>
      </c>
      <c r="IE40" s="38" t="str">
        <f t="shared" si="51"/>
        <v/>
      </c>
      <c r="IF40" s="38" t="str">
        <f t="shared" si="51"/>
        <v/>
      </c>
      <c r="IG40" s="38" t="str">
        <f t="shared" si="51"/>
        <v/>
      </c>
      <c r="IH40" s="38" t="str">
        <f t="shared" si="51"/>
        <v/>
      </c>
      <c r="II40" s="38" t="str">
        <f t="shared" si="51"/>
        <v/>
      </c>
      <c r="IJ40" s="38" t="str">
        <f t="shared" si="51"/>
        <v/>
      </c>
      <c r="IK40" s="38" t="str">
        <f t="shared" si="51"/>
        <v/>
      </c>
      <c r="IL40" s="38" t="str">
        <f t="shared" si="51"/>
        <v/>
      </c>
      <c r="IM40" s="38" t="str">
        <f t="shared" si="51"/>
        <v/>
      </c>
      <c r="IN40" s="38" t="str">
        <f t="shared" si="51"/>
        <v/>
      </c>
      <c r="IO40" s="38" t="str">
        <f t="shared" si="51"/>
        <v/>
      </c>
      <c r="IP40" s="38" t="str">
        <f t="shared" si="51"/>
        <v/>
      </c>
      <c r="IQ40" s="38" t="str">
        <f t="shared" si="51"/>
        <v/>
      </c>
      <c r="IR40" s="55">
        <f t="shared" si="20"/>
        <v>2.4471399262583584</v>
      </c>
      <c r="IS40" s="60">
        <f t="shared" si="21"/>
        <v>0.49318704734475077</v>
      </c>
    </row>
    <row r="41" spans="1:254" s="55" customFormat="1" x14ac:dyDescent="0.2">
      <c r="A41" s="40" t="s">
        <v>17</v>
      </c>
      <c r="B41" s="38">
        <f t="shared" si="39"/>
        <v>1.0599479721701712</v>
      </c>
      <c r="C41" s="38">
        <f t="shared" si="39"/>
        <v>1.7530951527301164</v>
      </c>
      <c r="D41" s="38">
        <f t="shared" ref="D41:BN41" si="52">IF(D11&lt;&gt;"",LN(D11),"")</f>
        <v>2.1585602608382808</v>
      </c>
      <c r="E41" s="38">
        <f t="shared" si="52"/>
        <v>2.4462423332900616</v>
      </c>
      <c r="F41" s="38">
        <f t="shared" si="52"/>
        <v>2.6693858846042713</v>
      </c>
      <c r="G41" s="38">
        <f t="shared" si="52"/>
        <v>1.3660406064651316</v>
      </c>
      <c r="H41" s="38">
        <f t="shared" si="52"/>
        <v>1.4024082506360065</v>
      </c>
      <c r="I41" s="38">
        <f t="shared" si="52"/>
        <v>1.3880195131839066</v>
      </c>
      <c r="J41" s="38">
        <f t="shared" si="52"/>
        <v>1.631249823064854</v>
      </c>
      <c r="K41" s="38">
        <f t="shared" si="52"/>
        <v>1.8267418430485536</v>
      </c>
      <c r="L41" s="38">
        <f t="shared" si="52"/>
        <v>1.9901949155381258</v>
      </c>
      <c r="M41" s="38" t="str">
        <f t="shared" si="52"/>
        <v/>
      </c>
      <c r="N41" s="38" t="str">
        <f t="shared" si="52"/>
        <v/>
      </c>
      <c r="O41" s="38" t="str">
        <f t="shared" si="52"/>
        <v/>
      </c>
      <c r="P41" s="38" t="str">
        <f t="shared" si="52"/>
        <v/>
      </c>
      <c r="Q41" s="38" t="str">
        <f t="shared" si="52"/>
        <v/>
      </c>
      <c r="R41" s="38" t="str">
        <f t="shared" si="52"/>
        <v/>
      </c>
      <c r="S41" s="38" t="str">
        <f t="shared" si="52"/>
        <v/>
      </c>
      <c r="T41" s="38" t="str">
        <f t="shared" si="52"/>
        <v/>
      </c>
      <c r="U41" s="38" t="str">
        <f t="shared" si="52"/>
        <v/>
      </c>
      <c r="V41" s="38" t="str">
        <f t="shared" si="52"/>
        <v/>
      </c>
      <c r="W41" s="38" t="str">
        <f t="shared" si="52"/>
        <v/>
      </c>
      <c r="X41" s="38" t="str">
        <f t="shared" si="52"/>
        <v/>
      </c>
      <c r="Y41" s="38" t="str">
        <f t="shared" si="52"/>
        <v/>
      </c>
      <c r="Z41" s="38" t="str">
        <f t="shared" si="52"/>
        <v/>
      </c>
      <c r="AA41" s="38" t="str">
        <f t="shared" si="52"/>
        <v/>
      </c>
      <c r="AB41" s="38" t="str">
        <f t="shared" si="52"/>
        <v/>
      </c>
      <c r="AC41" s="38" t="str">
        <f t="shared" si="52"/>
        <v/>
      </c>
      <c r="AD41" s="38" t="str">
        <f t="shared" si="52"/>
        <v/>
      </c>
      <c r="AE41" s="38" t="str">
        <f t="shared" si="52"/>
        <v/>
      </c>
      <c r="AF41" s="38" t="str">
        <f t="shared" si="52"/>
        <v/>
      </c>
      <c r="AG41" s="38" t="str">
        <f t="shared" si="52"/>
        <v/>
      </c>
      <c r="AH41" s="38" t="str">
        <f t="shared" si="52"/>
        <v/>
      </c>
      <c r="AI41" s="38" t="str">
        <f t="shared" si="52"/>
        <v/>
      </c>
      <c r="AJ41" s="38" t="str">
        <f t="shared" si="52"/>
        <v/>
      </c>
      <c r="AK41" s="38" t="str">
        <f t="shared" si="52"/>
        <v/>
      </c>
      <c r="AL41" s="38" t="str">
        <f t="shared" si="52"/>
        <v/>
      </c>
      <c r="AM41" s="38" t="str">
        <f t="shared" si="52"/>
        <v/>
      </c>
      <c r="AN41" s="38" t="str">
        <f t="shared" si="52"/>
        <v/>
      </c>
      <c r="AO41" s="38" t="str">
        <f t="shared" si="52"/>
        <v/>
      </c>
      <c r="AP41" s="38" t="str">
        <f t="shared" si="52"/>
        <v/>
      </c>
      <c r="AQ41" s="38" t="str">
        <f t="shared" si="52"/>
        <v/>
      </c>
      <c r="AR41" s="38" t="str">
        <f t="shared" si="52"/>
        <v/>
      </c>
      <c r="AS41" s="38" t="str">
        <f t="shared" si="52"/>
        <v/>
      </c>
      <c r="AT41" s="38" t="str">
        <f t="shared" si="52"/>
        <v/>
      </c>
      <c r="AU41" s="38" t="str">
        <f t="shared" si="52"/>
        <v/>
      </c>
      <c r="AV41" s="38" t="str">
        <f t="shared" si="52"/>
        <v/>
      </c>
      <c r="AW41" s="38" t="str">
        <f t="shared" si="52"/>
        <v/>
      </c>
      <c r="AX41" s="38" t="str">
        <f t="shared" si="52"/>
        <v/>
      </c>
      <c r="AY41" s="38" t="str">
        <f t="shared" si="52"/>
        <v/>
      </c>
      <c r="AZ41" s="38" t="str">
        <f t="shared" si="52"/>
        <v/>
      </c>
      <c r="BA41" s="38" t="str">
        <f t="shared" si="52"/>
        <v/>
      </c>
      <c r="BB41" s="38" t="str">
        <f t="shared" si="52"/>
        <v/>
      </c>
      <c r="BC41" s="38" t="str">
        <f t="shared" si="52"/>
        <v/>
      </c>
      <c r="BD41" s="38" t="str">
        <f t="shared" si="52"/>
        <v/>
      </c>
      <c r="BE41" s="38" t="str">
        <f t="shared" si="52"/>
        <v/>
      </c>
      <c r="BF41" s="38" t="str">
        <f t="shared" si="52"/>
        <v/>
      </c>
      <c r="BG41" s="38" t="str">
        <f t="shared" si="52"/>
        <v/>
      </c>
      <c r="BH41" s="38" t="str">
        <f t="shared" si="52"/>
        <v/>
      </c>
      <c r="BI41" s="38" t="str">
        <f t="shared" si="52"/>
        <v/>
      </c>
      <c r="BJ41" s="38" t="str">
        <f t="shared" si="52"/>
        <v/>
      </c>
      <c r="BK41" s="38" t="str">
        <f t="shared" si="52"/>
        <v/>
      </c>
      <c r="BL41" s="38" t="str">
        <f t="shared" si="52"/>
        <v/>
      </c>
      <c r="BM41" s="38" t="str">
        <f t="shared" si="52"/>
        <v/>
      </c>
      <c r="BN41" s="38" t="str">
        <f t="shared" si="52"/>
        <v/>
      </c>
      <c r="BO41" s="38" t="str">
        <f t="shared" ref="BO41:DZ41" si="53">IF(BO11&lt;&gt;"",LN(BO11),"")</f>
        <v/>
      </c>
      <c r="BP41" s="38" t="str">
        <f t="shared" si="53"/>
        <v/>
      </c>
      <c r="BQ41" s="38" t="str">
        <f t="shared" si="53"/>
        <v/>
      </c>
      <c r="BR41" s="38" t="str">
        <f t="shared" si="53"/>
        <v/>
      </c>
      <c r="BS41" s="38" t="str">
        <f t="shared" si="53"/>
        <v/>
      </c>
      <c r="BT41" s="38" t="str">
        <f t="shared" si="53"/>
        <v/>
      </c>
      <c r="BU41" s="38" t="str">
        <f t="shared" si="53"/>
        <v/>
      </c>
      <c r="BV41" s="38" t="str">
        <f t="shared" si="53"/>
        <v/>
      </c>
      <c r="BW41" s="38" t="str">
        <f t="shared" si="53"/>
        <v/>
      </c>
      <c r="BX41" s="38" t="str">
        <f t="shared" si="53"/>
        <v/>
      </c>
      <c r="BY41" s="38" t="str">
        <f t="shared" si="53"/>
        <v/>
      </c>
      <c r="BZ41" s="38" t="str">
        <f t="shared" si="53"/>
        <v/>
      </c>
      <c r="CA41" s="38" t="str">
        <f t="shared" si="53"/>
        <v/>
      </c>
      <c r="CB41" s="38" t="str">
        <f t="shared" si="53"/>
        <v/>
      </c>
      <c r="CC41" s="38" t="str">
        <f t="shared" si="53"/>
        <v/>
      </c>
      <c r="CD41" s="38" t="str">
        <f t="shared" si="53"/>
        <v/>
      </c>
      <c r="CE41" s="38" t="str">
        <f t="shared" si="53"/>
        <v/>
      </c>
      <c r="CF41" s="38" t="str">
        <f t="shared" si="53"/>
        <v/>
      </c>
      <c r="CG41" s="38" t="str">
        <f t="shared" si="53"/>
        <v/>
      </c>
      <c r="CH41" s="38" t="str">
        <f t="shared" si="53"/>
        <v/>
      </c>
      <c r="CI41" s="38" t="str">
        <f t="shared" si="53"/>
        <v/>
      </c>
      <c r="CJ41" s="38" t="str">
        <f t="shared" si="53"/>
        <v/>
      </c>
      <c r="CK41" s="38" t="str">
        <f t="shared" si="53"/>
        <v/>
      </c>
      <c r="CL41" s="38" t="str">
        <f t="shared" si="53"/>
        <v/>
      </c>
      <c r="CM41" s="38" t="str">
        <f t="shared" si="53"/>
        <v/>
      </c>
      <c r="CN41" s="38" t="str">
        <f t="shared" si="53"/>
        <v/>
      </c>
      <c r="CO41" s="38" t="str">
        <f t="shared" si="53"/>
        <v/>
      </c>
      <c r="CP41" s="38" t="str">
        <f t="shared" si="53"/>
        <v/>
      </c>
      <c r="CQ41" s="38" t="str">
        <f t="shared" si="53"/>
        <v/>
      </c>
      <c r="CR41" s="38" t="str">
        <f t="shared" si="53"/>
        <v/>
      </c>
      <c r="CS41" s="38" t="str">
        <f t="shared" si="53"/>
        <v/>
      </c>
      <c r="CT41" s="38" t="str">
        <f t="shared" si="53"/>
        <v/>
      </c>
      <c r="CU41" s="38" t="str">
        <f t="shared" si="53"/>
        <v/>
      </c>
      <c r="CV41" s="38" t="str">
        <f t="shared" si="53"/>
        <v/>
      </c>
      <c r="CW41" s="38" t="str">
        <f t="shared" si="53"/>
        <v/>
      </c>
      <c r="CX41" s="38" t="str">
        <f t="shared" si="53"/>
        <v/>
      </c>
      <c r="CY41" s="38" t="str">
        <f t="shared" si="53"/>
        <v/>
      </c>
      <c r="CZ41" s="38" t="str">
        <f t="shared" si="53"/>
        <v/>
      </c>
      <c r="DA41" s="38" t="str">
        <f t="shared" si="53"/>
        <v/>
      </c>
      <c r="DB41" s="38" t="str">
        <f t="shared" si="53"/>
        <v/>
      </c>
      <c r="DC41" s="38" t="str">
        <f t="shared" si="53"/>
        <v/>
      </c>
      <c r="DD41" s="38" t="str">
        <f t="shared" si="53"/>
        <v/>
      </c>
      <c r="DE41" s="38" t="str">
        <f t="shared" si="53"/>
        <v/>
      </c>
      <c r="DF41" s="38" t="str">
        <f t="shared" si="53"/>
        <v/>
      </c>
      <c r="DG41" s="38" t="str">
        <f t="shared" si="53"/>
        <v/>
      </c>
      <c r="DH41" s="38" t="str">
        <f t="shared" si="53"/>
        <v/>
      </c>
      <c r="DI41" s="38" t="str">
        <f t="shared" si="53"/>
        <v/>
      </c>
      <c r="DJ41" s="38" t="str">
        <f t="shared" si="53"/>
        <v/>
      </c>
      <c r="DK41" s="38" t="str">
        <f t="shared" si="53"/>
        <v/>
      </c>
      <c r="DL41" s="38" t="str">
        <f t="shared" si="53"/>
        <v/>
      </c>
      <c r="DM41" s="38" t="str">
        <f t="shared" si="53"/>
        <v/>
      </c>
      <c r="DN41" s="38" t="str">
        <f t="shared" si="53"/>
        <v/>
      </c>
      <c r="DO41" s="38" t="str">
        <f t="shared" si="53"/>
        <v/>
      </c>
      <c r="DP41" s="38" t="str">
        <f t="shared" si="53"/>
        <v/>
      </c>
      <c r="DQ41" s="38" t="str">
        <f t="shared" si="53"/>
        <v/>
      </c>
      <c r="DR41" s="38" t="str">
        <f t="shared" si="53"/>
        <v/>
      </c>
      <c r="DS41" s="38" t="str">
        <f t="shared" si="53"/>
        <v/>
      </c>
      <c r="DT41" s="38" t="str">
        <f t="shared" si="53"/>
        <v/>
      </c>
      <c r="DU41" s="38" t="str">
        <f t="shared" si="53"/>
        <v/>
      </c>
      <c r="DV41" s="38" t="str">
        <f t="shared" si="53"/>
        <v/>
      </c>
      <c r="DW41" s="38" t="str">
        <f t="shared" si="53"/>
        <v/>
      </c>
      <c r="DX41" s="38" t="str">
        <f t="shared" si="53"/>
        <v/>
      </c>
      <c r="DY41" s="38" t="str">
        <f t="shared" si="53"/>
        <v/>
      </c>
      <c r="DZ41" s="38" t="str">
        <f t="shared" si="53"/>
        <v/>
      </c>
      <c r="EA41" s="38" t="str">
        <f t="shared" ref="EA41:GL41" si="54">IF(EA11&lt;&gt;"",LN(EA11),"")</f>
        <v/>
      </c>
      <c r="EB41" s="38" t="str">
        <f t="shared" si="54"/>
        <v/>
      </c>
      <c r="EC41" s="38" t="str">
        <f t="shared" si="54"/>
        <v/>
      </c>
      <c r="ED41" s="38" t="str">
        <f t="shared" si="54"/>
        <v/>
      </c>
      <c r="EE41" s="38" t="str">
        <f t="shared" si="54"/>
        <v/>
      </c>
      <c r="EF41" s="38" t="str">
        <f t="shared" si="54"/>
        <v/>
      </c>
      <c r="EG41" s="38" t="str">
        <f t="shared" si="54"/>
        <v/>
      </c>
      <c r="EH41" s="38" t="str">
        <f t="shared" si="54"/>
        <v/>
      </c>
      <c r="EI41" s="38" t="str">
        <f t="shared" si="54"/>
        <v/>
      </c>
      <c r="EJ41" s="38" t="str">
        <f t="shared" si="54"/>
        <v/>
      </c>
      <c r="EK41" s="38" t="str">
        <f t="shared" si="54"/>
        <v/>
      </c>
      <c r="EL41" s="38" t="str">
        <f t="shared" si="54"/>
        <v/>
      </c>
      <c r="EM41" s="38" t="str">
        <f t="shared" si="54"/>
        <v/>
      </c>
      <c r="EN41" s="38" t="str">
        <f t="shared" si="54"/>
        <v/>
      </c>
      <c r="EO41" s="38" t="str">
        <f t="shared" si="54"/>
        <v/>
      </c>
      <c r="EP41" s="38" t="str">
        <f t="shared" si="54"/>
        <v/>
      </c>
      <c r="EQ41" s="38" t="str">
        <f t="shared" si="54"/>
        <v/>
      </c>
      <c r="ER41" s="38" t="str">
        <f t="shared" si="54"/>
        <v/>
      </c>
      <c r="ES41" s="38" t="str">
        <f t="shared" si="54"/>
        <v/>
      </c>
      <c r="ET41" s="38" t="str">
        <f t="shared" si="54"/>
        <v/>
      </c>
      <c r="EU41" s="38" t="str">
        <f t="shared" si="54"/>
        <v/>
      </c>
      <c r="EV41" s="38" t="str">
        <f t="shared" si="54"/>
        <v/>
      </c>
      <c r="EW41" s="38" t="str">
        <f t="shared" si="54"/>
        <v/>
      </c>
      <c r="EX41" s="38" t="str">
        <f t="shared" si="54"/>
        <v/>
      </c>
      <c r="EY41" s="38" t="str">
        <f t="shared" si="54"/>
        <v/>
      </c>
      <c r="EZ41" s="38" t="str">
        <f t="shared" si="54"/>
        <v/>
      </c>
      <c r="FA41" s="38" t="str">
        <f t="shared" si="54"/>
        <v/>
      </c>
      <c r="FB41" s="38" t="str">
        <f t="shared" si="54"/>
        <v/>
      </c>
      <c r="FC41" s="38" t="str">
        <f t="shared" si="54"/>
        <v/>
      </c>
      <c r="FD41" s="38" t="str">
        <f t="shared" si="54"/>
        <v/>
      </c>
      <c r="FE41" s="38" t="str">
        <f t="shared" si="54"/>
        <v/>
      </c>
      <c r="FF41" s="38" t="str">
        <f t="shared" si="54"/>
        <v/>
      </c>
      <c r="FG41" s="38" t="str">
        <f t="shared" si="54"/>
        <v/>
      </c>
      <c r="FH41" s="38" t="str">
        <f t="shared" si="54"/>
        <v/>
      </c>
      <c r="FI41" s="38" t="str">
        <f t="shared" si="54"/>
        <v/>
      </c>
      <c r="FJ41" s="38" t="str">
        <f t="shared" si="54"/>
        <v/>
      </c>
      <c r="FK41" s="38" t="str">
        <f t="shared" si="54"/>
        <v/>
      </c>
      <c r="FL41" s="38" t="str">
        <f t="shared" si="54"/>
        <v/>
      </c>
      <c r="FM41" s="38" t="str">
        <f t="shared" si="54"/>
        <v/>
      </c>
      <c r="FN41" s="38" t="str">
        <f t="shared" si="54"/>
        <v/>
      </c>
      <c r="FO41" s="38" t="str">
        <f t="shared" si="54"/>
        <v/>
      </c>
      <c r="FP41" s="38" t="str">
        <f t="shared" si="54"/>
        <v/>
      </c>
      <c r="FQ41" s="38" t="str">
        <f t="shared" si="54"/>
        <v/>
      </c>
      <c r="FR41" s="38" t="str">
        <f t="shared" si="54"/>
        <v/>
      </c>
      <c r="FS41" s="38" t="str">
        <f t="shared" si="54"/>
        <v/>
      </c>
      <c r="FT41" s="38" t="str">
        <f t="shared" si="54"/>
        <v/>
      </c>
      <c r="FU41" s="38" t="str">
        <f t="shared" si="54"/>
        <v/>
      </c>
      <c r="FV41" s="38" t="str">
        <f t="shared" si="54"/>
        <v/>
      </c>
      <c r="FW41" s="38" t="str">
        <f t="shared" si="54"/>
        <v/>
      </c>
      <c r="FX41" s="38" t="str">
        <f t="shared" si="54"/>
        <v/>
      </c>
      <c r="FY41" s="38" t="str">
        <f t="shared" si="54"/>
        <v/>
      </c>
      <c r="FZ41" s="38" t="str">
        <f t="shared" si="54"/>
        <v/>
      </c>
      <c r="GA41" s="38" t="str">
        <f t="shared" si="54"/>
        <v/>
      </c>
      <c r="GB41" s="38" t="str">
        <f t="shared" si="54"/>
        <v/>
      </c>
      <c r="GC41" s="38" t="str">
        <f t="shared" si="54"/>
        <v/>
      </c>
      <c r="GD41" s="38" t="str">
        <f t="shared" si="54"/>
        <v/>
      </c>
      <c r="GE41" s="38" t="str">
        <f t="shared" si="54"/>
        <v/>
      </c>
      <c r="GF41" s="38" t="str">
        <f t="shared" si="54"/>
        <v/>
      </c>
      <c r="GG41" s="38" t="str">
        <f t="shared" si="54"/>
        <v/>
      </c>
      <c r="GH41" s="38" t="str">
        <f t="shared" si="54"/>
        <v/>
      </c>
      <c r="GI41" s="38" t="str">
        <f t="shared" si="54"/>
        <v/>
      </c>
      <c r="GJ41" s="38" t="str">
        <f t="shared" si="54"/>
        <v/>
      </c>
      <c r="GK41" s="38" t="str">
        <f t="shared" si="54"/>
        <v/>
      </c>
      <c r="GL41" s="38" t="str">
        <f t="shared" si="54"/>
        <v/>
      </c>
      <c r="GM41" s="38" t="str">
        <f t="shared" ref="GM41:IQ41" si="55">IF(GM11&lt;&gt;"",LN(GM11),"")</f>
        <v/>
      </c>
      <c r="GN41" s="38" t="str">
        <f t="shared" si="55"/>
        <v/>
      </c>
      <c r="GO41" s="38" t="str">
        <f t="shared" si="55"/>
        <v/>
      </c>
      <c r="GP41" s="38" t="str">
        <f t="shared" si="55"/>
        <v/>
      </c>
      <c r="GQ41" s="38" t="str">
        <f t="shared" si="55"/>
        <v/>
      </c>
      <c r="GR41" s="38" t="str">
        <f t="shared" si="55"/>
        <v/>
      </c>
      <c r="GS41" s="38" t="str">
        <f t="shared" si="55"/>
        <v/>
      </c>
      <c r="GT41" s="38" t="str">
        <f t="shared" si="55"/>
        <v/>
      </c>
      <c r="GU41" s="38" t="str">
        <f t="shared" si="55"/>
        <v/>
      </c>
      <c r="GV41" s="38" t="str">
        <f t="shared" si="55"/>
        <v/>
      </c>
      <c r="GW41" s="38" t="str">
        <f t="shared" si="55"/>
        <v/>
      </c>
      <c r="GX41" s="38" t="str">
        <f t="shared" si="55"/>
        <v/>
      </c>
      <c r="GY41" s="38" t="str">
        <f t="shared" si="55"/>
        <v/>
      </c>
      <c r="GZ41" s="38" t="str">
        <f t="shared" si="55"/>
        <v/>
      </c>
      <c r="HA41" s="38" t="str">
        <f t="shared" si="55"/>
        <v/>
      </c>
      <c r="HB41" s="38" t="str">
        <f t="shared" si="55"/>
        <v/>
      </c>
      <c r="HC41" s="38" t="str">
        <f t="shared" si="55"/>
        <v/>
      </c>
      <c r="HD41" s="38" t="str">
        <f t="shared" si="55"/>
        <v/>
      </c>
      <c r="HE41" s="38" t="str">
        <f t="shared" si="55"/>
        <v/>
      </c>
      <c r="HF41" s="38" t="str">
        <f t="shared" si="55"/>
        <v/>
      </c>
      <c r="HG41" s="38" t="str">
        <f t="shared" si="55"/>
        <v/>
      </c>
      <c r="HH41" s="38" t="str">
        <f t="shared" si="55"/>
        <v/>
      </c>
      <c r="HI41" s="38" t="str">
        <f t="shared" si="55"/>
        <v/>
      </c>
      <c r="HJ41" s="38" t="str">
        <f t="shared" si="55"/>
        <v/>
      </c>
      <c r="HK41" s="38" t="str">
        <f t="shared" si="55"/>
        <v/>
      </c>
      <c r="HL41" s="38" t="str">
        <f t="shared" si="55"/>
        <v/>
      </c>
      <c r="HM41" s="38" t="str">
        <f t="shared" si="55"/>
        <v/>
      </c>
      <c r="HN41" s="38" t="str">
        <f t="shared" si="55"/>
        <v/>
      </c>
      <c r="HO41" s="38" t="str">
        <f t="shared" si="55"/>
        <v/>
      </c>
      <c r="HP41" s="38" t="str">
        <f t="shared" si="55"/>
        <v/>
      </c>
      <c r="HQ41" s="38" t="str">
        <f t="shared" si="55"/>
        <v/>
      </c>
      <c r="HR41" s="38" t="str">
        <f t="shared" si="55"/>
        <v/>
      </c>
      <c r="HS41" s="38" t="str">
        <f t="shared" si="55"/>
        <v/>
      </c>
      <c r="HT41" s="38" t="str">
        <f t="shared" si="55"/>
        <v/>
      </c>
      <c r="HU41" s="38" t="str">
        <f t="shared" si="55"/>
        <v/>
      </c>
      <c r="HV41" s="38" t="str">
        <f t="shared" si="55"/>
        <v/>
      </c>
      <c r="HW41" s="38" t="str">
        <f t="shared" si="55"/>
        <v/>
      </c>
      <c r="HX41" s="38" t="str">
        <f t="shared" si="55"/>
        <v/>
      </c>
      <c r="HY41" s="38" t="str">
        <f t="shared" si="55"/>
        <v/>
      </c>
      <c r="HZ41" s="38" t="str">
        <f t="shared" si="55"/>
        <v/>
      </c>
      <c r="IA41" s="38" t="str">
        <f t="shared" si="55"/>
        <v/>
      </c>
      <c r="IB41" s="38" t="str">
        <f t="shared" si="55"/>
        <v/>
      </c>
      <c r="IC41" s="38" t="str">
        <f t="shared" si="55"/>
        <v/>
      </c>
      <c r="ID41" s="38" t="str">
        <f t="shared" si="55"/>
        <v/>
      </c>
      <c r="IE41" s="38" t="str">
        <f t="shared" si="55"/>
        <v/>
      </c>
      <c r="IF41" s="38" t="str">
        <f t="shared" si="55"/>
        <v/>
      </c>
      <c r="IG41" s="38" t="str">
        <f t="shared" si="55"/>
        <v/>
      </c>
      <c r="IH41" s="38" t="str">
        <f t="shared" si="55"/>
        <v/>
      </c>
      <c r="II41" s="38" t="str">
        <f t="shared" si="55"/>
        <v/>
      </c>
      <c r="IJ41" s="38" t="str">
        <f t="shared" si="55"/>
        <v/>
      </c>
      <c r="IK41" s="38" t="str">
        <f t="shared" si="55"/>
        <v/>
      </c>
      <c r="IL41" s="38" t="str">
        <f t="shared" si="55"/>
        <v/>
      </c>
      <c r="IM41" s="38" t="str">
        <f t="shared" si="55"/>
        <v/>
      </c>
      <c r="IN41" s="38" t="str">
        <f t="shared" si="55"/>
        <v/>
      </c>
      <c r="IO41" s="38" t="str">
        <f t="shared" si="55"/>
        <v/>
      </c>
      <c r="IP41" s="38" t="str">
        <f t="shared" si="55"/>
        <v/>
      </c>
      <c r="IQ41" s="38" t="str">
        <f t="shared" si="55"/>
        <v/>
      </c>
      <c r="IR41" s="55">
        <f t="shared" si="20"/>
        <v>1.7901715050517708</v>
      </c>
      <c r="IS41" s="60">
        <f t="shared" si="21"/>
        <v>0.49318704734474866</v>
      </c>
    </row>
    <row r="42" spans="1:254" s="55" customFormat="1" x14ac:dyDescent="0.2">
      <c r="A42" s="40"/>
      <c r="B42" s="38" t="str">
        <f t="shared" si="39"/>
        <v/>
      </c>
      <c r="C42" s="38" t="str">
        <f t="shared" si="39"/>
        <v/>
      </c>
      <c r="D42" s="38" t="str">
        <f t="shared" ref="D42:BN42" si="56">IF(D12&lt;&gt;"",LN(D12),"")</f>
        <v/>
      </c>
      <c r="E42" s="38" t="str">
        <f t="shared" si="56"/>
        <v/>
      </c>
      <c r="F42" s="38" t="str">
        <f t="shared" si="56"/>
        <v/>
      </c>
      <c r="G42" s="38" t="str">
        <f t="shared" si="56"/>
        <v/>
      </c>
      <c r="H42" s="38" t="str">
        <f t="shared" si="56"/>
        <v/>
      </c>
      <c r="I42" s="38" t="str">
        <f t="shared" si="56"/>
        <v/>
      </c>
      <c r="J42" s="38" t="str">
        <f t="shared" si="56"/>
        <v/>
      </c>
      <c r="K42" s="38" t="str">
        <f t="shared" si="56"/>
        <v/>
      </c>
      <c r="L42" s="38" t="str">
        <f t="shared" si="56"/>
        <v/>
      </c>
      <c r="M42" s="38" t="str">
        <f t="shared" si="56"/>
        <v/>
      </c>
      <c r="N42" s="38" t="str">
        <f t="shared" si="56"/>
        <v/>
      </c>
      <c r="O42" s="38" t="str">
        <f t="shared" si="56"/>
        <v/>
      </c>
      <c r="P42" s="38" t="str">
        <f t="shared" si="56"/>
        <v/>
      </c>
      <c r="Q42" s="38" t="str">
        <f t="shared" si="56"/>
        <v/>
      </c>
      <c r="R42" s="38" t="str">
        <f t="shared" si="56"/>
        <v/>
      </c>
      <c r="S42" s="38" t="str">
        <f t="shared" si="56"/>
        <v/>
      </c>
      <c r="T42" s="38" t="str">
        <f t="shared" si="56"/>
        <v/>
      </c>
      <c r="U42" s="38" t="str">
        <f t="shared" si="56"/>
        <v/>
      </c>
      <c r="V42" s="38" t="str">
        <f t="shared" si="56"/>
        <v/>
      </c>
      <c r="W42" s="38" t="str">
        <f t="shared" si="56"/>
        <v/>
      </c>
      <c r="X42" s="38" t="str">
        <f t="shared" si="56"/>
        <v/>
      </c>
      <c r="Y42" s="38" t="str">
        <f t="shared" si="56"/>
        <v/>
      </c>
      <c r="Z42" s="38" t="str">
        <f t="shared" si="56"/>
        <v/>
      </c>
      <c r="AA42" s="38" t="str">
        <f t="shared" si="56"/>
        <v/>
      </c>
      <c r="AB42" s="38" t="str">
        <f t="shared" si="56"/>
        <v/>
      </c>
      <c r="AC42" s="38" t="str">
        <f t="shared" si="56"/>
        <v/>
      </c>
      <c r="AD42" s="38" t="str">
        <f t="shared" si="56"/>
        <v/>
      </c>
      <c r="AE42" s="38" t="str">
        <f t="shared" si="56"/>
        <v/>
      </c>
      <c r="AF42" s="38" t="str">
        <f t="shared" si="56"/>
        <v/>
      </c>
      <c r="AG42" s="38" t="str">
        <f t="shared" si="56"/>
        <v/>
      </c>
      <c r="AH42" s="38" t="str">
        <f t="shared" si="56"/>
        <v/>
      </c>
      <c r="AI42" s="38" t="str">
        <f t="shared" si="56"/>
        <v/>
      </c>
      <c r="AJ42" s="38" t="str">
        <f t="shared" si="56"/>
        <v/>
      </c>
      <c r="AK42" s="38" t="str">
        <f t="shared" si="56"/>
        <v/>
      </c>
      <c r="AL42" s="38" t="str">
        <f t="shared" si="56"/>
        <v/>
      </c>
      <c r="AM42" s="38" t="str">
        <f t="shared" si="56"/>
        <v/>
      </c>
      <c r="AN42" s="38" t="str">
        <f t="shared" si="56"/>
        <v/>
      </c>
      <c r="AO42" s="38" t="str">
        <f t="shared" si="56"/>
        <v/>
      </c>
      <c r="AP42" s="38" t="str">
        <f t="shared" si="56"/>
        <v/>
      </c>
      <c r="AQ42" s="38" t="str">
        <f t="shared" si="56"/>
        <v/>
      </c>
      <c r="AR42" s="38" t="str">
        <f t="shared" si="56"/>
        <v/>
      </c>
      <c r="AS42" s="38" t="str">
        <f t="shared" si="56"/>
        <v/>
      </c>
      <c r="AT42" s="38" t="str">
        <f t="shared" si="56"/>
        <v/>
      </c>
      <c r="AU42" s="38" t="str">
        <f t="shared" si="56"/>
        <v/>
      </c>
      <c r="AV42" s="38" t="str">
        <f t="shared" si="56"/>
        <v/>
      </c>
      <c r="AW42" s="38" t="str">
        <f t="shared" si="56"/>
        <v/>
      </c>
      <c r="AX42" s="38" t="str">
        <f t="shared" si="56"/>
        <v/>
      </c>
      <c r="AY42" s="38" t="str">
        <f t="shared" si="56"/>
        <v/>
      </c>
      <c r="AZ42" s="38" t="str">
        <f t="shared" si="56"/>
        <v/>
      </c>
      <c r="BA42" s="38" t="str">
        <f t="shared" si="56"/>
        <v/>
      </c>
      <c r="BB42" s="38" t="str">
        <f t="shared" si="56"/>
        <v/>
      </c>
      <c r="BC42" s="38" t="str">
        <f t="shared" si="56"/>
        <v/>
      </c>
      <c r="BD42" s="38" t="str">
        <f t="shared" si="56"/>
        <v/>
      </c>
      <c r="BE42" s="38" t="str">
        <f t="shared" si="56"/>
        <v/>
      </c>
      <c r="BF42" s="38" t="str">
        <f t="shared" si="56"/>
        <v/>
      </c>
      <c r="BG42" s="38" t="str">
        <f t="shared" si="56"/>
        <v/>
      </c>
      <c r="BH42" s="38" t="str">
        <f t="shared" si="56"/>
        <v/>
      </c>
      <c r="BI42" s="38" t="str">
        <f t="shared" si="56"/>
        <v/>
      </c>
      <c r="BJ42" s="38" t="str">
        <f t="shared" si="56"/>
        <v/>
      </c>
      <c r="BK42" s="38" t="str">
        <f t="shared" si="56"/>
        <v/>
      </c>
      <c r="BL42" s="38" t="str">
        <f t="shared" si="56"/>
        <v/>
      </c>
      <c r="BM42" s="38" t="str">
        <f t="shared" si="56"/>
        <v/>
      </c>
      <c r="BN42" s="38" t="str">
        <f t="shared" si="56"/>
        <v/>
      </c>
      <c r="BO42" s="38" t="str">
        <f t="shared" ref="BO42:DZ42" si="57">IF(BO12&lt;&gt;"",LN(BO12),"")</f>
        <v/>
      </c>
      <c r="BP42" s="38" t="str">
        <f t="shared" si="57"/>
        <v/>
      </c>
      <c r="BQ42" s="38" t="str">
        <f t="shared" si="57"/>
        <v/>
      </c>
      <c r="BR42" s="38" t="str">
        <f t="shared" si="57"/>
        <v/>
      </c>
      <c r="BS42" s="38" t="str">
        <f t="shared" si="57"/>
        <v/>
      </c>
      <c r="BT42" s="38" t="str">
        <f t="shared" si="57"/>
        <v/>
      </c>
      <c r="BU42" s="38" t="str">
        <f t="shared" si="57"/>
        <v/>
      </c>
      <c r="BV42" s="38" t="str">
        <f t="shared" si="57"/>
        <v/>
      </c>
      <c r="BW42" s="38" t="str">
        <f t="shared" si="57"/>
        <v/>
      </c>
      <c r="BX42" s="38" t="str">
        <f t="shared" si="57"/>
        <v/>
      </c>
      <c r="BY42" s="38" t="str">
        <f t="shared" si="57"/>
        <v/>
      </c>
      <c r="BZ42" s="38" t="str">
        <f t="shared" si="57"/>
        <v/>
      </c>
      <c r="CA42" s="38" t="str">
        <f t="shared" si="57"/>
        <v/>
      </c>
      <c r="CB42" s="38" t="str">
        <f t="shared" si="57"/>
        <v/>
      </c>
      <c r="CC42" s="38" t="str">
        <f t="shared" si="57"/>
        <v/>
      </c>
      <c r="CD42" s="38" t="str">
        <f t="shared" si="57"/>
        <v/>
      </c>
      <c r="CE42" s="38" t="str">
        <f t="shared" si="57"/>
        <v/>
      </c>
      <c r="CF42" s="38" t="str">
        <f t="shared" si="57"/>
        <v/>
      </c>
      <c r="CG42" s="38" t="str">
        <f t="shared" si="57"/>
        <v/>
      </c>
      <c r="CH42" s="38" t="str">
        <f t="shared" si="57"/>
        <v/>
      </c>
      <c r="CI42" s="38" t="str">
        <f t="shared" si="57"/>
        <v/>
      </c>
      <c r="CJ42" s="38" t="str">
        <f t="shared" si="57"/>
        <v/>
      </c>
      <c r="CK42" s="38" t="str">
        <f t="shared" si="57"/>
        <v/>
      </c>
      <c r="CL42" s="38" t="str">
        <f t="shared" si="57"/>
        <v/>
      </c>
      <c r="CM42" s="38" t="str">
        <f t="shared" si="57"/>
        <v/>
      </c>
      <c r="CN42" s="38" t="str">
        <f t="shared" si="57"/>
        <v/>
      </c>
      <c r="CO42" s="38" t="str">
        <f t="shared" si="57"/>
        <v/>
      </c>
      <c r="CP42" s="38" t="str">
        <f t="shared" si="57"/>
        <v/>
      </c>
      <c r="CQ42" s="38" t="str">
        <f t="shared" si="57"/>
        <v/>
      </c>
      <c r="CR42" s="38" t="str">
        <f t="shared" si="57"/>
        <v/>
      </c>
      <c r="CS42" s="38" t="str">
        <f t="shared" si="57"/>
        <v/>
      </c>
      <c r="CT42" s="38" t="str">
        <f t="shared" si="57"/>
        <v/>
      </c>
      <c r="CU42" s="38" t="str">
        <f t="shared" si="57"/>
        <v/>
      </c>
      <c r="CV42" s="38" t="str">
        <f t="shared" si="57"/>
        <v/>
      </c>
      <c r="CW42" s="38" t="str">
        <f t="shared" si="57"/>
        <v/>
      </c>
      <c r="CX42" s="38" t="str">
        <f t="shared" si="57"/>
        <v/>
      </c>
      <c r="CY42" s="38" t="str">
        <f t="shared" si="57"/>
        <v/>
      </c>
      <c r="CZ42" s="38" t="str">
        <f t="shared" si="57"/>
        <v/>
      </c>
      <c r="DA42" s="38" t="str">
        <f t="shared" si="57"/>
        <v/>
      </c>
      <c r="DB42" s="38" t="str">
        <f t="shared" si="57"/>
        <v/>
      </c>
      <c r="DC42" s="38" t="str">
        <f t="shared" si="57"/>
        <v/>
      </c>
      <c r="DD42" s="38" t="str">
        <f t="shared" si="57"/>
        <v/>
      </c>
      <c r="DE42" s="38" t="str">
        <f t="shared" si="57"/>
        <v/>
      </c>
      <c r="DF42" s="38" t="str">
        <f t="shared" si="57"/>
        <v/>
      </c>
      <c r="DG42" s="38" t="str">
        <f t="shared" si="57"/>
        <v/>
      </c>
      <c r="DH42" s="38" t="str">
        <f t="shared" si="57"/>
        <v/>
      </c>
      <c r="DI42" s="38" t="str">
        <f t="shared" si="57"/>
        <v/>
      </c>
      <c r="DJ42" s="38" t="str">
        <f t="shared" si="57"/>
        <v/>
      </c>
      <c r="DK42" s="38" t="str">
        <f t="shared" si="57"/>
        <v/>
      </c>
      <c r="DL42" s="38" t="str">
        <f t="shared" si="57"/>
        <v/>
      </c>
      <c r="DM42" s="38" t="str">
        <f t="shared" si="57"/>
        <v/>
      </c>
      <c r="DN42" s="38" t="str">
        <f t="shared" si="57"/>
        <v/>
      </c>
      <c r="DO42" s="38" t="str">
        <f t="shared" si="57"/>
        <v/>
      </c>
      <c r="DP42" s="38" t="str">
        <f t="shared" si="57"/>
        <v/>
      </c>
      <c r="DQ42" s="38" t="str">
        <f t="shared" si="57"/>
        <v/>
      </c>
      <c r="DR42" s="38" t="str">
        <f t="shared" si="57"/>
        <v/>
      </c>
      <c r="DS42" s="38" t="str">
        <f t="shared" si="57"/>
        <v/>
      </c>
      <c r="DT42" s="38" t="str">
        <f t="shared" si="57"/>
        <v/>
      </c>
      <c r="DU42" s="38" t="str">
        <f t="shared" si="57"/>
        <v/>
      </c>
      <c r="DV42" s="38" t="str">
        <f t="shared" si="57"/>
        <v/>
      </c>
      <c r="DW42" s="38" t="str">
        <f t="shared" si="57"/>
        <v/>
      </c>
      <c r="DX42" s="38" t="str">
        <f t="shared" si="57"/>
        <v/>
      </c>
      <c r="DY42" s="38" t="str">
        <f t="shared" si="57"/>
        <v/>
      </c>
      <c r="DZ42" s="38" t="str">
        <f t="shared" si="57"/>
        <v/>
      </c>
      <c r="EA42" s="38" t="str">
        <f t="shared" ref="EA42:GL42" si="58">IF(EA12&lt;&gt;"",LN(EA12),"")</f>
        <v/>
      </c>
      <c r="EB42" s="38" t="str">
        <f t="shared" si="58"/>
        <v/>
      </c>
      <c r="EC42" s="38" t="str">
        <f t="shared" si="58"/>
        <v/>
      </c>
      <c r="ED42" s="38" t="str">
        <f t="shared" si="58"/>
        <v/>
      </c>
      <c r="EE42" s="38" t="str">
        <f t="shared" si="58"/>
        <v/>
      </c>
      <c r="EF42" s="38" t="str">
        <f t="shared" si="58"/>
        <v/>
      </c>
      <c r="EG42" s="38" t="str">
        <f t="shared" si="58"/>
        <v/>
      </c>
      <c r="EH42" s="38" t="str">
        <f t="shared" si="58"/>
        <v/>
      </c>
      <c r="EI42" s="38" t="str">
        <f t="shared" si="58"/>
        <v/>
      </c>
      <c r="EJ42" s="38" t="str">
        <f t="shared" si="58"/>
        <v/>
      </c>
      <c r="EK42" s="38" t="str">
        <f t="shared" si="58"/>
        <v/>
      </c>
      <c r="EL42" s="38" t="str">
        <f t="shared" si="58"/>
        <v/>
      </c>
      <c r="EM42" s="38" t="str">
        <f t="shared" si="58"/>
        <v/>
      </c>
      <c r="EN42" s="38" t="str">
        <f t="shared" si="58"/>
        <v/>
      </c>
      <c r="EO42" s="38" t="str">
        <f t="shared" si="58"/>
        <v/>
      </c>
      <c r="EP42" s="38" t="str">
        <f t="shared" si="58"/>
        <v/>
      </c>
      <c r="EQ42" s="38" t="str">
        <f t="shared" si="58"/>
        <v/>
      </c>
      <c r="ER42" s="38" t="str">
        <f t="shared" si="58"/>
        <v/>
      </c>
      <c r="ES42" s="38" t="str">
        <f t="shared" si="58"/>
        <v/>
      </c>
      <c r="ET42" s="38" t="str">
        <f t="shared" si="58"/>
        <v/>
      </c>
      <c r="EU42" s="38" t="str">
        <f t="shared" si="58"/>
        <v/>
      </c>
      <c r="EV42" s="38" t="str">
        <f t="shared" si="58"/>
        <v/>
      </c>
      <c r="EW42" s="38" t="str">
        <f t="shared" si="58"/>
        <v/>
      </c>
      <c r="EX42" s="38" t="str">
        <f t="shared" si="58"/>
        <v/>
      </c>
      <c r="EY42" s="38" t="str">
        <f t="shared" si="58"/>
        <v/>
      </c>
      <c r="EZ42" s="38" t="str">
        <f t="shared" si="58"/>
        <v/>
      </c>
      <c r="FA42" s="38" t="str">
        <f t="shared" si="58"/>
        <v/>
      </c>
      <c r="FB42" s="38" t="str">
        <f t="shared" si="58"/>
        <v/>
      </c>
      <c r="FC42" s="38" t="str">
        <f t="shared" si="58"/>
        <v/>
      </c>
      <c r="FD42" s="38" t="str">
        <f t="shared" si="58"/>
        <v/>
      </c>
      <c r="FE42" s="38" t="str">
        <f t="shared" si="58"/>
        <v/>
      </c>
      <c r="FF42" s="38" t="str">
        <f t="shared" si="58"/>
        <v/>
      </c>
      <c r="FG42" s="38" t="str">
        <f t="shared" si="58"/>
        <v/>
      </c>
      <c r="FH42" s="38" t="str">
        <f t="shared" si="58"/>
        <v/>
      </c>
      <c r="FI42" s="38" t="str">
        <f t="shared" si="58"/>
        <v/>
      </c>
      <c r="FJ42" s="38" t="str">
        <f t="shared" si="58"/>
        <v/>
      </c>
      <c r="FK42" s="38" t="str">
        <f t="shared" si="58"/>
        <v/>
      </c>
      <c r="FL42" s="38" t="str">
        <f t="shared" si="58"/>
        <v/>
      </c>
      <c r="FM42" s="38" t="str">
        <f t="shared" si="58"/>
        <v/>
      </c>
      <c r="FN42" s="38" t="str">
        <f t="shared" si="58"/>
        <v/>
      </c>
      <c r="FO42" s="38" t="str">
        <f t="shared" si="58"/>
        <v/>
      </c>
      <c r="FP42" s="38" t="str">
        <f t="shared" si="58"/>
        <v/>
      </c>
      <c r="FQ42" s="38" t="str">
        <f t="shared" si="58"/>
        <v/>
      </c>
      <c r="FR42" s="38" t="str">
        <f t="shared" si="58"/>
        <v/>
      </c>
      <c r="FS42" s="38" t="str">
        <f t="shared" si="58"/>
        <v/>
      </c>
      <c r="FT42" s="38" t="str">
        <f t="shared" si="58"/>
        <v/>
      </c>
      <c r="FU42" s="38" t="str">
        <f t="shared" si="58"/>
        <v/>
      </c>
      <c r="FV42" s="38" t="str">
        <f t="shared" si="58"/>
        <v/>
      </c>
      <c r="FW42" s="38" t="str">
        <f t="shared" si="58"/>
        <v/>
      </c>
      <c r="FX42" s="38" t="str">
        <f t="shared" si="58"/>
        <v/>
      </c>
      <c r="FY42" s="38" t="str">
        <f t="shared" si="58"/>
        <v/>
      </c>
      <c r="FZ42" s="38" t="str">
        <f t="shared" si="58"/>
        <v/>
      </c>
      <c r="GA42" s="38" t="str">
        <f t="shared" si="58"/>
        <v/>
      </c>
      <c r="GB42" s="38" t="str">
        <f t="shared" si="58"/>
        <v/>
      </c>
      <c r="GC42" s="38" t="str">
        <f t="shared" si="58"/>
        <v/>
      </c>
      <c r="GD42" s="38" t="str">
        <f t="shared" si="58"/>
        <v/>
      </c>
      <c r="GE42" s="38" t="str">
        <f t="shared" si="58"/>
        <v/>
      </c>
      <c r="GF42" s="38" t="str">
        <f t="shared" si="58"/>
        <v/>
      </c>
      <c r="GG42" s="38" t="str">
        <f t="shared" si="58"/>
        <v/>
      </c>
      <c r="GH42" s="38" t="str">
        <f t="shared" si="58"/>
        <v/>
      </c>
      <c r="GI42" s="38" t="str">
        <f t="shared" si="58"/>
        <v/>
      </c>
      <c r="GJ42" s="38" t="str">
        <f t="shared" si="58"/>
        <v/>
      </c>
      <c r="GK42" s="38" t="str">
        <f t="shared" si="58"/>
        <v/>
      </c>
      <c r="GL42" s="38" t="str">
        <f t="shared" si="58"/>
        <v/>
      </c>
      <c r="GM42" s="38" t="str">
        <f t="shared" ref="GM42:IQ42" si="59">IF(GM12&lt;&gt;"",LN(GM12),"")</f>
        <v/>
      </c>
      <c r="GN42" s="38" t="str">
        <f t="shared" si="59"/>
        <v/>
      </c>
      <c r="GO42" s="38" t="str">
        <f t="shared" si="59"/>
        <v/>
      </c>
      <c r="GP42" s="38" t="str">
        <f t="shared" si="59"/>
        <v/>
      </c>
      <c r="GQ42" s="38" t="str">
        <f t="shared" si="59"/>
        <v/>
      </c>
      <c r="GR42" s="38" t="str">
        <f t="shared" si="59"/>
        <v/>
      </c>
      <c r="GS42" s="38" t="str">
        <f t="shared" si="59"/>
        <v/>
      </c>
      <c r="GT42" s="38" t="str">
        <f t="shared" si="59"/>
        <v/>
      </c>
      <c r="GU42" s="38" t="str">
        <f t="shared" si="59"/>
        <v/>
      </c>
      <c r="GV42" s="38" t="str">
        <f t="shared" si="59"/>
        <v/>
      </c>
      <c r="GW42" s="38" t="str">
        <f t="shared" si="59"/>
        <v/>
      </c>
      <c r="GX42" s="38" t="str">
        <f t="shared" si="59"/>
        <v/>
      </c>
      <c r="GY42" s="38" t="str">
        <f t="shared" si="59"/>
        <v/>
      </c>
      <c r="GZ42" s="38" t="str">
        <f t="shared" si="59"/>
        <v/>
      </c>
      <c r="HA42" s="38" t="str">
        <f t="shared" si="59"/>
        <v/>
      </c>
      <c r="HB42" s="38" t="str">
        <f t="shared" si="59"/>
        <v/>
      </c>
      <c r="HC42" s="38" t="str">
        <f t="shared" si="59"/>
        <v/>
      </c>
      <c r="HD42" s="38" t="str">
        <f t="shared" si="59"/>
        <v/>
      </c>
      <c r="HE42" s="38" t="str">
        <f t="shared" si="59"/>
        <v/>
      </c>
      <c r="HF42" s="38" t="str">
        <f t="shared" si="59"/>
        <v/>
      </c>
      <c r="HG42" s="38" t="str">
        <f t="shared" si="59"/>
        <v/>
      </c>
      <c r="HH42" s="38" t="str">
        <f t="shared" si="59"/>
        <v/>
      </c>
      <c r="HI42" s="38" t="str">
        <f t="shared" si="59"/>
        <v/>
      </c>
      <c r="HJ42" s="38" t="str">
        <f t="shared" si="59"/>
        <v/>
      </c>
      <c r="HK42" s="38" t="str">
        <f t="shared" si="59"/>
        <v/>
      </c>
      <c r="HL42" s="38" t="str">
        <f t="shared" si="59"/>
        <v/>
      </c>
      <c r="HM42" s="38" t="str">
        <f t="shared" si="59"/>
        <v/>
      </c>
      <c r="HN42" s="38" t="str">
        <f t="shared" si="59"/>
        <v/>
      </c>
      <c r="HO42" s="38" t="str">
        <f t="shared" si="59"/>
        <v/>
      </c>
      <c r="HP42" s="38" t="str">
        <f t="shared" si="59"/>
        <v/>
      </c>
      <c r="HQ42" s="38" t="str">
        <f t="shared" si="59"/>
        <v/>
      </c>
      <c r="HR42" s="38" t="str">
        <f t="shared" si="59"/>
        <v/>
      </c>
      <c r="HS42" s="38" t="str">
        <f t="shared" si="59"/>
        <v/>
      </c>
      <c r="HT42" s="38" t="str">
        <f t="shared" si="59"/>
        <v/>
      </c>
      <c r="HU42" s="38" t="str">
        <f t="shared" si="59"/>
        <v/>
      </c>
      <c r="HV42" s="38" t="str">
        <f t="shared" si="59"/>
        <v/>
      </c>
      <c r="HW42" s="38" t="str">
        <f t="shared" si="59"/>
        <v/>
      </c>
      <c r="HX42" s="38" t="str">
        <f t="shared" si="59"/>
        <v/>
      </c>
      <c r="HY42" s="38" t="str">
        <f t="shared" si="59"/>
        <v/>
      </c>
      <c r="HZ42" s="38" t="str">
        <f t="shared" si="59"/>
        <v/>
      </c>
      <c r="IA42" s="38" t="str">
        <f t="shared" si="59"/>
        <v/>
      </c>
      <c r="IB42" s="38" t="str">
        <f t="shared" si="59"/>
        <v/>
      </c>
      <c r="IC42" s="38" t="str">
        <f t="shared" si="59"/>
        <v/>
      </c>
      <c r="ID42" s="38" t="str">
        <f t="shared" si="59"/>
        <v/>
      </c>
      <c r="IE42" s="38" t="str">
        <f t="shared" si="59"/>
        <v/>
      </c>
      <c r="IF42" s="38" t="str">
        <f t="shared" si="59"/>
        <v/>
      </c>
      <c r="IG42" s="38" t="str">
        <f t="shared" si="59"/>
        <v/>
      </c>
      <c r="IH42" s="38" t="str">
        <f t="shared" si="59"/>
        <v/>
      </c>
      <c r="II42" s="38" t="str">
        <f t="shared" si="59"/>
        <v/>
      </c>
      <c r="IJ42" s="38" t="str">
        <f t="shared" si="59"/>
        <v/>
      </c>
      <c r="IK42" s="38" t="str">
        <f t="shared" si="59"/>
        <v/>
      </c>
      <c r="IL42" s="38" t="str">
        <f t="shared" si="59"/>
        <v/>
      </c>
      <c r="IM42" s="38" t="str">
        <f t="shared" si="59"/>
        <v/>
      </c>
      <c r="IN42" s="38" t="str">
        <f t="shared" si="59"/>
        <v/>
      </c>
      <c r="IO42" s="38" t="str">
        <f t="shared" si="59"/>
        <v/>
      </c>
      <c r="IP42" s="38" t="str">
        <f t="shared" si="59"/>
        <v/>
      </c>
      <c r="IQ42" s="38" t="str">
        <f t="shared" si="59"/>
        <v/>
      </c>
      <c r="IS42" s="60"/>
    </row>
    <row r="43" spans="1:254" s="55" customFormat="1" x14ac:dyDescent="0.2">
      <c r="A43" s="40" t="s">
        <v>15</v>
      </c>
      <c r="B43" s="38">
        <f t="shared" si="39"/>
        <v>0.32232212225718948</v>
      </c>
      <c r="C43" s="38">
        <f t="shared" si="39"/>
        <v>1.0154693028171347</v>
      </c>
      <c r="D43" s="38">
        <f t="shared" ref="D43:BN43" si="60">IF(D13&lt;&gt;"",LN(D13),"")</f>
        <v>1.4209344109252993</v>
      </c>
      <c r="E43" s="38">
        <f t="shared" si="60"/>
        <v>1.7086164833770801</v>
      </c>
      <c r="F43" s="38">
        <f t="shared" si="60"/>
        <v>1.9317600346912895</v>
      </c>
      <c r="G43" s="38">
        <f t="shared" si="60"/>
        <v>0.62841475655215051</v>
      </c>
      <c r="H43" s="38">
        <f t="shared" si="60"/>
        <v>0.66478240072302497</v>
      </c>
      <c r="I43" s="38">
        <f t="shared" si="60"/>
        <v>0.65039366327092552</v>
      </c>
      <c r="J43" s="38">
        <f t="shared" si="60"/>
        <v>0.89362397315187259</v>
      </c>
      <c r="K43" s="38">
        <f t="shared" si="60"/>
        <v>1.0891159931355723</v>
      </c>
      <c r="L43" s="38">
        <f t="shared" si="60"/>
        <v>1.2525690656251443</v>
      </c>
      <c r="M43" s="38" t="str">
        <f t="shared" si="60"/>
        <v/>
      </c>
      <c r="N43" s="38" t="str">
        <f t="shared" si="60"/>
        <v/>
      </c>
      <c r="O43" s="38" t="str">
        <f t="shared" si="60"/>
        <v/>
      </c>
      <c r="P43" s="38" t="str">
        <f t="shared" si="60"/>
        <v/>
      </c>
      <c r="Q43" s="38" t="str">
        <f t="shared" si="60"/>
        <v/>
      </c>
      <c r="R43" s="38" t="str">
        <f t="shared" si="60"/>
        <v/>
      </c>
      <c r="S43" s="38" t="str">
        <f t="shared" si="60"/>
        <v/>
      </c>
      <c r="T43" s="38" t="str">
        <f t="shared" si="60"/>
        <v/>
      </c>
      <c r="U43" s="38" t="str">
        <f t="shared" si="60"/>
        <v/>
      </c>
      <c r="V43" s="38" t="str">
        <f t="shared" si="60"/>
        <v/>
      </c>
      <c r="W43" s="38" t="str">
        <f t="shared" si="60"/>
        <v/>
      </c>
      <c r="X43" s="38" t="str">
        <f t="shared" si="60"/>
        <v/>
      </c>
      <c r="Y43" s="38" t="str">
        <f t="shared" si="60"/>
        <v/>
      </c>
      <c r="Z43" s="38" t="str">
        <f t="shared" si="60"/>
        <v/>
      </c>
      <c r="AA43" s="38" t="str">
        <f t="shared" si="60"/>
        <v/>
      </c>
      <c r="AB43" s="38" t="str">
        <f t="shared" si="60"/>
        <v/>
      </c>
      <c r="AC43" s="38" t="str">
        <f t="shared" si="60"/>
        <v/>
      </c>
      <c r="AD43" s="38" t="str">
        <f t="shared" si="60"/>
        <v/>
      </c>
      <c r="AE43" s="38" t="str">
        <f t="shared" si="60"/>
        <v/>
      </c>
      <c r="AF43" s="38" t="str">
        <f t="shared" si="60"/>
        <v/>
      </c>
      <c r="AG43" s="38" t="str">
        <f t="shared" si="60"/>
        <v/>
      </c>
      <c r="AH43" s="38" t="str">
        <f t="shared" si="60"/>
        <v/>
      </c>
      <c r="AI43" s="38" t="str">
        <f t="shared" si="60"/>
        <v/>
      </c>
      <c r="AJ43" s="38" t="str">
        <f t="shared" si="60"/>
        <v/>
      </c>
      <c r="AK43" s="38" t="str">
        <f t="shared" si="60"/>
        <v/>
      </c>
      <c r="AL43" s="38" t="str">
        <f t="shared" si="60"/>
        <v/>
      </c>
      <c r="AM43" s="38" t="str">
        <f t="shared" si="60"/>
        <v/>
      </c>
      <c r="AN43" s="38" t="str">
        <f t="shared" si="60"/>
        <v/>
      </c>
      <c r="AO43" s="38" t="str">
        <f t="shared" si="60"/>
        <v/>
      </c>
      <c r="AP43" s="38" t="str">
        <f t="shared" si="60"/>
        <v/>
      </c>
      <c r="AQ43" s="38" t="str">
        <f t="shared" si="60"/>
        <v/>
      </c>
      <c r="AR43" s="38" t="str">
        <f t="shared" si="60"/>
        <v/>
      </c>
      <c r="AS43" s="38" t="str">
        <f t="shared" si="60"/>
        <v/>
      </c>
      <c r="AT43" s="38" t="str">
        <f t="shared" si="60"/>
        <v/>
      </c>
      <c r="AU43" s="38" t="str">
        <f t="shared" si="60"/>
        <v/>
      </c>
      <c r="AV43" s="38" t="str">
        <f t="shared" si="60"/>
        <v/>
      </c>
      <c r="AW43" s="38" t="str">
        <f t="shared" si="60"/>
        <v/>
      </c>
      <c r="AX43" s="38" t="str">
        <f t="shared" si="60"/>
        <v/>
      </c>
      <c r="AY43" s="38" t="str">
        <f t="shared" si="60"/>
        <v/>
      </c>
      <c r="AZ43" s="38" t="str">
        <f t="shared" si="60"/>
        <v/>
      </c>
      <c r="BA43" s="38" t="str">
        <f t="shared" si="60"/>
        <v/>
      </c>
      <c r="BB43" s="38" t="str">
        <f t="shared" si="60"/>
        <v/>
      </c>
      <c r="BC43" s="38" t="str">
        <f t="shared" si="60"/>
        <v/>
      </c>
      <c r="BD43" s="38" t="str">
        <f t="shared" si="60"/>
        <v/>
      </c>
      <c r="BE43" s="38" t="str">
        <f t="shared" si="60"/>
        <v/>
      </c>
      <c r="BF43" s="38" t="str">
        <f t="shared" si="60"/>
        <v/>
      </c>
      <c r="BG43" s="38" t="str">
        <f t="shared" si="60"/>
        <v/>
      </c>
      <c r="BH43" s="38" t="str">
        <f t="shared" si="60"/>
        <v/>
      </c>
      <c r="BI43" s="38" t="str">
        <f t="shared" si="60"/>
        <v/>
      </c>
      <c r="BJ43" s="38" t="str">
        <f t="shared" si="60"/>
        <v/>
      </c>
      <c r="BK43" s="38" t="str">
        <f t="shared" si="60"/>
        <v/>
      </c>
      <c r="BL43" s="38" t="str">
        <f t="shared" si="60"/>
        <v/>
      </c>
      <c r="BM43" s="38" t="str">
        <f t="shared" si="60"/>
        <v/>
      </c>
      <c r="BN43" s="38" t="str">
        <f t="shared" si="60"/>
        <v/>
      </c>
      <c r="BO43" s="38" t="str">
        <f t="shared" ref="BO43:DZ43" si="61">IF(BO13&lt;&gt;"",LN(BO13),"")</f>
        <v/>
      </c>
      <c r="BP43" s="38" t="str">
        <f t="shared" si="61"/>
        <v/>
      </c>
      <c r="BQ43" s="38" t="str">
        <f t="shared" si="61"/>
        <v/>
      </c>
      <c r="BR43" s="38" t="str">
        <f t="shared" si="61"/>
        <v/>
      </c>
      <c r="BS43" s="38" t="str">
        <f t="shared" si="61"/>
        <v/>
      </c>
      <c r="BT43" s="38" t="str">
        <f t="shared" si="61"/>
        <v/>
      </c>
      <c r="BU43" s="38" t="str">
        <f t="shared" si="61"/>
        <v/>
      </c>
      <c r="BV43" s="38" t="str">
        <f t="shared" si="61"/>
        <v/>
      </c>
      <c r="BW43" s="38" t="str">
        <f t="shared" si="61"/>
        <v/>
      </c>
      <c r="BX43" s="38" t="str">
        <f t="shared" si="61"/>
        <v/>
      </c>
      <c r="BY43" s="38" t="str">
        <f t="shared" si="61"/>
        <v/>
      </c>
      <c r="BZ43" s="38" t="str">
        <f t="shared" si="61"/>
        <v/>
      </c>
      <c r="CA43" s="38" t="str">
        <f t="shared" si="61"/>
        <v/>
      </c>
      <c r="CB43" s="38" t="str">
        <f t="shared" si="61"/>
        <v/>
      </c>
      <c r="CC43" s="38" t="str">
        <f t="shared" si="61"/>
        <v/>
      </c>
      <c r="CD43" s="38" t="str">
        <f t="shared" si="61"/>
        <v/>
      </c>
      <c r="CE43" s="38" t="str">
        <f t="shared" si="61"/>
        <v/>
      </c>
      <c r="CF43" s="38" t="str">
        <f t="shared" si="61"/>
        <v/>
      </c>
      <c r="CG43" s="38" t="str">
        <f t="shared" si="61"/>
        <v/>
      </c>
      <c r="CH43" s="38" t="str">
        <f t="shared" si="61"/>
        <v/>
      </c>
      <c r="CI43" s="38" t="str">
        <f t="shared" si="61"/>
        <v/>
      </c>
      <c r="CJ43" s="38" t="str">
        <f t="shared" si="61"/>
        <v/>
      </c>
      <c r="CK43" s="38" t="str">
        <f t="shared" si="61"/>
        <v/>
      </c>
      <c r="CL43" s="38" t="str">
        <f t="shared" si="61"/>
        <v/>
      </c>
      <c r="CM43" s="38" t="str">
        <f t="shared" si="61"/>
        <v/>
      </c>
      <c r="CN43" s="38" t="str">
        <f t="shared" si="61"/>
        <v/>
      </c>
      <c r="CO43" s="38" t="str">
        <f t="shared" si="61"/>
        <v/>
      </c>
      <c r="CP43" s="38" t="str">
        <f t="shared" si="61"/>
        <v/>
      </c>
      <c r="CQ43" s="38" t="str">
        <f t="shared" si="61"/>
        <v/>
      </c>
      <c r="CR43" s="38" t="str">
        <f t="shared" si="61"/>
        <v/>
      </c>
      <c r="CS43" s="38" t="str">
        <f t="shared" si="61"/>
        <v/>
      </c>
      <c r="CT43" s="38" t="str">
        <f t="shared" si="61"/>
        <v/>
      </c>
      <c r="CU43" s="38" t="str">
        <f t="shared" si="61"/>
        <v/>
      </c>
      <c r="CV43" s="38" t="str">
        <f t="shared" si="61"/>
        <v/>
      </c>
      <c r="CW43" s="38" t="str">
        <f t="shared" si="61"/>
        <v/>
      </c>
      <c r="CX43" s="38" t="str">
        <f t="shared" si="61"/>
        <v/>
      </c>
      <c r="CY43" s="38" t="str">
        <f t="shared" si="61"/>
        <v/>
      </c>
      <c r="CZ43" s="38" t="str">
        <f t="shared" si="61"/>
        <v/>
      </c>
      <c r="DA43" s="38" t="str">
        <f t="shared" si="61"/>
        <v/>
      </c>
      <c r="DB43" s="38" t="str">
        <f t="shared" si="61"/>
        <v/>
      </c>
      <c r="DC43" s="38" t="str">
        <f t="shared" si="61"/>
        <v/>
      </c>
      <c r="DD43" s="38" t="str">
        <f t="shared" si="61"/>
        <v/>
      </c>
      <c r="DE43" s="38" t="str">
        <f t="shared" si="61"/>
        <v/>
      </c>
      <c r="DF43" s="38" t="str">
        <f t="shared" si="61"/>
        <v/>
      </c>
      <c r="DG43" s="38" t="str">
        <f t="shared" si="61"/>
        <v/>
      </c>
      <c r="DH43" s="38" t="str">
        <f t="shared" si="61"/>
        <v/>
      </c>
      <c r="DI43" s="38" t="str">
        <f t="shared" si="61"/>
        <v/>
      </c>
      <c r="DJ43" s="38" t="str">
        <f t="shared" si="61"/>
        <v/>
      </c>
      <c r="DK43" s="38" t="str">
        <f t="shared" si="61"/>
        <v/>
      </c>
      <c r="DL43" s="38" t="str">
        <f t="shared" si="61"/>
        <v/>
      </c>
      <c r="DM43" s="38" t="str">
        <f t="shared" si="61"/>
        <v/>
      </c>
      <c r="DN43" s="38" t="str">
        <f t="shared" si="61"/>
        <v/>
      </c>
      <c r="DO43" s="38" t="str">
        <f t="shared" si="61"/>
        <v/>
      </c>
      <c r="DP43" s="38" t="str">
        <f t="shared" si="61"/>
        <v/>
      </c>
      <c r="DQ43" s="38" t="str">
        <f t="shared" si="61"/>
        <v/>
      </c>
      <c r="DR43" s="38" t="str">
        <f t="shared" si="61"/>
        <v/>
      </c>
      <c r="DS43" s="38" t="str">
        <f t="shared" si="61"/>
        <v/>
      </c>
      <c r="DT43" s="38" t="str">
        <f t="shared" si="61"/>
        <v/>
      </c>
      <c r="DU43" s="38" t="str">
        <f t="shared" si="61"/>
        <v/>
      </c>
      <c r="DV43" s="38" t="str">
        <f t="shared" si="61"/>
        <v/>
      </c>
      <c r="DW43" s="38" t="str">
        <f t="shared" si="61"/>
        <v/>
      </c>
      <c r="DX43" s="38" t="str">
        <f t="shared" si="61"/>
        <v/>
      </c>
      <c r="DY43" s="38" t="str">
        <f t="shared" si="61"/>
        <v/>
      </c>
      <c r="DZ43" s="38" t="str">
        <f t="shared" si="61"/>
        <v/>
      </c>
      <c r="EA43" s="38" t="str">
        <f t="shared" ref="EA43:GL43" si="62">IF(EA13&lt;&gt;"",LN(EA13),"")</f>
        <v/>
      </c>
      <c r="EB43" s="38" t="str">
        <f t="shared" si="62"/>
        <v/>
      </c>
      <c r="EC43" s="38" t="str">
        <f t="shared" si="62"/>
        <v/>
      </c>
      <c r="ED43" s="38" t="str">
        <f t="shared" si="62"/>
        <v/>
      </c>
      <c r="EE43" s="38" t="str">
        <f t="shared" si="62"/>
        <v/>
      </c>
      <c r="EF43" s="38" t="str">
        <f t="shared" si="62"/>
        <v/>
      </c>
      <c r="EG43" s="38" t="str">
        <f t="shared" si="62"/>
        <v/>
      </c>
      <c r="EH43" s="38" t="str">
        <f t="shared" si="62"/>
        <v/>
      </c>
      <c r="EI43" s="38" t="str">
        <f t="shared" si="62"/>
        <v/>
      </c>
      <c r="EJ43" s="38" t="str">
        <f t="shared" si="62"/>
        <v/>
      </c>
      <c r="EK43" s="38" t="str">
        <f t="shared" si="62"/>
        <v/>
      </c>
      <c r="EL43" s="38" t="str">
        <f t="shared" si="62"/>
        <v/>
      </c>
      <c r="EM43" s="38" t="str">
        <f t="shared" si="62"/>
        <v/>
      </c>
      <c r="EN43" s="38" t="str">
        <f t="shared" si="62"/>
        <v/>
      </c>
      <c r="EO43" s="38" t="str">
        <f t="shared" si="62"/>
        <v/>
      </c>
      <c r="EP43" s="38" t="str">
        <f t="shared" si="62"/>
        <v/>
      </c>
      <c r="EQ43" s="38" t="str">
        <f t="shared" si="62"/>
        <v/>
      </c>
      <c r="ER43" s="38" t="str">
        <f t="shared" si="62"/>
        <v/>
      </c>
      <c r="ES43" s="38" t="str">
        <f t="shared" si="62"/>
        <v/>
      </c>
      <c r="ET43" s="38" t="str">
        <f t="shared" si="62"/>
        <v/>
      </c>
      <c r="EU43" s="38" t="str">
        <f t="shared" si="62"/>
        <v/>
      </c>
      <c r="EV43" s="38" t="str">
        <f t="shared" si="62"/>
        <v/>
      </c>
      <c r="EW43" s="38" t="str">
        <f t="shared" si="62"/>
        <v/>
      </c>
      <c r="EX43" s="38" t="str">
        <f t="shared" si="62"/>
        <v/>
      </c>
      <c r="EY43" s="38" t="str">
        <f t="shared" si="62"/>
        <v/>
      </c>
      <c r="EZ43" s="38" t="str">
        <f t="shared" si="62"/>
        <v/>
      </c>
      <c r="FA43" s="38" t="str">
        <f t="shared" si="62"/>
        <v/>
      </c>
      <c r="FB43" s="38" t="str">
        <f t="shared" si="62"/>
        <v/>
      </c>
      <c r="FC43" s="38" t="str">
        <f t="shared" si="62"/>
        <v/>
      </c>
      <c r="FD43" s="38" t="str">
        <f t="shared" si="62"/>
        <v/>
      </c>
      <c r="FE43" s="38" t="str">
        <f t="shared" si="62"/>
        <v/>
      </c>
      <c r="FF43" s="38" t="str">
        <f t="shared" si="62"/>
        <v/>
      </c>
      <c r="FG43" s="38" t="str">
        <f t="shared" si="62"/>
        <v/>
      </c>
      <c r="FH43" s="38" t="str">
        <f t="shared" si="62"/>
        <v/>
      </c>
      <c r="FI43" s="38" t="str">
        <f t="shared" si="62"/>
        <v/>
      </c>
      <c r="FJ43" s="38" t="str">
        <f t="shared" si="62"/>
        <v/>
      </c>
      <c r="FK43" s="38" t="str">
        <f t="shared" si="62"/>
        <v/>
      </c>
      <c r="FL43" s="38" t="str">
        <f t="shared" si="62"/>
        <v/>
      </c>
      <c r="FM43" s="38" t="str">
        <f t="shared" si="62"/>
        <v/>
      </c>
      <c r="FN43" s="38" t="str">
        <f t="shared" si="62"/>
        <v/>
      </c>
      <c r="FO43" s="38" t="str">
        <f t="shared" si="62"/>
        <v/>
      </c>
      <c r="FP43" s="38" t="str">
        <f t="shared" si="62"/>
        <v/>
      </c>
      <c r="FQ43" s="38" t="str">
        <f t="shared" si="62"/>
        <v/>
      </c>
      <c r="FR43" s="38" t="str">
        <f t="shared" si="62"/>
        <v/>
      </c>
      <c r="FS43" s="38" t="str">
        <f t="shared" si="62"/>
        <v/>
      </c>
      <c r="FT43" s="38" t="str">
        <f t="shared" si="62"/>
        <v/>
      </c>
      <c r="FU43" s="38" t="str">
        <f t="shared" si="62"/>
        <v/>
      </c>
      <c r="FV43" s="38" t="str">
        <f t="shared" si="62"/>
        <v/>
      </c>
      <c r="FW43" s="38" t="str">
        <f t="shared" si="62"/>
        <v/>
      </c>
      <c r="FX43" s="38" t="str">
        <f t="shared" si="62"/>
        <v/>
      </c>
      <c r="FY43" s="38" t="str">
        <f t="shared" si="62"/>
        <v/>
      </c>
      <c r="FZ43" s="38" t="str">
        <f t="shared" si="62"/>
        <v/>
      </c>
      <c r="GA43" s="38" t="str">
        <f t="shared" si="62"/>
        <v/>
      </c>
      <c r="GB43" s="38" t="str">
        <f t="shared" si="62"/>
        <v/>
      </c>
      <c r="GC43" s="38" t="str">
        <f t="shared" si="62"/>
        <v/>
      </c>
      <c r="GD43" s="38" t="str">
        <f t="shared" si="62"/>
        <v/>
      </c>
      <c r="GE43" s="38" t="str">
        <f t="shared" si="62"/>
        <v/>
      </c>
      <c r="GF43" s="38" t="str">
        <f t="shared" si="62"/>
        <v/>
      </c>
      <c r="GG43" s="38" t="str">
        <f t="shared" si="62"/>
        <v/>
      </c>
      <c r="GH43" s="38" t="str">
        <f t="shared" si="62"/>
        <v/>
      </c>
      <c r="GI43" s="38" t="str">
        <f t="shared" si="62"/>
        <v/>
      </c>
      <c r="GJ43" s="38" t="str">
        <f t="shared" si="62"/>
        <v/>
      </c>
      <c r="GK43" s="38" t="str">
        <f t="shared" si="62"/>
        <v/>
      </c>
      <c r="GL43" s="38" t="str">
        <f t="shared" si="62"/>
        <v/>
      </c>
      <c r="GM43" s="38" t="str">
        <f t="shared" ref="GM43:IQ43" si="63">IF(GM13&lt;&gt;"",LN(GM13),"")</f>
        <v/>
      </c>
      <c r="GN43" s="38" t="str">
        <f t="shared" si="63"/>
        <v/>
      </c>
      <c r="GO43" s="38" t="str">
        <f t="shared" si="63"/>
        <v/>
      </c>
      <c r="GP43" s="38" t="str">
        <f t="shared" si="63"/>
        <v/>
      </c>
      <c r="GQ43" s="38" t="str">
        <f t="shared" si="63"/>
        <v/>
      </c>
      <c r="GR43" s="38" t="str">
        <f t="shared" si="63"/>
        <v/>
      </c>
      <c r="GS43" s="38" t="str">
        <f t="shared" si="63"/>
        <v/>
      </c>
      <c r="GT43" s="38" t="str">
        <f t="shared" si="63"/>
        <v/>
      </c>
      <c r="GU43" s="38" t="str">
        <f t="shared" si="63"/>
        <v/>
      </c>
      <c r="GV43" s="38" t="str">
        <f t="shared" si="63"/>
        <v/>
      </c>
      <c r="GW43" s="38" t="str">
        <f t="shared" si="63"/>
        <v/>
      </c>
      <c r="GX43" s="38" t="str">
        <f t="shared" si="63"/>
        <v/>
      </c>
      <c r="GY43" s="38" t="str">
        <f t="shared" si="63"/>
        <v/>
      </c>
      <c r="GZ43" s="38" t="str">
        <f t="shared" si="63"/>
        <v/>
      </c>
      <c r="HA43" s="38" t="str">
        <f t="shared" si="63"/>
        <v/>
      </c>
      <c r="HB43" s="38" t="str">
        <f t="shared" si="63"/>
        <v/>
      </c>
      <c r="HC43" s="38" t="str">
        <f t="shared" si="63"/>
        <v/>
      </c>
      <c r="HD43" s="38" t="str">
        <f t="shared" si="63"/>
        <v/>
      </c>
      <c r="HE43" s="38" t="str">
        <f t="shared" si="63"/>
        <v/>
      </c>
      <c r="HF43" s="38" t="str">
        <f t="shared" si="63"/>
        <v/>
      </c>
      <c r="HG43" s="38" t="str">
        <f t="shared" si="63"/>
        <v/>
      </c>
      <c r="HH43" s="38" t="str">
        <f t="shared" si="63"/>
        <v/>
      </c>
      <c r="HI43" s="38" t="str">
        <f t="shared" si="63"/>
        <v/>
      </c>
      <c r="HJ43" s="38" t="str">
        <f t="shared" si="63"/>
        <v/>
      </c>
      <c r="HK43" s="38" t="str">
        <f t="shared" si="63"/>
        <v/>
      </c>
      <c r="HL43" s="38" t="str">
        <f t="shared" si="63"/>
        <v/>
      </c>
      <c r="HM43" s="38" t="str">
        <f t="shared" si="63"/>
        <v/>
      </c>
      <c r="HN43" s="38" t="str">
        <f t="shared" si="63"/>
        <v/>
      </c>
      <c r="HO43" s="38" t="str">
        <f t="shared" si="63"/>
        <v/>
      </c>
      <c r="HP43" s="38" t="str">
        <f t="shared" si="63"/>
        <v/>
      </c>
      <c r="HQ43" s="38" t="str">
        <f t="shared" si="63"/>
        <v/>
      </c>
      <c r="HR43" s="38" t="str">
        <f t="shared" si="63"/>
        <v/>
      </c>
      <c r="HS43" s="38" t="str">
        <f t="shared" si="63"/>
        <v/>
      </c>
      <c r="HT43" s="38" t="str">
        <f t="shared" si="63"/>
        <v/>
      </c>
      <c r="HU43" s="38" t="str">
        <f t="shared" si="63"/>
        <v/>
      </c>
      <c r="HV43" s="38" t="str">
        <f t="shared" si="63"/>
        <v/>
      </c>
      <c r="HW43" s="38" t="str">
        <f t="shared" si="63"/>
        <v/>
      </c>
      <c r="HX43" s="38" t="str">
        <f t="shared" si="63"/>
        <v/>
      </c>
      <c r="HY43" s="38" t="str">
        <f t="shared" si="63"/>
        <v/>
      </c>
      <c r="HZ43" s="38" t="str">
        <f t="shared" si="63"/>
        <v/>
      </c>
      <c r="IA43" s="38" t="str">
        <f t="shared" si="63"/>
        <v/>
      </c>
      <c r="IB43" s="38" t="str">
        <f t="shared" si="63"/>
        <v/>
      </c>
      <c r="IC43" s="38" t="str">
        <f t="shared" si="63"/>
        <v/>
      </c>
      <c r="ID43" s="38" t="str">
        <f t="shared" si="63"/>
        <v/>
      </c>
      <c r="IE43" s="38" t="str">
        <f t="shared" si="63"/>
        <v/>
      </c>
      <c r="IF43" s="38" t="str">
        <f t="shared" si="63"/>
        <v/>
      </c>
      <c r="IG43" s="38" t="str">
        <f t="shared" si="63"/>
        <v/>
      </c>
      <c r="IH43" s="38" t="str">
        <f t="shared" si="63"/>
        <v/>
      </c>
      <c r="II43" s="38" t="str">
        <f t="shared" si="63"/>
        <v/>
      </c>
      <c r="IJ43" s="38" t="str">
        <f t="shared" si="63"/>
        <v/>
      </c>
      <c r="IK43" s="38" t="str">
        <f t="shared" si="63"/>
        <v/>
      </c>
      <c r="IL43" s="38" t="str">
        <f t="shared" si="63"/>
        <v/>
      </c>
      <c r="IM43" s="38" t="str">
        <f t="shared" si="63"/>
        <v/>
      </c>
      <c r="IN43" s="38" t="str">
        <f t="shared" si="63"/>
        <v/>
      </c>
      <c r="IO43" s="38" t="str">
        <f t="shared" si="63"/>
        <v/>
      </c>
      <c r="IP43" s="38" t="str">
        <f t="shared" si="63"/>
        <v/>
      </c>
      <c r="IQ43" s="38" t="str">
        <f t="shared" si="63"/>
        <v/>
      </c>
      <c r="IR43" s="55">
        <f t="shared" si="20"/>
        <v>1.0525456551387893</v>
      </c>
      <c r="IS43" s="60">
        <f t="shared" si="21"/>
        <v>0.49318704734474883</v>
      </c>
    </row>
    <row r="44" spans="1:254" s="55" customFormat="1" x14ac:dyDescent="0.2">
      <c r="A44" s="40" t="s">
        <v>10</v>
      </c>
      <c r="B44" s="38">
        <f t="shared" si="39"/>
        <v>0.15616920065693393</v>
      </c>
      <c r="C44" s="38">
        <f t="shared" si="39"/>
        <v>0.84931638121687925</v>
      </c>
      <c r="D44" s="38">
        <f t="shared" ref="D44:BN44" si="64">IF(D14&lt;&gt;"",LN(D14),"")</f>
        <v>1.2547814893250435</v>
      </c>
      <c r="E44" s="38">
        <f t="shared" si="64"/>
        <v>1.5424635617768245</v>
      </c>
      <c r="F44" s="38">
        <f t="shared" si="64"/>
        <v>1.7656071130910342</v>
      </c>
      <c r="G44" s="38">
        <f t="shared" si="64"/>
        <v>0.46226183495189471</v>
      </c>
      <c r="H44" s="38">
        <f t="shared" si="64"/>
        <v>0.49862947912276917</v>
      </c>
      <c r="I44" s="38">
        <f t="shared" si="64"/>
        <v>0.48424074167066966</v>
      </c>
      <c r="J44" s="38">
        <f t="shared" si="64"/>
        <v>0.72747105155161707</v>
      </c>
      <c r="K44" s="38">
        <f t="shared" si="64"/>
        <v>0.92296307153531687</v>
      </c>
      <c r="L44" s="38">
        <f t="shared" si="64"/>
        <v>1.0864161440248885</v>
      </c>
      <c r="M44" s="38" t="str">
        <f t="shared" si="64"/>
        <v/>
      </c>
      <c r="N44" s="38" t="str">
        <f t="shared" si="64"/>
        <v/>
      </c>
      <c r="O44" s="38" t="str">
        <f t="shared" si="64"/>
        <v/>
      </c>
      <c r="P44" s="38" t="str">
        <f t="shared" si="64"/>
        <v/>
      </c>
      <c r="Q44" s="38" t="str">
        <f t="shared" si="64"/>
        <v/>
      </c>
      <c r="R44" s="38" t="str">
        <f t="shared" si="64"/>
        <v/>
      </c>
      <c r="S44" s="38" t="str">
        <f t="shared" si="64"/>
        <v/>
      </c>
      <c r="T44" s="38" t="str">
        <f t="shared" si="64"/>
        <v/>
      </c>
      <c r="U44" s="38" t="str">
        <f t="shared" si="64"/>
        <v/>
      </c>
      <c r="V44" s="38" t="str">
        <f t="shared" si="64"/>
        <v/>
      </c>
      <c r="W44" s="38" t="str">
        <f t="shared" si="64"/>
        <v/>
      </c>
      <c r="X44" s="38" t="str">
        <f t="shared" si="64"/>
        <v/>
      </c>
      <c r="Y44" s="38" t="str">
        <f t="shared" si="64"/>
        <v/>
      </c>
      <c r="Z44" s="38" t="str">
        <f t="shared" si="64"/>
        <v/>
      </c>
      <c r="AA44" s="38" t="str">
        <f t="shared" si="64"/>
        <v/>
      </c>
      <c r="AB44" s="38" t="str">
        <f t="shared" si="64"/>
        <v/>
      </c>
      <c r="AC44" s="38" t="str">
        <f t="shared" si="64"/>
        <v/>
      </c>
      <c r="AD44" s="38" t="str">
        <f t="shared" si="64"/>
        <v/>
      </c>
      <c r="AE44" s="38" t="str">
        <f t="shared" si="64"/>
        <v/>
      </c>
      <c r="AF44" s="38" t="str">
        <f t="shared" si="64"/>
        <v/>
      </c>
      <c r="AG44" s="38" t="str">
        <f t="shared" si="64"/>
        <v/>
      </c>
      <c r="AH44" s="38" t="str">
        <f t="shared" si="64"/>
        <v/>
      </c>
      <c r="AI44" s="38" t="str">
        <f t="shared" si="64"/>
        <v/>
      </c>
      <c r="AJ44" s="38" t="str">
        <f t="shared" si="64"/>
        <v/>
      </c>
      <c r="AK44" s="38" t="str">
        <f t="shared" si="64"/>
        <v/>
      </c>
      <c r="AL44" s="38" t="str">
        <f t="shared" si="64"/>
        <v/>
      </c>
      <c r="AM44" s="38" t="str">
        <f t="shared" si="64"/>
        <v/>
      </c>
      <c r="AN44" s="38" t="str">
        <f t="shared" si="64"/>
        <v/>
      </c>
      <c r="AO44" s="38" t="str">
        <f t="shared" si="64"/>
        <v/>
      </c>
      <c r="AP44" s="38" t="str">
        <f t="shared" si="64"/>
        <v/>
      </c>
      <c r="AQ44" s="38" t="str">
        <f t="shared" si="64"/>
        <v/>
      </c>
      <c r="AR44" s="38" t="str">
        <f t="shared" si="64"/>
        <v/>
      </c>
      <c r="AS44" s="38" t="str">
        <f t="shared" si="64"/>
        <v/>
      </c>
      <c r="AT44" s="38" t="str">
        <f t="shared" si="64"/>
        <v/>
      </c>
      <c r="AU44" s="38" t="str">
        <f t="shared" si="64"/>
        <v/>
      </c>
      <c r="AV44" s="38" t="str">
        <f t="shared" si="64"/>
        <v/>
      </c>
      <c r="AW44" s="38" t="str">
        <f t="shared" si="64"/>
        <v/>
      </c>
      <c r="AX44" s="38" t="str">
        <f t="shared" si="64"/>
        <v/>
      </c>
      <c r="AY44" s="38" t="str">
        <f t="shared" si="64"/>
        <v/>
      </c>
      <c r="AZ44" s="38" t="str">
        <f t="shared" si="64"/>
        <v/>
      </c>
      <c r="BA44" s="38" t="str">
        <f t="shared" si="64"/>
        <v/>
      </c>
      <c r="BB44" s="38" t="str">
        <f t="shared" si="64"/>
        <v/>
      </c>
      <c r="BC44" s="38" t="str">
        <f t="shared" si="64"/>
        <v/>
      </c>
      <c r="BD44" s="38" t="str">
        <f t="shared" si="64"/>
        <v/>
      </c>
      <c r="BE44" s="38" t="str">
        <f t="shared" si="64"/>
        <v/>
      </c>
      <c r="BF44" s="38" t="str">
        <f t="shared" si="64"/>
        <v/>
      </c>
      <c r="BG44" s="38" t="str">
        <f t="shared" si="64"/>
        <v/>
      </c>
      <c r="BH44" s="38" t="str">
        <f t="shared" si="64"/>
        <v/>
      </c>
      <c r="BI44" s="38" t="str">
        <f t="shared" si="64"/>
        <v/>
      </c>
      <c r="BJ44" s="38" t="str">
        <f t="shared" si="64"/>
        <v/>
      </c>
      <c r="BK44" s="38" t="str">
        <f t="shared" si="64"/>
        <v/>
      </c>
      <c r="BL44" s="38" t="str">
        <f t="shared" si="64"/>
        <v/>
      </c>
      <c r="BM44" s="38" t="str">
        <f t="shared" si="64"/>
        <v/>
      </c>
      <c r="BN44" s="38" t="str">
        <f t="shared" si="64"/>
        <v/>
      </c>
      <c r="BO44" s="38" t="str">
        <f t="shared" ref="BO44:DZ44" si="65">IF(BO14&lt;&gt;"",LN(BO14),"")</f>
        <v/>
      </c>
      <c r="BP44" s="38" t="str">
        <f t="shared" si="65"/>
        <v/>
      </c>
      <c r="BQ44" s="38" t="str">
        <f t="shared" si="65"/>
        <v/>
      </c>
      <c r="BR44" s="38" t="str">
        <f t="shared" si="65"/>
        <v/>
      </c>
      <c r="BS44" s="38" t="str">
        <f t="shared" si="65"/>
        <v/>
      </c>
      <c r="BT44" s="38" t="str">
        <f t="shared" si="65"/>
        <v/>
      </c>
      <c r="BU44" s="38" t="str">
        <f t="shared" si="65"/>
        <v/>
      </c>
      <c r="BV44" s="38" t="str">
        <f t="shared" si="65"/>
        <v/>
      </c>
      <c r="BW44" s="38" t="str">
        <f t="shared" si="65"/>
        <v/>
      </c>
      <c r="BX44" s="38" t="str">
        <f t="shared" si="65"/>
        <v/>
      </c>
      <c r="BY44" s="38" t="str">
        <f t="shared" si="65"/>
        <v/>
      </c>
      <c r="BZ44" s="38" t="str">
        <f t="shared" si="65"/>
        <v/>
      </c>
      <c r="CA44" s="38" t="str">
        <f t="shared" si="65"/>
        <v/>
      </c>
      <c r="CB44" s="38" t="str">
        <f t="shared" si="65"/>
        <v/>
      </c>
      <c r="CC44" s="38" t="str">
        <f t="shared" si="65"/>
        <v/>
      </c>
      <c r="CD44" s="38" t="str">
        <f t="shared" si="65"/>
        <v/>
      </c>
      <c r="CE44" s="38" t="str">
        <f t="shared" si="65"/>
        <v/>
      </c>
      <c r="CF44" s="38" t="str">
        <f t="shared" si="65"/>
        <v/>
      </c>
      <c r="CG44" s="38" t="str">
        <f t="shared" si="65"/>
        <v/>
      </c>
      <c r="CH44" s="38" t="str">
        <f t="shared" si="65"/>
        <v/>
      </c>
      <c r="CI44" s="38" t="str">
        <f t="shared" si="65"/>
        <v/>
      </c>
      <c r="CJ44" s="38" t="str">
        <f t="shared" si="65"/>
        <v/>
      </c>
      <c r="CK44" s="38" t="str">
        <f t="shared" si="65"/>
        <v/>
      </c>
      <c r="CL44" s="38" t="str">
        <f t="shared" si="65"/>
        <v/>
      </c>
      <c r="CM44" s="38" t="str">
        <f t="shared" si="65"/>
        <v/>
      </c>
      <c r="CN44" s="38" t="str">
        <f t="shared" si="65"/>
        <v/>
      </c>
      <c r="CO44" s="38" t="str">
        <f t="shared" si="65"/>
        <v/>
      </c>
      <c r="CP44" s="38" t="str">
        <f t="shared" si="65"/>
        <v/>
      </c>
      <c r="CQ44" s="38" t="str">
        <f t="shared" si="65"/>
        <v/>
      </c>
      <c r="CR44" s="38" t="str">
        <f t="shared" si="65"/>
        <v/>
      </c>
      <c r="CS44" s="38" t="str">
        <f t="shared" si="65"/>
        <v/>
      </c>
      <c r="CT44" s="38" t="str">
        <f t="shared" si="65"/>
        <v/>
      </c>
      <c r="CU44" s="38" t="str">
        <f t="shared" si="65"/>
        <v/>
      </c>
      <c r="CV44" s="38" t="str">
        <f t="shared" si="65"/>
        <v/>
      </c>
      <c r="CW44" s="38" t="str">
        <f t="shared" si="65"/>
        <v/>
      </c>
      <c r="CX44" s="38" t="str">
        <f t="shared" si="65"/>
        <v/>
      </c>
      <c r="CY44" s="38" t="str">
        <f t="shared" si="65"/>
        <v/>
      </c>
      <c r="CZ44" s="38" t="str">
        <f t="shared" si="65"/>
        <v/>
      </c>
      <c r="DA44" s="38" t="str">
        <f t="shared" si="65"/>
        <v/>
      </c>
      <c r="DB44" s="38" t="str">
        <f t="shared" si="65"/>
        <v/>
      </c>
      <c r="DC44" s="38" t="str">
        <f t="shared" si="65"/>
        <v/>
      </c>
      <c r="DD44" s="38" t="str">
        <f t="shared" si="65"/>
        <v/>
      </c>
      <c r="DE44" s="38" t="str">
        <f t="shared" si="65"/>
        <v/>
      </c>
      <c r="DF44" s="38" t="str">
        <f t="shared" si="65"/>
        <v/>
      </c>
      <c r="DG44" s="38" t="str">
        <f t="shared" si="65"/>
        <v/>
      </c>
      <c r="DH44" s="38" t="str">
        <f t="shared" si="65"/>
        <v/>
      </c>
      <c r="DI44" s="38" t="str">
        <f t="shared" si="65"/>
        <v/>
      </c>
      <c r="DJ44" s="38" t="str">
        <f t="shared" si="65"/>
        <v/>
      </c>
      <c r="DK44" s="38" t="str">
        <f t="shared" si="65"/>
        <v/>
      </c>
      <c r="DL44" s="38" t="str">
        <f t="shared" si="65"/>
        <v/>
      </c>
      <c r="DM44" s="38" t="str">
        <f t="shared" si="65"/>
        <v/>
      </c>
      <c r="DN44" s="38" t="str">
        <f t="shared" si="65"/>
        <v/>
      </c>
      <c r="DO44" s="38" t="str">
        <f t="shared" si="65"/>
        <v/>
      </c>
      <c r="DP44" s="38" t="str">
        <f t="shared" si="65"/>
        <v/>
      </c>
      <c r="DQ44" s="38" t="str">
        <f t="shared" si="65"/>
        <v/>
      </c>
      <c r="DR44" s="38" t="str">
        <f t="shared" si="65"/>
        <v/>
      </c>
      <c r="DS44" s="38" t="str">
        <f t="shared" si="65"/>
        <v/>
      </c>
      <c r="DT44" s="38" t="str">
        <f t="shared" si="65"/>
        <v/>
      </c>
      <c r="DU44" s="38" t="str">
        <f t="shared" si="65"/>
        <v/>
      </c>
      <c r="DV44" s="38" t="str">
        <f t="shared" si="65"/>
        <v/>
      </c>
      <c r="DW44" s="38" t="str">
        <f t="shared" si="65"/>
        <v/>
      </c>
      <c r="DX44" s="38" t="str">
        <f t="shared" si="65"/>
        <v/>
      </c>
      <c r="DY44" s="38" t="str">
        <f t="shared" si="65"/>
        <v/>
      </c>
      <c r="DZ44" s="38" t="str">
        <f t="shared" si="65"/>
        <v/>
      </c>
      <c r="EA44" s="38" t="str">
        <f t="shared" ref="EA44:GL44" si="66">IF(EA14&lt;&gt;"",LN(EA14),"")</f>
        <v/>
      </c>
      <c r="EB44" s="38" t="str">
        <f t="shared" si="66"/>
        <v/>
      </c>
      <c r="EC44" s="38" t="str">
        <f t="shared" si="66"/>
        <v/>
      </c>
      <c r="ED44" s="38" t="str">
        <f t="shared" si="66"/>
        <v/>
      </c>
      <c r="EE44" s="38" t="str">
        <f t="shared" si="66"/>
        <v/>
      </c>
      <c r="EF44" s="38" t="str">
        <f t="shared" si="66"/>
        <v/>
      </c>
      <c r="EG44" s="38" t="str">
        <f t="shared" si="66"/>
        <v/>
      </c>
      <c r="EH44" s="38" t="str">
        <f t="shared" si="66"/>
        <v/>
      </c>
      <c r="EI44" s="38" t="str">
        <f t="shared" si="66"/>
        <v/>
      </c>
      <c r="EJ44" s="38" t="str">
        <f t="shared" si="66"/>
        <v/>
      </c>
      <c r="EK44" s="38" t="str">
        <f t="shared" si="66"/>
        <v/>
      </c>
      <c r="EL44" s="38" t="str">
        <f t="shared" si="66"/>
        <v/>
      </c>
      <c r="EM44" s="38" t="str">
        <f t="shared" si="66"/>
        <v/>
      </c>
      <c r="EN44" s="38" t="str">
        <f t="shared" si="66"/>
        <v/>
      </c>
      <c r="EO44" s="38" t="str">
        <f t="shared" si="66"/>
        <v/>
      </c>
      <c r="EP44" s="38" t="str">
        <f t="shared" si="66"/>
        <v/>
      </c>
      <c r="EQ44" s="38" t="str">
        <f t="shared" si="66"/>
        <v/>
      </c>
      <c r="ER44" s="38" t="str">
        <f t="shared" si="66"/>
        <v/>
      </c>
      <c r="ES44" s="38" t="str">
        <f t="shared" si="66"/>
        <v/>
      </c>
      <c r="ET44" s="38" t="str">
        <f t="shared" si="66"/>
        <v/>
      </c>
      <c r="EU44" s="38" t="str">
        <f t="shared" si="66"/>
        <v/>
      </c>
      <c r="EV44" s="38" t="str">
        <f t="shared" si="66"/>
        <v/>
      </c>
      <c r="EW44" s="38" t="str">
        <f t="shared" si="66"/>
        <v/>
      </c>
      <c r="EX44" s="38" t="str">
        <f t="shared" si="66"/>
        <v/>
      </c>
      <c r="EY44" s="38" t="str">
        <f t="shared" si="66"/>
        <v/>
      </c>
      <c r="EZ44" s="38" t="str">
        <f t="shared" si="66"/>
        <v/>
      </c>
      <c r="FA44" s="38" t="str">
        <f t="shared" si="66"/>
        <v/>
      </c>
      <c r="FB44" s="38" t="str">
        <f t="shared" si="66"/>
        <v/>
      </c>
      <c r="FC44" s="38" t="str">
        <f t="shared" si="66"/>
        <v/>
      </c>
      <c r="FD44" s="38" t="str">
        <f t="shared" si="66"/>
        <v/>
      </c>
      <c r="FE44" s="38" t="str">
        <f t="shared" si="66"/>
        <v/>
      </c>
      <c r="FF44" s="38" t="str">
        <f t="shared" si="66"/>
        <v/>
      </c>
      <c r="FG44" s="38" t="str">
        <f t="shared" si="66"/>
        <v/>
      </c>
      <c r="FH44" s="38" t="str">
        <f t="shared" si="66"/>
        <v/>
      </c>
      <c r="FI44" s="38" t="str">
        <f t="shared" si="66"/>
        <v/>
      </c>
      <c r="FJ44" s="38" t="str">
        <f t="shared" si="66"/>
        <v/>
      </c>
      <c r="FK44" s="38" t="str">
        <f t="shared" si="66"/>
        <v/>
      </c>
      <c r="FL44" s="38" t="str">
        <f t="shared" si="66"/>
        <v/>
      </c>
      <c r="FM44" s="38" t="str">
        <f t="shared" si="66"/>
        <v/>
      </c>
      <c r="FN44" s="38" t="str">
        <f t="shared" si="66"/>
        <v/>
      </c>
      <c r="FO44" s="38" t="str">
        <f t="shared" si="66"/>
        <v/>
      </c>
      <c r="FP44" s="38" t="str">
        <f t="shared" si="66"/>
        <v/>
      </c>
      <c r="FQ44" s="38" t="str">
        <f t="shared" si="66"/>
        <v/>
      </c>
      <c r="FR44" s="38" t="str">
        <f t="shared" si="66"/>
        <v/>
      </c>
      <c r="FS44" s="38" t="str">
        <f t="shared" si="66"/>
        <v/>
      </c>
      <c r="FT44" s="38" t="str">
        <f t="shared" si="66"/>
        <v/>
      </c>
      <c r="FU44" s="38" t="str">
        <f t="shared" si="66"/>
        <v/>
      </c>
      <c r="FV44" s="38" t="str">
        <f t="shared" si="66"/>
        <v/>
      </c>
      <c r="FW44" s="38" t="str">
        <f t="shared" si="66"/>
        <v/>
      </c>
      <c r="FX44" s="38" t="str">
        <f t="shared" si="66"/>
        <v/>
      </c>
      <c r="FY44" s="38" t="str">
        <f t="shared" si="66"/>
        <v/>
      </c>
      <c r="FZ44" s="38" t="str">
        <f t="shared" si="66"/>
        <v/>
      </c>
      <c r="GA44" s="38" t="str">
        <f t="shared" si="66"/>
        <v/>
      </c>
      <c r="GB44" s="38" t="str">
        <f t="shared" si="66"/>
        <v/>
      </c>
      <c r="GC44" s="38" t="str">
        <f t="shared" si="66"/>
        <v/>
      </c>
      <c r="GD44" s="38" t="str">
        <f t="shared" si="66"/>
        <v/>
      </c>
      <c r="GE44" s="38" t="str">
        <f t="shared" si="66"/>
        <v/>
      </c>
      <c r="GF44" s="38" t="str">
        <f t="shared" si="66"/>
        <v/>
      </c>
      <c r="GG44" s="38" t="str">
        <f t="shared" si="66"/>
        <v/>
      </c>
      <c r="GH44" s="38" t="str">
        <f t="shared" si="66"/>
        <v/>
      </c>
      <c r="GI44" s="38" t="str">
        <f t="shared" si="66"/>
        <v/>
      </c>
      <c r="GJ44" s="38" t="str">
        <f t="shared" si="66"/>
        <v/>
      </c>
      <c r="GK44" s="38" t="str">
        <f t="shared" si="66"/>
        <v/>
      </c>
      <c r="GL44" s="38" t="str">
        <f t="shared" si="66"/>
        <v/>
      </c>
      <c r="GM44" s="38" t="str">
        <f t="shared" ref="GM44:IQ44" si="67">IF(GM14&lt;&gt;"",LN(GM14),"")</f>
        <v/>
      </c>
      <c r="GN44" s="38" t="str">
        <f t="shared" si="67"/>
        <v/>
      </c>
      <c r="GO44" s="38" t="str">
        <f t="shared" si="67"/>
        <v/>
      </c>
      <c r="GP44" s="38" t="str">
        <f t="shared" si="67"/>
        <v/>
      </c>
      <c r="GQ44" s="38" t="str">
        <f t="shared" si="67"/>
        <v/>
      </c>
      <c r="GR44" s="38" t="str">
        <f t="shared" si="67"/>
        <v/>
      </c>
      <c r="GS44" s="38" t="str">
        <f t="shared" si="67"/>
        <v/>
      </c>
      <c r="GT44" s="38" t="str">
        <f t="shared" si="67"/>
        <v/>
      </c>
      <c r="GU44" s="38" t="str">
        <f t="shared" si="67"/>
        <v/>
      </c>
      <c r="GV44" s="38" t="str">
        <f t="shared" si="67"/>
        <v/>
      </c>
      <c r="GW44" s="38" t="str">
        <f t="shared" si="67"/>
        <v/>
      </c>
      <c r="GX44" s="38" t="str">
        <f t="shared" si="67"/>
        <v/>
      </c>
      <c r="GY44" s="38" t="str">
        <f t="shared" si="67"/>
        <v/>
      </c>
      <c r="GZ44" s="38" t="str">
        <f t="shared" si="67"/>
        <v/>
      </c>
      <c r="HA44" s="38" t="str">
        <f t="shared" si="67"/>
        <v/>
      </c>
      <c r="HB44" s="38" t="str">
        <f t="shared" si="67"/>
        <v/>
      </c>
      <c r="HC44" s="38" t="str">
        <f t="shared" si="67"/>
        <v/>
      </c>
      <c r="HD44" s="38" t="str">
        <f t="shared" si="67"/>
        <v/>
      </c>
      <c r="HE44" s="38" t="str">
        <f t="shared" si="67"/>
        <v/>
      </c>
      <c r="HF44" s="38" t="str">
        <f t="shared" si="67"/>
        <v/>
      </c>
      <c r="HG44" s="38" t="str">
        <f t="shared" si="67"/>
        <v/>
      </c>
      <c r="HH44" s="38" t="str">
        <f t="shared" si="67"/>
        <v/>
      </c>
      <c r="HI44" s="38" t="str">
        <f t="shared" si="67"/>
        <v/>
      </c>
      <c r="HJ44" s="38" t="str">
        <f t="shared" si="67"/>
        <v/>
      </c>
      <c r="HK44" s="38" t="str">
        <f t="shared" si="67"/>
        <v/>
      </c>
      <c r="HL44" s="38" t="str">
        <f t="shared" si="67"/>
        <v/>
      </c>
      <c r="HM44" s="38" t="str">
        <f t="shared" si="67"/>
        <v/>
      </c>
      <c r="HN44" s="38" t="str">
        <f t="shared" si="67"/>
        <v/>
      </c>
      <c r="HO44" s="38" t="str">
        <f t="shared" si="67"/>
        <v/>
      </c>
      <c r="HP44" s="38" t="str">
        <f t="shared" si="67"/>
        <v/>
      </c>
      <c r="HQ44" s="38" t="str">
        <f t="shared" si="67"/>
        <v/>
      </c>
      <c r="HR44" s="38" t="str">
        <f t="shared" si="67"/>
        <v/>
      </c>
      <c r="HS44" s="38" t="str">
        <f t="shared" si="67"/>
        <v/>
      </c>
      <c r="HT44" s="38" t="str">
        <f t="shared" si="67"/>
        <v/>
      </c>
      <c r="HU44" s="38" t="str">
        <f t="shared" si="67"/>
        <v/>
      </c>
      <c r="HV44" s="38" t="str">
        <f t="shared" si="67"/>
        <v/>
      </c>
      <c r="HW44" s="38" t="str">
        <f t="shared" si="67"/>
        <v/>
      </c>
      <c r="HX44" s="38" t="str">
        <f t="shared" si="67"/>
        <v/>
      </c>
      <c r="HY44" s="38" t="str">
        <f t="shared" si="67"/>
        <v/>
      </c>
      <c r="HZ44" s="38" t="str">
        <f t="shared" si="67"/>
        <v/>
      </c>
      <c r="IA44" s="38" t="str">
        <f t="shared" si="67"/>
        <v/>
      </c>
      <c r="IB44" s="38" t="str">
        <f t="shared" si="67"/>
        <v/>
      </c>
      <c r="IC44" s="38" t="str">
        <f t="shared" si="67"/>
        <v/>
      </c>
      <c r="ID44" s="38" t="str">
        <f t="shared" si="67"/>
        <v/>
      </c>
      <c r="IE44" s="38" t="str">
        <f t="shared" si="67"/>
        <v/>
      </c>
      <c r="IF44" s="38" t="str">
        <f t="shared" si="67"/>
        <v/>
      </c>
      <c r="IG44" s="38" t="str">
        <f t="shared" si="67"/>
        <v/>
      </c>
      <c r="IH44" s="38" t="str">
        <f t="shared" si="67"/>
        <v/>
      </c>
      <c r="II44" s="38" t="str">
        <f t="shared" si="67"/>
        <v/>
      </c>
      <c r="IJ44" s="38" t="str">
        <f t="shared" si="67"/>
        <v/>
      </c>
      <c r="IK44" s="38" t="str">
        <f t="shared" si="67"/>
        <v/>
      </c>
      <c r="IL44" s="38" t="str">
        <f t="shared" si="67"/>
        <v/>
      </c>
      <c r="IM44" s="38" t="str">
        <f t="shared" si="67"/>
        <v/>
      </c>
      <c r="IN44" s="38" t="str">
        <f t="shared" si="67"/>
        <v/>
      </c>
      <c r="IO44" s="38" t="str">
        <f t="shared" si="67"/>
        <v/>
      </c>
      <c r="IP44" s="38" t="str">
        <f t="shared" si="67"/>
        <v/>
      </c>
      <c r="IQ44" s="38" t="str">
        <f t="shared" si="67"/>
        <v/>
      </c>
      <c r="IR44" s="55">
        <f t="shared" si="20"/>
        <v>0.88639273353853376</v>
      </c>
      <c r="IS44" s="60">
        <f t="shared" si="21"/>
        <v>0.49318704734474828</v>
      </c>
    </row>
    <row r="45" spans="1:254" s="55" customFormat="1" x14ac:dyDescent="0.2">
      <c r="A45" s="40"/>
      <c r="B45" s="38" t="str">
        <f t="shared" si="39"/>
        <v/>
      </c>
      <c r="C45" s="38" t="str">
        <f t="shared" si="39"/>
        <v/>
      </c>
      <c r="D45" s="38" t="str">
        <f t="shared" ref="D45:BN45" si="68">IF(D15&lt;&gt;"",LN(D15),"")</f>
        <v/>
      </c>
      <c r="E45" s="38" t="str">
        <f t="shared" si="68"/>
        <v/>
      </c>
      <c r="F45" s="38" t="str">
        <f t="shared" si="68"/>
        <v/>
      </c>
      <c r="G45" s="38" t="str">
        <f t="shared" si="68"/>
        <v/>
      </c>
      <c r="H45" s="38" t="str">
        <f t="shared" si="68"/>
        <v/>
      </c>
      <c r="I45" s="38" t="str">
        <f t="shared" si="68"/>
        <v/>
      </c>
      <c r="J45" s="38" t="str">
        <f t="shared" si="68"/>
        <v/>
      </c>
      <c r="K45" s="38" t="str">
        <f t="shared" si="68"/>
        <v/>
      </c>
      <c r="L45" s="38" t="str">
        <f t="shared" si="68"/>
        <v/>
      </c>
      <c r="M45" s="38" t="str">
        <f t="shared" si="68"/>
        <v/>
      </c>
      <c r="N45" s="38" t="str">
        <f t="shared" si="68"/>
        <v/>
      </c>
      <c r="O45" s="38" t="str">
        <f t="shared" si="68"/>
        <v/>
      </c>
      <c r="P45" s="38" t="str">
        <f t="shared" si="68"/>
        <v/>
      </c>
      <c r="Q45" s="38" t="str">
        <f t="shared" si="68"/>
        <v/>
      </c>
      <c r="R45" s="38" t="str">
        <f t="shared" si="68"/>
        <v/>
      </c>
      <c r="S45" s="38" t="str">
        <f t="shared" si="68"/>
        <v/>
      </c>
      <c r="T45" s="38" t="str">
        <f t="shared" si="68"/>
        <v/>
      </c>
      <c r="U45" s="38" t="str">
        <f t="shared" si="68"/>
        <v/>
      </c>
      <c r="V45" s="38" t="str">
        <f t="shared" si="68"/>
        <v/>
      </c>
      <c r="W45" s="38" t="str">
        <f t="shared" si="68"/>
        <v/>
      </c>
      <c r="X45" s="38" t="str">
        <f t="shared" si="68"/>
        <v/>
      </c>
      <c r="Y45" s="38" t="str">
        <f t="shared" si="68"/>
        <v/>
      </c>
      <c r="Z45" s="38" t="str">
        <f t="shared" si="68"/>
        <v/>
      </c>
      <c r="AA45" s="38" t="str">
        <f t="shared" si="68"/>
        <v/>
      </c>
      <c r="AB45" s="38" t="str">
        <f t="shared" si="68"/>
        <v/>
      </c>
      <c r="AC45" s="38" t="str">
        <f t="shared" si="68"/>
        <v/>
      </c>
      <c r="AD45" s="38" t="str">
        <f t="shared" si="68"/>
        <v/>
      </c>
      <c r="AE45" s="38" t="str">
        <f t="shared" si="68"/>
        <v/>
      </c>
      <c r="AF45" s="38" t="str">
        <f t="shared" si="68"/>
        <v/>
      </c>
      <c r="AG45" s="38" t="str">
        <f t="shared" si="68"/>
        <v/>
      </c>
      <c r="AH45" s="38" t="str">
        <f t="shared" si="68"/>
        <v/>
      </c>
      <c r="AI45" s="38" t="str">
        <f t="shared" si="68"/>
        <v/>
      </c>
      <c r="AJ45" s="38" t="str">
        <f t="shared" si="68"/>
        <v/>
      </c>
      <c r="AK45" s="38" t="str">
        <f t="shared" si="68"/>
        <v/>
      </c>
      <c r="AL45" s="38" t="str">
        <f t="shared" si="68"/>
        <v/>
      </c>
      <c r="AM45" s="38" t="str">
        <f t="shared" si="68"/>
        <v/>
      </c>
      <c r="AN45" s="38" t="str">
        <f t="shared" si="68"/>
        <v/>
      </c>
      <c r="AO45" s="38" t="str">
        <f t="shared" si="68"/>
        <v/>
      </c>
      <c r="AP45" s="38" t="str">
        <f t="shared" si="68"/>
        <v/>
      </c>
      <c r="AQ45" s="38" t="str">
        <f t="shared" si="68"/>
        <v/>
      </c>
      <c r="AR45" s="38" t="str">
        <f t="shared" si="68"/>
        <v/>
      </c>
      <c r="AS45" s="38" t="str">
        <f t="shared" si="68"/>
        <v/>
      </c>
      <c r="AT45" s="38" t="str">
        <f t="shared" si="68"/>
        <v/>
      </c>
      <c r="AU45" s="38" t="str">
        <f t="shared" si="68"/>
        <v/>
      </c>
      <c r="AV45" s="38" t="str">
        <f t="shared" si="68"/>
        <v/>
      </c>
      <c r="AW45" s="38" t="str">
        <f t="shared" si="68"/>
        <v/>
      </c>
      <c r="AX45" s="38" t="str">
        <f t="shared" si="68"/>
        <v/>
      </c>
      <c r="AY45" s="38" t="str">
        <f t="shared" si="68"/>
        <v/>
      </c>
      <c r="AZ45" s="38" t="str">
        <f t="shared" si="68"/>
        <v/>
      </c>
      <c r="BA45" s="38" t="str">
        <f t="shared" si="68"/>
        <v/>
      </c>
      <c r="BB45" s="38" t="str">
        <f t="shared" si="68"/>
        <v/>
      </c>
      <c r="BC45" s="38" t="str">
        <f t="shared" si="68"/>
        <v/>
      </c>
      <c r="BD45" s="38" t="str">
        <f t="shared" si="68"/>
        <v/>
      </c>
      <c r="BE45" s="38" t="str">
        <f t="shared" si="68"/>
        <v/>
      </c>
      <c r="BF45" s="38" t="str">
        <f t="shared" si="68"/>
        <v/>
      </c>
      <c r="BG45" s="38" t="str">
        <f t="shared" si="68"/>
        <v/>
      </c>
      <c r="BH45" s="38" t="str">
        <f t="shared" si="68"/>
        <v/>
      </c>
      <c r="BI45" s="38" t="str">
        <f t="shared" si="68"/>
        <v/>
      </c>
      <c r="BJ45" s="38" t="str">
        <f t="shared" si="68"/>
        <v/>
      </c>
      <c r="BK45" s="38" t="str">
        <f t="shared" si="68"/>
        <v/>
      </c>
      <c r="BL45" s="38" t="str">
        <f t="shared" si="68"/>
        <v/>
      </c>
      <c r="BM45" s="38" t="str">
        <f t="shared" si="68"/>
        <v/>
      </c>
      <c r="BN45" s="38" t="str">
        <f t="shared" si="68"/>
        <v/>
      </c>
      <c r="BO45" s="38" t="str">
        <f t="shared" ref="BO45:DZ45" si="69">IF(BO15&lt;&gt;"",LN(BO15),"")</f>
        <v/>
      </c>
      <c r="BP45" s="38" t="str">
        <f t="shared" si="69"/>
        <v/>
      </c>
      <c r="BQ45" s="38" t="str">
        <f t="shared" si="69"/>
        <v/>
      </c>
      <c r="BR45" s="38" t="str">
        <f t="shared" si="69"/>
        <v/>
      </c>
      <c r="BS45" s="38" t="str">
        <f t="shared" si="69"/>
        <v/>
      </c>
      <c r="BT45" s="38" t="str">
        <f t="shared" si="69"/>
        <v/>
      </c>
      <c r="BU45" s="38" t="str">
        <f t="shared" si="69"/>
        <v/>
      </c>
      <c r="BV45" s="38" t="str">
        <f t="shared" si="69"/>
        <v/>
      </c>
      <c r="BW45" s="38" t="str">
        <f t="shared" si="69"/>
        <v/>
      </c>
      <c r="BX45" s="38" t="str">
        <f t="shared" si="69"/>
        <v/>
      </c>
      <c r="BY45" s="38" t="str">
        <f t="shared" si="69"/>
        <v/>
      </c>
      <c r="BZ45" s="38" t="str">
        <f t="shared" si="69"/>
        <v/>
      </c>
      <c r="CA45" s="38" t="str">
        <f t="shared" si="69"/>
        <v/>
      </c>
      <c r="CB45" s="38" t="str">
        <f t="shared" si="69"/>
        <v/>
      </c>
      <c r="CC45" s="38" t="str">
        <f t="shared" si="69"/>
        <v/>
      </c>
      <c r="CD45" s="38" t="str">
        <f t="shared" si="69"/>
        <v/>
      </c>
      <c r="CE45" s="38" t="str">
        <f t="shared" si="69"/>
        <v/>
      </c>
      <c r="CF45" s="38" t="str">
        <f t="shared" si="69"/>
        <v/>
      </c>
      <c r="CG45" s="38" t="str">
        <f t="shared" si="69"/>
        <v/>
      </c>
      <c r="CH45" s="38" t="str">
        <f t="shared" si="69"/>
        <v/>
      </c>
      <c r="CI45" s="38" t="str">
        <f t="shared" si="69"/>
        <v/>
      </c>
      <c r="CJ45" s="38" t="str">
        <f t="shared" si="69"/>
        <v/>
      </c>
      <c r="CK45" s="38" t="str">
        <f t="shared" si="69"/>
        <v/>
      </c>
      <c r="CL45" s="38" t="str">
        <f t="shared" si="69"/>
        <v/>
      </c>
      <c r="CM45" s="38" t="str">
        <f t="shared" si="69"/>
        <v/>
      </c>
      <c r="CN45" s="38" t="str">
        <f t="shared" si="69"/>
        <v/>
      </c>
      <c r="CO45" s="38" t="str">
        <f t="shared" si="69"/>
        <v/>
      </c>
      <c r="CP45" s="38" t="str">
        <f t="shared" si="69"/>
        <v/>
      </c>
      <c r="CQ45" s="38" t="str">
        <f t="shared" si="69"/>
        <v/>
      </c>
      <c r="CR45" s="38" t="str">
        <f t="shared" si="69"/>
        <v/>
      </c>
      <c r="CS45" s="38" t="str">
        <f t="shared" si="69"/>
        <v/>
      </c>
      <c r="CT45" s="38" t="str">
        <f t="shared" si="69"/>
        <v/>
      </c>
      <c r="CU45" s="38" t="str">
        <f t="shared" si="69"/>
        <v/>
      </c>
      <c r="CV45" s="38" t="str">
        <f t="shared" si="69"/>
        <v/>
      </c>
      <c r="CW45" s="38" t="str">
        <f t="shared" si="69"/>
        <v/>
      </c>
      <c r="CX45" s="38" t="str">
        <f t="shared" si="69"/>
        <v/>
      </c>
      <c r="CY45" s="38" t="str">
        <f t="shared" si="69"/>
        <v/>
      </c>
      <c r="CZ45" s="38" t="str">
        <f t="shared" si="69"/>
        <v/>
      </c>
      <c r="DA45" s="38" t="str">
        <f t="shared" si="69"/>
        <v/>
      </c>
      <c r="DB45" s="38" t="str">
        <f t="shared" si="69"/>
        <v/>
      </c>
      <c r="DC45" s="38" t="str">
        <f t="shared" si="69"/>
        <v/>
      </c>
      <c r="DD45" s="38" t="str">
        <f t="shared" si="69"/>
        <v/>
      </c>
      <c r="DE45" s="38" t="str">
        <f t="shared" si="69"/>
        <v/>
      </c>
      <c r="DF45" s="38" t="str">
        <f t="shared" si="69"/>
        <v/>
      </c>
      <c r="DG45" s="38" t="str">
        <f t="shared" si="69"/>
        <v/>
      </c>
      <c r="DH45" s="38" t="str">
        <f t="shared" si="69"/>
        <v/>
      </c>
      <c r="DI45" s="38" t="str">
        <f t="shared" si="69"/>
        <v/>
      </c>
      <c r="DJ45" s="38" t="str">
        <f t="shared" si="69"/>
        <v/>
      </c>
      <c r="DK45" s="38" t="str">
        <f t="shared" si="69"/>
        <v/>
      </c>
      <c r="DL45" s="38" t="str">
        <f t="shared" si="69"/>
        <v/>
      </c>
      <c r="DM45" s="38" t="str">
        <f t="shared" si="69"/>
        <v/>
      </c>
      <c r="DN45" s="38" t="str">
        <f t="shared" si="69"/>
        <v/>
      </c>
      <c r="DO45" s="38" t="str">
        <f t="shared" si="69"/>
        <v/>
      </c>
      <c r="DP45" s="38" t="str">
        <f t="shared" si="69"/>
        <v/>
      </c>
      <c r="DQ45" s="38" t="str">
        <f t="shared" si="69"/>
        <v/>
      </c>
      <c r="DR45" s="38" t="str">
        <f t="shared" si="69"/>
        <v/>
      </c>
      <c r="DS45" s="38" t="str">
        <f t="shared" si="69"/>
        <v/>
      </c>
      <c r="DT45" s="38" t="str">
        <f t="shared" si="69"/>
        <v/>
      </c>
      <c r="DU45" s="38" t="str">
        <f t="shared" si="69"/>
        <v/>
      </c>
      <c r="DV45" s="38" t="str">
        <f t="shared" si="69"/>
        <v/>
      </c>
      <c r="DW45" s="38" t="str">
        <f t="shared" si="69"/>
        <v/>
      </c>
      <c r="DX45" s="38" t="str">
        <f t="shared" si="69"/>
        <v/>
      </c>
      <c r="DY45" s="38" t="str">
        <f t="shared" si="69"/>
        <v/>
      </c>
      <c r="DZ45" s="38" t="str">
        <f t="shared" si="69"/>
        <v/>
      </c>
      <c r="EA45" s="38" t="str">
        <f t="shared" ref="EA45:GL45" si="70">IF(EA15&lt;&gt;"",LN(EA15),"")</f>
        <v/>
      </c>
      <c r="EB45" s="38" t="str">
        <f t="shared" si="70"/>
        <v/>
      </c>
      <c r="EC45" s="38" t="str">
        <f t="shared" si="70"/>
        <v/>
      </c>
      <c r="ED45" s="38" t="str">
        <f t="shared" si="70"/>
        <v/>
      </c>
      <c r="EE45" s="38" t="str">
        <f t="shared" si="70"/>
        <v/>
      </c>
      <c r="EF45" s="38" t="str">
        <f t="shared" si="70"/>
        <v/>
      </c>
      <c r="EG45" s="38" t="str">
        <f t="shared" si="70"/>
        <v/>
      </c>
      <c r="EH45" s="38" t="str">
        <f t="shared" si="70"/>
        <v/>
      </c>
      <c r="EI45" s="38" t="str">
        <f t="shared" si="70"/>
        <v/>
      </c>
      <c r="EJ45" s="38" t="str">
        <f t="shared" si="70"/>
        <v/>
      </c>
      <c r="EK45" s="38" t="str">
        <f t="shared" si="70"/>
        <v/>
      </c>
      <c r="EL45" s="38" t="str">
        <f t="shared" si="70"/>
        <v/>
      </c>
      <c r="EM45" s="38" t="str">
        <f t="shared" si="70"/>
        <v/>
      </c>
      <c r="EN45" s="38" t="str">
        <f t="shared" si="70"/>
        <v/>
      </c>
      <c r="EO45" s="38" t="str">
        <f t="shared" si="70"/>
        <v/>
      </c>
      <c r="EP45" s="38" t="str">
        <f t="shared" si="70"/>
        <v/>
      </c>
      <c r="EQ45" s="38" t="str">
        <f t="shared" si="70"/>
        <v/>
      </c>
      <c r="ER45" s="38" t="str">
        <f t="shared" si="70"/>
        <v/>
      </c>
      <c r="ES45" s="38" t="str">
        <f t="shared" si="70"/>
        <v/>
      </c>
      <c r="ET45" s="38" t="str">
        <f t="shared" si="70"/>
        <v/>
      </c>
      <c r="EU45" s="38" t="str">
        <f t="shared" si="70"/>
        <v/>
      </c>
      <c r="EV45" s="38" t="str">
        <f t="shared" si="70"/>
        <v/>
      </c>
      <c r="EW45" s="38" t="str">
        <f t="shared" si="70"/>
        <v/>
      </c>
      <c r="EX45" s="38" t="str">
        <f t="shared" si="70"/>
        <v/>
      </c>
      <c r="EY45" s="38" t="str">
        <f t="shared" si="70"/>
        <v/>
      </c>
      <c r="EZ45" s="38" t="str">
        <f t="shared" si="70"/>
        <v/>
      </c>
      <c r="FA45" s="38" t="str">
        <f t="shared" si="70"/>
        <v/>
      </c>
      <c r="FB45" s="38" t="str">
        <f t="shared" si="70"/>
        <v/>
      </c>
      <c r="FC45" s="38" t="str">
        <f t="shared" si="70"/>
        <v/>
      </c>
      <c r="FD45" s="38" t="str">
        <f t="shared" si="70"/>
        <v/>
      </c>
      <c r="FE45" s="38" t="str">
        <f t="shared" si="70"/>
        <v/>
      </c>
      <c r="FF45" s="38" t="str">
        <f t="shared" si="70"/>
        <v/>
      </c>
      <c r="FG45" s="38" t="str">
        <f t="shared" si="70"/>
        <v/>
      </c>
      <c r="FH45" s="38" t="str">
        <f t="shared" si="70"/>
        <v/>
      </c>
      <c r="FI45" s="38" t="str">
        <f t="shared" si="70"/>
        <v/>
      </c>
      <c r="FJ45" s="38" t="str">
        <f t="shared" si="70"/>
        <v/>
      </c>
      <c r="FK45" s="38" t="str">
        <f t="shared" si="70"/>
        <v/>
      </c>
      <c r="FL45" s="38" t="str">
        <f t="shared" si="70"/>
        <v/>
      </c>
      <c r="FM45" s="38" t="str">
        <f t="shared" si="70"/>
        <v/>
      </c>
      <c r="FN45" s="38" t="str">
        <f t="shared" si="70"/>
        <v/>
      </c>
      <c r="FO45" s="38" t="str">
        <f t="shared" si="70"/>
        <v/>
      </c>
      <c r="FP45" s="38" t="str">
        <f t="shared" si="70"/>
        <v/>
      </c>
      <c r="FQ45" s="38" t="str">
        <f t="shared" si="70"/>
        <v/>
      </c>
      <c r="FR45" s="38" t="str">
        <f t="shared" si="70"/>
        <v/>
      </c>
      <c r="FS45" s="38" t="str">
        <f t="shared" si="70"/>
        <v/>
      </c>
      <c r="FT45" s="38" t="str">
        <f t="shared" si="70"/>
        <v/>
      </c>
      <c r="FU45" s="38" t="str">
        <f t="shared" si="70"/>
        <v/>
      </c>
      <c r="FV45" s="38" t="str">
        <f t="shared" si="70"/>
        <v/>
      </c>
      <c r="FW45" s="38" t="str">
        <f t="shared" si="70"/>
        <v/>
      </c>
      <c r="FX45" s="38" t="str">
        <f t="shared" si="70"/>
        <v/>
      </c>
      <c r="FY45" s="38" t="str">
        <f t="shared" si="70"/>
        <v/>
      </c>
      <c r="FZ45" s="38" t="str">
        <f t="shared" si="70"/>
        <v/>
      </c>
      <c r="GA45" s="38" t="str">
        <f t="shared" si="70"/>
        <v/>
      </c>
      <c r="GB45" s="38" t="str">
        <f t="shared" si="70"/>
        <v/>
      </c>
      <c r="GC45" s="38" t="str">
        <f t="shared" si="70"/>
        <v/>
      </c>
      <c r="GD45" s="38" t="str">
        <f t="shared" si="70"/>
        <v/>
      </c>
      <c r="GE45" s="38" t="str">
        <f t="shared" si="70"/>
        <v/>
      </c>
      <c r="GF45" s="38" t="str">
        <f t="shared" si="70"/>
        <v/>
      </c>
      <c r="GG45" s="38" t="str">
        <f t="shared" si="70"/>
        <v/>
      </c>
      <c r="GH45" s="38" t="str">
        <f t="shared" si="70"/>
        <v/>
      </c>
      <c r="GI45" s="38" t="str">
        <f t="shared" si="70"/>
        <v/>
      </c>
      <c r="GJ45" s="38" t="str">
        <f t="shared" si="70"/>
        <v/>
      </c>
      <c r="GK45" s="38" t="str">
        <f t="shared" si="70"/>
        <v/>
      </c>
      <c r="GL45" s="38" t="str">
        <f t="shared" si="70"/>
        <v/>
      </c>
      <c r="GM45" s="38" t="str">
        <f t="shared" ref="GM45:IQ45" si="71">IF(GM15&lt;&gt;"",LN(GM15),"")</f>
        <v/>
      </c>
      <c r="GN45" s="38" t="str">
        <f t="shared" si="71"/>
        <v/>
      </c>
      <c r="GO45" s="38" t="str">
        <f t="shared" si="71"/>
        <v/>
      </c>
      <c r="GP45" s="38" t="str">
        <f t="shared" si="71"/>
        <v/>
      </c>
      <c r="GQ45" s="38" t="str">
        <f t="shared" si="71"/>
        <v/>
      </c>
      <c r="GR45" s="38" t="str">
        <f t="shared" si="71"/>
        <v/>
      </c>
      <c r="GS45" s="38" t="str">
        <f t="shared" si="71"/>
        <v/>
      </c>
      <c r="GT45" s="38" t="str">
        <f t="shared" si="71"/>
        <v/>
      </c>
      <c r="GU45" s="38" t="str">
        <f t="shared" si="71"/>
        <v/>
      </c>
      <c r="GV45" s="38" t="str">
        <f t="shared" si="71"/>
        <v/>
      </c>
      <c r="GW45" s="38" t="str">
        <f t="shared" si="71"/>
        <v/>
      </c>
      <c r="GX45" s="38" t="str">
        <f t="shared" si="71"/>
        <v/>
      </c>
      <c r="GY45" s="38" t="str">
        <f t="shared" si="71"/>
        <v/>
      </c>
      <c r="GZ45" s="38" t="str">
        <f t="shared" si="71"/>
        <v/>
      </c>
      <c r="HA45" s="38" t="str">
        <f t="shared" si="71"/>
        <v/>
      </c>
      <c r="HB45" s="38" t="str">
        <f t="shared" si="71"/>
        <v/>
      </c>
      <c r="HC45" s="38" t="str">
        <f t="shared" si="71"/>
        <v/>
      </c>
      <c r="HD45" s="38" t="str">
        <f t="shared" si="71"/>
        <v/>
      </c>
      <c r="HE45" s="38" t="str">
        <f t="shared" si="71"/>
        <v/>
      </c>
      <c r="HF45" s="38" t="str">
        <f t="shared" si="71"/>
        <v/>
      </c>
      <c r="HG45" s="38" t="str">
        <f t="shared" si="71"/>
        <v/>
      </c>
      <c r="HH45" s="38" t="str">
        <f t="shared" si="71"/>
        <v/>
      </c>
      <c r="HI45" s="38" t="str">
        <f t="shared" si="71"/>
        <v/>
      </c>
      <c r="HJ45" s="38" t="str">
        <f t="shared" si="71"/>
        <v/>
      </c>
      <c r="HK45" s="38" t="str">
        <f t="shared" si="71"/>
        <v/>
      </c>
      <c r="HL45" s="38" t="str">
        <f t="shared" si="71"/>
        <v/>
      </c>
      <c r="HM45" s="38" t="str">
        <f t="shared" si="71"/>
        <v/>
      </c>
      <c r="HN45" s="38" t="str">
        <f t="shared" si="71"/>
        <v/>
      </c>
      <c r="HO45" s="38" t="str">
        <f t="shared" si="71"/>
        <v/>
      </c>
      <c r="HP45" s="38" t="str">
        <f t="shared" si="71"/>
        <v/>
      </c>
      <c r="HQ45" s="38" t="str">
        <f t="shared" si="71"/>
        <v/>
      </c>
      <c r="HR45" s="38" t="str">
        <f t="shared" si="71"/>
        <v/>
      </c>
      <c r="HS45" s="38" t="str">
        <f t="shared" si="71"/>
        <v/>
      </c>
      <c r="HT45" s="38" t="str">
        <f t="shared" si="71"/>
        <v/>
      </c>
      <c r="HU45" s="38" t="str">
        <f t="shared" si="71"/>
        <v/>
      </c>
      <c r="HV45" s="38" t="str">
        <f t="shared" si="71"/>
        <v/>
      </c>
      <c r="HW45" s="38" t="str">
        <f t="shared" si="71"/>
        <v/>
      </c>
      <c r="HX45" s="38" t="str">
        <f t="shared" si="71"/>
        <v/>
      </c>
      <c r="HY45" s="38" t="str">
        <f t="shared" si="71"/>
        <v/>
      </c>
      <c r="HZ45" s="38" t="str">
        <f t="shared" si="71"/>
        <v/>
      </c>
      <c r="IA45" s="38" t="str">
        <f t="shared" si="71"/>
        <v/>
      </c>
      <c r="IB45" s="38" t="str">
        <f t="shared" si="71"/>
        <v/>
      </c>
      <c r="IC45" s="38" t="str">
        <f t="shared" si="71"/>
        <v/>
      </c>
      <c r="ID45" s="38" t="str">
        <f t="shared" si="71"/>
        <v/>
      </c>
      <c r="IE45" s="38" t="str">
        <f t="shared" si="71"/>
        <v/>
      </c>
      <c r="IF45" s="38" t="str">
        <f t="shared" si="71"/>
        <v/>
      </c>
      <c r="IG45" s="38" t="str">
        <f t="shared" si="71"/>
        <v/>
      </c>
      <c r="IH45" s="38" t="str">
        <f t="shared" si="71"/>
        <v/>
      </c>
      <c r="II45" s="38" t="str">
        <f t="shared" si="71"/>
        <v/>
      </c>
      <c r="IJ45" s="38" t="str">
        <f t="shared" si="71"/>
        <v/>
      </c>
      <c r="IK45" s="38" t="str">
        <f t="shared" si="71"/>
        <v/>
      </c>
      <c r="IL45" s="38" t="str">
        <f t="shared" si="71"/>
        <v/>
      </c>
      <c r="IM45" s="38" t="str">
        <f t="shared" si="71"/>
        <v/>
      </c>
      <c r="IN45" s="38" t="str">
        <f t="shared" si="71"/>
        <v/>
      </c>
      <c r="IO45" s="38" t="str">
        <f t="shared" si="71"/>
        <v/>
      </c>
      <c r="IP45" s="38" t="str">
        <f t="shared" si="71"/>
        <v/>
      </c>
      <c r="IQ45" s="38" t="str">
        <f t="shared" si="71"/>
        <v/>
      </c>
      <c r="IS45" s="60"/>
    </row>
    <row r="46" spans="1:254" s="55" customFormat="1" x14ac:dyDescent="0.2">
      <c r="A46" s="40" t="s">
        <v>16</v>
      </c>
      <c r="B46" s="38">
        <f t="shared" si="39"/>
        <v>0.60580491478434628</v>
      </c>
      <c r="C46" s="38">
        <f t="shared" si="39"/>
        <v>1.2989520953442915</v>
      </c>
      <c r="D46" s="38">
        <f t="shared" ref="D46:BN46" si="72">IF(D16&lt;&gt;"",LN(D16),"")</f>
        <v>1.7044172034524558</v>
      </c>
      <c r="E46" s="38">
        <f t="shared" si="72"/>
        <v>1.9920992759042369</v>
      </c>
      <c r="F46" s="38">
        <f t="shared" si="72"/>
        <v>2.2152428272184466</v>
      </c>
      <c r="G46" s="38">
        <f t="shared" si="72"/>
        <v>0.91189754907930698</v>
      </c>
      <c r="H46" s="38">
        <f t="shared" si="72"/>
        <v>0.94826519325018177</v>
      </c>
      <c r="I46" s="38">
        <f t="shared" si="72"/>
        <v>0.93387645579808221</v>
      </c>
      <c r="J46" s="38">
        <f t="shared" si="72"/>
        <v>1.1771067656790291</v>
      </c>
      <c r="K46" s="38">
        <f t="shared" si="72"/>
        <v>1.3725987856627289</v>
      </c>
      <c r="L46" s="38">
        <f t="shared" si="72"/>
        <v>1.5360518581523011</v>
      </c>
      <c r="M46" s="38" t="str">
        <f t="shared" si="72"/>
        <v/>
      </c>
      <c r="N46" s="38" t="str">
        <f t="shared" si="72"/>
        <v/>
      </c>
      <c r="O46" s="38" t="str">
        <f t="shared" si="72"/>
        <v/>
      </c>
      <c r="P46" s="38" t="str">
        <f t="shared" si="72"/>
        <v/>
      </c>
      <c r="Q46" s="38" t="str">
        <f t="shared" si="72"/>
        <v/>
      </c>
      <c r="R46" s="38" t="str">
        <f t="shared" si="72"/>
        <v/>
      </c>
      <c r="S46" s="38" t="str">
        <f t="shared" si="72"/>
        <v/>
      </c>
      <c r="T46" s="38" t="str">
        <f t="shared" si="72"/>
        <v/>
      </c>
      <c r="U46" s="38" t="str">
        <f t="shared" si="72"/>
        <v/>
      </c>
      <c r="V46" s="38" t="str">
        <f t="shared" si="72"/>
        <v/>
      </c>
      <c r="W46" s="38" t="str">
        <f t="shared" si="72"/>
        <v/>
      </c>
      <c r="X46" s="38" t="str">
        <f t="shared" si="72"/>
        <v/>
      </c>
      <c r="Y46" s="38" t="str">
        <f t="shared" si="72"/>
        <v/>
      </c>
      <c r="Z46" s="38" t="str">
        <f t="shared" si="72"/>
        <v/>
      </c>
      <c r="AA46" s="38" t="str">
        <f t="shared" si="72"/>
        <v/>
      </c>
      <c r="AB46" s="38" t="str">
        <f t="shared" si="72"/>
        <v/>
      </c>
      <c r="AC46" s="38" t="str">
        <f t="shared" si="72"/>
        <v/>
      </c>
      <c r="AD46" s="38" t="str">
        <f t="shared" si="72"/>
        <v/>
      </c>
      <c r="AE46" s="38" t="str">
        <f t="shared" si="72"/>
        <v/>
      </c>
      <c r="AF46" s="38" t="str">
        <f t="shared" si="72"/>
        <v/>
      </c>
      <c r="AG46" s="38" t="str">
        <f t="shared" si="72"/>
        <v/>
      </c>
      <c r="AH46" s="38" t="str">
        <f t="shared" si="72"/>
        <v/>
      </c>
      <c r="AI46" s="38" t="str">
        <f t="shared" si="72"/>
        <v/>
      </c>
      <c r="AJ46" s="38" t="str">
        <f t="shared" si="72"/>
        <v/>
      </c>
      <c r="AK46" s="38" t="str">
        <f t="shared" si="72"/>
        <v/>
      </c>
      <c r="AL46" s="38" t="str">
        <f t="shared" si="72"/>
        <v/>
      </c>
      <c r="AM46" s="38" t="str">
        <f t="shared" si="72"/>
        <v/>
      </c>
      <c r="AN46" s="38" t="str">
        <f t="shared" si="72"/>
        <v/>
      </c>
      <c r="AO46" s="38" t="str">
        <f t="shared" si="72"/>
        <v/>
      </c>
      <c r="AP46" s="38" t="str">
        <f t="shared" si="72"/>
        <v/>
      </c>
      <c r="AQ46" s="38" t="str">
        <f t="shared" si="72"/>
        <v/>
      </c>
      <c r="AR46" s="38" t="str">
        <f t="shared" si="72"/>
        <v/>
      </c>
      <c r="AS46" s="38" t="str">
        <f t="shared" si="72"/>
        <v/>
      </c>
      <c r="AT46" s="38" t="str">
        <f t="shared" si="72"/>
        <v/>
      </c>
      <c r="AU46" s="38" t="str">
        <f t="shared" si="72"/>
        <v/>
      </c>
      <c r="AV46" s="38" t="str">
        <f t="shared" si="72"/>
        <v/>
      </c>
      <c r="AW46" s="38" t="str">
        <f t="shared" si="72"/>
        <v/>
      </c>
      <c r="AX46" s="38" t="str">
        <f t="shared" si="72"/>
        <v/>
      </c>
      <c r="AY46" s="38" t="str">
        <f t="shared" si="72"/>
        <v/>
      </c>
      <c r="AZ46" s="38" t="str">
        <f t="shared" si="72"/>
        <v/>
      </c>
      <c r="BA46" s="38" t="str">
        <f t="shared" si="72"/>
        <v/>
      </c>
      <c r="BB46" s="38" t="str">
        <f t="shared" si="72"/>
        <v/>
      </c>
      <c r="BC46" s="38" t="str">
        <f t="shared" si="72"/>
        <v/>
      </c>
      <c r="BD46" s="38" t="str">
        <f t="shared" si="72"/>
        <v/>
      </c>
      <c r="BE46" s="38" t="str">
        <f t="shared" si="72"/>
        <v/>
      </c>
      <c r="BF46" s="38" t="str">
        <f t="shared" si="72"/>
        <v/>
      </c>
      <c r="BG46" s="38" t="str">
        <f t="shared" si="72"/>
        <v/>
      </c>
      <c r="BH46" s="38" t="str">
        <f t="shared" si="72"/>
        <v/>
      </c>
      <c r="BI46" s="38" t="str">
        <f t="shared" si="72"/>
        <v/>
      </c>
      <c r="BJ46" s="38" t="str">
        <f t="shared" si="72"/>
        <v/>
      </c>
      <c r="BK46" s="38" t="str">
        <f t="shared" si="72"/>
        <v/>
      </c>
      <c r="BL46" s="38" t="str">
        <f t="shared" si="72"/>
        <v/>
      </c>
      <c r="BM46" s="38" t="str">
        <f t="shared" si="72"/>
        <v/>
      </c>
      <c r="BN46" s="38" t="str">
        <f t="shared" si="72"/>
        <v/>
      </c>
      <c r="BO46" s="38" t="str">
        <f t="shared" ref="BO46:DZ46" si="73">IF(BO16&lt;&gt;"",LN(BO16),"")</f>
        <v/>
      </c>
      <c r="BP46" s="38" t="str">
        <f t="shared" si="73"/>
        <v/>
      </c>
      <c r="BQ46" s="38" t="str">
        <f t="shared" si="73"/>
        <v/>
      </c>
      <c r="BR46" s="38" t="str">
        <f t="shared" si="73"/>
        <v/>
      </c>
      <c r="BS46" s="38" t="str">
        <f t="shared" si="73"/>
        <v/>
      </c>
      <c r="BT46" s="38" t="str">
        <f t="shared" si="73"/>
        <v/>
      </c>
      <c r="BU46" s="38" t="str">
        <f t="shared" si="73"/>
        <v/>
      </c>
      <c r="BV46" s="38" t="str">
        <f t="shared" si="73"/>
        <v/>
      </c>
      <c r="BW46" s="38" t="str">
        <f t="shared" si="73"/>
        <v/>
      </c>
      <c r="BX46" s="38" t="str">
        <f t="shared" si="73"/>
        <v/>
      </c>
      <c r="BY46" s="38" t="str">
        <f t="shared" si="73"/>
        <v/>
      </c>
      <c r="BZ46" s="38" t="str">
        <f t="shared" si="73"/>
        <v/>
      </c>
      <c r="CA46" s="38" t="str">
        <f t="shared" si="73"/>
        <v/>
      </c>
      <c r="CB46" s="38" t="str">
        <f t="shared" si="73"/>
        <v/>
      </c>
      <c r="CC46" s="38" t="str">
        <f t="shared" si="73"/>
        <v/>
      </c>
      <c r="CD46" s="38" t="str">
        <f t="shared" si="73"/>
        <v/>
      </c>
      <c r="CE46" s="38" t="str">
        <f t="shared" si="73"/>
        <v/>
      </c>
      <c r="CF46" s="38" t="str">
        <f t="shared" si="73"/>
        <v/>
      </c>
      <c r="CG46" s="38" t="str">
        <f t="shared" si="73"/>
        <v/>
      </c>
      <c r="CH46" s="38" t="str">
        <f t="shared" si="73"/>
        <v/>
      </c>
      <c r="CI46" s="38" t="str">
        <f t="shared" si="73"/>
        <v/>
      </c>
      <c r="CJ46" s="38" t="str">
        <f t="shared" si="73"/>
        <v/>
      </c>
      <c r="CK46" s="38" t="str">
        <f t="shared" si="73"/>
        <v/>
      </c>
      <c r="CL46" s="38" t="str">
        <f t="shared" si="73"/>
        <v/>
      </c>
      <c r="CM46" s="38" t="str">
        <f t="shared" si="73"/>
        <v/>
      </c>
      <c r="CN46" s="38" t="str">
        <f t="shared" si="73"/>
        <v/>
      </c>
      <c r="CO46" s="38" t="str">
        <f t="shared" si="73"/>
        <v/>
      </c>
      <c r="CP46" s="38" t="str">
        <f t="shared" si="73"/>
        <v/>
      </c>
      <c r="CQ46" s="38" t="str">
        <f t="shared" si="73"/>
        <v/>
      </c>
      <c r="CR46" s="38" t="str">
        <f t="shared" si="73"/>
        <v/>
      </c>
      <c r="CS46" s="38" t="str">
        <f t="shared" si="73"/>
        <v/>
      </c>
      <c r="CT46" s="38" t="str">
        <f t="shared" si="73"/>
        <v/>
      </c>
      <c r="CU46" s="38" t="str">
        <f t="shared" si="73"/>
        <v/>
      </c>
      <c r="CV46" s="38" t="str">
        <f t="shared" si="73"/>
        <v/>
      </c>
      <c r="CW46" s="38" t="str">
        <f t="shared" si="73"/>
        <v/>
      </c>
      <c r="CX46" s="38" t="str">
        <f t="shared" si="73"/>
        <v/>
      </c>
      <c r="CY46" s="38" t="str">
        <f t="shared" si="73"/>
        <v/>
      </c>
      <c r="CZ46" s="38" t="str">
        <f t="shared" si="73"/>
        <v/>
      </c>
      <c r="DA46" s="38" t="str">
        <f t="shared" si="73"/>
        <v/>
      </c>
      <c r="DB46" s="38" t="str">
        <f t="shared" si="73"/>
        <v/>
      </c>
      <c r="DC46" s="38" t="str">
        <f t="shared" si="73"/>
        <v/>
      </c>
      <c r="DD46" s="38" t="str">
        <f t="shared" si="73"/>
        <v/>
      </c>
      <c r="DE46" s="38" t="str">
        <f t="shared" si="73"/>
        <v/>
      </c>
      <c r="DF46" s="38" t="str">
        <f t="shared" si="73"/>
        <v/>
      </c>
      <c r="DG46" s="38" t="str">
        <f t="shared" si="73"/>
        <v/>
      </c>
      <c r="DH46" s="38" t="str">
        <f t="shared" si="73"/>
        <v/>
      </c>
      <c r="DI46" s="38" t="str">
        <f t="shared" si="73"/>
        <v/>
      </c>
      <c r="DJ46" s="38" t="str">
        <f t="shared" si="73"/>
        <v/>
      </c>
      <c r="DK46" s="38" t="str">
        <f t="shared" si="73"/>
        <v/>
      </c>
      <c r="DL46" s="38" t="str">
        <f t="shared" si="73"/>
        <v/>
      </c>
      <c r="DM46" s="38" t="str">
        <f t="shared" si="73"/>
        <v/>
      </c>
      <c r="DN46" s="38" t="str">
        <f t="shared" si="73"/>
        <v/>
      </c>
      <c r="DO46" s="38" t="str">
        <f t="shared" si="73"/>
        <v/>
      </c>
      <c r="DP46" s="38" t="str">
        <f t="shared" si="73"/>
        <v/>
      </c>
      <c r="DQ46" s="38" t="str">
        <f t="shared" si="73"/>
        <v/>
      </c>
      <c r="DR46" s="38" t="str">
        <f t="shared" si="73"/>
        <v/>
      </c>
      <c r="DS46" s="38" t="str">
        <f t="shared" si="73"/>
        <v/>
      </c>
      <c r="DT46" s="38" t="str">
        <f t="shared" si="73"/>
        <v/>
      </c>
      <c r="DU46" s="38" t="str">
        <f t="shared" si="73"/>
        <v/>
      </c>
      <c r="DV46" s="38" t="str">
        <f t="shared" si="73"/>
        <v/>
      </c>
      <c r="DW46" s="38" t="str">
        <f t="shared" si="73"/>
        <v/>
      </c>
      <c r="DX46" s="38" t="str">
        <f t="shared" si="73"/>
        <v/>
      </c>
      <c r="DY46" s="38" t="str">
        <f t="shared" si="73"/>
        <v/>
      </c>
      <c r="DZ46" s="38" t="str">
        <f t="shared" si="73"/>
        <v/>
      </c>
      <c r="EA46" s="38" t="str">
        <f t="shared" ref="EA46:GL46" si="74">IF(EA16&lt;&gt;"",LN(EA16),"")</f>
        <v/>
      </c>
      <c r="EB46" s="38" t="str">
        <f t="shared" si="74"/>
        <v/>
      </c>
      <c r="EC46" s="38" t="str">
        <f t="shared" si="74"/>
        <v/>
      </c>
      <c r="ED46" s="38" t="str">
        <f t="shared" si="74"/>
        <v/>
      </c>
      <c r="EE46" s="38" t="str">
        <f t="shared" si="74"/>
        <v/>
      </c>
      <c r="EF46" s="38" t="str">
        <f t="shared" si="74"/>
        <v/>
      </c>
      <c r="EG46" s="38" t="str">
        <f t="shared" si="74"/>
        <v/>
      </c>
      <c r="EH46" s="38" t="str">
        <f t="shared" si="74"/>
        <v/>
      </c>
      <c r="EI46" s="38" t="str">
        <f t="shared" si="74"/>
        <v/>
      </c>
      <c r="EJ46" s="38" t="str">
        <f t="shared" si="74"/>
        <v/>
      </c>
      <c r="EK46" s="38" t="str">
        <f t="shared" si="74"/>
        <v/>
      </c>
      <c r="EL46" s="38" t="str">
        <f t="shared" si="74"/>
        <v/>
      </c>
      <c r="EM46" s="38" t="str">
        <f t="shared" si="74"/>
        <v/>
      </c>
      <c r="EN46" s="38" t="str">
        <f t="shared" si="74"/>
        <v/>
      </c>
      <c r="EO46" s="38" t="str">
        <f t="shared" si="74"/>
        <v/>
      </c>
      <c r="EP46" s="38" t="str">
        <f t="shared" si="74"/>
        <v/>
      </c>
      <c r="EQ46" s="38" t="str">
        <f t="shared" si="74"/>
        <v/>
      </c>
      <c r="ER46" s="38" t="str">
        <f t="shared" si="74"/>
        <v/>
      </c>
      <c r="ES46" s="38" t="str">
        <f t="shared" si="74"/>
        <v/>
      </c>
      <c r="ET46" s="38" t="str">
        <f t="shared" si="74"/>
        <v/>
      </c>
      <c r="EU46" s="38" t="str">
        <f t="shared" si="74"/>
        <v/>
      </c>
      <c r="EV46" s="38" t="str">
        <f t="shared" si="74"/>
        <v/>
      </c>
      <c r="EW46" s="38" t="str">
        <f t="shared" si="74"/>
        <v/>
      </c>
      <c r="EX46" s="38" t="str">
        <f t="shared" si="74"/>
        <v/>
      </c>
      <c r="EY46" s="38" t="str">
        <f t="shared" si="74"/>
        <v/>
      </c>
      <c r="EZ46" s="38" t="str">
        <f t="shared" si="74"/>
        <v/>
      </c>
      <c r="FA46" s="38" t="str">
        <f t="shared" si="74"/>
        <v/>
      </c>
      <c r="FB46" s="38" t="str">
        <f t="shared" si="74"/>
        <v/>
      </c>
      <c r="FC46" s="38" t="str">
        <f t="shared" si="74"/>
        <v/>
      </c>
      <c r="FD46" s="38" t="str">
        <f t="shared" si="74"/>
        <v/>
      </c>
      <c r="FE46" s="38" t="str">
        <f t="shared" si="74"/>
        <v/>
      </c>
      <c r="FF46" s="38" t="str">
        <f t="shared" si="74"/>
        <v/>
      </c>
      <c r="FG46" s="38" t="str">
        <f t="shared" si="74"/>
        <v/>
      </c>
      <c r="FH46" s="38" t="str">
        <f t="shared" si="74"/>
        <v/>
      </c>
      <c r="FI46" s="38" t="str">
        <f t="shared" si="74"/>
        <v/>
      </c>
      <c r="FJ46" s="38" t="str">
        <f t="shared" si="74"/>
        <v/>
      </c>
      <c r="FK46" s="38" t="str">
        <f t="shared" si="74"/>
        <v/>
      </c>
      <c r="FL46" s="38" t="str">
        <f t="shared" si="74"/>
        <v/>
      </c>
      <c r="FM46" s="38" t="str">
        <f t="shared" si="74"/>
        <v/>
      </c>
      <c r="FN46" s="38" t="str">
        <f t="shared" si="74"/>
        <v/>
      </c>
      <c r="FO46" s="38" t="str">
        <f t="shared" si="74"/>
        <v/>
      </c>
      <c r="FP46" s="38" t="str">
        <f t="shared" si="74"/>
        <v/>
      </c>
      <c r="FQ46" s="38" t="str">
        <f t="shared" si="74"/>
        <v/>
      </c>
      <c r="FR46" s="38" t="str">
        <f t="shared" si="74"/>
        <v/>
      </c>
      <c r="FS46" s="38" t="str">
        <f t="shared" si="74"/>
        <v/>
      </c>
      <c r="FT46" s="38" t="str">
        <f t="shared" si="74"/>
        <v/>
      </c>
      <c r="FU46" s="38" t="str">
        <f t="shared" si="74"/>
        <v/>
      </c>
      <c r="FV46" s="38" t="str">
        <f t="shared" si="74"/>
        <v/>
      </c>
      <c r="FW46" s="38" t="str">
        <f t="shared" si="74"/>
        <v/>
      </c>
      <c r="FX46" s="38" t="str">
        <f t="shared" si="74"/>
        <v/>
      </c>
      <c r="FY46" s="38" t="str">
        <f t="shared" si="74"/>
        <v/>
      </c>
      <c r="FZ46" s="38" t="str">
        <f t="shared" si="74"/>
        <v/>
      </c>
      <c r="GA46" s="38" t="str">
        <f t="shared" si="74"/>
        <v/>
      </c>
      <c r="GB46" s="38" t="str">
        <f t="shared" si="74"/>
        <v/>
      </c>
      <c r="GC46" s="38" t="str">
        <f t="shared" si="74"/>
        <v/>
      </c>
      <c r="GD46" s="38" t="str">
        <f t="shared" si="74"/>
        <v/>
      </c>
      <c r="GE46" s="38" t="str">
        <f t="shared" si="74"/>
        <v/>
      </c>
      <c r="GF46" s="38" t="str">
        <f t="shared" si="74"/>
        <v/>
      </c>
      <c r="GG46" s="38" t="str">
        <f t="shared" si="74"/>
        <v/>
      </c>
      <c r="GH46" s="38" t="str">
        <f t="shared" si="74"/>
        <v/>
      </c>
      <c r="GI46" s="38" t="str">
        <f t="shared" si="74"/>
        <v/>
      </c>
      <c r="GJ46" s="38" t="str">
        <f t="shared" si="74"/>
        <v/>
      </c>
      <c r="GK46" s="38" t="str">
        <f t="shared" si="74"/>
        <v/>
      </c>
      <c r="GL46" s="38" t="str">
        <f t="shared" si="74"/>
        <v/>
      </c>
      <c r="GM46" s="38" t="str">
        <f t="shared" ref="GM46:IQ46" si="75">IF(GM16&lt;&gt;"",LN(GM16),"")</f>
        <v/>
      </c>
      <c r="GN46" s="38" t="str">
        <f t="shared" si="75"/>
        <v/>
      </c>
      <c r="GO46" s="38" t="str">
        <f t="shared" si="75"/>
        <v/>
      </c>
      <c r="GP46" s="38" t="str">
        <f t="shared" si="75"/>
        <v/>
      </c>
      <c r="GQ46" s="38" t="str">
        <f t="shared" si="75"/>
        <v/>
      </c>
      <c r="GR46" s="38" t="str">
        <f t="shared" si="75"/>
        <v/>
      </c>
      <c r="GS46" s="38" t="str">
        <f t="shared" si="75"/>
        <v/>
      </c>
      <c r="GT46" s="38" t="str">
        <f t="shared" si="75"/>
        <v/>
      </c>
      <c r="GU46" s="38" t="str">
        <f t="shared" si="75"/>
        <v/>
      </c>
      <c r="GV46" s="38" t="str">
        <f t="shared" si="75"/>
        <v/>
      </c>
      <c r="GW46" s="38" t="str">
        <f t="shared" si="75"/>
        <v/>
      </c>
      <c r="GX46" s="38" t="str">
        <f t="shared" si="75"/>
        <v/>
      </c>
      <c r="GY46" s="38" t="str">
        <f t="shared" si="75"/>
        <v/>
      </c>
      <c r="GZ46" s="38" t="str">
        <f t="shared" si="75"/>
        <v/>
      </c>
      <c r="HA46" s="38" t="str">
        <f t="shared" si="75"/>
        <v/>
      </c>
      <c r="HB46" s="38" t="str">
        <f t="shared" si="75"/>
        <v/>
      </c>
      <c r="HC46" s="38" t="str">
        <f t="shared" si="75"/>
        <v/>
      </c>
      <c r="HD46" s="38" t="str">
        <f t="shared" si="75"/>
        <v/>
      </c>
      <c r="HE46" s="38" t="str">
        <f t="shared" si="75"/>
        <v/>
      </c>
      <c r="HF46" s="38" t="str">
        <f t="shared" si="75"/>
        <v/>
      </c>
      <c r="HG46" s="38" t="str">
        <f t="shared" si="75"/>
        <v/>
      </c>
      <c r="HH46" s="38" t="str">
        <f t="shared" si="75"/>
        <v/>
      </c>
      <c r="HI46" s="38" t="str">
        <f t="shared" si="75"/>
        <v/>
      </c>
      <c r="HJ46" s="38" t="str">
        <f t="shared" si="75"/>
        <v/>
      </c>
      <c r="HK46" s="38" t="str">
        <f t="shared" si="75"/>
        <v/>
      </c>
      <c r="HL46" s="38" t="str">
        <f t="shared" si="75"/>
        <v/>
      </c>
      <c r="HM46" s="38" t="str">
        <f t="shared" si="75"/>
        <v/>
      </c>
      <c r="HN46" s="38" t="str">
        <f t="shared" si="75"/>
        <v/>
      </c>
      <c r="HO46" s="38" t="str">
        <f t="shared" si="75"/>
        <v/>
      </c>
      <c r="HP46" s="38" t="str">
        <f t="shared" si="75"/>
        <v/>
      </c>
      <c r="HQ46" s="38" t="str">
        <f t="shared" si="75"/>
        <v/>
      </c>
      <c r="HR46" s="38" t="str">
        <f t="shared" si="75"/>
        <v/>
      </c>
      <c r="HS46" s="38" t="str">
        <f t="shared" si="75"/>
        <v/>
      </c>
      <c r="HT46" s="38" t="str">
        <f t="shared" si="75"/>
        <v/>
      </c>
      <c r="HU46" s="38" t="str">
        <f t="shared" si="75"/>
        <v/>
      </c>
      <c r="HV46" s="38" t="str">
        <f t="shared" si="75"/>
        <v/>
      </c>
      <c r="HW46" s="38" t="str">
        <f t="shared" si="75"/>
        <v/>
      </c>
      <c r="HX46" s="38" t="str">
        <f t="shared" si="75"/>
        <v/>
      </c>
      <c r="HY46" s="38" t="str">
        <f t="shared" si="75"/>
        <v/>
      </c>
      <c r="HZ46" s="38" t="str">
        <f t="shared" si="75"/>
        <v/>
      </c>
      <c r="IA46" s="38" t="str">
        <f t="shared" si="75"/>
        <v/>
      </c>
      <c r="IB46" s="38" t="str">
        <f t="shared" si="75"/>
        <v/>
      </c>
      <c r="IC46" s="38" t="str">
        <f t="shared" si="75"/>
        <v/>
      </c>
      <c r="ID46" s="38" t="str">
        <f t="shared" si="75"/>
        <v/>
      </c>
      <c r="IE46" s="38" t="str">
        <f t="shared" si="75"/>
        <v/>
      </c>
      <c r="IF46" s="38" t="str">
        <f t="shared" si="75"/>
        <v/>
      </c>
      <c r="IG46" s="38" t="str">
        <f t="shared" si="75"/>
        <v/>
      </c>
      <c r="IH46" s="38" t="str">
        <f t="shared" si="75"/>
        <v/>
      </c>
      <c r="II46" s="38" t="str">
        <f t="shared" si="75"/>
        <v/>
      </c>
      <c r="IJ46" s="38" t="str">
        <f t="shared" si="75"/>
        <v/>
      </c>
      <c r="IK46" s="38" t="str">
        <f t="shared" si="75"/>
        <v/>
      </c>
      <c r="IL46" s="38" t="str">
        <f t="shared" si="75"/>
        <v/>
      </c>
      <c r="IM46" s="38" t="str">
        <f t="shared" si="75"/>
        <v/>
      </c>
      <c r="IN46" s="38" t="str">
        <f t="shared" si="75"/>
        <v/>
      </c>
      <c r="IO46" s="38" t="str">
        <f t="shared" si="75"/>
        <v/>
      </c>
      <c r="IP46" s="38" t="str">
        <f t="shared" si="75"/>
        <v/>
      </c>
      <c r="IQ46" s="38" t="str">
        <f t="shared" si="75"/>
        <v/>
      </c>
      <c r="IR46" s="55">
        <f t="shared" si="20"/>
        <v>1.3360284476659461</v>
      </c>
      <c r="IS46" s="60">
        <f t="shared" si="21"/>
        <v>0.49318704734474794</v>
      </c>
    </row>
    <row r="47" spans="1:254" s="55" customFormat="1" x14ac:dyDescent="0.2">
      <c r="A47" s="40" t="s">
        <v>11</v>
      </c>
      <c r="B47" s="38">
        <f t="shared" si="39"/>
        <v>1.1238551613398327</v>
      </c>
      <c r="C47" s="38">
        <f t="shared" si="39"/>
        <v>1.8170023418997778</v>
      </c>
      <c r="D47" s="38">
        <f t="shared" ref="D47:BN47" si="76">IF(D17&lt;&gt;"",LN(D17),"")</f>
        <v>2.2224674500079424</v>
      </c>
      <c r="E47" s="38">
        <f t="shared" si="76"/>
        <v>2.5101495224597232</v>
      </c>
      <c r="F47" s="38">
        <f t="shared" si="76"/>
        <v>2.7332930737739329</v>
      </c>
      <c r="G47" s="38">
        <f t="shared" si="76"/>
        <v>1.429947795634793</v>
      </c>
      <c r="H47" s="38">
        <f t="shared" si="76"/>
        <v>1.4663154398056681</v>
      </c>
      <c r="I47" s="38">
        <f t="shared" si="76"/>
        <v>1.4519267023535682</v>
      </c>
      <c r="J47" s="38">
        <f t="shared" si="76"/>
        <v>1.6951570122345156</v>
      </c>
      <c r="K47" s="38">
        <f t="shared" si="76"/>
        <v>1.8906490322182155</v>
      </c>
      <c r="L47" s="38">
        <f t="shared" si="76"/>
        <v>2.0541021047077872</v>
      </c>
      <c r="M47" s="38" t="str">
        <f t="shared" si="76"/>
        <v/>
      </c>
      <c r="N47" s="38" t="str">
        <f t="shared" si="76"/>
        <v/>
      </c>
      <c r="O47" s="38" t="str">
        <f t="shared" si="76"/>
        <v/>
      </c>
      <c r="P47" s="38" t="str">
        <f t="shared" si="76"/>
        <v/>
      </c>
      <c r="Q47" s="38" t="str">
        <f t="shared" si="76"/>
        <v/>
      </c>
      <c r="R47" s="38" t="str">
        <f t="shared" si="76"/>
        <v/>
      </c>
      <c r="S47" s="38" t="str">
        <f t="shared" si="76"/>
        <v/>
      </c>
      <c r="T47" s="38" t="str">
        <f t="shared" si="76"/>
        <v/>
      </c>
      <c r="U47" s="38" t="str">
        <f t="shared" si="76"/>
        <v/>
      </c>
      <c r="V47" s="38" t="str">
        <f t="shared" si="76"/>
        <v/>
      </c>
      <c r="W47" s="38" t="str">
        <f t="shared" si="76"/>
        <v/>
      </c>
      <c r="X47" s="38" t="str">
        <f t="shared" si="76"/>
        <v/>
      </c>
      <c r="Y47" s="38" t="str">
        <f t="shared" si="76"/>
        <v/>
      </c>
      <c r="Z47" s="38" t="str">
        <f t="shared" si="76"/>
        <v/>
      </c>
      <c r="AA47" s="38" t="str">
        <f t="shared" si="76"/>
        <v/>
      </c>
      <c r="AB47" s="38" t="str">
        <f t="shared" si="76"/>
        <v/>
      </c>
      <c r="AC47" s="38" t="str">
        <f t="shared" si="76"/>
        <v/>
      </c>
      <c r="AD47" s="38" t="str">
        <f t="shared" si="76"/>
        <v/>
      </c>
      <c r="AE47" s="38" t="str">
        <f t="shared" si="76"/>
        <v/>
      </c>
      <c r="AF47" s="38" t="str">
        <f t="shared" si="76"/>
        <v/>
      </c>
      <c r="AG47" s="38" t="str">
        <f t="shared" si="76"/>
        <v/>
      </c>
      <c r="AH47" s="38" t="str">
        <f t="shared" si="76"/>
        <v/>
      </c>
      <c r="AI47" s="38" t="str">
        <f t="shared" si="76"/>
        <v/>
      </c>
      <c r="AJ47" s="38" t="str">
        <f t="shared" si="76"/>
        <v/>
      </c>
      <c r="AK47" s="38" t="str">
        <f t="shared" si="76"/>
        <v/>
      </c>
      <c r="AL47" s="38" t="str">
        <f t="shared" si="76"/>
        <v/>
      </c>
      <c r="AM47" s="38" t="str">
        <f t="shared" si="76"/>
        <v/>
      </c>
      <c r="AN47" s="38" t="str">
        <f t="shared" si="76"/>
        <v/>
      </c>
      <c r="AO47" s="38" t="str">
        <f t="shared" si="76"/>
        <v/>
      </c>
      <c r="AP47" s="38" t="str">
        <f t="shared" si="76"/>
        <v/>
      </c>
      <c r="AQ47" s="38" t="str">
        <f t="shared" si="76"/>
        <v/>
      </c>
      <c r="AR47" s="38" t="str">
        <f t="shared" si="76"/>
        <v/>
      </c>
      <c r="AS47" s="38" t="str">
        <f t="shared" si="76"/>
        <v/>
      </c>
      <c r="AT47" s="38" t="str">
        <f t="shared" si="76"/>
        <v/>
      </c>
      <c r="AU47" s="38" t="str">
        <f t="shared" si="76"/>
        <v/>
      </c>
      <c r="AV47" s="38" t="str">
        <f t="shared" si="76"/>
        <v/>
      </c>
      <c r="AW47" s="38" t="str">
        <f t="shared" si="76"/>
        <v/>
      </c>
      <c r="AX47" s="38" t="str">
        <f t="shared" si="76"/>
        <v/>
      </c>
      <c r="AY47" s="38" t="str">
        <f t="shared" si="76"/>
        <v/>
      </c>
      <c r="AZ47" s="38" t="str">
        <f t="shared" si="76"/>
        <v/>
      </c>
      <c r="BA47" s="38" t="str">
        <f t="shared" si="76"/>
        <v/>
      </c>
      <c r="BB47" s="38" t="str">
        <f t="shared" si="76"/>
        <v/>
      </c>
      <c r="BC47" s="38" t="str">
        <f t="shared" si="76"/>
        <v/>
      </c>
      <c r="BD47" s="38" t="str">
        <f t="shared" si="76"/>
        <v/>
      </c>
      <c r="BE47" s="38" t="str">
        <f t="shared" si="76"/>
        <v/>
      </c>
      <c r="BF47" s="38" t="str">
        <f t="shared" si="76"/>
        <v/>
      </c>
      <c r="BG47" s="38" t="str">
        <f t="shared" si="76"/>
        <v/>
      </c>
      <c r="BH47" s="38" t="str">
        <f t="shared" si="76"/>
        <v/>
      </c>
      <c r="BI47" s="38" t="str">
        <f t="shared" si="76"/>
        <v/>
      </c>
      <c r="BJ47" s="38" t="str">
        <f t="shared" si="76"/>
        <v/>
      </c>
      <c r="BK47" s="38" t="str">
        <f t="shared" si="76"/>
        <v/>
      </c>
      <c r="BL47" s="38" t="str">
        <f t="shared" si="76"/>
        <v/>
      </c>
      <c r="BM47" s="38" t="str">
        <f t="shared" si="76"/>
        <v/>
      </c>
      <c r="BN47" s="38" t="str">
        <f t="shared" si="76"/>
        <v/>
      </c>
      <c r="BO47" s="38" t="str">
        <f t="shared" ref="BO47:DZ47" si="77">IF(BO17&lt;&gt;"",LN(BO17),"")</f>
        <v/>
      </c>
      <c r="BP47" s="38" t="str">
        <f t="shared" si="77"/>
        <v/>
      </c>
      <c r="BQ47" s="38" t="str">
        <f t="shared" si="77"/>
        <v/>
      </c>
      <c r="BR47" s="38" t="str">
        <f t="shared" si="77"/>
        <v/>
      </c>
      <c r="BS47" s="38" t="str">
        <f t="shared" si="77"/>
        <v/>
      </c>
      <c r="BT47" s="38" t="str">
        <f t="shared" si="77"/>
        <v/>
      </c>
      <c r="BU47" s="38" t="str">
        <f t="shared" si="77"/>
        <v/>
      </c>
      <c r="BV47" s="38" t="str">
        <f t="shared" si="77"/>
        <v/>
      </c>
      <c r="BW47" s="38" t="str">
        <f t="shared" si="77"/>
        <v/>
      </c>
      <c r="BX47" s="38" t="str">
        <f t="shared" si="77"/>
        <v/>
      </c>
      <c r="BY47" s="38" t="str">
        <f t="shared" si="77"/>
        <v/>
      </c>
      <c r="BZ47" s="38" t="str">
        <f t="shared" si="77"/>
        <v/>
      </c>
      <c r="CA47" s="38" t="str">
        <f t="shared" si="77"/>
        <v/>
      </c>
      <c r="CB47" s="38" t="str">
        <f t="shared" si="77"/>
        <v/>
      </c>
      <c r="CC47" s="38" t="str">
        <f t="shared" si="77"/>
        <v/>
      </c>
      <c r="CD47" s="38" t="str">
        <f t="shared" si="77"/>
        <v/>
      </c>
      <c r="CE47" s="38" t="str">
        <f t="shared" si="77"/>
        <v/>
      </c>
      <c r="CF47" s="38" t="str">
        <f t="shared" si="77"/>
        <v/>
      </c>
      <c r="CG47" s="38" t="str">
        <f t="shared" si="77"/>
        <v/>
      </c>
      <c r="CH47" s="38" t="str">
        <f t="shared" si="77"/>
        <v/>
      </c>
      <c r="CI47" s="38" t="str">
        <f t="shared" si="77"/>
        <v/>
      </c>
      <c r="CJ47" s="38" t="str">
        <f t="shared" si="77"/>
        <v/>
      </c>
      <c r="CK47" s="38" t="str">
        <f t="shared" si="77"/>
        <v/>
      </c>
      <c r="CL47" s="38" t="str">
        <f t="shared" si="77"/>
        <v/>
      </c>
      <c r="CM47" s="38" t="str">
        <f t="shared" si="77"/>
        <v/>
      </c>
      <c r="CN47" s="38" t="str">
        <f t="shared" si="77"/>
        <v/>
      </c>
      <c r="CO47" s="38" t="str">
        <f t="shared" si="77"/>
        <v/>
      </c>
      <c r="CP47" s="38" t="str">
        <f t="shared" si="77"/>
        <v/>
      </c>
      <c r="CQ47" s="38" t="str">
        <f t="shared" si="77"/>
        <v/>
      </c>
      <c r="CR47" s="38" t="str">
        <f t="shared" si="77"/>
        <v/>
      </c>
      <c r="CS47" s="38" t="str">
        <f t="shared" si="77"/>
        <v/>
      </c>
      <c r="CT47" s="38" t="str">
        <f t="shared" si="77"/>
        <v/>
      </c>
      <c r="CU47" s="38" t="str">
        <f t="shared" si="77"/>
        <v/>
      </c>
      <c r="CV47" s="38" t="str">
        <f t="shared" si="77"/>
        <v/>
      </c>
      <c r="CW47" s="38" t="str">
        <f t="shared" si="77"/>
        <v/>
      </c>
      <c r="CX47" s="38" t="str">
        <f t="shared" si="77"/>
        <v/>
      </c>
      <c r="CY47" s="38" t="str">
        <f t="shared" si="77"/>
        <v/>
      </c>
      <c r="CZ47" s="38" t="str">
        <f t="shared" si="77"/>
        <v/>
      </c>
      <c r="DA47" s="38" t="str">
        <f t="shared" si="77"/>
        <v/>
      </c>
      <c r="DB47" s="38" t="str">
        <f t="shared" si="77"/>
        <v/>
      </c>
      <c r="DC47" s="38" t="str">
        <f t="shared" si="77"/>
        <v/>
      </c>
      <c r="DD47" s="38" t="str">
        <f t="shared" si="77"/>
        <v/>
      </c>
      <c r="DE47" s="38" t="str">
        <f t="shared" si="77"/>
        <v/>
      </c>
      <c r="DF47" s="38" t="str">
        <f t="shared" si="77"/>
        <v/>
      </c>
      <c r="DG47" s="38" t="str">
        <f t="shared" si="77"/>
        <v/>
      </c>
      <c r="DH47" s="38" t="str">
        <f t="shared" si="77"/>
        <v/>
      </c>
      <c r="DI47" s="38" t="str">
        <f t="shared" si="77"/>
        <v/>
      </c>
      <c r="DJ47" s="38" t="str">
        <f t="shared" si="77"/>
        <v/>
      </c>
      <c r="DK47" s="38" t="str">
        <f t="shared" si="77"/>
        <v/>
      </c>
      <c r="DL47" s="38" t="str">
        <f t="shared" si="77"/>
        <v/>
      </c>
      <c r="DM47" s="38" t="str">
        <f t="shared" si="77"/>
        <v/>
      </c>
      <c r="DN47" s="38" t="str">
        <f t="shared" si="77"/>
        <v/>
      </c>
      <c r="DO47" s="38" t="str">
        <f t="shared" si="77"/>
        <v/>
      </c>
      <c r="DP47" s="38" t="str">
        <f t="shared" si="77"/>
        <v/>
      </c>
      <c r="DQ47" s="38" t="str">
        <f t="shared" si="77"/>
        <v/>
      </c>
      <c r="DR47" s="38" t="str">
        <f t="shared" si="77"/>
        <v/>
      </c>
      <c r="DS47" s="38" t="str">
        <f t="shared" si="77"/>
        <v/>
      </c>
      <c r="DT47" s="38" t="str">
        <f t="shared" si="77"/>
        <v/>
      </c>
      <c r="DU47" s="38" t="str">
        <f t="shared" si="77"/>
        <v/>
      </c>
      <c r="DV47" s="38" t="str">
        <f t="shared" si="77"/>
        <v/>
      </c>
      <c r="DW47" s="38" t="str">
        <f t="shared" si="77"/>
        <v/>
      </c>
      <c r="DX47" s="38" t="str">
        <f t="shared" si="77"/>
        <v/>
      </c>
      <c r="DY47" s="38" t="str">
        <f t="shared" si="77"/>
        <v/>
      </c>
      <c r="DZ47" s="38" t="str">
        <f t="shared" si="77"/>
        <v/>
      </c>
      <c r="EA47" s="38" t="str">
        <f t="shared" ref="EA47:GL47" si="78">IF(EA17&lt;&gt;"",LN(EA17),"")</f>
        <v/>
      </c>
      <c r="EB47" s="38" t="str">
        <f t="shared" si="78"/>
        <v/>
      </c>
      <c r="EC47" s="38" t="str">
        <f t="shared" si="78"/>
        <v/>
      </c>
      <c r="ED47" s="38" t="str">
        <f t="shared" si="78"/>
        <v/>
      </c>
      <c r="EE47" s="38" t="str">
        <f t="shared" si="78"/>
        <v/>
      </c>
      <c r="EF47" s="38" t="str">
        <f t="shared" si="78"/>
        <v/>
      </c>
      <c r="EG47" s="38" t="str">
        <f t="shared" si="78"/>
        <v/>
      </c>
      <c r="EH47" s="38" t="str">
        <f t="shared" si="78"/>
        <v/>
      </c>
      <c r="EI47" s="38" t="str">
        <f t="shared" si="78"/>
        <v/>
      </c>
      <c r="EJ47" s="38" t="str">
        <f t="shared" si="78"/>
        <v/>
      </c>
      <c r="EK47" s="38" t="str">
        <f t="shared" si="78"/>
        <v/>
      </c>
      <c r="EL47" s="38" t="str">
        <f t="shared" si="78"/>
        <v/>
      </c>
      <c r="EM47" s="38" t="str">
        <f t="shared" si="78"/>
        <v/>
      </c>
      <c r="EN47" s="38" t="str">
        <f t="shared" si="78"/>
        <v/>
      </c>
      <c r="EO47" s="38" t="str">
        <f t="shared" si="78"/>
        <v/>
      </c>
      <c r="EP47" s="38" t="str">
        <f t="shared" si="78"/>
        <v/>
      </c>
      <c r="EQ47" s="38" t="str">
        <f t="shared" si="78"/>
        <v/>
      </c>
      <c r="ER47" s="38" t="str">
        <f t="shared" si="78"/>
        <v/>
      </c>
      <c r="ES47" s="38" t="str">
        <f t="shared" si="78"/>
        <v/>
      </c>
      <c r="ET47" s="38" t="str">
        <f t="shared" si="78"/>
        <v/>
      </c>
      <c r="EU47" s="38" t="str">
        <f t="shared" si="78"/>
        <v/>
      </c>
      <c r="EV47" s="38" t="str">
        <f t="shared" si="78"/>
        <v/>
      </c>
      <c r="EW47" s="38" t="str">
        <f t="shared" si="78"/>
        <v/>
      </c>
      <c r="EX47" s="38" t="str">
        <f t="shared" si="78"/>
        <v/>
      </c>
      <c r="EY47" s="38" t="str">
        <f t="shared" si="78"/>
        <v/>
      </c>
      <c r="EZ47" s="38" t="str">
        <f t="shared" si="78"/>
        <v/>
      </c>
      <c r="FA47" s="38" t="str">
        <f t="shared" si="78"/>
        <v/>
      </c>
      <c r="FB47" s="38" t="str">
        <f t="shared" si="78"/>
        <v/>
      </c>
      <c r="FC47" s="38" t="str">
        <f t="shared" si="78"/>
        <v/>
      </c>
      <c r="FD47" s="38" t="str">
        <f t="shared" si="78"/>
        <v/>
      </c>
      <c r="FE47" s="38" t="str">
        <f t="shared" si="78"/>
        <v/>
      </c>
      <c r="FF47" s="38" t="str">
        <f t="shared" si="78"/>
        <v/>
      </c>
      <c r="FG47" s="38" t="str">
        <f t="shared" si="78"/>
        <v/>
      </c>
      <c r="FH47" s="38" t="str">
        <f t="shared" si="78"/>
        <v/>
      </c>
      <c r="FI47" s="38" t="str">
        <f t="shared" si="78"/>
        <v/>
      </c>
      <c r="FJ47" s="38" t="str">
        <f t="shared" si="78"/>
        <v/>
      </c>
      <c r="FK47" s="38" t="str">
        <f t="shared" si="78"/>
        <v/>
      </c>
      <c r="FL47" s="38" t="str">
        <f t="shared" si="78"/>
        <v/>
      </c>
      <c r="FM47" s="38" t="str">
        <f t="shared" si="78"/>
        <v/>
      </c>
      <c r="FN47" s="38" t="str">
        <f t="shared" si="78"/>
        <v/>
      </c>
      <c r="FO47" s="38" t="str">
        <f t="shared" si="78"/>
        <v/>
      </c>
      <c r="FP47" s="38" t="str">
        <f t="shared" si="78"/>
        <v/>
      </c>
      <c r="FQ47" s="38" t="str">
        <f t="shared" si="78"/>
        <v/>
      </c>
      <c r="FR47" s="38" t="str">
        <f t="shared" si="78"/>
        <v/>
      </c>
      <c r="FS47" s="38" t="str">
        <f t="shared" si="78"/>
        <v/>
      </c>
      <c r="FT47" s="38" t="str">
        <f t="shared" si="78"/>
        <v/>
      </c>
      <c r="FU47" s="38" t="str">
        <f t="shared" si="78"/>
        <v/>
      </c>
      <c r="FV47" s="38" t="str">
        <f t="shared" si="78"/>
        <v/>
      </c>
      <c r="FW47" s="38" t="str">
        <f t="shared" si="78"/>
        <v/>
      </c>
      <c r="FX47" s="38" t="str">
        <f t="shared" si="78"/>
        <v/>
      </c>
      <c r="FY47" s="38" t="str">
        <f t="shared" si="78"/>
        <v/>
      </c>
      <c r="FZ47" s="38" t="str">
        <f t="shared" si="78"/>
        <v/>
      </c>
      <c r="GA47" s="38" t="str">
        <f t="shared" si="78"/>
        <v/>
      </c>
      <c r="GB47" s="38" t="str">
        <f t="shared" si="78"/>
        <v/>
      </c>
      <c r="GC47" s="38" t="str">
        <f t="shared" si="78"/>
        <v/>
      </c>
      <c r="GD47" s="38" t="str">
        <f t="shared" si="78"/>
        <v/>
      </c>
      <c r="GE47" s="38" t="str">
        <f t="shared" si="78"/>
        <v/>
      </c>
      <c r="GF47" s="38" t="str">
        <f t="shared" si="78"/>
        <v/>
      </c>
      <c r="GG47" s="38" t="str">
        <f t="shared" si="78"/>
        <v/>
      </c>
      <c r="GH47" s="38" t="str">
        <f t="shared" si="78"/>
        <v/>
      </c>
      <c r="GI47" s="38" t="str">
        <f t="shared" si="78"/>
        <v/>
      </c>
      <c r="GJ47" s="38" t="str">
        <f t="shared" si="78"/>
        <v/>
      </c>
      <c r="GK47" s="38" t="str">
        <f t="shared" si="78"/>
        <v/>
      </c>
      <c r="GL47" s="38" t="str">
        <f t="shared" si="78"/>
        <v/>
      </c>
      <c r="GM47" s="38" t="str">
        <f t="shared" ref="GM47:IQ47" si="79">IF(GM17&lt;&gt;"",LN(GM17),"")</f>
        <v/>
      </c>
      <c r="GN47" s="38" t="str">
        <f t="shared" si="79"/>
        <v/>
      </c>
      <c r="GO47" s="38" t="str">
        <f t="shared" si="79"/>
        <v/>
      </c>
      <c r="GP47" s="38" t="str">
        <f t="shared" si="79"/>
        <v/>
      </c>
      <c r="GQ47" s="38" t="str">
        <f t="shared" si="79"/>
        <v/>
      </c>
      <c r="GR47" s="38" t="str">
        <f t="shared" si="79"/>
        <v/>
      </c>
      <c r="GS47" s="38" t="str">
        <f t="shared" si="79"/>
        <v/>
      </c>
      <c r="GT47" s="38" t="str">
        <f t="shared" si="79"/>
        <v/>
      </c>
      <c r="GU47" s="38" t="str">
        <f t="shared" si="79"/>
        <v/>
      </c>
      <c r="GV47" s="38" t="str">
        <f t="shared" si="79"/>
        <v/>
      </c>
      <c r="GW47" s="38" t="str">
        <f t="shared" si="79"/>
        <v/>
      </c>
      <c r="GX47" s="38" t="str">
        <f t="shared" si="79"/>
        <v/>
      </c>
      <c r="GY47" s="38" t="str">
        <f t="shared" si="79"/>
        <v/>
      </c>
      <c r="GZ47" s="38" t="str">
        <f t="shared" si="79"/>
        <v/>
      </c>
      <c r="HA47" s="38" t="str">
        <f t="shared" si="79"/>
        <v/>
      </c>
      <c r="HB47" s="38" t="str">
        <f t="shared" si="79"/>
        <v/>
      </c>
      <c r="HC47" s="38" t="str">
        <f t="shared" si="79"/>
        <v/>
      </c>
      <c r="HD47" s="38" t="str">
        <f t="shared" si="79"/>
        <v/>
      </c>
      <c r="HE47" s="38" t="str">
        <f t="shared" si="79"/>
        <v/>
      </c>
      <c r="HF47" s="38" t="str">
        <f t="shared" si="79"/>
        <v/>
      </c>
      <c r="HG47" s="38" t="str">
        <f t="shared" si="79"/>
        <v/>
      </c>
      <c r="HH47" s="38" t="str">
        <f t="shared" si="79"/>
        <v/>
      </c>
      <c r="HI47" s="38" t="str">
        <f t="shared" si="79"/>
        <v/>
      </c>
      <c r="HJ47" s="38" t="str">
        <f t="shared" si="79"/>
        <v/>
      </c>
      <c r="HK47" s="38" t="str">
        <f t="shared" si="79"/>
        <v/>
      </c>
      <c r="HL47" s="38" t="str">
        <f t="shared" si="79"/>
        <v/>
      </c>
      <c r="HM47" s="38" t="str">
        <f t="shared" si="79"/>
        <v/>
      </c>
      <c r="HN47" s="38" t="str">
        <f t="shared" si="79"/>
        <v/>
      </c>
      <c r="HO47" s="38" t="str">
        <f t="shared" si="79"/>
        <v/>
      </c>
      <c r="HP47" s="38" t="str">
        <f t="shared" si="79"/>
        <v/>
      </c>
      <c r="HQ47" s="38" t="str">
        <f t="shared" si="79"/>
        <v/>
      </c>
      <c r="HR47" s="38" t="str">
        <f t="shared" si="79"/>
        <v/>
      </c>
      <c r="HS47" s="38" t="str">
        <f t="shared" si="79"/>
        <v/>
      </c>
      <c r="HT47" s="38" t="str">
        <f t="shared" si="79"/>
        <v/>
      </c>
      <c r="HU47" s="38" t="str">
        <f t="shared" si="79"/>
        <v/>
      </c>
      <c r="HV47" s="38" t="str">
        <f t="shared" si="79"/>
        <v/>
      </c>
      <c r="HW47" s="38" t="str">
        <f t="shared" si="79"/>
        <v/>
      </c>
      <c r="HX47" s="38" t="str">
        <f t="shared" si="79"/>
        <v/>
      </c>
      <c r="HY47" s="38" t="str">
        <f t="shared" si="79"/>
        <v/>
      </c>
      <c r="HZ47" s="38" t="str">
        <f t="shared" si="79"/>
        <v/>
      </c>
      <c r="IA47" s="38" t="str">
        <f t="shared" si="79"/>
        <v/>
      </c>
      <c r="IB47" s="38" t="str">
        <f t="shared" si="79"/>
        <v/>
      </c>
      <c r="IC47" s="38" t="str">
        <f t="shared" si="79"/>
        <v/>
      </c>
      <c r="ID47" s="38" t="str">
        <f t="shared" si="79"/>
        <v/>
      </c>
      <c r="IE47" s="38" t="str">
        <f t="shared" si="79"/>
        <v/>
      </c>
      <c r="IF47" s="38" t="str">
        <f t="shared" si="79"/>
        <v/>
      </c>
      <c r="IG47" s="38" t="str">
        <f t="shared" si="79"/>
        <v/>
      </c>
      <c r="IH47" s="38" t="str">
        <f t="shared" si="79"/>
        <v/>
      </c>
      <c r="II47" s="38" t="str">
        <f t="shared" si="79"/>
        <v/>
      </c>
      <c r="IJ47" s="38" t="str">
        <f t="shared" si="79"/>
        <v/>
      </c>
      <c r="IK47" s="38" t="str">
        <f t="shared" si="79"/>
        <v/>
      </c>
      <c r="IL47" s="38" t="str">
        <f t="shared" si="79"/>
        <v/>
      </c>
      <c r="IM47" s="38" t="str">
        <f t="shared" si="79"/>
        <v/>
      </c>
      <c r="IN47" s="38" t="str">
        <f t="shared" si="79"/>
        <v/>
      </c>
      <c r="IO47" s="38" t="str">
        <f t="shared" si="79"/>
        <v/>
      </c>
      <c r="IP47" s="38" t="str">
        <f t="shared" si="79"/>
        <v/>
      </c>
      <c r="IQ47" s="38" t="str">
        <f t="shared" si="79"/>
        <v/>
      </c>
      <c r="IR47" s="55">
        <f t="shared" si="20"/>
        <v>1.854078694221432</v>
      </c>
      <c r="IS47" s="60">
        <f t="shared" si="21"/>
        <v>0.49318704734475011</v>
      </c>
    </row>
    <row r="48" spans="1:254" s="55" customFormat="1" x14ac:dyDescent="0.2">
      <c r="A48" s="40" t="s">
        <v>18</v>
      </c>
      <c r="B48" s="38">
        <f t="shared" si="39"/>
        <v>2.1973881213669713</v>
      </c>
      <c r="C48" s="38">
        <f t="shared" si="39"/>
        <v>2.8905353019269162</v>
      </c>
      <c r="D48" s="38">
        <f t="shared" ref="D48:BN48" si="80">IF(D18&lt;&gt;"",LN(D18),"")</f>
        <v>3.2960004100350804</v>
      </c>
      <c r="E48" s="38">
        <f t="shared" si="80"/>
        <v>3.5836824824868616</v>
      </c>
      <c r="F48" s="38">
        <f t="shared" si="80"/>
        <v>3.8068260338010713</v>
      </c>
      <c r="G48" s="38">
        <f t="shared" si="80"/>
        <v>2.5034807556619314</v>
      </c>
      <c r="H48" s="38">
        <f t="shared" si="80"/>
        <v>2.5398483998328065</v>
      </c>
      <c r="I48" s="38">
        <f t="shared" si="80"/>
        <v>2.5254596623807068</v>
      </c>
      <c r="J48" s="38">
        <f t="shared" si="80"/>
        <v>2.768689972261654</v>
      </c>
      <c r="K48" s="38">
        <f t="shared" si="80"/>
        <v>2.9641819922453538</v>
      </c>
      <c r="L48" s="38">
        <f t="shared" si="80"/>
        <v>3.1276350647349256</v>
      </c>
      <c r="M48" s="38" t="str">
        <f t="shared" si="80"/>
        <v/>
      </c>
      <c r="N48" s="38" t="str">
        <f t="shared" si="80"/>
        <v/>
      </c>
      <c r="O48" s="38" t="str">
        <f t="shared" si="80"/>
        <v/>
      </c>
      <c r="P48" s="38" t="str">
        <f t="shared" si="80"/>
        <v/>
      </c>
      <c r="Q48" s="38" t="str">
        <f t="shared" si="80"/>
        <v/>
      </c>
      <c r="R48" s="38" t="str">
        <f t="shared" si="80"/>
        <v/>
      </c>
      <c r="S48" s="38" t="str">
        <f t="shared" si="80"/>
        <v/>
      </c>
      <c r="T48" s="38" t="str">
        <f t="shared" si="80"/>
        <v/>
      </c>
      <c r="U48" s="38" t="str">
        <f t="shared" si="80"/>
        <v/>
      </c>
      <c r="V48" s="38" t="str">
        <f t="shared" si="80"/>
        <v/>
      </c>
      <c r="W48" s="38" t="str">
        <f t="shared" si="80"/>
        <v/>
      </c>
      <c r="X48" s="38" t="str">
        <f t="shared" si="80"/>
        <v/>
      </c>
      <c r="Y48" s="38" t="str">
        <f t="shared" si="80"/>
        <v/>
      </c>
      <c r="Z48" s="38" t="str">
        <f t="shared" si="80"/>
        <v/>
      </c>
      <c r="AA48" s="38" t="str">
        <f t="shared" si="80"/>
        <v/>
      </c>
      <c r="AB48" s="38" t="str">
        <f t="shared" si="80"/>
        <v/>
      </c>
      <c r="AC48" s="38" t="str">
        <f t="shared" si="80"/>
        <v/>
      </c>
      <c r="AD48" s="38" t="str">
        <f t="shared" si="80"/>
        <v/>
      </c>
      <c r="AE48" s="38" t="str">
        <f t="shared" si="80"/>
        <v/>
      </c>
      <c r="AF48" s="38" t="str">
        <f t="shared" si="80"/>
        <v/>
      </c>
      <c r="AG48" s="38" t="str">
        <f t="shared" si="80"/>
        <v/>
      </c>
      <c r="AH48" s="38" t="str">
        <f t="shared" si="80"/>
        <v/>
      </c>
      <c r="AI48" s="38" t="str">
        <f t="shared" si="80"/>
        <v/>
      </c>
      <c r="AJ48" s="38" t="str">
        <f t="shared" si="80"/>
        <v/>
      </c>
      <c r="AK48" s="38" t="str">
        <f t="shared" si="80"/>
        <v/>
      </c>
      <c r="AL48" s="38" t="str">
        <f t="shared" si="80"/>
        <v/>
      </c>
      <c r="AM48" s="38" t="str">
        <f t="shared" si="80"/>
        <v/>
      </c>
      <c r="AN48" s="38" t="str">
        <f t="shared" si="80"/>
        <v/>
      </c>
      <c r="AO48" s="38" t="str">
        <f t="shared" si="80"/>
        <v/>
      </c>
      <c r="AP48" s="38" t="str">
        <f t="shared" si="80"/>
        <v/>
      </c>
      <c r="AQ48" s="38" t="str">
        <f t="shared" si="80"/>
        <v/>
      </c>
      <c r="AR48" s="38" t="str">
        <f t="shared" si="80"/>
        <v/>
      </c>
      <c r="AS48" s="38" t="str">
        <f t="shared" si="80"/>
        <v/>
      </c>
      <c r="AT48" s="38" t="str">
        <f t="shared" si="80"/>
        <v/>
      </c>
      <c r="AU48" s="38" t="str">
        <f t="shared" si="80"/>
        <v/>
      </c>
      <c r="AV48" s="38" t="str">
        <f t="shared" si="80"/>
        <v/>
      </c>
      <c r="AW48" s="38" t="str">
        <f t="shared" si="80"/>
        <v/>
      </c>
      <c r="AX48" s="38" t="str">
        <f t="shared" si="80"/>
        <v/>
      </c>
      <c r="AY48" s="38" t="str">
        <f t="shared" si="80"/>
        <v/>
      </c>
      <c r="AZ48" s="38" t="str">
        <f t="shared" si="80"/>
        <v/>
      </c>
      <c r="BA48" s="38" t="str">
        <f t="shared" si="80"/>
        <v/>
      </c>
      <c r="BB48" s="38" t="str">
        <f t="shared" si="80"/>
        <v/>
      </c>
      <c r="BC48" s="38" t="str">
        <f t="shared" si="80"/>
        <v/>
      </c>
      <c r="BD48" s="38" t="str">
        <f t="shared" si="80"/>
        <v/>
      </c>
      <c r="BE48" s="38" t="str">
        <f t="shared" si="80"/>
        <v/>
      </c>
      <c r="BF48" s="38" t="str">
        <f t="shared" si="80"/>
        <v/>
      </c>
      <c r="BG48" s="38" t="str">
        <f t="shared" si="80"/>
        <v/>
      </c>
      <c r="BH48" s="38" t="str">
        <f t="shared" si="80"/>
        <v/>
      </c>
      <c r="BI48" s="38" t="str">
        <f t="shared" si="80"/>
        <v/>
      </c>
      <c r="BJ48" s="38" t="str">
        <f t="shared" si="80"/>
        <v/>
      </c>
      <c r="BK48" s="38" t="str">
        <f t="shared" si="80"/>
        <v/>
      </c>
      <c r="BL48" s="38" t="str">
        <f t="shared" si="80"/>
        <v/>
      </c>
      <c r="BM48" s="38" t="str">
        <f t="shared" si="80"/>
        <v/>
      </c>
      <c r="BN48" s="38" t="str">
        <f t="shared" si="80"/>
        <v/>
      </c>
      <c r="BO48" s="38" t="str">
        <f t="shared" ref="BO48:DZ48" si="81">IF(BO18&lt;&gt;"",LN(BO18),"")</f>
        <v/>
      </c>
      <c r="BP48" s="38" t="str">
        <f t="shared" si="81"/>
        <v/>
      </c>
      <c r="BQ48" s="38" t="str">
        <f t="shared" si="81"/>
        <v/>
      </c>
      <c r="BR48" s="38" t="str">
        <f t="shared" si="81"/>
        <v/>
      </c>
      <c r="BS48" s="38" t="str">
        <f t="shared" si="81"/>
        <v/>
      </c>
      <c r="BT48" s="38" t="str">
        <f t="shared" si="81"/>
        <v/>
      </c>
      <c r="BU48" s="38" t="str">
        <f t="shared" si="81"/>
        <v/>
      </c>
      <c r="BV48" s="38" t="str">
        <f t="shared" si="81"/>
        <v/>
      </c>
      <c r="BW48" s="38" t="str">
        <f t="shared" si="81"/>
        <v/>
      </c>
      <c r="BX48" s="38" t="str">
        <f t="shared" si="81"/>
        <v/>
      </c>
      <c r="BY48" s="38" t="str">
        <f t="shared" si="81"/>
        <v/>
      </c>
      <c r="BZ48" s="38" t="str">
        <f t="shared" si="81"/>
        <v/>
      </c>
      <c r="CA48" s="38" t="str">
        <f t="shared" si="81"/>
        <v/>
      </c>
      <c r="CB48" s="38" t="str">
        <f t="shared" si="81"/>
        <v/>
      </c>
      <c r="CC48" s="38" t="str">
        <f t="shared" si="81"/>
        <v/>
      </c>
      <c r="CD48" s="38" t="str">
        <f t="shared" si="81"/>
        <v/>
      </c>
      <c r="CE48" s="38" t="str">
        <f t="shared" si="81"/>
        <v/>
      </c>
      <c r="CF48" s="38" t="str">
        <f t="shared" si="81"/>
        <v/>
      </c>
      <c r="CG48" s="38" t="str">
        <f t="shared" si="81"/>
        <v/>
      </c>
      <c r="CH48" s="38" t="str">
        <f t="shared" si="81"/>
        <v/>
      </c>
      <c r="CI48" s="38" t="str">
        <f t="shared" si="81"/>
        <v/>
      </c>
      <c r="CJ48" s="38" t="str">
        <f t="shared" si="81"/>
        <v/>
      </c>
      <c r="CK48" s="38" t="str">
        <f t="shared" si="81"/>
        <v/>
      </c>
      <c r="CL48" s="38" t="str">
        <f t="shared" si="81"/>
        <v/>
      </c>
      <c r="CM48" s="38" t="str">
        <f t="shared" si="81"/>
        <v/>
      </c>
      <c r="CN48" s="38" t="str">
        <f t="shared" si="81"/>
        <v/>
      </c>
      <c r="CO48" s="38" t="str">
        <f t="shared" si="81"/>
        <v/>
      </c>
      <c r="CP48" s="38" t="str">
        <f t="shared" si="81"/>
        <v/>
      </c>
      <c r="CQ48" s="38" t="str">
        <f t="shared" si="81"/>
        <v/>
      </c>
      <c r="CR48" s="38" t="str">
        <f t="shared" si="81"/>
        <v/>
      </c>
      <c r="CS48" s="38" t="str">
        <f t="shared" si="81"/>
        <v/>
      </c>
      <c r="CT48" s="38" t="str">
        <f t="shared" si="81"/>
        <v/>
      </c>
      <c r="CU48" s="38" t="str">
        <f t="shared" si="81"/>
        <v/>
      </c>
      <c r="CV48" s="38" t="str">
        <f t="shared" si="81"/>
        <v/>
      </c>
      <c r="CW48" s="38" t="str">
        <f t="shared" si="81"/>
        <v/>
      </c>
      <c r="CX48" s="38" t="str">
        <f t="shared" si="81"/>
        <v/>
      </c>
      <c r="CY48" s="38" t="str">
        <f t="shared" si="81"/>
        <v/>
      </c>
      <c r="CZ48" s="38" t="str">
        <f t="shared" si="81"/>
        <v/>
      </c>
      <c r="DA48" s="38" t="str">
        <f t="shared" si="81"/>
        <v/>
      </c>
      <c r="DB48" s="38" t="str">
        <f t="shared" si="81"/>
        <v/>
      </c>
      <c r="DC48" s="38" t="str">
        <f t="shared" si="81"/>
        <v/>
      </c>
      <c r="DD48" s="38" t="str">
        <f t="shared" si="81"/>
        <v/>
      </c>
      <c r="DE48" s="38" t="str">
        <f t="shared" si="81"/>
        <v/>
      </c>
      <c r="DF48" s="38" t="str">
        <f t="shared" si="81"/>
        <v/>
      </c>
      <c r="DG48" s="38" t="str">
        <f t="shared" si="81"/>
        <v/>
      </c>
      <c r="DH48" s="38" t="str">
        <f t="shared" si="81"/>
        <v/>
      </c>
      <c r="DI48" s="38" t="str">
        <f t="shared" si="81"/>
        <v/>
      </c>
      <c r="DJ48" s="38" t="str">
        <f t="shared" si="81"/>
        <v/>
      </c>
      <c r="DK48" s="38" t="str">
        <f t="shared" si="81"/>
        <v/>
      </c>
      <c r="DL48" s="38" t="str">
        <f t="shared" si="81"/>
        <v/>
      </c>
      <c r="DM48" s="38" t="str">
        <f t="shared" si="81"/>
        <v/>
      </c>
      <c r="DN48" s="38" t="str">
        <f t="shared" si="81"/>
        <v/>
      </c>
      <c r="DO48" s="38" t="str">
        <f t="shared" si="81"/>
        <v/>
      </c>
      <c r="DP48" s="38" t="str">
        <f t="shared" si="81"/>
        <v/>
      </c>
      <c r="DQ48" s="38" t="str">
        <f t="shared" si="81"/>
        <v/>
      </c>
      <c r="DR48" s="38" t="str">
        <f t="shared" si="81"/>
        <v/>
      </c>
      <c r="DS48" s="38" t="str">
        <f t="shared" si="81"/>
        <v/>
      </c>
      <c r="DT48" s="38" t="str">
        <f t="shared" si="81"/>
        <v/>
      </c>
      <c r="DU48" s="38" t="str">
        <f t="shared" si="81"/>
        <v/>
      </c>
      <c r="DV48" s="38" t="str">
        <f t="shared" si="81"/>
        <v/>
      </c>
      <c r="DW48" s="38" t="str">
        <f t="shared" si="81"/>
        <v/>
      </c>
      <c r="DX48" s="38" t="str">
        <f t="shared" si="81"/>
        <v/>
      </c>
      <c r="DY48" s="38" t="str">
        <f t="shared" si="81"/>
        <v/>
      </c>
      <c r="DZ48" s="38" t="str">
        <f t="shared" si="81"/>
        <v/>
      </c>
      <c r="EA48" s="38" t="str">
        <f t="shared" ref="EA48:GL48" si="82">IF(EA18&lt;&gt;"",LN(EA18),"")</f>
        <v/>
      </c>
      <c r="EB48" s="38" t="str">
        <f t="shared" si="82"/>
        <v/>
      </c>
      <c r="EC48" s="38" t="str">
        <f t="shared" si="82"/>
        <v/>
      </c>
      <c r="ED48" s="38" t="str">
        <f t="shared" si="82"/>
        <v/>
      </c>
      <c r="EE48" s="38" t="str">
        <f t="shared" si="82"/>
        <v/>
      </c>
      <c r="EF48" s="38" t="str">
        <f t="shared" si="82"/>
        <v/>
      </c>
      <c r="EG48" s="38" t="str">
        <f t="shared" si="82"/>
        <v/>
      </c>
      <c r="EH48" s="38" t="str">
        <f t="shared" si="82"/>
        <v/>
      </c>
      <c r="EI48" s="38" t="str">
        <f t="shared" si="82"/>
        <v/>
      </c>
      <c r="EJ48" s="38" t="str">
        <f t="shared" si="82"/>
        <v/>
      </c>
      <c r="EK48" s="38" t="str">
        <f t="shared" si="82"/>
        <v/>
      </c>
      <c r="EL48" s="38" t="str">
        <f t="shared" si="82"/>
        <v/>
      </c>
      <c r="EM48" s="38" t="str">
        <f t="shared" si="82"/>
        <v/>
      </c>
      <c r="EN48" s="38" t="str">
        <f t="shared" si="82"/>
        <v/>
      </c>
      <c r="EO48" s="38" t="str">
        <f t="shared" si="82"/>
        <v/>
      </c>
      <c r="EP48" s="38" t="str">
        <f t="shared" si="82"/>
        <v/>
      </c>
      <c r="EQ48" s="38" t="str">
        <f t="shared" si="82"/>
        <v/>
      </c>
      <c r="ER48" s="38" t="str">
        <f t="shared" si="82"/>
        <v/>
      </c>
      <c r="ES48" s="38" t="str">
        <f t="shared" si="82"/>
        <v/>
      </c>
      <c r="ET48" s="38" t="str">
        <f t="shared" si="82"/>
        <v/>
      </c>
      <c r="EU48" s="38" t="str">
        <f t="shared" si="82"/>
        <v/>
      </c>
      <c r="EV48" s="38" t="str">
        <f t="shared" si="82"/>
        <v/>
      </c>
      <c r="EW48" s="38" t="str">
        <f t="shared" si="82"/>
        <v/>
      </c>
      <c r="EX48" s="38" t="str">
        <f t="shared" si="82"/>
        <v/>
      </c>
      <c r="EY48" s="38" t="str">
        <f t="shared" si="82"/>
        <v/>
      </c>
      <c r="EZ48" s="38" t="str">
        <f t="shared" si="82"/>
        <v/>
      </c>
      <c r="FA48" s="38" t="str">
        <f t="shared" si="82"/>
        <v/>
      </c>
      <c r="FB48" s="38" t="str">
        <f t="shared" si="82"/>
        <v/>
      </c>
      <c r="FC48" s="38" t="str">
        <f t="shared" si="82"/>
        <v/>
      </c>
      <c r="FD48" s="38" t="str">
        <f t="shared" si="82"/>
        <v/>
      </c>
      <c r="FE48" s="38" t="str">
        <f t="shared" si="82"/>
        <v/>
      </c>
      <c r="FF48" s="38" t="str">
        <f t="shared" si="82"/>
        <v/>
      </c>
      <c r="FG48" s="38" t="str">
        <f t="shared" si="82"/>
        <v/>
      </c>
      <c r="FH48" s="38" t="str">
        <f t="shared" si="82"/>
        <v/>
      </c>
      <c r="FI48" s="38" t="str">
        <f t="shared" si="82"/>
        <v/>
      </c>
      <c r="FJ48" s="38" t="str">
        <f t="shared" si="82"/>
        <v/>
      </c>
      <c r="FK48" s="38" t="str">
        <f t="shared" si="82"/>
        <v/>
      </c>
      <c r="FL48" s="38" t="str">
        <f t="shared" si="82"/>
        <v/>
      </c>
      <c r="FM48" s="38" t="str">
        <f t="shared" si="82"/>
        <v/>
      </c>
      <c r="FN48" s="38" t="str">
        <f t="shared" si="82"/>
        <v/>
      </c>
      <c r="FO48" s="38" t="str">
        <f t="shared" si="82"/>
        <v/>
      </c>
      <c r="FP48" s="38" t="str">
        <f t="shared" si="82"/>
        <v/>
      </c>
      <c r="FQ48" s="38" t="str">
        <f t="shared" si="82"/>
        <v/>
      </c>
      <c r="FR48" s="38" t="str">
        <f t="shared" si="82"/>
        <v/>
      </c>
      <c r="FS48" s="38" t="str">
        <f t="shared" si="82"/>
        <v/>
      </c>
      <c r="FT48" s="38" t="str">
        <f t="shared" si="82"/>
        <v/>
      </c>
      <c r="FU48" s="38" t="str">
        <f t="shared" si="82"/>
        <v/>
      </c>
      <c r="FV48" s="38" t="str">
        <f t="shared" si="82"/>
        <v/>
      </c>
      <c r="FW48" s="38" t="str">
        <f t="shared" si="82"/>
        <v/>
      </c>
      <c r="FX48" s="38" t="str">
        <f t="shared" si="82"/>
        <v/>
      </c>
      <c r="FY48" s="38" t="str">
        <f t="shared" si="82"/>
        <v/>
      </c>
      <c r="FZ48" s="38" t="str">
        <f t="shared" si="82"/>
        <v/>
      </c>
      <c r="GA48" s="38" t="str">
        <f t="shared" si="82"/>
        <v/>
      </c>
      <c r="GB48" s="38" t="str">
        <f t="shared" si="82"/>
        <v/>
      </c>
      <c r="GC48" s="38" t="str">
        <f t="shared" si="82"/>
        <v/>
      </c>
      <c r="GD48" s="38" t="str">
        <f t="shared" si="82"/>
        <v/>
      </c>
      <c r="GE48" s="38" t="str">
        <f t="shared" si="82"/>
        <v/>
      </c>
      <c r="GF48" s="38" t="str">
        <f t="shared" si="82"/>
        <v/>
      </c>
      <c r="GG48" s="38" t="str">
        <f t="shared" si="82"/>
        <v/>
      </c>
      <c r="GH48" s="38" t="str">
        <f t="shared" si="82"/>
        <v/>
      </c>
      <c r="GI48" s="38" t="str">
        <f t="shared" si="82"/>
        <v/>
      </c>
      <c r="GJ48" s="38" t="str">
        <f t="shared" si="82"/>
        <v/>
      </c>
      <c r="GK48" s="38" t="str">
        <f t="shared" si="82"/>
        <v/>
      </c>
      <c r="GL48" s="38" t="str">
        <f t="shared" si="82"/>
        <v/>
      </c>
      <c r="GM48" s="38" t="str">
        <f t="shared" ref="GM48:IQ48" si="83">IF(GM18&lt;&gt;"",LN(GM18),"")</f>
        <v/>
      </c>
      <c r="GN48" s="38" t="str">
        <f t="shared" si="83"/>
        <v/>
      </c>
      <c r="GO48" s="38" t="str">
        <f t="shared" si="83"/>
        <v/>
      </c>
      <c r="GP48" s="38" t="str">
        <f t="shared" si="83"/>
        <v/>
      </c>
      <c r="GQ48" s="38" t="str">
        <f t="shared" si="83"/>
        <v/>
      </c>
      <c r="GR48" s="38" t="str">
        <f t="shared" si="83"/>
        <v/>
      </c>
      <c r="GS48" s="38" t="str">
        <f t="shared" si="83"/>
        <v/>
      </c>
      <c r="GT48" s="38" t="str">
        <f t="shared" si="83"/>
        <v/>
      </c>
      <c r="GU48" s="38" t="str">
        <f t="shared" si="83"/>
        <v/>
      </c>
      <c r="GV48" s="38" t="str">
        <f t="shared" si="83"/>
        <v/>
      </c>
      <c r="GW48" s="38" t="str">
        <f t="shared" si="83"/>
        <v/>
      </c>
      <c r="GX48" s="38" t="str">
        <f t="shared" si="83"/>
        <v/>
      </c>
      <c r="GY48" s="38" t="str">
        <f t="shared" si="83"/>
        <v/>
      </c>
      <c r="GZ48" s="38" t="str">
        <f t="shared" si="83"/>
        <v/>
      </c>
      <c r="HA48" s="38" t="str">
        <f t="shared" si="83"/>
        <v/>
      </c>
      <c r="HB48" s="38" t="str">
        <f t="shared" si="83"/>
        <v/>
      </c>
      <c r="HC48" s="38" t="str">
        <f t="shared" si="83"/>
        <v/>
      </c>
      <c r="HD48" s="38" t="str">
        <f t="shared" si="83"/>
        <v/>
      </c>
      <c r="HE48" s="38" t="str">
        <f t="shared" si="83"/>
        <v/>
      </c>
      <c r="HF48" s="38" t="str">
        <f t="shared" si="83"/>
        <v/>
      </c>
      <c r="HG48" s="38" t="str">
        <f t="shared" si="83"/>
        <v/>
      </c>
      <c r="HH48" s="38" t="str">
        <f t="shared" si="83"/>
        <v/>
      </c>
      <c r="HI48" s="38" t="str">
        <f t="shared" si="83"/>
        <v/>
      </c>
      <c r="HJ48" s="38" t="str">
        <f t="shared" si="83"/>
        <v/>
      </c>
      <c r="HK48" s="38" t="str">
        <f t="shared" si="83"/>
        <v/>
      </c>
      <c r="HL48" s="38" t="str">
        <f t="shared" si="83"/>
        <v/>
      </c>
      <c r="HM48" s="38" t="str">
        <f t="shared" si="83"/>
        <v/>
      </c>
      <c r="HN48" s="38" t="str">
        <f t="shared" si="83"/>
        <v/>
      </c>
      <c r="HO48" s="38" t="str">
        <f t="shared" si="83"/>
        <v/>
      </c>
      <c r="HP48" s="38" t="str">
        <f t="shared" si="83"/>
        <v/>
      </c>
      <c r="HQ48" s="38" t="str">
        <f t="shared" si="83"/>
        <v/>
      </c>
      <c r="HR48" s="38" t="str">
        <f t="shared" si="83"/>
        <v/>
      </c>
      <c r="HS48" s="38" t="str">
        <f t="shared" si="83"/>
        <v/>
      </c>
      <c r="HT48" s="38" t="str">
        <f t="shared" si="83"/>
        <v/>
      </c>
      <c r="HU48" s="38" t="str">
        <f t="shared" si="83"/>
        <v/>
      </c>
      <c r="HV48" s="38" t="str">
        <f t="shared" si="83"/>
        <v/>
      </c>
      <c r="HW48" s="38" t="str">
        <f t="shared" si="83"/>
        <v/>
      </c>
      <c r="HX48" s="38" t="str">
        <f t="shared" si="83"/>
        <v/>
      </c>
      <c r="HY48" s="38" t="str">
        <f t="shared" si="83"/>
        <v/>
      </c>
      <c r="HZ48" s="38" t="str">
        <f t="shared" si="83"/>
        <v/>
      </c>
      <c r="IA48" s="38" t="str">
        <f t="shared" si="83"/>
        <v/>
      </c>
      <c r="IB48" s="38" t="str">
        <f t="shared" si="83"/>
        <v/>
      </c>
      <c r="IC48" s="38" t="str">
        <f t="shared" si="83"/>
        <v/>
      </c>
      <c r="ID48" s="38" t="str">
        <f t="shared" si="83"/>
        <v/>
      </c>
      <c r="IE48" s="38" t="str">
        <f t="shared" si="83"/>
        <v/>
      </c>
      <c r="IF48" s="38" t="str">
        <f t="shared" si="83"/>
        <v/>
      </c>
      <c r="IG48" s="38" t="str">
        <f t="shared" si="83"/>
        <v/>
      </c>
      <c r="IH48" s="38" t="str">
        <f t="shared" si="83"/>
        <v/>
      </c>
      <c r="II48" s="38" t="str">
        <f t="shared" si="83"/>
        <v/>
      </c>
      <c r="IJ48" s="38" t="str">
        <f t="shared" si="83"/>
        <v/>
      </c>
      <c r="IK48" s="38" t="str">
        <f t="shared" si="83"/>
        <v/>
      </c>
      <c r="IL48" s="38" t="str">
        <f t="shared" si="83"/>
        <v/>
      </c>
      <c r="IM48" s="38" t="str">
        <f t="shared" si="83"/>
        <v/>
      </c>
      <c r="IN48" s="38" t="str">
        <f t="shared" si="83"/>
        <v/>
      </c>
      <c r="IO48" s="38" t="str">
        <f t="shared" si="83"/>
        <v/>
      </c>
      <c r="IP48" s="38" t="str">
        <f t="shared" si="83"/>
        <v/>
      </c>
      <c r="IQ48" s="38" t="str">
        <f t="shared" si="83"/>
        <v/>
      </c>
      <c r="IR48" s="55">
        <f t="shared" si="20"/>
        <v>2.9276116542485711</v>
      </c>
      <c r="IS48" s="60">
        <f t="shared" si="21"/>
        <v>0.49318704734474506</v>
      </c>
    </row>
    <row r="49" spans="1:254" x14ac:dyDescent="0.2">
      <c r="A49" s="16"/>
      <c r="B49" s="11" t="str">
        <f t="shared" si="39"/>
        <v/>
      </c>
      <c r="C49" s="11" t="str">
        <f t="shared" si="39"/>
        <v/>
      </c>
      <c r="D49" s="11" t="str">
        <f t="shared" ref="D49:BN49" si="84">IF(D19&lt;&gt;"",LN(D19),"")</f>
        <v/>
      </c>
      <c r="E49" s="11" t="str">
        <f t="shared" si="84"/>
        <v/>
      </c>
      <c r="F49" s="11" t="str">
        <f t="shared" si="84"/>
        <v/>
      </c>
      <c r="G49" s="11" t="str">
        <f t="shared" si="84"/>
        <v/>
      </c>
      <c r="H49" s="11" t="str">
        <f t="shared" si="84"/>
        <v/>
      </c>
      <c r="I49" s="11" t="str">
        <f t="shared" si="84"/>
        <v/>
      </c>
      <c r="J49" s="11" t="str">
        <f t="shared" si="84"/>
        <v/>
      </c>
      <c r="K49" s="11" t="str">
        <f t="shared" si="84"/>
        <v/>
      </c>
      <c r="L49" s="11" t="str">
        <f t="shared" si="84"/>
        <v/>
      </c>
      <c r="M49" s="11" t="str">
        <f t="shared" si="84"/>
        <v/>
      </c>
      <c r="N49" s="11" t="str">
        <f t="shared" si="84"/>
        <v/>
      </c>
      <c r="O49" s="11" t="str">
        <f t="shared" si="84"/>
        <v/>
      </c>
      <c r="P49" s="11" t="str">
        <f t="shared" si="84"/>
        <v/>
      </c>
      <c r="Q49" s="11" t="str">
        <f t="shared" si="84"/>
        <v/>
      </c>
      <c r="R49" s="11" t="str">
        <f t="shared" si="84"/>
        <v/>
      </c>
      <c r="S49" s="11" t="str">
        <f t="shared" si="84"/>
        <v/>
      </c>
      <c r="T49" s="11" t="str">
        <f t="shared" si="84"/>
        <v/>
      </c>
      <c r="U49" s="11" t="str">
        <f t="shared" si="84"/>
        <v/>
      </c>
      <c r="V49" s="11" t="str">
        <f t="shared" si="84"/>
        <v/>
      </c>
      <c r="W49" s="11" t="str">
        <f t="shared" si="84"/>
        <v/>
      </c>
      <c r="X49" s="11" t="str">
        <f t="shared" si="84"/>
        <v/>
      </c>
      <c r="Y49" s="11" t="str">
        <f t="shared" si="84"/>
        <v/>
      </c>
      <c r="Z49" s="11" t="str">
        <f t="shared" si="84"/>
        <v/>
      </c>
      <c r="AA49" s="11" t="str">
        <f t="shared" si="84"/>
        <v/>
      </c>
      <c r="AB49" s="11" t="str">
        <f t="shared" si="84"/>
        <v/>
      </c>
      <c r="AC49" s="11" t="str">
        <f t="shared" si="84"/>
        <v/>
      </c>
      <c r="AD49" s="11" t="str">
        <f t="shared" si="84"/>
        <v/>
      </c>
      <c r="AE49" s="11" t="str">
        <f t="shared" si="84"/>
        <v/>
      </c>
      <c r="AF49" s="11" t="str">
        <f t="shared" si="84"/>
        <v/>
      </c>
      <c r="AG49" s="11" t="str">
        <f t="shared" si="84"/>
        <v/>
      </c>
      <c r="AH49" s="11" t="str">
        <f t="shared" si="84"/>
        <v/>
      </c>
      <c r="AI49" s="11" t="str">
        <f t="shared" si="84"/>
        <v/>
      </c>
      <c r="AJ49" s="11" t="str">
        <f t="shared" si="84"/>
        <v/>
      </c>
      <c r="AK49" s="11" t="str">
        <f t="shared" si="84"/>
        <v/>
      </c>
      <c r="AL49" s="11" t="str">
        <f t="shared" si="84"/>
        <v/>
      </c>
      <c r="AM49" s="11" t="str">
        <f t="shared" si="84"/>
        <v/>
      </c>
      <c r="AN49" s="11" t="str">
        <f t="shared" si="84"/>
        <v/>
      </c>
      <c r="AO49" s="11" t="str">
        <f t="shared" si="84"/>
        <v/>
      </c>
      <c r="AP49" s="11" t="str">
        <f t="shared" si="84"/>
        <v/>
      </c>
      <c r="AQ49" s="11" t="str">
        <f t="shared" si="84"/>
        <v/>
      </c>
      <c r="AR49" s="11" t="str">
        <f t="shared" si="84"/>
        <v/>
      </c>
      <c r="AS49" s="11" t="str">
        <f t="shared" si="84"/>
        <v/>
      </c>
      <c r="AT49" s="11" t="str">
        <f t="shared" si="84"/>
        <v/>
      </c>
      <c r="AU49" s="11" t="str">
        <f t="shared" si="84"/>
        <v/>
      </c>
      <c r="AV49" s="11" t="str">
        <f t="shared" si="84"/>
        <v/>
      </c>
      <c r="AW49" s="11" t="str">
        <f t="shared" si="84"/>
        <v/>
      </c>
      <c r="AX49" s="11" t="str">
        <f t="shared" si="84"/>
        <v/>
      </c>
      <c r="AY49" s="11" t="str">
        <f t="shared" si="84"/>
        <v/>
      </c>
      <c r="AZ49" s="11" t="str">
        <f t="shared" si="84"/>
        <v/>
      </c>
      <c r="BA49" s="11" t="str">
        <f t="shared" si="84"/>
        <v/>
      </c>
      <c r="BB49" s="11" t="str">
        <f t="shared" si="84"/>
        <v/>
      </c>
      <c r="BC49" s="11" t="str">
        <f t="shared" si="84"/>
        <v/>
      </c>
      <c r="BD49" s="11" t="str">
        <f t="shared" si="84"/>
        <v/>
      </c>
      <c r="BE49" s="11" t="str">
        <f t="shared" si="84"/>
        <v/>
      </c>
      <c r="BF49" s="11" t="str">
        <f t="shared" si="84"/>
        <v/>
      </c>
      <c r="BG49" s="11" t="str">
        <f t="shared" si="84"/>
        <v/>
      </c>
      <c r="BH49" s="11" t="str">
        <f t="shared" si="84"/>
        <v/>
      </c>
      <c r="BI49" s="11" t="str">
        <f t="shared" si="84"/>
        <v/>
      </c>
      <c r="BJ49" s="11" t="str">
        <f t="shared" si="84"/>
        <v/>
      </c>
      <c r="BK49" s="11" t="str">
        <f t="shared" si="84"/>
        <v/>
      </c>
      <c r="BL49" s="11" t="str">
        <f t="shared" si="84"/>
        <v/>
      </c>
      <c r="BM49" s="11" t="str">
        <f t="shared" si="84"/>
        <v/>
      </c>
      <c r="BN49" s="11" t="str">
        <f t="shared" si="84"/>
        <v/>
      </c>
      <c r="BO49" s="11" t="str">
        <f t="shared" ref="BO49:DZ49" si="85">IF(BO19&lt;&gt;"",LN(BO19),"")</f>
        <v/>
      </c>
      <c r="BP49" s="11" t="str">
        <f t="shared" si="85"/>
        <v/>
      </c>
      <c r="BQ49" s="11" t="str">
        <f t="shared" si="85"/>
        <v/>
      </c>
      <c r="BR49" s="11" t="str">
        <f t="shared" si="85"/>
        <v/>
      </c>
      <c r="BS49" s="11" t="str">
        <f t="shared" si="85"/>
        <v/>
      </c>
      <c r="BT49" s="11" t="str">
        <f t="shared" si="85"/>
        <v/>
      </c>
      <c r="BU49" s="11" t="str">
        <f t="shared" si="85"/>
        <v/>
      </c>
      <c r="BV49" s="11" t="str">
        <f t="shared" si="85"/>
        <v/>
      </c>
      <c r="BW49" s="11" t="str">
        <f t="shared" si="85"/>
        <v/>
      </c>
      <c r="BX49" s="11" t="str">
        <f t="shared" si="85"/>
        <v/>
      </c>
      <c r="BY49" s="11" t="str">
        <f t="shared" si="85"/>
        <v/>
      </c>
      <c r="BZ49" s="11" t="str">
        <f t="shared" si="85"/>
        <v/>
      </c>
      <c r="CA49" s="11" t="str">
        <f t="shared" si="85"/>
        <v/>
      </c>
      <c r="CB49" s="11" t="str">
        <f t="shared" si="85"/>
        <v/>
      </c>
      <c r="CC49" s="11" t="str">
        <f t="shared" si="85"/>
        <v/>
      </c>
      <c r="CD49" s="11" t="str">
        <f t="shared" si="85"/>
        <v/>
      </c>
      <c r="CE49" s="11" t="str">
        <f t="shared" si="85"/>
        <v/>
      </c>
      <c r="CF49" s="11" t="str">
        <f t="shared" si="85"/>
        <v/>
      </c>
      <c r="CG49" s="11" t="str">
        <f t="shared" si="85"/>
        <v/>
      </c>
      <c r="CH49" s="11" t="str">
        <f t="shared" si="85"/>
        <v/>
      </c>
      <c r="CI49" s="11" t="str">
        <f t="shared" si="85"/>
        <v/>
      </c>
      <c r="CJ49" s="11" t="str">
        <f t="shared" si="85"/>
        <v/>
      </c>
      <c r="CK49" s="11" t="str">
        <f t="shared" si="85"/>
        <v/>
      </c>
      <c r="CL49" s="11" t="str">
        <f t="shared" si="85"/>
        <v/>
      </c>
      <c r="CM49" s="11" t="str">
        <f t="shared" si="85"/>
        <v/>
      </c>
      <c r="CN49" s="11" t="str">
        <f t="shared" si="85"/>
        <v/>
      </c>
      <c r="CO49" s="11" t="str">
        <f t="shared" si="85"/>
        <v/>
      </c>
      <c r="CP49" s="11" t="str">
        <f t="shared" si="85"/>
        <v/>
      </c>
      <c r="CQ49" s="11" t="str">
        <f t="shared" si="85"/>
        <v/>
      </c>
      <c r="CR49" s="11" t="str">
        <f t="shared" si="85"/>
        <v/>
      </c>
      <c r="CS49" s="11" t="str">
        <f t="shared" si="85"/>
        <v/>
      </c>
      <c r="CT49" s="11" t="str">
        <f t="shared" si="85"/>
        <v/>
      </c>
      <c r="CU49" s="11" t="str">
        <f t="shared" si="85"/>
        <v/>
      </c>
      <c r="CV49" s="11" t="str">
        <f t="shared" si="85"/>
        <v/>
      </c>
      <c r="CW49" s="11" t="str">
        <f t="shared" si="85"/>
        <v/>
      </c>
      <c r="CX49" s="11" t="str">
        <f t="shared" si="85"/>
        <v/>
      </c>
      <c r="CY49" s="11" t="str">
        <f t="shared" si="85"/>
        <v/>
      </c>
      <c r="CZ49" s="11" t="str">
        <f t="shared" si="85"/>
        <v/>
      </c>
      <c r="DA49" s="11" t="str">
        <f t="shared" si="85"/>
        <v/>
      </c>
      <c r="DB49" s="11" t="str">
        <f t="shared" si="85"/>
        <v/>
      </c>
      <c r="DC49" s="11" t="str">
        <f t="shared" si="85"/>
        <v/>
      </c>
      <c r="DD49" s="11" t="str">
        <f t="shared" si="85"/>
        <v/>
      </c>
      <c r="DE49" s="11" t="str">
        <f t="shared" si="85"/>
        <v/>
      </c>
      <c r="DF49" s="11" t="str">
        <f t="shared" si="85"/>
        <v/>
      </c>
      <c r="DG49" s="11" t="str">
        <f t="shared" si="85"/>
        <v/>
      </c>
      <c r="DH49" s="11" t="str">
        <f t="shared" si="85"/>
        <v/>
      </c>
      <c r="DI49" s="11" t="str">
        <f t="shared" si="85"/>
        <v/>
      </c>
      <c r="DJ49" s="11" t="str">
        <f t="shared" si="85"/>
        <v/>
      </c>
      <c r="DK49" s="11" t="str">
        <f t="shared" si="85"/>
        <v/>
      </c>
      <c r="DL49" s="11" t="str">
        <f t="shared" si="85"/>
        <v/>
      </c>
      <c r="DM49" s="11" t="str">
        <f t="shared" si="85"/>
        <v/>
      </c>
      <c r="DN49" s="11" t="str">
        <f t="shared" si="85"/>
        <v/>
      </c>
      <c r="DO49" s="11" t="str">
        <f t="shared" si="85"/>
        <v/>
      </c>
      <c r="DP49" s="11" t="str">
        <f t="shared" si="85"/>
        <v/>
      </c>
      <c r="DQ49" s="11" t="str">
        <f t="shared" si="85"/>
        <v/>
      </c>
      <c r="DR49" s="11" t="str">
        <f t="shared" si="85"/>
        <v/>
      </c>
      <c r="DS49" s="11" t="str">
        <f t="shared" si="85"/>
        <v/>
      </c>
      <c r="DT49" s="11" t="str">
        <f t="shared" si="85"/>
        <v/>
      </c>
      <c r="DU49" s="11" t="str">
        <f t="shared" si="85"/>
        <v/>
      </c>
      <c r="DV49" s="11" t="str">
        <f t="shared" si="85"/>
        <v/>
      </c>
      <c r="DW49" s="11" t="str">
        <f t="shared" si="85"/>
        <v/>
      </c>
      <c r="DX49" s="11" t="str">
        <f t="shared" si="85"/>
        <v/>
      </c>
      <c r="DY49" s="11" t="str">
        <f t="shared" si="85"/>
        <v/>
      </c>
      <c r="DZ49" s="11" t="str">
        <f t="shared" si="85"/>
        <v/>
      </c>
      <c r="EA49" s="11" t="str">
        <f t="shared" ref="EA49:GL49" si="86">IF(EA19&lt;&gt;"",LN(EA19),"")</f>
        <v/>
      </c>
      <c r="EB49" s="11" t="str">
        <f t="shared" si="86"/>
        <v/>
      </c>
      <c r="EC49" s="11" t="str">
        <f t="shared" si="86"/>
        <v/>
      </c>
      <c r="ED49" s="11" t="str">
        <f t="shared" si="86"/>
        <v/>
      </c>
      <c r="EE49" s="11" t="str">
        <f t="shared" si="86"/>
        <v/>
      </c>
      <c r="EF49" s="11" t="str">
        <f t="shared" si="86"/>
        <v/>
      </c>
      <c r="EG49" s="11" t="str">
        <f t="shared" si="86"/>
        <v/>
      </c>
      <c r="EH49" s="11" t="str">
        <f t="shared" si="86"/>
        <v/>
      </c>
      <c r="EI49" s="11" t="str">
        <f t="shared" si="86"/>
        <v/>
      </c>
      <c r="EJ49" s="11" t="str">
        <f t="shared" si="86"/>
        <v/>
      </c>
      <c r="EK49" s="11" t="str">
        <f t="shared" si="86"/>
        <v/>
      </c>
      <c r="EL49" s="11" t="str">
        <f t="shared" si="86"/>
        <v/>
      </c>
      <c r="EM49" s="11" t="str">
        <f t="shared" si="86"/>
        <v/>
      </c>
      <c r="EN49" s="11" t="str">
        <f t="shared" si="86"/>
        <v/>
      </c>
      <c r="EO49" s="11" t="str">
        <f t="shared" si="86"/>
        <v/>
      </c>
      <c r="EP49" s="11" t="str">
        <f t="shared" si="86"/>
        <v/>
      </c>
      <c r="EQ49" s="11" t="str">
        <f t="shared" si="86"/>
        <v/>
      </c>
      <c r="ER49" s="11" t="str">
        <f t="shared" si="86"/>
        <v/>
      </c>
      <c r="ES49" s="11" t="str">
        <f t="shared" si="86"/>
        <v/>
      </c>
      <c r="ET49" s="11" t="str">
        <f t="shared" si="86"/>
        <v/>
      </c>
      <c r="EU49" s="11" t="str">
        <f t="shared" si="86"/>
        <v/>
      </c>
      <c r="EV49" s="11" t="str">
        <f t="shared" si="86"/>
        <v/>
      </c>
      <c r="EW49" s="11" t="str">
        <f t="shared" si="86"/>
        <v/>
      </c>
      <c r="EX49" s="11" t="str">
        <f t="shared" si="86"/>
        <v/>
      </c>
      <c r="EY49" s="11" t="str">
        <f t="shared" si="86"/>
        <v/>
      </c>
      <c r="EZ49" s="11" t="str">
        <f t="shared" si="86"/>
        <v/>
      </c>
      <c r="FA49" s="11" t="str">
        <f t="shared" si="86"/>
        <v/>
      </c>
      <c r="FB49" s="11" t="str">
        <f t="shared" si="86"/>
        <v/>
      </c>
      <c r="FC49" s="11" t="str">
        <f t="shared" si="86"/>
        <v/>
      </c>
      <c r="FD49" s="11" t="str">
        <f t="shared" si="86"/>
        <v/>
      </c>
      <c r="FE49" s="11" t="str">
        <f t="shared" si="86"/>
        <v/>
      </c>
      <c r="FF49" s="11" t="str">
        <f t="shared" si="86"/>
        <v/>
      </c>
      <c r="FG49" s="11" t="str">
        <f t="shared" si="86"/>
        <v/>
      </c>
      <c r="FH49" s="11" t="str">
        <f t="shared" si="86"/>
        <v/>
      </c>
      <c r="FI49" s="11" t="str">
        <f t="shared" si="86"/>
        <v/>
      </c>
      <c r="FJ49" s="11" t="str">
        <f t="shared" si="86"/>
        <v/>
      </c>
      <c r="FK49" s="11" t="str">
        <f t="shared" si="86"/>
        <v/>
      </c>
      <c r="FL49" s="11" t="str">
        <f t="shared" si="86"/>
        <v/>
      </c>
      <c r="FM49" s="11" t="str">
        <f t="shared" si="86"/>
        <v/>
      </c>
      <c r="FN49" s="11" t="str">
        <f t="shared" si="86"/>
        <v/>
      </c>
      <c r="FO49" s="11" t="str">
        <f t="shared" si="86"/>
        <v/>
      </c>
      <c r="FP49" s="11" t="str">
        <f t="shared" si="86"/>
        <v/>
      </c>
      <c r="FQ49" s="11" t="str">
        <f t="shared" si="86"/>
        <v/>
      </c>
      <c r="FR49" s="11" t="str">
        <f t="shared" si="86"/>
        <v/>
      </c>
      <c r="FS49" s="11" t="str">
        <f t="shared" si="86"/>
        <v/>
      </c>
      <c r="FT49" s="11" t="str">
        <f t="shared" si="86"/>
        <v/>
      </c>
      <c r="FU49" s="11" t="str">
        <f t="shared" si="86"/>
        <v/>
      </c>
      <c r="FV49" s="11" t="str">
        <f t="shared" si="86"/>
        <v/>
      </c>
      <c r="FW49" s="11" t="str">
        <f t="shared" si="86"/>
        <v/>
      </c>
      <c r="FX49" s="11" t="str">
        <f t="shared" si="86"/>
        <v/>
      </c>
      <c r="FY49" s="11" t="str">
        <f t="shared" si="86"/>
        <v/>
      </c>
      <c r="FZ49" s="11" t="str">
        <f t="shared" si="86"/>
        <v/>
      </c>
      <c r="GA49" s="11" t="str">
        <f t="shared" si="86"/>
        <v/>
      </c>
      <c r="GB49" s="11" t="str">
        <f t="shared" si="86"/>
        <v/>
      </c>
      <c r="GC49" s="11" t="str">
        <f t="shared" si="86"/>
        <v/>
      </c>
      <c r="GD49" s="11" t="str">
        <f t="shared" si="86"/>
        <v/>
      </c>
      <c r="GE49" s="11" t="str">
        <f t="shared" si="86"/>
        <v/>
      </c>
      <c r="GF49" s="11" t="str">
        <f t="shared" si="86"/>
        <v/>
      </c>
      <c r="GG49" s="11" t="str">
        <f t="shared" si="86"/>
        <v/>
      </c>
      <c r="GH49" s="11" t="str">
        <f t="shared" si="86"/>
        <v/>
      </c>
      <c r="GI49" s="11" t="str">
        <f t="shared" si="86"/>
        <v/>
      </c>
      <c r="GJ49" s="11" t="str">
        <f t="shared" si="86"/>
        <v/>
      </c>
      <c r="GK49" s="11" t="str">
        <f t="shared" si="86"/>
        <v/>
      </c>
      <c r="GL49" s="11" t="str">
        <f t="shared" si="86"/>
        <v/>
      </c>
      <c r="GM49" s="11" t="str">
        <f t="shared" ref="GM49:IQ49" si="87">IF(GM19&lt;&gt;"",LN(GM19),"")</f>
        <v/>
      </c>
      <c r="GN49" s="11" t="str">
        <f t="shared" si="87"/>
        <v/>
      </c>
      <c r="GO49" s="11" t="str">
        <f t="shared" si="87"/>
        <v/>
      </c>
      <c r="GP49" s="11" t="str">
        <f t="shared" si="87"/>
        <v/>
      </c>
      <c r="GQ49" s="11" t="str">
        <f t="shared" si="87"/>
        <v/>
      </c>
      <c r="GR49" s="11" t="str">
        <f t="shared" si="87"/>
        <v/>
      </c>
      <c r="GS49" s="11" t="str">
        <f t="shared" si="87"/>
        <v/>
      </c>
      <c r="GT49" s="11" t="str">
        <f t="shared" si="87"/>
        <v/>
      </c>
      <c r="GU49" s="11" t="str">
        <f t="shared" si="87"/>
        <v/>
      </c>
      <c r="GV49" s="11" t="str">
        <f t="shared" si="87"/>
        <v/>
      </c>
      <c r="GW49" s="11" t="str">
        <f t="shared" si="87"/>
        <v/>
      </c>
      <c r="GX49" s="11" t="str">
        <f t="shared" si="87"/>
        <v/>
      </c>
      <c r="GY49" s="11" t="str">
        <f t="shared" si="87"/>
        <v/>
      </c>
      <c r="GZ49" s="11" t="str">
        <f t="shared" si="87"/>
        <v/>
      </c>
      <c r="HA49" s="11" t="str">
        <f t="shared" si="87"/>
        <v/>
      </c>
      <c r="HB49" s="11" t="str">
        <f t="shared" si="87"/>
        <v/>
      </c>
      <c r="HC49" s="11" t="str">
        <f t="shared" si="87"/>
        <v/>
      </c>
      <c r="HD49" s="11" t="str">
        <f t="shared" si="87"/>
        <v/>
      </c>
      <c r="HE49" s="11" t="str">
        <f t="shared" si="87"/>
        <v/>
      </c>
      <c r="HF49" s="11" t="str">
        <f t="shared" si="87"/>
        <v/>
      </c>
      <c r="HG49" s="11" t="str">
        <f t="shared" si="87"/>
        <v/>
      </c>
      <c r="HH49" s="11" t="str">
        <f t="shared" si="87"/>
        <v/>
      </c>
      <c r="HI49" s="11" t="str">
        <f t="shared" si="87"/>
        <v/>
      </c>
      <c r="HJ49" s="11" t="str">
        <f t="shared" si="87"/>
        <v/>
      </c>
      <c r="HK49" s="11" t="str">
        <f t="shared" si="87"/>
        <v/>
      </c>
      <c r="HL49" s="11" t="str">
        <f t="shared" si="87"/>
        <v/>
      </c>
      <c r="HM49" s="11" t="str">
        <f t="shared" si="87"/>
        <v/>
      </c>
      <c r="HN49" s="11" t="str">
        <f t="shared" si="87"/>
        <v/>
      </c>
      <c r="HO49" s="11" t="str">
        <f t="shared" si="87"/>
        <v/>
      </c>
      <c r="HP49" s="11" t="str">
        <f t="shared" si="87"/>
        <v/>
      </c>
      <c r="HQ49" s="11" t="str">
        <f t="shared" si="87"/>
        <v/>
      </c>
      <c r="HR49" s="11" t="str">
        <f t="shared" si="87"/>
        <v/>
      </c>
      <c r="HS49" s="11" t="str">
        <f t="shared" si="87"/>
        <v/>
      </c>
      <c r="HT49" s="11" t="str">
        <f t="shared" si="87"/>
        <v/>
      </c>
      <c r="HU49" s="11" t="str">
        <f t="shared" si="87"/>
        <v/>
      </c>
      <c r="HV49" s="11" t="str">
        <f t="shared" si="87"/>
        <v/>
      </c>
      <c r="HW49" s="11" t="str">
        <f t="shared" si="87"/>
        <v/>
      </c>
      <c r="HX49" s="11" t="str">
        <f t="shared" si="87"/>
        <v/>
      </c>
      <c r="HY49" s="11" t="str">
        <f t="shared" si="87"/>
        <v/>
      </c>
      <c r="HZ49" s="11" t="str">
        <f t="shared" si="87"/>
        <v/>
      </c>
      <c r="IA49" s="11" t="str">
        <f t="shared" si="87"/>
        <v/>
      </c>
      <c r="IB49" s="11" t="str">
        <f t="shared" si="87"/>
        <v/>
      </c>
      <c r="IC49" s="11" t="str">
        <f t="shared" si="87"/>
        <v/>
      </c>
      <c r="ID49" s="11" t="str">
        <f t="shared" si="87"/>
        <v/>
      </c>
      <c r="IE49" s="11" t="str">
        <f t="shared" si="87"/>
        <v/>
      </c>
      <c r="IF49" s="11" t="str">
        <f t="shared" si="87"/>
        <v/>
      </c>
      <c r="IG49" s="11" t="str">
        <f t="shared" si="87"/>
        <v/>
      </c>
      <c r="IH49" s="11" t="str">
        <f t="shared" si="87"/>
        <v/>
      </c>
      <c r="II49" s="11" t="str">
        <f t="shared" si="87"/>
        <v/>
      </c>
      <c r="IJ49" s="11" t="str">
        <f t="shared" si="87"/>
        <v/>
      </c>
      <c r="IK49" s="11" t="str">
        <f t="shared" si="87"/>
        <v/>
      </c>
      <c r="IL49" s="11" t="str">
        <f t="shared" si="87"/>
        <v/>
      </c>
      <c r="IM49" s="11" t="str">
        <f t="shared" si="87"/>
        <v/>
      </c>
      <c r="IN49" s="11" t="str">
        <f t="shared" si="87"/>
        <v/>
      </c>
      <c r="IO49" s="11" t="str">
        <f t="shared" si="87"/>
        <v/>
      </c>
      <c r="IP49" s="11" t="str">
        <f t="shared" si="87"/>
        <v/>
      </c>
      <c r="IQ49" s="11" t="str">
        <f t="shared" si="87"/>
        <v/>
      </c>
      <c r="IR49" s="55"/>
      <c r="IS49" s="60"/>
      <c r="IT49" s="9"/>
    </row>
    <row r="50" spans="1:254" s="57" customFormat="1" x14ac:dyDescent="0.2">
      <c r="A50" s="41" t="s">
        <v>14</v>
      </c>
      <c r="B50" s="52">
        <f t="shared" si="39"/>
        <v>2.6948052409552652</v>
      </c>
      <c r="C50" s="52">
        <f t="shared" si="39"/>
        <v>2.743333571729047</v>
      </c>
      <c r="D50" s="52">
        <f t="shared" ref="D50:BN50" si="88">IF(D20&lt;&gt;"",LN(D20),"")</f>
        <v>2.7126383252725113</v>
      </c>
      <c r="E50" s="52">
        <f t="shared" si="88"/>
        <v>2.7183008285320742</v>
      </c>
      <c r="F50" s="52">
        <f t="shared" si="88"/>
        <v>2.7589567654180556</v>
      </c>
      <c r="G50" s="52">
        <f t="shared" si="88"/>
        <v>2.7321639124016199</v>
      </c>
      <c r="H50" s="52" t="str">
        <f t="shared" si="88"/>
        <v/>
      </c>
      <c r="I50" s="52" t="str">
        <f t="shared" si="88"/>
        <v/>
      </c>
      <c r="J50" s="52" t="str">
        <f t="shared" si="88"/>
        <v/>
      </c>
      <c r="K50" s="52" t="str">
        <f t="shared" si="88"/>
        <v/>
      </c>
      <c r="L50" s="52" t="str">
        <f t="shared" si="88"/>
        <v/>
      </c>
      <c r="M50" s="52" t="str">
        <f t="shared" si="88"/>
        <v/>
      </c>
      <c r="N50" s="52" t="str">
        <f t="shared" si="88"/>
        <v/>
      </c>
      <c r="O50" s="52" t="str">
        <f t="shared" si="88"/>
        <v/>
      </c>
      <c r="P50" s="52" t="str">
        <f t="shared" si="88"/>
        <v/>
      </c>
      <c r="Q50" s="52" t="str">
        <f t="shared" si="88"/>
        <v/>
      </c>
      <c r="R50" s="52" t="str">
        <f t="shared" si="88"/>
        <v/>
      </c>
      <c r="S50" s="52" t="str">
        <f t="shared" si="88"/>
        <v/>
      </c>
      <c r="T50" s="52" t="str">
        <f t="shared" si="88"/>
        <v/>
      </c>
      <c r="U50" s="52" t="str">
        <f t="shared" si="88"/>
        <v/>
      </c>
      <c r="V50" s="52" t="str">
        <f t="shared" si="88"/>
        <v/>
      </c>
      <c r="W50" s="52" t="str">
        <f t="shared" si="88"/>
        <v/>
      </c>
      <c r="X50" s="52" t="str">
        <f t="shared" si="88"/>
        <v/>
      </c>
      <c r="Y50" s="52" t="str">
        <f t="shared" si="88"/>
        <v/>
      </c>
      <c r="Z50" s="52" t="str">
        <f t="shared" si="88"/>
        <v/>
      </c>
      <c r="AA50" s="52" t="str">
        <f t="shared" si="88"/>
        <v/>
      </c>
      <c r="AB50" s="52" t="str">
        <f t="shared" si="88"/>
        <v/>
      </c>
      <c r="AC50" s="52" t="str">
        <f t="shared" si="88"/>
        <v/>
      </c>
      <c r="AD50" s="52" t="str">
        <f t="shared" si="88"/>
        <v/>
      </c>
      <c r="AE50" s="52" t="str">
        <f t="shared" si="88"/>
        <v/>
      </c>
      <c r="AF50" s="52" t="str">
        <f t="shared" si="88"/>
        <v/>
      </c>
      <c r="AG50" s="52" t="str">
        <f t="shared" si="88"/>
        <v/>
      </c>
      <c r="AH50" s="52" t="str">
        <f t="shared" si="88"/>
        <v/>
      </c>
      <c r="AI50" s="52" t="str">
        <f t="shared" si="88"/>
        <v/>
      </c>
      <c r="AJ50" s="52" t="str">
        <f t="shared" si="88"/>
        <v/>
      </c>
      <c r="AK50" s="52" t="str">
        <f t="shared" si="88"/>
        <v/>
      </c>
      <c r="AL50" s="52" t="str">
        <f t="shared" si="88"/>
        <v/>
      </c>
      <c r="AM50" s="52" t="str">
        <f t="shared" si="88"/>
        <v/>
      </c>
      <c r="AN50" s="52" t="str">
        <f t="shared" si="88"/>
        <v/>
      </c>
      <c r="AO50" s="52" t="str">
        <f t="shared" si="88"/>
        <v/>
      </c>
      <c r="AP50" s="52" t="str">
        <f t="shared" si="88"/>
        <v/>
      </c>
      <c r="AQ50" s="52" t="str">
        <f t="shared" si="88"/>
        <v/>
      </c>
      <c r="AR50" s="52" t="str">
        <f t="shared" si="88"/>
        <v/>
      </c>
      <c r="AS50" s="52" t="str">
        <f t="shared" si="88"/>
        <v/>
      </c>
      <c r="AT50" s="52" t="str">
        <f t="shared" si="88"/>
        <v/>
      </c>
      <c r="AU50" s="52" t="str">
        <f t="shared" si="88"/>
        <v/>
      </c>
      <c r="AV50" s="52" t="str">
        <f t="shared" si="88"/>
        <v/>
      </c>
      <c r="AW50" s="52" t="str">
        <f t="shared" si="88"/>
        <v/>
      </c>
      <c r="AX50" s="52" t="str">
        <f t="shared" si="88"/>
        <v/>
      </c>
      <c r="AY50" s="52" t="str">
        <f t="shared" si="88"/>
        <v/>
      </c>
      <c r="AZ50" s="52" t="str">
        <f t="shared" si="88"/>
        <v/>
      </c>
      <c r="BA50" s="52" t="str">
        <f t="shared" si="88"/>
        <v/>
      </c>
      <c r="BB50" s="52" t="str">
        <f t="shared" si="88"/>
        <v/>
      </c>
      <c r="BC50" s="52" t="str">
        <f t="shared" si="88"/>
        <v/>
      </c>
      <c r="BD50" s="52" t="str">
        <f t="shared" si="88"/>
        <v/>
      </c>
      <c r="BE50" s="52" t="str">
        <f t="shared" si="88"/>
        <v/>
      </c>
      <c r="BF50" s="52" t="str">
        <f t="shared" si="88"/>
        <v/>
      </c>
      <c r="BG50" s="52" t="str">
        <f t="shared" si="88"/>
        <v/>
      </c>
      <c r="BH50" s="52" t="str">
        <f t="shared" si="88"/>
        <v/>
      </c>
      <c r="BI50" s="52" t="str">
        <f t="shared" si="88"/>
        <v/>
      </c>
      <c r="BJ50" s="52" t="str">
        <f t="shared" si="88"/>
        <v/>
      </c>
      <c r="BK50" s="52" t="str">
        <f t="shared" si="88"/>
        <v/>
      </c>
      <c r="BL50" s="52" t="str">
        <f t="shared" si="88"/>
        <v/>
      </c>
      <c r="BM50" s="52" t="str">
        <f t="shared" si="88"/>
        <v/>
      </c>
      <c r="BN50" s="52" t="str">
        <f t="shared" si="88"/>
        <v/>
      </c>
      <c r="BO50" s="52" t="str">
        <f t="shared" ref="BO50:DZ50" si="89">IF(BO20&lt;&gt;"",LN(BO20),"")</f>
        <v/>
      </c>
      <c r="BP50" s="52" t="str">
        <f t="shared" si="89"/>
        <v/>
      </c>
      <c r="BQ50" s="52" t="str">
        <f t="shared" si="89"/>
        <v/>
      </c>
      <c r="BR50" s="52" t="str">
        <f t="shared" si="89"/>
        <v/>
      </c>
      <c r="BS50" s="52" t="str">
        <f t="shared" si="89"/>
        <v/>
      </c>
      <c r="BT50" s="52" t="str">
        <f t="shared" si="89"/>
        <v/>
      </c>
      <c r="BU50" s="52" t="str">
        <f t="shared" si="89"/>
        <v/>
      </c>
      <c r="BV50" s="52" t="str">
        <f t="shared" si="89"/>
        <v/>
      </c>
      <c r="BW50" s="52" t="str">
        <f t="shared" si="89"/>
        <v/>
      </c>
      <c r="BX50" s="52" t="str">
        <f t="shared" si="89"/>
        <v/>
      </c>
      <c r="BY50" s="52" t="str">
        <f t="shared" si="89"/>
        <v/>
      </c>
      <c r="BZ50" s="52" t="str">
        <f t="shared" si="89"/>
        <v/>
      </c>
      <c r="CA50" s="52" t="str">
        <f t="shared" si="89"/>
        <v/>
      </c>
      <c r="CB50" s="52" t="str">
        <f t="shared" si="89"/>
        <v/>
      </c>
      <c r="CC50" s="52" t="str">
        <f t="shared" si="89"/>
        <v/>
      </c>
      <c r="CD50" s="52" t="str">
        <f t="shared" si="89"/>
        <v/>
      </c>
      <c r="CE50" s="52" t="str">
        <f t="shared" si="89"/>
        <v/>
      </c>
      <c r="CF50" s="52" t="str">
        <f t="shared" si="89"/>
        <v/>
      </c>
      <c r="CG50" s="52" t="str">
        <f t="shared" si="89"/>
        <v/>
      </c>
      <c r="CH50" s="52" t="str">
        <f t="shared" si="89"/>
        <v/>
      </c>
      <c r="CI50" s="52" t="str">
        <f t="shared" si="89"/>
        <v/>
      </c>
      <c r="CJ50" s="52" t="str">
        <f t="shared" si="89"/>
        <v/>
      </c>
      <c r="CK50" s="52" t="str">
        <f t="shared" si="89"/>
        <v/>
      </c>
      <c r="CL50" s="52" t="str">
        <f t="shared" si="89"/>
        <v/>
      </c>
      <c r="CM50" s="52" t="str">
        <f t="shared" si="89"/>
        <v/>
      </c>
      <c r="CN50" s="52" t="str">
        <f t="shared" si="89"/>
        <v/>
      </c>
      <c r="CO50" s="52" t="str">
        <f t="shared" si="89"/>
        <v/>
      </c>
      <c r="CP50" s="52" t="str">
        <f t="shared" si="89"/>
        <v/>
      </c>
      <c r="CQ50" s="52" t="str">
        <f t="shared" si="89"/>
        <v/>
      </c>
      <c r="CR50" s="52" t="str">
        <f t="shared" si="89"/>
        <v/>
      </c>
      <c r="CS50" s="52" t="str">
        <f t="shared" si="89"/>
        <v/>
      </c>
      <c r="CT50" s="52" t="str">
        <f t="shared" si="89"/>
        <v/>
      </c>
      <c r="CU50" s="52" t="str">
        <f t="shared" si="89"/>
        <v/>
      </c>
      <c r="CV50" s="52" t="str">
        <f t="shared" si="89"/>
        <v/>
      </c>
      <c r="CW50" s="52" t="str">
        <f t="shared" si="89"/>
        <v/>
      </c>
      <c r="CX50" s="52" t="str">
        <f t="shared" si="89"/>
        <v/>
      </c>
      <c r="CY50" s="52" t="str">
        <f t="shared" si="89"/>
        <v/>
      </c>
      <c r="CZ50" s="52" t="str">
        <f t="shared" si="89"/>
        <v/>
      </c>
      <c r="DA50" s="52" t="str">
        <f t="shared" si="89"/>
        <v/>
      </c>
      <c r="DB50" s="52" t="str">
        <f t="shared" si="89"/>
        <v/>
      </c>
      <c r="DC50" s="52" t="str">
        <f t="shared" si="89"/>
        <v/>
      </c>
      <c r="DD50" s="52" t="str">
        <f t="shared" si="89"/>
        <v/>
      </c>
      <c r="DE50" s="52" t="str">
        <f t="shared" si="89"/>
        <v/>
      </c>
      <c r="DF50" s="52" t="str">
        <f t="shared" si="89"/>
        <v/>
      </c>
      <c r="DG50" s="52" t="str">
        <f t="shared" si="89"/>
        <v/>
      </c>
      <c r="DH50" s="52" t="str">
        <f t="shared" si="89"/>
        <v/>
      </c>
      <c r="DI50" s="52" t="str">
        <f t="shared" si="89"/>
        <v/>
      </c>
      <c r="DJ50" s="52" t="str">
        <f t="shared" si="89"/>
        <v/>
      </c>
      <c r="DK50" s="52" t="str">
        <f t="shared" si="89"/>
        <v/>
      </c>
      <c r="DL50" s="52" t="str">
        <f t="shared" si="89"/>
        <v/>
      </c>
      <c r="DM50" s="52" t="str">
        <f t="shared" si="89"/>
        <v/>
      </c>
      <c r="DN50" s="52" t="str">
        <f t="shared" si="89"/>
        <v/>
      </c>
      <c r="DO50" s="52" t="str">
        <f t="shared" si="89"/>
        <v/>
      </c>
      <c r="DP50" s="52" t="str">
        <f t="shared" si="89"/>
        <v/>
      </c>
      <c r="DQ50" s="52" t="str">
        <f t="shared" si="89"/>
        <v/>
      </c>
      <c r="DR50" s="52" t="str">
        <f t="shared" si="89"/>
        <v/>
      </c>
      <c r="DS50" s="52" t="str">
        <f t="shared" si="89"/>
        <v/>
      </c>
      <c r="DT50" s="52" t="str">
        <f t="shared" si="89"/>
        <v/>
      </c>
      <c r="DU50" s="52" t="str">
        <f t="shared" si="89"/>
        <v/>
      </c>
      <c r="DV50" s="52" t="str">
        <f t="shared" si="89"/>
        <v/>
      </c>
      <c r="DW50" s="52" t="str">
        <f t="shared" si="89"/>
        <v/>
      </c>
      <c r="DX50" s="52" t="str">
        <f t="shared" si="89"/>
        <v/>
      </c>
      <c r="DY50" s="52" t="str">
        <f t="shared" si="89"/>
        <v/>
      </c>
      <c r="DZ50" s="52" t="str">
        <f t="shared" si="89"/>
        <v/>
      </c>
      <c r="EA50" s="52" t="str">
        <f t="shared" ref="EA50:GL50" si="90">IF(EA20&lt;&gt;"",LN(EA20),"")</f>
        <v/>
      </c>
      <c r="EB50" s="52" t="str">
        <f t="shared" si="90"/>
        <v/>
      </c>
      <c r="EC50" s="52" t="str">
        <f t="shared" si="90"/>
        <v/>
      </c>
      <c r="ED50" s="52" t="str">
        <f t="shared" si="90"/>
        <v/>
      </c>
      <c r="EE50" s="52" t="str">
        <f t="shared" si="90"/>
        <v/>
      </c>
      <c r="EF50" s="52" t="str">
        <f t="shared" si="90"/>
        <v/>
      </c>
      <c r="EG50" s="52" t="str">
        <f t="shared" si="90"/>
        <v/>
      </c>
      <c r="EH50" s="52" t="str">
        <f t="shared" si="90"/>
        <v/>
      </c>
      <c r="EI50" s="52" t="str">
        <f t="shared" si="90"/>
        <v/>
      </c>
      <c r="EJ50" s="52" t="str">
        <f t="shared" si="90"/>
        <v/>
      </c>
      <c r="EK50" s="52" t="str">
        <f t="shared" si="90"/>
        <v/>
      </c>
      <c r="EL50" s="52" t="str">
        <f t="shared" si="90"/>
        <v/>
      </c>
      <c r="EM50" s="52" t="str">
        <f t="shared" si="90"/>
        <v/>
      </c>
      <c r="EN50" s="52" t="str">
        <f t="shared" si="90"/>
        <v/>
      </c>
      <c r="EO50" s="52" t="str">
        <f t="shared" si="90"/>
        <v/>
      </c>
      <c r="EP50" s="52" t="str">
        <f t="shared" si="90"/>
        <v/>
      </c>
      <c r="EQ50" s="52" t="str">
        <f t="shared" si="90"/>
        <v/>
      </c>
      <c r="ER50" s="52" t="str">
        <f t="shared" si="90"/>
        <v/>
      </c>
      <c r="ES50" s="52" t="str">
        <f t="shared" si="90"/>
        <v/>
      </c>
      <c r="ET50" s="52" t="str">
        <f t="shared" si="90"/>
        <v/>
      </c>
      <c r="EU50" s="52" t="str">
        <f t="shared" si="90"/>
        <v/>
      </c>
      <c r="EV50" s="52" t="str">
        <f t="shared" si="90"/>
        <v/>
      </c>
      <c r="EW50" s="52" t="str">
        <f t="shared" si="90"/>
        <v/>
      </c>
      <c r="EX50" s="52" t="str">
        <f t="shared" si="90"/>
        <v/>
      </c>
      <c r="EY50" s="52" t="str">
        <f t="shared" si="90"/>
        <v/>
      </c>
      <c r="EZ50" s="52" t="str">
        <f t="shared" si="90"/>
        <v/>
      </c>
      <c r="FA50" s="52" t="str">
        <f t="shared" si="90"/>
        <v/>
      </c>
      <c r="FB50" s="52" t="str">
        <f t="shared" si="90"/>
        <v/>
      </c>
      <c r="FC50" s="52" t="str">
        <f t="shared" si="90"/>
        <v/>
      </c>
      <c r="FD50" s="52" t="str">
        <f t="shared" si="90"/>
        <v/>
      </c>
      <c r="FE50" s="52" t="str">
        <f t="shared" si="90"/>
        <v/>
      </c>
      <c r="FF50" s="52" t="str">
        <f t="shared" si="90"/>
        <v/>
      </c>
      <c r="FG50" s="52" t="str">
        <f t="shared" si="90"/>
        <v/>
      </c>
      <c r="FH50" s="52" t="str">
        <f t="shared" si="90"/>
        <v/>
      </c>
      <c r="FI50" s="52" t="str">
        <f t="shared" si="90"/>
        <v/>
      </c>
      <c r="FJ50" s="52" t="str">
        <f t="shared" si="90"/>
        <v/>
      </c>
      <c r="FK50" s="52" t="str">
        <f t="shared" si="90"/>
        <v/>
      </c>
      <c r="FL50" s="52" t="str">
        <f t="shared" si="90"/>
        <v/>
      </c>
      <c r="FM50" s="52" t="str">
        <f t="shared" si="90"/>
        <v/>
      </c>
      <c r="FN50" s="52" t="str">
        <f t="shared" si="90"/>
        <v/>
      </c>
      <c r="FO50" s="52" t="str">
        <f t="shared" si="90"/>
        <v/>
      </c>
      <c r="FP50" s="52" t="str">
        <f t="shared" si="90"/>
        <v/>
      </c>
      <c r="FQ50" s="52" t="str">
        <f t="shared" si="90"/>
        <v/>
      </c>
      <c r="FR50" s="52" t="str">
        <f t="shared" si="90"/>
        <v/>
      </c>
      <c r="FS50" s="52" t="str">
        <f t="shared" si="90"/>
        <v/>
      </c>
      <c r="FT50" s="52" t="str">
        <f t="shared" si="90"/>
        <v/>
      </c>
      <c r="FU50" s="52" t="str">
        <f t="shared" si="90"/>
        <v/>
      </c>
      <c r="FV50" s="52" t="str">
        <f t="shared" si="90"/>
        <v/>
      </c>
      <c r="FW50" s="52" t="str">
        <f t="shared" si="90"/>
        <v/>
      </c>
      <c r="FX50" s="52" t="str">
        <f t="shared" si="90"/>
        <v/>
      </c>
      <c r="FY50" s="52" t="str">
        <f t="shared" si="90"/>
        <v/>
      </c>
      <c r="FZ50" s="52" t="str">
        <f t="shared" si="90"/>
        <v/>
      </c>
      <c r="GA50" s="52" t="str">
        <f t="shared" si="90"/>
        <v/>
      </c>
      <c r="GB50" s="52" t="str">
        <f t="shared" si="90"/>
        <v/>
      </c>
      <c r="GC50" s="52" t="str">
        <f t="shared" si="90"/>
        <v/>
      </c>
      <c r="GD50" s="52" t="str">
        <f t="shared" si="90"/>
        <v/>
      </c>
      <c r="GE50" s="52" t="str">
        <f t="shared" si="90"/>
        <v/>
      </c>
      <c r="GF50" s="52" t="str">
        <f t="shared" si="90"/>
        <v/>
      </c>
      <c r="GG50" s="52" t="str">
        <f t="shared" si="90"/>
        <v/>
      </c>
      <c r="GH50" s="52" t="str">
        <f t="shared" si="90"/>
        <v/>
      </c>
      <c r="GI50" s="52" t="str">
        <f t="shared" si="90"/>
        <v/>
      </c>
      <c r="GJ50" s="52" t="str">
        <f t="shared" si="90"/>
        <v/>
      </c>
      <c r="GK50" s="52" t="str">
        <f t="shared" si="90"/>
        <v/>
      </c>
      <c r="GL50" s="52" t="str">
        <f t="shared" si="90"/>
        <v/>
      </c>
      <c r="GM50" s="52" t="str">
        <f t="shared" ref="GM50:IQ50" si="91">IF(GM20&lt;&gt;"",LN(GM20),"")</f>
        <v/>
      </c>
      <c r="GN50" s="52" t="str">
        <f t="shared" si="91"/>
        <v/>
      </c>
      <c r="GO50" s="52" t="str">
        <f t="shared" si="91"/>
        <v/>
      </c>
      <c r="GP50" s="52" t="str">
        <f t="shared" si="91"/>
        <v/>
      </c>
      <c r="GQ50" s="52" t="str">
        <f t="shared" si="91"/>
        <v/>
      </c>
      <c r="GR50" s="52" t="str">
        <f t="shared" si="91"/>
        <v/>
      </c>
      <c r="GS50" s="52" t="str">
        <f t="shared" si="91"/>
        <v/>
      </c>
      <c r="GT50" s="52" t="str">
        <f t="shared" si="91"/>
        <v/>
      </c>
      <c r="GU50" s="52" t="str">
        <f t="shared" si="91"/>
        <v/>
      </c>
      <c r="GV50" s="52" t="str">
        <f t="shared" si="91"/>
        <v/>
      </c>
      <c r="GW50" s="52" t="str">
        <f t="shared" si="91"/>
        <v/>
      </c>
      <c r="GX50" s="52" t="str">
        <f t="shared" si="91"/>
        <v/>
      </c>
      <c r="GY50" s="52" t="str">
        <f t="shared" si="91"/>
        <v/>
      </c>
      <c r="GZ50" s="52" t="str">
        <f t="shared" si="91"/>
        <v/>
      </c>
      <c r="HA50" s="52" t="str">
        <f t="shared" si="91"/>
        <v/>
      </c>
      <c r="HB50" s="52" t="str">
        <f t="shared" si="91"/>
        <v/>
      </c>
      <c r="HC50" s="52" t="str">
        <f t="shared" si="91"/>
        <v/>
      </c>
      <c r="HD50" s="52" t="str">
        <f t="shared" si="91"/>
        <v/>
      </c>
      <c r="HE50" s="52" t="str">
        <f t="shared" si="91"/>
        <v/>
      </c>
      <c r="HF50" s="52" t="str">
        <f t="shared" si="91"/>
        <v/>
      </c>
      <c r="HG50" s="52" t="str">
        <f t="shared" si="91"/>
        <v/>
      </c>
      <c r="HH50" s="52" t="str">
        <f t="shared" si="91"/>
        <v/>
      </c>
      <c r="HI50" s="52" t="str">
        <f t="shared" si="91"/>
        <v/>
      </c>
      <c r="HJ50" s="52" t="str">
        <f t="shared" si="91"/>
        <v/>
      </c>
      <c r="HK50" s="52" t="str">
        <f t="shared" si="91"/>
        <v/>
      </c>
      <c r="HL50" s="52" t="str">
        <f t="shared" si="91"/>
        <v/>
      </c>
      <c r="HM50" s="52" t="str">
        <f t="shared" si="91"/>
        <v/>
      </c>
      <c r="HN50" s="52" t="str">
        <f t="shared" si="91"/>
        <v/>
      </c>
      <c r="HO50" s="52" t="str">
        <f t="shared" si="91"/>
        <v/>
      </c>
      <c r="HP50" s="52" t="str">
        <f t="shared" si="91"/>
        <v/>
      </c>
      <c r="HQ50" s="52" t="str">
        <f t="shared" si="91"/>
        <v/>
      </c>
      <c r="HR50" s="52" t="str">
        <f t="shared" si="91"/>
        <v/>
      </c>
      <c r="HS50" s="52" t="str">
        <f t="shared" si="91"/>
        <v/>
      </c>
      <c r="HT50" s="52" t="str">
        <f t="shared" si="91"/>
        <v/>
      </c>
      <c r="HU50" s="52" t="str">
        <f t="shared" si="91"/>
        <v/>
      </c>
      <c r="HV50" s="52" t="str">
        <f t="shared" si="91"/>
        <v/>
      </c>
      <c r="HW50" s="52" t="str">
        <f t="shared" si="91"/>
        <v/>
      </c>
      <c r="HX50" s="52" t="str">
        <f t="shared" si="91"/>
        <v/>
      </c>
      <c r="HY50" s="52" t="str">
        <f t="shared" si="91"/>
        <v/>
      </c>
      <c r="HZ50" s="52" t="str">
        <f t="shared" si="91"/>
        <v/>
      </c>
      <c r="IA50" s="52" t="str">
        <f t="shared" si="91"/>
        <v/>
      </c>
      <c r="IB50" s="52" t="str">
        <f t="shared" si="91"/>
        <v/>
      </c>
      <c r="IC50" s="52" t="str">
        <f t="shared" si="91"/>
        <v/>
      </c>
      <c r="ID50" s="52" t="str">
        <f t="shared" si="91"/>
        <v/>
      </c>
      <c r="IE50" s="52" t="str">
        <f t="shared" si="91"/>
        <v/>
      </c>
      <c r="IF50" s="52" t="str">
        <f t="shared" si="91"/>
        <v/>
      </c>
      <c r="IG50" s="52" t="str">
        <f t="shared" si="91"/>
        <v/>
      </c>
      <c r="IH50" s="52" t="str">
        <f t="shared" si="91"/>
        <v/>
      </c>
      <c r="II50" s="52" t="str">
        <f t="shared" si="91"/>
        <v/>
      </c>
      <c r="IJ50" s="52" t="str">
        <f t="shared" si="91"/>
        <v/>
      </c>
      <c r="IK50" s="52" t="str">
        <f t="shared" si="91"/>
        <v/>
      </c>
      <c r="IL50" s="52" t="str">
        <f t="shared" si="91"/>
        <v/>
      </c>
      <c r="IM50" s="52" t="str">
        <f t="shared" si="91"/>
        <v/>
      </c>
      <c r="IN50" s="52" t="str">
        <f t="shared" si="91"/>
        <v/>
      </c>
      <c r="IO50" s="52" t="str">
        <f t="shared" si="91"/>
        <v/>
      </c>
      <c r="IP50" s="52" t="str">
        <f t="shared" si="91"/>
        <v/>
      </c>
      <c r="IQ50" s="52" t="str">
        <f t="shared" si="91"/>
        <v/>
      </c>
      <c r="IR50" s="57">
        <f t="shared" ref="IR50:IR60" si="92">AVERAGE(B50:IQ50)</f>
        <v>2.7266997740514287</v>
      </c>
      <c r="IS50" s="61">
        <f t="shared" ref="IS50:IS60" si="93">STDEV(B50:IQ50)</f>
        <v>2.2945942535176386E-2</v>
      </c>
    </row>
    <row r="51" spans="1:254" s="57" customFormat="1" x14ac:dyDescent="0.2">
      <c r="A51" s="41" t="s">
        <v>13</v>
      </c>
      <c r="B51" s="52">
        <f t="shared" si="39"/>
        <v>2.5700048803080326</v>
      </c>
      <c r="C51" s="52">
        <f t="shared" si="39"/>
        <v>2.5542372314960216</v>
      </c>
      <c r="D51" s="52">
        <f t="shared" ref="D51:BN51" si="94">IF(D21&lt;&gt;"",LN(D21),"")</f>
        <v>2.4795353395255071</v>
      </c>
      <c r="E51" s="52">
        <f t="shared" si="94"/>
        <v>2.5801212470798416</v>
      </c>
      <c r="F51" s="52">
        <f t="shared" si="94"/>
        <v>2.6355116520045119</v>
      </c>
      <c r="G51" s="52">
        <f t="shared" si="94"/>
        <v>2.8506354155449882</v>
      </c>
      <c r="H51" s="52" t="str">
        <f t="shared" si="94"/>
        <v/>
      </c>
      <c r="I51" s="52" t="str">
        <f t="shared" si="94"/>
        <v/>
      </c>
      <c r="J51" s="52" t="str">
        <f t="shared" si="94"/>
        <v/>
      </c>
      <c r="K51" s="52" t="str">
        <f t="shared" si="94"/>
        <v/>
      </c>
      <c r="L51" s="52" t="str">
        <f t="shared" si="94"/>
        <v/>
      </c>
      <c r="M51" s="52" t="str">
        <f t="shared" si="94"/>
        <v/>
      </c>
      <c r="N51" s="52" t="str">
        <f t="shared" si="94"/>
        <v/>
      </c>
      <c r="O51" s="52" t="str">
        <f t="shared" si="94"/>
        <v/>
      </c>
      <c r="P51" s="52" t="str">
        <f t="shared" si="94"/>
        <v/>
      </c>
      <c r="Q51" s="52" t="str">
        <f t="shared" si="94"/>
        <v/>
      </c>
      <c r="R51" s="52" t="str">
        <f t="shared" si="94"/>
        <v/>
      </c>
      <c r="S51" s="52" t="str">
        <f t="shared" si="94"/>
        <v/>
      </c>
      <c r="T51" s="52" t="str">
        <f t="shared" si="94"/>
        <v/>
      </c>
      <c r="U51" s="52" t="str">
        <f t="shared" si="94"/>
        <v/>
      </c>
      <c r="V51" s="52" t="str">
        <f t="shared" si="94"/>
        <v/>
      </c>
      <c r="W51" s="52" t="str">
        <f t="shared" si="94"/>
        <v/>
      </c>
      <c r="X51" s="52" t="str">
        <f t="shared" si="94"/>
        <v/>
      </c>
      <c r="Y51" s="52" t="str">
        <f t="shared" si="94"/>
        <v/>
      </c>
      <c r="Z51" s="52" t="str">
        <f t="shared" si="94"/>
        <v/>
      </c>
      <c r="AA51" s="52" t="str">
        <f t="shared" si="94"/>
        <v/>
      </c>
      <c r="AB51" s="52" t="str">
        <f t="shared" si="94"/>
        <v/>
      </c>
      <c r="AC51" s="52" t="str">
        <f t="shared" si="94"/>
        <v/>
      </c>
      <c r="AD51" s="52" t="str">
        <f t="shared" si="94"/>
        <v/>
      </c>
      <c r="AE51" s="52" t="str">
        <f t="shared" si="94"/>
        <v/>
      </c>
      <c r="AF51" s="52" t="str">
        <f t="shared" si="94"/>
        <v/>
      </c>
      <c r="AG51" s="52" t="str">
        <f t="shared" si="94"/>
        <v/>
      </c>
      <c r="AH51" s="52" t="str">
        <f t="shared" si="94"/>
        <v/>
      </c>
      <c r="AI51" s="52" t="str">
        <f t="shared" si="94"/>
        <v/>
      </c>
      <c r="AJ51" s="52" t="str">
        <f t="shared" si="94"/>
        <v/>
      </c>
      <c r="AK51" s="52" t="str">
        <f t="shared" si="94"/>
        <v/>
      </c>
      <c r="AL51" s="52" t="str">
        <f t="shared" si="94"/>
        <v/>
      </c>
      <c r="AM51" s="52" t="str">
        <f t="shared" si="94"/>
        <v/>
      </c>
      <c r="AN51" s="52" t="str">
        <f t="shared" si="94"/>
        <v/>
      </c>
      <c r="AO51" s="52" t="str">
        <f t="shared" si="94"/>
        <v/>
      </c>
      <c r="AP51" s="52" t="str">
        <f t="shared" si="94"/>
        <v/>
      </c>
      <c r="AQ51" s="52" t="str">
        <f t="shared" si="94"/>
        <v/>
      </c>
      <c r="AR51" s="52" t="str">
        <f t="shared" si="94"/>
        <v/>
      </c>
      <c r="AS51" s="52" t="str">
        <f t="shared" si="94"/>
        <v/>
      </c>
      <c r="AT51" s="52" t="str">
        <f t="shared" si="94"/>
        <v/>
      </c>
      <c r="AU51" s="52" t="str">
        <f t="shared" si="94"/>
        <v/>
      </c>
      <c r="AV51" s="52" t="str">
        <f t="shared" si="94"/>
        <v/>
      </c>
      <c r="AW51" s="52" t="str">
        <f t="shared" si="94"/>
        <v/>
      </c>
      <c r="AX51" s="52" t="str">
        <f t="shared" si="94"/>
        <v/>
      </c>
      <c r="AY51" s="52" t="str">
        <f t="shared" si="94"/>
        <v/>
      </c>
      <c r="AZ51" s="52" t="str">
        <f t="shared" si="94"/>
        <v/>
      </c>
      <c r="BA51" s="52" t="str">
        <f t="shared" si="94"/>
        <v/>
      </c>
      <c r="BB51" s="52" t="str">
        <f t="shared" si="94"/>
        <v/>
      </c>
      <c r="BC51" s="52" t="str">
        <f t="shared" si="94"/>
        <v/>
      </c>
      <c r="BD51" s="52" t="str">
        <f t="shared" si="94"/>
        <v/>
      </c>
      <c r="BE51" s="52" t="str">
        <f t="shared" si="94"/>
        <v/>
      </c>
      <c r="BF51" s="52" t="str">
        <f t="shared" si="94"/>
        <v/>
      </c>
      <c r="BG51" s="52" t="str">
        <f t="shared" si="94"/>
        <v/>
      </c>
      <c r="BH51" s="52" t="str">
        <f t="shared" si="94"/>
        <v/>
      </c>
      <c r="BI51" s="52" t="str">
        <f t="shared" si="94"/>
        <v/>
      </c>
      <c r="BJ51" s="52" t="str">
        <f t="shared" si="94"/>
        <v/>
      </c>
      <c r="BK51" s="52" t="str">
        <f t="shared" si="94"/>
        <v/>
      </c>
      <c r="BL51" s="52" t="str">
        <f t="shared" si="94"/>
        <v/>
      </c>
      <c r="BM51" s="52" t="str">
        <f t="shared" si="94"/>
        <v/>
      </c>
      <c r="BN51" s="52" t="str">
        <f t="shared" si="94"/>
        <v/>
      </c>
      <c r="BO51" s="52" t="str">
        <f t="shared" ref="BO51:DZ51" si="95">IF(BO21&lt;&gt;"",LN(BO21),"")</f>
        <v/>
      </c>
      <c r="BP51" s="52" t="str">
        <f t="shared" si="95"/>
        <v/>
      </c>
      <c r="BQ51" s="52" t="str">
        <f t="shared" si="95"/>
        <v/>
      </c>
      <c r="BR51" s="52" t="str">
        <f t="shared" si="95"/>
        <v/>
      </c>
      <c r="BS51" s="52" t="str">
        <f t="shared" si="95"/>
        <v/>
      </c>
      <c r="BT51" s="52" t="str">
        <f t="shared" si="95"/>
        <v/>
      </c>
      <c r="BU51" s="52" t="str">
        <f t="shared" si="95"/>
        <v/>
      </c>
      <c r="BV51" s="52" t="str">
        <f t="shared" si="95"/>
        <v/>
      </c>
      <c r="BW51" s="52" t="str">
        <f t="shared" si="95"/>
        <v/>
      </c>
      <c r="BX51" s="52" t="str">
        <f t="shared" si="95"/>
        <v/>
      </c>
      <c r="BY51" s="52" t="str">
        <f t="shared" si="95"/>
        <v/>
      </c>
      <c r="BZ51" s="52" t="str">
        <f t="shared" si="95"/>
        <v/>
      </c>
      <c r="CA51" s="52" t="str">
        <f t="shared" si="95"/>
        <v/>
      </c>
      <c r="CB51" s="52" t="str">
        <f t="shared" si="95"/>
        <v/>
      </c>
      <c r="CC51" s="52" t="str">
        <f t="shared" si="95"/>
        <v/>
      </c>
      <c r="CD51" s="52" t="str">
        <f t="shared" si="95"/>
        <v/>
      </c>
      <c r="CE51" s="52" t="str">
        <f t="shared" si="95"/>
        <v/>
      </c>
      <c r="CF51" s="52" t="str">
        <f t="shared" si="95"/>
        <v/>
      </c>
      <c r="CG51" s="52" t="str">
        <f t="shared" si="95"/>
        <v/>
      </c>
      <c r="CH51" s="52" t="str">
        <f t="shared" si="95"/>
        <v/>
      </c>
      <c r="CI51" s="52" t="str">
        <f t="shared" si="95"/>
        <v/>
      </c>
      <c r="CJ51" s="52" t="str">
        <f t="shared" si="95"/>
        <v/>
      </c>
      <c r="CK51" s="52" t="str">
        <f t="shared" si="95"/>
        <v/>
      </c>
      <c r="CL51" s="52" t="str">
        <f t="shared" si="95"/>
        <v/>
      </c>
      <c r="CM51" s="52" t="str">
        <f t="shared" si="95"/>
        <v/>
      </c>
      <c r="CN51" s="52" t="str">
        <f t="shared" si="95"/>
        <v/>
      </c>
      <c r="CO51" s="52" t="str">
        <f t="shared" si="95"/>
        <v/>
      </c>
      <c r="CP51" s="52" t="str">
        <f t="shared" si="95"/>
        <v/>
      </c>
      <c r="CQ51" s="52" t="str">
        <f t="shared" si="95"/>
        <v/>
      </c>
      <c r="CR51" s="52" t="str">
        <f t="shared" si="95"/>
        <v/>
      </c>
      <c r="CS51" s="52" t="str">
        <f t="shared" si="95"/>
        <v/>
      </c>
      <c r="CT51" s="52" t="str">
        <f t="shared" si="95"/>
        <v/>
      </c>
      <c r="CU51" s="52" t="str">
        <f t="shared" si="95"/>
        <v/>
      </c>
      <c r="CV51" s="52" t="str">
        <f t="shared" si="95"/>
        <v/>
      </c>
      <c r="CW51" s="52" t="str">
        <f t="shared" si="95"/>
        <v/>
      </c>
      <c r="CX51" s="52" t="str">
        <f t="shared" si="95"/>
        <v/>
      </c>
      <c r="CY51" s="52" t="str">
        <f t="shared" si="95"/>
        <v/>
      </c>
      <c r="CZ51" s="52" t="str">
        <f t="shared" si="95"/>
        <v/>
      </c>
      <c r="DA51" s="52" t="str">
        <f t="shared" si="95"/>
        <v/>
      </c>
      <c r="DB51" s="52" t="str">
        <f t="shared" si="95"/>
        <v/>
      </c>
      <c r="DC51" s="52" t="str">
        <f t="shared" si="95"/>
        <v/>
      </c>
      <c r="DD51" s="52" t="str">
        <f t="shared" si="95"/>
        <v/>
      </c>
      <c r="DE51" s="52" t="str">
        <f t="shared" si="95"/>
        <v/>
      </c>
      <c r="DF51" s="52" t="str">
        <f t="shared" si="95"/>
        <v/>
      </c>
      <c r="DG51" s="52" t="str">
        <f t="shared" si="95"/>
        <v/>
      </c>
      <c r="DH51" s="52" t="str">
        <f t="shared" si="95"/>
        <v/>
      </c>
      <c r="DI51" s="52" t="str">
        <f t="shared" si="95"/>
        <v/>
      </c>
      <c r="DJ51" s="52" t="str">
        <f t="shared" si="95"/>
        <v/>
      </c>
      <c r="DK51" s="52" t="str">
        <f t="shared" si="95"/>
        <v/>
      </c>
      <c r="DL51" s="52" t="str">
        <f t="shared" si="95"/>
        <v/>
      </c>
      <c r="DM51" s="52" t="str">
        <f t="shared" si="95"/>
        <v/>
      </c>
      <c r="DN51" s="52" t="str">
        <f t="shared" si="95"/>
        <v/>
      </c>
      <c r="DO51" s="52" t="str">
        <f t="shared" si="95"/>
        <v/>
      </c>
      <c r="DP51" s="52" t="str">
        <f t="shared" si="95"/>
        <v/>
      </c>
      <c r="DQ51" s="52" t="str">
        <f t="shared" si="95"/>
        <v/>
      </c>
      <c r="DR51" s="52" t="str">
        <f t="shared" si="95"/>
        <v/>
      </c>
      <c r="DS51" s="52" t="str">
        <f t="shared" si="95"/>
        <v/>
      </c>
      <c r="DT51" s="52" t="str">
        <f t="shared" si="95"/>
        <v/>
      </c>
      <c r="DU51" s="52" t="str">
        <f t="shared" si="95"/>
        <v/>
      </c>
      <c r="DV51" s="52" t="str">
        <f t="shared" si="95"/>
        <v/>
      </c>
      <c r="DW51" s="52" t="str">
        <f t="shared" si="95"/>
        <v/>
      </c>
      <c r="DX51" s="52" t="str">
        <f t="shared" si="95"/>
        <v/>
      </c>
      <c r="DY51" s="52" t="str">
        <f t="shared" si="95"/>
        <v/>
      </c>
      <c r="DZ51" s="52" t="str">
        <f t="shared" si="95"/>
        <v/>
      </c>
      <c r="EA51" s="52" t="str">
        <f t="shared" ref="EA51:GL51" si="96">IF(EA21&lt;&gt;"",LN(EA21),"")</f>
        <v/>
      </c>
      <c r="EB51" s="52" t="str">
        <f t="shared" si="96"/>
        <v/>
      </c>
      <c r="EC51" s="52" t="str">
        <f t="shared" si="96"/>
        <v/>
      </c>
      <c r="ED51" s="52" t="str">
        <f t="shared" si="96"/>
        <v/>
      </c>
      <c r="EE51" s="52" t="str">
        <f t="shared" si="96"/>
        <v/>
      </c>
      <c r="EF51" s="52" t="str">
        <f t="shared" si="96"/>
        <v/>
      </c>
      <c r="EG51" s="52" t="str">
        <f t="shared" si="96"/>
        <v/>
      </c>
      <c r="EH51" s="52" t="str">
        <f t="shared" si="96"/>
        <v/>
      </c>
      <c r="EI51" s="52" t="str">
        <f t="shared" si="96"/>
        <v/>
      </c>
      <c r="EJ51" s="52" t="str">
        <f t="shared" si="96"/>
        <v/>
      </c>
      <c r="EK51" s="52" t="str">
        <f t="shared" si="96"/>
        <v/>
      </c>
      <c r="EL51" s="52" t="str">
        <f t="shared" si="96"/>
        <v/>
      </c>
      <c r="EM51" s="52" t="str">
        <f t="shared" si="96"/>
        <v/>
      </c>
      <c r="EN51" s="52" t="str">
        <f t="shared" si="96"/>
        <v/>
      </c>
      <c r="EO51" s="52" t="str">
        <f t="shared" si="96"/>
        <v/>
      </c>
      <c r="EP51" s="52" t="str">
        <f t="shared" si="96"/>
        <v/>
      </c>
      <c r="EQ51" s="52" t="str">
        <f t="shared" si="96"/>
        <v/>
      </c>
      <c r="ER51" s="52" t="str">
        <f t="shared" si="96"/>
        <v/>
      </c>
      <c r="ES51" s="52" t="str">
        <f t="shared" si="96"/>
        <v/>
      </c>
      <c r="ET51" s="52" t="str">
        <f t="shared" si="96"/>
        <v/>
      </c>
      <c r="EU51" s="52" t="str">
        <f t="shared" si="96"/>
        <v/>
      </c>
      <c r="EV51" s="52" t="str">
        <f t="shared" si="96"/>
        <v/>
      </c>
      <c r="EW51" s="52" t="str">
        <f t="shared" si="96"/>
        <v/>
      </c>
      <c r="EX51" s="52" t="str">
        <f t="shared" si="96"/>
        <v/>
      </c>
      <c r="EY51" s="52" t="str">
        <f t="shared" si="96"/>
        <v/>
      </c>
      <c r="EZ51" s="52" t="str">
        <f t="shared" si="96"/>
        <v/>
      </c>
      <c r="FA51" s="52" t="str">
        <f t="shared" si="96"/>
        <v/>
      </c>
      <c r="FB51" s="52" t="str">
        <f t="shared" si="96"/>
        <v/>
      </c>
      <c r="FC51" s="52" t="str">
        <f t="shared" si="96"/>
        <v/>
      </c>
      <c r="FD51" s="52" t="str">
        <f t="shared" si="96"/>
        <v/>
      </c>
      <c r="FE51" s="52" t="str">
        <f t="shared" si="96"/>
        <v/>
      </c>
      <c r="FF51" s="52" t="str">
        <f t="shared" si="96"/>
        <v/>
      </c>
      <c r="FG51" s="52" t="str">
        <f t="shared" si="96"/>
        <v/>
      </c>
      <c r="FH51" s="52" t="str">
        <f t="shared" si="96"/>
        <v/>
      </c>
      <c r="FI51" s="52" t="str">
        <f t="shared" si="96"/>
        <v/>
      </c>
      <c r="FJ51" s="52" t="str">
        <f t="shared" si="96"/>
        <v/>
      </c>
      <c r="FK51" s="52" t="str">
        <f t="shared" si="96"/>
        <v/>
      </c>
      <c r="FL51" s="52" t="str">
        <f t="shared" si="96"/>
        <v/>
      </c>
      <c r="FM51" s="52" t="str">
        <f t="shared" si="96"/>
        <v/>
      </c>
      <c r="FN51" s="52" t="str">
        <f t="shared" si="96"/>
        <v/>
      </c>
      <c r="FO51" s="52" t="str">
        <f t="shared" si="96"/>
        <v/>
      </c>
      <c r="FP51" s="52" t="str">
        <f t="shared" si="96"/>
        <v/>
      </c>
      <c r="FQ51" s="52" t="str">
        <f t="shared" si="96"/>
        <v/>
      </c>
      <c r="FR51" s="52" t="str">
        <f t="shared" si="96"/>
        <v/>
      </c>
      <c r="FS51" s="52" t="str">
        <f t="shared" si="96"/>
        <v/>
      </c>
      <c r="FT51" s="52" t="str">
        <f t="shared" si="96"/>
        <v/>
      </c>
      <c r="FU51" s="52" t="str">
        <f t="shared" si="96"/>
        <v/>
      </c>
      <c r="FV51" s="52" t="str">
        <f t="shared" si="96"/>
        <v/>
      </c>
      <c r="FW51" s="52" t="str">
        <f t="shared" si="96"/>
        <v/>
      </c>
      <c r="FX51" s="52" t="str">
        <f t="shared" si="96"/>
        <v/>
      </c>
      <c r="FY51" s="52" t="str">
        <f t="shared" si="96"/>
        <v/>
      </c>
      <c r="FZ51" s="52" t="str">
        <f t="shared" si="96"/>
        <v/>
      </c>
      <c r="GA51" s="52" t="str">
        <f t="shared" si="96"/>
        <v/>
      </c>
      <c r="GB51" s="52" t="str">
        <f t="shared" si="96"/>
        <v/>
      </c>
      <c r="GC51" s="52" t="str">
        <f t="shared" si="96"/>
        <v/>
      </c>
      <c r="GD51" s="52" t="str">
        <f t="shared" si="96"/>
        <v/>
      </c>
      <c r="GE51" s="52" t="str">
        <f t="shared" si="96"/>
        <v/>
      </c>
      <c r="GF51" s="52" t="str">
        <f t="shared" si="96"/>
        <v/>
      </c>
      <c r="GG51" s="52" t="str">
        <f t="shared" si="96"/>
        <v/>
      </c>
      <c r="GH51" s="52" t="str">
        <f t="shared" si="96"/>
        <v/>
      </c>
      <c r="GI51" s="52" t="str">
        <f t="shared" si="96"/>
        <v/>
      </c>
      <c r="GJ51" s="52" t="str">
        <f t="shared" si="96"/>
        <v/>
      </c>
      <c r="GK51" s="52" t="str">
        <f t="shared" si="96"/>
        <v/>
      </c>
      <c r="GL51" s="52" t="str">
        <f t="shared" si="96"/>
        <v/>
      </c>
      <c r="GM51" s="52" t="str">
        <f t="shared" ref="GM51:IQ51" si="97">IF(GM21&lt;&gt;"",LN(GM21),"")</f>
        <v/>
      </c>
      <c r="GN51" s="52" t="str">
        <f t="shared" si="97"/>
        <v/>
      </c>
      <c r="GO51" s="52" t="str">
        <f t="shared" si="97"/>
        <v/>
      </c>
      <c r="GP51" s="52" t="str">
        <f t="shared" si="97"/>
        <v/>
      </c>
      <c r="GQ51" s="52" t="str">
        <f t="shared" si="97"/>
        <v/>
      </c>
      <c r="GR51" s="52" t="str">
        <f t="shared" si="97"/>
        <v/>
      </c>
      <c r="GS51" s="52" t="str">
        <f t="shared" si="97"/>
        <v/>
      </c>
      <c r="GT51" s="52" t="str">
        <f t="shared" si="97"/>
        <v/>
      </c>
      <c r="GU51" s="52" t="str">
        <f t="shared" si="97"/>
        <v/>
      </c>
      <c r="GV51" s="52" t="str">
        <f t="shared" si="97"/>
        <v/>
      </c>
      <c r="GW51" s="52" t="str">
        <f t="shared" si="97"/>
        <v/>
      </c>
      <c r="GX51" s="52" t="str">
        <f t="shared" si="97"/>
        <v/>
      </c>
      <c r="GY51" s="52" t="str">
        <f t="shared" si="97"/>
        <v/>
      </c>
      <c r="GZ51" s="52" t="str">
        <f t="shared" si="97"/>
        <v/>
      </c>
      <c r="HA51" s="52" t="str">
        <f t="shared" si="97"/>
        <v/>
      </c>
      <c r="HB51" s="52" t="str">
        <f t="shared" si="97"/>
        <v/>
      </c>
      <c r="HC51" s="52" t="str">
        <f t="shared" si="97"/>
        <v/>
      </c>
      <c r="HD51" s="52" t="str">
        <f t="shared" si="97"/>
        <v/>
      </c>
      <c r="HE51" s="52" t="str">
        <f t="shared" si="97"/>
        <v/>
      </c>
      <c r="HF51" s="52" t="str">
        <f t="shared" si="97"/>
        <v/>
      </c>
      <c r="HG51" s="52" t="str">
        <f t="shared" si="97"/>
        <v/>
      </c>
      <c r="HH51" s="52" t="str">
        <f t="shared" si="97"/>
        <v/>
      </c>
      <c r="HI51" s="52" t="str">
        <f t="shared" si="97"/>
        <v/>
      </c>
      <c r="HJ51" s="52" t="str">
        <f t="shared" si="97"/>
        <v/>
      </c>
      <c r="HK51" s="52" t="str">
        <f t="shared" si="97"/>
        <v/>
      </c>
      <c r="HL51" s="52" t="str">
        <f t="shared" si="97"/>
        <v/>
      </c>
      <c r="HM51" s="52" t="str">
        <f t="shared" si="97"/>
        <v/>
      </c>
      <c r="HN51" s="52" t="str">
        <f t="shared" si="97"/>
        <v/>
      </c>
      <c r="HO51" s="52" t="str">
        <f t="shared" si="97"/>
        <v/>
      </c>
      <c r="HP51" s="52" t="str">
        <f t="shared" si="97"/>
        <v/>
      </c>
      <c r="HQ51" s="52" t="str">
        <f t="shared" si="97"/>
        <v/>
      </c>
      <c r="HR51" s="52" t="str">
        <f t="shared" si="97"/>
        <v/>
      </c>
      <c r="HS51" s="52" t="str">
        <f t="shared" si="97"/>
        <v/>
      </c>
      <c r="HT51" s="52" t="str">
        <f t="shared" si="97"/>
        <v/>
      </c>
      <c r="HU51" s="52" t="str">
        <f t="shared" si="97"/>
        <v/>
      </c>
      <c r="HV51" s="52" t="str">
        <f t="shared" si="97"/>
        <v/>
      </c>
      <c r="HW51" s="52" t="str">
        <f t="shared" si="97"/>
        <v/>
      </c>
      <c r="HX51" s="52" t="str">
        <f t="shared" si="97"/>
        <v/>
      </c>
      <c r="HY51" s="52" t="str">
        <f t="shared" si="97"/>
        <v/>
      </c>
      <c r="HZ51" s="52" t="str">
        <f t="shared" si="97"/>
        <v/>
      </c>
      <c r="IA51" s="52" t="str">
        <f t="shared" si="97"/>
        <v/>
      </c>
      <c r="IB51" s="52" t="str">
        <f t="shared" si="97"/>
        <v/>
      </c>
      <c r="IC51" s="52" t="str">
        <f t="shared" si="97"/>
        <v/>
      </c>
      <c r="ID51" s="52" t="str">
        <f t="shared" si="97"/>
        <v/>
      </c>
      <c r="IE51" s="52" t="str">
        <f t="shared" si="97"/>
        <v/>
      </c>
      <c r="IF51" s="52" t="str">
        <f t="shared" si="97"/>
        <v/>
      </c>
      <c r="IG51" s="52" t="str">
        <f t="shared" si="97"/>
        <v/>
      </c>
      <c r="IH51" s="52" t="str">
        <f t="shared" si="97"/>
        <v/>
      </c>
      <c r="II51" s="52" t="str">
        <f t="shared" si="97"/>
        <v/>
      </c>
      <c r="IJ51" s="52" t="str">
        <f t="shared" si="97"/>
        <v/>
      </c>
      <c r="IK51" s="52" t="str">
        <f t="shared" si="97"/>
        <v/>
      </c>
      <c r="IL51" s="52" t="str">
        <f t="shared" si="97"/>
        <v/>
      </c>
      <c r="IM51" s="52" t="str">
        <f t="shared" si="97"/>
        <v/>
      </c>
      <c r="IN51" s="52" t="str">
        <f t="shared" si="97"/>
        <v/>
      </c>
      <c r="IO51" s="52" t="str">
        <f t="shared" si="97"/>
        <v/>
      </c>
      <c r="IP51" s="52" t="str">
        <f t="shared" si="97"/>
        <v/>
      </c>
      <c r="IQ51" s="52" t="str">
        <f t="shared" si="97"/>
        <v/>
      </c>
      <c r="IR51" s="57">
        <f t="shared" si="92"/>
        <v>2.6116742943264839</v>
      </c>
      <c r="IS51" s="61">
        <f t="shared" si="93"/>
        <v>0.12740666504759474</v>
      </c>
    </row>
    <row r="52" spans="1:254" s="57" customFormat="1" x14ac:dyDescent="0.2">
      <c r="A52" s="41" t="s">
        <v>12</v>
      </c>
      <c r="B52" s="52">
        <f t="shared" si="39"/>
        <v>1.6645294520322618</v>
      </c>
      <c r="C52" s="52">
        <f t="shared" si="39"/>
        <v>2.1018844133247629</v>
      </c>
      <c r="D52" s="52">
        <f t="shared" ref="D52:BN52" si="98">IF(D22&lt;&gt;"",LN(D22),"")</f>
        <v>1.996369636629074</v>
      </c>
      <c r="E52" s="52">
        <f t="shared" si="98"/>
        <v>1.6914692962406543</v>
      </c>
      <c r="F52" s="52">
        <f t="shared" si="98"/>
        <v>2.0573350741250822</v>
      </c>
      <c r="G52" s="52">
        <f t="shared" si="98"/>
        <v>3.0077789884353971</v>
      </c>
      <c r="H52" s="52" t="str">
        <f t="shared" si="98"/>
        <v/>
      </c>
      <c r="I52" s="52" t="str">
        <f t="shared" si="98"/>
        <v/>
      </c>
      <c r="J52" s="52" t="str">
        <f t="shared" si="98"/>
        <v/>
      </c>
      <c r="K52" s="52" t="str">
        <f t="shared" si="98"/>
        <v/>
      </c>
      <c r="L52" s="52" t="str">
        <f t="shared" si="98"/>
        <v/>
      </c>
      <c r="M52" s="52" t="str">
        <f t="shared" si="98"/>
        <v/>
      </c>
      <c r="N52" s="52" t="str">
        <f t="shared" si="98"/>
        <v/>
      </c>
      <c r="O52" s="52" t="str">
        <f t="shared" si="98"/>
        <v/>
      </c>
      <c r="P52" s="52" t="str">
        <f t="shared" si="98"/>
        <v/>
      </c>
      <c r="Q52" s="52" t="str">
        <f t="shared" si="98"/>
        <v/>
      </c>
      <c r="R52" s="52" t="str">
        <f t="shared" si="98"/>
        <v/>
      </c>
      <c r="S52" s="52" t="str">
        <f t="shared" si="98"/>
        <v/>
      </c>
      <c r="T52" s="52" t="str">
        <f t="shared" si="98"/>
        <v/>
      </c>
      <c r="U52" s="52" t="str">
        <f t="shared" si="98"/>
        <v/>
      </c>
      <c r="V52" s="52" t="str">
        <f t="shared" si="98"/>
        <v/>
      </c>
      <c r="W52" s="52" t="str">
        <f t="shared" si="98"/>
        <v/>
      </c>
      <c r="X52" s="52" t="str">
        <f t="shared" si="98"/>
        <v/>
      </c>
      <c r="Y52" s="52" t="str">
        <f t="shared" si="98"/>
        <v/>
      </c>
      <c r="Z52" s="52" t="str">
        <f t="shared" si="98"/>
        <v/>
      </c>
      <c r="AA52" s="52" t="str">
        <f t="shared" si="98"/>
        <v/>
      </c>
      <c r="AB52" s="52" t="str">
        <f t="shared" si="98"/>
        <v/>
      </c>
      <c r="AC52" s="52" t="str">
        <f t="shared" si="98"/>
        <v/>
      </c>
      <c r="AD52" s="52" t="str">
        <f t="shared" si="98"/>
        <v/>
      </c>
      <c r="AE52" s="52" t="str">
        <f t="shared" si="98"/>
        <v/>
      </c>
      <c r="AF52" s="52" t="str">
        <f t="shared" si="98"/>
        <v/>
      </c>
      <c r="AG52" s="52" t="str">
        <f t="shared" si="98"/>
        <v/>
      </c>
      <c r="AH52" s="52" t="str">
        <f t="shared" si="98"/>
        <v/>
      </c>
      <c r="AI52" s="52" t="str">
        <f t="shared" si="98"/>
        <v/>
      </c>
      <c r="AJ52" s="52" t="str">
        <f t="shared" si="98"/>
        <v/>
      </c>
      <c r="AK52" s="52" t="str">
        <f t="shared" si="98"/>
        <v/>
      </c>
      <c r="AL52" s="52" t="str">
        <f t="shared" si="98"/>
        <v/>
      </c>
      <c r="AM52" s="52" t="str">
        <f t="shared" si="98"/>
        <v/>
      </c>
      <c r="AN52" s="52" t="str">
        <f t="shared" si="98"/>
        <v/>
      </c>
      <c r="AO52" s="52" t="str">
        <f t="shared" si="98"/>
        <v/>
      </c>
      <c r="AP52" s="52" t="str">
        <f t="shared" si="98"/>
        <v/>
      </c>
      <c r="AQ52" s="52" t="str">
        <f t="shared" si="98"/>
        <v/>
      </c>
      <c r="AR52" s="52" t="str">
        <f t="shared" si="98"/>
        <v/>
      </c>
      <c r="AS52" s="52" t="str">
        <f t="shared" si="98"/>
        <v/>
      </c>
      <c r="AT52" s="52" t="str">
        <f t="shared" si="98"/>
        <v/>
      </c>
      <c r="AU52" s="52" t="str">
        <f t="shared" si="98"/>
        <v/>
      </c>
      <c r="AV52" s="52" t="str">
        <f t="shared" si="98"/>
        <v/>
      </c>
      <c r="AW52" s="52" t="str">
        <f t="shared" si="98"/>
        <v/>
      </c>
      <c r="AX52" s="52" t="str">
        <f t="shared" si="98"/>
        <v/>
      </c>
      <c r="AY52" s="52" t="str">
        <f t="shared" si="98"/>
        <v/>
      </c>
      <c r="AZ52" s="52" t="str">
        <f t="shared" si="98"/>
        <v/>
      </c>
      <c r="BA52" s="52" t="str">
        <f t="shared" si="98"/>
        <v/>
      </c>
      <c r="BB52" s="52" t="str">
        <f t="shared" si="98"/>
        <v/>
      </c>
      <c r="BC52" s="52" t="str">
        <f t="shared" si="98"/>
        <v/>
      </c>
      <c r="BD52" s="52" t="str">
        <f t="shared" si="98"/>
        <v/>
      </c>
      <c r="BE52" s="52" t="str">
        <f t="shared" si="98"/>
        <v/>
      </c>
      <c r="BF52" s="52" t="str">
        <f t="shared" si="98"/>
        <v/>
      </c>
      <c r="BG52" s="52" t="str">
        <f t="shared" si="98"/>
        <v/>
      </c>
      <c r="BH52" s="52" t="str">
        <f t="shared" si="98"/>
        <v/>
      </c>
      <c r="BI52" s="52" t="str">
        <f t="shared" si="98"/>
        <v/>
      </c>
      <c r="BJ52" s="52" t="str">
        <f t="shared" si="98"/>
        <v/>
      </c>
      <c r="BK52" s="52" t="str">
        <f t="shared" si="98"/>
        <v/>
      </c>
      <c r="BL52" s="52" t="str">
        <f t="shared" si="98"/>
        <v/>
      </c>
      <c r="BM52" s="52" t="str">
        <f t="shared" si="98"/>
        <v/>
      </c>
      <c r="BN52" s="52" t="str">
        <f t="shared" si="98"/>
        <v/>
      </c>
      <c r="BO52" s="52" t="str">
        <f t="shared" ref="BO52:DZ52" si="99">IF(BO22&lt;&gt;"",LN(BO22),"")</f>
        <v/>
      </c>
      <c r="BP52" s="52" t="str">
        <f t="shared" si="99"/>
        <v/>
      </c>
      <c r="BQ52" s="52" t="str">
        <f t="shared" si="99"/>
        <v/>
      </c>
      <c r="BR52" s="52" t="str">
        <f t="shared" si="99"/>
        <v/>
      </c>
      <c r="BS52" s="52" t="str">
        <f t="shared" si="99"/>
        <v/>
      </c>
      <c r="BT52" s="52" t="str">
        <f t="shared" si="99"/>
        <v/>
      </c>
      <c r="BU52" s="52" t="str">
        <f t="shared" si="99"/>
        <v/>
      </c>
      <c r="BV52" s="52" t="str">
        <f t="shared" si="99"/>
        <v/>
      </c>
      <c r="BW52" s="52" t="str">
        <f t="shared" si="99"/>
        <v/>
      </c>
      <c r="BX52" s="52" t="str">
        <f t="shared" si="99"/>
        <v/>
      </c>
      <c r="BY52" s="52" t="str">
        <f t="shared" si="99"/>
        <v/>
      </c>
      <c r="BZ52" s="52" t="str">
        <f t="shared" si="99"/>
        <v/>
      </c>
      <c r="CA52" s="52" t="str">
        <f t="shared" si="99"/>
        <v/>
      </c>
      <c r="CB52" s="52" t="str">
        <f t="shared" si="99"/>
        <v/>
      </c>
      <c r="CC52" s="52" t="str">
        <f t="shared" si="99"/>
        <v/>
      </c>
      <c r="CD52" s="52" t="str">
        <f t="shared" si="99"/>
        <v/>
      </c>
      <c r="CE52" s="52" t="str">
        <f t="shared" si="99"/>
        <v/>
      </c>
      <c r="CF52" s="52" t="str">
        <f t="shared" si="99"/>
        <v/>
      </c>
      <c r="CG52" s="52" t="str">
        <f t="shared" si="99"/>
        <v/>
      </c>
      <c r="CH52" s="52" t="str">
        <f t="shared" si="99"/>
        <v/>
      </c>
      <c r="CI52" s="52" t="str">
        <f t="shared" si="99"/>
        <v/>
      </c>
      <c r="CJ52" s="52" t="str">
        <f t="shared" si="99"/>
        <v/>
      </c>
      <c r="CK52" s="52" t="str">
        <f t="shared" si="99"/>
        <v/>
      </c>
      <c r="CL52" s="52" t="str">
        <f t="shared" si="99"/>
        <v/>
      </c>
      <c r="CM52" s="52" t="str">
        <f t="shared" si="99"/>
        <v/>
      </c>
      <c r="CN52" s="52" t="str">
        <f t="shared" si="99"/>
        <v/>
      </c>
      <c r="CO52" s="52" t="str">
        <f t="shared" si="99"/>
        <v/>
      </c>
      <c r="CP52" s="52" t="str">
        <f t="shared" si="99"/>
        <v/>
      </c>
      <c r="CQ52" s="52" t="str">
        <f t="shared" si="99"/>
        <v/>
      </c>
      <c r="CR52" s="52" t="str">
        <f t="shared" si="99"/>
        <v/>
      </c>
      <c r="CS52" s="52" t="str">
        <f t="shared" si="99"/>
        <v/>
      </c>
      <c r="CT52" s="52" t="str">
        <f t="shared" si="99"/>
        <v/>
      </c>
      <c r="CU52" s="52" t="str">
        <f t="shared" si="99"/>
        <v/>
      </c>
      <c r="CV52" s="52" t="str">
        <f t="shared" si="99"/>
        <v/>
      </c>
      <c r="CW52" s="52" t="str">
        <f t="shared" si="99"/>
        <v/>
      </c>
      <c r="CX52" s="52" t="str">
        <f t="shared" si="99"/>
        <v/>
      </c>
      <c r="CY52" s="52" t="str">
        <f t="shared" si="99"/>
        <v/>
      </c>
      <c r="CZ52" s="52" t="str">
        <f t="shared" si="99"/>
        <v/>
      </c>
      <c r="DA52" s="52" t="str">
        <f t="shared" si="99"/>
        <v/>
      </c>
      <c r="DB52" s="52" t="str">
        <f t="shared" si="99"/>
        <v/>
      </c>
      <c r="DC52" s="52" t="str">
        <f t="shared" si="99"/>
        <v/>
      </c>
      <c r="DD52" s="52" t="str">
        <f t="shared" si="99"/>
        <v/>
      </c>
      <c r="DE52" s="52" t="str">
        <f t="shared" si="99"/>
        <v/>
      </c>
      <c r="DF52" s="52" t="str">
        <f t="shared" si="99"/>
        <v/>
      </c>
      <c r="DG52" s="52" t="str">
        <f t="shared" si="99"/>
        <v/>
      </c>
      <c r="DH52" s="52" t="str">
        <f t="shared" si="99"/>
        <v/>
      </c>
      <c r="DI52" s="52" t="str">
        <f t="shared" si="99"/>
        <v/>
      </c>
      <c r="DJ52" s="52" t="str">
        <f t="shared" si="99"/>
        <v/>
      </c>
      <c r="DK52" s="52" t="str">
        <f t="shared" si="99"/>
        <v/>
      </c>
      <c r="DL52" s="52" t="str">
        <f t="shared" si="99"/>
        <v/>
      </c>
      <c r="DM52" s="52" t="str">
        <f t="shared" si="99"/>
        <v/>
      </c>
      <c r="DN52" s="52" t="str">
        <f t="shared" si="99"/>
        <v/>
      </c>
      <c r="DO52" s="52" t="str">
        <f t="shared" si="99"/>
        <v/>
      </c>
      <c r="DP52" s="52" t="str">
        <f t="shared" si="99"/>
        <v/>
      </c>
      <c r="DQ52" s="52" t="str">
        <f t="shared" si="99"/>
        <v/>
      </c>
      <c r="DR52" s="52" t="str">
        <f t="shared" si="99"/>
        <v/>
      </c>
      <c r="DS52" s="52" t="str">
        <f t="shared" si="99"/>
        <v/>
      </c>
      <c r="DT52" s="52" t="str">
        <f t="shared" si="99"/>
        <v/>
      </c>
      <c r="DU52" s="52" t="str">
        <f t="shared" si="99"/>
        <v/>
      </c>
      <c r="DV52" s="52" t="str">
        <f t="shared" si="99"/>
        <v/>
      </c>
      <c r="DW52" s="52" t="str">
        <f t="shared" si="99"/>
        <v/>
      </c>
      <c r="DX52" s="52" t="str">
        <f t="shared" si="99"/>
        <v/>
      </c>
      <c r="DY52" s="52" t="str">
        <f t="shared" si="99"/>
        <v/>
      </c>
      <c r="DZ52" s="52" t="str">
        <f t="shared" si="99"/>
        <v/>
      </c>
      <c r="EA52" s="52" t="str">
        <f t="shared" ref="EA52:GL52" si="100">IF(EA22&lt;&gt;"",LN(EA22),"")</f>
        <v/>
      </c>
      <c r="EB52" s="52" t="str">
        <f t="shared" si="100"/>
        <v/>
      </c>
      <c r="EC52" s="52" t="str">
        <f t="shared" si="100"/>
        <v/>
      </c>
      <c r="ED52" s="52" t="str">
        <f t="shared" si="100"/>
        <v/>
      </c>
      <c r="EE52" s="52" t="str">
        <f t="shared" si="100"/>
        <v/>
      </c>
      <c r="EF52" s="52" t="str">
        <f t="shared" si="100"/>
        <v/>
      </c>
      <c r="EG52" s="52" t="str">
        <f t="shared" si="100"/>
        <v/>
      </c>
      <c r="EH52" s="52" t="str">
        <f t="shared" si="100"/>
        <v/>
      </c>
      <c r="EI52" s="52" t="str">
        <f t="shared" si="100"/>
        <v/>
      </c>
      <c r="EJ52" s="52" t="str">
        <f t="shared" si="100"/>
        <v/>
      </c>
      <c r="EK52" s="52" t="str">
        <f t="shared" si="100"/>
        <v/>
      </c>
      <c r="EL52" s="52" t="str">
        <f t="shared" si="100"/>
        <v/>
      </c>
      <c r="EM52" s="52" t="str">
        <f t="shared" si="100"/>
        <v/>
      </c>
      <c r="EN52" s="52" t="str">
        <f t="shared" si="100"/>
        <v/>
      </c>
      <c r="EO52" s="52" t="str">
        <f t="shared" si="100"/>
        <v/>
      </c>
      <c r="EP52" s="52" t="str">
        <f t="shared" si="100"/>
        <v/>
      </c>
      <c r="EQ52" s="52" t="str">
        <f t="shared" si="100"/>
        <v/>
      </c>
      <c r="ER52" s="52" t="str">
        <f t="shared" si="100"/>
        <v/>
      </c>
      <c r="ES52" s="52" t="str">
        <f t="shared" si="100"/>
        <v/>
      </c>
      <c r="ET52" s="52" t="str">
        <f t="shared" si="100"/>
        <v/>
      </c>
      <c r="EU52" s="52" t="str">
        <f t="shared" si="100"/>
        <v/>
      </c>
      <c r="EV52" s="52" t="str">
        <f t="shared" si="100"/>
        <v/>
      </c>
      <c r="EW52" s="52" t="str">
        <f t="shared" si="100"/>
        <v/>
      </c>
      <c r="EX52" s="52" t="str">
        <f t="shared" si="100"/>
        <v/>
      </c>
      <c r="EY52" s="52" t="str">
        <f t="shared" si="100"/>
        <v/>
      </c>
      <c r="EZ52" s="52" t="str">
        <f t="shared" si="100"/>
        <v/>
      </c>
      <c r="FA52" s="52" t="str">
        <f t="shared" si="100"/>
        <v/>
      </c>
      <c r="FB52" s="52" t="str">
        <f t="shared" si="100"/>
        <v/>
      </c>
      <c r="FC52" s="52" t="str">
        <f t="shared" si="100"/>
        <v/>
      </c>
      <c r="FD52" s="52" t="str">
        <f t="shared" si="100"/>
        <v/>
      </c>
      <c r="FE52" s="52" t="str">
        <f t="shared" si="100"/>
        <v/>
      </c>
      <c r="FF52" s="52" t="str">
        <f t="shared" si="100"/>
        <v/>
      </c>
      <c r="FG52" s="52" t="str">
        <f t="shared" si="100"/>
        <v/>
      </c>
      <c r="FH52" s="52" t="str">
        <f t="shared" si="100"/>
        <v/>
      </c>
      <c r="FI52" s="52" t="str">
        <f t="shared" si="100"/>
        <v/>
      </c>
      <c r="FJ52" s="52" t="str">
        <f t="shared" si="100"/>
        <v/>
      </c>
      <c r="FK52" s="52" t="str">
        <f t="shared" si="100"/>
        <v/>
      </c>
      <c r="FL52" s="52" t="str">
        <f t="shared" si="100"/>
        <v/>
      </c>
      <c r="FM52" s="52" t="str">
        <f t="shared" si="100"/>
        <v/>
      </c>
      <c r="FN52" s="52" t="str">
        <f t="shared" si="100"/>
        <v/>
      </c>
      <c r="FO52" s="52" t="str">
        <f t="shared" si="100"/>
        <v/>
      </c>
      <c r="FP52" s="52" t="str">
        <f t="shared" si="100"/>
        <v/>
      </c>
      <c r="FQ52" s="52" t="str">
        <f t="shared" si="100"/>
        <v/>
      </c>
      <c r="FR52" s="52" t="str">
        <f t="shared" si="100"/>
        <v/>
      </c>
      <c r="FS52" s="52" t="str">
        <f t="shared" si="100"/>
        <v/>
      </c>
      <c r="FT52" s="52" t="str">
        <f t="shared" si="100"/>
        <v/>
      </c>
      <c r="FU52" s="52" t="str">
        <f t="shared" si="100"/>
        <v/>
      </c>
      <c r="FV52" s="52" t="str">
        <f t="shared" si="100"/>
        <v/>
      </c>
      <c r="FW52" s="52" t="str">
        <f t="shared" si="100"/>
        <v/>
      </c>
      <c r="FX52" s="52" t="str">
        <f t="shared" si="100"/>
        <v/>
      </c>
      <c r="FY52" s="52" t="str">
        <f t="shared" si="100"/>
        <v/>
      </c>
      <c r="FZ52" s="52" t="str">
        <f t="shared" si="100"/>
        <v/>
      </c>
      <c r="GA52" s="52" t="str">
        <f t="shared" si="100"/>
        <v/>
      </c>
      <c r="GB52" s="52" t="str">
        <f t="shared" si="100"/>
        <v/>
      </c>
      <c r="GC52" s="52" t="str">
        <f t="shared" si="100"/>
        <v/>
      </c>
      <c r="GD52" s="52" t="str">
        <f t="shared" si="100"/>
        <v/>
      </c>
      <c r="GE52" s="52" t="str">
        <f t="shared" si="100"/>
        <v/>
      </c>
      <c r="GF52" s="52" t="str">
        <f t="shared" si="100"/>
        <v/>
      </c>
      <c r="GG52" s="52" t="str">
        <f t="shared" si="100"/>
        <v/>
      </c>
      <c r="GH52" s="52" t="str">
        <f t="shared" si="100"/>
        <v/>
      </c>
      <c r="GI52" s="52" t="str">
        <f t="shared" si="100"/>
        <v/>
      </c>
      <c r="GJ52" s="52" t="str">
        <f t="shared" si="100"/>
        <v/>
      </c>
      <c r="GK52" s="52" t="str">
        <f t="shared" si="100"/>
        <v/>
      </c>
      <c r="GL52" s="52" t="str">
        <f t="shared" si="100"/>
        <v/>
      </c>
      <c r="GM52" s="52" t="str">
        <f t="shared" ref="GM52:IQ52" si="101">IF(GM22&lt;&gt;"",LN(GM22),"")</f>
        <v/>
      </c>
      <c r="GN52" s="52" t="str">
        <f t="shared" si="101"/>
        <v/>
      </c>
      <c r="GO52" s="52" t="str">
        <f t="shared" si="101"/>
        <v/>
      </c>
      <c r="GP52" s="52" t="str">
        <f t="shared" si="101"/>
        <v/>
      </c>
      <c r="GQ52" s="52" t="str">
        <f t="shared" si="101"/>
        <v/>
      </c>
      <c r="GR52" s="52" t="str">
        <f t="shared" si="101"/>
        <v/>
      </c>
      <c r="GS52" s="52" t="str">
        <f t="shared" si="101"/>
        <v/>
      </c>
      <c r="GT52" s="52" t="str">
        <f t="shared" si="101"/>
        <v/>
      </c>
      <c r="GU52" s="52" t="str">
        <f t="shared" si="101"/>
        <v/>
      </c>
      <c r="GV52" s="52" t="str">
        <f t="shared" si="101"/>
        <v/>
      </c>
      <c r="GW52" s="52" t="str">
        <f t="shared" si="101"/>
        <v/>
      </c>
      <c r="GX52" s="52" t="str">
        <f t="shared" si="101"/>
        <v/>
      </c>
      <c r="GY52" s="52" t="str">
        <f t="shared" si="101"/>
        <v/>
      </c>
      <c r="GZ52" s="52" t="str">
        <f t="shared" si="101"/>
        <v/>
      </c>
      <c r="HA52" s="52" t="str">
        <f t="shared" si="101"/>
        <v/>
      </c>
      <c r="HB52" s="52" t="str">
        <f t="shared" si="101"/>
        <v/>
      </c>
      <c r="HC52" s="52" t="str">
        <f t="shared" si="101"/>
        <v/>
      </c>
      <c r="HD52" s="52" t="str">
        <f t="shared" si="101"/>
        <v/>
      </c>
      <c r="HE52" s="52" t="str">
        <f t="shared" si="101"/>
        <v/>
      </c>
      <c r="HF52" s="52" t="str">
        <f t="shared" si="101"/>
        <v/>
      </c>
      <c r="HG52" s="52" t="str">
        <f t="shared" si="101"/>
        <v/>
      </c>
      <c r="HH52" s="52" t="str">
        <f t="shared" si="101"/>
        <v/>
      </c>
      <c r="HI52" s="52" t="str">
        <f t="shared" si="101"/>
        <v/>
      </c>
      <c r="HJ52" s="52" t="str">
        <f t="shared" si="101"/>
        <v/>
      </c>
      <c r="HK52" s="52" t="str">
        <f t="shared" si="101"/>
        <v/>
      </c>
      <c r="HL52" s="52" t="str">
        <f t="shared" si="101"/>
        <v/>
      </c>
      <c r="HM52" s="52" t="str">
        <f t="shared" si="101"/>
        <v/>
      </c>
      <c r="HN52" s="52" t="str">
        <f t="shared" si="101"/>
        <v/>
      </c>
      <c r="HO52" s="52" t="str">
        <f t="shared" si="101"/>
        <v/>
      </c>
      <c r="HP52" s="52" t="str">
        <f t="shared" si="101"/>
        <v/>
      </c>
      <c r="HQ52" s="52" t="str">
        <f t="shared" si="101"/>
        <v/>
      </c>
      <c r="HR52" s="52" t="str">
        <f t="shared" si="101"/>
        <v/>
      </c>
      <c r="HS52" s="52" t="str">
        <f t="shared" si="101"/>
        <v/>
      </c>
      <c r="HT52" s="52" t="str">
        <f t="shared" si="101"/>
        <v/>
      </c>
      <c r="HU52" s="52" t="str">
        <f t="shared" si="101"/>
        <v/>
      </c>
      <c r="HV52" s="52" t="str">
        <f t="shared" si="101"/>
        <v/>
      </c>
      <c r="HW52" s="52" t="str">
        <f t="shared" si="101"/>
        <v/>
      </c>
      <c r="HX52" s="52" t="str">
        <f t="shared" si="101"/>
        <v/>
      </c>
      <c r="HY52" s="52" t="str">
        <f t="shared" si="101"/>
        <v/>
      </c>
      <c r="HZ52" s="52" t="str">
        <f t="shared" si="101"/>
        <v/>
      </c>
      <c r="IA52" s="52" t="str">
        <f t="shared" si="101"/>
        <v/>
      </c>
      <c r="IB52" s="52" t="str">
        <f t="shared" si="101"/>
        <v/>
      </c>
      <c r="IC52" s="52" t="str">
        <f t="shared" si="101"/>
        <v/>
      </c>
      <c r="ID52" s="52" t="str">
        <f t="shared" si="101"/>
        <v/>
      </c>
      <c r="IE52" s="52" t="str">
        <f t="shared" si="101"/>
        <v/>
      </c>
      <c r="IF52" s="52" t="str">
        <f t="shared" si="101"/>
        <v/>
      </c>
      <c r="IG52" s="52" t="str">
        <f t="shared" si="101"/>
        <v/>
      </c>
      <c r="IH52" s="52" t="str">
        <f t="shared" si="101"/>
        <v/>
      </c>
      <c r="II52" s="52" t="str">
        <f t="shared" si="101"/>
        <v/>
      </c>
      <c r="IJ52" s="52" t="str">
        <f t="shared" si="101"/>
        <v/>
      </c>
      <c r="IK52" s="52" t="str">
        <f t="shared" si="101"/>
        <v/>
      </c>
      <c r="IL52" s="52" t="str">
        <f t="shared" si="101"/>
        <v/>
      </c>
      <c r="IM52" s="52" t="str">
        <f t="shared" si="101"/>
        <v/>
      </c>
      <c r="IN52" s="52" t="str">
        <f t="shared" si="101"/>
        <v/>
      </c>
      <c r="IO52" s="52" t="str">
        <f t="shared" si="101"/>
        <v/>
      </c>
      <c r="IP52" s="52" t="str">
        <f t="shared" si="101"/>
        <v/>
      </c>
      <c r="IQ52" s="52" t="str">
        <f t="shared" si="101"/>
        <v/>
      </c>
      <c r="IR52" s="57">
        <f t="shared" si="92"/>
        <v>2.086561143464539</v>
      </c>
      <c r="IS52" s="61">
        <f t="shared" si="93"/>
        <v>0.48827740227092564</v>
      </c>
    </row>
    <row r="53" spans="1:254" s="57" customFormat="1" x14ac:dyDescent="0.2">
      <c r="A53" s="41" t="s">
        <v>17</v>
      </c>
      <c r="B53" s="52">
        <f t="shared" si="39"/>
        <v>1.5249892839334223</v>
      </c>
      <c r="C53" s="52">
        <f t="shared" si="39"/>
        <v>1.4084234568556853</v>
      </c>
      <c r="D53" s="52">
        <f t="shared" ref="D53:BN53" si="102">IF(D23&lt;&gt;"",LN(D23),"")</f>
        <v>1.5371977840160236</v>
      </c>
      <c r="E53" s="52">
        <f t="shared" si="102"/>
        <v>1.5670509867809894</v>
      </c>
      <c r="F53" s="52">
        <f t="shared" si="102"/>
        <v>1.5386890417422907</v>
      </c>
      <c r="G53" s="52">
        <f t="shared" si="102"/>
        <v>3.6734039486348316</v>
      </c>
      <c r="H53" s="52" t="str">
        <f t="shared" si="102"/>
        <v/>
      </c>
      <c r="I53" s="52" t="str">
        <f t="shared" si="102"/>
        <v/>
      </c>
      <c r="J53" s="52" t="str">
        <f t="shared" si="102"/>
        <v/>
      </c>
      <c r="K53" s="52" t="str">
        <f t="shared" si="102"/>
        <v/>
      </c>
      <c r="L53" s="52" t="str">
        <f t="shared" si="102"/>
        <v/>
      </c>
      <c r="M53" s="52" t="str">
        <f t="shared" si="102"/>
        <v/>
      </c>
      <c r="N53" s="52" t="str">
        <f t="shared" si="102"/>
        <v/>
      </c>
      <c r="O53" s="52" t="str">
        <f t="shared" si="102"/>
        <v/>
      </c>
      <c r="P53" s="52" t="str">
        <f t="shared" si="102"/>
        <v/>
      </c>
      <c r="Q53" s="52" t="str">
        <f t="shared" si="102"/>
        <v/>
      </c>
      <c r="R53" s="52" t="str">
        <f t="shared" si="102"/>
        <v/>
      </c>
      <c r="S53" s="52" t="str">
        <f t="shared" si="102"/>
        <v/>
      </c>
      <c r="T53" s="52" t="str">
        <f t="shared" si="102"/>
        <v/>
      </c>
      <c r="U53" s="52" t="str">
        <f t="shared" si="102"/>
        <v/>
      </c>
      <c r="V53" s="52" t="str">
        <f t="shared" si="102"/>
        <v/>
      </c>
      <c r="W53" s="52" t="str">
        <f t="shared" si="102"/>
        <v/>
      </c>
      <c r="X53" s="52" t="str">
        <f t="shared" si="102"/>
        <v/>
      </c>
      <c r="Y53" s="52" t="str">
        <f t="shared" si="102"/>
        <v/>
      </c>
      <c r="Z53" s="52" t="str">
        <f t="shared" si="102"/>
        <v/>
      </c>
      <c r="AA53" s="52" t="str">
        <f t="shared" si="102"/>
        <v/>
      </c>
      <c r="AB53" s="52" t="str">
        <f t="shared" si="102"/>
        <v/>
      </c>
      <c r="AC53" s="52" t="str">
        <f t="shared" si="102"/>
        <v/>
      </c>
      <c r="AD53" s="52" t="str">
        <f t="shared" si="102"/>
        <v/>
      </c>
      <c r="AE53" s="52" t="str">
        <f t="shared" si="102"/>
        <v/>
      </c>
      <c r="AF53" s="52" t="str">
        <f t="shared" si="102"/>
        <v/>
      </c>
      <c r="AG53" s="52" t="str">
        <f t="shared" si="102"/>
        <v/>
      </c>
      <c r="AH53" s="52" t="str">
        <f t="shared" si="102"/>
        <v/>
      </c>
      <c r="AI53" s="52" t="str">
        <f t="shared" si="102"/>
        <v/>
      </c>
      <c r="AJ53" s="52" t="str">
        <f t="shared" si="102"/>
        <v/>
      </c>
      <c r="AK53" s="52" t="str">
        <f t="shared" si="102"/>
        <v/>
      </c>
      <c r="AL53" s="52" t="str">
        <f t="shared" si="102"/>
        <v/>
      </c>
      <c r="AM53" s="52" t="str">
        <f t="shared" si="102"/>
        <v/>
      </c>
      <c r="AN53" s="52" t="str">
        <f t="shared" si="102"/>
        <v/>
      </c>
      <c r="AO53" s="52" t="str">
        <f t="shared" si="102"/>
        <v/>
      </c>
      <c r="AP53" s="52" t="str">
        <f t="shared" si="102"/>
        <v/>
      </c>
      <c r="AQ53" s="52" t="str">
        <f t="shared" si="102"/>
        <v/>
      </c>
      <c r="AR53" s="52" t="str">
        <f t="shared" si="102"/>
        <v/>
      </c>
      <c r="AS53" s="52" t="str">
        <f t="shared" si="102"/>
        <v/>
      </c>
      <c r="AT53" s="52" t="str">
        <f t="shared" si="102"/>
        <v/>
      </c>
      <c r="AU53" s="52" t="str">
        <f t="shared" si="102"/>
        <v/>
      </c>
      <c r="AV53" s="52" t="str">
        <f t="shared" si="102"/>
        <v/>
      </c>
      <c r="AW53" s="52" t="str">
        <f t="shared" si="102"/>
        <v/>
      </c>
      <c r="AX53" s="52" t="str">
        <f t="shared" si="102"/>
        <v/>
      </c>
      <c r="AY53" s="52" t="str">
        <f t="shared" si="102"/>
        <v/>
      </c>
      <c r="AZ53" s="52" t="str">
        <f t="shared" si="102"/>
        <v/>
      </c>
      <c r="BA53" s="52" t="str">
        <f t="shared" si="102"/>
        <v/>
      </c>
      <c r="BB53" s="52" t="str">
        <f t="shared" si="102"/>
        <v/>
      </c>
      <c r="BC53" s="52" t="str">
        <f t="shared" si="102"/>
        <v/>
      </c>
      <c r="BD53" s="52" t="str">
        <f t="shared" si="102"/>
        <v/>
      </c>
      <c r="BE53" s="52" t="str">
        <f t="shared" si="102"/>
        <v/>
      </c>
      <c r="BF53" s="52" t="str">
        <f t="shared" si="102"/>
        <v/>
      </c>
      <c r="BG53" s="52" t="str">
        <f t="shared" si="102"/>
        <v/>
      </c>
      <c r="BH53" s="52" t="str">
        <f t="shared" si="102"/>
        <v/>
      </c>
      <c r="BI53" s="52" t="str">
        <f t="shared" si="102"/>
        <v/>
      </c>
      <c r="BJ53" s="52" t="str">
        <f t="shared" si="102"/>
        <v/>
      </c>
      <c r="BK53" s="52" t="str">
        <f t="shared" si="102"/>
        <v/>
      </c>
      <c r="BL53" s="52" t="str">
        <f t="shared" si="102"/>
        <v/>
      </c>
      <c r="BM53" s="52" t="str">
        <f t="shared" si="102"/>
        <v/>
      </c>
      <c r="BN53" s="52" t="str">
        <f t="shared" si="102"/>
        <v/>
      </c>
      <c r="BO53" s="52" t="str">
        <f t="shared" ref="BO53:DZ53" si="103">IF(BO23&lt;&gt;"",LN(BO23),"")</f>
        <v/>
      </c>
      <c r="BP53" s="52" t="str">
        <f t="shared" si="103"/>
        <v/>
      </c>
      <c r="BQ53" s="52" t="str">
        <f t="shared" si="103"/>
        <v/>
      </c>
      <c r="BR53" s="52" t="str">
        <f t="shared" si="103"/>
        <v/>
      </c>
      <c r="BS53" s="52" t="str">
        <f t="shared" si="103"/>
        <v/>
      </c>
      <c r="BT53" s="52" t="str">
        <f t="shared" si="103"/>
        <v/>
      </c>
      <c r="BU53" s="52" t="str">
        <f t="shared" si="103"/>
        <v/>
      </c>
      <c r="BV53" s="52" t="str">
        <f t="shared" si="103"/>
        <v/>
      </c>
      <c r="BW53" s="52" t="str">
        <f t="shared" si="103"/>
        <v/>
      </c>
      <c r="BX53" s="52" t="str">
        <f t="shared" si="103"/>
        <v/>
      </c>
      <c r="BY53" s="52" t="str">
        <f t="shared" si="103"/>
        <v/>
      </c>
      <c r="BZ53" s="52" t="str">
        <f t="shared" si="103"/>
        <v/>
      </c>
      <c r="CA53" s="52" t="str">
        <f t="shared" si="103"/>
        <v/>
      </c>
      <c r="CB53" s="52" t="str">
        <f t="shared" si="103"/>
        <v/>
      </c>
      <c r="CC53" s="52" t="str">
        <f t="shared" si="103"/>
        <v/>
      </c>
      <c r="CD53" s="52" t="str">
        <f t="shared" si="103"/>
        <v/>
      </c>
      <c r="CE53" s="52" t="str">
        <f t="shared" si="103"/>
        <v/>
      </c>
      <c r="CF53" s="52" t="str">
        <f t="shared" si="103"/>
        <v/>
      </c>
      <c r="CG53" s="52" t="str">
        <f t="shared" si="103"/>
        <v/>
      </c>
      <c r="CH53" s="52" t="str">
        <f t="shared" si="103"/>
        <v/>
      </c>
      <c r="CI53" s="52" t="str">
        <f t="shared" si="103"/>
        <v/>
      </c>
      <c r="CJ53" s="52" t="str">
        <f t="shared" si="103"/>
        <v/>
      </c>
      <c r="CK53" s="52" t="str">
        <f t="shared" si="103"/>
        <v/>
      </c>
      <c r="CL53" s="52" t="str">
        <f t="shared" si="103"/>
        <v/>
      </c>
      <c r="CM53" s="52" t="str">
        <f t="shared" si="103"/>
        <v/>
      </c>
      <c r="CN53" s="52" t="str">
        <f t="shared" si="103"/>
        <v/>
      </c>
      <c r="CO53" s="52" t="str">
        <f t="shared" si="103"/>
        <v/>
      </c>
      <c r="CP53" s="52" t="str">
        <f t="shared" si="103"/>
        <v/>
      </c>
      <c r="CQ53" s="52" t="str">
        <f t="shared" si="103"/>
        <v/>
      </c>
      <c r="CR53" s="52" t="str">
        <f t="shared" si="103"/>
        <v/>
      </c>
      <c r="CS53" s="52" t="str">
        <f t="shared" si="103"/>
        <v/>
      </c>
      <c r="CT53" s="52" t="str">
        <f t="shared" si="103"/>
        <v/>
      </c>
      <c r="CU53" s="52" t="str">
        <f t="shared" si="103"/>
        <v/>
      </c>
      <c r="CV53" s="52" t="str">
        <f t="shared" si="103"/>
        <v/>
      </c>
      <c r="CW53" s="52" t="str">
        <f t="shared" si="103"/>
        <v/>
      </c>
      <c r="CX53" s="52" t="str">
        <f t="shared" si="103"/>
        <v/>
      </c>
      <c r="CY53" s="52" t="str">
        <f t="shared" si="103"/>
        <v/>
      </c>
      <c r="CZ53" s="52" t="str">
        <f t="shared" si="103"/>
        <v/>
      </c>
      <c r="DA53" s="52" t="str">
        <f t="shared" si="103"/>
        <v/>
      </c>
      <c r="DB53" s="52" t="str">
        <f t="shared" si="103"/>
        <v/>
      </c>
      <c r="DC53" s="52" t="str">
        <f t="shared" si="103"/>
        <v/>
      </c>
      <c r="DD53" s="52" t="str">
        <f t="shared" si="103"/>
        <v/>
      </c>
      <c r="DE53" s="52" t="str">
        <f t="shared" si="103"/>
        <v/>
      </c>
      <c r="DF53" s="52" t="str">
        <f t="shared" si="103"/>
        <v/>
      </c>
      <c r="DG53" s="52" t="str">
        <f t="shared" si="103"/>
        <v/>
      </c>
      <c r="DH53" s="52" t="str">
        <f t="shared" si="103"/>
        <v/>
      </c>
      <c r="DI53" s="52" t="str">
        <f t="shared" si="103"/>
        <v/>
      </c>
      <c r="DJ53" s="52" t="str">
        <f t="shared" si="103"/>
        <v/>
      </c>
      <c r="DK53" s="52" t="str">
        <f t="shared" si="103"/>
        <v/>
      </c>
      <c r="DL53" s="52" t="str">
        <f t="shared" si="103"/>
        <v/>
      </c>
      <c r="DM53" s="52" t="str">
        <f t="shared" si="103"/>
        <v/>
      </c>
      <c r="DN53" s="52" t="str">
        <f t="shared" si="103"/>
        <v/>
      </c>
      <c r="DO53" s="52" t="str">
        <f t="shared" si="103"/>
        <v/>
      </c>
      <c r="DP53" s="52" t="str">
        <f t="shared" si="103"/>
        <v/>
      </c>
      <c r="DQ53" s="52" t="str">
        <f t="shared" si="103"/>
        <v/>
      </c>
      <c r="DR53" s="52" t="str">
        <f t="shared" si="103"/>
        <v/>
      </c>
      <c r="DS53" s="52" t="str">
        <f t="shared" si="103"/>
        <v/>
      </c>
      <c r="DT53" s="52" t="str">
        <f t="shared" si="103"/>
        <v/>
      </c>
      <c r="DU53" s="52" t="str">
        <f t="shared" si="103"/>
        <v/>
      </c>
      <c r="DV53" s="52" t="str">
        <f t="shared" si="103"/>
        <v/>
      </c>
      <c r="DW53" s="52" t="str">
        <f t="shared" si="103"/>
        <v/>
      </c>
      <c r="DX53" s="52" t="str">
        <f t="shared" si="103"/>
        <v/>
      </c>
      <c r="DY53" s="52" t="str">
        <f t="shared" si="103"/>
        <v/>
      </c>
      <c r="DZ53" s="52" t="str">
        <f t="shared" si="103"/>
        <v/>
      </c>
      <c r="EA53" s="52" t="str">
        <f t="shared" ref="EA53:GL53" si="104">IF(EA23&lt;&gt;"",LN(EA23),"")</f>
        <v/>
      </c>
      <c r="EB53" s="52" t="str">
        <f t="shared" si="104"/>
        <v/>
      </c>
      <c r="EC53" s="52" t="str">
        <f t="shared" si="104"/>
        <v/>
      </c>
      <c r="ED53" s="52" t="str">
        <f t="shared" si="104"/>
        <v/>
      </c>
      <c r="EE53" s="52" t="str">
        <f t="shared" si="104"/>
        <v/>
      </c>
      <c r="EF53" s="52" t="str">
        <f t="shared" si="104"/>
        <v/>
      </c>
      <c r="EG53" s="52" t="str">
        <f t="shared" si="104"/>
        <v/>
      </c>
      <c r="EH53" s="52" t="str">
        <f t="shared" si="104"/>
        <v/>
      </c>
      <c r="EI53" s="52" t="str">
        <f t="shared" si="104"/>
        <v/>
      </c>
      <c r="EJ53" s="52" t="str">
        <f t="shared" si="104"/>
        <v/>
      </c>
      <c r="EK53" s="52" t="str">
        <f t="shared" si="104"/>
        <v/>
      </c>
      <c r="EL53" s="52" t="str">
        <f t="shared" si="104"/>
        <v/>
      </c>
      <c r="EM53" s="52" t="str">
        <f t="shared" si="104"/>
        <v/>
      </c>
      <c r="EN53" s="52" t="str">
        <f t="shared" si="104"/>
        <v/>
      </c>
      <c r="EO53" s="52" t="str">
        <f t="shared" si="104"/>
        <v/>
      </c>
      <c r="EP53" s="52" t="str">
        <f t="shared" si="104"/>
        <v/>
      </c>
      <c r="EQ53" s="52" t="str">
        <f t="shared" si="104"/>
        <v/>
      </c>
      <c r="ER53" s="52" t="str">
        <f t="shared" si="104"/>
        <v/>
      </c>
      <c r="ES53" s="52" t="str">
        <f t="shared" si="104"/>
        <v/>
      </c>
      <c r="ET53" s="52" t="str">
        <f t="shared" si="104"/>
        <v/>
      </c>
      <c r="EU53" s="52" t="str">
        <f t="shared" si="104"/>
        <v/>
      </c>
      <c r="EV53" s="52" t="str">
        <f t="shared" si="104"/>
        <v/>
      </c>
      <c r="EW53" s="52" t="str">
        <f t="shared" si="104"/>
        <v/>
      </c>
      <c r="EX53" s="52" t="str">
        <f t="shared" si="104"/>
        <v/>
      </c>
      <c r="EY53" s="52" t="str">
        <f t="shared" si="104"/>
        <v/>
      </c>
      <c r="EZ53" s="52" t="str">
        <f t="shared" si="104"/>
        <v/>
      </c>
      <c r="FA53" s="52" t="str">
        <f t="shared" si="104"/>
        <v/>
      </c>
      <c r="FB53" s="52" t="str">
        <f t="shared" si="104"/>
        <v/>
      </c>
      <c r="FC53" s="52" t="str">
        <f t="shared" si="104"/>
        <v/>
      </c>
      <c r="FD53" s="52" t="str">
        <f t="shared" si="104"/>
        <v/>
      </c>
      <c r="FE53" s="52" t="str">
        <f t="shared" si="104"/>
        <v/>
      </c>
      <c r="FF53" s="52" t="str">
        <f t="shared" si="104"/>
        <v/>
      </c>
      <c r="FG53" s="52" t="str">
        <f t="shared" si="104"/>
        <v/>
      </c>
      <c r="FH53" s="52" t="str">
        <f t="shared" si="104"/>
        <v/>
      </c>
      <c r="FI53" s="52" t="str">
        <f t="shared" si="104"/>
        <v/>
      </c>
      <c r="FJ53" s="52" t="str">
        <f t="shared" si="104"/>
        <v/>
      </c>
      <c r="FK53" s="52" t="str">
        <f t="shared" si="104"/>
        <v/>
      </c>
      <c r="FL53" s="52" t="str">
        <f t="shared" si="104"/>
        <v/>
      </c>
      <c r="FM53" s="52" t="str">
        <f t="shared" si="104"/>
        <v/>
      </c>
      <c r="FN53" s="52" t="str">
        <f t="shared" si="104"/>
        <v/>
      </c>
      <c r="FO53" s="52" t="str">
        <f t="shared" si="104"/>
        <v/>
      </c>
      <c r="FP53" s="52" t="str">
        <f t="shared" si="104"/>
        <v/>
      </c>
      <c r="FQ53" s="52" t="str">
        <f t="shared" si="104"/>
        <v/>
      </c>
      <c r="FR53" s="52" t="str">
        <f t="shared" si="104"/>
        <v/>
      </c>
      <c r="FS53" s="52" t="str">
        <f t="shared" si="104"/>
        <v/>
      </c>
      <c r="FT53" s="52" t="str">
        <f t="shared" si="104"/>
        <v/>
      </c>
      <c r="FU53" s="52" t="str">
        <f t="shared" si="104"/>
        <v/>
      </c>
      <c r="FV53" s="52" t="str">
        <f t="shared" si="104"/>
        <v/>
      </c>
      <c r="FW53" s="52" t="str">
        <f t="shared" si="104"/>
        <v/>
      </c>
      <c r="FX53" s="52" t="str">
        <f t="shared" si="104"/>
        <v/>
      </c>
      <c r="FY53" s="52" t="str">
        <f t="shared" si="104"/>
        <v/>
      </c>
      <c r="FZ53" s="52" t="str">
        <f t="shared" si="104"/>
        <v/>
      </c>
      <c r="GA53" s="52" t="str">
        <f t="shared" si="104"/>
        <v/>
      </c>
      <c r="GB53" s="52" t="str">
        <f t="shared" si="104"/>
        <v/>
      </c>
      <c r="GC53" s="52" t="str">
        <f t="shared" si="104"/>
        <v/>
      </c>
      <c r="GD53" s="52" t="str">
        <f t="shared" si="104"/>
        <v/>
      </c>
      <c r="GE53" s="52" t="str">
        <f t="shared" si="104"/>
        <v/>
      </c>
      <c r="GF53" s="52" t="str">
        <f t="shared" si="104"/>
        <v/>
      </c>
      <c r="GG53" s="52" t="str">
        <f t="shared" si="104"/>
        <v/>
      </c>
      <c r="GH53" s="52" t="str">
        <f t="shared" si="104"/>
        <v/>
      </c>
      <c r="GI53" s="52" t="str">
        <f t="shared" si="104"/>
        <v/>
      </c>
      <c r="GJ53" s="52" t="str">
        <f t="shared" si="104"/>
        <v/>
      </c>
      <c r="GK53" s="52" t="str">
        <f t="shared" si="104"/>
        <v/>
      </c>
      <c r="GL53" s="52" t="str">
        <f t="shared" si="104"/>
        <v/>
      </c>
      <c r="GM53" s="52" t="str">
        <f t="shared" ref="GM53:IQ53" si="105">IF(GM23&lt;&gt;"",LN(GM23),"")</f>
        <v/>
      </c>
      <c r="GN53" s="52" t="str">
        <f t="shared" si="105"/>
        <v/>
      </c>
      <c r="GO53" s="52" t="str">
        <f t="shared" si="105"/>
        <v/>
      </c>
      <c r="GP53" s="52" t="str">
        <f t="shared" si="105"/>
        <v/>
      </c>
      <c r="GQ53" s="52" t="str">
        <f t="shared" si="105"/>
        <v/>
      </c>
      <c r="GR53" s="52" t="str">
        <f t="shared" si="105"/>
        <v/>
      </c>
      <c r="GS53" s="52" t="str">
        <f t="shared" si="105"/>
        <v/>
      </c>
      <c r="GT53" s="52" t="str">
        <f t="shared" si="105"/>
        <v/>
      </c>
      <c r="GU53" s="52" t="str">
        <f t="shared" si="105"/>
        <v/>
      </c>
      <c r="GV53" s="52" t="str">
        <f t="shared" si="105"/>
        <v/>
      </c>
      <c r="GW53" s="52" t="str">
        <f t="shared" si="105"/>
        <v/>
      </c>
      <c r="GX53" s="52" t="str">
        <f t="shared" si="105"/>
        <v/>
      </c>
      <c r="GY53" s="52" t="str">
        <f t="shared" si="105"/>
        <v/>
      </c>
      <c r="GZ53" s="52" t="str">
        <f t="shared" si="105"/>
        <v/>
      </c>
      <c r="HA53" s="52" t="str">
        <f t="shared" si="105"/>
        <v/>
      </c>
      <c r="HB53" s="52" t="str">
        <f t="shared" si="105"/>
        <v/>
      </c>
      <c r="HC53" s="52" t="str">
        <f t="shared" si="105"/>
        <v/>
      </c>
      <c r="HD53" s="52" t="str">
        <f t="shared" si="105"/>
        <v/>
      </c>
      <c r="HE53" s="52" t="str">
        <f t="shared" si="105"/>
        <v/>
      </c>
      <c r="HF53" s="52" t="str">
        <f t="shared" si="105"/>
        <v/>
      </c>
      <c r="HG53" s="52" t="str">
        <f t="shared" si="105"/>
        <v/>
      </c>
      <c r="HH53" s="52" t="str">
        <f t="shared" si="105"/>
        <v/>
      </c>
      <c r="HI53" s="52" t="str">
        <f t="shared" si="105"/>
        <v/>
      </c>
      <c r="HJ53" s="52" t="str">
        <f t="shared" si="105"/>
        <v/>
      </c>
      <c r="HK53" s="52" t="str">
        <f t="shared" si="105"/>
        <v/>
      </c>
      <c r="HL53" s="52" t="str">
        <f t="shared" si="105"/>
        <v/>
      </c>
      <c r="HM53" s="52" t="str">
        <f t="shared" si="105"/>
        <v/>
      </c>
      <c r="HN53" s="52" t="str">
        <f t="shared" si="105"/>
        <v/>
      </c>
      <c r="HO53" s="52" t="str">
        <f t="shared" si="105"/>
        <v/>
      </c>
      <c r="HP53" s="52" t="str">
        <f t="shared" si="105"/>
        <v/>
      </c>
      <c r="HQ53" s="52" t="str">
        <f t="shared" si="105"/>
        <v/>
      </c>
      <c r="HR53" s="52" t="str">
        <f t="shared" si="105"/>
        <v/>
      </c>
      <c r="HS53" s="52" t="str">
        <f t="shared" si="105"/>
        <v/>
      </c>
      <c r="HT53" s="52" t="str">
        <f t="shared" si="105"/>
        <v/>
      </c>
      <c r="HU53" s="52" t="str">
        <f t="shared" si="105"/>
        <v/>
      </c>
      <c r="HV53" s="52" t="str">
        <f t="shared" si="105"/>
        <v/>
      </c>
      <c r="HW53" s="52" t="str">
        <f t="shared" si="105"/>
        <v/>
      </c>
      <c r="HX53" s="52" t="str">
        <f t="shared" si="105"/>
        <v/>
      </c>
      <c r="HY53" s="52" t="str">
        <f t="shared" si="105"/>
        <v/>
      </c>
      <c r="HZ53" s="52" t="str">
        <f t="shared" si="105"/>
        <v/>
      </c>
      <c r="IA53" s="52" t="str">
        <f t="shared" si="105"/>
        <v/>
      </c>
      <c r="IB53" s="52" t="str">
        <f t="shared" si="105"/>
        <v/>
      </c>
      <c r="IC53" s="52" t="str">
        <f t="shared" si="105"/>
        <v/>
      </c>
      <c r="ID53" s="52" t="str">
        <f t="shared" si="105"/>
        <v/>
      </c>
      <c r="IE53" s="52" t="str">
        <f t="shared" si="105"/>
        <v/>
      </c>
      <c r="IF53" s="52" t="str">
        <f t="shared" si="105"/>
        <v/>
      </c>
      <c r="IG53" s="52" t="str">
        <f t="shared" si="105"/>
        <v/>
      </c>
      <c r="IH53" s="52" t="str">
        <f t="shared" si="105"/>
        <v/>
      </c>
      <c r="II53" s="52" t="str">
        <f t="shared" si="105"/>
        <v/>
      </c>
      <c r="IJ53" s="52" t="str">
        <f t="shared" si="105"/>
        <v/>
      </c>
      <c r="IK53" s="52" t="str">
        <f t="shared" si="105"/>
        <v/>
      </c>
      <c r="IL53" s="52" t="str">
        <f t="shared" si="105"/>
        <v/>
      </c>
      <c r="IM53" s="52" t="str">
        <f t="shared" si="105"/>
        <v/>
      </c>
      <c r="IN53" s="52" t="str">
        <f t="shared" si="105"/>
        <v/>
      </c>
      <c r="IO53" s="52" t="str">
        <f t="shared" si="105"/>
        <v/>
      </c>
      <c r="IP53" s="52" t="str">
        <f t="shared" si="105"/>
        <v/>
      </c>
      <c r="IQ53" s="52" t="str">
        <f t="shared" si="105"/>
        <v/>
      </c>
      <c r="IR53" s="57">
        <f t="shared" si="92"/>
        <v>1.8749590836605405</v>
      </c>
      <c r="IS53" s="61">
        <f t="shared" si="93"/>
        <v>0.88278037097625528</v>
      </c>
    </row>
    <row r="54" spans="1:254" s="57" customFormat="1" x14ac:dyDescent="0.2">
      <c r="A54" s="41"/>
      <c r="B54" s="52" t="str">
        <f t="shared" si="39"/>
        <v/>
      </c>
      <c r="C54" s="52" t="str">
        <f t="shared" si="39"/>
        <v/>
      </c>
      <c r="D54" s="52" t="str">
        <f t="shared" ref="D54:BN54" si="106">IF(D24&lt;&gt;"",LN(D24),"")</f>
        <v/>
      </c>
      <c r="E54" s="52" t="str">
        <f t="shared" si="106"/>
        <v/>
      </c>
      <c r="F54" s="52" t="str">
        <f t="shared" si="106"/>
        <v/>
      </c>
      <c r="G54" s="52" t="str">
        <f t="shared" si="106"/>
        <v/>
      </c>
      <c r="H54" s="52" t="str">
        <f t="shared" si="106"/>
        <v/>
      </c>
      <c r="I54" s="52" t="str">
        <f t="shared" si="106"/>
        <v/>
      </c>
      <c r="J54" s="52" t="str">
        <f t="shared" si="106"/>
        <v/>
      </c>
      <c r="K54" s="52" t="str">
        <f t="shared" si="106"/>
        <v/>
      </c>
      <c r="L54" s="52" t="str">
        <f t="shared" si="106"/>
        <v/>
      </c>
      <c r="M54" s="52" t="str">
        <f t="shared" si="106"/>
        <v/>
      </c>
      <c r="N54" s="52" t="str">
        <f t="shared" si="106"/>
        <v/>
      </c>
      <c r="O54" s="52" t="str">
        <f t="shared" si="106"/>
        <v/>
      </c>
      <c r="P54" s="52" t="str">
        <f t="shared" si="106"/>
        <v/>
      </c>
      <c r="Q54" s="52" t="str">
        <f t="shared" si="106"/>
        <v/>
      </c>
      <c r="R54" s="52" t="str">
        <f t="shared" si="106"/>
        <v/>
      </c>
      <c r="S54" s="52" t="str">
        <f t="shared" si="106"/>
        <v/>
      </c>
      <c r="T54" s="52" t="str">
        <f t="shared" si="106"/>
        <v/>
      </c>
      <c r="U54" s="52" t="str">
        <f t="shared" si="106"/>
        <v/>
      </c>
      <c r="V54" s="52" t="str">
        <f t="shared" si="106"/>
        <v/>
      </c>
      <c r="W54" s="52" t="str">
        <f t="shared" si="106"/>
        <v/>
      </c>
      <c r="X54" s="52" t="str">
        <f t="shared" si="106"/>
        <v/>
      </c>
      <c r="Y54" s="52" t="str">
        <f t="shared" si="106"/>
        <v/>
      </c>
      <c r="Z54" s="52" t="str">
        <f t="shared" si="106"/>
        <v/>
      </c>
      <c r="AA54" s="52" t="str">
        <f t="shared" si="106"/>
        <v/>
      </c>
      <c r="AB54" s="52" t="str">
        <f t="shared" si="106"/>
        <v/>
      </c>
      <c r="AC54" s="52" t="str">
        <f t="shared" si="106"/>
        <v/>
      </c>
      <c r="AD54" s="52" t="str">
        <f t="shared" si="106"/>
        <v/>
      </c>
      <c r="AE54" s="52" t="str">
        <f t="shared" si="106"/>
        <v/>
      </c>
      <c r="AF54" s="52" t="str">
        <f t="shared" si="106"/>
        <v/>
      </c>
      <c r="AG54" s="52" t="str">
        <f t="shared" si="106"/>
        <v/>
      </c>
      <c r="AH54" s="52" t="str">
        <f t="shared" si="106"/>
        <v/>
      </c>
      <c r="AI54" s="52" t="str">
        <f t="shared" si="106"/>
        <v/>
      </c>
      <c r="AJ54" s="52" t="str">
        <f t="shared" si="106"/>
        <v/>
      </c>
      <c r="AK54" s="52" t="str">
        <f t="shared" si="106"/>
        <v/>
      </c>
      <c r="AL54" s="52" t="str">
        <f t="shared" si="106"/>
        <v/>
      </c>
      <c r="AM54" s="52" t="str">
        <f t="shared" si="106"/>
        <v/>
      </c>
      <c r="AN54" s="52" t="str">
        <f t="shared" si="106"/>
        <v/>
      </c>
      <c r="AO54" s="52" t="str">
        <f t="shared" si="106"/>
        <v/>
      </c>
      <c r="AP54" s="52" t="str">
        <f t="shared" si="106"/>
        <v/>
      </c>
      <c r="AQ54" s="52" t="str">
        <f t="shared" si="106"/>
        <v/>
      </c>
      <c r="AR54" s="52" t="str">
        <f t="shared" si="106"/>
        <v/>
      </c>
      <c r="AS54" s="52" t="str">
        <f t="shared" si="106"/>
        <v/>
      </c>
      <c r="AT54" s="52" t="str">
        <f t="shared" si="106"/>
        <v/>
      </c>
      <c r="AU54" s="52" t="str">
        <f t="shared" si="106"/>
        <v/>
      </c>
      <c r="AV54" s="52" t="str">
        <f t="shared" si="106"/>
        <v/>
      </c>
      <c r="AW54" s="52" t="str">
        <f t="shared" si="106"/>
        <v/>
      </c>
      <c r="AX54" s="52" t="str">
        <f t="shared" si="106"/>
        <v/>
      </c>
      <c r="AY54" s="52" t="str">
        <f t="shared" si="106"/>
        <v/>
      </c>
      <c r="AZ54" s="52" t="str">
        <f t="shared" si="106"/>
        <v/>
      </c>
      <c r="BA54" s="52" t="str">
        <f t="shared" si="106"/>
        <v/>
      </c>
      <c r="BB54" s="52" t="str">
        <f t="shared" si="106"/>
        <v/>
      </c>
      <c r="BC54" s="52" t="str">
        <f t="shared" si="106"/>
        <v/>
      </c>
      <c r="BD54" s="52" t="str">
        <f t="shared" si="106"/>
        <v/>
      </c>
      <c r="BE54" s="52" t="str">
        <f t="shared" si="106"/>
        <v/>
      </c>
      <c r="BF54" s="52" t="str">
        <f t="shared" si="106"/>
        <v/>
      </c>
      <c r="BG54" s="52" t="str">
        <f t="shared" si="106"/>
        <v/>
      </c>
      <c r="BH54" s="52" t="str">
        <f t="shared" si="106"/>
        <v/>
      </c>
      <c r="BI54" s="52" t="str">
        <f t="shared" si="106"/>
        <v/>
      </c>
      <c r="BJ54" s="52" t="str">
        <f t="shared" si="106"/>
        <v/>
      </c>
      <c r="BK54" s="52" t="str">
        <f t="shared" si="106"/>
        <v/>
      </c>
      <c r="BL54" s="52" t="str">
        <f t="shared" si="106"/>
        <v/>
      </c>
      <c r="BM54" s="52" t="str">
        <f t="shared" si="106"/>
        <v/>
      </c>
      <c r="BN54" s="52" t="str">
        <f t="shared" si="106"/>
        <v/>
      </c>
      <c r="BO54" s="52" t="str">
        <f t="shared" ref="BO54:DZ54" si="107">IF(BO24&lt;&gt;"",LN(BO24),"")</f>
        <v/>
      </c>
      <c r="BP54" s="52" t="str">
        <f t="shared" si="107"/>
        <v/>
      </c>
      <c r="BQ54" s="52" t="str">
        <f t="shared" si="107"/>
        <v/>
      </c>
      <c r="BR54" s="52" t="str">
        <f t="shared" si="107"/>
        <v/>
      </c>
      <c r="BS54" s="52" t="str">
        <f t="shared" si="107"/>
        <v/>
      </c>
      <c r="BT54" s="52" t="str">
        <f t="shared" si="107"/>
        <v/>
      </c>
      <c r="BU54" s="52" t="str">
        <f t="shared" si="107"/>
        <v/>
      </c>
      <c r="BV54" s="52" t="str">
        <f t="shared" si="107"/>
        <v/>
      </c>
      <c r="BW54" s="52" t="str">
        <f t="shared" si="107"/>
        <v/>
      </c>
      <c r="BX54" s="52" t="str">
        <f t="shared" si="107"/>
        <v/>
      </c>
      <c r="BY54" s="52" t="str">
        <f t="shared" si="107"/>
        <v/>
      </c>
      <c r="BZ54" s="52" t="str">
        <f t="shared" si="107"/>
        <v/>
      </c>
      <c r="CA54" s="52" t="str">
        <f t="shared" si="107"/>
        <v/>
      </c>
      <c r="CB54" s="52" t="str">
        <f t="shared" si="107"/>
        <v/>
      </c>
      <c r="CC54" s="52" t="str">
        <f t="shared" si="107"/>
        <v/>
      </c>
      <c r="CD54" s="52" t="str">
        <f t="shared" si="107"/>
        <v/>
      </c>
      <c r="CE54" s="52" t="str">
        <f t="shared" si="107"/>
        <v/>
      </c>
      <c r="CF54" s="52" t="str">
        <f t="shared" si="107"/>
        <v/>
      </c>
      <c r="CG54" s="52" t="str">
        <f t="shared" si="107"/>
        <v/>
      </c>
      <c r="CH54" s="52" t="str">
        <f t="shared" si="107"/>
        <v/>
      </c>
      <c r="CI54" s="52" t="str">
        <f t="shared" si="107"/>
        <v/>
      </c>
      <c r="CJ54" s="52" t="str">
        <f t="shared" si="107"/>
        <v/>
      </c>
      <c r="CK54" s="52" t="str">
        <f t="shared" si="107"/>
        <v/>
      </c>
      <c r="CL54" s="52" t="str">
        <f t="shared" si="107"/>
        <v/>
      </c>
      <c r="CM54" s="52" t="str">
        <f t="shared" si="107"/>
        <v/>
      </c>
      <c r="CN54" s="52" t="str">
        <f t="shared" si="107"/>
        <v/>
      </c>
      <c r="CO54" s="52" t="str">
        <f t="shared" si="107"/>
        <v/>
      </c>
      <c r="CP54" s="52" t="str">
        <f t="shared" si="107"/>
        <v/>
      </c>
      <c r="CQ54" s="52" t="str">
        <f t="shared" si="107"/>
        <v/>
      </c>
      <c r="CR54" s="52" t="str">
        <f t="shared" si="107"/>
        <v/>
      </c>
      <c r="CS54" s="52" t="str">
        <f t="shared" si="107"/>
        <v/>
      </c>
      <c r="CT54" s="52" t="str">
        <f t="shared" si="107"/>
        <v/>
      </c>
      <c r="CU54" s="52" t="str">
        <f t="shared" si="107"/>
        <v/>
      </c>
      <c r="CV54" s="52" t="str">
        <f t="shared" si="107"/>
        <v/>
      </c>
      <c r="CW54" s="52" t="str">
        <f t="shared" si="107"/>
        <v/>
      </c>
      <c r="CX54" s="52" t="str">
        <f t="shared" si="107"/>
        <v/>
      </c>
      <c r="CY54" s="52" t="str">
        <f t="shared" si="107"/>
        <v/>
      </c>
      <c r="CZ54" s="52" t="str">
        <f t="shared" si="107"/>
        <v/>
      </c>
      <c r="DA54" s="52" t="str">
        <f t="shared" si="107"/>
        <v/>
      </c>
      <c r="DB54" s="52" t="str">
        <f t="shared" si="107"/>
        <v/>
      </c>
      <c r="DC54" s="52" t="str">
        <f t="shared" si="107"/>
        <v/>
      </c>
      <c r="DD54" s="52" t="str">
        <f t="shared" si="107"/>
        <v/>
      </c>
      <c r="DE54" s="52" t="str">
        <f t="shared" si="107"/>
        <v/>
      </c>
      <c r="DF54" s="52" t="str">
        <f t="shared" si="107"/>
        <v/>
      </c>
      <c r="DG54" s="52" t="str">
        <f t="shared" si="107"/>
        <v/>
      </c>
      <c r="DH54" s="52" t="str">
        <f t="shared" si="107"/>
        <v/>
      </c>
      <c r="DI54" s="52" t="str">
        <f t="shared" si="107"/>
        <v/>
      </c>
      <c r="DJ54" s="52" t="str">
        <f t="shared" si="107"/>
        <v/>
      </c>
      <c r="DK54" s="52" t="str">
        <f t="shared" si="107"/>
        <v/>
      </c>
      <c r="DL54" s="52" t="str">
        <f t="shared" si="107"/>
        <v/>
      </c>
      <c r="DM54" s="52" t="str">
        <f t="shared" si="107"/>
        <v/>
      </c>
      <c r="DN54" s="52" t="str">
        <f t="shared" si="107"/>
        <v/>
      </c>
      <c r="DO54" s="52" t="str">
        <f t="shared" si="107"/>
        <v/>
      </c>
      <c r="DP54" s="52" t="str">
        <f t="shared" si="107"/>
        <v/>
      </c>
      <c r="DQ54" s="52" t="str">
        <f t="shared" si="107"/>
        <v/>
      </c>
      <c r="DR54" s="52" t="str">
        <f t="shared" si="107"/>
        <v/>
      </c>
      <c r="DS54" s="52" t="str">
        <f t="shared" si="107"/>
        <v/>
      </c>
      <c r="DT54" s="52" t="str">
        <f t="shared" si="107"/>
        <v/>
      </c>
      <c r="DU54" s="52" t="str">
        <f t="shared" si="107"/>
        <v/>
      </c>
      <c r="DV54" s="52" t="str">
        <f t="shared" si="107"/>
        <v/>
      </c>
      <c r="DW54" s="52" t="str">
        <f t="shared" si="107"/>
        <v/>
      </c>
      <c r="DX54" s="52" t="str">
        <f t="shared" si="107"/>
        <v/>
      </c>
      <c r="DY54" s="52" t="str">
        <f t="shared" si="107"/>
        <v/>
      </c>
      <c r="DZ54" s="52" t="str">
        <f t="shared" si="107"/>
        <v/>
      </c>
      <c r="EA54" s="52" t="str">
        <f t="shared" ref="EA54:GL54" si="108">IF(EA24&lt;&gt;"",LN(EA24),"")</f>
        <v/>
      </c>
      <c r="EB54" s="52" t="str">
        <f t="shared" si="108"/>
        <v/>
      </c>
      <c r="EC54" s="52" t="str">
        <f t="shared" si="108"/>
        <v/>
      </c>
      <c r="ED54" s="52" t="str">
        <f t="shared" si="108"/>
        <v/>
      </c>
      <c r="EE54" s="52" t="str">
        <f t="shared" si="108"/>
        <v/>
      </c>
      <c r="EF54" s="52" t="str">
        <f t="shared" si="108"/>
        <v/>
      </c>
      <c r="EG54" s="52" t="str">
        <f t="shared" si="108"/>
        <v/>
      </c>
      <c r="EH54" s="52" t="str">
        <f t="shared" si="108"/>
        <v/>
      </c>
      <c r="EI54" s="52" t="str">
        <f t="shared" si="108"/>
        <v/>
      </c>
      <c r="EJ54" s="52" t="str">
        <f t="shared" si="108"/>
        <v/>
      </c>
      <c r="EK54" s="52" t="str">
        <f t="shared" si="108"/>
        <v/>
      </c>
      <c r="EL54" s="52" t="str">
        <f t="shared" si="108"/>
        <v/>
      </c>
      <c r="EM54" s="52" t="str">
        <f t="shared" si="108"/>
        <v/>
      </c>
      <c r="EN54" s="52" t="str">
        <f t="shared" si="108"/>
        <v/>
      </c>
      <c r="EO54" s="52" t="str">
        <f t="shared" si="108"/>
        <v/>
      </c>
      <c r="EP54" s="52" t="str">
        <f t="shared" si="108"/>
        <v/>
      </c>
      <c r="EQ54" s="52" t="str">
        <f t="shared" si="108"/>
        <v/>
      </c>
      <c r="ER54" s="52" t="str">
        <f t="shared" si="108"/>
        <v/>
      </c>
      <c r="ES54" s="52" t="str">
        <f t="shared" si="108"/>
        <v/>
      </c>
      <c r="ET54" s="52" t="str">
        <f t="shared" si="108"/>
        <v/>
      </c>
      <c r="EU54" s="52" t="str">
        <f t="shared" si="108"/>
        <v/>
      </c>
      <c r="EV54" s="52" t="str">
        <f t="shared" si="108"/>
        <v/>
      </c>
      <c r="EW54" s="52" t="str">
        <f t="shared" si="108"/>
        <v/>
      </c>
      <c r="EX54" s="52" t="str">
        <f t="shared" si="108"/>
        <v/>
      </c>
      <c r="EY54" s="52" t="str">
        <f t="shared" si="108"/>
        <v/>
      </c>
      <c r="EZ54" s="52" t="str">
        <f t="shared" si="108"/>
        <v/>
      </c>
      <c r="FA54" s="52" t="str">
        <f t="shared" si="108"/>
        <v/>
      </c>
      <c r="FB54" s="52" t="str">
        <f t="shared" si="108"/>
        <v/>
      </c>
      <c r="FC54" s="52" t="str">
        <f t="shared" si="108"/>
        <v/>
      </c>
      <c r="FD54" s="52" t="str">
        <f t="shared" si="108"/>
        <v/>
      </c>
      <c r="FE54" s="52" t="str">
        <f t="shared" si="108"/>
        <v/>
      </c>
      <c r="FF54" s="52" t="str">
        <f t="shared" si="108"/>
        <v/>
      </c>
      <c r="FG54" s="52" t="str">
        <f t="shared" si="108"/>
        <v/>
      </c>
      <c r="FH54" s="52" t="str">
        <f t="shared" si="108"/>
        <v/>
      </c>
      <c r="FI54" s="52" t="str">
        <f t="shared" si="108"/>
        <v/>
      </c>
      <c r="FJ54" s="52" t="str">
        <f t="shared" si="108"/>
        <v/>
      </c>
      <c r="FK54" s="52" t="str">
        <f t="shared" si="108"/>
        <v/>
      </c>
      <c r="FL54" s="52" t="str">
        <f t="shared" si="108"/>
        <v/>
      </c>
      <c r="FM54" s="52" t="str">
        <f t="shared" si="108"/>
        <v/>
      </c>
      <c r="FN54" s="52" t="str">
        <f t="shared" si="108"/>
        <v/>
      </c>
      <c r="FO54" s="52" t="str">
        <f t="shared" si="108"/>
        <v/>
      </c>
      <c r="FP54" s="52" t="str">
        <f t="shared" si="108"/>
        <v/>
      </c>
      <c r="FQ54" s="52" t="str">
        <f t="shared" si="108"/>
        <v/>
      </c>
      <c r="FR54" s="52" t="str">
        <f t="shared" si="108"/>
        <v/>
      </c>
      <c r="FS54" s="52" t="str">
        <f t="shared" si="108"/>
        <v/>
      </c>
      <c r="FT54" s="52" t="str">
        <f t="shared" si="108"/>
        <v/>
      </c>
      <c r="FU54" s="52" t="str">
        <f t="shared" si="108"/>
        <v/>
      </c>
      <c r="FV54" s="52" t="str">
        <f t="shared" si="108"/>
        <v/>
      </c>
      <c r="FW54" s="52" t="str">
        <f t="shared" si="108"/>
        <v/>
      </c>
      <c r="FX54" s="52" t="str">
        <f t="shared" si="108"/>
        <v/>
      </c>
      <c r="FY54" s="52" t="str">
        <f t="shared" si="108"/>
        <v/>
      </c>
      <c r="FZ54" s="52" t="str">
        <f t="shared" si="108"/>
        <v/>
      </c>
      <c r="GA54" s="52" t="str">
        <f t="shared" si="108"/>
        <v/>
      </c>
      <c r="GB54" s="52" t="str">
        <f t="shared" si="108"/>
        <v/>
      </c>
      <c r="GC54" s="52" t="str">
        <f t="shared" si="108"/>
        <v/>
      </c>
      <c r="GD54" s="52" t="str">
        <f t="shared" si="108"/>
        <v/>
      </c>
      <c r="GE54" s="52" t="str">
        <f t="shared" si="108"/>
        <v/>
      </c>
      <c r="GF54" s="52" t="str">
        <f t="shared" si="108"/>
        <v/>
      </c>
      <c r="GG54" s="52" t="str">
        <f t="shared" si="108"/>
        <v/>
      </c>
      <c r="GH54" s="52" t="str">
        <f t="shared" si="108"/>
        <v/>
      </c>
      <c r="GI54" s="52" t="str">
        <f t="shared" si="108"/>
        <v/>
      </c>
      <c r="GJ54" s="52" t="str">
        <f t="shared" si="108"/>
        <v/>
      </c>
      <c r="GK54" s="52" t="str">
        <f t="shared" si="108"/>
        <v/>
      </c>
      <c r="GL54" s="52" t="str">
        <f t="shared" si="108"/>
        <v/>
      </c>
      <c r="GM54" s="52" t="str">
        <f t="shared" ref="GM54:IQ54" si="109">IF(GM24&lt;&gt;"",LN(GM24),"")</f>
        <v/>
      </c>
      <c r="GN54" s="52" t="str">
        <f t="shared" si="109"/>
        <v/>
      </c>
      <c r="GO54" s="52" t="str">
        <f t="shared" si="109"/>
        <v/>
      </c>
      <c r="GP54" s="52" t="str">
        <f t="shared" si="109"/>
        <v/>
      </c>
      <c r="GQ54" s="52" t="str">
        <f t="shared" si="109"/>
        <v/>
      </c>
      <c r="GR54" s="52" t="str">
        <f t="shared" si="109"/>
        <v/>
      </c>
      <c r="GS54" s="52" t="str">
        <f t="shared" si="109"/>
        <v/>
      </c>
      <c r="GT54" s="52" t="str">
        <f t="shared" si="109"/>
        <v/>
      </c>
      <c r="GU54" s="52" t="str">
        <f t="shared" si="109"/>
        <v/>
      </c>
      <c r="GV54" s="52" t="str">
        <f t="shared" si="109"/>
        <v/>
      </c>
      <c r="GW54" s="52" t="str">
        <f t="shared" si="109"/>
        <v/>
      </c>
      <c r="GX54" s="52" t="str">
        <f t="shared" si="109"/>
        <v/>
      </c>
      <c r="GY54" s="52" t="str">
        <f t="shared" si="109"/>
        <v/>
      </c>
      <c r="GZ54" s="52" t="str">
        <f t="shared" si="109"/>
        <v/>
      </c>
      <c r="HA54" s="52" t="str">
        <f t="shared" si="109"/>
        <v/>
      </c>
      <c r="HB54" s="52" t="str">
        <f t="shared" si="109"/>
        <v/>
      </c>
      <c r="HC54" s="52" t="str">
        <f t="shared" si="109"/>
        <v/>
      </c>
      <c r="HD54" s="52" t="str">
        <f t="shared" si="109"/>
        <v/>
      </c>
      <c r="HE54" s="52" t="str">
        <f t="shared" si="109"/>
        <v/>
      </c>
      <c r="HF54" s="52" t="str">
        <f t="shared" si="109"/>
        <v/>
      </c>
      <c r="HG54" s="52" t="str">
        <f t="shared" si="109"/>
        <v/>
      </c>
      <c r="HH54" s="52" t="str">
        <f t="shared" si="109"/>
        <v/>
      </c>
      <c r="HI54" s="52" t="str">
        <f t="shared" si="109"/>
        <v/>
      </c>
      <c r="HJ54" s="52" t="str">
        <f t="shared" si="109"/>
        <v/>
      </c>
      <c r="HK54" s="52" t="str">
        <f t="shared" si="109"/>
        <v/>
      </c>
      <c r="HL54" s="52" t="str">
        <f t="shared" si="109"/>
        <v/>
      </c>
      <c r="HM54" s="52" t="str">
        <f t="shared" si="109"/>
        <v/>
      </c>
      <c r="HN54" s="52" t="str">
        <f t="shared" si="109"/>
        <v/>
      </c>
      <c r="HO54" s="52" t="str">
        <f t="shared" si="109"/>
        <v/>
      </c>
      <c r="HP54" s="52" t="str">
        <f t="shared" si="109"/>
        <v/>
      </c>
      <c r="HQ54" s="52" t="str">
        <f t="shared" si="109"/>
        <v/>
      </c>
      <c r="HR54" s="52" t="str">
        <f t="shared" si="109"/>
        <v/>
      </c>
      <c r="HS54" s="52" t="str">
        <f t="shared" si="109"/>
        <v/>
      </c>
      <c r="HT54" s="52" t="str">
        <f t="shared" si="109"/>
        <v/>
      </c>
      <c r="HU54" s="52" t="str">
        <f t="shared" si="109"/>
        <v/>
      </c>
      <c r="HV54" s="52" t="str">
        <f t="shared" si="109"/>
        <v/>
      </c>
      <c r="HW54" s="52" t="str">
        <f t="shared" si="109"/>
        <v/>
      </c>
      <c r="HX54" s="52" t="str">
        <f t="shared" si="109"/>
        <v/>
      </c>
      <c r="HY54" s="52" t="str">
        <f t="shared" si="109"/>
        <v/>
      </c>
      <c r="HZ54" s="52" t="str">
        <f t="shared" si="109"/>
        <v/>
      </c>
      <c r="IA54" s="52" t="str">
        <f t="shared" si="109"/>
        <v/>
      </c>
      <c r="IB54" s="52" t="str">
        <f t="shared" si="109"/>
        <v/>
      </c>
      <c r="IC54" s="52" t="str">
        <f t="shared" si="109"/>
        <v/>
      </c>
      <c r="ID54" s="52" t="str">
        <f t="shared" si="109"/>
        <v/>
      </c>
      <c r="IE54" s="52" t="str">
        <f t="shared" si="109"/>
        <v/>
      </c>
      <c r="IF54" s="52" t="str">
        <f t="shared" si="109"/>
        <v/>
      </c>
      <c r="IG54" s="52" t="str">
        <f t="shared" si="109"/>
        <v/>
      </c>
      <c r="IH54" s="52" t="str">
        <f t="shared" si="109"/>
        <v/>
      </c>
      <c r="II54" s="52" t="str">
        <f t="shared" si="109"/>
        <v/>
      </c>
      <c r="IJ54" s="52" t="str">
        <f t="shared" si="109"/>
        <v/>
      </c>
      <c r="IK54" s="52" t="str">
        <f t="shared" si="109"/>
        <v/>
      </c>
      <c r="IL54" s="52" t="str">
        <f t="shared" si="109"/>
        <v/>
      </c>
      <c r="IM54" s="52" t="str">
        <f t="shared" si="109"/>
        <v/>
      </c>
      <c r="IN54" s="52" t="str">
        <f t="shared" si="109"/>
        <v/>
      </c>
      <c r="IO54" s="52" t="str">
        <f t="shared" si="109"/>
        <v/>
      </c>
      <c r="IP54" s="52" t="str">
        <f t="shared" si="109"/>
        <v/>
      </c>
      <c r="IQ54" s="52" t="str">
        <f t="shared" si="109"/>
        <v/>
      </c>
      <c r="IS54" s="61"/>
    </row>
    <row r="55" spans="1:254" s="57" customFormat="1" x14ac:dyDescent="0.2">
      <c r="A55" s="41" t="s">
        <v>15</v>
      </c>
      <c r="B55" s="52">
        <f t="shared" si="39"/>
        <v>0.69753023887217935</v>
      </c>
      <c r="C55" s="52">
        <f t="shared" si="39"/>
        <v>1.0202063758793933</v>
      </c>
      <c r="D55" s="52">
        <f t="shared" ref="D55:BN55" si="110">IF(D25&lt;&gt;"",LN(D25),"")</f>
        <v>1.0075891904797574</v>
      </c>
      <c r="E55" s="52">
        <f t="shared" si="110"/>
        <v>1.3370974237982356</v>
      </c>
      <c r="F55" s="52">
        <f t="shared" si="110"/>
        <v>1.2777970511059962</v>
      </c>
      <c r="G55" s="52">
        <f t="shared" si="110"/>
        <v>3.4310595302451019</v>
      </c>
      <c r="H55" s="52" t="str">
        <f t="shared" si="110"/>
        <v/>
      </c>
      <c r="I55" s="52" t="str">
        <f t="shared" si="110"/>
        <v/>
      </c>
      <c r="J55" s="52" t="str">
        <f t="shared" si="110"/>
        <v/>
      </c>
      <c r="K55" s="52" t="str">
        <f t="shared" si="110"/>
        <v/>
      </c>
      <c r="L55" s="52" t="str">
        <f t="shared" si="110"/>
        <v/>
      </c>
      <c r="M55" s="52" t="str">
        <f t="shared" si="110"/>
        <v/>
      </c>
      <c r="N55" s="52" t="str">
        <f t="shared" si="110"/>
        <v/>
      </c>
      <c r="O55" s="52" t="str">
        <f t="shared" si="110"/>
        <v/>
      </c>
      <c r="P55" s="52" t="str">
        <f t="shared" si="110"/>
        <v/>
      </c>
      <c r="Q55" s="52" t="str">
        <f t="shared" si="110"/>
        <v/>
      </c>
      <c r="R55" s="52" t="str">
        <f t="shared" si="110"/>
        <v/>
      </c>
      <c r="S55" s="52" t="str">
        <f t="shared" si="110"/>
        <v/>
      </c>
      <c r="T55" s="52" t="str">
        <f t="shared" si="110"/>
        <v/>
      </c>
      <c r="U55" s="52" t="str">
        <f t="shared" si="110"/>
        <v/>
      </c>
      <c r="V55" s="52" t="str">
        <f t="shared" si="110"/>
        <v/>
      </c>
      <c r="W55" s="52" t="str">
        <f t="shared" si="110"/>
        <v/>
      </c>
      <c r="X55" s="52" t="str">
        <f t="shared" si="110"/>
        <v/>
      </c>
      <c r="Y55" s="52" t="str">
        <f t="shared" si="110"/>
        <v/>
      </c>
      <c r="Z55" s="52" t="str">
        <f t="shared" si="110"/>
        <v/>
      </c>
      <c r="AA55" s="52" t="str">
        <f t="shared" si="110"/>
        <v/>
      </c>
      <c r="AB55" s="52" t="str">
        <f t="shared" si="110"/>
        <v/>
      </c>
      <c r="AC55" s="52" t="str">
        <f t="shared" si="110"/>
        <v/>
      </c>
      <c r="AD55" s="52" t="str">
        <f t="shared" si="110"/>
        <v/>
      </c>
      <c r="AE55" s="52" t="str">
        <f t="shared" si="110"/>
        <v/>
      </c>
      <c r="AF55" s="52" t="str">
        <f t="shared" si="110"/>
        <v/>
      </c>
      <c r="AG55" s="52" t="str">
        <f t="shared" si="110"/>
        <v/>
      </c>
      <c r="AH55" s="52" t="str">
        <f t="shared" si="110"/>
        <v/>
      </c>
      <c r="AI55" s="52" t="str">
        <f t="shared" si="110"/>
        <v/>
      </c>
      <c r="AJ55" s="52" t="str">
        <f t="shared" si="110"/>
        <v/>
      </c>
      <c r="AK55" s="52" t="str">
        <f t="shared" si="110"/>
        <v/>
      </c>
      <c r="AL55" s="52" t="str">
        <f t="shared" si="110"/>
        <v/>
      </c>
      <c r="AM55" s="52" t="str">
        <f t="shared" si="110"/>
        <v/>
      </c>
      <c r="AN55" s="52" t="str">
        <f t="shared" si="110"/>
        <v/>
      </c>
      <c r="AO55" s="52" t="str">
        <f t="shared" si="110"/>
        <v/>
      </c>
      <c r="AP55" s="52" t="str">
        <f t="shared" si="110"/>
        <v/>
      </c>
      <c r="AQ55" s="52" t="str">
        <f t="shared" si="110"/>
        <v/>
      </c>
      <c r="AR55" s="52" t="str">
        <f t="shared" si="110"/>
        <v/>
      </c>
      <c r="AS55" s="52" t="str">
        <f t="shared" si="110"/>
        <v/>
      </c>
      <c r="AT55" s="52" t="str">
        <f t="shared" si="110"/>
        <v/>
      </c>
      <c r="AU55" s="52" t="str">
        <f t="shared" si="110"/>
        <v/>
      </c>
      <c r="AV55" s="52" t="str">
        <f t="shared" si="110"/>
        <v/>
      </c>
      <c r="AW55" s="52" t="str">
        <f t="shared" si="110"/>
        <v/>
      </c>
      <c r="AX55" s="52" t="str">
        <f t="shared" si="110"/>
        <v/>
      </c>
      <c r="AY55" s="52" t="str">
        <f t="shared" si="110"/>
        <v/>
      </c>
      <c r="AZ55" s="52" t="str">
        <f t="shared" si="110"/>
        <v/>
      </c>
      <c r="BA55" s="52" t="str">
        <f t="shared" si="110"/>
        <v/>
      </c>
      <c r="BB55" s="52" t="str">
        <f t="shared" si="110"/>
        <v/>
      </c>
      <c r="BC55" s="52" t="str">
        <f t="shared" si="110"/>
        <v/>
      </c>
      <c r="BD55" s="52" t="str">
        <f t="shared" si="110"/>
        <v/>
      </c>
      <c r="BE55" s="52" t="str">
        <f t="shared" si="110"/>
        <v/>
      </c>
      <c r="BF55" s="52" t="str">
        <f t="shared" si="110"/>
        <v/>
      </c>
      <c r="BG55" s="52" t="str">
        <f t="shared" si="110"/>
        <v/>
      </c>
      <c r="BH55" s="52" t="str">
        <f t="shared" si="110"/>
        <v/>
      </c>
      <c r="BI55" s="52" t="str">
        <f t="shared" si="110"/>
        <v/>
      </c>
      <c r="BJ55" s="52" t="str">
        <f t="shared" si="110"/>
        <v/>
      </c>
      <c r="BK55" s="52" t="str">
        <f t="shared" si="110"/>
        <v/>
      </c>
      <c r="BL55" s="52" t="str">
        <f t="shared" si="110"/>
        <v/>
      </c>
      <c r="BM55" s="52" t="str">
        <f t="shared" si="110"/>
        <v/>
      </c>
      <c r="BN55" s="52" t="str">
        <f t="shared" si="110"/>
        <v/>
      </c>
      <c r="BO55" s="52" t="str">
        <f t="shared" ref="BO55:DZ55" si="111">IF(BO25&lt;&gt;"",LN(BO25),"")</f>
        <v/>
      </c>
      <c r="BP55" s="52" t="str">
        <f t="shared" si="111"/>
        <v/>
      </c>
      <c r="BQ55" s="52" t="str">
        <f t="shared" si="111"/>
        <v/>
      </c>
      <c r="BR55" s="52" t="str">
        <f t="shared" si="111"/>
        <v/>
      </c>
      <c r="BS55" s="52" t="str">
        <f t="shared" si="111"/>
        <v/>
      </c>
      <c r="BT55" s="52" t="str">
        <f t="shared" si="111"/>
        <v/>
      </c>
      <c r="BU55" s="52" t="str">
        <f t="shared" si="111"/>
        <v/>
      </c>
      <c r="BV55" s="52" t="str">
        <f t="shared" si="111"/>
        <v/>
      </c>
      <c r="BW55" s="52" t="str">
        <f t="shared" si="111"/>
        <v/>
      </c>
      <c r="BX55" s="52" t="str">
        <f t="shared" si="111"/>
        <v/>
      </c>
      <c r="BY55" s="52" t="str">
        <f t="shared" si="111"/>
        <v/>
      </c>
      <c r="BZ55" s="52" t="str">
        <f t="shared" si="111"/>
        <v/>
      </c>
      <c r="CA55" s="52" t="str">
        <f t="shared" si="111"/>
        <v/>
      </c>
      <c r="CB55" s="52" t="str">
        <f t="shared" si="111"/>
        <v/>
      </c>
      <c r="CC55" s="52" t="str">
        <f t="shared" si="111"/>
        <v/>
      </c>
      <c r="CD55" s="52" t="str">
        <f t="shared" si="111"/>
        <v/>
      </c>
      <c r="CE55" s="52" t="str">
        <f t="shared" si="111"/>
        <v/>
      </c>
      <c r="CF55" s="52" t="str">
        <f t="shared" si="111"/>
        <v/>
      </c>
      <c r="CG55" s="52" t="str">
        <f t="shared" si="111"/>
        <v/>
      </c>
      <c r="CH55" s="52" t="str">
        <f t="shared" si="111"/>
        <v/>
      </c>
      <c r="CI55" s="52" t="str">
        <f t="shared" si="111"/>
        <v/>
      </c>
      <c r="CJ55" s="52" t="str">
        <f t="shared" si="111"/>
        <v/>
      </c>
      <c r="CK55" s="52" t="str">
        <f t="shared" si="111"/>
        <v/>
      </c>
      <c r="CL55" s="52" t="str">
        <f t="shared" si="111"/>
        <v/>
      </c>
      <c r="CM55" s="52" t="str">
        <f t="shared" si="111"/>
        <v/>
      </c>
      <c r="CN55" s="52" t="str">
        <f t="shared" si="111"/>
        <v/>
      </c>
      <c r="CO55" s="52" t="str">
        <f t="shared" si="111"/>
        <v/>
      </c>
      <c r="CP55" s="52" t="str">
        <f t="shared" si="111"/>
        <v/>
      </c>
      <c r="CQ55" s="52" t="str">
        <f t="shared" si="111"/>
        <v/>
      </c>
      <c r="CR55" s="52" t="str">
        <f t="shared" si="111"/>
        <v/>
      </c>
      <c r="CS55" s="52" t="str">
        <f t="shared" si="111"/>
        <v/>
      </c>
      <c r="CT55" s="52" t="str">
        <f t="shared" si="111"/>
        <v/>
      </c>
      <c r="CU55" s="52" t="str">
        <f t="shared" si="111"/>
        <v/>
      </c>
      <c r="CV55" s="52" t="str">
        <f t="shared" si="111"/>
        <v/>
      </c>
      <c r="CW55" s="52" t="str">
        <f t="shared" si="111"/>
        <v/>
      </c>
      <c r="CX55" s="52" t="str">
        <f t="shared" si="111"/>
        <v/>
      </c>
      <c r="CY55" s="52" t="str">
        <f t="shared" si="111"/>
        <v/>
      </c>
      <c r="CZ55" s="52" t="str">
        <f t="shared" si="111"/>
        <v/>
      </c>
      <c r="DA55" s="52" t="str">
        <f t="shared" si="111"/>
        <v/>
      </c>
      <c r="DB55" s="52" t="str">
        <f t="shared" si="111"/>
        <v/>
      </c>
      <c r="DC55" s="52" t="str">
        <f t="shared" si="111"/>
        <v/>
      </c>
      <c r="DD55" s="52" t="str">
        <f t="shared" si="111"/>
        <v/>
      </c>
      <c r="DE55" s="52" t="str">
        <f t="shared" si="111"/>
        <v/>
      </c>
      <c r="DF55" s="52" t="str">
        <f t="shared" si="111"/>
        <v/>
      </c>
      <c r="DG55" s="52" t="str">
        <f t="shared" si="111"/>
        <v/>
      </c>
      <c r="DH55" s="52" t="str">
        <f t="shared" si="111"/>
        <v/>
      </c>
      <c r="DI55" s="52" t="str">
        <f t="shared" si="111"/>
        <v/>
      </c>
      <c r="DJ55" s="52" t="str">
        <f t="shared" si="111"/>
        <v/>
      </c>
      <c r="DK55" s="52" t="str">
        <f t="shared" si="111"/>
        <v/>
      </c>
      <c r="DL55" s="52" t="str">
        <f t="shared" si="111"/>
        <v/>
      </c>
      <c r="DM55" s="52" t="str">
        <f t="shared" si="111"/>
        <v/>
      </c>
      <c r="DN55" s="52" t="str">
        <f t="shared" si="111"/>
        <v/>
      </c>
      <c r="DO55" s="52" t="str">
        <f t="shared" si="111"/>
        <v/>
      </c>
      <c r="DP55" s="52" t="str">
        <f t="shared" si="111"/>
        <v/>
      </c>
      <c r="DQ55" s="52" t="str">
        <f t="shared" si="111"/>
        <v/>
      </c>
      <c r="DR55" s="52" t="str">
        <f t="shared" si="111"/>
        <v/>
      </c>
      <c r="DS55" s="52" t="str">
        <f t="shared" si="111"/>
        <v/>
      </c>
      <c r="DT55" s="52" t="str">
        <f t="shared" si="111"/>
        <v/>
      </c>
      <c r="DU55" s="52" t="str">
        <f t="shared" si="111"/>
        <v/>
      </c>
      <c r="DV55" s="52" t="str">
        <f t="shared" si="111"/>
        <v/>
      </c>
      <c r="DW55" s="52" t="str">
        <f t="shared" si="111"/>
        <v/>
      </c>
      <c r="DX55" s="52" t="str">
        <f t="shared" si="111"/>
        <v/>
      </c>
      <c r="DY55" s="52" t="str">
        <f t="shared" si="111"/>
        <v/>
      </c>
      <c r="DZ55" s="52" t="str">
        <f t="shared" si="111"/>
        <v/>
      </c>
      <c r="EA55" s="52" t="str">
        <f t="shared" ref="EA55:GL55" si="112">IF(EA25&lt;&gt;"",LN(EA25),"")</f>
        <v/>
      </c>
      <c r="EB55" s="52" t="str">
        <f t="shared" si="112"/>
        <v/>
      </c>
      <c r="EC55" s="52" t="str">
        <f t="shared" si="112"/>
        <v/>
      </c>
      <c r="ED55" s="52" t="str">
        <f t="shared" si="112"/>
        <v/>
      </c>
      <c r="EE55" s="52" t="str">
        <f t="shared" si="112"/>
        <v/>
      </c>
      <c r="EF55" s="52" t="str">
        <f t="shared" si="112"/>
        <v/>
      </c>
      <c r="EG55" s="52" t="str">
        <f t="shared" si="112"/>
        <v/>
      </c>
      <c r="EH55" s="52" t="str">
        <f t="shared" si="112"/>
        <v/>
      </c>
      <c r="EI55" s="52" t="str">
        <f t="shared" si="112"/>
        <v/>
      </c>
      <c r="EJ55" s="52" t="str">
        <f t="shared" si="112"/>
        <v/>
      </c>
      <c r="EK55" s="52" t="str">
        <f t="shared" si="112"/>
        <v/>
      </c>
      <c r="EL55" s="52" t="str">
        <f t="shared" si="112"/>
        <v/>
      </c>
      <c r="EM55" s="52" t="str">
        <f t="shared" si="112"/>
        <v/>
      </c>
      <c r="EN55" s="52" t="str">
        <f t="shared" si="112"/>
        <v/>
      </c>
      <c r="EO55" s="52" t="str">
        <f t="shared" si="112"/>
        <v/>
      </c>
      <c r="EP55" s="52" t="str">
        <f t="shared" si="112"/>
        <v/>
      </c>
      <c r="EQ55" s="52" t="str">
        <f t="shared" si="112"/>
        <v/>
      </c>
      <c r="ER55" s="52" t="str">
        <f t="shared" si="112"/>
        <v/>
      </c>
      <c r="ES55" s="52" t="str">
        <f t="shared" si="112"/>
        <v/>
      </c>
      <c r="ET55" s="52" t="str">
        <f t="shared" si="112"/>
        <v/>
      </c>
      <c r="EU55" s="52" t="str">
        <f t="shared" si="112"/>
        <v/>
      </c>
      <c r="EV55" s="52" t="str">
        <f t="shared" si="112"/>
        <v/>
      </c>
      <c r="EW55" s="52" t="str">
        <f t="shared" si="112"/>
        <v/>
      </c>
      <c r="EX55" s="52" t="str">
        <f t="shared" si="112"/>
        <v/>
      </c>
      <c r="EY55" s="52" t="str">
        <f t="shared" si="112"/>
        <v/>
      </c>
      <c r="EZ55" s="52" t="str">
        <f t="shared" si="112"/>
        <v/>
      </c>
      <c r="FA55" s="52" t="str">
        <f t="shared" si="112"/>
        <v/>
      </c>
      <c r="FB55" s="52" t="str">
        <f t="shared" si="112"/>
        <v/>
      </c>
      <c r="FC55" s="52" t="str">
        <f t="shared" si="112"/>
        <v/>
      </c>
      <c r="FD55" s="52" t="str">
        <f t="shared" si="112"/>
        <v/>
      </c>
      <c r="FE55" s="52" t="str">
        <f t="shared" si="112"/>
        <v/>
      </c>
      <c r="FF55" s="52" t="str">
        <f t="shared" si="112"/>
        <v/>
      </c>
      <c r="FG55" s="52" t="str">
        <f t="shared" si="112"/>
        <v/>
      </c>
      <c r="FH55" s="52" t="str">
        <f t="shared" si="112"/>
        <v/>
      </c>
      <c r="FI55" s="52" t="str">
        <f t="shared" si="112"/>
        <v/>
      </c>
      <c r="FJ55" s="52" t="str">
        <f t="shared" si="112"/>
        <v/>
      </c>
      <c r="FK55" s="52" t="str">
        <f t="shared" si="112"/>
        <v/>
      </c>
      <c r="FL55" s="52" t="str">
        <f t="shared" si="112"/>
        <v/>
      </c>
      <c r="FM55" s="52" t="str">
        <f t="shared" si="112"/>
        <v/>
      </c>
      <c r="FN55" s="52" t="str">
        <f t="shared" si="112"/>
        <v/>
      </c>
      <c r="FO55" s="52" t="str">
        <f t="shared" si="112"/>
        <v/>
      </c>
      <c r="FP55" s="52" t="str">
        <f t="shared" si="112"/>
        <v/>
      </c>
      <c r="FQ55" s="52" t="str">
        <f t="shared" si="112"/>
        <v/>
      </c>
      <c r="FR55" s="52" t="str">
        <f t="shared" si="112"/>
        <v/>
      </c>
      <c r="FS55" s="52" t="str">
        <f t="shared" si="112"/>
        <v/>
      </c>
      <c r="FT55" s="52" t="str">
        <f t="shared" si="112"/>
        <v/>
      </c>
      <c r="FU55" s="52" t="str">
        <f t="shared" si="112"/>
        <v/>
      </c>
      <c r="FV55" s="52" t="str">
        <f t="shared" si="112"/>
        <v/>
      </c>
      <c r="FW55" s="52" t="str">
        <f t="shared" si="112"/>
        <v/>
      </c>
      <c r="FX55" s="52" t="str">
        <f t="shared" si="112"/>
        <v/>
      </c>
      <c r="FY55" s="52" t="str">
        <f t="shared" si="112"/>
        <v/>
      </c>
      <c r="FZ55" s="52" t="str">
        <f t="shared" si="112"/>
        <v/>
      </c>
      <c r="GA55" s="52" t="str">
        <f t="shared" si="112"/>
        <v/>
      </c>
      <c r="GB55" s="52" t="str">
        <f t="shared" si="112"/>
        <v/>
      </c>
      <c r="GC55" s="52" t="str">
        <f t="shared" si="112"/>
        <v/>
      </c>
      <c r="GD55" s="52" t="str">
        <f t="shared" si="112"/>
        <v/>
      </c>
      <c r="GE55" s="52" t="str">
        <f t="shared" si="112"/>
        <v/>
      </c>
      <c r="GF55" s="52" t="str">
        <f t="shared" si="112"/>
        <v/>
      </c>
      <c r="GG55" s="52" t="str">
        <f t="shared" si="112"/>
        <v/>
      </c>
      <c r="GH55" s="52" t="str">
        <f t="shared" si="112"/>
        <v/>
      </c>
      <c r="GI55" s="52" t="str">
        <f t="shared" si="112"/>
        <v/>
      </c>
      <c r="GJ55" s="52" t="str">
        <f t="shared" si="112"/>
        <v/>
      </c>
      <c r="GK55" s="52" t="str">
        <f t="shared" si="112"/>
        <v/>
      </c>
      <c r="GL55" s="52" t="str">
        <f t="shared" si="112"/>
        <v/>
      </c>
      <c r="GM55" s="52" t="str">
        <f t="shared" ref="GM55:IQ55" si="113">IF(GM25&lt;&gt;"",LN(GM25),"")</f>
        <v/>
      </c>
      <c r="GN55" s="52" t="str">
        <f t="shared" si="113"/>
        <v/>
      </c>
      <c r="GO55" s="52" t="str">
        <f t="shared" si="113"/>
        <v/>
      </c>
      <c r="GP55" s="52" t="str">
        <f t="shared" si="113"/>
        <v/>
      </c>
      <c r="GQ55" s="52" t="str">
        <f t="shared" si="113"/>
        <v/>
      </c>
      <c r="GR55" s="52" t="str">
        <f t="shared" si="113"/>
        <v/>
      </c>
      <c r="GS55" s="52" t="str">
        <f t="shared" si="113"/>
        <v/>
      </c>
      <c r="GT55" s="52" t="str">
        <f t="shared" si="113"/>
        <v/>
      </c>
      <c r="GU55" s="52" t="str">
        <f t="shared" si="113"/>
        <v/>
      </c>
      <c r="GV55" s="52" t="str">
        <f t="shared" si="113"/>
        <v/>
      </c>
      <c r="GW55" s="52" t="str">
        <f t="shared" si="113"/>
        <v/>
      </c>
      <c r="GX55" s="52" t="str">
        <f t="shared" si="113"/>
        <v/>
      </c>
      <c r="GY55" s="52" t="str">
        <f t="shared" si="113"/>
        <v/>
      </c>
      <c r="GZ55" s="52" t="str">
        <f t="shared" si="113"/>
        <v/>
      </c>
      <c r="HA55" s="52" t="str">
        <f t="shared" si="113"/>
        <v/>
      </c>
      <c r="HB55" s="52" t="str">
        <f t="shared" si="113"/>
        <v/>
      </c>
      <c r="HC55" s="52" t="str">
        <f t="shared" si="113"/>
        <v/>
      </c>
      <c r="HD55" s="52" t="str">
        <f t="shared" si="113"/>
        <v/>
      </c>
      <c r="HE55" s="52" t="str">
        <f t="shared" si="113"/>
        <v/>
      </c>
      <c r="HF55" s="52" t="str">
        <f t="shared" si="113"/>
        <v/>
      </c>
      <c r="HG55" s="52" t="str">
        <f t="shared" si="113"/>
        <v/>
      </c>
      <c r="HH55" s="52" t="str">
        <f t="shared" si="113"/>
        <v/>
      </c>
      <c r="HI55" s="52" t="str">
        <f t="shared" si="113"/>
        <v/>
      </c>
      <c r="HJ55" s="52" t="str">
        <f t="shared" si="113"/>
        <v/>
      </c>
      <c r="HK55" s="52" t="str">
        <f t="shared" si="113"/>
        <v/>
      </c>
      <c r="HL55" s="52" t="str">
        <f t="shared" si="113"/>
        <v/>
      </c>
      <c r="HM55" s="52" t="str">
        <f t="shared" si="113"/>
        <v/>
      </c>
      <c r="HN55" s="52" t="str">
        <f t="shared" si="113"/>
        <v/>
      </c>
      <c r="HO55" s="52" t="str">
        <f t="shared" si="113"/>
        <v/>
      </c>
      <c r="HP55" s="52" t="str">
        <f t="shared" si="113"/>
        <v/>
      </c>
      <c r="HQ55" s="52" t="str">
        <f t="shared" si="113"/>
        <v/>
      </c>
      <c r="HR55" s="52" t="str">
        <f t="shared" si="113"/>
        <v/>
      </c>
      <c r="HS55" s="52" t="str">
        <f t="shared" si="113"/>
        <v/>
      </c>
      <c r="HT55" s="52" t="str">
        <f t="shared" si="113"/>
        <v/>
      </c>
      <c r="HU55" s="52" t="str">
        <f t="shared" si="113"/>
        <v/>
      </c>
      <c r="HV55" s="52" t="str">
        <f t="shared" si="113"/>
        <v/>
      </c>
      <c r="HW55" s="52" t="str">
        <f t="shared" si="113"/>
        <v/>
      </c>
      <c r="HX55" s="52" t="str">
        <f t="shared" si="113"/>
        <v/>
      </c>
      <c r="HY55" s="52" t="str">
        <f t="shared" si="113"/>
        <v/>
      </c>
      <c r="HZ55" s="52" t="str">
        <f t="shared" si="113"/>
        <v/>
      </c>
      <c r="IA55" s="52" t="str">
        <f t="shared" si="113"/>
        <v/>
      </c>
      <c r="IB55" s="52" t="str">
        <f t="shared" si="113"/>
        <v/>
      </c>
      <c r="IC55" s="52" t="str">
        <f t="shared" si="113"/>
        <v/>
      </c>
      <c r="ID55" s="52" t="str">
        <f t="shared" si="113"/>
        <v/>
      </c>
      <c r="IE55" s="52" t="str">
        <f t="shared" si="113"/>
        <v/>
      </c>
      <c r="IF55" s="52" t="str">
        <f t="shared" si="113"/>
        <v/>
      </c>
      <c r="IG55" s="52" t="str">
        <f t="shared" si="113"/>
        <v/>
      </c>
      <c r="IH55" s="52" t="str">
        <f t="shared" si="113"/>
        <v/>
      </c>
      <c r="II55" s="52" t="str">
        <f t="shared" si="113"/>
        <v/>
      </c>
      <c r="IJ55" s="52" t="str">
        <f t="shared" si="113"/>
        <v/>
      </c>
      <c r="IK55" s="52" t="str">
        <f t="shared" si="113"/>
        <v/>
      </c>
      <c r="IL55" s="52" t="str">
        <f t="shared" si="113"/>
        <v/>
      </c>
      <c r="IM55" s="52" t="str">
        <f t="shared" si="113"/>
        <v/>
      </c>
      <c r="IN55" s="52" t="str">
        <f t="shared" si="113"/>
        <v/>
      </c>
      <c r="IO55" s="52" t="str">
        <f t="shared" si="113"/>
        <v/>
      </c>
      <c r="IP55" s="52" t="str">
        <f t="shared" si="113"/>
        <v/>
      </c>
      <c r="IQ55" s="52" t="str">
        <f t="shared" si="113"/>
        <v/>
      </c>
      <c r="IR55" s="57">
        <f t="shared" si="92"/>
        <v>1.4618799683967774</v>
      </c>
      <c r="IS55" s="61">
        <f t="shared" si="93"/>
        <v>0.99124280909653251</v>
      </c>
    </row>
    <row r="56" spans="1:254" s="57" customFormat="1" x14ac:dyDescent="0.2">
      <c r="A56" s="41" t="s">
        <v>10</v>
      </c>
      <c r="B56" s="52">
        <f t="shared" si="39"/>
        <v>1.7903411651847105</v>
      </c>
      <c r="C56" s="52">
        <f t="shared" si="39"/>
        <v>1.9655137713772772</v>
      </c>
      <c r="D56" s="52">
        <f t="shared" ref="D56:BN56" si="114">IF(D26&lt;&gt;"",LN(D26),"")</f>
        <v>1.8927519488753732</v>
      </c>
      <c r="E56" s="52">
        <f t="shared" si="114"/>
        <v>1.9146465314723982</v>
      </c>
      <c r="F56" s="52">
        <f t="shared" si="114"/>
        <v>1.9547180004325131</v>
      </c>
      <c r="G56" s="52">
        <f t="shared" si="114"/>
        <v>2.0085377687135573</v>
      </c>
      <c r="H56" s="52" t="str">
        <f t="shared" si="114"/>
        <v/>
      </c>
      <c r="I56" s="52" t="str">
        <f t="shared" si="114"/>
        <v/>
      </c>
      <c r="J56" s="52" t="str">
        <f t="shared" si="114"/>
        <v/>
      </c>
      <c r="K56" s="52" t="str">
        <f t="shared" si="114"/>
        <v/>
      </c>
      <c r="L56" s="52" t="str">
        <f t="shared" si="114"/>
        <v/>
      </c>
      <c r="M56" s="52" t="str">
        <f t="shared" si="114"/>
        <v/>
      </c>
      <c r="N56" s="52" t="str">
        <f t="shared" si="114"/>
        <v/>
      </c>
      <c r="O56" s="52" t="str">
        <f t="shared" si="114"/>
        <v/>
      </c>
      <c r="P56" s="52" t="str">
        <f t="shared" si="114"/>
        <v/>
      </c>
      <c r="Q56" s="52" t="str">
        <f t="shared" si="114"/>
        <v/>
      </c>
      <c r="R56" s="52" t="str">
        <f t="shared" si="114"/>
        <v/>
      </c>
      <c r="S56" s="52" t="str">
        <f t="shared" si="114"/>
        <v/>
      </c>
      <c r="T56" s="52" t="str">
        <f t="shared" si="114"/>
        <v/>
      </c>
      <c r="U56" s="52" t="str">
        <f t="shared" si="114"/>
        <v/>
      </c>
      <c r="V56" s="52" t="str">
        <f t="shared" si="114"/>
        <v/>
      </c>
      <c r="W56" s="52" t="str">
        <f t="shared" si="114"/>
        <v/>
      </c>
      <c r="X56" s="52" t="str">
        <f t="shared" si="114"/>
        <v/>
      </c>
      <c r="Y56" s="52" t="str">
        <f t="shared" si="114"/>
        <v/>
      </c>
      <c r="Z56" s="52" t="str">
        <f t="shared" si="114"/>
        <v/>
      </c>
      <c r="AA56" s="52" t="str">
        <f t="shared" si="114"/>
        <v/>
      </c>
      <c r="AB56" s="52" t="str">
        <f t="shared" si="114"/>
        <v/>
      </c>
      <c r="AC56" s="52" t="str">
        <f t="shared" si="114"/>
        <v/>
      </c>
      <c r="AD56" s="52" t="str">
        <f t="shared" si="114"/>
        <v/>
      </c>
      <c r="AE56" s="52" t="str">
        <f t="shared" si="114"/>
        <v/>
      </c>
      <c r="AF56" s="52" t="str">
        <f t="shared" si="114"/>
        <v/>
      </c>
      <c r="AG56" s="52" t="str">
        <f t="shared" si="114"/>
        <v/>
      </c>
      <c r="AH56" s="52" t="str">
        <f t="shared" si="114"/>
        <v/>
      </c>
      <c r="AI56" s="52" t="str">
        <f t="shared" si="114"/>
        <v/>
      </c>
      <c r="AJ56" s="52" t="str">
        <f t="shared" si="114"/>
        <v/>
      </c>
      <c r="AK56" s="52" t="str">
        <f t="shared" si="114"/>
        <v/>
      </c>
      <c r="AL56" s="52" t="str">
        <f t="shared" si="114"/>
        <v/>
      </c>
      <c r="AM56" s="52" t="str">
        <f t="shared" si="114"/>
        <v/>
      </c>
      <c r="AN56" s="52" t="str">
        <f t="shared" si="114"/>
        <v/>
      </c>
      <c r="AO56" s="52" t="str">
        <f t="shared" si="114"/>
        <v/>
      </c>
      <c r="AP56" s="52" t="str">
        <f t="shared" si="114"/>
        <v/>
      </c>
      <c r="AQ56" s="52" t="str">
        <f t="shared" si="114"/>
        <v/>
      </c>
      <c r="AR56" s="52" t="str">
        <f t="shared" si="114"/>
        <v/>
      </c>
      <c r="AS56" s="52" t="str">
        <f t="shared" si="114"/>
        <v/>
      </c>
      <c r="AT56" s="52" t="str">
        <f t="shared" si="114"/>
        <v/>
      </c>
      <c r="AU56" s="52" t="str">
        <f t="shared" si="114"/>
        <v/>
      </c>
      <c r="AV56" s="52" t="str">
        <f t="shared" si="114"/>
        <v/>
      </c>
      <c r="AW56" s="52" t="str">
        <f t="shared" si="114"/>
        <v/>
      </c>
      <c r="AX56" s="52" t="str">
        <f t="shared" si="114"/>
        <v/>
      </c>
      <c r="AY56" s="52" t="str">
        <f t="shared" si="114"/>
        <v/>
      </c>
      <c r="AZ56" s="52" t="str">
        <f t="shared" si="114"/>
        <v/>
      </c>
      <c r="BA56" s="52" t="str">
        <f t="shared" si="114"/>
        <v/>
      </c>
      <c r="BB56" s="52" t="str">
        <f t="shared" si="114"/>
        <v/>
      </c>
      <c r="BC56" s="52" t="str">
        <f t="shared" si="114"/>
        <v/>
      </c>
      <c r="BD56" s="52" t="str">
        <f t="shared" si="114"/>
        <v/>
      </c>
      <c r="BE56" s="52" t="str">
        <f t="shared" si="114"/>
        <v/>
      </c>
      <c r="BF56" s="52" t="str">
        <f t="shared" si="114"/>
        <v/>
      </c>
      <c r="BG56" s="52" t="str">
        <f t="shared" si="114"/>
        <v/>
      </c>
      <c r="BH56" s="52" t="str">
        <f t="shared" si="114"/>
        <v/>
      </c>
      <c r="BI56" s="52" t="str">
        <f t="shared" si="114"/>
        <v/>
      </c>
      <c r="BJ56" s="52" t="str">
        <f t="shared" si="114"/>
        <v/>
      </c>
      <c r="BK56" s="52" t="str">
        <f t="shared" si="114"/>
        <v/>
      </c>
      <c r="BL56" s="52" t="str">
        <f t="shared" si="114"/>
        <v/>
      </c>
      <c r="BM56" s="52" t="str">
        <f t="shared" si="114"/>
        <v/>
      </c>
      <c r="BN56" s="52" t="str">
        <f t="shared" si="114"/>
        <v/>
      </c>
      <c r="BO56" s="52" t="str">
        <f t="shared" ref="BO56:DZ56" si="115">IF(BO26&lt;&gt;"",LN(BO26),"")</f>
        <v/>
      </c>
      <c r="BP56" s="52" t="str">
        <f t="shared" si="115"/>
        <v/>
      </c>
      <c r="BQ56" s="52" t="str">
        <f t="shared" si="115"/>
        <v/>
      </c>
      <c r="BR56" s="52" t="str">
        <f t="shared" si="115"/>
        <v/>
      </c>
      <c r="BS56" s="52" t="str">
        <f t="shared" si="115"/>
        <v/>
      </c>
      <c r="BT56" s="52" t="str">
        <f t="shared" si="115"/>
        <v/>
      </c>
      <c r="BU56" s="52" t="str">
        <f t="shared" si="115"/>
        <v/>
      </c>
      <c r="BV56" s="52" t="str">
        <f t="shared" si="115"/>
        <v/>
      </c>
      <c r="BW56" s="52" t="str">
        <f t="shared" si="115"/>
        <v/>
      </c>
      <c r="BX56" s="52" t="str">
        <f t="shared" si="115"/>
        <v/>
      </c>
      <c r="BY56" s="52" t="str">
        <f t="shared" si="115"/>
        <v/>
      </c>
      <c r="BZ56" s="52" t="str">
        <f t="shared" si="115"/>
        <v/>
      </c>
      <c r="CA56" s="52" t="str">
        <f t="shared" si="115"/>
        <v/>
      </c>
      <c r="CB56" s="52" t="str">
        <f t="shared" si="115"/>
        <v/>
      </c>
      <c r="CC56" s="52" t="str">
        <f t="shared" si="115"/>
        <v/>
      </c>
      <c r="CD56" s="52" t="str">
        <f t="shared" si="115"/>
        <v/>
      </c>
      <c r="CE56" s="52" t="str">
        <f t="shared" si="115"/>
        <v/>
      </c>
      <c r="CF56" s="52" t="str">
        <f t="shared" si="115"/>
        <v/>
      </c>
      <c r="CG56" s="52" t="str">
        <f t="shared" si="115"/>
        <v/>
      </c>
      <c r="CH56" s="52" t="str">
        <f t="shared" si="115"/>
        <v/>
      </c>
      <c r="CI56" s="52" t="str">
        <f t="shared" si="115"/>
        <v/>
      </c>
      <c r="CJ56" s="52" t="str">
        <f t="shared" si="115"/>
        <v/>
      </c>
      <c r="CK56" s="52" t="str">
        <f t="shared" si="115"/>
        <v/>
      </c>
      <c r="CL56" s="52" t="str">
        <f t="shared" si="115"/>
        <v/>
      </c>
      <c r="CM56" s="52" t="str">
        <f t="shared" si="115"/>
        <v/>
      </c>
      <c r="CN56" s="52" t="str">
        <f t="shared" si="115"/>
        <v/>
      </c>
      <c r="CO56" s="52" t="str">
        <f t="shared" si="115"/>
        <v/>
      </c>
      <c r="CP56" s="52" t="str">
        <f t="shared" si="115"/>
        <v/>
      </c>
      <c r="CQ56" s="52" t="str">
        <f t="shared" si="115"/>
        <v/>
      </c>
      <c r="CR56" s="52" t="str">
        <f t="shared" si="115"/>
        <v/>
      </c>
      <c r="CS56" s="52" t="str">
        <f t="shared" si="115"/>
        <v/>
      </c>
      <c r="CT56" s="52" t="str">
        <f t="shared" si="115"/>
        <v/>
      </c>
      <c r="CU56" s="52" t="str">
        <f t="shared" si="115"/>
        <v/>
      </c>
      <c r="CV56" s="52" t="str">
        <f t="shared" si="115"/>
        <v/>
      </c>
      <c r="CW56" s="52" t="str">
        <f t="shared" si="115"/>
        <v/>
      </c>
      <c r="CX56" s="52" t="str">
        <f t="shared" si="115"/>
        <v/>
      </c>
      <c r="CY56" s="52" t="str">
        <f t="shared" si="115"/>
        <v/>
      </c>
      <c r="CZ56" s="52" t="str">
        <f t="shared" si="115"/>
        <v/>
      </c>
      <c r="DA56" s="52" t="str">
        <f t="shared" si="115"/>
        <v/>
      </c>
      <c r="DB56" s="52" t="str">
        <f t="shared" si="115"/>
        <v/>
      </c>
      <c r="DC56" s="52" t="str">
        <f t="shared" si="115"/>
        <v/>
      </c>
      <c r="DD56" s="52" t="str">
        <f t="shared" si="115"/>
        <v/>
      </c>
      <c r="DE56" s="52" t="str">
        <f t="shared" si="115"/>
        <v/>
      </c>
      <c r="DF56" s="52" t="str">
        <f t="shared" si="115"/>
        <v/>
      </c>
      <c r="DG56" s="52" t="str">
        <f t="shared" si="115"/>
        <v/>
      </c>
      <c r="DH56" s="52" t="str">
        <f t="shared" si="115"/>
        <v/>
      </c>
      <c r="DI56" s="52" t="str">
        <f t="shared" si="115"/>
        <v/>
      </c>
      <c r="DJ56" s="52" t="str">
        <f t="shared" si="115"/>
        <v/>
      </c>
      <c r="DK56" s="52" t="str">
        <f t="shared" si="115"/>
        <v/>
      </c>
      <c r="DL56" s="52" t="str">
        <f t="shared" si="115"/>
        <v/>
      </c>
      <c r="DM56" s="52" t="str">
        <f t="shared" si="115"/>
        <v/>
      </c>
      <c r="DN56" s="52" t="str">
        <f t="shared" si="115"/>
        <v/>
      </c>
      <c r="DO56" s="52" t="str">
        <f t="shared" si="115"/>
        <v/>
      </c>
      <c r="DP56" s="52" t="str">
        <f t="shared" si="115"/>
        <v/>
      </c>
      <c r="DQ56" s="52" t="str">
        <f t="shared" si="115"/>
        <v/>
      </c>
      <c r="DR56" s="52" t="str">
        <f t="shared" si="115"/>
        <v/>
      </c>
      <c r="DS56" s="52" t="str">
        <f t="shared" si="115"/>
        <v/>
      </c>
      <c r="DT56" s="52" t="str">
        <f t="shared" si="115"/>
        <v/>
      </c>
      <c r="DU56" s="52" t="str">
        <f t="shared" si="115"/>
        <v/>
      </c>
      <c r="DV56" s="52" t="str">
        <f t="shared" si="115"/>
        <v/>
      </c>
      <c r="DW56" s="52" t="str">
        <f t="shared" si="115"/>
        <v/>
      </c>
      <c r="DX56" s="52" t="str">
        <f t="shared" si="115"/>
        <v/>
      </c>
      <c r="DY56" s="52" t="str">
        <f t="shared" si="115"/>
        <v/>
      </c>
      <c r="DZ56" s="52" t="str">
        <f t="shared" si="115"/>
        <v/>
      </c>
      <c r="EA56" s="52" t="str">
        <f t="shared" ref="EA56:GL56" si="116">IF(EA26&lt;&gt;"",LN(EA26),"")</f>
        <v/>
      </c>
      <c r="EB56" s="52" t="str">
        <f t="shared" si="116"/>
        <v/>
      </c>
      <c r="EC56" s="52" t="str">
        <f t="shared" si="116"/>
        <v/>
      </c>
      <c r="ED56" s="52" t="str">
        <f t="shared" si="116"/>
        <v/>
      </c>
      <c r="EE56" s="52" t="str">
        <f t="shared" si="116"/>
        <v/>
      </c>
      <c r="EF56" s="52" t="str">
        <f t="shared" si="116"/>
        <v/>
      </c>
      <c r="EG56" s="52" t="str">
        <f t="shared" si="116"/>
        <v/>
      </c>
      <c r="EH56" s="52" t="str">
        <f t="shared" si="116"/>
        <v/>
      </c>
      <c r="EI56" s="52" t="str">
        <f t="shared" si="116"/>
        <v/>
      </c>
      <c r="EJ56" s="52" t="str">
        <f t="shared" si="116"/>
        <v/>
      </c>
      <c r="EK56" s="52" t="str">
        <f t="shared" si="116"/>
        <v/>
      </c>
      <c r="EL56" s="52" t="str">
        <f t="shared" si="116"/>
        <v/>
      </c>
      <c r="EM56" s="52" t="str">
        <f t="shared" si="116"/>
        <v/>
      </c>
      <c r="EN56" s="52" t="str">
        <f t="shared" si="116"/>
        <v/>
      </c>
      <c r="EO56" s="52" t="str">
        <f t="shared" si="116"/>
        <v/>
      </c>
      <c r="EP56" s="52" t="str">
        <f t="shared" si="116"/>
        <v/>
      </c>
      <c r="EQ56" s="52" t="str">
        <f t="shared" si="116"/>
        <v/>
      </c>
      <c r="ER56" s="52" t="str">
        <f t="shared" si="116"/>
        <v/>
      </c>
      <c r="ES56" s="52" t="str">
        <f t="shared" si="116"/>
        <v/>
      </c>
      <c r="ET56" s="52" t="str">
        <f t="shared" si="116"/>
        <v/>
      </c>
      <c r="EU56" s="52" t="str">
        <f t="shared" si="116"/>
        <v/>
      </c>
      <c r="EV56" s="52" t="str">
        <f t="shared" si="116"/>
        <v/>
      </c>
      <c r="EW56" s="52" t="str">
        <f t="shared" si="116"/>
        <v/>
      </c>
      <c r="EX56" s="52" t="str">
        <f t="shared" si="116"/>
        <v/>
      </c>
      <c r="EY56" s="52" t="str">
        <f t="shared" si="116"/>
        <v/>
      </c>
      <c r="EZ56" s="52" t="str">
        <f t="shared" si="116"/>
        <v/>
      </c>
      <c r="FA56" s="52" t="str">
        <f t="shared" si="116"/>
        <v/>
      </c>
      <c r="FB56" s="52" t="str">
        <f t="shared" si="116"/>
        <v/>
      </c>
      <c r="FC56" s="52" t="str">
        <f t="shared" si="116"/>
        <v/>
      </c>
      <c r="FD56" s="52" t="str">
        <f t="shared" si="116"/>
        <v/>
      </c>
      <c r="FE56" s="52" t="str">
        <f t="shared" si="116"/>
        <v/>
      </c>
      <c r="FF56" s="52" t="str">
        <f t="shared" si="116"/>
        <v/>
      </c>
      <c r="FG56" s="52" t="str">
        <f t="shared" si="116"/>
        <v/>
      </c>
      <c r="FH56" s="52" t="str">
        <f t="shared" si="116"/>
        <v/>
      </c>
      <c r="FI56" s="52" t="str">
        <f t="shared" si="116"/>
        <v/>
      </c>
      <c r="FJ56" s="52" t="str">
        <f t="shared" si="116"/>
        <v/>
      </c>
      <c r="FK56" s="52" t="str">
        <f t="shared" si="116"/>
        <v/>
      </c>
      <c r="FL56" s="52" t="str">
        <f t="shared" si="116"/>
        <v/>
      </c>
      <c r="FM56" s="52" t="str">
        <f t="shared" si="116"/>
        <v/>
      </c>
      <c r="FN56" s="52" t="str">
        <f t="shared" si="116"/>
        <v/>
      </c>
      <c r="FO56" s="52" t="str">
        <f t="shared" si="116"/>
        <v/>
      </c>
      <c r="FP56" s="52" t="str">
        <f t="shared" si="116"/>
        <v/>
      </c>
      <c r="FQ56" s="52" t="str">
        <f t="shared" si="116"/>
        <v/>
      </c>
      <c r="FR56" s="52" t="str">
        <f t="shared" si="116"/>
        <v/>
      </c>
      <c r="FS56" s="52" t="str">
        <f t="shared" si="116"/>
        <v/>
      </c>
      <c r="FT56" s="52" t="str">
        <f t="shared" si="116"/>
        <v/>
      </c>
      <c r="FU56" s="52" t="str">
        <f t="shared" si="116"/>
        <v/>
      </c>
      <c r="FV56" s="52" t="str">
        <f t="shared" si="116"/>
        <v/>
      </c>
      <c r="FW56" s="52" t="str">
        <f t="shared" si="116"/>
        <v/>
      </c>
      <c r="FX56" s="52" t="str">
        <f t="shared" si="116"/>
        <v/>
      </c>
      <c r="FY56" s="52" t="str">
        <f t="shared" si="116"/>
        <v/>
      </c>
      <c r="FZ56" s="52" t="str">
        <f t="shared" si="116"/>
        <v/>
      </c>
      <c r="GA56" s="52" t="str">
        <f t="shared" si="116"/>
        <v/>
      </c>
      <c r="GB56" s="52" t="str">
        <f t="shared" si="116"/>
        <v/>
      </c>
      <c r="GC56" s="52" t="str">
        <f t="shared" si="116"/>
        <v/>
      </c>
      <c r="GD56" s="52" t="str">
        <f t="shared" si="116"/>
        <v/>
      </c>
      <c r="GE56" s="52" t="str">
        <f t="shared" si="116"/>
        <v/>
      </c>
      <c r="GF56" s="52" t="str">
        <f t="shared" si="116"/>
        <v/>
      </c>
      <c r="GG56" s="52" t="str">
        <f t="shared" si="116"/>
        <v/>
      </c>
      <c r="GH56" s="52" t="str">
        <f t="shared" si="116"/>
        <v/>
      </c>
      <c r="GI56" s="52" t="str">
        <f t="shared" si="116"/>
        <v/>
      </c>
      <c r="GJ56" s="52" t="str">
        <f t="shared" si="116"/>
        <v/>
      </c>
      <c r="GK56" s="52" t="str">
        <f t="shared" si="116"/>
        <v/>
      </c>
      <c r="GL56" s="52" t="str">
        <f t="shared" si="116"/>
        <v/>
      </c>
      <c r="GM56" s="52" t="str">
        <f t="shared" ref="GM56:IQ56" si="117">IF(GM26&lt;&gt;"",LN(GM26),"")</f>
        <v/>
      </c>
      <c r="GN56" s="52" t="str">
        <f t="shared" si="117"/>
        <v/>
      </c>
      <c r="GO56" s="52" t="str">
        <f t="shared" si="117"/>
        <v/>
      </c>
      <c r="GP56" s="52" t="str">
        <f t="shared" si="117"/>
        <v/>
      </c>
      <c r="GQ56" s="52" t="str">
        <f t="shared" si="117"/>
        <v/>
      </c>
      <c r="GR56" s="52" t="str">
        <f t="shared" si="117"/>
        <v/>
      </c>
      <c r="GS56" s="52" t="str">
        <f t="shared" si="117"/>
        <v/>
      </c>
      <c r="GT56" s="52" t="str">
        <f t="shared" si="117"/>
        <v/>
      </c>
      <c r="GU56" s="52" t="str">
        <f t="shared" si="117"/>
        <v/>
      </c>
      <c r="GV56" s="52" t="str">
        <f t="shared" si="117"/>
        <v/>
      </c>
      <c r="GW56" s="52" t="str">
        <f t="shared" si="117"/>
        <v/>
      </c>
      <c r="GX56" s="52" t="str">
        <f t="shared" si="117"/>
        <v/>
      </c>
      <c r="GY56" s="52" t="str">
        <f t="shared" si="117"/>
        <v/>
      </c>
      <c r="GZ56" s="52" t="str">
        <f t="shared" si="117"/>
        <v/>
      </c>
      <c r="HA56" s="52" t="str">
        <f t="shared" si="117"/>
        <v/>
      </c>
      <c r="HB56" s="52" t="str">
        <f t="shared" si="117"/>
        <v/>
      </c>
      <c r="HC56" s="52" t="str">
        <f t="shared" si="117"/>
        <v/>
      </c>
      <c r="HD56" s="52" t="str">
        <f t="shared" si="117"/>
        <v/>
      </c>
      <c r="HE56" s="52" t="str">
        <f t="shared" si="117"/>
        <v/>
      </c>
      <c r="HF56" s="52" t="str">
        <f t="shared" si="117"/>
        <v/>
      </c>
      <c r="HG56" s="52" t="str">
        <f t="shared" si="117"/>
        <v/>
      </c>
      <c r="HH56" s="52" t="str">
        <f t="shared" si="117"/>
        <v/>
      </c>
      <c r="HI56" s="52" t="str">
        <f t="shared" si="117"/>
        <v/>
      </c>
      <c r="HJ56" s="52" t="str">
        <f t="shared" si="117"/>
        <v/>
      </c>
      <c r="HK56" s="52" t="str">
        <f t="shared" si="117"/>
        <v/>
      </c>
      <c r="HL56" s="52" t="str">
        <f t="shared" si="117"/>
        <v/>
      </c>
      <c r="HM56" s="52" t="str">
        <f t="shared" si="117"/>
        <v/>
      </c>
      <c r="HN56" s="52" t="str">
        <f t="shared" si="117"/>
        <v/>
      </c>
      <c r="HO56" s="52" t="str">
        <f t="shared" si="117"/>
        <v/>
      </c>
      <c r="HP56" s="52" t="str">
        <f t="shared" si="117"/>
        <v/>
      </c>
      <c r="HQ56" s="52" t="str">
        <f t="shared" si="117"/>
        <v/>
      </c>
      <c r="HR56" s="52" t="str">
        <f t="shared" si="117"/>
        <v/>
      </c>
      <c r="HS56" s="52" t="str">
        <f t="shared" si="117"/>
        <v/>
      </c>
      <c r="HT56" s="52" t="str">
        <f t="shared" si="117"/>
        <v/>
      </c>
      <c r="HU56" s="52" t="str">
        <f t="shared" si="117"/>
        <v/>
      </c>
      <c r="HV56" s="52" t="str">
        <f t="shared" si="117"/>
        <v/>
      </c>
      <c r="HW56" s="52" t="str">
        <f t="shared" si="117"/>
        <v/>
      </c>
      <c r="HX56" s="52" t="str">
        <f t="shared" si="117"/>
        <v/>
      </c>
      <c r="HY56" s="52" t="str">
        <f t="shared" si="117"/>
        <v/>
      </c>
      <c r="HZ56" s="52" t="str">
        <f t="shared" si="117"/>
        <v/>
      </c>
      <c r="IA56" s="52" t="str">
        <f t="shared" si="117"/>
        <v/>
      </c>
      <c r="IB56" s="52" t="str">
        <f t="shared" si="117"/>
        <v/>
      </c>
      <c r="IC56" s="52" t="str">
        <f t="shared" si="117"/>
        <v/>
      </c>
      <c r="ID56" s="52" t="str">
        <f t="shared" si="117"/>
        <v/>
      </c>
      <c r="IE56" s="52" t="str">
        <f t="shared" si="117"/>
        <v/>
      </c>
      <c r="IF56" s="52" t="str">
        <f t="shared" si="117"/>
        <v/>
      </c>
      <c r="IG56" s="52" t="str">
        <f t="shared" si="117"/>
        <v/>
      </c>
      <c r="IH56" s="52" t="str">
        <f t="shared" si="117"/>
        <v/>
      </c>
      <c r="II56" s="52" t="str">
        <f t="shared" si="117"/>
        <v/>
      </c>
      <c r="IJ56" s="52" t="str">
        <f t="shared" si="117"/>
        <v/>
      </c>
      <c r="IK56" s="52" t="str">
        <f t="shared" si="117"/>
        <v/>
      </c>
      <c r="IL56" s="52" t="str">
        <f t="shared" si="117"/>
        <v/>
      </c>
      <c r="IM56" s="52" t="str">
        <f t="shared" si="117"/>
        <v/>
      </c>
      <c r="IN56" s="52" t="str">
        <f t="shared" si="117"/>
        <v/>
      </c>
      <c r="IO56" s="52" t="str">
        <f t="shared" si="117"/>
        <v/>
      </c>
      <c r="IP56" s="52" t="str">
        <f t="shared" si="117"/>
        <v/>
      </c>
      <c r="IQ56" s="52" t="str">
        <f t="shared" si="117"/>
        <v/>
      </c>
      <c r="IR56" s="57">
        <f t="shared" si="92"/>
        <v>1.9210848643426381</v>
      </c>
      <c r="IS56" s="61">
        <f t="shared" si="93"/>
        <v>7.5751233923895447E-2</v>
      </c>
    </row>
    <row r="57" spans="1:254" s="57" customFormat="1" x14ac:dyDescent="0.2">
      <c r="A57" s="41"/>
      <c r="B57" s="52" t="str">
        <f t="shared" si="39"/>
        <v/>
      </c>
      <c r="C57" s="52" t="str">
        <f t="shared" si="39"/>
        <v/>
      </c>
      <c r="D57" s="52" t="str">
        <f t="shared" ref="D57:BN57" si="118">IF(D27&lt;&gt;"",LN(D27),"")</f>
        <v/>
      </c>
      <c r="E57" s="52" t="str">
        <f t="shared" si="118"/>
        <v/>
      </c>
      <c r="F57" s="52" t="str">
        <f t="shared" si="118"/>
        <v/>
      </c>
      <c r="G57" s="52" t="str">
        <f t="shared" si="118"/>
        <v/>
      </c>
      <c r="H57" s="52" t="str">
        <f t="shared" si="118"/>
        <v/>
      </c>
      <c r="I57" s="52" t="str">
        <f t="shared" si="118"/>
        <v/>
      </c>
      <c r="J57" s="52" t="str">
        <f t="shared" si="118"/>
        <v/>
      </c>
      <c r="K57" s="52" t="str">
        <f t="shared" si="118"/>
        <v/>
      </c>
      <c r="L57" s="52" t="str">
        <f t="shared" si="118"/>
        <v/>
      </c>
      <c r="M57" s="52" t="str">
        <f t="shared" si="118"/>
        <v/>
      </c>
      <c r="N57" s="52" t="str">
        <f t="shared" si="118"/>
        <v/>
      </c>
      <c r="O57" s="52" t="str">
        <f t="shared" si="118"/>
        <v/>
      </c>
      <c r="P57" s="52" t="str">
        <f t="shared" si="118"/>
        <v/>
      </c>
      <c r="Q57" s="52" t="str">
        <f t="shared" si="118"/>
        <v/>
      </c>
      <c r="R57" s="52" t="str">
        <f t="shared" si="118"/>
        <v/>
      </c>
      <c r="S57" s="52" t="str">
        <f t="shared" si="118"/>
        <v/>
      </c>
      <c r="T57" s="52" t="str">
        <f t="shared" si="118"/>
        <v/>
      </c>
      <c r="U57" s="52" t="str">
        <f t="shared" si="118"/>
        <v/>
      </c>
      <c r="V57" s="52" t="str">
        <f t="shared" si="118"/>
        <v/>
      </c>
      <c r="W57" s="52" t="str">
        <f t="shared" si="118"/>
        <v/>
      </c>
      <c r="X57" s="52" t="str">
        <f t="shared" si="118"/>
        <v/>
      </c>
      <c r="Y57" s="52" t="str">
        <f t="shared" si="118"/>
        <v/>
      </c>
      <c r="Z57" s="52" t="str">
        <f t="shared" si="118"/>
        <v/>
      </c>
      <c r="AA57" s="52" t="str">
        <f t="shared" si="118"/>
        <v/>
      </c>
      <c r="AB57" s="52" t="str">
        <f t="shared" si="118"/>
        <v/>
      </c>
      <c r="AC57" s="52" t="str">
        <f t="shared" si="118"/>
        <v/>
      </c>
      <c r="AD57" s="52" t="str">
        <f t="shared" si="118"/>
        <v/>
      </c>
      <c r="AE57" s="52" t="str">
        <f t="shared" si="118"/>
        <v/>
      </c>
      <c r="AF57" s="52" t="str">
        <f t="shared" si="118"/>
        <v/>
      </c>
      <c r="AG57" s="52" t="str">
        <f t="shared" si="118"/>
        <v/>
      </c>
      <c r="AH57" s="52" t="str">
        <f t="shared" si="118"/>
        <v/>
      </c>
      <c r="AI57" s="52" t="str">
        <f t="shared" si="118"/>
        <v/>
      </c>
      <c r="AJ57" s="52" t="str">
        <f t="shared" si="118"/>
        <v/>
      </c>
      <c r="AK57" s="52" t="str">
        <f t="shared" si="118"/>
        <v/>
      </c>
      <c r="AL57" s="52" t="str">
        <f t="shared" si="118"/>
        <v/>
      </c>
      <c r="AM57" s="52" t="str">
        <f t="shared" si="118"/>
        <v/>
      </c>
      <c r="AN57" s="52" t="str">
        <f t="shared" si="118"/>
        <v/>
      </c>
      <c r="AO57" s="52" t="str">
        <f t="shared" si="118"/>
        <v/>
      </c>
      <c r="AP57" s="52" t="str">
        <f t="shared" si="118"/>
        <v/>
      </c>
      <c r="AQ57" s="52" t="str">
        <f t="shared" si="118"/>
        <v/>
      </c>
      <c r="AR57" s="52" t="str">
        <f t="shared" si="118"/>
        <v/>
      </c>
      <c r="AS57" s="52" t="str">
        <f t="shared" si="118"/>
        <v/>
      </c>
      <c r="AT57" s="52" t="str">
        <f t="shared" si="118"/>
        <v/>
      </c>
      <c r="AU57" s="52" t="str">
        <f t="shared" si="118"/>
        <v/>
      </c>
      <c r="AV57" s="52" t="str">
        <f t="shared" si="118"/>
        <v/>
      </c>
      <c r="AW57" s="52" t="str">
        <f t="shared" si="118"/>
        <v/>
      </c>
      <c r="AX57" s="52" t="str">
        <f t="shared" si="118"/>
        <v/>
      </c>
      <c r="AY57" s="52" t="str">
        <f t="shared" si="118"/>
        <v/>
      </c>
      <c r="AZ57" s="52" t="str">
        <f t="shared" si="118"/>
        <v/>
      </c>
      <c r="BA57" s="52" t="str">
        <f t="shared" si="118"/>
        <v/>
      </c>
      <c r="BB57" s="52" t="str">
        <f t="shared" si="118"/>
        <v/>
      </c>
      <c r="BC57" s="52" t="str">
        <f t="shared" si="118"/>
        <v/>
      </c>
      <c r="BD57" s="52" t="str">
        <f t="shared" si="118"/>
        <v/>
      </c>
      <c r="BE57" s="52" t="str">
        <f t="shared" si="118"/>
        <v/>
      </c>
      <c r="BF57" s="52" t="str">
        <f t="shared" si="118"/>
        <v/>
      </c>
      <c r="BG57" s="52" t="str">
        <f t="shared" si="118"/>
        <v/>
      </c>
      <c r="BH57" s="52" t="str">
        <f t="shared" si="118"/>
        <v/>
      </c>
      <c r="BI57" s="52" t="str">
        <f t="shared" si="118"/>
        <v/>
      </c>
      <c r="BJ57" s="52" t="str">
        <f t="shared" si="118"/>
        <v/>
      </c>
      <c r="BK57" s="52" t="str">
        <f t="shared" si="118"/>
        <v/>
      </c>
      <c r="BL57" s="52" t="str">
        <f t="shared" si="118"/>
        <v/>
      </c>
      <c r="BM57" s="52" t="str">
        <f t="shared" si="118"/>
        <v/>
      </c>
      <c r="BN57" s="52" t="str">
        <f t="shared" si="118"/>
        <v/>
      </c>
      <c r="BO57" s="52" t="str">
        <f t="shared" ref="BO57:DZ57" si="119">IF(BO27&lt;&gt;"",LN(BO27),"")</f>
        <v/>
      </c>
      <c r="BP57" s="52" t="str">
        <f t="shared" si="119"/>
        <v/>
      </c>
      <c r="BQ57" s="52" t="str">
        <f t="shared" si="119"/>
        <v/>
      </c>
      <c r="BR57" s="52" t="str">
        <f t="shared" si="119"/>
        <v/>
      </c>
      <c r="BS57" s="52" t="str">
        <f t="shared" si="119"/>
        <v/>
      </c>
      <c r="BT57" s="52" t="str">
        <f t="shared" si="119"/>
        <v/>
      </c>
      <c r="BU57" s="52" t="str">
        <f t="shared" si="119"/>
        <v/>
      </c>
      <c r="BV57" s="52" t="str">
        <f t="shared" si="119"/>
        <v/>
      </c>
      <c r="BW57" s="52" t="str">
        <f t="shared" si="119"/>
        <v/>
      </c>
      <c r="BX57" s="52" t="str">
        <f t="shared" si="119"/>
        <v/>
      </c>
      <c r="BY57" s="52" t="str">
        <f t="shared" si="119"/>
        <v/>
      </c>
      <c r="BZ57" s="52" t="str">
        <f t="shared" si="119"/>
        <v/>
      </c>
      <c r="CA57" s="52" t="str">
        <f t="shared" si="119"/>
        <v/>
      </c>
      <c r="CB57" s="52" t="str">
        <f t="shared" si="119"/>
        <v/>
      </c>
      <c r="CC57" s="52" t="str">
        <f t="shared" si="119"/>
        <v/>
      </c>
      <c r="CD57" s="52" t="str">
        <f t="shared" si="119"/>
        <v/>
      </c>
      <c r="CE57" s="52" t="str">
        <f t="shared" si="119"/>
        <v/>
      </c>
      <c r="CF57" s="52" t="str">
        <f t="shared" si="119"/>
        <v/>
      </c>
      <c r="CG57" s="52" t="str">
        <f t="shared" si="119"/>
        <v/>
      </c>
      <c r="CH57" s="52" t="str">
        <f t="shared" si="119"/>
        <v/>
      </c>
      <c r="CI57" s="52" t="str">
        <f t="shared" si="119"/>
        <v/>
      </c>
      <c r="CJ57" s="52" t="str">
        <f t="shared" si="119"/>
        <v/>
      </c>
      <c r="CK57" s="52" t="str">
        <f t="shared" si="119"/>
        <v/>
      </c>
      <c r="CL57" s="52" t="str">
        <f t="shared" si="119"/>
        <v/>
      </c>
      <c r="CM57" s="52" t="str">
        <f t="shared" si="119"/>
        <v/>
      </c>
      <c r="CN57" s="52" t="str">
        <f t="shared" si="119"/>
        <v/>
      </c>
      <c r="CO57" s="52" t="str">
        <f t="shared" si="119"/>
        <v/>
      </c>
      <c r="CP57" s="52" t="str">
        <f t="shared" si="119"/>
        <v/>
      </c>
      <c r="CQ57" s="52" t="str">
        <f t="shared" si="119"/>
        <v/>
      </c>
      <c r="CR57" s="52" t="str">
        <f t="shared" si="119"/>
        <v/>
      </c>
      <c r="CS57" s="52" t="str">
        <f t="shared" si="119"/>
        <v/>
      </c>
      <c r="CT57" s="52" t="str">
        <f t="shared" si="119"/>
        <v/>
      </c>
      <c r="CU57" s="52" t="str">
        <f t="shared" si="119"/>
        <v/>
      </c>
      <c r="CV57" s="52" t="str">
        <f t="shared" si="119"/>
        <v/>
      </c>
      <c r="CW57" s="52" t="str">
        <f t="shared" si="119"/>
        <v/>
      </c>
      <c r="CX57" s="52" t="str">
        <f t="shared" si="119"/>
        <v/>
      </c>
      <c r="CY57" s="52" t="str">
        <f t="shared" si="119"/>
        <v/>
      </c>
      <c r="CZ57" s="52" t="str">
        <f t="shared" si="119"/>
        <v/>
      </c>
      <c r="DA57" s="52" t="str">
        <f t="shared" si="119"/>
        <v/>
      </c>
      <c r="DB57" s="52" t="str">
        <f t="shared" si="119"/>
        <v/>
      </c>
      <c r="DC57" s="52" t="str">
        <f t="shared" si="119"/>
        <v/>
      </c>
      <c r="DD57" s="52" t="str">
        <f t="shared" si="119"/>
        <v/>
      </c>
      <c r="DE57" s="52" t="str">
        <f t="shared" si="119"/>
        <v/>
      </c>
      <c r="DF57" s="52" t="str">
        <f t="shared" si="119"/>
        <v/>
      </c>
      <c r="DG57" s="52" t="str">
        <f t="shared" si="119"/>
        <v/>
      </c>
      <c r="DH57" s="52" t="str">
        <f t="shared" si="119"/>
        <v/>
      </c>
      <c r="DI57" s="52" t="str">
        <f t="shared" si="119"/>
        <v/>
      </c>
      <c r="DJ57" s="52" t="str">
        <f t="shared" si="119"/>
        <v/>
      </c>
      <c r="DK57" s="52" t="str">
        <f t="shared" si="119"/>
        <v/>
      </c>
      <c r="DL57" s="52" t="str">
        <f t="shared" si="119"/>
        <v/>
      </c>
      <c r="DM57" s="52" t="str">
        <f t="shared" si="119"/>
        <v/>
      </c>
      <c r="DN57" s="52" t="str">
        <f t="shared" si="119"/>
        <v/>
      </c>
      <c r="DO57" s="52" t="str">
        <f t="shared" si="119"/>
        <v/>
      </c>
      <c r="DP57" s="52" t="str">
        <f t="shared" si="119"/>
        <v/>
      </c>
      <c r="DQ57" s="52" t="str">
        <f t="shared" si="119"/>
        <v/>
      </c>
      <c r="DR57" s="52" t="str">
        <f t="shared" si="119"/>
        <v/>
      </c>
      <c r="DS57" s="52" t="str">
        <f t="shared" si="119"/>
        <v/>
      </c>
      <c r="DT57" s="52" t="str">
        <f t="shared" si="119"/>
        <v/>
      </c>
      <c r="DU57" s="52" t="str">
        <f t="shared" si="119"/>
        <v/>
      </c>
      <c r="DV57" s="52" t="str">
        <f t="shared" si="119"/>
        <v/>
      </c>
      <c r="DW57" s="52" t="str">
        <f t="shared" si="119"/>
        <v/>
      </c>
      <c r="DX57" s="52" t="str">
        <f t="shared" si="119"/>
        <v/>
      </c>
      <c r="DY57" s="52" t="str">
        <f t="shared" si="119"/>
        <v/>
      </c>
      <c r="DZ57" s="52" t="str">
        <f t="shared" si="119"/>
        <v/>
      </c>
      <c r="EA57" s="52" t="str">
        <f t="shared" ref="EA57:GL57" si="120">IF(EA27&lt;&gt;"",LN(EA27),"")</f>
        <v/>
      </c>
      <c r="EB57" s="52" t="str">
        <f t="shared" si="120"/>
        <v/>
      </c>
      <c r="EC57" s="52" t="str">
        <f t="shared" si="120"/>
        <v/>
      </c>
      <c r="ED57" s="52" t="str">
        <f t="shared" si="120"/>
        <v/>
      </c>
      <c r="EE57" s="52" t="str">
        <f t="shared" si="120"/>
        <v/>
      </c>
      <c r="EF57" s="52" t="str">
        <f t="shared" si="120"/>
        <v/>
      </c>
      <c r="EG57" s="52" t="str">
        <f t="shared" si="120"/>
        <v/>
      </c>
      <c r="EH57" s="52" t="str">
        <f t="shared" si="120"/>
        <v/>
      </c>
      <c r="EI57" s="52" t="str">
        <f t="shared" si="120"/>
        <v/>
      </c>
      <c r="EJ57" s="52" t="str">
        <f t="shared" si="120"/>
        <v/>
      </c>
      <c r="EK57" s="52" t="str">
        <f t="shared" si="120"/>
        <v/>
      </c>
      <c r="EL57" s="52" t="str">
        <f t="shared" si="120"/>
        <v/>
      </c>
      <c r="EM57" s="52" t="str">
        <f t="shared" si="120"/>
        <v/>
      </c>
      <c r="EN57" s="52" t="str">
        <f t="shared" si="120"/>
        <v/>
      </c>
      <c r="EO57" s="52" t="str">
        <f t="shared" si="120"/>
        <v/>
      </c>
      <c r="EP57" s="52" t="str">
        <f t="shared" si="120"/>
        <v/>
      </c>
      <c r="EQ57" s="52" t="str">
        <f t="shared" si="120"/>
        <v/>
      </c>
      <c r="ER57" s="52" t="str">
        <f t="shared" si="120"/>
        <v/>
      </c>
      <c r="ES57" s="52" t="str">
        <f t="shared" si="120"/>
        <v/>
      </c>
      <c r="ET57" s="52" t="str">
        <f t="shared" si="120"/>
        <v/>
      </c>
      <c r="EU57" s="52" t="str">
        <f t="shared" si="120"/>
        <v/>
      </c>
      <c r="EV57" s="52" t="str">
        <f t="shared" si="120"/>
        <v/>
      </c>
      <c r="EW57" s="52" t="str">
        <f t="shared" si="120"/>
        <v/>
      </c>
      <c r="EX57" s="52" t="str">
        <f t="shared" si="120"/>
        <v/>
      </c>
      <c r="EY57" s="52" t="str">
        <f t="shared" si="120"/>
        <v/>
      </c>
      <c r="EZ57" s="52" t="str">
        <f t="shared" si="120"/>
        <v/>
      </c>
      <c r="FA57" s="52" t="str">
        <f t="shared" si="120"/>
        <v/>
      </c>
      <c r="FB57" s="52" t="str">
        <f t="shared" si="120"/>
        <v/>
      </c>
      <c r="FC57" s="52" t="str">
        <f t="shared" si="120"/>
        <v/>
      </c>
      <c r="FD57" s="52" t="str">
        <f t="shared" si="120"/>
        <v/>
      </c>
      <c r="FE57" s="52" t="str">
        <f t="shared" si="120"/>
        <v/>
      </c>
      <c r="FF57" s="52" t="str">
        <f t="shared" si="120"/>
        <v/>
      </c>
      <c r="FG57" s="52" t="str">
        <f t="shared" si="120"/>
        <v/>
      </c>
      <c r="FH57" s="52" t="str">
        <f t="shared" si="120"/>
        <v/>
      </c>
      <c r="FI57" s="52" t="str">
        <f t="shared" si="120"/>
        <v/>
      </c>
      <c r="FJ57" s="52" t="str">
        <f t="shared" si="120"/>
        <v/>
      </c>
      <c r="FK57" s="52" t="str">
        <f t="shared" si="120"/>
        <v/>
      </c>
      <c r="FL57" s="52" t="str">
        <f t="shared" si="120"/>
        <v/>
      </c>
      <c r="FM57" s="52" t="str">
        <f t="shared" si="120"/>
        <v/>
      </c>
      <c r="FN57" s="52" t="str">
        <f t="shared" si="120"/>
        <v/>
      </c>
      <c r="FO57" s="52" t="str">
        <f t="shared" si="120"/>
        <v/>
      </c>
      <c r="FP57" s="52" t="str">
        <f t="shared" si="120"/>
        <v/>
      </c>
      <c r="FQ57" s="52" t="str">
        <f t="shared" si="120"/>
        <v/>
      </c>
      <c r="FR57" s="52" t="str">
        <f t="shared" si="120"/>
        <v/>
      </c>
      <c r="FS57" s="52" t="str">
        <f t="shared" si="120"/>
        <v/>
      </c>
      <c r="FT57" s="52" t="str">
        <f t="shared" si="120"/>
        <v/>
      </c>
      <c r="FU57" s="52" t="str">
        <f t="shared" si="120"/>
        <v/>
      </c>
      <c r="FV57" s="52" t="str">
        <f t="shared" si="120"/>
        <v/>
      </c>
      <c r="FW57" s="52" t="str">
        <f t="shared" si="120"/>
        <v/>
      </c>
      <c r="FX57" s="52" t="str">
        <f t="shared" si="120"/>
        <v/>
      </c>
      <c r="FY57" s="52" t="str">
        <f t="shared" si="120"/>
        <v/>
      </c>
      <c r="FZ57" s="52" t="str">
        <f t="shared" si="120"/>
        <v/>
      </c>
      <c r="GA57" s="52" t="str">
        <f t="shared" si="120"/>
        <v/>
      </c>
      <c r="GB57" s="52" t="str">
        <f t="shared" si="120"/>
        <v/>
      </c>
      <c r="GC57" s="52" t="str">
        <f t="shared" si="120"/>
        <v/>
      </c>
      <c r="GD57" s="52" t="str">
        <f t="shared" si="120"/>
        <v/>
      </c>
      <c r="GE57" s="52" t="str">
        <f t="shared" si="120"/>
        <v/>
      </c>
      <c r="GF57" s="52" t="str">
        <f t="shared" si="120"/>
        <v/>
      </c>
      <c r="GG57" s="52" t="str">
        <f t="shared" si="120"/>
        <v/>
      </c>
      <c r="GH57" s="52" t="str">
        <f t="shared" si="120"/>
        <v/>
      </c>
      <c r="GI57" s="52" t="str">
        <f t="shared" si="120"/>
        <v/>
      </c>
      <c r="GJ57" s="52" t="str">
        <f t="shared" si="120"/>
        <v/>
      </c>
      <c r="GK57" s="52" t="str">
        <f t="shared" si="120"/>
        <v/>
      </c>
      <c r="GL57" s="52" t="str">
        <f t="shared" si="120"/>
        <v/>
      </c>
      <c r="GM57" s="52" t="str">
        <f t="shared" ref="GM57:IQ57" si="121">IF(GM27&lt;&gt;"",LN(GM27),"")</f>
        <v/>
      </c>
      <c r="GN57" s="52" t="str">
        <f t="shared" si="121"/>
        <v/>
      </c>
      <c r="GO57" s="52" t="str">
        <f t="shared" si="121"/>
        <v/>
      </c>
      <c r="GP57" s="52" t="str">
        <f t="shared" si="121"/>
        <v/>
      </c>
      <c r="GQ57" s="52" t="str">
        <f t="shared" si="121"/>
        <v/>
      </c>
      <c r="GR57" s="52" t="str">
        <f t="shared" si="121"/>
        <v/>
      </c>
      <c r="GS57" s="52" t="str">
        <f t="shared" si="121"/>
        <v/>
      </c>
      <c r="GT57" s="52" t="str">
        <f t="shared" si="121"/>
        <v/>
      </c>
      <c r="GU57" s="52" t="str">
        <f t="shared" si="121"/>
        <v/>
      </c>
      <c r="GV57" s="52" t="str">
        <f t="shared" si="121"/>
        <v/>
      </c>
      <c r="GW57" s="52" t="str">
        <f t="shared" si="121"/>
        <v/>
      </c>
      <c r="GX57" s="52" t="str">
        <f t="shared" si="121"/>
        <v/>
      </c>
      <c r="GY57" s="52" t="str">
        <f t="shared" si="121"/>
        <v/>
      </c>
      <c r="GZ57" s="52" t="str">
        <f t="shared" si="121"/>
        <v/>
      </c>
      <c r="HA57" s="52" t="str">
        <f t="shared" si="121"/>
        <v/>
      </c>
      <c r="HB57" s="52" t="str">
        <f t="shared" si="121"/>
        <v/>
      </c>
      <c r="HC57" s="52" t="str">
        <f t="shared" si="121"/>
        <v/>
      </c>
      <c r="HD57" s="52" t="str">
        <f t="shared" si="121"/>
        <v/>
      </c>
      <c r="HE57" s="52" t="str">
        <f t="shared" si="121"/>
        <v/>
      </c>
      <c r="HF57" s="52" t="str">
        <f t="shared" si="121"/>
        <v/>
      </c>
      <c r="HG57" s="52" t="str">
        <f t="shared" si="121"/>
        <v/>
      </c>
      <c r="HH57" s="52" t="str">
        <f t="shared" si="121"/>
        <v/>
      </c>
      <c r="HI57" s="52" t="str">
        <f t="shared" si="121"/>
        <v/>
      </c>
      <c r="HJ57" s="52" t="str">
        <f t="shared" si="121"/>
        <v/>
      </c>
      <c r="HK57" s="52" t="str">
        <f t="shared" si="121"/>
        <v/>
      </c>
      <c r="HL57" s="52" t="str">
        <f t="shared" si="121"/>
        <v/>
      </c>
      <c r="HM57" s="52" t="str">
        <f t="shared" si="121"/>
        <v/>
      </c>
      <c r="HN57" s="52" t="str">
        <f t="shared" si="121"/>
        <v/>
      </c>
      <c r="HO57" s="52" t="str">
        <f t="shared" si="121"/>
        <v/>
      </c>
      <c r="HP57" s="52" t="str">
        <f t="shared" si="121"/>
        <v/>
      </c>
      <c r="HQ57" s="52" t="str">
        <f t="shared" si="121"/>
        <v/>
      </c>
      <c r="HR57" s="52" t="str">
        <f t="shared" si="121"/>
        <v/>
      </c>
      <c r="HS57" s="52" t="str">
        <f t="shared" si="121"/>
        <v/>
      </c>
      <c r="HT57" s="52" t="str">
        <f t="shared" si="121"/>
        <v/>
      </c>
      <c r="HU57" s="52" t="str">
        <f t="shared" si="121"/>
        <v/>
      </c>
      <c r="HV57" s="52" t="str">
        <f t="shared" si="121"/>
        <v/>
      </c>
      <c r="HW57" s="52" t="str">
        <f t="shared" si="121"/>
        <v/>
      </c>
      <c r="HX57" s="52" t="str">
        <f t="shared" si="121"/>
        <v/>
      </c>
      <c r="HY57" s="52" t="str">
        <f t="shared" si="121"/>
        <v/>
      </c>
      <c r="HZ57" s="52" t="str">
        <f t="shared" si="121"/>
        <v/>
      </c>
      <c r="IA57" s="52" t="str">
        <f t="shared" si="121"/>
        <v/>
      </c>
      <c r="IB57" s="52" t="str">
        <f t="shared" si="121"/>
        <v/>
      </c>
      <c r="IC57" s="52" t="str">
        <f t="shared" si="121"/>
        <v/>
      </c>
      <c r="ID57" s="52" t="str">
        <f t="shared" si="121"/>
        <v/>
      </c>
      <c r="IE57" s="52" t="str">
        <f t="shared" si="121"/>
        <v/>
      </c>
      <c r="IF57" s="52" t="str">
        <f t="shared" si="121"/>
        <v/>
      </c>
      <c r="IG57" s="52" t="str">
        <f t="shared" si="121"/>
        <v/>
      </c>
      <c r="IH57" s="52" t="str">
        <f t="shared" si="121"/>
        <v/>
      </c>
      <c r="II57" s="52" t="str">
        <f t="shared" si="121"/>
        <v/>
      </c>
      <c r="IJ57" s="52" t="str">
        <f t="shared" si="121"/>
        <v/>
      </c>
      <c r="IK57" s="52" t="str">
        <f t="shared" si="121"/>
        <v/>
      </c>
      <c r="IL57" s="52" t="str">
        <f t="shared" si="121"/>
        <v/>
      </c>
      <c r="IM57" s="52" t="str">
        <f t="shared" si="121"/>
        <v/>
      </c>
      <c r="IN57" s="52" t="str">
        <f t="shared" si="121"/>
        <v/>
      </c>
      <c r="IO57" s="52" t="str">
        <f t="shared" si="121"/>
        <v/>
      </c>
      <c r="IP57" s="52" t="str">
        <f t="shared" si="121"/>
        <v/>
      </c>
      <c r="IQ57" s="52" t="str">
        <f t="shared" si="121"/>
        <v/>
      </c>
      <c r="IS57" s="61"/>
    </row>
    <row r="58" spans="1:254" s="57" customFormat="1" x14ac:dyDescent="0.2">
      <c r="A58" s="41" t="s">
        <v>16</v>
      </c>
      <c r="B58" s="52">
        <f t="shared" si="39"/>
        <v>1.2381068108162636</v>
      </c>
      <c r="C58" s="52">
        <f t="shared" si="39"/>
        <v>1.9833665974536907</v>
      </c>
      <c r="D58" s="52">
        <f t="shared" ref="D58:BN58" si="122">IF(D28&lt;&gt;"",LN(D28),"")</f>
        <v>1.8174262088277966</v>
      </c>
      <c r="E58" s="52">
        <f t="shared" si="122"/>
        <v>1.9391339309325597</v>
      </c>
      <c r="F58" s="52">
        <f t="shared" si="122"/>
        <v>1.0444482354444815</v>
      </c>
      <c r="G58" s="52">
        <f t="shared" si="122"/>
        <v>1.7763777639469549</v>
      </c>
      <c r="H58" s="52" t="str">
        <f t="shared" si="122"/>
        <v/>
      </c>
      <c r="I58" s="52" t="str">
        <f t="shared" si="122"/>
        <v/>
      </c>
      <c r="J58" s="52" t="str">
        <f t="shared" si="122"/>
        <v/>
      </c>
      <c r="K58" s="52" t="str">
        <f t="shared" si="122"/>
        <v/>
      </c>
      <c r="L58" s="52" t="str">
        <f t="shared" si="122"/>
        <v/>
      </c>
      <c r="M58" s="52" t="str">
        <f t="shared" si="122"/>
        <v/>
      </c>
      <c r="N58" s="52" t="str">
        <f t="shared" si="122"/>
        <v/>
      </c>
      <c r="O58" s="52" t="str">
        <f t="shared" si="122"/>
        <v/>
      </c>
      <c r="P58" s="52" t="str">
        <f t="shared" si="122"/>
        <v/>
      </c>
      <c r="Q58" s="52" t="str">
        <f t="shared" si="122"/>
        <v/>
      </c>
      <c r="R58" s="52" t="str">
        <f t="shared" si="122"/>
        <v/>
      </c>
      <c r="S58" s="52" t="str">
        <f t="shared" si="122"/>
        <v/>
      </c>
      <c r="T58" s="52" t="str">
        <f t="shared" si="122"/>
        <v/>
      </c>
      <c r="U58" s="52" t="str">
        <f t="shared" si="122"/>
        <v/>
      </c>
      <c r="V58" s="52" t="str">
        <f t="shared" si="122"/>
        <v/>
      </c>
      <c r="W58" s="52" t="str">
        <f t="shared" si="122"/>
        <v/>
      </c>
      <c r="X58" s="52" t="str">
        <f t="shared" si="122"/>
        <v/>
      </c>
      <c r="Y58" s="52" t="str">
        <f t="shared" si="122"/>
        <v/>
      </c>
      <c r="Z58" s="52" t="str">
        <f t="shared" si="122"/>
        <v/>
      </c>
      <c r="AA58" s="52" t="str">
        <f t="shared" si="122"/>
        <v/>
      </c>
      <c r="AB58" s="52" t="str">
        <f t="shared" si="122"/>
        <v/>
      </c>
      <c r="AC58" s="52" t="str">
        <f t="shared" si="122"/>
        <v/>
      </c>
      <c r="AD58" s="52" t="str">
        <f t="shared" si="122"/>
        <v/>
      </c>
      <c r="AE58" s="52" t="str">
        <f t="shared" si="122"/>
        <v/>
      </c>
      <c r="AF58" s="52" t="str">
        <f t="shared" si="122"/>
        <v/>
      </c>
      <c r="AG58" s="52" t="str">
        <f t="shared" si="122"/>
        <v/>
      </c>
      <c r="AH58" s="52" t="str">
        <f t="shared" si="122"/>
        <v/>
      </c>
      <c r="AI58" s="52" t="str">
        <f t="shared" si="122"/>
        <v/>
      </c>
      <c r="AJ58" s="52" t="str">
        <f t="shared" si="122"/>
        <v/>
      </c>
      <c r="AK58" s="52" t="str">
        <f t="shared" si="122"/>
        <v/>
      </c>
      <c r="AL58" s="52" t="str">
        <f t="shared" si="122"/>
        <v/>
      </c>
      <c r="AM58" s="52" t="str">
        <f t="shared" si="122"/>
        <v/>
      </c>
      <c r="AN58" s="52" t="str">
        <f t="shared" si="122"/>
        <v/>
      </c>
      <c r="AO58" s="52" t="str">
        <f t="shared" si="122"/>
        <v/>
      </c>
      <c r="AP58" s="52" t="str">
        <f t="shared" si="122"/>
        <v/>
      </c>
      <c r="AQ58" s="52" t="str">
        <f t="shared" si="122"/>
        <v/>
      </c>
      <c r="AR58" s="52" t="str">
        <f t="shared" si="122"/>
        <v/>
      </c>
      <c r="AS58" s="52" t="str">
        <f t="shared" si="122"/>
        <v/>
      </c>
      <c r="AT58" s="52" t="str">
        <f t="shared" si="122"/>
        <v/>
      </c>
      <c r="AU58" s="52" t="str">
        <f t="shared" si="122"/>
        <v/>
      </c>
      <c r="AV58" s="52" t="str">
        <f t="shared" si="122"/>
        <v/>
      </c>
      <c r="AW58" s="52" t="str">
        <f t="shared" si="122"/>
        <v/>
      </c>
      <c r="AX58" s="52" t="str">
        <f t="shared" si="122"/>
        <v/>
      </c>
      <c r="AY58" s="52" t="str">
        <f t="shared" si="122"/>
        <v/>
      </c>
      <c r="AZ58" s="52" t="str">
        <f t="shared" si="122"/>
        <v/>
      </c>
      <c r="BA58" s="52" t="str">
        <f t="shared" si="122"/>
        <v/>
      </c>
      <c r="BB58" s="52" t="str">
        <f t="shared" si="122"/>
        <v/>
      </c>
      <c r="BC58" s="52" t="str">
        <f t="shared" si="122"/>
        <v/>
      </c>
      <c r="BD58" s="52" t="str">
        <f t="shared" si="122"/>
        <v/>
      </c>
      <c r="BE58" s="52" t="str">
        <f t="shared" si="122"/>
        <v/>
      </c>
      <c r="BF58" s="52" t="str">
        <f t="shared" si="122"/>
        <v/>
      </c>
      <c r="BG58" s="52" t="str">
        <f t="shared" si="122"/>
        <v/>
      </c>
      <c r="BH58" s="52" t="str">
        <f t="shared" si="122"/>
        <v/>
      </c>
      <c r="BI58" s="52" t="str">
        <f t="shared" si="122"/>
        <v/>
      </c>
      <c r="BJ58" s="52" t="str">
        <f t="shared" si="122"/>
        <v/>
      </c>
      <c r="BK58" s="52" t="str">
        <f t="shared" si="122"/>
        <v/>
      </c>
      <c r="BL58" s="52" t="str">
        <f t="shared" si="122"/>
        <v/>
      </c>
      <c r="BM58" s="52" t="str">
        <f t="shared" si="122"/>
        <v/>
      </c>
      <c r="BN58" s="52" t="str">
        <f t="shared" si="122"/>
        <v/>
      </c>
      <c r="BO58" s="52" t="str">
        <f t="shared" ref="BO58:DZ58" si="123">IF(BO28&lt;&gt;"",LN(BO28),"")</f>
        <v/>
      </c>
      <c r="BP58" s="52" t="str">
        <f t="shared" si="123"/>
        <v/>
      </c>
      <c r="BQ58" s="52" t="str">
        <f t="shared" si="123"/>
        <v/>
      </c>
      <c r="BR58" s="52" t="str">
        <f t="shared" si="123"/>
        <v/>
      </c>
      <c r="BS58" s="52" t="str">
        <f t="shared" si="123"/>
        <v/>
      </c>
      <c r="BT58" s="52" t="str">
        <f t="shared" si="123"/>
        <v/>
      </c>
      <c r="BU58" s="52" t="str">
        <f t="shared" si="123"/>
        <v/>
      </c>
      <c r="BV58" s="52" t="str">
        <f t="shared" si="123"/>
        <v/>
      </c>
      <c r="BW58" s="52" t="str">
        <f t="shared" si="123"/>
        <v/>
      </c>
      <c r="BX58" s="52" t="str">
        <f t="shared" si="123"/>
        <v/>
      </c>
      <c r="BY58" s="52" t="str">
        <f t="shared" si="123"/>
        <v/>
      </c>
      <c r="BZ58" s="52" t="str">
        <f t="shared" si="123"/>
        <v/>
      </c>
      <c r="CA58" s="52" t="str">
        <f t="shared" si="123"/>
        <v/>
      </c>
      <c r="CB58" s="52" t="str">
        <f t="shared" si="123"/>
        <v/>
      </c>
      <c r="CC58" s="52" t="str">
        <f t="shared" si="123"/>
        <v/>
      </c>
      <c r="CD58" s="52" t="str">
        <f t="shared" si="123"/>
        <v/>
      </c>
      <c r="CE58" s="52" t="str">
        <f t="shared" si="123"/>
        <v/>
      </c>
      <c r="CF58" s="52" t="str">
        <f t="shared" si="123"/>
        <v/>
      </c>
      <c r="CG58" s="52" t="str">
        <f t="shared" si="123"/>
        <v/>
      </c>
      <c r="CH58" s="52" t="str">
        <f t="shared" si="123"/>
        <v/>
      </c>
      <c r="CI58" s="52" t="str">
        <f t="shared" si="123"/>
        <v/>
      </c>
      <c r="CJ58" s="52" t="str">
        <f t="shared" si="123"/>
        <v/>
      </c>
      <c r="CK58" s="52" t="str">
        <f t="shared" si="123"/>
        <v/>
      </c>
      <c r="CL58" s="52" t="str">
        <f t="shared" si="123"/>
        <v/>
      </c>
      <c r="CM58" s="52" t="str">
        <f t="shared" si="123"/>
        <v/>
      </c>
      <c r="CN58" s="52" t="str">
        <f t="shared" si="123"/>
        <v/>
      </c>
      <c r="CO58" s="52" t="str">
        <f t="shared" si="123"/>
        <v/>
      </c>
      <c r="CP58" s="52" t="str">
        <f t="shared" si="123"/>
        <v/>
      </c>
      <c r="CQ58" s="52" t="str">
        <f t="shared" si="123"/>
        <v/>
      </c>
      <c r="CR58" s="52" t="str">
        <f t="shared" si="123"/>
        <v/>
      </c>
      <c r="CS58" s="52" t="str">
        <f t="shared" si="123"/>
        <v/>
      </c>
      <c r="CT58" s="52" t="str">
        <f t="shared" si="123"/>
        <v/>
      </c>
      <c r="CU58" s="52" t="str">
        <f t="shared" si="123"/>
        <v/>
      </c>
      <c r="CV58" s="52" t="str">
        <f t="shared" si="123"/>
        <v/>
      </c>
      <c r="CW58" s="52" t="str">
        <f t="shared" si="123"/>
        <v/>
      </c>
      <c r="CX58" s="52" t="str">
        <f t="shared" si="123"/>
        <v/>
      </c>
      <c r="CY58" s="52" t="str">
        <f t="shared" si="123"/>
        <v/>
      </c>
      <c r="CZ58" s="52" t="str">
        <f t="shared" si="123"/>
        <v/>
      </c>
      <c r="DA58" s="52" t="str">
        <f t="shared" si="123"/>
        <v/>
      </c>
      <c r="DB58" s="52" t="str">
        <f t="shared" si="123"/>
        <v/>
      </c>
      <c r="DC58" s="52" t="str">
        <f t="shared" si="123"/>
        <v/>
      </c>
      <c r="DD58" s="52" t="str">
        <f t="shared" si="123"/>
        <v/>
      </c>
      <c r="DE58" s="52" t="str">
        <f t="shared" si="123"/>
        <v/>
      </c>
      <c r="DF58" s="52" t="str">
        <f t="shared" si="123"/>
        <v/>
      </c>
      <c r="DG58" s="52" t="str">
        <f t="shared" si="123"/>
        <v/>
      </c>
      <c r="DH58" s="52" t="str">
        <f t="shared" si="123"/>
        <v/>
      </c>
      <c r="DI58" s="52" t="str">
        <f t="shared" si="123"/>
        <v/>
      </c>
      <c r="DJ58" s="52" t="str">
        <f t="shared" si="123"/>
        <v/>
      </c>
      <c r="DK58" s="52" t="str">
        <f t="shared" si="123"/>
        <v/>
      </c>
      <c r="DL58" s="52" t="str">
        <f t="shared" si="123"/>
        <v/>
      </c>
      <c r="DM58" s="52" t="str">
        <f t="shared" si="123"/>
        <v/>
      </c>
      <c r="DN58" s="52" t="str">
        <f t="shared" si="123"/>
        <v/>
      </c>
      <c r="DO58" s="52" t="str">
        <f t="shared" si="123"/>
        <v/>
      </c>
      <c r="DP58" s="52" t="str">
        <f t="shared" si="123"/>
        <v/>
      </c>
      <c r="DQ58" s="52" t="str">
        <f t="shared" si="123"/>
        <v/>
      </c>
      <c r="DR58" s="52" t="str">
        <f t="shared" si="123"/>
        <v/>
      </c>
      <c r="DS58" s="52" t="str">
        <f t="shared" si="123"/>
        <v/>
      </c>
      <c r="DT58" s="52" t="str">
        <f t="shared" si="123"/>
        <v/>
      </c>
      <c r="DU58" s="52" t="str">
        <f t="shared" si="123"/>
        <v/>
      </c>
      <c r="DV58" s="52" t="str">
        <f t="shared" si="123"/>
        <v/>
      </c>
      <c r="DW58" s="52" t="str">
        <f t="shared" si="123"/>
        <v/>
      </c>
      <c r="DX58" s="52" t="str">
        <f t="shared" si="123"/>
        <v/>
      </c>
      <c r="DY58" s="52" t="str">
        <f t="shared" si="123"/>
        <v/>
      </c>
      <c r="DZ58" s="52" t="str">
        <f t="shared" si="123"/>
        <v/>
      </c>
      <c r="EA58" s="52" t="str">
        <f t="shared" ref="EA58:GL58" si="124">IF(EA28&lt;&gt;"",LN(EA28),"")</f>
        <v/>
      </c>
      <c r="EB58" s="52" t="str">
        <f t="shared" si="124"/>
        <v/>
      </c>
      <c r="EC58" s="52" t="str">
        <f t="shared" si="124"/>
        <v/>
      </c>
      <c r="ED58" s="52" t="str">
        <f t="shared" si="124"/>
        <v/>
      </c>
      <c r="EE58" s="52" t="str">
        <f t="shared" si="124"/>
        <v/>
      </c>
      <c r="EF58" s="52" t="str">
        <f t="shared" si="124"/>
        <v/>
      </c>
      <c r="EG58" s="52" t="str">
        <f t="shared" si="124"/>
        <v/>
      </c>
      <c r="EH58" s="52" t="str">
        <f t="shared" si="124"/>
        <v/>
      </c>
      <c r="EI58" s="52" t="str">
        <f t="shared" si="124"/>
        <v/>
      </c>
      <c r="EJ58" s="52" t="str">
        <f t="shared" si="124"/>
        <v/>
      </c>
      <c r="EK58" s="52" t="str">
        <f t="shared" si="124"/>
        <v/>
      </c>
      <c r="EL58" s="52" t="str">
        <f t="shared" si="124"/>
        <v/>
      </c>
      <c r="EM58" s="52" t="str">
        <f t="shared" si="124"/>
        <v/>
      </c>
      <c r="EN58" s="52" t="str">
        <f t="shared" si="124"/>
        <v/>
      </c>
      <c r="EO58" s="52" t="str">
        <f t="shared" si="124"/>
        <v/>
      </c>
      <c r="EP58" s="52" t="str">
        <f t="shared" si="124"/>
        <v/>
      </c>
      <c r="EQ58" s="52" t="str">
        <f t="shared" si="124"/>
        <v/>
      </c>
      <c r="ER58" s="52" t="str">
        <f t="shared" si="124"/>
        <v/>
      </c>
      <c r="ES58" s="52" t="str">
        <f t="shared" si="124"/>
        <v/>
      </c>
      <c r="ET58" s="52" t="str">
        <f t="shared" si="124"/>
        <v/>
      </c>
      <c r="EU58" s="52" t="str">
        <f t="shared" si="124"/>
        <v/>
      </c>
      <c r="EV58" s="52" t="str">
        <f t="shared" si="124"/>
        <v/>
      </c>
      <c r="EW58" s="52" t="str">
        <f t="shared" si="124"/>
        <v/>
      </c>
      <c r="EX58" s="52" t="str">
        <f t="shared" si="124"/>
        <v/>
      </c>
      <c r="EY58" s="52" t="str">
        <f t="shared" si="124"/>
        <v/>
      </c>
      <c r="EZ58" s="52" t="str">
        <f t="shared" si="124"/>
        <v/>
      </c>
      <c r="FA58" s="52" t="str">
        <f t="shared" si="124"/>
        <v/>
      </c>
      <c r="FB58" s="52" t="str">
        <f t="shared" si="124"/>
        <v/>
      </c>
      <c r="FC58" s="52" t="str">
        <f t="shared" si="124"/>
        <v/>
      </c>
      <c r="FD58" s="52" t="str">
        <f t="shared" si="124"/>
        <v/>
      </c>
      <c r="FE58" s="52" t="str">
        <f t="shared" si="124"/>
        <v/>
      </c>
      <c r="FF58" s="52" t="str">
        <f t="shared" si="124"/>
        <v/>
      </c>
      <c r="FG58" s="52" t="str">
        <f t="shared" si="124"/>
        <v/>
      </c>
      <c r="FH58" s="52" t="str">
        <f t="shared" si="124"/>
        <v/>
      </c>
      <c r="FI58" s="52" t="str">
        <f t="shared" si="124"/>
        <v/>
      </c>
      <c r="FJ58" s="52" t="str">
        <f t="shared" si="124"/>
        <v/>
      </c>
      <c r="FK58" s="52" t="str">
        <f t="shared" si="124"/>
        <v/>
      </c>
      <c r="FL58" s="52" t="str">
        <f t="shared" si="124"/>
        <v/>
      </c>
      <c r="FM58" s="52" t="str">
        <f t="shared" si="124"/>
        <v/>
      </c>
      <c r="FN58" s="52" t="str">
        <f t="shared" si="124"/>
        <v/>
      </c>
      <c r="FO58" s="52" t="str">
        <f t="shared" si="124"/>
        <v/>
      </c>
      <c r="FP58" s="52" t="str">
        <f t="shared" si="124"/>
        <v/>
      </c>
      <c r="FQ58" s="52" t="str">
        <f t="shared" si="124"/>
        <v/>
      </c>
      <c r="FR58" s="52" t="str">
        <f t="shared" si="124"/>
        <v/>
      </c>
      <c r="FS58" s="52" t="str">
        <f t="shared" si="124"/>
        <v/>
      </c>
      <c r="FT58" s="52" t="str">
        <f t="shared" si="124"/>
        <v/>
      </c>
      <c r="FU58" s="52" t="str">
        <f t="shared" si="124"/>
        <v/>
      </c>
      <c r="FV58" s="52" t="str">
        <f t="shared" si="124"/>
        <v/>
      </c>
      <c r="FW58" s="52" t="str">
        <f t="shared" si="124"/>
        <v/>
      </c>
      <c r="FX58" s="52" t="str">
        <f t="shared" si="124"/>
        <v/>
      </c>
      <c r="FY58" s="52" t="str">
        <f t="shared" si="124"/>
        <v/>
      </c>
      <c r="FZ58" s="52" t="str">
        <f t="shared" si="124"/>
        <v/>
      </c>
      <c r="GA58" s="52" t="str">
        <f t="shared" si="124"/>
        <v/>
      </c>
      <c r="GB58" s="52" t="str">
        <f t="shared" si="124"/>
        <v/>
      </c>
      <c r="GC58" s="52" t="str">
        <f t="shared" si="124"/>
        <v/>
      </c>
      <c r="GD58" s="52" t="str">
        <f t="shared" si="124"/>
        <v/>
      </c>
      <c r="GE58" s="52" t="str">
        <f t="shared" si="124"/>
        <v/>
      </c>
      <c r="GF58" s="52" t="str">
        <f t="shared" si="124"/>
        <v/>
      </c>
      <c r="GG58" s="52" t="str">
        <f t="shared" si="124"/>
        <v/>
      </c>
      <c r="GH58" s="52" t="str">
        <f t="shared" si="124"/>
        <v/>
      </c>
      <c r="GI58" s="52" t="str">
        <f t="shared" si="124"/>
        <v/>
      </c>
      <c r="GJ58" s="52" t="str">
        <f t="shared" si="124"/>
        <v/>
      </c>
      <c r="GK58" s="52" t="str">
        <f t="shared" si="124"/>
        <v/>
      </c>
      <c r="GL58" s="52" t="str">
        <f t="shared" si="124"/>
        <v/>
      </c>
      <c r="GM58" s="52" t="str">
        <f t="shared" ref="GM58:IQ58" si="125">IF(GM28&lt;&gt;"",LN(GM28),"")</f>
        <v/>
      </c>
      <c r="GN58" s="52" t="str">
        <f t="shared" si="125"/>
        <v/>
      </c>
      <c r="GO58" s="52" t="str">
        <f t="shared" si="125"/>
        <v/>
      </c>
      <c r="GP58" s="52" t="str">
        <f t="shared" si="125"/>
        <v/>
      </c>
      <c r="GQ58" s="52" t="str">
        <f t="shared" si="125"/>
        <v/>
      </c>
      <c r="GR58" s="52" t="str">
        <f t="shared" si="125"/>
        <v/>
      </c>
      <c r="GS58" s="52" t="str">
        <f t="shared" si="125"/>
        <v/>
      </c>
      <c r="GT58" s="52" t="str">
        <f t="shared" si="125"/>
        <v/>
      </c>
      <c r="GU58" s="52" t="str">
        <f t="shared" si="125"/>
        <v/>
      </c>
      <c r="GV58" s="52" t="str">
        <f t="shared" si="125"/>
        <v/>
      </c>
      <c r="GW58" s="52" t="str">
        <f t="shared" si="125"/>
        <v/>
      </c>
      <c r="GX58" s="52" t="str">
        <f t="shared" si="125"/>
        <v/>
      </c>
      <c r="GY58" s="52" t="str">
        <f t="shared" si="125"/>
        <v/>
      </c>
      <c r="GZ58" s="52" t="str">
        <f t="shared" si="125"/>
        <v/>
      </c>
      <c r="HA58" s="52" t="str">
        <f t="shared" si="125"/>
        <v/>
      </c>
      <c r="HB58" s="52" t="str">
        <f t="shared" si="125"/>
        <v/>
      </c>
      <c r="HC58" s="52" t="str">
        <f t="shared" si="125"/>
        <v/>
      </c>
      <c r="HD58" s="52" t="str">
        <f t="shared" si="125"/>
        <v/>
      </c>
      <c r="HE58" s="52" t="str">
        <f t="shared" si="125"/>
        <v/>
      </c>
      <c r="HF58" s="52" t="str">
        <f t="shared" si="125"/>
        <v/>
      </c>
      <c r="HG58" s="52" t="str">
        <f t="shared" si="125"/>
        <v/>
      </c>
      <c r="HH58" s="52" t="str">
        <f t="shared" si="125"/>
        <v/>
      </c>
      <c r="HI58" s="52" t="str">
        <f t="shared" si="125"/>
        <v/>
      </c>
      <c r="HJ58" s="52" t="str">
        <f t="shared" si="125"/>
        <v/>
      </c>
      <c r="HK58" s="52" t="str">
        <f t="shared" si="125"/>
        <v/>
      </c>
      <c r="HL58" s="52" t="str">
        <f t="shared" si="125"/>
        <v/>
      </c>
      <c r="HM58" s="52" t="str">
        <f t="shared" si="125"/>
        <v/>
      </c>
      <c r="HN58" s="52" t="str">
        <f t="shared" si="125"/>
        <v/>
      </c>
      <c r="HO58" s="52" t="str">
        <f t="shared" si="125"/>
        <v/>
      </c>
      <c r="HP58" s="52" t="str">
        <f t="shared" si="125"/>
        <v/>
      </c>
      <c r="HQ58" s="52" t="str">
        <f t="shared" si="125"/>
        <v/>
      </c>
      <c r="HR58" s="52" t="str">
        <f t="shared" si="125"/>
        <v/>
      </c>
      <c r="HS58" s="52" t="str">
        <f t="shared" si="125"/>
        <v/>
      </c>
      <c r="HT58" s="52" t="str">
        <f t="shared" si="125"/>
        <v/>
      </c>
      <c r="HU58" s="52" t="str">
        <f t="shared" si="125"/>
        <v/>
      </c>
      <c r="HV58" s="52" t="str">
        <f t="shared" si="125"/>
        <v/>
      </c>
      <c r="HW58" s="52" t="str">
        <f t="shared" si="125"/>
        <v/>
      </c>
      <c r="HX58" s="52" t="str">
        <f t="shared" si="125"/>
        <v/>
      </c>
      <c r="HY58" s="52" t="str">
        <f t="shared" si="125"/>
        <v/>
      </c>
      <c r="HZ58" s="52" t="str">
        <f t="shared" si="125"/>
        <v/>
      </c>
      <c r="IA58" s="52" t="str">
        <f t="shared" si="125"/>
        <v/>
      </c>
      <c r="IB58" s="52" t="str">
        <f t="shared" si="125"/>
        <v/>
      </c>
      <c r="IC58" s="52" t="str">
        <f t="shared" si="125"/>
        <v/>
      </c>
      <c r="ID58" s="52" t="str">
        <f t="shared" si="125"/>
        <v/>
      </c>
      <c r="IE58" s="52" t="str">
        <f t="shared" si="125"/>
        <v/>
      </c>
      <c r="IF58" s="52" t="str">
        <f t="shared" si="125"/>
        <v/>
      </c>
      <c r="IG58" s="52" t="str">
        <f t="shared" si="125"/>
        <v/>
      </c>
      <c r="IH58" s="52" t="str">
        <f t="shared" si="125"/>
        <v/>
      </c>
      <c r="II58" s="52" t="str">
        <f t="shared" si="125"/>
        <v/>
      </c>
      <c r="IJ58" s="52" t="str">
        <f t="shared" si="125"/>
        <v/>
      </c>
      <c r="IK58" s="52" t="str">
        <f t="shared" si="125"/>
        <v/>
      </c>
      <c r="IL58" s="52" t="str">
        <f t="shared" si="125"/>
        <v/>
      </c>
      <c r="IM58" s="52" t="str">
        <f t="shared" si="125"/>
        <v/>
      </c>
      <c r="IN58" s="52" t="str">
        <f t="shared" si="125"/>
        <v/>
      </c>
      <c r="IO58" s="52" t="str">
        <f t="shared" si="125"/>
        <v/>
      </c>
      <c r="IP58" s="52" t="str">
        <f t="shared" si="125"/>
        <v/>
      </c>
      <c r="IQ58" s="52" t="str">
        <f t="shared" si="125"/>
        <v/>
      </c>
      <c r="IR58" s="57">
        <f t="shared" si="92"/>
        <v>1.6331432579036245</v>
      </c>
      <c r="IS58" s="61">
        <f t="shared" si="93"/>
        <v>0.39328835051770189</v>
      </c>
    </row>
    <row r="59" spans="1:254" s="57" customFormat="1" x14ac:dyDescent="0.2">
      <c r="A59" s="41" t="s">
        <v>11</v>
      </c>
      <c r="B59" s="52">
        <f t="shared" si="39"/>
        <v>1.7878981050346665</v>
      </c>
      <c r="C59" s="52">
        <f t="shared" si="39"/>
        <v>1.8799930299436649</v>
      </c>
      <c r="D59" s="52">
        <f t="shared" ref="D59:BN59" si="126">IF(D29&lt;&gt;"",LN(D29),"")</f>
        <v>1.9159442951260743</v>
      </c>
      <c r="E59" s="52">
        <f t="shared" si="126"/>
        <v>1.8834244857972933</v>
      </c>
      <c r="F59" s="52">
        <f t="shared" si="126"/>
        <v>1.8582458397628379</v>
      </c>
      <c r="G59" s="52">
        <f t="shared" si="126"/>
        <v>1.8033668120908781</v>
      </c>
      <c r="H59" s="52" t="str">
        <f t="shared" si="126"/>
        <v/>
      </c>
      <c r="I59" s="52" t="str">
        <f t="shared" si="126"/>
        <v/>
      </c>
      <c r="J59" s="52" t="str">
        <f t="shared" si="126"/>
        <v/>
      </c>
      <c r="K59" s="52" t="str">
        <f t="shared" si="126"/>
        <v/>
      </c>
      <c r="L59" s="52" t="str">
        <f t="shared" si="126"/>
        <v/>
      </c>
      <c r="M59" s="52" t="str">
        <f t="shared" si="126"/>
        <v/>
      </c>
      <c r="N59" s="52" t="str">
        <f t="shared" si="126"/>
        <v/>
      </c>
      <c r="O59" s="52" t="str">
        <f t="shared" si="126"/>
        <v/>
      </c>
      <c r="P59" s="52" t="str">
        <f t="shared" si="126"/>
        <v/>
      </c>
      <c r="Q59" s="52" t="str">
        <f t="shared" si="126"/>
        <v/>
      </c>
      <c r="R59" s="52" t="str">
        <f t="shared" si="126"/>
        <v/>
      </c>
      <c r="S59" s="52" t="str">
        <f t="shared" si="126"/>
        <v/>
      </c>
      <c r="T59" s="52" t="str">
        <f t="shared" si="126"/>
        <v/>
      </c>
      <c r="U59" s="52" t="str">
        <f t="shared" si="126"/>
        <v/>
      </c>
      <c r="V59" s="52" t="str">
        <f t="shared" si="126"/>
        <v/>
      </c>
      <c r="W59" s="52" t="str">
        <f t="shared" si="126"/>
        <v/>
      </c>
      <c r="X59" s="52" t="str">
        <f t="shared" si="126"/>
        <v/>
      </c>
      <c r="Y59" s="52" t="str">
        <f t="shared" si="126"/>
        <v/>
      </c>
      <c r="Z59" s="52" t="str">
        <f t="shared" si="126"/>
        <v/>
      </c>
      <c r="AA59" s="52" t="str">
        <f t="shared" si="126"/>
        <v/>
      </c>
      <c r="AB59" s="52" t="str">
        <f t="shared" si="126"/>
        <v/>
      </c>
      <c r="AC59" s="52" t="str">
        <f t="shared" si="126"/>
        <v/>
      </c>
      <c r="AD59" s="52" t="str">
        <f t="shared" si="126"/>
        <v/>
      </c>
      <c r="AE59" s="52" t="str">
        <f t="shared" si="126"/>
        <v/>
      </c>
      <c r="AF59" s="52" t="str">
        <f t="shared" si="126"/>
        <v/>
      </c>
      <c r="AG59" s="52" t="str">
        <f t="shared" si="126"/>
        <v/>
      </c>
      <c r="AH59" s="52" t="str">
        <f t="shared" si="126"/>
        <v/>
      </c>
      <c r="AI59" s="52" t="str">
        <f t="shared" si="126"/>
        <v/>
      </c>
      <c r="AJ59" s="52" t="str">
        <f t="shared" si="126"/>
        <v/>
      </c>
      <c r="AK59" s="52" t="str">
        <f t="shared" si="126"/>
        <v/>
      </c>
      <c r="AL59" s="52" t="str">
        <f t="shared" si="126"/>
        <v/>
      </c>
      <c r="AM59" s="52" t="str">
        <f t="shared" si="126"/>
        <v/>
      </c>
      <c r="AN59" s="52" t="str">
        <f t="shared" si="126"/>
        <v/>
      </c>
      <c r="AO59" s="52" t="str">
        <f t="shared" si="126"/>
        <v/>
      </c>
      <c r="AP59" s="52" t="str">
        <f t="shared" si="126"/>
        <v/>
      </c>
      <c r="AQ59" s="52" t="str">
        <f t="shared" si="126"/>
        <v/>
      </c>
      <c r="AR59" s="52" t="str">
        <f t="shared" si="126"/>
        <v/>
      </c>
      <c r="AS59" s="52" t="str">
        <f t="shared" si="126"/>
        <v/>
      </c>
      <c r="AT59" s="52" t="str">
        <f t="shared" si="126"/>
        <v/>
      </c>
      <c r="AU59" s="52" t="str">
        <f t="shared" si="126"/>
        <v/>
      </c>
      <c r="AV59" s="52" t="str">
        <f t="shared" si="126"/>
        <v/>
      </c>
      <c r="AW59" s="52" t="str">
        <f t="shared" si="126"/>
        <v/>
      </c>
      <c r="AX59" s="52" t="str">
        <f t="shared" si="126"/>
        <v/>
      </c>
      <c r="AY59" s="52" t="str">
        <f t="shared" si="126"/>
        <v/>
      </c>
      <c r="AZ59" s="52" t="str">
        <f t="shared" si="126"/>
        <v/>
      </c>
      <c r="BA59" s="52" t="str">
        <f t="shared" si="126"/>
        <v/>
      </c>
      <c r="BB59" s="52" t="str">
        <f t="shared" si="126"/>
        <v/>
      </c>
      <c r="BC59" s="52" t="str">
        <f t="shared" si="126"/>
        <v/>
      </c>
      <c r="BD59" s="52" t="str">
        <f t="shared" si="126"/>
        <v/>
      </c>
      <c r="BE59" s="52" t="str">
        <f t="shared" si="126"/>
        <v/>
      </c>
      <c r="BF59" s="52" t="str">
        <f t="shared" si="126"/>
        <v/>
      </c>
      <c r="BG59" s="52" t="str">
        <f t="shared" si="126"/>
        <v/>
      </c>
      <c r="BH59" s="52" t="str">
        <f t="shared" si="126"/>
        <v/>
      </c>
      <c r="BI59" s="52" t="str">
        <f t="shared" si="126"/>
        <v/>
      </c>
      <c r="BJ59" s="52" t="str">
        <f t="shared" si="126"/>
        <v/>
      </c>
      <c r="BK59" s="52" t="str">
        <f t="shared" si="126"/>
        <v/>
      </c>
      <c r="BL59" s="52" t="str">
        <f t="shared" si="126"/>
        <v/>
      </c>
      <c r="BM59" s="52" t="str">
        <f t="shared" si="126"/>
        <v/>
      </c>
      <c r="BN59" s="52" t="str">
        <f t="shared" si="126"/>
        <v/>
      </c>
      <c r="BO59" s="52" t="str">
        <f t="shared" ref="BO59:DZ59" si="127">IF(BO29&lt;&gt;"",LN(BO29),"")</f>
        <v/>
      </c>
      <c r="BP59" s="52" t="str">
        <f t="shared" si="127"/>
        <v/>
      </c>
      <c r="BQ59" s="52" t="str">
        <f t="shared" si="127"/>
        <v/>
      </c>
      <c r="BR59" s="52" t="str">
        <f t="shared" si="127"/>
        <v/>
      </c>
      <c r="BS59" s="52" t="str">
        <f t="shared" si="127"/>
        <v/>
      </c>
      <c r="BT59" s="52" t="str">
        <f t="shared" si="127"/>
        <v/>
      </c>
      <c r="BU59" s="52" t="str">
        <f t="shared" si="127"/>
        <v/>
      </c>
      <c r="BV59" s="52" t="str">
        <f t="shared" si="127"/>
        <v/>
      </c>
      <c r="BW59" s="52" t="str">
        <f t="shared" si="127"/>
        <v/>
      </c>
      <c r="BX59" s="52" t="str">
        <f t="shared" si="127"/>
        <v/>
      </c>
      <c r="BY59" s="52" t="str">
        <f t="shared" si="127"/>
        <v/>
      </c>
      <c r="BZ59" s="52" t="str">
        <f t="shared" si="127"/>
        <v/>
      </c>
      <c r="CA59" s="52" t="str">
        <f t="shared" si="127"/>
        <v/>
      </c>
      <c r="CB59" s="52" t="str">
        <f t="shared" si="127"/>
        <v/>
      </c>
      <c r="CC59" s="52" t="str">
        <f t="shared" si="127"/>
        <v/>
      </c>
      <c r="CD59" s="52" t="str">
        <f t="shared" si="127"/>
        <v/>
      </c>
      <c r="CE59" s="52" t="str">
        <f t="shared" si="127"/>
        <v/>
      </c>
      <c r="CF59" s="52" t="str">
        <f t="shared" si="127"/>
        <v/>
      </c>
      <c r="CG59" s="52" t="str">
        <f t="shared" si="127"/>
        <v/>
      </c>
      <c r="CH59" s="52" t="str">
        <f t="shared" si="127"/>
        <v/>
      </c>
      <c r="CI59" s="52" t="str">
        <f t="shared" si="127"/>
        <v/>
      </c>
      <c r="CJ59" s="52" t="str">
        <f t="shared" si="127"/>
        <v/>
      </c>
      <c r="CK59" s="52" t="str">
        <f t="shared" si="127"/>
        <v/>
      </c>
      <c r="CL59" s="52" t="str">
        <f t="shared" si="127"/>
        <v/>
      </c>
      <c r="CM59" s="52" t="str">
        <f t="shared" si="127"/>
        <v/>
      </c>
      <c r="CN59" s="52" t="str">
        <f t="shared" si="127"/>
        <v/>
      </c>
      <c r="CO59" s="52" t="str">
        <f t="shared" si="127"/>
        <v/>
      </c>
      <c r="CP59" s="52" t="str">
        <f t="shared" si="127"/>
        <v/>
      </c>
      <c r="CQ59" s="52" t="str">
        <f t="shared" si="127"/>
        <v/>
      </c>
      <c r="CR59" s="52" t="str">
        <f t="shared" si="127"/>
        <v/>
      </c>
      <c r="CS59" s="52" t="str">
        <f t="shared" si="127"/>
        <v/>
      </c>
      <c r="CT59" s="52" t="str">
        <f t="shared" si="127"/>
        <v/>
      </c>
      <c r="CU59" s="52" t="str">
        <f t="shared" si="127"/>
        <v/>
      </c>
      <c r="CV59" s="52" t="str">
        <f t="shared" si="127"/>
        <v/>
      </c>
      <c r="CW59" s="52" t="str">
        <f t="shared" si="127"/>
        <v/>
      </c>
      <c r="CX59" s="52" t="str">
        <f t="shared" si="127"/>
        <v/>
      </c>
      <c r="CY59" s="52" t="str">
        <f t="shared" si="127"/>
        <v/>
      </c>
      <c r="CZ59" s="52" t="str">
        <f t="shared" si="127"/>
        <v/>
      </c>
      <c r="DA59" s="52" t="str">
        <f t="shared" si="127"/>
        <v/>
      </c>
      <c r="DB59" s="52" t="str">
        <f t="shared" si="127"/>
        <v/>
      </c>
      <c r="DC59" s="52" t="str">
        <f t="shared" si="127"/>
        <v/>
      </c>
      <c r="DD59" s="52" t="str">
        <f t="shared" si="127"/>
        <v/>
      </c>
      <c r="DE59" s="52" t="str">
        <f t="shared" si="127"/>
        <v/>
      </c>
      <c r="DF59" s="52" t="str">
        <f t="shared" si="127"/>
        <v/>
      </c>
      <c r="DG59" s="52" t="str">
        <f t="shared" si="127"/>
        <v/>
      </c>
      <c r="DH59" s="52" t="str">
        <f t="shared" si="127"/>
        <v/>
      </c>
      <c r="DI59" s="52" t="str">
        <f t="shared" si="127"/>
        <v/>
      </c>
      <c r="DJ59" s="52" t="str">
        <f t="shared" si="127"/>
        <v/>
      </c>
      <c r="DK59" s="52" t="str">
        <f t="shared" si="127"/>
        <v/>
      </c>
      <c r="DL59" s="52" t="str">
        <f t="shared" si="127"/>
        <v/>
      </c>
      <c r="DM59" s="52" t="str">
        <f t="shared" si="127"/>
        <v/>
      </c>
      <c r="DN59" s="52" t="str">
        <f t="shared" si="127"/>
        <v/>
      </c>
      <c r="DO59" s="52" t="str">
        <f t="shared" si="127"/>
        <v/>
      </c>
      <c r="DP59" s="52" t="str">
        <f t="shared" si="127"/>
        <v/>
      </c>
      <c r="DQ59" s="52" t="str">
        <f t="shared" si="127"/>
        <v/>
      </c>
      <c r="DR59" s="52" t="str">
        <f t="shared" si="127"/>
        <v/>
      </c>
      <c r="DS59" s="52" t="str">
        <f t="shared" si="127"/>
        <v/>
      </c>
      <c r="DT59" s="52" t="str">
        <f t="shared" si="127"/>
        <v/>
      </c>
      <c r="DU59" s="52" t="str">
        <f t="shared" si="127"/>
        <v/>
      </c>
      <c r="DV59" s="52" t="str">
        <f t="shared" si="127"/>
        <v/>
      </c>
      <c r="DW59" s="52" t="str">
        <f t="shared" si="127"/>
        <v/>
      </c>
      <c r="DX59" s="52" t="str">
        <f t="shared" si="127"/>
        <v/>
      </c>
      <c r="DY59" s="52" t="str">
        <f t="shared" si="127"/>
        <v/>
      </c>
      <c r="DZ59" s="52" t="str">
        <f t="shared" si="127"/>
        <v/>
      </c>
      <c r="EA59" s="52" t="str">
        <f t="shared" ref="EA59:GL59" si="128">IF(EA29&lt;&gt;"",LN(EA29),"")</f>
        <v/>
      </c>
      <c r="EB59" s="52" t="str">
        <f t="shared" si="128"/>
        <v/>
      </c>
      <c r="EC59" s="52" t="str">
        <f t="shared" si="128"/>
        <v/>
      </c>
      <c r="ED59" s="52" t="str">
        <f t="shared" si="128"/>
        <v/>
      </c>
      <c r="EE59" s="52" t="str">
        <f t="shared" si="128"/>
        <v/>
      </c>
      <c r="EF59" s="52" t="str">
        <f t="shared" si="128"/>
        <v/>
      </c>
      <c r="EG59" s="52" t="str">
        <f t="shared" si="128"/>
        <v/>
      </c>
      <c r="EH59" s="52" t="str">
        <f t="shared" si="128"/>
        <v/>
      </c>
      <c r="EI59" s="52" t="str">
        <f t="shared" si="128"/>
        <v/>
      </c>
      <c r="EJ59" s="52" t="str">
        <f t="shared" si="128"/>
        <v/>
      </c>
      <c r="EK59" s="52" t="str">
        <f t="shared" si="128"/>
        <v/>
      </c>
      <c r="EL59" s="52" t="str">
        <f t="shared" si="128"/>
        <v/>
      </c>
      <c r="EM59" s="52" t="str">
        <f t="shared" si="128"/>
        <v/>
      </c>
      <c r="EN59" s="52" t="str">
        <f t="shared" si="128"/>
        <v/>
      </c>
      <c r="EO59" s="52" t="str">
        <f t="shared" si="128"/>
        <v/>
      </c>
      <c r="EP59" s="52" t="str">
        <f t="shared" si="128"/>
        <v/>
      </c>
      <c r="EQ59" s="52" t="str">
        <f t="shared" si="128"/>
        <v/>
      </c>
      <c r="ER59" s="52" t="str">
        <f t="shared" si="128"/>
        <v/>
      </c>
      <c r="ES59" s="52" t="str">
        <f t="shared" si="128"/>
        <v/>
      </c>
      <c r="ET59" s="52" t="str">
        <f t="shared" si="128"/>
        <v/>
      </c>
      <c r="EU59" s="52" t="str">
        <f t="shared" si="128"/>
        <v/>
      </c>
      <c r="EV59" s="52" t="str">
        <f t="shared" si="128"/>
        <v/>
      </c>
      <c r="EW59" s="52" t="str">
        <f t="shared" si="128"/>
        <v/>
      </c>
      <c r="EX59" s="52" t="str">
        <f t="shared" si="128"/>
        <v/>
      </c>
      <c r="EY59" s="52" t="str">
        <f t="shared" si="128"/>
        <v/>
      </c>
      <c r="EZ59" s="52" t="str">
        <f t="shared" si="128"/>
        <v/>
      </c>
      <c r="FA59" s="52" t="str">
        <f t="shared" si="128"/>
        <v/>
      </c>
      <c r="FB59" s="52" t="str">
        <f t="shared" si="128"/>
        <v/>
      </c>
      <c r="FC59" s="52" t="str">
        <f t="shared" si="128"/>
        <v/>
      </c>
      <c r="FD59" s="52" t="str">
        <f t="shared" si="128"/>
        <v/>
      </c>
      <c r="FE59" s="52" t="str">
        <f t="shared" si="128"/>
        <v/>
      </c>
      <c r="FF59" s="52" t="str">
        <f t="shared" si="128"/>
        <v/>
      </c>
      <c r="FG59" s="52" t="str">
        <f t="shared" si="128"/>
        <v/>
      </c>
      <c r="FH59" s="52" t="str">
        <f t="shared" si="128"/>
        <v/>
      </c>
      <c r="FI59" s="52" t="str">
        <f t="shared" si="128"/>
        <v/>
      </c>
      <c r="FJ59" s="52" t="str">
        <f t="shared" si="128"/>
        <v/>
      </c>
      <c r="FK59" s="52" t="str">
        <f t="shared" si="128"/>
        <v/>
      </c>
      <c r="FL59" s="52" t="str">
        <f t="shared" si="128"/>
        <v/>
      </c>
      <c r="FM59" s="52" t="str">
        <f t="shared" si="128"/>
        <v/>
      </c>
      <c r="FN59" s="52" t="str">
        <f t="shared" si="128"/>
        <v/>
      </c>
      <c r="FO59" s="52" t="str">
        <f t="shared" si="128"/>
        <v/>
      </c>
      <c r="FP59" s="52" t="str">
        <f t="shared" si="128"/>
        <v/>
      </c>
      <c r="FQ59" s="52" t="str">
        <f t="shared" si="128"/>
        <v/>
      </c>
      <c r="FR59" s="52" t="str">
        <f t="shared" si="128"/>
        <v/>
      </c>
      <c r="FS59" s="52" t="str">
        <f t="shared" si="128"/>
        <v/>
      </c>
      <c r="FT59" s="52" t="str">
        <f t="shared" si="128"/>
        <v/>
      </c>
      <c r="FU59" s="52" t="str">
        <f t="shared" si="128"/>
        <v/>
      </c>
      <c r="FV59" s="52" t="str">
        <f t="shared" si="128"/>
        <v/>
      </c>
      <c r="FW59" s="52" t="str">
        <f t="shared" si="128"/>
        <v/>
      </c>
      <c r="FX59" s="52" t="str">
        <f t="shared" si="128"/>
        <v/>
      </c>
      <c r="FY59" s="52" t="str">
        <f t="shared" si="128"/>
        <v/>
      </c>
      <c r="FZ59" s="52" t="str">
        <f t="shared" si="128"/>
        <v/>
      </c>
      <c r="GA59" s="52" t="str">
        <f t="shared" si="128"/>
        <v/>
      </c>
      <c r="GB59" s="52" t="str">
        <f t="shared" si="128"/>
        <v/>
      </c>
      <c r="GC59" s="52" t="str">
        <f t="shared" si="128"/>
        <v/>
      </c>
      <c r="GD59" s="52" t="str">
        <f t="shared" si="128"/>
        <v/>
      </c>
      <c r="GE59" s="52" t="str">
        <f t="shared" si="128"/>
        <v/>
      </c>
      <c r="GF59" s="52" t="str">
        <f t="shared" si="128"/>
        <v/>
      </c>
      <c r="GG59" s="52" t="str">
        <f t="shared" si="128"/>
        <v/>
      </c>
      <c r="GH59" s="52" t="str">
        <f t="shared" si="128"/>
        <v/>
      </c>
      <c r="GI59" s="52" t="str">
        <f t="shared" si="128"/>
        <v/>
      </c>
      <c r="GJ59" s="52" t="str">
        <f t="shared" si="128"/>
        <v/>
      </c>
      <c r="GK59" s="52" t="str">
        <f t="shared" si="128"/>
        <v/>
      </c>
      <c r="GL59" s="52" t="str">
        <f t="shared" si="128"/>
        <v/>
      </c>
      <c r="GM59" s="52" t="str">
        <f t="shared" ref="GM59:IQ59" si="129">IF(GM29&lt;&gt;"",LN(GM29),"")</f>
        <v/>
      </c>
      <c r="GN59" s="52" t="str">
        <f t="shared" si="129"/>
        <v/>
      </c>
      <c r="GO59" s="52" t="str">
        <f t="shared" si="129"/>
        <v/>
      </c>
      <c r="GP59" s="52" t="str">
        <f t="shared" si="129"/>
        <v/>
      </c>
      <c r="GQ59" s="52" t="str">
        <f t="shared" si="129"/>
        <v/>
      </c>
      <c r="GR59" s="52" t="str">
        <f t="shared" si="129"/>
        <v/>
      </c>
      <c r="GS59" s="52" t="str">
        <f t="shared" si="129"/>
        <v/>
      </c>
      <c r="GT59" s="52" t="str">
        <f t="shared" si="129"/>
        <v/>
      </c>
      <c r="GU59" s="52" t="str">
        <f t="shared" si="129"/>
        <v/>
      </c>
      <c r="GV59" s="52" t="str">
        <f t="shared" si="129"/>
        <v/>
      </c>
      <c r="GW59" s="52" t="str">
        <f t="shared" si="129"/>
        <v/>
      </c>
      <c r="GX59" s="52" t="str">
        <f t="shared" si="129"/>
        <v/>
      </c>
      <c r="GY59" s="52" t="str">
        <f t="shared" si="129"/>
        <v/>
      </c>
      <c r="GZ59" s="52" t="str">
        <f t="shared" si="129"/>
        <v/>
      </c>
      <c r="HA59" s="52" t="str">
        <f t="shared" si="129"/>
        <v/>
      </c>
      <c r="HB59" s="52" t="str">
        <f t="shared" si="129"/>
        <v/>
      </c>
      <c r="HC59" s="52" t="str">
        <f t="shared" si="129"/>
        <v/>
      </c>
      <c r="HD59" s="52" t="str">
        <f t="shared" si="129"/>
        <v/>
      </c>
      <c r="HE59" s="52" t="str">
        <f t="shared" si="129"/>
        <v/>
      </c>
      <c r="HF59" s="52" t="str">
        <f t="shared" si="129"/>
        <v/>
      </c>
      <c r="HG59" s="52" t="str">
        <f t="shared" si="129"/>
        <v/>
      </c>
      <c r="HH59" s="52" t="str">
        <f t="shared" si="129"/>
        <v/>
      </c>
      <c r="HI59" s="52" t="str">
        <f t="shared" si="129"/>
        <v/>
      </c>
      <c r="HJ59" s="52" t="str">
        <f t="shared" si="129"/>
        <v/>
      </c>
      <c r="HK59" s="52" t="str">
        <f t="shared" si="129"/>
        <v/>
      </c>
      <c r="HL59" s="52" t="str">
        <f t="shared" si="129"/>
        <v/>
      </c>
      <c r="HM59" s="52" t="str">
        <f t="shared" si="129"/>
        <v/>
      </c>
      <c r="HN59" s="52" t="str">
        <f t="shared" si="129"/>
        <v/>
      </c>
      <c r="HO59" s="52" t="str">
        <f t="shared" si="129"/>
        <v/>
      </c>
      <c r="HP59" s="52" t="str">
        <f t="shared" si="129"/>
        <v/>
      </c>
      <c r="HQ59" s="52" t="str">
        <f t="shared" si="129"/>
        <v/>
      </c>
      <c r="HR59" s="52" t="str">
        <f t="shared" si="129"/>
        <v/>
      </c>
      <c r="HS59" s="52" t="str">
        <f t="shared" si="129"/>
        <v/>
      </c>
      <c r="HT59" s="52" t="str">
        <f t="shared" si="129"/>
        <v/>
      </c>
      <c r="HU59" s="52" t="str">
        <f t="shared" si="129"/>
        <v/>
      </c>
      <c r="HV59" s="52" t="str">
        <f t="shared" si="129"/>
        <v/>
      </c>
      <c r="HW59" s="52" t="str">
        <f t="shared" si="129"/>
        <v/>
      </c>
      <c r="HX59" s="52" t="str">
        <f t="shared" si="129"/>
        <v/>
      </c>
      <c r="HY59" s="52" t="str">
        <f t="shared" si="129"/>
        <v/>
      </c>
      <c r="HZ59" s="52" t="str">
        <f t="shared" si="129"/>
        <v/>
      </c>
      <c r="IA59" s="52" t="str">
        <f t="shared" si="129"/>
        <v/>
      </c>
      <c r="IB59" s="52" t="str">
        <f t="shared" si="129"/>
        <v/>
      </c>
      <c r="IC59" s="52" t="str">
        <f t="shared" si="129"/>
        <v/>
      </c>
      <c r="ID59" s="52" t="str">
        <f t="shared" si="129"/>
        <v/>
      </c>
      <c r="IE59" s="52" t="str">
        <f t="shared" si="129"/>
        <v/>
      </c>
      <c r="IF59" s="52" t="str">
        <f t="shared" si="129"/>
        <v/>
      </c>
      <c r="IG59" s="52" t="str">
        <f t="shared" si="129"/>
        <v/>
      </c>
      <c r="IH59" s="52" t="str">
        <f t="shared" si="129"/>
        <v/>
      </c>
      <c r="II59" s="52" t="str">
        <f t="shared" si="129"/>
        <v/>
      </c>
      <c r="IJ59" s="52" t="str">
        <f t="shared" si="129"/>
        <v/>
      </c>
      <c r="IK59" s="52" t="str">
        <f t="shared" si="129"/>
        <v/>
      </c>
      <c r="IL59" s="52" t="str">
        <f t="shared" si="129"/>
        <v/>
      </c>
      <c r="IM59" s="52" t="str">
        <f t="shared" si="129"/>
        <v/>
      </c>
      <c r="IN59" s="52" t="str">
        <f t="shared" si="129"/>
        <v/>
      </c>
      <c r="IO59" s="52" t="str">
        <f t="shared" si="129"/>
        <v/>
      </c>
      <c r="IP59" s="52" t="str">
        <f t="shared" si="129"/>
        <v/>
      </c>
      <c r="IQ59" s="52" t="str">
        <f t="shared" si="129"/>
        <v/>
      </c>
      <c r="IR59" s="57">
        <f t="shared" si="92"/>
        <v>1.8548120946259026</v>
      </c>
      <c r="IS59" s="61">
        <f t="shared" si="93"/>
        <v>4.9650345565373816E-2</v>
      </c>
    </row>
    <row r="60" spans="1:254" s="57" customFormat="1" x14ac:dyDescent="0.2">
      <c r="A60" s="41" t="s">
        <v>18</v>
      </c>
      <c r="B60" s="52">
        <f t="shared" si="39"/>
        <v>2.3757195268717717</v>
      </c>
      <c r="C60" s="52">
        <f t="shared" si="39"/>
        <v>2.782991634725263</v>
      </c>
      <c r="D60" s="52">
        <f t="shared" ref="D60:BN60" si="130">IF(D30&lt;&gt;"",LN(D30),"")</f>
        <v>2.4810382798836836</v>
      </c>
      <c r="E60" s="52">
        <f t="shared" si="130"/>
        <v>2.7075728969609258</v>
      </c>
      <c r="F60" s="52">
        <f t="shared" si="130"/>
        <v>2.2745279612850098</v>
      </c>
      <c r="G60" s="52">
        <f t="shared" si="130"/>
        <v>2.4520087128687851</v>
      </c>
      <c r="H60" s="52" t="str">
        <f t="shared" si="130"/>
        <v/>
      </c>
      <c r="I60" s="52" t="str">
        <f t="shared" si="130"/>
        <v/>
      </c>
      <c r="J60" s="52" t="str">
        <f t="shared" si="130"/>
        <v/>
      </c>
      <c r="K60" s="52" t="str">
        <f t="shared" si="130"/>
        <v/>
      </c>
      <c r="L60" s="52" t="str">
        <f t="shared" si="130"/>
        <v/>
      </c>
      <c r="M60" s="52" t="str">
        <f t="shared" si="130"/>
        <v/>
      </c>
      <c r="N60" s="52" t="str">
        <f t="shared" si="130"/>
        <v/>
      </c>
      <c r="O60" s="52" t="str">
        <f t="shared" si="130"/>
        <v/>
      </c>
      <c r="P60" s="52" t="str">
        <f t="shared" si="130"/>
        <v/>
      </c>
      <c r="Q60" s="52" t="str">
        <f t="shared" si="130"/>
        <v/>
      </c>
      <c r="R60" s="52" t="str">
        <f t="shared" si="130"/>
        <v/>
      </c>
      <c r="S60" s="52" t="str">
        <f t="shared" si="130"/>
        <v/>
      </c>
      <c r="T60" s="52" t="str">
        <f t="shared" si="130"/>
        <v/>
      </c>
      <c r="U60" s="52" t="str">
        <f t="shared" si="130"/>
        <v/>
      </c>
      <c r="V60" s="52" t="str">
        <f t="shared" si="130"/>
        <v/>
      </c>
      <c r="W60" s="52" t="str">
        <f t="shared" si="130"/>
        <v/>
      </c>
      <c r="X60" s="52" t="str">
        <f t="shared" si="130"/>
        <v/>
      </c>
      <c r="Y60" s="52" t="str">
        <f t="shared" si="130"/>
        <v/>
      </c>
      <c r="Z60" s="52" t="str">
        <f t="shared" si="130"/>
        <v/>
      </c>
      <c r="AA60" s="52" t="str">
        <f t="shared" si="130"/>
        <v/>
      </c>
      <c r="AB60" s="52" t="str">
        <f t="shared" si="130"/>
        <v/>
      </c>
      <c r="AC60" s="52" t="str">
        <f t="shared" si="130"/>
        <v/>
      </c>
      <c r="AD60" s="52" t="str">
        <f t="shared" si="130"/>
        <v/>
      </c>
      <c r="AE60" s="52" t="str">
        <f t="shared" si="130"/>
        <v/>
      </c>
      <c r="AF60" s="52" t="str">
        <f t="shared" si="130"/>
        <v/>
      </c>
      <c r="AG60" s="52" t="str">
        <f t="shared" si="130"/>
        <v/>
      </c>
      <c r="AH60" s="52" t="str">
        <f t="shared" si="130"/>
        <v/>
      </c>
      <c r="AI60" s="52" t="str">
        <f t="shared" si="130"/>
        <v/>
      </c>
      <c r="AJ60" s="52" t="str">
        <f t="shared" si="130"/>
        <v/>
      </c>
      <c r="AK60" s="52" t="str">
        <f t="shared" si="130"/>
        <v/>
      </c>
      <c r="AL60" s="52" t="str">
        <f t="shared" si="130"/>
        <v/>
      </c>
      <c r="AM60" s="52" t="str">
        <f t="shared" si="130"/>
        <v/>
      </c>
      <c r="AN60" s="52" t="str">
        <f t="shared" si="130"/>
        <v/>
      </c>
      <c r="AO60" s="52" t="str">
        <f t="shared" si="130"/>
        <v/>
      </c>
      <c r="AP60" s="52" t="str">
        <f t="shared" si="130"/>
        <v/>
      </c>
      <c r="AQ60" s="52" t="str">
        <f t="shared" si="130"/>
        <v/>
      </c>
      <c r="AR60" s="52" t="str">
        <f t="shared" si="130"/>
        <v/>
      </c>
      <c r="AS60" s="52" t="str">
        <f t="shared" si="130"/>
        <v/>
      </c>
      <c r="AT60" s="52" t="str">
        <f t="shared" si="130"/>
        <v/>
      </c>
      <c r="AU60" s="52" t="str">
        <f t="shared" si="130"/>
        <v/>
      </c>
      <c r="AV60" s="52" t="str">
        <f t="shared" si="130"/>
        <v/>
      </c>
      <c r="AW60" s="52" t="str">
        <f t="shared" si="130"/>
        <v/>
      </c>
      <c r="AX60" s="52" t="str">
        <f t="shared" si="130"/>
        <v/>
      </c>
      <c r="AY60" s="52" t="str">
        <f t="shared" si="130"/>
        <v/>
      </c>
      <c r="AZ60" s="52" t="str">
        <f t="shared" si="130"/>
        <v/>
      </c>
      <c r="BA60" s="52" t="str">
        <f t="shared" si="130"/>
        <v/>
      </c>
      <c r="BB60" s="52" t="str">
        <f t="shared" si="130"/>
        <v/>
      </c>
      <c r="BC60" s="52" t="str">
        <f t="shared" si="130"/>
        <v/>
      </c>
      <c r="BD60" s="52" t="str">
        <f t="shared" si="130"/>
        <v/>
      </c>
      <c r="BE60" s="52" t="str">
        <f t="shared" si="130"/>
        <v/>
      </c>
      <c r="BF60" s="52" t="str">
        <f t="shared" si="130"/>
        <v/>
      </c>
      <c r="BG60" s="52" t="str">
        <f t="shared" si="130"/>
        <v/>
      </c>
      <c r="BH60" s="52" t="str">
        <f t="shared" si="130"/>
        <v/>
      </c>
      <c r="BI60" s="52" t="str">
        <f t="shared" si="130"/>
        <v/>
      </c>
      <c r="BJ60" s="52" t="str">
        <f t="shared" si="130"/>
        <v/>
      </c>
      <c r="BK60" s="52" t="str">
        <f t="shared" si="130"/>
        <v/>
      </c>
      <c r="BL60" s="52" t="str">
        <f t="shared" si="130"/>
        <v/>
      </c>
      <c r="BM60" s="52" t="str">
        <f t="shared" si="130"/>
        <v/>
      </c>
      <c r="BN60" s="52" t="str">
        <f t="shared" si="130"/>
        <v/>
      </c>
      <c r="BO60" s="52" t="str">
        <f t="shared" ref="BO60:DZ60" si="131">IF(BO30&lt;&gt;"",LN(BO30),"")</f>
        <v/>
      </c>
      <c r="BP60" s="52" t="str">
        <f t="shared" si="131"/>
        <v/>
      </c>
      <c r="BQ60" s="52" t="str">
        <f t="shared" si="131"/>
        <v/>
      </c>
      <c r="BR60" s="52" t="str">
        <f t="shared" si="131"/>
        <v/>
      </c>
      <c r="BS60" s="52" t="str">
        <f t="shared" si="131"/>
        <v/>
      </c>
      <c r="BT60" s="52" t="str">
        <f t="shared" si="131"/>
        <v/>
      </c>
      <c r="BU60" s="52" t="str">
        <f t="shared" si="131"/>
        <v/>
      </c>
      <c r="BV60" s="52" t="str">
        <f t="shared" si="131"/>
        <v/>
      </c>
      <c r="BW60" s="52" t="str">
        <f t="shared" si="131"/>
        <v/>
      </c>
      <c r="BX60" s="52" t="str">
        <f t="shared" si="131"/>
        <v/>
      </c>
      <c r="BY60" s="52" t="str">
        <f t="shared" si="131"/>
        <v/>
      </c>
      <c r="BZ60" s="52" t="str">
        <f t="shared" si="131"/>
        <v/>
      </c>
      <c r="CA60" s="52" t="str">
        <f t="shared" si="131"/>
        <v/>
      </c>
      <c r="CB60" s="52" t="str">
        <f t="shared" si="131"/>
        <v/>
      </c>
      <c r="CC60" s="52" t="str">
        <f t="shared" si="131"/>
        <v/>
      </c>
      <c r="CD60" s="52" t="str">
        <f t="shared" si="131"/>
        <v/>
      </c>
      <c r="CE60" s="52" t="str">
        <f t="shared" si="131"/>
        <v/>
      </c>
      <c r="CF60" s="52" t="str">
        <f t="shared" si="131"/>
        <v/>
      </c>
      <c r="CG60" s="52" t="str">
        <f t="shared" si="131"/>
        <v/>
      </c>
      <c r="CH60" s="52" t="str">
        <f t="shared" si="131"/>
        <v/>
      </c>
      <c r="CI60" s="52" t="str">
        <f t="shared" si="131"/>
        <v/>
      </c>
      <c r="CJ60" s="52" t="str">
        <f t="shared" si="131"/>
        <v/>
      </c>
      <c r="CK60" s="52" t="str">
        <f t="shared" si="131"/>
        <v/>
      </c>
      <c r="CL60" s="52" t="str">
        <f t="shared" si="131"/>
        <v/>
      </c>
      <c r="CM60" s="52" t="str">
        <f t="shared" si="131"/>
        <v/>
      </c>
      <c r="CN60" s="52" t="str">
        <f t="shared" si="131"/>
        <v/>
      </c>
      <c r="CO60" s="52" t="str">
        <f t="shared" si="131"/>
        <v/>
      </c>
      <c r="CP60" s="52" t="str">
        <f t="shared" si="131"/>
        <v/>
      </c>
      <c r="CQ60" s="52" t="str">
        <f t="shared" si="131"/>
        <v/>
      </c>
      <c r="CR60" s="52" t="str">
        <f t="shared" si="131"/>
        <v/>
      </c>
      <c r="CS60" s="52" t="str">
        <f t="shared" si="131"/>
        <v/>
      </c>
      <c r="CT60" s="52" t="str">
        <f t="shared" si="131"/>
        <v/>
      </c>
      <c r="CU60" s="52" t="str">
        <f t="shared" si="131"/>
        <v/>
      </c>
      <c r="CV60" s="52" t="str">
        <f t="shared" si="131"/>
        <v/>
      </c>
      <c r="CW60" s="52" t="str">
        <f t="shared" si="131"/>
        <v/>
      </c>
      <c r="CX60" s="52" t="str">
        <f t="shared" si="131"/>
        <v/>
      </c>
      <c r="CY60" s="52" t="str">
        <f t="shared" si="131"/>
        <v/>
      </c>
      <c r="CZ60" s="52" t="str">
        <f t="shared" si="131"/>
        <v/>
      </c>
      <c r="DA60" s="52" t="str">
        <f t="shared" si="131"/>
        <v/>
      </c>
      <c r="DB60" s="52" t="str">
        <f t="shared" si="131"/>
        <v/>
      </c>
      <c r="DC60" s="52" t="str">
        <f t="shared" si="131"/>
        <v/>
      </c>
      <c r="DD60" s="52" t="str">
        <f t="shared" si="131"/>
        <v/>
      </c>
      <c r="DE60" s="52" t="str">
        <f t="shared" si="131"/>
        <v/>
      </c>
      <c r="DF60" s="52" t="str">
        <f t="shared" si="131"/>
        <v/>
      </c>
      <c r="DG60" s="52" t="str">
        <f t="shared" si="131"/>
        <v/>
      </c>
      <c r="DH60" s="52" t="str">
        <f t="shared" si="131"/>
        <v/>
      </c>
      <c r="DI60" s="52" t="str">
        <f t="shared" si="131"/>
        <v/>
      </c>
      <c r="DJ60" s="52" t="str">
        <f t="shared" si="131"/>
        <v/>
      </c>
      <c r="DK60" s="52" t="str">
        <f t="shared" si="131"/>
        <v/>
      </c>
      <c r="DL60" s="52" t="str">
        <f t="shared" si="131"/>
        <v/>
      </c>
      <c r="DM60" s="52" t="str">
        <f t="shared" si="131"/>
        <v/>
      </c>
      <c r="DN60" s="52" t="str">
        <f t="shared" si="131"/>
        <v/>
      </c>
      <c r="DO60" s="52" t="str">
        <f t="shared" si="131"/>
        <v/>
      </c>
      <c r="DP60" s="52" t="str">
        <f t="shared" si="131"/>
        <v/>
      </c>
      <c r="DQ60" s="52" t="str">
        <f t="shared" si="131"/>
        <v/>
      </c>
      <c r="DR60" s="52" t="str">
        <f t="shared" si="131"/>
        <v/>
      </c>
      <c r="DS60" s="52" t="str">
        <f t="shared" si="131"/>
        <v/>
      </c>
      <c r="DT60" s="52" t="str">
        <f t="shared" si="131"/>
        <v/>
      </c>
      <c r="DU60" s="52" t="str">
        <f t="shared" si="131"/>
        <v/>
      </c>
      <c r="DV60" s="52" t="str">
        <f t="shared" si="131"/>
        <v/>
      </c>
      <c r="DW60" s="52" t="str">
        <f t="shared" si="131"/>
        <v/>
      </c>
      <c r="DX60" s="52" t="str">
        <f t="shared" si="131"/>
        <v/>
      </c>
      <c r="DY60" s="52" t="str">
        <f t="shared" si="131"/>
        <v/>
      </c>
      <c r="DZ60" s="52" t="str">
        <f t="shared" si="131"/>
        <v/>
      </c>
      <c r="EA60" s="52" t="str">
        <f t="shared" ref="EA60:GL60" si="132">IF(EA30&lt;&gt;"",LN(EA30),"")</f>
        <v/>
      </c>
      <c r="EB60" s="52" t="str">
        <f t="shared" si="132"/>
        <v/>
      </c>
      <c r="EC60" s="52" t="str">
        <f t="shared" si="132"/>
        <v/>
      </c>
      <c r="ED60" s="52" t="str">
        <f t="shared" si="132"/>
        <v/>
      </c>
      <c r="EE60" s="52" t="str">
        <f t="shared" si="132"/>
        <v/>
      </c>
      <c r="EF60" s="52" t="str">
        <f t="shared" si="132"/>
        <v/>
      </c>
      <c r="EG60" s="52" t="str">
        <f t="shared" si="132"/>
        <v/>
      </c>
      <c r="EH60" s="52" t="str">
        <f t="shared" si="132"/>
        <v/>
      </c>
      <c r="EI60" s="52" t="str">
        <f t="shared" si="132"/>
        <v/>
      </c>
      <c r="EJ60" s="52" t="str">
        <f t="shared" si="132"/>
        <v/>
      </c>
      <c r="EK60" s="52" t="str">
        <f t="shared" si="132"/>
        <v/>
      </c>
      <c r="EL60" s="52" t="str">
        <f t="shared" si="132"/>
        <v/>
      </c>
      <c r="EM60" s="52" t="str">
        <f t="shared" si="132"/>
        <v/>
      </c>
      <c r="EN60" s="52" t="str">
        <f t="shared" si="132"/>
        <v/>
      </c>
      <c r="EO60" s="52" t="str">
        <f t="shared" si="132"/>
        <v/>
      </c>
      <c r="EP60" s="52" t="str">
        <f t="shared" si="132"/>
        <v/>
      </c>
      <c r="EQ60" s="52" t="str">
        <f t="shared" si="132"/>
        <v/>
      </c>
      <c r="ER60" s="52" t="str">
        <f t="shared" si="132"/>
        <v/>
      </c>
      <c r="ES60" s="52" t="str">
        <f t="shared" si="132"/>
        <v/>
      </c>
      <c r="ET60" s="52" t="str">
        <f t="shared" si="132"/>
        <v/>
      </c>
      <c r="EU60" s="52" t="str">
        <f t="shared" si="132"/>
        <v/>
      </c>
      <c r="EV60" s="52" t="str">
        <f t="shared" si="132"/>
        <v/>
      </c>
      <c r="EW60" s="52" t="str">
        <f t="shared" si="132"/>
        <v/>
      </c>
      <c r="EX60" s="52" t="str">
        <f t="shared" si="132"/>
        <v/>
      </c>
      <c r="EY60" s="52" t="str">
        <f t="shared" si="132"/>
        <v/>
      </c>
      <c r="EZ60" s="52" t="str">
        <f t="shared" si="132"/>
        <v/>
      </c>
      <c r="FA60" s="52" t="str">
        <f t="shared" si="132"/>
        <v/>
      </c>
      <c r="FB60" s="52" t="str">
        <f t="shared" si="132"/>
        <v/>
      </c>
      <c r="FC60" s="52" t="str">
        <f t="shared" si="132"/>
        <v/>
      </c>
      <c r="FD60" s="52" t="str">
        <f t="shared" si="132"/>
        <v/>
      </c>
      <c r="FE60" s="52" t="str">
        <f t="shared" si="132"/>
        <v/>
      </c>
      <c r="FF60" s="52" t="str">
        <f t="shared" si="132"/>
        <v/>
      </c>
      <c r="FG60" s="52" t="str">
        <f t="shared" si="132"/>
        <v/>
      </c>
      <c r="FH60" s="52" t="str">
        <f t="shared" si="132"/>
        <v/>
      </c>
      <c r="FI60" s="52" t="str">
        <f t="shared" si="132"/>
        <v/>
      </c>
      <c r="FJ60" s="52" t="str">
        <f t="shared" si="132"/>
        <v/>
      </c>
      <c r="FK60" s="52" t="str">
        <f t="shared" si="132"/>
        <v/>
      </c>
      <c r="FL60" s="52" t="str">
        <f t="shared" si="132"/>
        <v/>
      </c>
      <c r="FM60" s="52" t="str">
        <f t="shared" si="132"/>
        <v/>
      </c>
      <c r="FN60" s="52" t="str">
        <f t="shared" si="132"/>
        <v/>
      </c>
      <c r="FO60" s="52" t="str">
        <f t="shared" si="132"/>
        <v/>
      </c>
      <c r="FP60" s="52" t="str">
        <f t="shared" si="132"/>
        <v/>
      </c>
      <c r="FQ60" s="52" t="str">
        <f t="shared" si="132"/>
        <v/>
      </c>
      <c r="FR60" s="52" t="str">
        <f t="shared" si="132"/>
        <v/>
      </c>
      <c r="FS60" s="52" t="str">
        <f t="shared" si="132"/>
        <v/>
      </c>
      <c r="FT60" s="52" t="str">
        <f t="shared" si="132"/>
        <v/>
      </c>
      <c r="FU60" s="52" t="str">
        <f t="shared" si="132"/>
        <v/>
      </c>
      <c r="FV60" s="52" t="str">
        <f t="shared" si="132"/>
        <v/>
      </c>
      <c r="FW60" s="52" t="str">
        <f t="shared" si="132"/>
        <v/>
      </c>
      <c r="FX60" s="52" t="str">
        <f t="shared" si="132"/>
        <v/>
      </c>
      <c r="FY60" s="52" t="str">
        <f t="shared" si="132"/>
        <v/>
      </c>
      <c r="FZ60" s="52" t="str">
        <f t="shared" si="132"/>
        <v/>
      </c>
      <c r="GA60" s="52" t="str">
        <f t="shared" si="132"/>
        <v/>
      </c>
      <c r="GB60" s="52" t="str">
        <f t="shared" si="132"/>
        <v/>
      </c>
      <c r="GC60" s="52" t="str">
        <f t="shared" si="132"/>
        <v/>
      </c>
      <c r="GD60" s="52" t="str">
        <f t="shared" si="132"/>
        <v/>
      </c>
      <c r="GE60" s="52" t="str">
        <f t="shared" si="132"/>
        <v/>
      </c>
      <c r="GF60" s="52" t="str">
        <f t="shared" si="132"/>
        <v/>
      </c>
      <c r="GG60" s="52" t="str">
        <f t="shared" si="132"/>
        <v/>
      </c>
      <c r="GH60" s="52" t="str">
        <f t="shared" si="132"/>
        <v/>
      </c>
      <c r="GI60" s="52" t="str">
        <f t="shared" si="132"/>
        <v/>
      </c>
      <c r="GJ60" s="52" t="str">
        <f t="shared" si="132"/>
        <v/>
      </c>
      <c r="GK60" s="52" t="str">
        <f t="shared" si="132"/>
        <v/>
      </c>
      <c r="GL60" s="52" t="str">
        <f t="shared" si="132"/>
        <v/>
      </c>
      <c r="GM60" s="52" t="str">
        <f t="shared" ref="GM60:IQ60" si="133">IF(GM30&lt;&gt;"",LN(GM30),"")</f>
        <v/>
      </c>
      <c r="GN60" s="52" t="str">
        <f t="shared" si="133"/>
        <v/>
      </c>
      <c r="GO60" s="52" t="str">
        <f t="shared" si="133"/>
        <v/>
      </c>
      <c r="GP60" s="52" t="str">
        <f t="shared" si="133"/>
        <v/>
      </c>
      <c r="GQ60" s="52" t="str">
        <f t="shared" si="133"/>
        <v/>
      </c>
      <c r="GR60" s="52" t="str">
        <f t="shared" si="133"/>
        <v/>
      </c>
      <c r="GS60" s="52" t="str">
        <f t="shared" si="133"/>
        <v/>
      </c>
      <c r="GT60" s="52" t="str">
        <f t="shared" si="133"/>
        <v/>
      </c>
      <c r="GU60" s="52" t="str">
        <f t="shared" si="133"/>
        <v/>
      </c>
      <c r="GV60" s="52" t="str">
        <f t="shared" si="133"/>
        <v/>
      </c>
      <c r="GW60" s="52" t="str">
        <f t="shared" si="133"/>
        <v/>
      </c>
      <c r="GX60" s="52" t="str">
        <f t="shared" si="133"/>
        <v/>
      </c>
      <c r="GY60" s="52" t="str">
        <f t="shared" si="133"/>
        <v/>
      </c>
      <c r="GZ60" s="52" t="str">
        <f t="shared" si="133"/>
        <v/>
      </c>
      <c r="HA60" s="52" t="str">
        <f t="shared" si="133"/>
        <v/>
      </c>
      <c r="HB60" s="52" t="str">
        <f t="shared" si="133"/>
        <v/>
      </c>
      <c r="HC60" s="52" t="str">
        <f t="shared" si="133"/>
        <v/>
      </c>
      <c r="HD60" s="52" t="str">
        <f t="shared" si="133"/>
        <v/>
      </c>
      <c r="HE60" s="52" t="str">
        <f t="shared" si="133"/>
        <v/>
      </c>
      <c r="HF60" s="52" t="str">
        <f t="shared" si="133"/>
        <v/>
      </c>
      <c r="HG60" s="52" t="str">
        <f t="shared" si="133"/>
        <v/>
      </c>
      <c r="HH60" s="52" t="str">
        <f t="shared" si="133"/>
        <v/>
      </c>
      <c r="HI60" s="52" t="str">
        <f t="shared" si="133"/>
        <v/>
      </c>
      <c r="HJ60" s="52" t="str">
        <f t="shared" si="133"/>
        <v/>
      </c>
      <c r="HK60" s="52" t="str">
        <f t="shared" si="133"/>
        <v/>
      </c>
      <c r="HL60" s="52" t="str">
        <f t="shared" si="133"/>
        <v/>
      </c>
      <c r="HM60" s="52" t="str">
        <f t="shared" si="133"/>
        <v/>
      </c>
      <c r="HN60" s="52" t="str">
        <f t="shared" si="133"/>
        <v/>
      </c>
      <c r="HO60" s="52" t="str">
        <f t="shared" si="133"/>
        <v/>
      </c>
      <c r="HP60" s="52" t="str">
        <f t="shared" si="133"/>
        <v/>
      </c>
      <c r="HQ60" s="52" t="str">
        <f t="shared" si="133"/>
        <v/>
      </c>
      <c r="HR60" s="52" t="str">
        <f t="shared" si="133"/>
        <v/>
      </c>
      <c r="HS60" s="52" t="str">
        <f t="shared" si="133"/>
        <v/>
      </c>
      <c r="HT60" s="52" t="str">
        <f t="shared" si="133"/>
        <v/>
      </c>
      <c r="HU60" s="52" t="str">
        <f t="shared" si="133"/>
        <v/>
      </c>
      <c r="HV60" s="52" t="str">
        <f t="shared" si="133"/>
        <v/>
      </c>
      <c r="HW60" s="52" t="str">
        <f t="shared" si="133"/>
        <v/>
      </c>
      <c r="HX60" s="52" t="str">
        <f t="shared" si="133"/>
        <v/>
      </c>
      <c r="HY60" s="52" t="str">
        <f t="shared" si="133"/>
        <v/>
      </c>
      <c r="HZ60" s="52" t="str">
        <f t="shared" si="133"/>
        <v/>
      </c>
      <c r="IA60" s="52" t="str">
        <f t="shared" si="133"/>
        <v/>
      </c>
      <c r="IB60" s="52" t="str">
        <f t="shared" si="133"/>
        <v/>
      </c>
      <c r="IC60" s="52" t="str">
        <f t="shared" si="133"/>
        <v/>
      </c>
      <c r="ID60" s="52" t="str">
        <f t="shared" si="133"/>
        <v/>
      </c>
      <c r="IE60" s="52" t="str">
        <f t="shared" si="133"/>
        <v/>
      </c>
      <c r="IF60" s="52" t="str">
        <f t="shared" si="133"/>
        <v/>
      </c>
      <c r="IG60" s="52" t="str">
        <f t="shared" si="133"/>
        <v/>
      </c>
      <c r="IH60" s="52" t="str">
        <f t="shared" si="133"/>
        <v/>
      </c>
      <c r="II60" s="52" t="str">
        <f t="shared" si="133"/>
        <v/>
      </c>
      <c r="IJ60" s="52" t="str">
        <f t="shared" si="133"/>
        <v/>
      </c>
      <c r="IK60" s="52" t="str">
        <f t="shared" si="133"/>
        <v/>
      </c>
      <c r="IL60" s="52" t="str">
        <f t="shared" si="133"/>
        <v/>
      </c>
      <c r="IM60" s="52" t="str">
        <f t="shared" si="133"/>
        <v/>
      </c>
      <c r="IN60" s="52" t="str">
        <f t="shared" si="133"/>
        <v/>
      </c>
      <c r="IO60" s="52" t="str">
        <f t="shared" si="133"/>
        <v/>
      </c>
      <c r="IP60" s="52" t="str">
        <f t="shared" si="133"/>
        <v/>
      </c>
      <c r="IQ60" s="52" t="str">
        <f t="shared" si="133"/>
        <v/>
      </c>
      <c r="IR60" s="57">
        <f t="shared" si="92"/>
        <v>2.5123098354325735</v>
      </c>
      <c r="IS60" s="61">
        <f t="shared" si="93"/>
        <v>0.19555437468924913</v>
      </c>
    </row>
    <row r="61" spans="1:254" x14ac:dyDescent="0.2">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c r="GU61" s="11"/>
      <c r="GV61" s="11"/>
      <c r="GW61" s="11"/>
      <c r="GX61" s="11"/>
      <c r="GY61" s="11"/>
      <c r="GZ61" s="11"/>
      <c r="HA61" s="11"/>
      <c r="HB61" s="11"/>
      <c r="HC61" s="11"/>
      <c r="HD61" s="11"/>
      <c r="HE61" s="11"/>
      <c r="HF61" s="11"/>
      <c r="HG61" s="11"/>
      <c r="HH61" s="11"/>
      <c r="HI61" s="11"/>
      <c r="HJ61" s="11"/>
      <c r="HK61" s="11"/>
      <c r="HL61" s="11"/>
      <c r="HM61" s="11"/>
      <c r="HN61" s="11"/>
      <c r="HO61" s="11"/>
      <c r="HP61" s="11"/>
      <c r="HQ61" s="11"/>
      <c r="HR61" s="11"/>
      <c r="HS61" s="11"/>
      <c r="HT61" s="11"/>
      <c r="HU61" s="11"/>
      <c r="HV61" s="11"/>
      <c r="HW61" s="11"/>
      <c r="HX61" s="11"/>
      <c r="HY61" s="11"/>
      <c r="HZ61" s="11"/>
      <c r="IA61" s="11"/>
      <c r="IB61" s="11"/>
      <c r="IC61" s="11"/>
      <c r="ID61" s="11"/>
      <c r="IE61" s="11"/>
      <c r="IF61" s="11"/>
      <c r="IG61" s="11"/>
      <c r="IH61" s="11"/>
      <c r="II61" s="11"/>
      <c r="IJ61" s="11"/>
      <c r="IK61" s="11"/>
      <c r="IL61" s="11"/>
      <c r="IM61" s="11"/>
      <c r="IN61" s="11"/>
      <c r="IO61" s="11"/>
      <c r="IP61" s="11"/>
      <c r="IQ61" s="11"/>
      <c r="IR61" s="9"/>
      <c r="IS61" s="9"/>
      <c r="IT61" s="9"/>
    </row>
    <row r="62" spans="1:254" x14ac:dyDescent="0.2">
      <c r="A62" s="21" t="s">
        <v>552</v>
      </c>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c r="GU62" s="11"/>
      <c r="GV62" s="11"/>
      <c r="GW62" s="11"/>
      <c r="GX62" s="11"/>
      <c r="GY62" s="11"/>
      <c r="GZ62" s="11"/>
      <c r="HA62" s="11"/>
      <c r="HB62" s="11"/>
      <c r="HC62" s="11"/>
      <c r="HD62" s="11"/>
      <c r="HE62" s="11"/>
      <c r="HF62" s="11"/>
      <c r="HG62" s="11"/>
      <c r="HH62" s="11"/>
      <c r="HI62" s="11"/>
      <c r="HJ62" s="11"/>
      <c r="HK62" s="11"/>
      <c r="HL62" s="11"/>
      <c r="HM62" s="11"/>
      <c r="HN62" s="11"/>
      <c r="HO62" s="11"/>
      <c r="HP62" s="11"/>
      <c r="HQ62" s="11"/>
      <c r="HR62" s="11"/>
      <c r="HS62" s="11"/>
      <c r="HT62" s="11"/>
      <c r="HU62" s="11"/>
      <c r="HV62" s="11"/>
      <c r="HW62" s="11"/>
      <c r="HX62" s="11"/>
      <c r="HY62" s="11"/>
      <c r="HZ62" s="11"/>
      <c r="IA62" s="11"/>
      <c r="IB62" s="11"/>
      <c r="IC62" s="11"/>
      <c r="ID62" s="11"/>
      <c r="IE62" s="11"/>
      <c r="IF62" s="11"/>
      <c r="IG62" s="11"/>
      <c r="IH62" s="11"/>
      <c r="II62" s="11"/>
      <c r="IJ62" s="11"/>
      <c r="IK62" s="11"/>
      <c r="IL62" s="11"/>
      <c r="IM62" s="11"/>
      <c r="IN62" s="11"/>
      <c r="IO62" s="11"/>
      <c r="IP62" s="11"/>
      <c r="IQ62" s="11"/>
      <c r="IR62" s="9"/>
      <c r="IS62" s="9"/>
      <c r="IT62" s="9"/>
    </row>
    <row r="63" spans="1:254" x14ac:dyDescent="0.2">
      <c r="A63" s="47" t="s">
        <v>0</v>
      </c>
      <c r="B63" s="48">
        <f t="array" ref="B63:B77">IF(SUM('Subject Kinematics'!C2:C52)&lt;&gt;0,MMULT(TRANSPOSE('Features (from Gillette)'!$A$3:$O$461),'Subject Kinematics'!C2:C460),"")</f>
        <v>-324.11125427722413</v>
      </c>
      <c r="C63" s="48">
        <f t="array" ref="C63:C77">IF(SUM('Subject Kinematics'!D2:D52)&lt;&gt;0,MMULT(TRANSPOSE('Features (from Gillette)'!$A$3:$O$461),'Subject Kinematics'!D2:D460),"")</f>
        <v>-358.78328032584085</v>
      </c>
      <c r="D63" s="48">
        <f t="array" ref="D63:D77">IF(SUM('Subject Kinematics'!E2:E52)&lt;&gt;0,MMULT(TRANSPOSE('Features (from Gillette)'!$A$3:$O$461),'Subject Kinematics'!E2:E460),"")</f>
        <v>-393.45530637445796</v>
      </c>
      <c r="E63" s="48">
        <f t="array" ref="E63:E77">IF(SUM('Subject Kinematics'!F2:F52)&lt;&gt;0,MMULT(TRANSPOSE('Features (from Gillette)'!$A$3:$O$461),'Subject Kinematics'!F2:F460),"")</f>
        <v>-428.12733242307519</v>
      </c>
      <c r="F63" s="48">
        <f t="array" ref="F63:F77">IF(SUM('Subject Kinematics'!G2:G52)&lt;&gt;0,MMULT(TRANSPOSE('Features (from Gillette)'!$A$3:$O$461),'Subject Kinematics'!G2:G460),"")</f>
        <v>-462.79935847169213</v>
      </c>
      <c r="G63" s="48">
        <f t="array" ref="G63:G77">IF(SUM('Subject Kinematics'!H2:H52)&lt;&gt;0,MMULT(TRANSPOSE('Features (from Gillette)'!$A$3:$O$461),'Subject Kinematics'!H2:H460),"")</f>
        <v>-336.52758792976965</v>
      </c>
      <c r="H63" s="48">
        <f t="array" ref="H63:H77">IF(SUM('Subject Kinematics'!I2:I52)&lt;&gt;0,MMULT(TRANSPOSE('Features (from Gillette)'!$A$3:$O$461),'Subject Kinematics'!I2:I460),"")</f>
        <v>-338.2716012520346</v>
      </c>
      <c r="I63" s="48">
        <f t="array" ref="I63:I77">IF(SUM('Subject Kinematics'!J2:J52)&lt;&gt;0,MMULT(TRANSPOSE('Features (from Gillette)'!$A$3:$O$461),'Subject Kinematics'!J2:J460),"")</f>
        <v>-337.57399592312885</v>
      </c>
      <c r="J63" s="48">
        <f t="array" ref="J63:J77">IF(SUM('Subject Kinematics'!K2:K52)&lt;&gt;0,MMULT(TRANSPOSE('Features (from Gillette)'!$A$3:$O$461),'Subject Kinematics'!K2:K460),"")</f>
        <v>-350.82849717234444</v>
      </c>
      <c r="K63" s="48">
        <f t="array" ref="K63:K77">IF(SUM('Subject Kinematics'!L2:L52)&lt;&gt;0,MMULT(TRANSPOSE('Features (from Gillette)'!$A$3:$O$461),'Subject Kinematics'!L2:L460),"")</f>
        <v>-364.08299842156072</v>
      </c>
      <c r="L63" s="48">
        <f t="array" ref="L63:L77">IF(SUM('Subject Kinematics'!M2:M52)&lt;&gt;0,MMULT(TRANSPOSE('Features (from Gillette)'!$A$3:$O$461),'Subject Kinematics'!M2:M460),"")</f>
        <v>-377.33749967077688</v>
      </c>
      <c r="M63" s="48" t="str">
        <f t="array" ref="M63:M77">IF(SUM('Subject Kinematics'!N2:N52)&lt;&gt;0,MMULT(TRANSPOSE('Features (from Gillette)'!$A$3:$O$461),'Subject Kinematics'!N2:N460),"")</f>
        <v/>
      </c>
      <c r="N63" s="48" t="str">
        <f t="array" ref="N63:N77">IF(SUM('Subject Kinematics'!O2:O52)&lt;&gt;0,MMULT(TRANSPOSE('Features (from Gillette)'!$A$3:$O$461),'Subject Kinematics'!O2:O460),"")</f>
        <v/>
      </c>
      <c r="O63" s="48" t="str">
        <f t="array" ref="O63:O77">IF(SUM('Subject Kinematics'!P2:P52)&lt;&gt;0,MMULT(TRANSPOSE('Features (from Gillette)'!$A$3:$O$461),'Subject Kinematics'!P2:P460),"")</f>
        <v/>
      </c>
      <c r="P63" s="48" t="str">
        <f t="array" ref="P63:P77">IF(SUM('Subject Kinematics'!Q2:Q52)&lt;&gt;0,MMULT(TRANSPOSE('Features (from Gillette)'!$A$3:$O$461),'Subject Kinematics'!Q2:Q460),"")</f>
        <v/>
      </c>
      <c r="Q63" s="48" t="str">
        <f t="array" ref="Q63:Q77">IF(SUM('Subject Kinematics'!R2:R52)&lt;&gt;0,MMULT(TRANSPOSE('Features (from Gillette)'!$A$3:$O$461),'Subject Kinematics'!R2:R460),"")</f>
        <v/>
      </c>
      <c r="R63" s="48" t="str">
        <f t="array" ref="R63:R77">IF(SUM('Subject Kinematics'!S2:S52)&lt;&gt;0,MMULT(TRANSPOSE('Features (from Gillette)'!$A$3:$O$461),'Subject Kinematics'!S2:S460),"")</f>
        <v/>
      </c>
      <c r="S63" s="48" t="str">
        <f t="array" ref="S63:S77">IF(SUM('Subject Kinematics'!T2:T52)&lt;&gt;0,MMULT(TRANSPOSE('Features (from Gillette)'!$A$3:$O$461),'Subject Kinematics'!T2:T460),"")</f>
        <v/>
      </c>
      <c r="T63" s="48" t="str">
        <f t="array" ref="T63:T77">IF(SUM('Subject Kinematics'!U2:U52)&lt;&gt;0,MMULT(TRANSPOSE('Features (from Gillette)'!$A$3:$O$461),'Subject Kinematics'!U2:U460),"")</f>
        <v/>
      </c>
      <c r="U63" s="48" t="str">
        <f t="array" ref="U63:U77">IF(SUM('Subject Kinematics'!V2:V52)&lt;&gt;0,MMULT(TRANSPOSE('Features (from Gillette)'!$A$3:$O$461),'Subject Kinematics'!V2:V460),"")</f>
        <v/>
      </c>
      <c r="V63" s="48" t="str">
        <f t="array" ref="V63:V77">IF(SUM('Subject Kinematics'!W2:W52)&lt;&gt;0,MMULT(TRANSPOSE('Features (from Gillette)'!$A$3:$O$461),'Subject Kinematics'!W2:W460),"")</f>
        <v/>
      </c>
      <c r="W63" s="48" t="str">
        <f t="array" ref="W63:W77">IF(SUM('Subject Kinematics'!X2:X52)&lt;&gt;0,MMULT(TRANSPOSE('Features (from Gillette)'!$A$3:$O$461),'Subject Kinematics'!X2:X460),"")</f>
        <v/>
      </c>
      <c r="X63" s="48" t="str">
        <f t="array" ref="X63:X77">IF(SUM('Subject Kinematics'!Y2:Y52)&lt;&gt;0,MMULT(TRANSPOSE('Features (from Gillette)'!$A$3:$O$461),'Subject Kinematics'!Y2:Y460),"")</f>
        <v/>
      </c>
      <c r="Y63" s="48" t="str">
        <f t="array" ref="Y63:Y77">IF(SUM('Subject Kinematics'!Z2:Z52)&lt;&gt;0,MMULT(TRANSPOSE('Features (from Gillette)'!$A$3:$O$461),'Subject Kinematics'!Z2:Z460),"")</f>
        <v/>
      </c>
      <c r="Z63" s="48" t="str">
        <f t="array" ref="Z63:Z77">IF(SUM('Subject Kinematics'!AA2:AA52)&lt;&gt;0,MMULT(TRANSPOSE('Features (from Gillette)'!$A$3:$O$461),'Subject Kinematics'!AA2:AA460),"")</f>
        <v/>
      </c>
      <c r="AA63" s="48" t="str">
        <f t="array" ref="AA63:AA77">IF(SUM('Subject Kinematics'!AB2:AB52)&lt;&gt;0,MMULT(TRANSPOSE('Features (from Gillette)'!$A$3:$O$461),'Subject Kinematics'!AB2:AB460),"")</f>
        <v/>
      </c>
      <c r="AB63" s="48" t="str">
        <f t="array" ref="AB63:AB77">IF(SUM('Subject Kinematics'!AC2:AC52)&lt;&gt;0,MMULT(TRANSPOSE('Features (from Gillette)'!$A$3:$O$461),'Subject Kinematics'!AC2:AC460),"")</f>
        <v/>
      </c>
      <c r="AC63" s="48" t="str">
        <f t="array" ref="AC63:AC77">IF(SUM('Subject Kinematics'!AD2:AD52)&lt;&gt;0,MMULT(TRANSPOSE('Features (from Gillette)'!$A$3:$O$461),'Subject Kinematics'!AD2:AD460),"")</f>
        <v/>
      </c>
      <c r="AD63" s="48" t="str">
        <f t="array" ref="AD63:AD77">IF(SUM('Subject Kinematics'!AE2:AE52)&lt;&gt;0,MMULT(TRANSPOSE('Features (from Gillette)'!$A$3:$O$461),'Subject Kinematics'!AE2:AE460),"")</f>
        <v/>
      </c>
      <c r="AE63" s="48" t="str">
        <f t="array" ref="AE63:AE77">IF(SUM('Subject Kinematics'!AF2:AF52)&lt;&gt;0,MMULT(TRANSPOSE('Features (from Gillette)'!$A$3:$O$461),'Subject Kinematics'!AF2:AF460),"")</f>
        <v/>
      </c>
      <c r="AF63" s="48" t="str">
        <f t="array" ref="AF63:AF77">IF(SUM('Subject Kinematics'!AG2:AG52)&lt;&gt;0,MMULT(TRANSPOSE('Features (from Gillette)'!$A$3:$O$461),'Subject Kinematics'!AG2:AG460),"")</f>
        <v/>
      </c>
      <c r="AG63" s="48" t="str">
        <f t="array" ref="AG63:AG77">IF(SUM('Subject Kinematics'!AH2:AH52)&lt;&gt;0,MMULT(TRANSPOSE('Features (from Gillette)'!$A$3:$O$461),'Subject Kinematics'!AH2:AH460),"")</f>
        <v/>
      </c>
      <c r="AH63" s="48" t="str">
        <f t="array" ref="AH63:AH77">IF(SUM('Subject Kinematics'!AI2:AI52)&lt;&gt;0,MMULT(TRANSPOSE('Features (from Gillette)'!$A$3:$O$461),'Subject Kinematics'!AI2:AI460),"")</f>
        <v/>
      </c>
      <c r="AI63" s="48" t="str">
        <f t="array" ref="AI63:AI77">IF(SUM('Subject Kinematics'!AJ2:AJ52)&lt;&gt;0,MMULT(TRANSPOSE('Features (from Gillette)'!$A$3:$O$461),'Subject Kinematics'!AJ2:AJ460),"")</f>
        <v/>
      </c>
      <c r="AJ63" s="48" t="str">
        <f t="array" ref="AJ63:AJ77">IF(SUM('Subject Kinematics'!AK2:AK52)&lt;&gt;0,MMULT(TRANSPOSE('Features (from Gillette)'!$A$3:$O$461),'Subject Kinematics'!AK2:AK460),"")</f>
        <v/>
      </c>
      <c r="AK63" s="48" t="str">
        <f t="array" ref="AK63:AK77">IF(SUM('Subject Kinematics'!AL2:AL52)&lt;&gt;0,MMULT(TRANSPOSE('Features (from Gillette)'!$A$3:$O$461),'Subject Kinematics'!AL2:AL460),"")</f>
        <v/>
      </c>
      <c r="AL63" s="48" t="str">
        <f t="array" ref="AL63:AL77">IF(SUM('Subject Kinematics'!AM2:AM52)&lt;&gt;0,MMULT(TRANSPOSE('Features (from Gillette)'!$A$3:$O$461),'Subject Kinematics'!AM2:AM460),"")</f>
        <v/>
      </c>
      <c r="AM63" s="48" t="str">
        <f t="array" ref="AM63:AM77">IF(SUM('Subject Kinematics'!AN2:AN52)&lt;&gt;0,MMULT(TRANSPOSE('Features (from Gillette)'!$A$3:$O$461),'Subject Kinematics'!AN2:AN460),"")</f>
        <v/>
      </c>
      <c r="AN63" s="48" t="str">
        <f t="array" ref="AN63:AN77">IF(SUM('Subject Kinematics'!AO2:AO52)&lt;&gt;0,MMULT(TRANSPOSE('Features (from Gillette)'!$A$3:$O$461),'Subject Kinematics'!AO2:AO460),"")</f>
        <v/>
      </c>
      <c r="AO63" s="48" t="str">
        <f t="array" ref="AO63:AO77">IF(SUM('Subject Kinematics'!AP2:AP52)&lt;&gt;0,MMULT(TRANSPOSE('Features (from Gillette)'!$A$3:$O$461),'Subject Kinematics'!AP2:AP460),"")</f>
        <v/>
      </c>
      <c r="AP63" s="48" t="str">
        <f t="array" ref="AP63:AP77">IF(SUM('Subject Kinematics'!AQ2:AQ52)&lt;&gt;0,MMULT(TRANSPOSE('Features (from Gillette)'!$A$3:$O$461),'Subject Kinematics'!AQ2:AQ460),"")</f>
        <v/>
      </c>
      <c r="AQ63" s="48" t="str">
        <f t="array" ref="AQ63:AQ77">IF(SUM('Subject Kinematics'!AR2:AR52)&lt;&gt;0,MMULT(TRANSPOSE('Features (from Gillette)'!$A$3:$O$461),'Subject Kinematics'!AR2:AR460),"")</f>
        <v/>
      </c>
      <c r="AR63" s="48" t="str">
        <f t="array" ref="AR63:AR77">IF(SUM('Subject Kinematics'!AS2:AS52)&lt;&gt;0,MMULT(TRANSPOSE('Features (from Gillette)'!$A$3:$O$461),'Subject Kinematics'!AS2:AS460),"")</f>
        <v/>
      </c>
      <c r="AS63" s="48" t="str">
        <f t="array" ref="AS63:AS77">IF(SUM('Subject Kinematics'!AT2:AT52)&lt;&gt;0,MMULT(TRANSPOSE('Features (from Gillette)'!$A$3:$O$461),'Subject Kinematics'!AT2:AT460),"")</f>
        <v/>
      </c>
      <c r="AT63" s="48" t="str">
        <f t="array" ref="AT63:AT77">IF(SUM('Subject Kinematics'!AU2:AU52)&lt;&gt;0,MMULT(TRANSPOSE('Features (from Gillette)'!$A$3:$O$461),'Subject Kinematics'!AU2:AU460),"")</f>
        <v/>
      </c>
      <c r="AU63" s="48" t="str">
        <f t="array" ref="AU63:AU77">IF(SUM('Subject Kinematics'!AV2:AV52)&lt;&gt;0,MMULT(TRANSPOSE('Features (from Gillette)'!$A$3:$O$461),'Subject Kinematics'!AV2:AV460),"")</f>
        <v/>
      </c>
      <c r="AV63" s="48" t="str">
        <f t="array" ref="AV63:AV77">IF(SUM('Subject Kinematics'!AW2:AW52)&lt;&gt;0,MMULT(TRANSPOSE('Features (from Gillette)'!$A$3:$O$461),'Subject Kinematics'!AW2:AW460),"")</f>
        <v/>
      </c>
      <c r="AW63" s="48" t="str">
        <f t="array" ref="AW63:AW77">IF(SUM('Subject Kinematics'!AX2:AX52)&lt;&gt;0,MMULT(TRANSPOSE('Features (from Gillette)'!$A$3:$O$461),'Subject Kinematics'!AX2:AX460),"")</f>
        <v/>
      </c>
      <c r="AX63" s="48" t="str">
        <f t="array" ref="AX63:AX77">IF(SUM('Subject Kinematics'!AY2:AY52)&lt;&gt;0,MMULT(TRANSPOSE('Features (from Gillette)'!$A$3:$O$461),'Subject Kinematics'!AY2:AY460),"")</f>
        <v/>
      </c>
      <c r="AY63" s="48" t="str">
        <f t="array" ref="AY63:AY77">IF(SUM('Subject Kinematics'!AZ2:AZ52)&lt;&gt;0,MMULT(TRANSPOSE('Features (from Gillette)'!$A$3:$O$461),'Subject Kinematics'!AZ2:AZ460),"")</f>
        <v/>
      </c>
      <c r="AZ63" s="48" t="str">
        <f t="array" ref="AZ63:AZ77">IF(SUM('Subject Kinematics'!BA2:BA52)&lt;&gt;0,MMULT(TRANSPOSE('Features (from Gillette)'!$A$3:$O$461),'Subject Kinematics'!BA2:BA460),"")</f>
        <v/>
      </c>
      <c r="BA63" s="48" t="str">
        <f t="array" ref="BA63:BA77">IF(SUM('Subject Kinematics'!BB2:BB52)&lt;&gt;0,MMULT(TRANSPOSE('Features (from Gillette)'!$A$3:$O$461),'Subject Kinematics'!BB2:BB460),"")</f>
        <v/>
      </c>
      <c r="BB63" s="48" t="str">
        <f t="array" ref="BB63:BB77">IF(SUM('Subject Kinematics'!BC2:BC52)&lt;&gt;0,MMULT(TRANSPOSE('Features (from Gillette)'!$A$3:$O$461),'Subject Kinematics'!BC2:BC460),"")</f>
        <v/>
      </c>
      <c r="BC63" s="48" t="str">
        <f t="array" ref="BC63:BC77">IF(SUM('Subject Kinematics'!BD2:BD52)&lt;&gt;0,MMULT(TRANSPOSE('Features (from Gillette)'!$A$3:$O$461),'Subject Kinematics'!BD2:BD460),"")</f>
        <v/>
      </c>
      <c r="BD63" s="48" t="str">
        <f t="array" ref="BD63:BD77">IF(SUM('Subject Kinematics'!BE2:BE52)&lt;&gt;0,MMULT(TRANSPOSE('Features (from Gillette)'!$A$3:$O$461),'Subject Kinematics'!BE2:BE460),"")</f>
        <v/>
      </c>
      <c r="BE63" s="48" t="str">
        <f t="array" ref="BE63:BE77">IF(SUM('Subject Kinematics'!BF2:BF52)&lt;&gt;0,MMULT(TRANSPOSE('Features (from Gillette)'!$A$3:$O$461),'Subject Kinematics'!BF2:BF460),"")</f>
        <v/>
      </c>
      <c r="BF63" s="48" t="str">
        <f t="array" ref="BF63:BF77">IF(SUM('Subject Kinematics'!BG2:BG52)&lt;&gt;0,MMULT(TRANSPOSE('Features (from Gillette)'!$A$3:$O$461),'Subject Kinematics'!BG2:BG460),"")</f>
        <v/>
      </c>
      <c r="BG63" s="48" t="str">
        <f t="array" ref="BG63:BG77">IF(SUM('Subject Kinematics'!BH2:BH52)&lt;&gt;0,MMULT(TRANSPOSE('Features (from Gillette)'!$A$3:$O$461),'Subject Kinematics'!BH2:BH460),"")</f>
        <v/>
      </c>
      <c r="BH63" s="48" t="str">
        <f t="array" ref="BH63:BH77">IF(SUM('Subject Kinematics'!BI2:BI52)&lt;&gt;0,MMULT(TRANSPOSE('Features (from Gillette)'!$A$3:$O$461),'Subject Kinematics'!BI2:BI460),"")</f>
        <v/>
      </c>
      <c r="BI63" s="48" t="str">
        <f t="array" ref="BI63:BI77">IF(SUM('Subject Kinematics'!BJ2:BJ52)&lt;&gt;0,MMULT(TRANSPOSE('Features (from Gillette)'!$A$3:$O$461),'Subject Kinematics'!BJ2:BJ460),"")</f>
        <v/>
      </c>
      <c r="BJ63" s="48" t="str">
        <f t="array" ref="BJ63:BJ77">IF(SUM('Subject Kinematics'!BK2:BK52)&lt;&gt;0,MMULT(TRANSPOSE('Features (from Gillette)'!$A$3:$O$461),'Subject Kinematics'!BK2:BK460),"")</f>
        <v/>
      </c>
      <c r="BK63" s="48" t="str">
        <f t="array" ref="BK63:BK77">IF(SUM('Subject Kinematics'!BL2:BL52)&lt;&gt;0,MMULT(TRANSPOSE('Features (from Gillette)'!$A$3:$O$461),'Subject Kinematics'!BL2:BL460),"")</f>
        <v/>
      </c>
      <c r="BL63" s="48" t="str">
        <f t="array" ref="BL63:BL77">IF(SUM('Subject Kinematics'!BM2:BM52)&lt;&gt;0,MMULT(TRANSPOSE('Features (from Gillette)'!$A$3:$O$461),'Subject Kinematics'!BM2:BM460),"")</f>
        <v/>
      </c>
      <c r="BM63" s="48" t="str">
        <f t="array" ref="BM63:BM77">IF(SUM('Subject Kinematics'!BN2:BN52)&lt;&gt;0,MMULT(TRANSPOSE('Features (from Gillette)'!$A$3:$O$461),'Subject Kinematics'!BN2:BN460),"")</f>
        <v/>
      </c>
      <c r="BN63" s="48" t="str">
        <f t="array" ref="BN63:BN77">IF(SUM('Subject Kinematics'!BO2:BO52)&lt;&gt;0,MMULT(TRANSPOSE('Features (from Gillette)'!$A$3:$O$461),'Subject Kinematics'!BO2:BO460),"")</f>
        <v/>
      </c>
      <c r="BO63" s="48" t="str">
        <f t="array" ref="BO63:BO77">IF(SUM('Subject Kinematics'!BP2:BP52)&lt;&gt;0,MMULT(TRANSPOSE('Features (from Gillette)'!$A$3:$O$461),'Subject Kinematics'!BP2:BP460),"")</f>
        <v/>
      </c>
      <c r="BP63" s="48" t="str">
        <f t="array" ref="BP63:BP77">IF(SUM('Subject Kinematics'!BQ2:BQ52)&lt;&gt;0,MMULT(TRANSPOSE('Features (from Gillette)'!$A$3:$O$461),'Subject Kinematics'!BQ2:BQ460),"")</f>
        <v/>
      </c>
      <c r="BQ63" s="48" t="str">
        <f t="array" ref="BQ63:BQ77">IF(SUM('Subject Kinematics'!BR2:BR52)&lt;&gt;0,MMULT(TRANSPOSE('Features (from Gillette)'!$A$3:$O$461),'Subject Kinematics'!BR2:BR460),"")</f>
        <v/>
      </c>
      <c r="BR63" s="48" t="str">
        <f t="array" ref="BR63:BR77">IF(SUM('Subject Kinematics'!BS2:BS52)&lt;&gt;0,MMULT(TRANSPOSE('Features (from Gillette)'!$A$3:$O$461),'Subject Kinematics'!BS2:BS460),"")</f>
        <v/>
      </c>
      <c r="BS63" s="48" t="str">
        <f t="array" ref="BS63:BS77">IF(SUM('Subject Kinematics'!BT2:BT52)&lt;&gt;0,MMULT(TRANSPOSE('Features (from Gillette)'!$A$3:$O$461),'Subject Kinematics'!BT2:BT460),"")</f>
        <v/>
      </c>
      <c r="BT63" s="48" t="str">
        <f t="array" ref="BT63:BT77">IF(SUM('Subject Kinematics'!BU2:BU52)&lt;&gt;0,MMULT(TRANSPOSE('Features (from Gillette)'!$A$3:$O$461),'Subject Kinematics'!BU2:BU460),"")</f>
        <v/>
      </c>
      <c r="BU63" s="48" t="str">
        <f t="array" ref="BU63:BU77">IF(SUM('Subject Kinematics'!BV2:BV52)&lt;&gt;0,MMULT(TRANSPOSE('Features (from Gillette)'!$A$3:$O$461),'Subject Kinematics'!BV2:BV460),"")</f>
        <v/>
      </c>
      <c r="BV63" s="48" t="str">
        <f t="array" ref="BV63:BV77">IF(SUM('Subject Kinematics'!BW2:BW52)&lt;&gt;0,MMULT(TRANSPOSE('Features (from Gillette)'!$A$3:$O$461),'Subject Kinematics'!BW2:BW460),"")</f>
        <v/>
      </c>
      <c r="BW63" s="48" t="str">
        <f t="array" ref="BW63:BW77">IF(SUM('Subject Kinematics'!BX2:BX52)&lt;&gt;0,MMULT(TRANSPOSE('Features (from Gillette)'!$A$3:$O$461),'Subject Kinematics'!BX2:BX460),"")</f>
        <v/>
      </c>
      <c r="BX63" s="48" t="str">
        <f t="array" ref="BX63:BX77">IF(SUM('Subject Kinematics'!BY2:BY52)&lt;&gt;0,MMULT(TRANSPOSE('Features (from Gillette)'!$A$3:$O$461),'Subject Kinematics'!BY2:BY460),"")</f>
        <v/>
      </c>
      <c r="BY63" s="48" t="str">
        <f t="array" ref="BY63:BY77">IF(SUM('Subject Kinematics'!BZ2:BZ52)&lt;&gt;0,MMULT(TRANSPOSE('Features (from Gillette)'!$A$3:$O$461),'Subject Kinematics'!BZ2:BZ460),"")</f>
        <v/>
      </c>
      <c r="BZ63" s="48" t="str">
        <f t="array" ref="BZ63:BZ77">IF(SUM('Subject Kinematics'!CA2:CA52)&lt;&gt;0,MMULT(TRANSPOSE('Features (from Gillette)'!$A$3:$O$461),'Subject Kinematics'!CA2:CA460),"")</f>
        <v/>
      </c>
      <c r="CA63" s="48" t="str">
        <f t="array" ref="CA63:CA77">IF(SUM('Subject Kinematics'!CB2:CB52)&lt;&gt;0,MMULT(TRANSPOSE('Features (from Gillette)'!$A$3:$O$461),'Subject Kinematics'!CB2:CB460),"")</f>
        <v/>
      </c>
      <c r="CB63" s="48" t="str">
        <f t="array" ref="CB63:CB77">IF(SUM('Subject Kinematics'!CC2:CC52)&lt;&gt;0,MMULT(TRANSPOSE('Features (from Gillette)'!$A$3:$O$461),'Subject Kinematics'!CC2:CC460),"")</f>
        <v/>
      </c>
      <c r="CC63" s="48" t="str">
        <f t="array" ref="CC63:CC77">IF(SUM('Subject Kinematics'!CD2:CD52)&lt;&gt;0,MMULT(TRANSPOSE('Features (from Gillette)'!$A$3:$O$461),'Subject Kinematics'!CD2:CD460),"")</f>
        <v/>
      </c>
      <c r="CD63" s="48" t="str">
        <f t="array" ref="CD63:CD77">IF(SUM('Subject Kinematics'!CE2:CE52)&lt;&gt;0,MMULT(TRANSPOSE('Features (from Gillette)'!$A$3:$O$461),'Subject Kinematics'!CE2:CE460),"")</f>
        <v/>
      </c>
      <c r="CE63" s="48" t="str">
        <f t="array" ref="CE63:CE77">IF(SUM('Subject Kinematics'!CF2:CF52)&lt;&gt;0,MMULT(TRANSPOSE('Features (from Gillette)'!$A$3:$O$461),'Subject Kinematics'!CF2:CF460),"")</f>
        <v/>
      </c>
      <c r="CF63" s="48" t="str">
        <f t="array" ref="CF63:CF77">IF(SUM('Subject Kinematics'!CG2:CG52)&lt;&gt;0,MMULT(TRANSPOSE('Features (from Gillette)'!$A$3:$O$461),'Subject Kinematics'!CG2:CG460),"")</f>
        <v/>
      </c>
      <c r="CG63" s="48" t="str">
        <f t="array" ref="CG63:CG77">IF(SUM('Subject Kinematics'!CH2:CH52)&lt;&gt;0,MMULT(TRANSPOSE('Features (from Gillette)'!$A$3:$O$461),'Subject Kinematics'!CH2:CH460),"")</f>
        <v/>
      </c>
      <c r="CH63" s="48" t="str">
        <f t="array" ref="CH63:CH77">IF(SUM('Subject Kinematics'!CI2:CI52)&lt;&gt;0,MMULT(TRANSPOSE('Features (from Gillette)'!$A$3:$O$461),'Subject Kinematics'!CI2:CI460),"")</f>
        <v/>
      </c>
      <c r="CI63" s="48" t="str">
        <f t="array" ref="CI63:CI77">IF(SUM('Subject Kinematics'!CJ2:CJ52)&lt;&gt;0,MMULT(TRANSPOSE('Features (from Gillette)'!$A$3:$O$461),'Subject Kinematics'!CJ2:CJ460),"")</f>
        <v/>
      </c>
      <c r="CJ63" s="48" t="str">
        <f t="array" ref="CJ63:CJ77">IF(SUM('Subject Kinematics'!CK2:CK52)&lt;&gt;0,MMULT(TRANSPOSE('Features (from Gillette)'!$A$3:$O$461),'Subject Kinematics'!CK2:CK460),"")</f>
        <v/>
      </c>
      <c r="CK63" s="48" t="str">
        <f t="array" ref="CK63:CK77">IF(SUM('Subject Kinematics'!CL2:CL52)&lt;&gt;0,MMULT(TRANSPOSE('Features (from Gillette)'!$A$3:$O$461),'Subject Kinematics'!CL2:CL460),"")</f>
        <v/>
      </c>
      <c r="CL63" s="48" t="str">
        <f t="array" ref="CL63:CL77">IF(SUM('Subject Kinematics'!CM2:CM52)&lt;&gt;0,MMULT(TRANSPOSE('Features (from Gillette)'!$A$3:$O$461),'Subject Kinematics'!CM2:CM460),"")</f>
        <v/>
      </c>
      <c r="CM63" s="48" t="str">
        <f t="array" ref="CM63:CM77">IF(SUM('Subject Kinematics'!CN2:CN52)&lt;&gt;0,MMULT(TRANSPOSE('Features (from Gillette)'!$A$3:$O$461),'Subject Kinematics'!CN2:CN460),"")</f>
        <v/>
      </c>
      <c r="CN63" s="48" t="str">
        <f t="array" ref="CN63:CN77">IF(SUM('Subject Kinematics'!CO2:CO52)&lt;&gt;0,MMULT(TRANSPOSE('Features (from Gillette)'!$A$3:$O$461),'Subject Kinematics'!CO2:CO460),"")</f>
        <v/>
      </c>
      <c r="CO63" s="48" t="str">
        <f t="array" ref="CO63:CO77">IF(SUM('Subject Kinematics'!CP2:CP52)&lt;&gt;0,MMULT(TRANSPOSE('Features (from Gillette)'!$A$3:$O$461),'Subject Kinematics'!CP2:CP460),"")</f>
        <v/>
      </c>
      <c r="CP63" s="48" t="str">
        <f t="array" ref="CP63:CP77">IF(SUM('Subject Kinematics'!CQ2:CQ52)&lt;&gt;0,MMULT(TRANSPOSE('Features (from Gillette)'!$A$3:$O$461),'Subject Kinematics'!CQ2:CQ460),"")</f>
        <v/>
      </c>
      <c r="CQ63" s="48" t="str">
        <f t="array" ref="CQ63:CQ77">IF(SUM('Subject Kinematics'!CR2:CR52)&lt;&gt;0,MMULT(TRANSPOSE('Features (from Gillette)'!$A$3:$O$461),'Subject Kinematics'!CR2:CR460),"")</f>
        <v/>
      </c>
      <c r="CR63" s="48" t="str">
        <f t="array" ref="CR63:CR77">IF(SUM('Subject Kinematics'!CS2:CS52)&lt;&gt;0,MMULT(TRANSPOSE('Features (from Gillette)'!$A$3:$O$461),'Subject Kinematics'!CS2:CS460),"")</f>
        <v/>
      </c>
      <c r="CS63" s="48" t="str">
        <f t="array" ref="CS63:CS77">IF(SUM('Subject Kinematics'!CT2:CT52)&lt;&gt;0,MMULT(TRANSPOSE('Features (from Gillette)'!$A$3:$O$461),'Subject Kinematics'!CT2:CT460),"")</f>
        <v/>
      </c>
      <c r="CT63" s="48" t="str">
        <f t="array" ref="CT63:CT77">IF(SUM('Subject Kinematics'!CU2:CU52)&lt;&gt;0,MMULT(TRANSPOSE('Features (from Gillette)'!$A$3:$O$461),'Subject Kinematics'!CU2:CU460),"")</f>
        <v/>
      </c>
      <c r="CU63" s="48" t="str">
        <f t="array" ref="CU63:CU77">IF(SUM('Subject Kinematics'!CV2:CV52)&lt;&gt;0,MMULT(TRANSPOSE('Features (from Gillette)'!$A$3:$O$461),'Subject Kinematics'!CV2:CV460),"")</f>
        <v/>
      </c>
      <c r="CV63" s="48" t="str">
        <f t="array" ref="CV63:CV77">IF(SUM('Subject Kinematics'!CW2:CW52)&lt;&gt;0,MMULT(TRANSPOSE('Features (from Gillette)'!$A$3:$O$461),'Subject Kinematics'!CW2:CW460),"")</f>
        <v/>
      </c>
      <c r="CW63" s="48" t="str">
        <f t="array" ref="CW63:CW77">IF(SUM('Subject Kinematics'!CX2:CX52)&lt;&gt;0,MMULT(TRANSPOSE('Features (from Gillette)'!$A$3:$O$461),'Subject Kinematics'!CX2:CX460),"")</f>
        <v/>
      </c>
      <c r="CX63" s="48" t="str">
        <f t="array" ref="CX63:CX77">IF(SUM('Subject Kinematics'!CY2:CY52)&lt;&gt;0,MMULT(TRANSPOSE('Features (from Gillette)'!$A$3:$O$461),'Subject Kinematics'!CY2:CY460),"")</f>
        <v/>
      </c>
      <c r="CY63" s="48" t="str">
        <f t="array" ref="CY63:CY77">IF(SUM('Subject Kinematics'!CZ2:CZ52)&lt;&gt;0,MMULT(TRANSPOSE('Features (from Gillette)'!$A$3:$O$461),'Subject Kinematics'!CZ2:CZ460),"")</f>
        <v/>
      </c>
      <c r="CZ63" s="48" t="str">
        <f t="array" ref="CZ63:CZ77">IF(SUM('Subject Kinematics'!DA2:DA52)&lt;&gt;0,MMULT(TRANSPOSE('Features (from Gillette)'!$A$3:$O$461),'Subject Kinematics'!DA2:DA460),"")</f>
        <v/>
      </c>
      <c r="DA63" s="48" t="str">
        <f t="array" ref="DA63:DA77">IF(SUM('Subject Kinematics'!DB2:DB52)&lt;&gt;0,MMULT(TRANSPOSE('Features (from Gillette)'!$A$3:$O$461),'Subject Kinematics'!DB2:DB460),"")</f>
        <v/>
      </c>
      <c r="DB63" s="48" t="str">
        <f t="array" ref="DB63:DB77">IF(SUM('Subject Kinematics'!DC2:DC52)&lt;&gt;0,MMULT(TRANSPOSE('Features (from Gillette)'!$A$3:$O$461),'Subject Kinematics'!DC2:DC460),"")</f>
        <v/>
      </c>
      <c r="DC63" s="48" t="str">
        <f t="array" ref="DC63:DC77">IF(SUM('Subject Kinematics'!DD2:DD52)&lt;&gt;0,MMULT(TRANSPOSE('Features (from Gillette)'!$A$3:$O$461),'Subject Kinematics'!DD2:DD460),"")</f>
        <v/>
      </c>
      <c r="DD63" s="48" t="str">
        <f t="array" ref="DD63:DD77">IF(SUM('Subject Kinematics'!DE2:DE52)&lt;&gt;0,MMULT(TRANSPOSE('Features (from Gillette)'!$A$3:$O$461),'Subject Kinematics'!DE2:DE460),"")</f>
        <v/>
      </c>
      <c r="DE63" s="48" t="str">
        <f t="array" ref="DE63:DE77">IF(SUM('Subject Kinematics'!DF2:DF52)&lt;&gt;0,MMULT(TRANSPOSE('Features (from Gillette)'!$A$3:$O$461),'Subject Kinematics'!DF2:DF460),"")</f>
        <v/>
      </c>
      <c r="DF63" s="48" t="str">
        <f t="array" ref="DF63:DF77">IF(SUM('Subject Kinematics'!DG2:DG52)&lt;&gt;0,MMULT(TRANSPOSE('Features (from Gillette)'!$A$3:$O$461),'Subject Kinematics'!DG2:DG460),"")</f>
        <v/>
      </c>
      <c r="DG63" s="48" t="str">
        <f t="array" ref="DG63:DG77">IF(SUM('Subject Kinematics'!DH2:DH52)&lt;&gt;0,MMULT(TRANSPOSE('Features (from Gillette)'!$A$3:$O$461),'Subject Kinematics'!DH2:DH460),"")</f>
        <v/>
      </c>
      <c r="DH63" s="48" t="str">
        <f t="array" ref="DH63:DH77">IF(SUM('Subject Kinematics'!DI2:DI52)&lt;&gt;0,MMULT(TRANSPOSE('Features (from Gillette)'!$A$3:$O$461),'Subject Kinematics'!DI2:DI460),"")</f>
        <v/>
      </c>
      <c r="DI63" s="48" t="str">
        <f t="array" ref="DI63:DI77">IF(SUM('Subject Kinematics'!DJ2:DJ52)&lt;&gt;0,MMULT(TRANSPOSE('Features (from Gillette)'!$A$3:$O$461),'Subject Kinematics'!DJ2:DJ460),"")</f>
        <v/>
      </c>
      <c r="DJ63" s="48" t="str">
        <f t="array" ref="DJ63:DJ77">IF(SUM('Subject Kinematics'!DK2:DK52)&lt;&gt;0,MMULT(TRANSPOSE('Features (from Gillette)'!$A$3:$O$461),'Subject Kinematics'!DK2:DK460),"")</f>
        <v/>
      </c>
      <c r="DK63" s="48" t="str">
        <f t="array" ref="DK63:DK77">IF(SUM('Subject Kinematics'!DL2:DL52)&lt;&gt;0,MMULT(TRANSPOSE('Features (from Gillette)'!$A$3:$O$461),'Subject Kinematics'!DL2:DL460),"")</f>
        <v/>
      </c>
      <c r="DL63" s="48" t="str">
        <f t="array" ref="DL63:DL77">IF(SUM('Subject Kinematics'!DM2:DM52)&lt;&gt;0,MMULT(TRANSPOSE('Features (from Gillette)'!$A$3:$O$461),'Subject Kinematics'!DM2:DM460),"")</f>
        <v/>
      </c>
      <c r="DM63" s="48" t="str">
        <f t="array" ref="DM63:DM77">IF(SUM('Subject Kinematics'!DN2:DN52)&lt;&gt;0,MMULT(TRANSPOSE('Features (from Gillette)'!$A$3:$O$461),'Subject Kinematics'!DN2:DN460),"")</f>
        <v/>
      </c>
      <c r="DN63" s="48" t="str">
        <f t="array" ref="DN63:DN77">IF(SUM('Subject Kinematics'!DO2:DO52)&lt;&gt;0,MMULT(TRANSPOSE('Features (from Gillette)'!$A$3:$O$461),'Subject Kinematics'!DO2:DO460),"")</f>
        <v/>
      </c>
      <c r="DO63" s="48" t="str">
        <f t="array" ref="DO63:DO77">IF(SUM('Subject Kinematics'!DP2:DP52)&lt;&gt;0,MMULT(TRANSPOSE('Features (from Gillette)'!$A$3:$O$461),'Subject Kinematics'!DP2:DP460),"")</f>
        <v/>
      </c>
      <c r="DP63" s="48" t="str">
        <f t="array" ref="DP63:DP77">IF(SUM('Subject Kinematics'!DQ2:DQ52)&lt;&gt;0,MMULT(TRANSPOSE('Features (from Gillette)'!$A$3:$O$461),'Subject Kinematics'!DQ2:DQ460),"")</f>
        <v/>
      </c>
      <c r="DQ63" s="48" t="str">
        <f t="array" ref="DQ63:DQ77">IF(SUM('Subject Kinematics'!DR2:DR52)&lt;&gt;0,MMULT(TRANSPOSE('Features (from Gillette)'!$A$3:$O$461),'Subject Kinematics'!DR2:DR460),"")</f>
        <v/>
      </c>
      <c r="DR63" s="48" t="str">
        <f t="array" ref="DR63:DR77">IF(SUM('Subject Kinematics'!DS2:DS52)&lt;&gt;0,MMULT(TRANSPOSE('Features (from Gillette)'!$A$3:$O$461),'Subject Kinematics'!DS2:DS460),"")</f>
        <v/>
      </c>
      <c r="DS63" s="48" t="str">
        <f t="array" ref="DS63:DS77">IF(SUM('Subject Kinematics'!DT2:DT52)&lt;&gt;0,MMULT(TRANSPOSE('Features (from Gillette)'!$A$3:$O$461),'Subject Kinematics'!DT2:DT460),"")</f>
        <v/>
      </c>
      <c r="DT63" s="48" t="str">
        <f t="array" ref="DT63:DT77">IF(SUM('Subject Kinematics'!DU2:DU52)&lt;&gt;0,MMULT(TRANSPOSE('Features (from Gillette)'!$A$3:$O$461),'Subject Kinematics'!DU2:DU460),"")</f>
        <v/>
      </c>
      <c r="DU63" s="48" t="str">
        <f t="array" ref="DU63:DU77">IF(SUM('Subject Kinematics'!DV2:DV52)&lt;&gt;0,MMULT(TRANSPOSE('Features (from Gillette)'!$A$3:$O$461),'Subject Kinematics'!DV2:DV460),"")</f>
        <v/>
      </c>
      <c r="DV63" s="48" t="str">
        <f t="array" ref="DV63:DV77">IF(SUM('Subject Kinematics'!DW2:DW52)&lt;&gt;0,MMULT(TRANSPOSE('Features (from Gillette)'!$A$3:$O$461),'Subject Kinematics'!DW2:DW460),"")</f>
        <v/>
      </c>
      <c r="DW63" s="48" t="str">
        <f t="array" ref="DW63:DW77">IF(SUM('Subject Kinematics'!DX2:DX52)&lt;&gt;0,MMULT(TRANSPOSE('Features (from Gillette)'!$A$3:$O$461),'Subject Kinematics'!DX2:DX460),"")</f>
        <v/>
      </c>
      <c r="DX63" s="48" t="str">
        <f t="array" ref="DX63:DX77">IF(SUM('Subject Kinematics'!DY2:DY52)&lt;&gt;0,MMULT(TRANSPOSE('Features (from Gillette)'!$A$3:$O$461),'Subject Kinematics'!DY2:DY460),"")</f>
        <v/>
      </c>
      <c r="DY63" s="48" t="str">
        <f t="array" ref="DY63:DY77">IF(SUM('Subject Kinematics'!DZ2:DZ52)&lt;&gt;0,MMULT(TRANSPOSE('Features (from Gillette)'!$A$3:$O$461),'Subject Kinematics'!DZ2:DZ460),"")</f>
        <v/>
      </c>
      <c r="DZ63" s="48" t="str">
        <f t="array" ref="DZ63:DZ77">IF(SUM('Subject Kinematics'!EA2:EA52)&lt;&gt;0,MMULT(TRANSPOSE('Features (from Gillette)'!$A$3:$O$461),'Subject Kinematics'!EA2:EA460),"")</f>
        <v/>
      </c>
      <c r="EA63" s="48" t="str">
        <f t="array" ref="EA63:EA77">IF(SUM('Subject Kinematics'!EB2:EB52)&lt;&gt;0,MMULT(TRANSPOSE('Features (from Gillette)'!$A$3:$O$461),'Subject Kinematics'!EB2:EB460),"")</f>
        <v/>
      </c>
      <c r="EB63" s="48" t="str">
        <f t="array" ref="EB63:EB77">IF(SUM('Subject Kinematics'!EC2:EC52)&lt;&gt;0,MMULT(TRANSPOSE('Features (from Gillette)'!$A$3:$O$461),'Subject Kinematics'!EC2:EC460),"")</f>
        <v/>
      </c>
      <c r="EC63" s="48" t="str">
        <f t="array" ref="EC63:EC77">IF(SUM('Subject Kinematics'!ED2:ED52)&lt;&gt;0,MMULT(TRANSPOSE('Features (from Gillette)'!$A$3:$O$461),'Subject Kinematics'!ED2:ED460),"")</f>
        <v/>
      </c>
      <c r="ED63" s="48" t="str">
        <f t="array" ref="ED63:ED77">IF(SUM('Subject Kinematics'!EE2:EE52)&lt;&gt;0,MMULT(TRANSPOSE('Features (from Gillette)'!$A$3:$O$461),'Subject Kinematics'!EE2:EE460),"")</f>
        <v/>
      </c>
      <c r="EE63" s="48" t="str">
        <f t="array" ref="EE63:EE77">IF(SUM('Subject Kinematics'!EF2:EF52)&lt;&gt;0,MMULT(TRANSPOSE('Features (from Gillette)'!$A$3:$O$461),'Subject Kinematics'!EF2:EF460),"")</f>
        <v/>
      </c>
      <c r="EF63" s="48" t="str">
        <f t="array" ref="EF63:EF77">IF(SUM('Subject Kinematics'!EG2:EG52)&lt;&gt;0,MMULT(TRANSPOSE('Features (from Gillette)'!$A$3:$O$461),'Subject Kinematics'!EG2:EG460),"")</f>
        <v/>
      </c>
      <c r="EG63" s="48" t="str">
        <f t="array" ref="EG63:EG77">IF(SUM('Subject Kinematics'!EH2:EH52)&lt;&gt;0,MMULT(TRANSPOSE('Features (from Gillette)'!$A$3:$O$461),'Subject Kinematics'!EH2:EH460),"")</f>
        <v/>
      </c>
      <c r="EH63" s="48" t="str">
        <f t="array" ref="EH63:EH77">IF(SUM('Subject Kinematics'!EI2:EI52)&lt;&gt;0,MMULT(TRANSPOSE('Features (from Gillette)'!$A$3:$O$461),'Subject Kinematics'!EI2:EI460),"")</f>
        <v/>
      </c>
      <c r="EI63" s="48" t="str">
        <f t="array" ref="EI63:EI77">IF(SUM('Subject Kinematics'!EJ2:EJ52)&lt;&gt;0,MMULT(TRANSPOSE('Features (from Gillette)'!$A$3:$O$461),'Subject Kinematics'!EJ2:EJ460),"")</f>
        <v/>
      </c>
      <c r="EJ63" s="48" t="str">
        <f t="array" ref="EJ63:EJ77">IF(SUM('Subject Kinematics'!EK2:EK52)&lt;&gt;0,MMULT(TRANSPOSE('Features (from Gillette)'!$A$3:$O$461),'Subject Kinematics'!EK2:EK460),"")</f>
        <v/>
      </c>
      <c r="EK63" s="48" t="str">
        <f t="array" ref="EK63:EK77">IF(SUM('Subject Kinematics'!EL2:EL52)&lt;&gt;0,MMULT(TRANSPOSE('Features (from Gillette)'!$A$3:$O$461),'Subject Kinematics'!EL2:EL460),"")</f>
        <v/>
      </c>
      <c r="EL63" s="48" t="str">
        <f t="array" ref="EL63:EL77">IF(SUM('Subject Kinematics'!EM2:EM52)&lt;&gt;0,MMULT(TRANSPOSE('Features (from Gillette)'!$A$3:$O$461),'Subject Kinematics'!EM2:EM460),"")</f>
        <v/>
      </c>
      <c r="EM63" s="48" t="str">
        <f t="array" ref="EM63:EM77">IF(SUM('Subject Kinematics'!EN2:EN52)&lt;&gt;0,MMULT(TRANSPOSE('Features (from Gillette)'!$A$3:$O$461),'Subject Kinematics'!EN2:EN460),"")</f>
        <v/>
      </c>
      <c r="EN63" s="48" t="str">
        <f t="array" ref="EN63:EN77">IF(SUM('Subject Kinematics'!EO2:EO52)&lt;&gt;0,MMULT(TRANSPOSE('Features (from Gillette)'!$A$3:$O$461),'Subject Kinematics'!EO2:EO460),"")</f>
        <v/>
      </c>
      <c r="EO63" s="48" t="str">
        <f t="array" ref="EO63:EO77">IF(SUM('Subject Kinematics'!EP2:EP52)&lt;&gt;0,MMULT(TRANSPOSE('Features (from Gillette)'!$A$3:$O$461),'Subject Kinematics'!EP2:EP460),"")</f>
        <v/>
      </c>
      <c r="EP63" s="48" t="str">
        <f t="array" ref="EP63:EP77">IF(SUM('Subject Kinematics'!EQ2:EQ52)&lt;&gt;0,MMULT(TRANSPOSE('Features (from Gillette)'!$A$3:$O$461),'Subject Kinematics'!EQ2:EQ460),"")</f>
        <v/>
      </c>
      <c r="EQ63" s="48" t="str">
        <f t="array" ref="EQ63:EQ77">IF(SUM('Subject Kinematics'!ER2:ER52)&lt;&gt;0,MMULT(TRANSPOSE('Features (from Gillette)'!$A$3:$O$461),'Subject Kinematics'!ER2:ER460),"")</f>
        <v/>
      </c>
      <c r="ER63" s="48" t="str">
        <f t="array" ref="ER63:ER77">IF(SUM('Subject Kinematics'!ES2:ES52)&lt;&gt;0,MMULT(TRANSPOSE('Features (from Gillette)'!$A$3:$O$461),'Subject Kinematics'!ES2:ES460),"")</f>
        <v/>
      </c>
      <c r="ES63" s="48" t="str">
        <f t="array" ref="ES63:ES77">IF(SUM('Subject Kinematics'!ET2:ET52)&lt;&gt;0,MMULT(TRANSPOSE('Features (from Gillette)'!$A$3:$O$461),'Subject Kinematics'!ET2:ET460),"")</f>
        <v/>
      </c>
      <c r="ET63" s="48" t="str">
        <f t="array" ref="ET63:ET77">IF(SUM('Subject Kinematics'!EU2:EU52)&lt;&gt;0,MMULT(TRANSPOSE('Features (from Gillette)'!$A$3:$O$461),'Subject Kinematics'!EU2:EU460),"")</f>
        <v/>
      </c>
      <c r="EU63" s="48" t="str">
        <f t="array" ref="EU63:EU77">IF(SUM('Subject Kinematics'!EV2:EV52)&lt;&gt;0,MMULT(TRANSPOSE('Features (from Gillette)'!$A$3:$O$461),'Subject Kinematics'!EV2:EV460),"")</f>
        <v/>
      </c>
      <c r="EV63" s="48" t="str">
        <f t="array" ref="EV63:EV77">IF(SUM('Subject Kinematics'!EW2:EW52)&lt;&gt;0,MMULT(TRANSPOSE('Features (from Gillette)'!$A$3:$O$461),'Subject Kinematics'!EW2:EW460),"")</f>
        <v/>
      </c>
      <c r="EW63" s="48" t="str">
        <f t="array" ref="EW63:EW77">IF(SUM('Subject Kinematics'!EX2:EX52)&lt;&gt;0,MMULT(TRANSPOSE('Features (from Gillette)'!$A$3:$O$461),'Subject Kinematics'!EX2:EX460),"")</f>
        <v/>
      </c>
      <c r="EX63" s="48" t="str">
        <f t="array" ref="EX63:EX77">IF(SUM('Subject Kinematics'!EY2:EY52)&lt;&gt;0,MMULT(TRANSPOSE('Features (from Gillette)'!$A$3:$O$461),'Subject Kinematics'!EY2:EY460),"")</f>
        <v/>
      </c>
      <c r="EY63" s="48" t="str">
        <f t="array" ref="EY63:EY77">IF(SUM('Subject Kinematics'!EZ2:EZ52)&lt;&gt;0,MMULT(TRANSPOSE('Features (from Gillette)'!$A$3:$O$461),'Subject Kinematics'!EZ2:EZ460),"")</f>
        <v/>
      </c>
      <c r="EZ63" s="48" t="str">
        <f t="array" ref="EZ63:EZ77">IF(SUM('Subject Kinematics'!FA2:FA52)&lt;&gt;0,MMULT(TRANSPOSE('Features (from Gillette)'!$A$3:$O$461),'Subject Kinematics'!FA2:FA460),"")</f>
        <v/>
      </c>
      <c r="FA63" s="48" t="str">
        <f t="array" ref="FA63:FA77">IF(SUM('Subject Kinematics'!FB2:FB52)&lt;&gt;0,MMULT(TRANSPOSE('Features (from Gillette)'!$A$3:$O$461),'Subject Kinematics'!FB2:FB460),"")</f>
        <v/>
      </c>
      <c r="FB63" s="48" t="str">
        <f t="array" ref="FB63:FB77">IF(SUM('Subject Kinematics'!FC2:FC52)&lt;&gt;0,MMULT(TRANSPOSE('Features (from Gillette)'!$A$3:$O$461),'Subject Kinematics'!FC2:FC460),"")</f>
        <v/>
      </c>
      <c r="FC63" s="48" t="str">
        <f t="array" ref="FC63:FC77">IF(SUM('Subject Kinematics'!FD2:FD52)&lt;&gt;0,MMULT(TRANSPOSE('Features (from Gillette)'!$A$3:$O$461),'Subject Kinematics'!FD2:FD460),"")</f>
        <v/>
      </c>
      <c r="FD63" s="48" t="str">
        <f t="array" ref="FD63:FD77">IF(SUM('Subject Kinematics'!FE2:FE52)&lt;&gt;0,MMULT(TRANSPOSE('Features (from Gillette)'!$A$3:$O$461),'Subject Kinematics'!FE2:FE460),"")</f>
        <v/>
      </c>
      <c r="FE63" s="48" t="str">
        <f t="array" ref="FE63:FE77">IF(SUM('Subject Kinematics'!FF2:FF52)&lt;&gt;0,MMULT(TRANSPOSE('Features (from Gillette)'!$A$3:$O$461),'Subject Kinematics'!FF2:FF460),"")</f>
        <v/>
      </c>
      <c r="FF63" s="48" t="str">
        <f t="array" ref="FF63:FF77">IF(SUM('Subject Kinematics'!FG2:FG52)&lt;&gt;0,MMULT(TRANSPOSE('Features (from Gillette)'!$A$3:$O$461),'Subject Kinematics'!FG2:FG460),"")</f>
        <v/>
      </c>
      <c r="FG63" s="48" t="str">
        <f t="array" ref="FG63:FG77">IF(SUM('Subject Kinematics'!FH2:FH52)&lt;&gt;0,MMULT(TRANSPOSE('Features (from Gillette)'!$A$3:$O$461),'Subject Kinematics'!FH2:FH460),"")</f>
        <v/>
      </c>
      <c r="FH63" s="48" t="str">
        <f t="array" ref="FH63:FH77">IF(SUM('Subject Kinematics'!FI2:FI52)&lt;&gt;0,MMULT(TRANSPOSE('Features (from Gillette)'!$A$3:$O$461),'Subject Kinematics'!FI2:FI460),"")</f>
        <v/>
      </c>
      <c r="FI63" s="48" t="str">
        <f t="array" ref="FI63:FI77">IF(SUM('Subject Kinematics'!FJ2:FJ52)&lt;&gt;0,MMULT(TRANSPOSE('Features (from Gillette)'!$A$3:$O$461),'Subject Kinematics'!FJ2:FJ460),"")</f>
        <v/>
      </c>
      <c r="FJ63" s="48" t="str">
        <f t="array" ref="FJ63:FJ77">IF(SUM('Subject Kinematics'!FK2:FK52)&lt;&gt;0,MMULT(TRANSPOSE('Features (from Gillette)'!$A$3:$O$461),'Subject Kinematics'!FK2:FK460),"")</f>
        <v/>
      </c>
      <c r="FK63" s="48" t="str">
        <f t="array" ref="FK63:FK77">IF(SUM('Subject Kinematics'!FL2:FL52)&lt;&gt;0,MMULT(TRANSPOSE('Features (from Gillette)'!$A$3:$O$461),'Subject Kinematics'!FL2:FL460),"")</f>
        <v/>
      </c>
      <c r="FL63" s="48" t="str">
        <f t="array" ref="FL63:FL77">IF(SUM('Subject Kinematics'!FM2:FM52)&lt;&gt;0,MMULT(TRANSPOSE('Features (from Gillette)'!$A$3:$O$461),'Subject Kinematics'!FM2:FM460),"")</f>
        <v/>
      </c>
      <c r="FM63" s="48" t="str">
        <f t="array" ref="FM63:FM77">IF(SUM('Subject Kinematics'!FN2:FN52)&lt;&gt;0,MMULT(TRANSPOSE('Features (from Gillette)'!$A$3:$O$461),'Subject Kinematics'!FN2:FN460),"")</f>
        <v/>
      </c>
      <c r="FN63" s="48" t="str">
        <f t="array" ref="FN63:FN77">IF(SUM('Subject Kinematics'!FO2:FO52)&lt;&gt;0,MMULT(TRANSPOSE('Features (from Gillette)'!$A$3:$O$461),'Subject Kinematics'!FO2:FO460),"")</f>
        <v/>
      </c>
      <c r="FO63" s="48" t="str">
        <f t="array" ref="FO63:FO77">IF(SUM('Subject Kinematics'!FP2:FP52)&lt;&gt;0,MMULT(TRANSPOSE('Features (from Gillette)'!$A$3:$O$461),'Subject Kinematics'!FP2:FP460),"")</f>
        <v/>
      </c>
      <c r="FP63" s="48" t="str">
        <f t="array" ref="FP63:FP77">IF(SUM('Subject Kinematics'!FQ2:FQ52)&lt;&gt;0,MMULT(TRANSPOSE('Features (from Gillette)'!$A$3:$O$461),'Subject Kinematics'!FQ2:FQ460),"")</f>
        <v/>
      </c>
      <c r="FQ63" s="48" t="str">
        <f t="array" ref="FQ63:FQ77">IF(SUM('Subject Kinematics'!FR2:FR52)&lt;&gt;0,MMULT(TRANSPOSE('Features (from Gillette)'!$A$3:$O$461),'Subject Kinematics'!FR2:FR460),"")</f>
        <v/>
      </c>
      <c r="FR63" s="48" t="str">
        <f t="array" ref="FR63:FR77">IF(SUM('Subject Kinematics'!FS2:FS52)&lt;&gt;0,MMULT(TRANSPOSE('Features (from Gillette)'!$A$3:$O$461),'Subject Kinematics'!FS2:FS460),"")</f>
        <v/>
      </c>
      <c r="FS63" s="48" t="str">
        <f t="array" ref="FS63:FS77">IF(SUM('Subject Kinematics'!FT2:FT52)&lt;&gt;0,MMULT(TRANSPOSE('Features (from Gillette)'!$A$3:$O$461),'Subject Kinematics'!FT2:FT460),"")</f>
        <v/>
      </c>
      <c r="FT63" s="48" t="str">
        <f t="array" ref="FT63:FT77">IF(SUM('Subject Kinematics'!FU2:FU52)&lt;&gt;0,MMULT(TRANSPOSE('Features (from Gillette)'!$A$3:$O$461),'Subject Kinematics'!FU2:FU460),"")</f>
        <v/>
      </c>
      <c r="FU63" s="48" t="str">
        <f t="array" ref="FU63:FU77">IF(SUM('Subject Kinematics'!FV2:FV52)&lt;&gt;0,MMULT(TRANSPOSE('Features (from Gillette)'!$A$3:$O$461),'Subject Kinematics'!FV2:FV460),"")</f>
        <v/>
      </c>
      <c r="FV63" s="48" t="str">
        <f t="array" ref="FV63:FV77">IF(SUM('Subject Kinematics'!FW2:FW52)&lt;&gt;0,MMULT(TRANSPOSE('Features (from Gillette)'!$A$3:$O$461),'Subject Kinematics'!FW2:FW460),"")</f>
        <v/>
      </c>
      <c r="FW63" s="48" t="str">
        <f t="array" ref="FW63:FW77">IF(SUM('Subject Kinematics'!FX2:FX52)&lt;&gt;0,MMULT(TRANSPOSE('Features (from Gillette)'!$A$3:$O$461),'Subject Kinematics'!FX2:FX460),"")</f>
        <v/>
      </c>
      <c r="FX63" s="48" t="str">
        <f t="array" ref="FX63:FX77">IF(SUM('Subject Kinematics'!FY2:FY52)&lt;&gt;0,MMULT(TRANSPOSE('Features (from Gillette)'!$A$3:$O$461),'Subject Kinematics'!FY2:FY460),"")</f>
        <v/>
      </c>
      <c r="FY63" s="48" t="str">
        <f t="array" ref="FY63:FY77">IF(SUM('Subject Kinematics'!FZ2:FZ52)&lt;&gt;0,MMULT(TRANSPOSE('Features (from Gillette)'!$A$3:$O$461),'Subject Kinematics'!FZ2:FZ460),"")</f>
        <v/>
      </c>
      <c r="FZ63" s="48" t="str">
        <f t="array" ref="FZ63:FZ77">IF(SUM('Subject Kinematics'!GA2:GA52)&lt;&gt;0,MMULT(TRANSPOSE('Features (from Gillette)'!$A$3:$O$461),'Subject Kinematics'!GA2:GA460),"")</f>
        <v/>
      </c>
      <c r="GA63" s="48" t="str">
        <f t="array" ref="GA63:GA77">IF(SUM('Subject Kinematics'!GB2:GB52)&lt;&gt;0,MMULT(TRANSPOSE('Features (from Gillette)'!$A$3:$O$461),'Subject Kinematics'!GB2:GB460),"")</f>
        <v/>
      </c>
      <c r="GB63" s="48" t="str">
        <f t="array" ref="GB63:GB77">IF(SUM('Subject Kinematics'!GC2:GC52)&lt;&gt;0,MMULT(TRANSPOSE('Features (from Gillette)'!$A$3:$O$461),'Subject Kinematics'!GC2:GC460),"")</f>
        <v/>
      </c>
      <c r="GC63" s="48" t="str">
        <f t="array" ref="GC63:GC77">IF(SUM('Subject Kinematics'!GD2:GD52)&lt;&gt;0,MMULT(TRANSPOSE('Features (from Gillette)'!$A$3:$O$461),'Subject Kinematics'!GD2:GD460),"")</f>
        <v/>
      </c>
      <c r="GD63" s="48" t="str">
        <f t="array" ref="GD63:GD77">IF(SUM('Subject Kinematics'!GE2:GE52)&lt;&gt;0,MMULT(TRANSPOSE('Features (from Gillette)'!$A$3:$O$461),'Subject Kinematics'!GE2:GE460),"")</f>
        <v/>
      </c>
      <c r="GE63" s="48" t="str">
        <f t="array" ref="GE63:GE77">IF(SUM('Subject Kinematics'!GF2:GF52)&lt;&gt;0,MMULT(TRANSPOSE('Features (from Gillette)'!$A$3:$O$461),'Subject Kinematics'!GF2:GF460),"")</f>
        <v/>
      </c>
      <c r="GF63" s="48" t="str">
        <f t="array" ref="GF63:GF77">IF(SUM('Subject Kinematics'!GG2:GG52)&lt;&gt;0,MMULT(TRANSPOSE('Features (from Gillette)'!$A$3:$O$461),'Subject Kinematics'!GG2:GG460),"")</f>
        <v/>
      </c>
      <c r="GG63" s="48" t="str">
        <f t="array" ref="GG63:GG77">IF(SUM('Subject Kinematics'!GH2:GH52)&lt;&gt;0,MMULT(TRANSPOSE('Features (from Gillette)'!$A$3:$O$461),'Subject Kinematics'!GH2:GH460),"")</f>
        <v/>
      </c>
      <c r="GH63" s="48" t="str">
        <f t="array" ref="GH63:GH77">IF(SUM('Subject Kinematics'!GI2:GI52)&lt;&gt;0,MMULT(TRANSPOSE('Features (from Gillette)'!$A$3:$O$461),'Subject Kinematics'!GI2:GI460),"")</f>
        <v/>
      </c>
      <c r="GI63" s="48" t="str">
        <f t="array" ref="GI63:GI77">IF(SUM('Subject Kinematics'!GJ2:GJ52)&lt;&gt;0,MMULT(TRANSPOSE('Features (from Gillette)'!$A$3:$O$461),'Subject Kinematics'!GJ2:GJ460),"")</f>
        <v/>
      </c>
      <c r="GJ63" s="48" t="str">
        <f t="array" ref="GJ63:GJ77">IF(SUM('Subject Kinematics'!GK2:GK52)&lt;&gt;0,MMULT(TRANSPOSE('Features (from Gillette)'!$A$3:$O$461),'Subject Kinematics'!GK2:GK460),"")</f>
        <v/>
      </c>
      <c r="GK63" s="48" t="str">
        <f t="array" ref="GK63:GK77">IF(SUM('Subject Kinematics'!GL2:GL52)&lt;&gt;0,MMULT(TRANSPOSE('Features (from Gillette)'!$A$3:$O$461),'Subject Kinematics'!GL2:GL460),"")</f>
        <v/>
      </c>
      <c r="GL63" s="48" t="str">
        <f t="array" ref="GL63:GL77">IF(SUM('Subject Kinematics'!GM2:GM52)&lt;&gt;0,MMULT(TRANSPOSE('Features (from Gillette)'!$A$3:$O$461),'Subject Kinematics'!GM2:GM460),"")</f>
        <v/>
      </c>
      <c r="GM63" s="48" t="str">
        <f t="array" ref="GM63:GM77">IF(SUM('Subject Kinematics'!GN2:GN52)&lt;&gt;0,MMULT(TRANSPOSE('Features (from Gillette)'!$A$3:$O$461),'Subject Kinematics'!GN2:GN460),"")</f>
        <v/>
      </c>
      <c r="GN63" s="48" t="str">
        <f t="array" ref="GN63:GN77">IF(SUM('Subject Kinematics'!GO2:GO52)&lt;&gt;0,MMULT(TRANSPOSE('Features (from Gillette)'!$A$3:$O$461),'Subject Kinematics'!GO2:GO460),"")</f>
        <v/>
      </c>
      <c r="GO63" s="48" t="str">
        <f t="array" ref="GO63:GO77">IF(SUM('Subject Kinematics'!GP2:GP52)&lt;&gt;0,MMULT(TRANSPOSE('Features (from Gillette)'!$A$3:$O$461),'Subject Kinematics'!GP2:GP460),"")</f>
        <v/>
      </c>
      <c r="GP63" s="48" t="str">
        <f t="array" ref="GP63:GP77">IF(SUM('Subject Kinematics'!GQ2:GQ52)&lt;&gt;0,MMULT(TRANSPOSE('Features (from Gillette)'!$A$3:$O$461),'Subject Kinematics'!GQ2:GQ460),"")</f>
        <v/>
      </c>
      <c r="GQ63" s="48" t="str">
        <f t="array" ref="GQ63:GQ77">IF(SUM('Subject Kinematics'!GR2:GR52)&lt;&gt;0,MMULT(TRANSPOSE('Features (from Gillette)'!$A$3:$O$461),'Subject Kinematics'!GR2:GR460),"")</f>
        <v/>
      </c>
      <c r="GR63" s="48" t="str">
        <f t="array" ref="GR63:GR77">IF(SUM('Subject Kinematics'!GS2:GS52)&lt;&gt;0,MMULT(TRANSPOSE('Features (from Gillette)'!$A$3:$O$461),'Subject Kinematics'!GS2:GS460),"")</f>
        <v/>
      </c>
      <c r="GS63" s="48" t="str">
        <f t="array" ref="GS63:GS77">IF(SUM('Subject Kinematics'!GT2:GT52)&lt;&gt;0,MMULT(TRANSPOSE('Features (from Gillette)'!$A$3:$O$461),'Subject Kinematics'!GT2:GT460),"")</f>
        <v/>
      </c>
      <c r="GT63" s="48" t="str">
        <f t="array" ref="GT63:GT77">IF(SUM('Subject Kinematics'!GU2:GU52)&lt;&gt;0,MMULT(TRANSPOSE('Features (from Gillette)'!$A$3:$O$461),'Subject Kinematics'!GU2:GU460),"")</f>
        <v/>
      </c>
      <c r="GU63" s="48" t="str">
        <f t="array" ref="GU63:GU77">IF(SUM('Subject Kinematics'!GV2:GV52)&lt;&gt;0,MMULT(TRANSPOSE('Features (from Gillette)'!$A$3:$O$461),'Subject Kinematics'!GV2:GV460),"")</f>
        <v/>
      </c>
      <c r="GV63" s="48" t="str">
        <f t="array" ref="GV63:GV77">IF(SUM('Subject Kinematics'!GW2:GW52)&lt;&gt;0,MMULT(TRANSPOSE('Features (from Gillette)'!$A$3:$O$461),'Subject Kinematics'!GW2:GW460),"")</f>
        <v/>
      </c>
      <c r="GW63" s="48" t="str">
        <f t="array" ref="GW63:GW77">IF(SUM('Subject Kinematics'!GX2:GX52)&lt;&gt;0,MMULT(TRANSPOSE('Features (from Gillette)'!$A$3:$O$461),'Subject Kinematics'!GX2:GX460),"")</f>
        <v/>
      </c>
      <c r="GX63" s="48" t="str">
        <f t="array" ref="GX63:GX77">IF(SUM('Subject Kinematics'!GY2:GY52)&lt;&gt;0,MMULT(TRANSPOSE('Features (from Gillette)'!$A$3:$O$461),'Subject Kinematics'!GY2:GY460),"")</f>
        <v/>
      </c>
      <c r="GY63" s="48" t="str">
        <f t="array" ref="GY63:GY77">IF(SUM('Subject Kinematics'!GZ2:GZ52)&lt;&gt;0,MMULT(TRANSPOSE('Features (from Gillette)'!$A$3:$O$461),'Subject Kinematics'!GZ2:GZ460),"")</f>
        <v/>
      </c>
      <c r="GZ63" s="48" t="str">
        <f t="array" ref="GZ63:GZ77">IF(SUM('Subject Kinematics'!HA2:HA52)&lt;&gt;0,MMULT(TRANSPOSE('Features (from Gillette)'!$A$3:$O$461),'Subject Kinematics'!HA2:HA460),"")</f>
        <v/>
      </c>
      <c r="HA63" s="48" t="str">
        <f t="array" ref="HA63:HA77">IF(SUM('Subject Kinematics'!HB2:HB52)&lt;&gt;0,MMULT(TRANSPOSE('Features (from Gillette)'!$A$3:$O$461),'Subject Kinematics'!HB2:HB460),"")</f>
        <v/>
      </c>
      <c r="HB63" s="48" t="str">
        <f t="array" ref="HB63:HB77">IF(SUM('Subject Kinematics'!HC2:HC52)&lt;&gt;0,MMULT(TRANSPOSE('Features (from Gillette)'!$A$3:$O$461),'Subject Kinematics'!HC2:HC460),"")</f>
        <v/>
      </c>
      <c r="HC63" s="48" t="str">
        <f t="array" ref="HC63:HC77">IF(SUM('Subject Kinematics'!HD2:HD52)&lt;&gt;0,MMULT(TRANSPOSE('Features (from Gillette)'!$A$3:$O$461),'Subject Kinematics'!HD2:HD460),"")</f>
        <v/>
      </c>
      <c r="HD63" s="48" t="str">
        <f t="array" ref="HD63:HD77">IF(SUM('Subject Kinematics'!HE2:HE52)&lt;&gt;0,MMULT(TRANSPOSE('Features (from Gillette)'!$A$3:$O$461),'Subject Kinematics'!HE2:HE460),"")</f>
        <v/>
      </c>
      <c r="HE63" s="48" t="str">
        <f t="array" ref="HE63:HE77">IF(SUM('Subject Kinematics'!HF2:HF52)&lt;&gt;0,MMULT(TRANSPOSE('Features (from Gillette)'!$A$3:$O$461),'Subject Kinematics'!HF2:HF460),"")</f>
        <v/>
      </c>
      <c r="HF63" s="48" t="str">
        <f t="array" ref="HF63:HF77">IF(SUM('Subject Kinematics'!HG2:HG52)&lt;&gt;0,MMULT(TRANSPOSE('Features (from Gillette)'!$A$3:$O$461),'Subject Kinematics'!HG2:HG460),"")</f>
        <v/>
      </c>
      <c r="HG63" s="48" t="str">
        <f t="array" ref="HG63:HG77">IF(SUM('Subject Kinematics'!HH2:HH52)&lt;&gt;0,MMULT(TRANSPOSE('Features (from Gillette)'!$A$3:$O$461),'Subject Kinematics'!HH2:HH460),"")</f>
        <v/>
      </c>
      <c r="HH63" s="48" t="str">
        <f t="array" ref="HH63:HH77">IF(SUM('Subject Kinematics'!HI2:HI52)&lt;&gt;0,MMULT(TRANSPOSE('Features (from Gillette)'!$A$3:$O$461),'Subject Kinematics'!HI2:HI460),"")</f>
        <v/>
      </c>
      <c r="HI63" s="48" t="str">
        <f t="array" ref="HI63:HI77">IF(SUM('Subject Kinematics'!HJ2:HJ52)&lt;&gt;0,MMULT(TRANSPOSE('Features (from Gillette)'!$A$3:$O$461),'Subject Kinematics'!HJ2:HJ460),"")</f>
        <v/>
      </c>
      <c r="HJ63" s="48" t="str">
        <f t="array" ref="HJ63:HJ77">IF(SUM('Subject Kinematics'!HK2:HK52)&lt;&gt;0,MMULT(TRANSPOSE('Features (from Gillette)'!$A$3:$O$461),'Subject Kinematics'!HK2:HK460),"")</f>
        <v/>
      </c>
      <c r="HK63" s="48" t="str">
        <f t="array" ref="HK63:HK77">IF(SUM('Subject Kinematics'!HL2:HL52)&lt;&gt;0,MMULT(TRANSPOSE('Features (from Gillette)'!$A$3:$O$461),'Subject Kinematics'!HL2:HL460),"")</f>
        <v/>
      </c>
      <c r="HL63" s="48" t="str">
        <f t="array" ref="HL63:HL77">IF(SUM('Subject Kinematics'!HM2:HM52)&lt;&gt;0,MMULT(TRANSPOSE('Features (from Gillette)'!$A$3:$O$461),'Subject Kinematics'!HM2:HM460),"")</f>
        <v/>
      </c>
      <c r="HM63" s="48" t="str">
        <f t="array" ref="HM63:HM77">IF(SUM('Subject Kinematics'!HN2:HN52)&lt;&gt;0,MMULT(TRANSPOSE('Features (from Gillette)'!$A$3:$O$461),'Subject Kinematics'!HN2:HN460),"")</f>
        <v/>
      </c>
      <c r="HN63" s="48" t="str">
        <f t="array" ref="HN63:HN77">IF(SUM('Subject Kinematics'!HO2:HO52)&lt;&gt;0,MMULT(TRANSPOSE('Features (from Gillette)'!$A$3:$O$461),'Subject Kinematics'!HO2:HO460),"")</f>
        <v/>
      </c>
      <c r="HO63" s="48" t="str">
        <f t="array" ref="HO63:HO77">IF(SUM('Subject Kinematics'!HP2:HP52)&lt;&gt;0,MMULT(TRANSPOSE('Features (from Gillette)'!$A$3:$O$461),'Subject Kinematics'!HP2:HP460),"")</f>
        <v/>
      </c>
      <c r="HP63" s="48" t="str">
        <f t="array" ref="HP63:HP77">IF(SUM('Subject Kinematics'!HQ2:HQ52)&lt;&gt;0,MMULT(TRANSPOSE('Features (from Gillette)'!$A$3:$O$461),'Subject Kinematics'!HQ2:HQ460),"")</f>
        <v/>
      </c>
      <c r="HQ63" s="48" t="str">
        <f t="array" ref="HQ63:HQ77">IF(SUM('Subject Kinematics'!HR2:HR52)&lt;&gt;0,MMULT(TRANSPOSE('Features (from Gillette)'!$A$3:$O$461),'Subject Kinematics'!HR2:HR460),"")</f>
        <v/>
      </c>
      <c r="HR63" s="48" t="str">
        <f t="array" ref="HR63:HR77">IF(SUM('Subject Kinematics'!HS2:HS52)&lt;&gt;0,MMULT(TRANSPOSE('Features (from Gillette)'!$A$3:$O$461),'Subject Kinematics'!HS2:HS460),"")</f>
        <v/>
      </c>
      <c r="HS63" s="48" t="str">
        <f t="array" ref="HS63:HS77">IF(SUM('Subject Kinematics'!HT2:HT52)&lt;&gt;0,MMULT(TRANSPOSE('Features (from Gillette)'!$A$3:$O$461),'Subject Kinematics'!HT2:HT460),"")</f>
        <v/>
      </c>
      <c r="HT63" s="48" t="str">
        <f t="array" ref="HT63:HT77">IF(SUM('Subject Kinematics'!HU2:HU52)&lt;&gt;0,MMULT(TRANSPOSE('Features (from Gillette)'!$A$3:$O$461),'Subject Kinematics'!HU2:HU460),"")</f>
        <v/>
      </c>
      <c r="HU63" s="48" t="str">
        <f t="array" ref="HU63:HU77">IF(SUM('Subject Kinematics'!HV2:HV52)&lt;&gt;0,MMULT(TRANSPOSE('Features (from Gillette)'!$A$3:$O$461),'Subject Kinematics'!HV2:HV460),"")</f>
        <v/>
      </c>
      <c r="HV63" s="48" t="str">
        <f t="array" ref="HV63:HV77">IF(SUM('Subject Kinematics'!HW2:HW52)&lt;&gt;0,MMULT(TRANSPOSE('Features (from Gillette)'!$A$3:$O$461),'Subject Kinematics'!HW2:HW460),"")</f>
        <v/>
      </c>
      <c r="HW63" s="48" t="str">
        <f t="array" ref="HW63:HW77">IF(SUM('Subject Kinematics'!HX2:HX52)&lt;&gt;0,MMULT(TRANSPOSE('Features (from Gillette)'!$A$3:$O$461),'Subject Kinematics'!HX2:HX460),"")</f>
        <v/>
      </c>
      <c r="HX63" s="48" t="str">
        <f t="array" ref="HX63:HX77">IF(SUM('Subject Kinematics'!HY2:HY52)&lt;&gt;0,MMULT(TRANSPOSE('Features (from Gillette)'!$A$3:$O$461),'Subject Kinematics'!HY2:HY460),"")</f>
        <v/>
      </c>
      <c r="HY63" s="48" t="str">
        <f t="array" ref="HY63:HY77">IF(SUM('Subject Kinematics'!HZ2:HZ52)&lt;&gt;0,MMULT(TRANSPOSE('Features (from Gillette)'!$A$3:$O$461),'Subject Kinematics'!HZ2:HZ460),"")</f>
        <v/>
      </c>
      <c r="HZ63" s="48" t="str">
        <f t="array" ref="HZ63:HZ77">IF(SUM('Subject Kinematics'!IA2:IA52)&lt;&gt;0,MMULT(TRANSPOSE('Features (from Gillette)'!$A$3:$O$461),'Subject Kinematics'!IA2:IA460),"")</f>
        <v/>
      </c>
      <c r="IA63" s="48" t="str">
        <f t="array" ref="IA63:IA77">IF(SUM('Subject Kinematics'!IB2:IB52)&lt;&gt;0,MMULT(TRANSPOSE('Features (from Gillette)'!$A$3:$O$461),'Subject Kinematics'!IB2:IB460),"")</f>
        <v/>
      </c>
      <c r="IB63" s="48" t="str">
        <f t="array" ref="IB63:IB77">IF(SUM('Subject Kinematics'!IC2:IC52)&lt;&gt;0,MMULT(TRANSPOSE('Features (from Gillette)'!$A$3:$O$461),'Subject Kinematics'!IC2:IC460),"")</f>
        <v/>
      </c>
      <c r="IC63" s="48" t="str">
        <f t="array" ref="IC63:IC77">IF(SUM('Subject Kinematics'!ID2:ID52)&lt;&gt;0,MMULT(TRANSPOSE('Features (from Gillette)'!$A$3:$O$461),'Subject Kinematics'!ID2:ID460),"")</f>
        <v/>
      </c>
      <c r="ID63" s="48" t="str">
        <f t="array" ref="ID63:ID77">IF(SUM('Subject Kinematics'!IE2:IE52)&lt;&gt;0,MMULT(TRANSPOSE('Features (from Gillette)'!$A$3:$O$461),'Subject Kinematics'!IE2:IE460),"")</f>
        <v/>
      </c>
      <c r="IE63" s="48" t="str">
        <f t="array" ref="IE63:IE77">IF(SUM('Subject Kinematics'!IF2:IF52)&lt;&gt;0,MMULT(TRANSPOSE('Features (from Gillette)'!$A$3:$O$461),'Subject Kinematics'!IF2:IF460),"")</f>
        <v/>
      </c>
      <c r="IF63" s="48" t="str">
        <f t="array" ref="IF63:IF77">IF(SUM('Subject Kinematics'!IG2:IG52)&lt;&gt;0,MMULT(TRANSPOSE('Features (from Gillette)'!$A$3:$O$461),'Subject Kinematics'!IG2:IG460),"")</f>
        <v/>
      </c>
      <c r="IG63" s="48" t="str">
        <f t="array" ref="IG63:IG77">IF(SUM('Subject Kinematics'!IH2:IH52)&lt;&gt;0,MMULT(TRANSPOSE('Features (from Gillette)'!$A$3:$O$461),'Subject Kinematics'!IH2:IH460),"")</f>
        <v/>
      </c>
      <c r="IH63" s="48" t="str">
        <f t="array" ref="IH63:IH77">IF(SUM('Subject Kinematics'!II2:II52)&lt;&gt;0,MMULT(TRANSPOSE('Features (from Gillette)'!$A$3:$O$461),'Subject Kinematics'!II2:II460),"")</f>
        <v/>
      </c>
      <c r="II63" s="48" t="str">
        <f t="array" ref="II63:II77">IF(SUM('Subject Kinematics'!IJ2:IJ52)&lt;&gt;0,MMULT(TRANSPOSE('Features (from Gillette)'!$A$3:$O$461),'Subject Kinematics'!IJ2:IJ460),"")</f>
        <v/>
      </c>
      <c r="IJ63" s="48" t="str">
        <f t="array" ref="IJ63:IJ77">IF(SUM('Subject Kinematics'!IK2:IK52)&lt;&gt;0,MMULT(TRANSPOSE('Features (from Gillette)'!$A$3:$O$461),'Subject Kinematics'!IK2:IK460),"")</f>
        <v/>
      </c>
      <c r="IK63" s="48" t="str">
        <f t="array" ref="IK63:IK77">IF(SUM('Subject Kinematics'!IL2:IL52)&lt;&gt;0,MMULT(TRANSPOSE('Features (from Gillette)'!$A$3:$O$461),'Subject Kinematics'!IL2:IL460),"")</f>
        <v/>
      </c>
      <c r="IL63" s="48" t="str">
        <f t="array" ref="IL63:IL77">IF(SUM('Subject Kinematics'!IM2:IM52)&lt;&gt;0,MMULT(TRANSPOSE('Features (from Gillette)'!$A$3:$O$461),'Subject Kinematics'!IM2:IM460),"")</f>
        <v/>
      </c>
      <c r="IM63" s="48" t="str">
        <f t="array" ref="IM63:IM77">IF(SUM('Subject Kinematics'!IN2:IN52)&lt;&gt;0,MMULT(TRANSPOSE('Features (from Gillette)'!$A$3:$O$461),'Subject Kinematics'!IN2:IN460),"")</f>
        <v/>
      </c>
      <c r="IN63" s="48" t="str">
        <f t="array" ref="IN63:IN77">IF(SUM('Subject Kinematics'!IO2:IO52)&lt;&gt;0,MMULT(TRANSPOSE('Features (from Gillette)'!$A$3:$O$461),'Subject Kinematics'!IO2:IO460),"")</f>
        <v/>
      </c>
      <c r="IO63" s="48" t="str">
        <f t="array" ref="IO63:IO77">IF(SUM('Subject Kinematics'!IP2:IP52)&lt;&gt;0,MMULT(TRANSPOSE('Features (from Gillette)'!$A$3:$O$461),'Subject Kinematics'!IP2:IP460),"")</f>
        <v/>
      </c>
      <c r="IP63" s="48" t="str">
        <f t="array" ref="IP63:IP77">IF(SUM('Subject Kinematics'!IQ2:IQ52)&lt;&gt;0,MMULT(TRANSPOSE('Features (from Gillette)'!$A$3:$O$461),'Subject Kinematics'!IQ2:IQ460),"")</f>
        <v/>
      </c>
      <c r="IQ63" s="48" t="str">
        <f t="array" ref="IQ63:IQ77">IF(SUM('Subject Kinematics'!IR2:IR52)&lt;&gt;0,MMULT(TRANSPOSE('Features (from Gillette)'!$A$3:$O$461),'Subject Kinematics'!IR2:IR460),"")</f>
        <v/>
      </c>
      <c r="IR63" s="55">
        <f t="shared" ref="IR63:IR77" si="134">AVERAGE(B63:IQ63)</f>
        <v>-370.1726102038096</v>
      </c>
      <c r="IS63" s="55">
        <f t="shared" ref="IS63:IS77" si="135">STDEV(B63:IQ63)</f>
        <v>42.903215355870955</v>
      </c>
      <c r="IT63" s="9"/>
    </row>
    <row r="64" spans="1:254" s="10" customFormat="1" x14ac:dyDescent="0.2">
      <c r="A64" s="47" t="s">
        <v>1</v>
      </c>
      <c r="B64" s="48">
        <v>-37.523458596931249</v>
      </c>
      <c r="C64" s="48">
        <v>-109.99988703350371</v>
      </c>
      <c r="D64" s="48">
        <v>-182.47631547007612</v>
      </c>
      <c r="E64" s="48">
        <v>-254.95274390664864</v>
      </c>
      <c r="F64" s="48">
        <v>-327.42917234322078</v>
      </c>
      <c r="G64" s="48">
        <v>-63.477855266785006</v>
      </c>
      <c r="H64" s="48">
        <v>-67.123441381837651</v>
      </c>
      <c r="I64" s="48">
        <v>-65.665206935816599</v>
      </c>
      <c r="J64" s="48">
        <v>-93.37166141021801</v>
      </c>
      <c r="K64" s="48">
        <v>-121.07811588461942</v>
      </c>
      <c r="L64" s="48">
        <v>-148.78457035902088</v>
      </c>
      <c r="M64" s="48" t="str">
        <v/>
      </c>
      <c r="N64" s="48" t="str">
        <v/>
      </c>
      <c r="O64" s="48" t="str">
        <v/>
      </c>
      <c r="P64" s="48" t="str">
        <v/>
      </c>
      <c r="Q64" s="48" t="str">
        <v/>
      </c>
      <c r="R64" s="48" t="str">
        <v/>
      </c>
      <c r="S64" s="48" t="str">
        <v/>
      </c>
      <c r="T64" s="48" t="str">
        <v/>
      </c>
      <c r="U64" s="48" t="str">
        <v/>
      </c>
      <c r="V64" s="48" t="str">
        <v/>
      </c>
      <c r="W64" s="48" t="str">
        <v/>
      </c>
      <c r="X64" s="48" t="str">
        <v/>
      </c>
      <c r="Y64" s="48" t="str">
        <v/>
      </c>
      <c r="Z64" s="48" t="str">
        <v/>
      </c>
      <c r="AA64" s="48" t="str">
        <v/>
      </c>
      <c r="AB64" s="48" t="str">
        <v/>
      </c>
      <c r="AC64" s="48" t="str">
        <v/>
      </c>
      <c r="AD64" s="48" t="str">
        <v/>
      </c>
      <c r="AE64" s="48" t="str">
        <v/>
      </c>
      <c r="AF64" s="48" t="str">
        <v/>
      </c>
      <c r="AG64" s="48" t="str">
        <v/>
      </c>
      <c r="AH64" s="48" t="str">
        <v/>
      </c>
      <c r="AI64" s="48" t="str">
        <v/>
      </c>
      <c r="AJ64" s="48" t="str">
        <v/>
      </c>
      <c r="AK64" s="48" t="str">
        <v/>
      </c>
      <c r="AL64" s="48" t="str">
        <v/>
      </c>
      <c r="AM64" s="48" t="str">
        <v/>
      </c>
      <c r="AN64" s="48" t="str">
        <v/>
      </c>
      <c r="AO64" s="48" t="str">
        <v/>
      </c>
      <c r="AP64" s="48" t="str">
        <v/>
      </c>
      <c r="AQ64" s="48" t="str">
        <v/>
      </c>
      <c r="AR64" s="48" t="str">
        <v/>
      </c>
      <c r="AS64" s="48" t="str">
        <v/>
      </c>
      <c r="AT64" s="48" t="str">
        <v/>
      </c>
      <c r="AU64" s="48" t="str">
        <v/>
      </c>
      <c r="AV64" s="48" t="str">
        <v/>
      </c>
      <c r="AW64" s="48" t="str">
        <v/>
      </c>
      <c r="AX64" s="48" t="str">
        <v/>
      </c>
      <c r="AY64" s="48" t="str">
        <v/>
      </c>
      <c r="AZ64" s="48" t="str">
        <v/>
      </c>
      <c r="BA64" s="48" t="str">
        <v/>
      </c>
      <c r="BB64" s="48" t="str">
        <v/>
      </c>
      <c r="BC64" s="48" t="str">
        <v/>
      </c>
      <c r="BD64" s="48" t="str">
        <v/>
      </c>
      <c r="BE64" s="48" t="str">
        <v/>
      </c>
      <c r="BF64" s="48" t="str">
        <v/>
      </c>
      <c r="BG64" s="48" t="str">
        <v/>
      </c>
      <c r="BH64" s="48" t="str">
        <v/>
      </c>
      <c r="BI64" s="48" t="str">
        <v/>
      </c>
      <c r="BJ64" s="48" t="str">
        <v/>
      </c>
      <c r="BK64" s="48" t="str">
        <v/>
      </c>
      <c r="BL64" s="48" t="str">
        <v/>
      </c>
      <c r="BM64" s="48" t="str">
        <v/>
      </c>
      <c r="BN64" s="48" t="str">
        <v/>
      </c>
      <c r="BO64" s="48" t="str">
        <v/>
      </c>
      <c r="BP64" s="48" t="str">
        <v/>
      </c>
      <c r="BQ64" s="48" t="str">
        <v/>
      </c>
      <c r="BR64" s="48" t="str">
        <v/>
      </c>
      <c r="BS64" s="48" t="str">
        <v/>
      </c>
      <c r="BT64" s="48" t="str">
        <v/>
      </c>
      <c r="BU64" s="48" t="str">
        <v/>
      </c>
      <c r="BV64" s="48" t="str">
        <v/>
      </c>
      <c r="BW64" s="48" t="str">
        <v/>
      </c>
      <c r="BX64" s="48" t="str">
        <v/>
      </c>
      <c r="BY64" s="48" t="str">
        <v/>
      </c>
      <c r="BZ64" s="48" t="str">
        <v/>
      </c>
      <c r="CA64" s="48" t="str">
        <v/>
      </c>
      <c r="CB64" s="48" t="str">
        <v/>
      </c>
      <c r="CC64" s="48" t="str">
        <v/>
      </c>
      <c r="CD64" s="48" t="str">
        <v/>
      </c>
      <c r="CE64" s="48" t="str">
        <v/>
      </c>
      <c r="CF64" s="48" t="str">
        <v/>
      </c>
      <c r="CG64" s="48" t="str">
        <v/>
      </c>
      <c r="CH64" s="48" t="str">
        <v/>
      </c>
      <c r="CI64" s="48" t="str">
        <v/>
      </c>
      <c r="CJ64" s="48" t="str">
        <v/>
      </c>
      <c r="CK64" s="48" t="str">
        <v/>
      </c>
      <c r="CL64" s="48" t="str">
        <v/>
      </c>
      <c r="CM64" s="48" t="str">
        <v/>
      </c>
      <c r="CN64" s="48" t="str">
        <v/>
      </c>
      <c r="CO64" s="48" t="str">
        <v/>
      </c>
      <c r="CP64" s="48" t="str">
        <v/>
      </c>
      <c r="CQ64" s="48" t="str">
        <v/>
      </c>
      <c r="CR64" s="48" t="str">
        <v/>
      </c>
      <c r="CS64" s="48" t="str">
        <v/>
      </c>
      <c r="CT64" s="48" t="str">
        <v/>
      </c>
      <c r="CU64" s="48" t="str">
        <v/>
      </c>
      <c r="CV64" s="48" t="str">
        <v/>
      </c>
      <c r="CW64" s="48" t="str">
        <v/>
      </c>
      <c r="CX64" s="48" t="str">
        <v/>
      </c>
      <c r="CY64" s="48" t="str">
        <v/>
      </c>
      <c r="CZ64" s="48" t="str">
        <v/>
      </c>
      <c r="DA64" s="48" t="str">
        <v/>
      </c>
      <c r="DB64" s="48" t="str">
        <v/>
      </c>
      <c r="DC64" s="48" t="str">
        <v/>
      </c>
      <c r="DD64" s="48" t="str">
        <v/>
      </c>
      <c r="DE64" s="48" t="str">
        <v/>
      </c>
      <c r="DF64" s="48" t="str">
        <v/>
      </c>
      <c r="DG64" s="48" t="str">
        <v/>
      </c>
      <c r="DH64" s="48" t="str">
        <v/>
      </c>
      <c r="DI64" s="48" t="str">
        <v/>
      </c>
      <c r="DJ64" s="48" t="str">
        <v/>
      </c>
      <c r="DK64" s="48" t="str">
        <v/>
      </c>
      <c r="DL64" s="48" t="str">
        <v/>
      </c>
      <c r="DM64" s="48" t="str">
        <v/>
      </c>
      <c r="DN64" s="48" t="str">
        <v/>
      </c>
      <c r="DO64" s="48" t="str">
        <v/>
      </c>
      <c r="DP64" s="48" t="str">
        <v/>
      </c>
      <c r="DQ64" s="48" t="str">
        <v/>
      </c>
      <c r="DR64" s="48" t="str">
        <v/>
      </c>
      <c r="DS64" s="48" t="str">
        <v/>
      </c>
      <c r="DT64" s="48" t="str">
        <v/>
      </c>
      <c r="DU64" s="48" t="str">
        <v/>
      </c>
      <c r="DV64" s="48" t="str">
        <v/>
      </c>
      <c r="DW64" s="48" t="str">
        <v/>
      </c>
      <c r="DX64" s="48" t="str">
        <v/>
      </c>
      <c r="DY64" s="48" t="str">
        <v/>
      </c>
      <c r="DZ64" s="48" t="str">
        <v/>
      </c>
      <c r="EA64" s="48" t="str">
        <v/>
      </c>
      <c r="EB64" s="48" t="str">
        <v/>
      </c>
      <c r="EC64" s="48" t="str">
        <v/>
      </c>
      <c r="ED64" s="48" t="str">
        <v/>
      </c>
      <c r="EE64" s="48" t="str">
        <v/>
      </c>
      <c r="EF64" s="48" t="str">
        <v/>
      </c>
      <c r="EG64" s="48" t="str">
        <v/>
      </c>
      <c r="EH64" s="48" t="str">
        <v/>
      </c>
      <c r="EI64" s="48" t="str">
        <v/>
      </c>
      <c r="EJ64" s="48" t="str">
        <v/>
      </c>
      <c r="EK64" s="48" t="str">
        <v/>
      </c>
      <c r="EL64" s="48" t="str">
        <v/>
      </c>
      <c r="EM64" s="48" t="str">
        <v/>
      </c>
      <c r="EN64" s="48" t="str">
        <v/>
      </c>
      <c r="EO64" s="48" t="str">
        <v/>
      </c>
      <c r="EP64" s="48" t="str">
        <v/>
      </c>
      <c r="EQ64" s="48" t="str">
        <v/>
      </c>
      <c r="ER64" s="48" t="str">
        <v/>
      </c>
      <c r="ES64" s="48" t="str">
        <v/>
      </c>
      <c r="ET64" s="48" t="str">
        <v/>
      </c>
      <c r="EU64" s="48" t="str">
        <v/>
      </c>
      <c r="EV64" s="48" t="str">
        <v/>
      </c>
      <c r="EW64" s="48" t="str">
        <v/>
      </c>
      <c r="EX64" s="48" t="str">
        <v/>
      </c>
      <c r="EY64" s="48" t="str">
        <v/>
      </c>
      <c r="EZ64" s="48" t="str">
        <v/>
      </c>
      <c r="FA64" s="48" t="str">
        <v/>
      </c>
      <c r="FB64" s="48" t="str">
        <v/>
      </c>
      <c r="FC64" s="48" t="str">
        <v/>
      </c>
      <c r="FD64" s="48" t="str">
        <v/>
      </c>
      <c r="FE64" s="48" t="str">
        <v/>
      </c>
      <c r="FF64" s="48" t="str">
        <v/>
      </c>
      <c r="FG64" s="48" t="str">
        <v/>
      </c>
      <c r="FH64" s="48" t="str">
        <v/>
      </c>
      <c r="FI64" s="48" t="str">
        <v/>
      </c>
      <c r="FJ64" s="48" t="str">
        <v/>
      </c>
      <c r="FK64" s="48" t="str">
        <v/>
      </c>
      <c r="FL64" s="48" t="str">
        <v/>
      </c>
      <c r="FM64" s="48" t="str">
        <v/>
      </c>
      <c r="FN64" s="48" t="str">
        <v/>
      </c>
      <c r="FO64" s="48" t="str">
        <v/>
      </c>
      <c r="FP64" s="48" t="str">
        <v/>
      </c>
      <c r="FQ64" s="48" t="str">
        <v/>
      </c>
      <c r="FR64" s="48" t="str">
        <v/>
      </c>
      <c r="FS64" s="48" t="str">
        <v/>
      </c>
      <c r="FT64" s="48" t="str">
        <v/>
      </c>
      <c r="FU64" s="48" t="str">
        <v/>
      </c>
      <c r="FV64" s="48" t="str">
        <v/>
      </c>
      <c r="FW64" s="48" t="str">
        <v/>
      </c>
      <c r="FX64" s="48" t="str">
        <v/>
      </c>
      <c r="FY64" s="48" t="str">
        <v/>
      </c>
      <c r="FZ64" s="48" t="str">
        <v/>
      </c>
      <c r="GA64" s="48" t="str">
        <v/>
      </c>
      <c r="GB64" s="48" t="str">
        <v/>
      </c>
      <c r="GC64" s="48" t="str">
        <v/>
      </c>
      <c r="GD64" s="48" t="str">
        <v/>
      </c>
      <c r="GE64" s="48" t="str">
        <v/>
      </c>
      <c r="GF64" s="48" t="str">
        <v/>
      </c>
      <c r="GG64" s="48" t="str">
        <v/>
      </c>
      <c r="GH64" s="48" t="str">
        <v/>
      </c>
      <c r="GI64" s="48" t="str">
        <v/>
      </c>
      <c r="GJ64" s="48" t="str">
        <v/>
      </c>
      <c r="GK64" s="48" t="str">
        <v/>
      </c>
      <c r="GL64" s="48" t="str">
        <v/>
      </c>
      <c r="GM64" s="48" t="str">
        <v/>
      </c>
      <c r="GN64" s="48" t="str">
        <v/>
      </c>
      <c r="GO64" s="48" t="str">
        <v/>
      </c>
      <c r="GP64" s="48" t="str">
        <v/>
      </c>
      <c r="GQ64" s="48" t="str">
        <v/>
      </c>
      <c r="GR64" s="48" t="str">
        <v/>
      </c>
      <c r="GS64" s="48" t="str">
        <v/>
      </c>
      <c r="GT64" s="48" t="str">
        <v/>
      </c>
      <c r="GU64" s="48" t="str">
        <v/>
      </c>
      <c r="GV64" s="48" t="str">
        <v/>
      </c>
      <c r="GW64" s="48" t="str">
        <v/>
      </c>
      <c r="GX64" s="48" t="str">
        <v/>
      </c>
      <c r="GY64" s="48" t="str">
        <v/>
      </c>
      <c r="GZ64" s="48" t="str">
        <v/>
      </c>
      <c r="HA64" s="48" t="str">
        <v/>
      </c>
      <c r="HB64" s="48" t="str">
        <v/>
      </c>
      <c r="HC64" s="48" t="str">
        <v/>
      </c>
      <c r="HD64" s="48" t="str">
        <v/>
      </c>
      <c r="HE64" s="48" t="str">
        <v/>
      </c>
      <c r="HF64" s="48" t="str">
        <v/>
      </c>
      <c r="HG64" s="48" t="str">
        <v/>
      </c>
      <c r="HH64" s="48" t="str">
        <v/>
      </c>
      <c r="HI64" s="48" t="str">
        <v/>
      </c>
      <c r="HJ64" s="48" t="str">
        <v/>
      </c>
      <c r="HK64" s="48" t="str">
        <v/>
      </c>
      <c r="HL64" s="48" t="str">
        <v/>
      </c>
      <c r="HM64" s="48" t="str">
        <v/>
      </c>
      <c r="HN64" s="48" t="str">
        <v/>
      </c>
      <c r="HO64" s="48" t="str">
        <v/>
      </c>
      <c r="HP64" s="48" t="str">
        <v/>
      </c>
      <c r="HQ64" s="48" t="str">
        <v/>
      </c>
      <c r="HR64" s="48" t="str">
        <v/>
      </c>
      <c r="HS64" s="48" t="str">
        <v/>
      </c>
      <c r="HT64" s="48" t="str">
        <v/>
      </c>
      <c r="HU64" s="48" t="str">
        <v/>
      </c>
      <c r="HV64" s="48" t="str">
        <v/>
      </c>
      <c r="HW64" s="48" t="str">
        <v/>
      </c>
      <c r="HX64" s="48" t="str">
        <v/>
      </c>
      <c r="HY64" s="48" t="str">
        <v/>
      </c>
      <c r="HZ64" s="48" t="str">
        <v/>
      </c>
      <c r="IA64" s="48" t="str">
        <v/>
      </c>
      <c r="IB64" s="48" t="str">
        <v/>
      </c>
      <c r="IC64" s="48" t="str">
        <v/>
      </c>
      <c r="ID64" s="48" t="str">
        <v/>
      </c>
      <c r="IE64" s="48" t="str">
        <v/>
      </c>
      <c r="IF64" s="48" t="str">
        <v/>
      </c>
      <c r="IG64" s="48" t="str">
        <v/>
      </c>
      <c r="IH64" s="48" t="str">
        <v/>
      </c>
      <c r="II64" s="48" t="str">
        <v/>
      </c>
      <c r="IJ64" s="48" t="str">
        <v/>
      </c>
      <c r="IK64" s="48" t="str">
        <v/>
      </c>
      <c r="IL64" s="48" t="str">
        <v/>
      </c>
      <c r="IM64" s="48" t="str">
        <v/>
      </c>
      <c r="IN64" s="48" t="str">
        <v/>
      </c>
      <c r="IO64" s="48" t="str">
        <v/>
      </c>
      <c r="IP64" s="48" t="str">
        <v/>
      </c>
      <c r="IQ64" s="48" t="str">
        <v/>
      </c>
      <c r="IR64" s="55">
        <f t="shared" si="134"/>
        <v>-133.80749350806161</v>
      </c>
      <c r="IS64" s="55">
        <f t="shared" si="135"/>
        <v>89.682437740400374</v>
      </c>
      <c r="IT64" s="9"/>
    </row>
    <row r="65" spans="1:254" s="10" customFormat="1" x14ac:dyDescent="0.2">
      <c r="A65" s="47" t="s">
        <v>2</v>
      </c>
      <c r="B65" s="48">
        <v>-18.951666664190604</v>
      </c>
      <c r="C65" s="48">
        <v>-32.868785567548805</v>
      </c>
      <c r="D65" s="48">
        <v>-46.785904470907049</v>
      </c>
      <c r="E65" s="48">
        <v>-60.703023374265243</v>
      </c>
      <c r="F65" s="48">
        <v>-74.620142277623543</v>
      </c>
      <c r="G65" s="48">
        <v>-23.935499784987773</v>
      </c>
      <c r="H65" s="48">
        <v>-24.635535045141715</v>
      </c>
      <c r="I65" s="48">
        <v>-24.355520941080123</v>
      </c>
      <c r="J65" s="48">
        <v>-29.675788918249786</v>
      </c>
      <c r="K65" s="48">
        <v>-34.996056895419485</v>
      </c>
      <c r="L65" s="48">
        <v>-40.316324872589199</v>
      </c>
      <c r="M65" s="48" t="str">
        <v/>
      </c>
      <c r="N65" s="48" t="str">
        <v/>
      </c>
      <c r="O65" s="48" t="str">
        <v/>
      </c>
      <c r="P65" s="48" t="str">
        <v/>
      </c>
      <c r="Q65" s="48" t="str">
        <v/>
      </c>
      <c r="R65" s="48" t="str">
        <v/>
      </c>
      <c r="S65" s="48" t="str">
        <v/>
      </c>
      <c r="T65" s="48" t="str">
        <v/>
      </c>
      <c r="U65" s="48" t="str">
        <v/>
      </c>
      <c r="V65" s="48" t="str">
        <v/>
      </c>
      <c r="W65" s="48" t="str">
        <v/>
      </c>
      <c r="X65" s="48" t="str">
        <v/>
      </c>
      <c r="Y65" s="48" t="str">
        <v/>
      </c>
      <c r="Z65" s="48" t="str">
        <v/>
      </c>
      <c r="AA65" s="48" t="str">
        <v/>
      </c>
      <c r="AB65" s="48" t="str">
        <v/>
      </c>
      <c r="AC65" s="48" t="str">
        <v/>
      </c>
      <c r="AD65" s="48" t="str">
        <v/>
      </c>
      <c r="AE65" s="48" t="str">
        <v/>
      </c>
      <c r="AF65" s="48" t="str">
        <v/>
      </c>
      <c r="AG65" s="48" t="str">
        <v/>
      </c>
      <c r="AH65" s="48" t="str">
        <v/>
      </c>
      <c r="AI65" s="48" t="str">
        <v/>
      </c>
      <c r="AJ65" s="48" t="str">
        <v/>
      </c>
      <c r="AK65" s="48" t="str">
        <v/>
      </c>
      <c r="AL65" s="48" t="str">
        <v/>
      </c>
      <c r="AM65" s="48" t="str">
        <v/>
      </c>
      <c r="AN65" s="48" t="str">
        <v/>
      </c>
      <c r="AO65" s="48" t="str">
        <v/>
      </c>
      <c r="AP65" s="48" t="str">
        <v/>
      </c>
      <c r="AQ65" s="48" t="str">
        <v/>
      </c>
      <c r="AR65" s="48" t="str">
        <v/>
      </c>
      <c r="AS65" s="48" t="str">
        <v/>
      </c>
      <c r="AT65" s="48" t="str">
        <v/>
      </c>
      <c r="AU65" s="48" t="str">
        <v/>
      </c>
      <c r="AV65" s="48" t="str">
        <v/>
      </c>
      <c r="AW65" s="48" t="str">
        <v/>
      </c>
      <c r="AX65" s="48" t="str">
        <v/>
      </c>
      <c r="AY65" s="48" t="str">
        <v/>
      </c>
      <c r="AZ65" s="48" t="str">
        <v/>
      </c>
      <c r="BA65" s="48" t="str">
        <v/>
      </c>
      <c r="BB65" s="48" t="str">
        <v/>
      </c>
      <c r="BC65" s="48" t="str">
        <v/>
      </c>
      <c r="BD65" s="48" t="str">
        <v/>
      </c>
      <c r="BE65" s="48" t="str">
        <v/>
      </c>
      <c r="BF65" s="48" t="str">
        <v/>
      </c>
      <c r="BG65" s="48" t="str">
        <v/>
      </c>
      <c r="BH65" s="48" t="str">
        <v/>
      </c>
      <c r="BI65" s="48" t="str">
        <v/>
      </c>
      <c r="BJ65" s="48" t="str">
        <v/>
      </c>
      <c r="BK65" s="48" t="str">
        <v/>
      </c>
      <c r="BL65" s="48" t="str">
        <v/>
      </c>
      <c r="BM65" s="48" t="str">
        <v/>
      </c>
      <c r="BN65" s="48" t="str">
        <v/>
      </c>
      <c r="BO65" s="48" t="str">
        <v/>
      </c>
      <c r="BP65" s="48" t="str">
        <v/>
      </c>
      <c r="BQ65" s="48" t="str">
        <v/>
      </c>
      <c r="BR65" s="48" t="str">
        <v/>
      </c>
      <c r="BS65" s="48" t="str">
        <v/>
      </c>
      <c r="BT65" s="48" t="str">
        <v/>
      </c>
      <c r="BU65" s="48" t="str">
        <v/>
      </c>
      <c r="BV65" s="48" t="str">
        <v/>
      </c>
      <c r="BW65" s="48" t="str">
        <v/>
      </c>
      <c r="BX65" s="48" t="str">
        <v/>
      </c>
      <c r="BY65" s="48" t="str">
        <v/>
      </c>
      <c r="BZ65" s="48" t="str">
        <v/>
      </c>
      <c r="CA65" s="48" t="str">
        <v/>
      </c>
      <c r="CB65" s="48" t="str">
        <v/>
      </c>
      <c r="CC65" s="48" t="str">
        <v/>
      </c>
      <c r="CD65" s="48" t="str">
        <v/>
      </c>
      <c r="CE65" s="48" t="str">
        <v/>
      </c>
      <c r="CF65" s="48" t="str">
        <v/>
      </c>
      <c r="CG65" s="48" t="str">
        <v/>
      </c>
      <c r="CH65" s="48" t="str">
        <v/>
      </c>
      <c r="CI65" s="48" t="str">
        <v/>
      </c>
      <c r="CJ65" s="48" t="str">
        <v/>
      </c>
      <c r="CK65" s="48" t="str">
        <v/>
      </c>
      <c r="CL65" s="48" t="str">
        <v/>
      </c>
      <c r="CM65" s="48" t="str">
        <v/>
      </c>
      <c r="CN65" s="48" t="str">
        <v/>
      </c>
      <c r="CO65" s="48" t="str">
        <v/>
      </c>
      <c r="CP65" s="48" t="str">
        <v/>
      </c>
      <c r="CQ65" s="48" t="str">
        <v/>
      </c>
      <c r="CR65" s="48" t="str">
        <v/>
      </c>
      <c r="CS65" s="48" t="str">
        <v/>
      </c>
      <c r="CT65" s="48" t="str">
        <v/>
      </c>
      <c r="CU65" s="48" t="str">
        <v/>
      </c>
      <c r="CV65" s="48" t="str">
        <v/>
      </c>
      <c r="CW65" s="48" t="str">
        <v/>
      </c>
      <c r="CX65" s="48" t="str">
        <v/>
      </c>
      <c r="CY65" s="48" t="str">
        <v/>
      </c>
      <c r="CZ65" s="48" t="str">
        <v/>
      </c>
      <c r="DA65" s="48" t="str">
        <v/>
      </c>
      <c r="DB65" s="48" t="str">
        <v/>
      </c>
      <c r="DC65" s="48" t="str">
        <v/>
      </c>
      <c r="DD65" s="48" t="str">
        <v/>
      </c>
      <c r="DE65" s="48" t="str">
        <v/>
      </c>
      <c r="DF65" s="48" t="str">
        <v/>
      </c>
      <c r="DG65" s="48" t="str">
        <v/>
      </c>
      <c r="DH65" s="48" t="str">
        <v/>
      </c>
      <c r="DI65" s="48" t="str">
        <v/>
      </c>
      <c r="DJ65" s="48" t="str">
        <v/>
      </c>
      <c r="DK65" s="48" t="str">
        <v/>
      </c>
      <c r="DL65" s="48" t="str">
        <v/>
      </c>
      <c r="DM65" s="48" t="str">
        <v/>
      </c>
      <c r="DN65" s="48" t="str">
        <v/>
      </c>
      <c r="DO65" s="48" t="str">
        <v/>
      </c>
      <c r="DP65" s="48" t="str">
        <v/>
      </c>
      <c r="DQ65" s="48" t="str">
        <v/>
      </c>
      <c r="DR65" s="48" t="str">
        <v/>
      </c>
      <c r="DS65" s="48" t="str">
        <v/>
      </c>
      <c r="DT65" s="48" t="str">
        <v/>
      </c>
      <c r="DU65" s="48" t="str">
        <v/>
      </c>
      <c r="DV65" s="48" t="str">
        <v/>
      </c>
      <c r="DW65" s="48" t="str">
        <v/>
      </c>
      <c r="DX65" s="48" t="str">
        <v/>
      </c>
      <c r="DY65" s="48" t="str">
        <v/>
      </c>
      <c r="DZ65" s="48" t="str">
        <v/>
      </c>
      <c r="EA65" s="48" t="str">
        <v/>
      </c>
      <c r="EB65" s="48" t="str">
        <v/>
      </c>
      <c r="EC65" s="48" t="str">
        <v/>
      </c>
      <c r="ED65" s="48" t="str">
        <v/>
      </c>
      <c r="EE65" s="48" t="str">
        <v/>
      </c>
      <c r="EF65" s="48" t="str">
        <v/>
      </c>
      <c r="EG65" s="48" t="str">
        <v/>
      </c>
      <c r="EH65" s="48" t="str">
        <v/>
      </c>
      <c r="EI65" s="48" t="str">
        <v/>
      </c>
      <c r="EJ65" s="48" t="str">
        <v/>
      </c>
      <c r="EK65" s="48" t="str">
        <v/>
      </c>
      <c r="EL65" s="48" t="str">
        <v/>
      </c>
      <c r="EM65" s="48" t="str">
        <v/>
      </c>
      <c r="EN65" s="48" t="str">
        <v/>
      </c>
      <c r="EO65" s="48" t="str">
        <v/>
      </c>
      <c r="EP65" s="48" t="str">
        <v/>
      </c>
      <c r="EQ65" s="48" t="str">
        <v/>
      </c>
      <c r="ER65" s="48" t="str">
        <v/>
      </c>
      <c r="ES65" s="48" t="str">
        <v/>
      </c>
      <c r="ET65" s="48" t="str">
        <v/>
      </c>
      <c r="EU65" s="48" t="str">
        <v/>
      </c>
      <c r="EV65" s="48" t="str">
        <v/>
      </c>
      <c r="EW65" s="48" t="str">
        <v/>
      </c>
      <c r="EX65" s="48" t="str">
        <v/>
      </c>
      <c r="EY65" s="48" t="str">
        <v/>
      </c>
      <c r="EZ65" s="48" t="str">
        <v/>
      </c>
      <c r="FA65" s="48" t="str">
        <v/>
      </c>
      <c r="FB65" s="48" t="str">
        <v/>
      </c>
      <c r="FC65" s="48" t="str">
        <v/>
      </c>
      <c r="FD65" s="48" t="str">
        <v/>
      </c>
      <c r="FE65" s="48" t="str">
        <v/>
      </c>
      <c r="FF65" s="48" t="str">
        <v/>
      </c>
      <c r="FG65" s="48" t="str">
        <v/>
      </c>
      <c r="FH65" s="48" t="str">
        <v/>
      </c>
      <c r="FI65" s="48" t="str">
        <v/>
      </c>
      <c r="FJ65" s="48" t="str">
        <v/>
      </c>
      <c r="FK65" s="48" t="str">
        <v/>
      </c>
      <c r="FL65" s="48" t="str">
        <v/>
      </c>
      <c r="FM65" s="48" t="str">
        <v/>
      </c>
      <c r="FN65" s="48" t="str">
        <v/>
      </c>
      <c r="FO65" s="48" t="str">
        <v/>
      </c>
      <c r="FP65" s="48" t="str">
        <v/>
      </c>
      <c r="FQ65" s="48" t="str">
        <v/>
      </c>
      <c r="FR65" s="48" t="str">
        <v/>
      </c>
      <c r="FS65" s="48" t="str">
        <v/>
      </c>
      <c r="FT65" s="48" t="str">
        <v/>
      </c>
      <c r="FU65" s="48" t="str">
        <v/>
      </c>
      <c r="FV65" s="48" t="str">
        <v/>
      </c>
      <c r="FW65" s="48" t="str">
        <v/>
      </c>
      <c r="FX65" s="48" t="str">
        <v/>
      </c>
      <c r="FY65" s="48" t="str">
        <v/>
      </c>
      <c r="FZ65" s="48" t="str">
        <v/>
      </c>
      <c r="GA65" s="48" t="str">
        <v/>
      </c>
      <c r="GB65" s="48" t="str">
        <v/>
      </c>
      <c r="GC65" s="48" t="str">
        <v/>
      </c>
      <c r="GD65" s="48" t="str">
        <v/>
      </c>
      <c r="GE65" s="48" t="str">
        <v/>
      </c>
      <c r="GF65" s="48" t="str">
        <v/>
      </c>
      <c r="GG65" s="48" t="str">
        <v/>
      </c>
      <c r="GH65" s="48" t="str">
        <v/>
      </c>
      <c r="GI65" s="48" t="str">
        <v/>
      </c>
      <c r="GJ65" s="48" t="str">
        <v/>
      </c>
      <c r="GK65" s="48" t="str">
        <v/>
      </c>
      <c r="GL65" s="48" t="str">
        <v/>
      </c>
      <c r="GM65" s="48" t="str">
        <v/>
      </c>
      <c r="GN65" s="48" t="str">
        <v/>
      </c>
      <c r="GO65" s="48" t="str">
        <v/>
      </c>
      <c r="GP65" s="48" t="str">
        <v/>
      </c>
      <c r="GQ65" s="48" t="str">
        <v/>
      </c>
      <c r="GR65" s="48" t="str">
        <v/>
      </c>
      <c r="GS65" s="48" t="str">
        <v/>
      </c>
      <c r="GT65" s="48" t="str">
        <v/>
      </c>
      <c r="GU65" s="48" t="str">
        <v/>
      </c>
      <c r="GV65" s="48" t="str">
        <v/>
      </c>
      <c r="GW65" s="48" t="str">
        <v/>
      </c>
      <c r="GX65" s="48" t="str">
        <v/>
      </c>
      <c r="GY65" s="48" t="str">
        <v/>
      </c>
      <c r="GZ65" s="48" t="str">
        <v/>
      </c>
      <c r="HA65" s="48" t="str">
        <v/>
      </c>
      <c r="HB65" s="48" t="str">
        <v/>
      </c>
      <c r="HC65" s="48" t="str">
        <v/>
      </c>
      <c r="HD65" s="48" t="str">
        <v/>
      </c>
      <c r="HE65" s="48" t="str">
        <v/>
      </c>
      <c r="HF65" s="48" t="str">
        <v/>
      </c>
      <c r="HG65" s="48" t="str">
        <v/>
      </c>
      <c r="HH65" s="48" t="str">
        <v/>
      </c>
      <c r="HI65" s="48" t="str">
        <v/>
      </c>
      <c r="HJ65" s="48" t="str">
        <v/>
      </c>
      <c r="HK65" s="48" t="str">
        <v/>
      </c>
      <c r="HL65" s="48" t="str">
        <v/>
      </c>
      <c r="HM65" s="48" t="str">
        <v/>
      </c>
      <c r="HN65" s="48" t="str">
        <v/>
      </c>
      <c r="HO65" s="48" t="str">
        <v/>
      </c>
      <c r="HP65" s="48" t="str">
        <v/>
      </c>
      <c r="HQ65" s="48" t="str">
        <v/>
      </c>
      <c r="HR65" s="48" t="str">
        <v/>
      </c>
      <c r="HS65" s="48" t="str">
        <v/>
      </c>
      <c r="HT65" s="48" t="str">
        <v/>
      </c>
      <c r="HU65" s="48" t="str">
        <v/>
      </c>
      <c r="HV65" s="48" t="str">
        <v/>
      </c>
      <c r="HW65" s="48" t="str">
        <v/>
      </c>
      <c r="HX65" s="48" t="str">
        <v/>
      </c>
      <c r="HY65" s="48" t="str">
        <v/>
      </c>
      <c r="HZ65" s="48" t="str">
        <v/>
      </c>
      <c r="IA65" s="48" t="str">
        <v/>
      </c>
      <c r="IB65" s="48" t="str">
        <v/>
      </c>
      <c r="IC65" s="48" t="str">
        <v/>
      </c>
      <c r="ID65" s="48" t="str">
        <v/>
      </c>
      <c r="IE65" s="48" t="str">
        <v/>
      </c>
      <c r="IF65" s="48" t="str">
        <v/>
      </c>
      <c r="IG65" s="48" t="str">
        <v/>
      </c>
      <c r="IH65" s="48" t="str">
        <v/>
      </c>
      <c r="II65" s="48" t="str">
        <v/>
      </c>
      <c r="IJ65" s="48" t="str">
        <v/>
      </c>
      <c r="IK65" s="48" t="str">
        <v/>
      </c>
      <c r="IL65" s="48" t="str">
        <v/>
      </c>
      <c r="IM65" s="48" t="str">
        <v/>
      </c>
      <c r="IN65" s="48" t="str">
        <v/>
      </c>
      <c r="IO65" s="48" t="str">
        <v/>
      </c>
      <c r="IP65" s="48" t="str">
        <v/>
      </c>
      <c r="IQ65" s="48" t="str">
        <v/>
      </c>
      <c r="IR65" s="55">
        <f t="shared" si="134"/>
        <v>-37.44038625563666</v>
      </c>
      <c r="IS65" s="55">
        <f t="shared" si="135"/>
        <v>17.2210631304558</v>
      </c>
      <c r="IT65" s="9"/>
    </row>
    <row r="66" spans="1:254" s="10" customFormat="1" x14ac:dyDescent="0.2">
      <c r="A66" s="47" t="s">
        <v>3</v>
      </c>
      <c r="B66" s="48">
        <v>-38.136890334541313</v>
      </c>
      <c r="C66" s="48">
        <v>-41.638154014440332</v>
      </c>
      <c r="D66" s="48">
        <v>-45.139417694339279</v>
      </c>
      <c r="E66" s="48">
        <v>-48.640681374238305</v>
      </c>
      <c r="F66" s="48">
        <v>-52.141945054137302</v>
      </c>
      <c r="G66" s="48">
        <v>-39.390721246937566</v>
      </c>
      <c r="H66" s="48">
        <v>-39.566835861467013</v>
      </c>
      <c r="I66" s="48">
        <v>-39.496390015655287</v>
      </c>
      <c r="J66" s="48">
        <v>-40.83486108607913</v>
      </c>
      <c r="K66" s="48">
        <v>-42.173332156502909</v>
      </c>
      <c r="L66" s="48">
        <v>-43.511803226926872</v>
      </c>
      <c r="M66" s="48" t="str">
        <v/>
      </c>
      <c r="N66" s="48" t="str">
        <v/>
      </c>
      <c r="O66" s="48" t="str">
        <v/>
      </c>
      <c r="P66" s="48" t="str">
        <v/>
      </c>
      <c r="Q66" s="48" t="str">
        <v/>
      </c>
      <c r="R66" s="48" t="str">
        <v/>
      </c>
      <c r="S66" s="48" t="str">
        <v/>
      </c>
      <c r="T66" s="48" t="str">
        <v/>
      </c>
      <c r="U66" s="48" t="str">
        <v/>
      </c>
      <c r="V66" s="48" t="str">
        <v/>
      </c>
      <c r="W66" s="48" t="str">
        <v/>
      </c>
      <c r="X66" s="48" t="str">
        <v/>
      </c>
      <c r="Y66" s="48" t="str">
        <v/>
      </c>
      <c r="Z66" s="48" t="str">
        <v/>
      </c>
      <c r="AA66" s="48" t="str">
        <v/>
      </c>
      <c r="AB66" s="48" t="str">
        <v/>
      </c>
      <c r="AC66" s="48" t="str">
        <v/>
      </c>
      <c r="AD66" s="48" t="str">
        <v/>
      </c>
      <c r="AE66" s="48" t="str">
        <v/>
      </c>
      <c r="AF66" s="48" t="str">
        <v/>
      </c>
      <c r="AG66" s="48" t="str">
        <v/>
      </c>
      <c r="AH66" s="48" t="str">
        <v/>
      </c>
      <c r="AI66" s="48" t="str">
        <v/>
      </c>
      <c r="AJ66" s="48" t="str">
        <v/>
      </c>
      <c r="AK66" s="48" t="str">
        <v/>
      </c>
      <c r="AL66" s="48" t="str">
        <v/>
      </c>
      <c r="AM66" s="48" t="str">
        <v/>
      </c>
      <c r="AN66" s="48" t="str">
        <v/>
      </c>
      <c r="AO66" s="48" t="str">
        <v/>
      </c>
      <c r="AP66" s="48" t="str">
        <v/>
      </c>
      <c r="AQ66" s="48" t="str">
        <v/>
      </c>
      <c r="AR66" s="48" t="str">
        <v/>
      </c>
      <c r="AS66" s="48" t="str">
        <v/>
      </c>
      <c r="AT66" s="48" t="str">
        <v/>
      </c>
      <c r="AU66" s="48" t="str">
        <v/>
      </c>
      <c r="AV66" s="48" t="str">
        <v/>
      </c>
      <c r="AW66" s="48" t="str">
        <v/>
      </c>
      <c r="AX66" s="48" t="str">
        <v/>
      </c>
      <c r="AY66" s="48" t="str">
        <v/>
      </c>
      <c r="AZ66" s="48" t="str">
        <v/>
      </c>
      <c r="BA66" s="48" t="str">
        <v/>
      </c>
      <c r="BB66" s="48" t="str">
        <v/>
      </c>
      <c r="BC66" s="48" t="str">
        <v/>
      </c>
      <c r="BD66" s="48" t="str">
        <v/>
      </c>
      <c r="BE66" s="48" t="str">
        <v/>
      </c>
      <c r="BF66" s="48" t="str">
        <v/>
      </c>
      <c r="BG66" s="48" t="str">
        <v/>
      </c>
      <c r="BH66" s="48" t="str">
        <v/>
      </c>
      <c r="BI66" s="48" t="str">
        <v/>
      </c>
      <c r="BJ66" s="48" t="str">
        <v/>
      </c>
      <c r="BK66" s="48" t="str">
        <v/>
      </c>
      <c r="BL66" s="48" t="str">
        <v/>
      </c>
      <c r="BM66" s="48" t="str">
        <v/>
      </c>
      <c r="BN66" s="48" t="str">
        <v/>
      </c>
      <c r="BO66" s="48" t="str">
        <v/>
      </c>
      <c r="BP66" s="48" t="str">
        <v/>
      </c>
      <c r="BQ66" s="48" t="str">
        <v/>
      </c>
      <c r="BR66" s="48" t="str">
        <v/>
      </c>
      <c r="BS66" s="48" t="str">
        <v/>
      </c>
      <c r="BT66" s="48" t="str">
        <v/>
      </c>
      <c r="BU66" s="48" t="str">
        <v/>
      </c>
      <c r="BV66" s="48" t="str">
        <v/>
      </c>
      <c r="BW66" s="48" t="str">
        <v/>
      </c>
      <c r="BX66" s="48" t="str">
        <v/>
      </c>
      <c r="BY66" s="48" t="str">
        <v/>
      </c>
      <c r="BZ66" s="48" t="str">
        <v/>
      </c>
      <c r="CA66" s="48" t="str">
        <v/>
      </c>
      <c r="CB66" s="48" t="str">
        <v/>
      </c>
      <c r="CC66" s="48" t="str">
        <v/>
      </c>
      <c r="CD66" s="48" t="str">
        <v/>
      </c>
      <c r="CE66" s="48" t="str">
        <v/>
      </c>
      <c r="CF66" s="48" t="str">
        <v/>
      </c>
      <c r="CG66" s="48" t="str">
        <v/>
      </c>
      <c r="CH66" s="48" t="str">
        <v/>
      </c>
      <c r="CI66" s="48" t="str">
        <v/>
      </c>
      <c r="CJ66" s="48" t="str">
        <v/>
      </c>
      <c r="CK66" s="48" t="str">
        <v/>
      </c>
      <c r="CL66" s="48" t="str">
        <v/>
      </c>
      <c r="CM66" s="48" t="str">
        <v/>
      </c>
      <c r="CN66" s="48" t="str">
        <v/>
      </c>
      <c r="CO66" s="48" t="str">
        <v/>
      </c>
      <c r="CP66" s="48" t="str">
        <v/>
      </c>
      <c r="CQ66" s="48" t="str">
        <v/>
      </c>
      <c r="CR66" s="48" t="str">
        <v/>
      </c>
      <c r="CS66" s="48" t="str">
        <v/>
      </c>
      <c r="CT66" s="48" t="str">
        <v/>
      </c>
      <c r="CU66" s="48" t="str">
        <v/>
      </c>
      <c r="CV66" s="48" t="str">
        <v/>
      </c>
      <c r="CW66" s="48" t="str">
        <v/>
      </c>
      <c r="CX66" s="48" t="str">
        <v/>
      </c>
      <c r="CY66" s="48" t="str">
        <v/>
      </c>
      <c r="CZ66" s="48" t="str">
        <v/>
      </c>
      <c r="DA66" s="48" t="str">
        <v/>
      </c>
      <c r="DB66" s="48" t="str">
        <v/>
      </c>
      <c r="DC66" s="48" t="str">
        <v/>
      </c>
      <c r="DD66" s="48" t="str">
        <v/>
      </c>
      <c r="DE66" s="48" t="str">
        <v/>
      </c>
      <c r="DF66" s="48" t="str">
        <v/>
      </c>
      <c r="DG66" s="48" t="str">
        <v/>
      </c>
      <c r="DH66" s="48" t="str">
        <v/>
      </c>
      <c r="DI66" s="48" t="str">
        <v/>
      </c>
      <c r="DJ66" s="48" t="str">
        <v/>
      </c>
      <c r="DK66" s="48" t="str">
        <v/>
      </c>
      <c r="DL66" s="48" t="str">
        <v/>
      </c>
      <c r="DM66" s="48" t="str">
        <v/>
      </c>
      <c r="DN66" s="48" t="str">
        <v/>
      </c>
      <c r="DO66" s="48" t="str">
        <v/>
      </c>
      <c r="DP66" s="48" t="str">
        <v/>
      </c>
      <c r="DQ66" s="48" t="str">
        <v/>
      </c>
      <c r="DR66" s="48" t="str">
        <v/>
      </c>
      <c r="DS66" s="48" t="str">
        <v/>
      </c>
      <c r="DT66" s="48" t="str">
        <v/>
      </c>
      <c r="DU66" s="48" t="str">
        <v/>
      </c>
      <c r="DV66" s="48" t="str">
        <v/>
      </c>
      <c r="DW66" s="48" t="str">
        <v/>
      </c>
      <c r="DX66" s="48" t="str">
        <v/>
      </c>
      <c r="DY66" s="48" t="str">
        <v/>
      </c>
      <c r="DZ66" s="48" t="str">
        <v/>
      </c>
      <c r="EA66" s="48" t="str">
        <v/>
      </c>
      <c r="EB66" s="48" t="str">
        <v/>
      </c>
      <c r="EC66" s="48" t="str">
        <v/>
      </c>
      <c r="ED66" s="48" t="str">
        <v/>
      </c>
      <c r="EE66" s="48" t="str">
        <v/>
      </c>
      <c r="EF66" s="48" t="str">
        <v/>
      </c>
      <c r="EG66" s="48" t="str">
        <v/>
      </c>
      <c r="EH66" s="48" t="str">
        <v/>
      </c>
      <c r="EI66" s="48" t="str">
        <v/>
      </c>
      <c r="EJ66" s="48" t="str">
        <v/>
      </c>
      <c r="EK66" s="48" t="str">
        <v/>
      </c>
      <c r="EL66" s="48" t="str">
        <v/>
      </c>
      <c r="EM66" s="48" t="str">
        <v/>
      </c>
      <c r="EN66" s="48" t="str">
        <v/>
      </c>
      <c r="EO66" s="48" t="str">
        <v/>
      </c>
      <c r="EP66" s="48" t="str">
        <v/>
      </c>
      <c r="EQ66" s="48" t="str">
        <v/>
      </c>
      <c r="ER66" s="48" t="str">
        <v/>
      </c>
      <c r="ES66" s="48" t="str">
        <v/>
      </c>
      <c r="ET66" s="48" t="str">
        <v/>
      </c>
      <c r="EU66" s="48" t="str">
        <v/>
      </c>
      <c r="EV66" s="48" t="str">
        <v/>
      </c>
      <c r="EW66" s="48" t="str">
        <v/>
      </c>
      <c r="EX66" s="48" t="str">
        <v/>
      </c>
      <c r="EY66" s="48" t="str">
        <v/>
      </c>
      <c r="EZ66" s="48" t="str">
        <v/>
      </c>
      <c r="FA66" s="48" t="str">
        <v/>
      </c>
      <c r="FB66" s="48" t="str">
        <v/>
      </c>
      <c r="FC66" s="48" t="str">
        <v/>
      </c>
      <c r="FD66" s="48" t="str">
        <v/>
      </c>
      <c r="FE66" s="48" t="str">
        <v/>
      </c>
      <c r="FF66" s="48" t="str">
        <v/>
      </c>
      <c r="FG66" s="48" t="str">
        <v/>
      </c>
      <c r="FH66" s="48" t="str">
        <v/>
      </c>
      <c r="FI66" s="48" t="str">
        <v/>
      </c>
      <c r="FJ66" s="48" t="str">
        <v/>
      </c>
      <c r="FK66" s="48" t="str">
        <v/>
      </c>
      <c r="FL66" s="48" t="str">
        <v/>
      </c>
      <c r="FM66" s="48" t="str">
        <v/>
      </c>
      <c r="FN66" s="48" t="str">
        <v/>
      </c>
      <c r="FO66" s="48" t="str">
        <v/>
      </c>
      <c r="FP66" s="48" t="str">
        <v/>
      </c>
      <c r="FQ66" s="48" t="str">
        <v/>
      </c>
      <c r="FR66" s="48" t="str">
        <v/>
      </c>
      <c r="FS66" s="48" t="str">
        <v/>
      </c>
      <c r="FT66" s="48" t="str">
        <v/>
      </c>
      <c r="FU66" s="48" t="str">
        <v/>
      </c>
      <c r="FV66" s="48" t="str">
        <v/>
      </c>
      <c r="FW66" s="48" t="str">
        <v/>
      </c>
      <c r="FX66" s="48" t="str">
        <v/>
      </c>
      <c r="FY66" s="48" t="str">
        <v/>
      </c>
      <c r="FZ66" s="48" t="str">
        <v/>
      </c>
      <c r="GA66" s="48" t="str">
        <v/>
      </c>
      <c r="GB66" s="48" t="str">
        <v/>
      </c>
      <c r="GC66" s="48" t="str">
        <v/>
      </c>
      <c r="GD66" s="48" t="str">
        <v/>
      </c>
      <c r="GE66" s="48" t="str">
        <v/>
      </c>
      <c r="GF66" s="48" t="str">
        <v/>
      </c>
      <c r="GG66" s="48" t="str">
        <v/>
      </c>
      <c r="GH66" s="48" t="str">
        <v/>
      </c>
      <c r="GI66" s="48" t="str">
        <v/>
      </c>
      <c r="GJ66" s="48" t="str">
        <v/>
      </c>
      <c r="GK66" s="48" t="str">
        <v/>
      </c>
      <c r="GL66" s="48" t="str">
        <v/>
      </c>
      <c r="GM66" s="48" t="str">
        <v/>
      </c>
      <c r="GN66" s="48" t="str">
        <v/>
      </c>
      <c r="GO66" s="48" t="str">
        <v/>
      </c>
      <c r="GP66" s="48" t="str">
        <v/>
      </c>
      <c r="GQ66" s="48" t="str">
        <v/>
      </c>
      <c r="GR66" s="48" t="str">
        <v/>
      </c>
      <c r="GS66" s="48" t="str">
        <v/>
      </c>
      <c r="GT66" s="48" t="str">
        <v/>
      </c>
      <c r="GU66" s="48" t="str">
        <v/>
      </c>
      <c r="GV66" s="48" t="str">
        <v/>
      </c>
      <c r="GW66" s="48" t="str">
        <v/>
      </c>
      <c r="GX66" s="48" t="str">
        <v/>
      </c>
      <c r="GY66" s="48" t="str">
        <v/>
      </c>
      <c r="GZ66" s="48" t="str">
        <v/>
      </c>
      <c r="HA66" s="48" t="str">
        <v/>
      </c>
      <c r="HB66" s="48" t="str">
        <v/>
      </c>
      <c r="HC66" s="48" t="str">
        <v/>
      </c>
      <c r="HD66" s="48" t="str">
        <v/>
      </c>
      <c r="HE66" s="48" t="str">
        <v/>
      </c>
      <c r="HF66" s="48" t="str">
        <v/>
      </c>
      <c r="HG66" s="48" t="str">
        <v/>
      </c>
      <c r="HH66" s="48" t="str">
        <v/>
      </c>
      <c r="HI66" s="48" t="str">
        <v/>
      </c>
      <c r="HJ66" s="48" t="str">
        <v/>
      </c>
      <c r="HK66" s="48" t="str">
        <v/>
      </c>
      <c r="HL66" s="48" t="str">
        <v/>
      </c>
      <c r="HM66" s="48" t="str">
        <v/>
      </c>
      <c r="HN66" s="48" t="str">
        <v/>
      </c>
      <c r="HO66" s="48" t="str">
        <v/>
      </c>
      <c r="HP66" s="48" t="str">
        <v/>
      </c>
      <c r="HQ66" s="48" t="str">
        <v/>
      </c>
      <c r="HR66" s="48" t="str">
        <v/>
      </c>
      <c r="HS66" s="48" t="str">
        <v/>
      </c>
      <c r="HT66" s="48" t="str">
        <v/>
      </c>
      <c r="HU66" s="48" t="str">
        <v/>
      </c>
      <c r="HV66" s="48" t="str">
        <v/>
      </c>
      <c r="HW66" s="48" t="str">
        <v/>
      </c>
      <c r="HX66" s="48" t="str">
        <v/>
      </c>
      <c r="HY66" s="48" t="str">
        <v/>
      </c>
      <c r="HZ66" s="48" t="str">
        <v/>
      </c>
      <c r="IA66" s="48" t="str">
        <v/>
      </c>
      <c r="IB66" s="48" t="str">
        <v/>
      </c>
      <c r="IC66" s="48" t="str">
        <v/>
      </c>
      <c r="ID66" s="48" t="str">
        <v/>
      </c>
      <c r="IE66" s="48" t="str">
        <v/>
      </c>
      <c r="IF66" s="48" t="str">
        <v/>
      </c>
      <c r="IG66" s="48" t="str">
        <v/>
      </c>
      <c r="IH66" s="48" t="str">
        <v/>
      </c>
      <c r="II66" s="48" t="str">
        <v/>
      </c>
      <c r="IJ66" s="48" t="str">
        <v/>
      </c>
      <c r="IK66" s="48" t="str">
        <v/>
      </c>
      <c r="IL66" s="48" t="str">
        <v/>
      </c>
      <c r="IM66" s="48" t="str">
        <v/>
      </c>
      <c r="IN66" s="48" t="str">
        <v/>
      </c>
      <c r="IO66" s="48" t="str">
        <v/>
      </c>
      <c r="IP66" s="48" t="str">
        <v/>
      </c>
      <c r="IQ66" s="48" t="str">
        <v/>
      </c>
      <c r="IR66" s="55">
        <f t="shared" si="134"/>
        <v>-42.788275642296846</v>
      </c>
      <c r="IS66" s="55">
        <f t="shared" si="135"/>
        <v>4.3324687592748123</v>
      </c>
      <c r="IT66" s="9"/>
    </row>
    <row r="67" spans="1:254" s="10" customFormat="1" x14ac:dyDescent="0.2">
      <c r="A67" s="47" t="s">
        <v>4</v>
      </c>
      <c r="B67" s="48">
        <v>-22.12101267559612</v>
      </c>
      <c r="C67" s="48">
        <v>-38.193212454595077</v>
      </c>
      <c r="D67" s="48">
        <v>-54.265412233594077</v>
      </c>
      <c r="E67" s="48">
        <v>-70.337612012592956</v>
      </c>
      <c r="F67" s="48">
        <v>-86.409811791591949</v>
      </c>
      <c r="G67" s="48">
        <v>-27.876597731589158</v>
      </c>
      <c r="H67" s="48">
        <v>-28.685034206958996</v>
      </c>
      <c r="I67" s="48">
        <v>-28.361659616811089</v>
      </c>
      <c r="J67" s="48">
        <v>-34.505776829623606</v>
      </c>
      <c r="K67" s="48">
        <v>-40.649894042436046</v>
      </c>
      <c r="L67" s="48">
        <v>-46.794011255248826</v>
      </c>
      <c r="M67" s="48" t="str">
        <v/>
      </c>
      <c r="N67" s="48" t="str">
        <v/>
      </c>
      <c r="O67" s="48" t="str">
        <v/>
      </c>
      <c r="P67" s="48" t="str">
        <v/>
      </c>
      <c r="Q67" s="48" t="str">
        <v/>
      </c>
      <c r="R67" s="48" t="str">
        <v/>
      </c>
      <c r="S67" s="48" t="str">
        <v/>
      </c>
      <c r="T67" s="48" t="str">
        <v/>
      </c>
      <c r="U67" s="48" t="str">
        <v/>
      </c>
      <c r="V67" s="48" t="str">
        <v/>
      </c>
      <c r="W67" s="48" t="str">
        <v/>
      </c>
      <c r="X67" s="48" t="str">
        <v/>
      </c>
      <c r="Y67" s="48" t="str">
        <v/>
      </c>
      <c r="Z67" s="48" t="str">
        <v/>
      </c>
      <c r="AA67" s="48" t="str">
        <v/>
      </c>
      <c r="AB67" s="48" t="str">
        <v/>
      </c>
      <c r="AC67" s="48" t="str">
        <v/>
      </c>
      <c r="AD67" s="48" t="str">
        <v/>
      </c>
      <c r="AE67" s="48" t="str">
        <v/>
      </c>
      <c r="AF67" s="48" t="str">
        <v/>
      </c>
      <c r="AG67" s="48" t="str">
        <v/>
      </c>
      <c r="AH67" s="48" t="str">
        <v/>
      </c>
      <c r="AI67" s="48" t="str">
        <v/>
      </c>
      <c r="AJ67" s="48" t="str">
        <v/>
      </c>
      <c r="AK67" s="48" t="str">
        <v/>
      </c>
      <c r="AL67" s="48" t="str">
        <v/>
      </c>
      <c r="AM67" s="48" t="str">
        <v/>
      </c>
      <c r="AN67" s="48" t="str">
        <v/>
      </c>
      <c r="AO67" s="48" t="str">
        <v/>
      </c>
      <c r="AP67" s="48" t="str">
        <v/>
      </c>
      <c r="AQ67" s="48" t="str">
        <v/>
      </c>
      <c r="AR67" s="48" t="str">
        <v/>
      </c>
      <c r="AS67" s="48" t="str">
        <v/>
      </c>
      <c r="AT67" s="48" t="str">
        <v/>
      </c>
      <c r="AU67" s="48" t="str">
        <v/>
      </c>
      <c r="AV67" s="48" t="str">
        <v/>
      </c>
      <c r="AW67" s="48" t="str">
        <v/>
      </c>
      <c r="AX67" s="48" t="str">
        <v/>
      </c>
      <c r="AY67" s="48" t="str">
        <v/>
      </c>
      <c r="AZ67" s="48" t="str">
        <v/>
      </c>
      <c r="BA67" s="48" t="str">
        <v/>
      </c>
      <c r="BB67" s="48" t="str">
        <v/>
      </c>
      <c r="BC67" s="48" t="str">
        <v/>
      </c>
      <c r="BD67" s="48" t="str">
        <v/>
      </c>
      <c r="BE67" s="48" t="str">
        <v/>
      </c>
      <c r="BF67" s="48" t="str">
        <v/>
      </c>
      <c r="BG67" s="48" t="str">
        <v/>
      </c>
      <c r="BH67" s="48" t="str">
        <v/>
      </c>
      <c r="BI67" s="48" t="str">
        <v/>
      </c>
      <c r="BJ67" s="48" t="str">
        <v/>
      </c>
      <c r="BK67" s="48" t="str">
        <v/>
      </c>
      <c r="BL67" s="48" t="str">
        <v/>
      </c>
      <c r="BM67" s="48" t="str">
        <v/>
      </c>
      <c r="BN67" s="48" t="str">
        <v/>
      </c>
      <c r="BO67" s="48" t="str">
        <v/>
      </c>
      <c r="BP67" s="48" t="str">
        <v/>
      </c>
      <c r="BQ67" s="48" t="str">
        <v/>
      </c>
      <c r="BR67" s="48" t="str">
        <v/>
      </c>
      <c r="BS67" s="48" t="str">
        <v/>
      </c>
      <c r="BT67" s="48" t="str">
        <v/>
      </c>
      <c r="BU67" s="48" t="str">
        <v/>
      </c>
      <c r="BV67" s="48" t="str">
        <v/>
      </c>
      <c r="BW67" s="48" t="str">
        <v/>
      </c>
      <c r="BX67" s="48" t="str">
        <v/>
      </c>
      <c r="BY67" s="48" t="str">
        <v/>
      </c>
      <c r="BZ67" s="48" t="str">
        <v/>
      </c>
      <c r="CA67" s="48" t="str">
        <v/>
      </c>
      <c r="CB67" s="48" t="str">
        <v/>
      </c>
      <c r="CC67" s="48" t="str">
        <v/>
      </c>
      <c r="CD67" s="48" t="str">
        <v/>
      </c>
      <c r="CE67" s="48" t="str">
        <v/>
      </c>
      <c r="CF67" s="48" t="str">
        <v/>
      </c>
      <c r="CG67" s="48" t="str">
        <v/>
      </c>
      <c r="CH67" s="48" t="str">
        <v/>
      </c>
      <c r="CI67" s="48" t="str">
        <v/>
      </c>
      <c r="CJ67" s="48" t="str">
        <v/>
      </c>
      <c r="CK67" s="48" t="str">
        <v/>
      </c>
      <c r="CL67" s="48" t="str">
        <v/>
      </c>
      <c r="CM67" s="48" t="str">
        <v/>
      </c>
      <c r="CN67" s="48" t="str">
        <v/>
      </c>
      <c r="CO67" s="48" t="str">
        <v/>
      </c>
      <c r="CP67" s="48" t="str">
        <v/>
      </c>
      <c r="CQ67" s="48" t="str">
        <v/>
      </c>
      <c r="CR67" s="48" t="str">
        <v/>
      </c>
      <c r="CS67" s="48" t="str">
        <v/>
      </c>
      <c r="CT67" s="48" t="str">
        <v/>
      </c>
      <c r="CU67" s="48" t="str">
        <v/>
      </c>
      <c r="CV67" s="48" t="str">
        <v/>
      </c>
      <c r="CW67" s="48" t="str">
        <v/>
      </c>
      <c r="CX67" s="48" t="str">
        <v/>
      </c>
      <c r="CY67" s="48" t="str">
        <v/>
      </c>
      <c r="CZ67" s="48" t="str">
        <v/>
      </c>
      <c r="DA67" s="48" t="str">
        <v/>
      </c>
      <c r="DB67" s="48" t="str">
        <v/>
      </c>
      <c r="DC67" s="48" t="str">
        <v/>
      </c>
      <c r="DD67" s="48" t="str">
        <v/>
      </c>
      <c r="DE67" s="48" t="str">
        <v/>
      </c>
      <c r="DF67" s="48" t="str">
        <v/>
      </c>
      <c r="DG67" s="48" t="str">
        <v/>
      </c>
      <c r="DH67" s="48" t="str">
        <v/>
      </c>
      <c r="DI67" s="48" t="str">
        <v/>
      </c>
      <c r="DJ67" s="48" t="str">
        <v/>
      </c>
      <c r="DK67" s="48" t="str">
        <v/>
      </c>
      <c r="DL67" s="48" t="str">
        <v/>
      </c>
      <c r="DM67" s="48" t="str">
        <v/>
      </c>
      <c r="DN67" s="48" t="str">
        <v/>
      </c>
      <c r="DO67" s="48" t="str">
        <v/>
      </c>
      <c r="DP67" s="48" t="str">
        <v/>
      </c>
      <c r="DQ67" s="48" t="str">
        <v/>
      </c>
      <c r="DR67" s="48" t="str">
        <v/>
      </c>
      <c r="DS67" s="48" t="str">
        <v/>
      </c>
      <c r="DT67" s="48" t="str">
        <v/>
      </c>
      <c r="DU67" s="48" t="str">
        <v/>
      </c>
      <c r="DV67" s="48" t="str">
        <v/>
      </c>
      <c r="DW67" s="48" t="str">
        <v/>
      </c>
      <c r="DX67" s="48" t="str">
        <v/>
      </c>
      <c r="DY67" s="48" t="str">
        <v/>
      </c>
      <c r="DZ67" s="48" t="str">
        <v/>
      </c>
      <c r="EA67" s="48" t="str">
        <v/>
      </c>
      <c r="EB67" s="48" t="str">
        <v/>
      </c>
      <c r="EC67" s="48" t="str">
        <v/>
      </c>
      <c r="ED67" s="48" t="str">
        <v/>
      </c>
      <c r="EE67" s="48" t="str">
        <v/>
      </c>
      <c r="EF67" s="48" t="str">
        <v/>
      </c>
      <c r="EG67" s="48" t="str">
        <v/>
      </c>
      <c r="EH67" s="48" t="str">
        <v/>
      </c>
      <c r="EI67" s="48" t="str">
        <v/>
      </c>
      <c r="EJ67" s="48" t="str">
        <v/>
      </c>
      <c r="EK67" s="48" t="str">
        <v/>
      </c>
      <c r="EL67" s="48" t="str">
        <v/>
      </c>
      <c r="EM67" s="48" t="str">
        <v/>
      </c>
      <c r="EN67" s="48" t="str">
        <v/>
      </c>
      <c r="EO67" s="48" t="str">
        <v/>
      </c>
      <c r="EP67" s="48" t="str">
        <v/>
      </c>
      <c r="EQ67" s="48" t="str">
        <v/>
      </c>
      <c r="ER67" s="48" t="str">
        <v/>
      </c>
      <c r="ES67" s="48" t="str">
        <v/>
      </c>
      <c r="ET67" s="48" t="str">
        <v/>
      </c>
      <c r="EU67" s="48" t="str">
        <v/>
      </c>
      <c r="EV67" s="48" t="str">
        <v/>
      </c>
      <c r="EW67" s="48" t="str">
        <v/>
      </c>
      <c r="EX67" s="48" t="str">
        <v/>
      </c>
      <c r="EY67" s="48" t="str">
        <v/>
      </c>
      <c r="EZ67" s="48" t="str">
        <v/>
      </c>
      <c r="FA67" s="48" t="str">
        <v/>
      </c>
      <c r="FB67" s="48" t="str">
        <v/>
      </c>
      <c r="FC67" s="48" t="str">
        <v/>
      </c>
      <c r="FD67" s="48" t="str">
        <v/>
      </c>
      <c r="FE67" s="48" t="str">
        <v/>
      </c>
      <c r="FF67" s="48" t="str">
        <v/>
      </c>
      <c r="FG67" s="48" t="str">
        <v/>
      </c>
      <c r="FH67" s="48" t="str">
        <v/>
      </c>
      <c r="FI67" s="48" t="str">
        <v/>
      </c>
      <c r="FJ67" s="48" t="str">
        <v/>
      </c>
      <c r="FK67" s="48" t="str">
        <v/>
      </c>
      <c r="FL67" s="48" t="str">
        <v/>
      </c>
      <c r="FM67" s="48" t="str">
        <v/>
      </c>
      <c r="FN67" s="48" t="str">
        <v/>
      </c>
      <c r="FO67" s="48" t="str">
        <v/>
      </c>
      <c r="FP67" s="48" t="str">
        <v/>
      </c>
      <c r="FQ67" s="48" t="str">
        <v/>
      </c>
      <c r="FR67" s="48" t="str">
        <v/>
      </c>
      <c r="FS67" s="48" t="str">
        <v/>
      </c>
      <c r="FT67" s="48" t="str">
        <v/>
      </c>
      <c r="FU67" s="48" t="str">
        <v/>
      </c>
      <c r="FV67" s="48" t="str">
        <v/>
      </c>
      <c r="FW67" s="48" t="str">
        <v/>
      </c>
      <c r="FX67" s="48" t="str">
        <v/>
      </c>
      <c r="FY67" s="48" t="str">
        <v/>
      </c>
      <c r="FZ67" s="48" t="str">
        <v/>
      </c>
      <c r="GA67" s="48" t="str">
        <v/>
      </c>
      <c r="GB67" s="48" t="str">
        <v/>
      </c>
      <c r="GC67" s="48" t="str">
        <v/>
      </c>
      <c r="GD67" s="48" t="str">
        <v/>
      </c>
      <c r="GE67" s="48" t="str">
        <v/>
      </c>
      <c r="GF67" s="48" t="str">
        <v/>
      </c>
      <c r="GG67" s="48" t="str">
        <v/>
      </c>
      <c r="GH67" s="48" t="str">
        <v/>
      </c>
      <c r="GI67" s="48" t="str">
        <v/>
      </c>
      <c r="GJ67" s="48" t="str">
        <v/>
      </c>
      <c r="GK67" s="48" t="str">
        <v/>
      </c>
      <c r="GL67" s="48" t="str">
        <v/>
      </c>
      <c r="GM67" s="48" t="str">
        <v/>
      </c>
      <c r="GN67" s="48" t="str">
        <v/>
      </c>
      <c r="GO67" s="48" t="str">
        <v/>
      </c>
      <c r="GP67" s="48" t="str">
        <v/>
      </c>
      <c r="GQ67" s="48" t="str">
        <v/>
      </c>
      <c r="GR67" s="48" t="str">
        <v/>
      </c>
      <c r="GS67" s="48" t="str">
        <v/>
      </c>
      <c r="GT67" s="48" t="str">
        <v/>
      </c>
      <c r="GU67" s="48" t="str">
        <v/>
      </c>
      <c r="GV67" s="48" t="str">
        <v/>
      </c>
      <c r="GW67" s="48" t="str">
        <v/>
      </c>
      <c r="GX67" s="48" t="str">
        <v/>
      </c>
      <c r="GY67" s="48" t="str">
        <v/>
      </c>
      <c r="GZ67" s="48" t="str">
        <v/>
      </c>
      <c r="HA67" s="48" t="str">
        <v/>
      </c>
      <c r="HB67" s="48" t="str">
        <v/>
      </c>
      <c r="HC67" s="48" t="str">
        <v/>
      </c>
      <c r="HD67" s="48" t="str">
        <v/>
      </c>
      <c r="HE67" s="48" t="str">
        <v/>
      </c>
      <c r="HF67" s="48" t="str">
        <v/>
      </c>
      <c r="HG67" s="48" t="str">
        <v/>
      </c>
      <c r="HH67" s="48" t="str">
        <v/>
      </c>
      <c r="HI67" s="48" t="str">
        <v/>
      </c>
      <c r="HJ67" s="48" t="str">
        <v/>
      </c>
      <c r="HK67" s="48" t="str">
        <v/>
      </c>
      <c r="HL67" s="48" t="str">
        <v/>
      </c>
      <c r="HM67" s="48" t="str">
        <v/>
      </c>
      <c r="HN67" s="48" t="str">
        <v/>
      </c>
      <c r="HO67" s="48" t="str">
        <v/>
      </c>
      <c r="HP67" s="48" t="str">
        <v/>
      </c>
      <c r="HQ67" s="48" t="str">
        <v/>
      </c>
      <c r="HR67" s="48" t="str">
        <v/>
      </c>
      <c r="HS67" s="48" t="str">
        <v/>
      </c>
      <c r="HT67" s="48" t="str">
        <v/>
      </c>
      <c r="HU67" s="48" t="str">
        <v/>
      </c>
      <c r="HV67" s="48" t="str">
        <v/>
      </c>
      <c r="HW67" s="48" t="str">
        <v/>
      </c>
      <c r="HX67" s="48" t="str">
        <v/>
      </c>
      <c r="HY67" s="48" t="str">
        <v/>
      </c>
      <c r="HZ67" s="48" t="str">
        <v/>
      </c>
      <c r="IA67" s="48" t="str">
        <v/>
      </c>
      <c r="IB67" s="48" t="str">
        <v/>
      </c>
      <c r="IC67" s="48" t="str">
        <v/>
      </c>
      <c r="ID67" s="48" t="str">
        <v/>
      </c>
      <c r="IE67" s="48" t="str">
        <v/>
      </c>
      <c r="IF67" s="48" t="str">
        <v/>
      </c>
      <c r="IG67" s="48" t="str">
        <v/>
      </c>
      <c r="IH67" s="48" t="str">
        <v/>
      </c>
      <c r="II67" s="48" t="str">
        <v/>
      </c>
      <c r="IJ67" s="48" t="str">
        <v/>
      </c>
      <c r="IK67" s="48" t="str">
        <v/>
      </c>
      <c r="IL67" s="48" t="str">
        <v/>
      </c>
      <c r="IM67" s="48" t="str">
        <v/>
      </c>
      <c r="IN67" s="48" t="str">
        <v/>
      </c>
      <c r="IO67" s="48" t="str">
        <v/>
      </c>
      <c r="IP67" s="48" t="str">
        <v/>
      </c>
      <c r="IQ67" s="48" t="str">
        <v/>
      </c>
      <c r="IR67" s="55">
        <f t="shared" si="134"/>
        <v>-43.472730440967091</v>
      </c>
      <c r="IS67" s="55">
        <f t="shared" si="135"/>
        <v>19.887763333878702</v>
      </c>
      <c r="IT67" s="9"/>
    </row>
    <row r="68" spans="1:254" s="10" customFormat="1" x14ac:dyDescent="0.2">
      <c r="A68" s="47" t="s">
        <v>5</v>
      </c>
      <c r="B68" s="48">
        <v>31.595399324455727</v>
      </c>
      <c r="C68" s="48">
        <v>-1.2043257130403651</v>
      </c>
      <c r="D68" s="48">
        <v>-34.004050750536429</v>
      </c>
      <c r="E68" s="48">
        <v>-66.803775788032453</v>
      </c>
      <c r="F68" s="48">
        <v>-99.603500825528471</v>
      </c>
      <c r="G68" s="48">
        <v>19.84955184481187</v>
      </c>
      <c r="H68" s="48">
        <v>18.199715825658501</v>
      </c>
      <c r="I68" s="48">
        <v>18.859650233319847</v>
      </c>
      <c r="J68" s="48">
        <v>6.3208964877545899</v>
      </c>
      <c r="K68" s="48">
        <v>-6.2178572578107065</v>
      </c>
      <c r="L68" s="48">
        <v>-18.756611003376037</v>
      </c>
      <c r="M68" s="48" t="str">
        <v/>
      </c>
      <c r="N68" s="48" t="str">
        <v/>
      </c>
      <c r="O68" s="48" t="str">
        <v/>
      </c>
      <c r="P68" s="48" t="str">
        <v/>
      </c>
      <c r="Q68" s="48" t="str">
        <v/>
      </c>
      <c r="R68" s="48" t="str">
        <v/>
      </c>
      <c r="S68" s="48" t="str">
        <v/>
      </c>
      <c r="T68" s="48" t="str">
        <v/>
      </c>
      <c r="U68" s="48" t="str">
        <v/>
      </c>
      <c r="V68" s="48" t="str">
        <v/>
      </c>
      <c r="W68" s="48" t="str">
        <v/>
      </c>
      <c r="X68" s="48" t="str">
        <v/>
      </c>
      <c r="Y68" s="48" t="str">
        <v/>
      </c>
      <c r="Z68" s="48" t="str">
        <v/>
      </c>
      <c r="AA68" s="48" t="str">
        <v/>
      </c>
      <c r="AB68" s="48" t="str">
        <v/>
      </c>
      <c r="AC68" s="48" t="str">
        <v/>
      </c>
      <c r="AD68" s="48" t="str">
        <v/>
      </c>
      <c r="AE68" s="48" t="str">
        <v/>
      </c>
      <c r="AF68" s="48" t="str">
        <v/>
      </c>
      <c r="AG68" s="48" t="str">
        <v/>
      </c>
      <c r="AH68" s="48" t="str">
        <v/>
      </c>
      <c r="AI68" s="48" t="str">
        <v/>
      </c>
      <c r="AJ68" s="48" t="str">
        <v/>
      </c>
      <c r="AK68" s="48" t="str">
        <v/>
      </c>
      <c r="AL68" s="48" t="str">
        <v/>
      </c>
      <c r="AM68" s="48" t="str">
        <v/>
      </c>
      <c r="AN68" s="48" t="str">
        <v/>
      </c>
      <c r="AO68" s="48" t="str">
        <v/>
      </c>
      <c r="AP68" s="48" t="str">
        <v/>
      </c>
      <c r="AQ68" s="48" t="str">
        <v/>
      </c>
      <c r="AR68" s="48" t="str">
        <v/>
      </c>
      <c r="AS68" s="48" t="str">
        <v/>
      </c>
      <c r="AT68" s="48" t="str">
        <v/>
      </c>
      <c r="AU68" s="48" t="str">
        <v/>
      </c>
      <c r="AV68" s="48" t="str">
        <v/>
      </c>
      <c r="AW68" s="48" t="str">
        <v/>
      </c>
      <c r="AX68" s="48" t="str">
        <v/>
      </c>
      <c r="AY68" s="48" t="str">
        <v/>
      </c>
      <c r="AZ68" s="48" t="str">
        <v/>
      </c>
      <c r="BA68" s="48" t="str">
        <v/>
      </c>
      <c r="BB68" s="48" t="str">
        <v/>
      </c>
      <c r="BC68" s="48" t="str">
        <v/>
      </c>
      <c r="BD68" s="48" t="str">
        <v/>
      </c>
      <c r="BE68" s="48" t="str">
        <v/>
      </c>
      <c r="BF68" s="48" t="str">
        <v/>
      </c>
      <c r="BG68" s="48" t="str">
        <v/>
      </c>
      <c r="BH68" s="48" t="str">
        <v/>
      </c>
      <c r="BI68" s="48" t="str">
        <v/>
      </c>
      <c r="BJ68" s="48" t="str">
        <v/>
      </c>
      <c r="BK68" s="48" t="str">
        <v/>
      </c>
      <c r="BL68" s="48" t="str">
        <v/>
      </c>
      <c r="BM68" s="48" t="str">
        <v/>
      </c>
      <c r="BN68" s="48" t="str">
        <v/>
      </c>
      <c r="BO68" s="48" t="str">
        <v/>
      </c>
      <c r="BP68" s="48" t="str">
        <v/>
      </c>
      <c r="BQ68" s="48" t="str">
        <v/>
      </c>
      <c r="BR68" s="48" t="str">
        <v/>
      </c>
      <c r="BS68" s="48" t="str">
        <v/>
      </c>
      <c r="BT68" s="48" t="str">
        <v/>
      </c>
      <c r="BU68" s="48" t="str">
        <v/>
      </c>
      <c r="BV68" s="48" t="str">
        <v/>
      </c>
      <c r="BW68" s="48" t="str">
        <v/>
      </c>
      <c r="BX68" s="48" t="str">
        <v/>
      </c>
      <c r="BY68" s="48" t="str">
        <v/>
      </c>
      <c r="BZ68" s="48" t="str">
        <v/>
      </c>
      <c r="CA68" s="48" t="str">
        <v/>
      </c>
      <c r="CB68" s="48" t="str">
        <v/>
      </c>
      <c r="CC68" s="48" t="str">
        <v/>
      </c>
      <c r="CD68" s="48" t="str">
        <v/>
      </c>
      <c r="CE68" s="48" t="str">
        <v/>
      </c>
      <c r="CF68" s="48" t="str">
        <v/>
      </c>
      <c r="CG68" s="48" t="str">
        <v/>
      </c>
      <c r="CH68" s="48" t="str">
        <v/>
      </c>
      <c r="CI68" s="48" t="str">
        <v/>
      </c>
      <c r="CJ68" s="48" t="str">
        <v/>
      </c>
      <c r="CK68" s="48" t="str">
        <v/>
      </c>
      <c r="CL68" s="48" t="str">
        <v/>
      </c>
      <c r="CM68" s="48" t="str">
        <v/>
      </c>
      <c r="CN68" s="48" t="str">
        <v/>
      </c>
      <c r="CO68" s="48" t="str">
        <v/>
      </c>
      <c r="CP68" s="48" t="str">
        <v/>
      </c>
      <c r="CQ68" s="48" t="str">
        <v/>
      </c>
      <c r="CR68" s="48" t="str">
        <v/>
      </c>
      <c r="CS68" s="48" t="str">
        <v/>
      </c>
      <c r="CT68" s="48" t="str">
        <v/>
      </c>
      <c r="CU68" s="48" t="str">
        <v/>
      </c>
      <c r="CV68" s="48" t="str">
        <v/>
      </c>
      <c r="CW68" s="48" t="str">
        <v/>
      </c>
      <c r="CX68" s="48" t="str">
        <v/>
      </c>
      <c r="CY68" s="48" t="str">
        <v/>
      </c>
      <c r="CZ68" s="48" t="str">
        <v/>
      </c>
      <c r="DA68" s="48" t="str">
        <v/>
      </c>
      <c r="DB68" s="48" t="str">
        <v/>
      </c>
      <c r="DC68" s="48" t="str">
        <v/>
      </c>
      <c r="DD68" s="48" t="str">
        <v/>
      </c>
      <c r="DE68" s="48" t="str">
        <v/>
      </c>
      <c r="DF68" s="48" t="str">
        <v/>
      </c>
      <c r="DG68" s="48" t="str">
        <v/>
      </c>
      <c r="DH68" s="48" t="str">
        <v/>
      </c>
      <c r="DI68" s="48" t="str">
        <v/>
      </c>
      <c r="DJ68" s="48" t="str">
        <v/>
      </c>
      <c r="DK68" s="48" t="str">
        <v/>
      </c>
      <c r="DL68" s="48" t="str">
        <v/>
      </c>
      <c r="DM68" s="48" t="str">
        <v/>
      </c>
      <c r="DN68" s="48" t="str">
        <v/>
      </c>
      <c r="DO68" s="48" t="str">
        <v/>
      </c>
      <c r="DP68" s="48" t="str">
        <v/>
      </c>
      <c r="DQ68" s="48" t="str">
        <v/>
      </c>
      <c r="DR68" s="48" t="str">
        <v/>
      </c>
      <c r="DS68" s="48" t="str">
        <v/>
      </c>
      <c r="DT68" s="48" t="str">
        <v/>
      </c>
      <c r="DU68" s="48" t="str">
        <v/>
      </c>
      <c r="DV68" s="48" t="str">
        <v/>
      </c>
      <c r="DW68" s="48" t="str">
        <v/>
      </c>
      <c r="DX68" s="48" t="str">
        <v/>
      </c>
      <c r="DY68" s="48" t="str">
        <v/>
      </c>
      <c r="DZ68" s="48" t="str">
        <v/>
      </c>
      <c r="EA68" s="48" t="str">
        <v/>
      </c>
      <c r="EB68" s="48" t="str">
        <v/>
      </c>
      <c r="EC68" s="48" t="str">
        <v/>
      </c>
      <c r="ED68" s="48" t="str">
        <v/>
      </c>
      <c r="EE68" s="48" t="str">
        <v/>
      </c>
      <c r="EF68" s="48" t="str">
        <v/>
      </c>
      <c r="EG68" s="48" t="str">
        <v/>
      </c>
      <c r="EH68" s="48" t="str">
        <v/>
      </c>
      <c r="EI68" s="48" t="str">
        <v/>
      </c>
      <c r="EJ68" s="48" t="str">
        <v/>
      </c>
      <c r="EK68" s="48" t="str">
        <v/>
      </c>
      <c r="EL68" s="48" t="str">
        <v/>
      </c>
      <c r="EM68" s="48" t="str">
        <v/>
      </c>
      <c r="EN68" s="48" t="str">
        <v/>
      </c>
      <c r="EO68" s="48" t="str">
        <v/>
      </c>
      <c r="EP68" s="48" t="str">
        <v/>
      </c>
      <c r="EQ68" s="48" t="str">
        <v/>
      </c>
      <c r="ER68" s="48" t="str">
        <v/>
      </c>
      <c r="ES68" s="48" t="str">
        <v/>
      </c>
      <c r="ET68" s="48" t="str">
        <v/>
      </c>
      <c r="EU68" s="48" t="str">
        <v/>
      </c>
      <c r="EV68" s="48" t="str">
        <v/>
      </c>
      <c r="EW68" s="48" t="str">
        <v/>
      </c>
      <c r="EX68" s="48" t="str">
        <v/>
      </c>
      <c r="EY68" s="48" t="str">
        <v/>
      </c>
      <c r="EZ68" s="48" t="str">
        <v/>
      </c>
      <c r="FA68" s="48" t="str">
        <v/>
      </c>
      <c r="FB68" s="48" t="str">
        <v/>
      </c>
      <c r="FC68" s="48" t="str">
        <v/>
      </c>
      <c r="FD68" s="48" t="str">
        <v/>
      </c>
      <c r="FE68" s="48" t="str">
        <v/>
      </c>
      <c r="FF68" s="48" t="str">
        <v/>
      </c>
      <c r="FG68" s="48" t="str">
        <v/>
      </c>
      <c r="FH68" s="48" t="str">
        <v/>
      </c>
      <c r="FI68" s="48" t="str">
        <v/>
      </c>
      <c r="FJ68" s="48" t="str">
        <v/>
      </c>
      <c r="FK68" s="48" t="str">
        <v/>
      </c>
      <c r="FL68" s="48" t="str">
        <v/>
      </c>
      <c r="FM68" s="48" t="str">
        <v/>
      </c>
      <c r="FN68" s="48" t="str">
        <v/>
      </c>
      <c r="FO68" s="48" t="str">
        <v/>
      </c>
      <c r="FP68" s="48" t="str">
        <v/>
      </c>
      <c r="FQ68" s="48" t="str">
        <v/>
      </c>
      <c r="FR68" s="48" t="str">
        <v/>
      </c>
      <c r="FS68" s="48" t="str">
        <v/>
      </c>
      <c r="FT68" s="48" t="str">
        <v/>
      </c>
      <c r="FU68" s="48" t="str">
        <v/>
      </c>
      <c r="FV68" s="48" t="str">
        <v/>
      </c>
      <c r="FW68" s="48" t="str">
        <v/>
      </c>
      <c r="FX68" s="48" t="str">
        <v/>
      </c>
      <c r="FY68" s="48" t="str">
        <v/>
      </c>
      <c r="FZ68" s="48" t="str">
        <v/>
      </c>
      <c r="GA68" s="48" t="str">
        <v/>
      </c>
      <c r="GB68" s="48" t="str">
        <v/>
      </c>
      <c r="GC68" s="48" t="str">
        <v/>
      </c>
      <c r="GD68" s="48" t="str">
        <v/>
      </c>
      <c r="GE68" s="48" t="str">
        <v/>
      </c>
      <c r="GF68" s="48" t="str">
        <v/>
      </c>
      <c r="GG68" s="48" t="str">
        <v/>
      </c>
      <c r="GH68" s="48" t="str">
        <v/>
      </c>
      <c r="GI68" s="48" t="str">
        <v/>
      </c>
      <c r="GJ68" s="48" t="str">
        <v/>
      </c>
      <c r="GK68" s="48" t="str">
        <v/>
      </c>
      <c r="GL68" s="48" t="str">
        <v/>
      </c>
      <c r="GM68" s="48" t="str">
        <v/>
      </c>
      <c r="GN68" s="48" t="str">
        <v/>
      </c>
      <c r="GO68" s="48" t="str">
        <v/>
      </c>
      <c r="GP68" s="48" t="str">
        <v/>
      </c>
      <c r="GQ68" s="48" t="str">
        <v/>
      </c>
      <c r="GR68" s="48" t="str">
        <v/>
      </c>
      <c r="GS68" s="48" t="str">
        <v/>
      </c>
      <c r="GT68" s="48" t="str">
        <v/>
      </c>
      <c r="GU68" s="48" t="str">
        <v/>
      </c>
      <c r="GV68" s="48" t="str">
        <v/>
      </c>
      <c r="GW68" s="48" t="str">
        <v/>
      </c>
      <c r="GX68" s="48" t="str">
        <v/>
      </c>
      <c r="GY68" s="48" t="str">
        <v/>
      </c>
      <c r="GZ68" s="48" t="str">
        <v/>
      </c>
      <c r="HA68" s="48" t="str">
        <v/>
      </c>
      <c r="HB68" s="48" t="str">
        <v/>
      </c>
      <c r="HC68" s="48" t="str">
        <v/>
      </c>
      <c r="HD68" s="48" t="str">
        <v/>
      </c>
      <c r="HE68" s="48" t="str">
        <v/>
      </c>
      <c r="HF68" s="48" t="str">
        <v/>
      </c>
      <c r="HG68" s="48" t="str">
        <v/>
      </c>
      <c r="HH68" s="48" t="str">
        <v/>
      </c>
      <c r="HI68" s="48" t="str">
        <v/>
      </c>
      <c r="HJ68" s="48" t="str">
        <v/>
      </c>
      <c r="HK68" s="48" t="str">
        <v/>
      </c>
      <c r="HL68" s="48" t="str">
        <v/>
      </c>
      <c r="HM68" s="48" t="str">
        <v/>
      </c>
      <c r="HN68" s="48" t="str">
        <v/>
      </c>
      <c r="HO68" s="48" t="str">
        <v/>
      </c>
      <c r="HP68" s="48" t="str">
        <v/>
      </c>
      <c r="HQ68" s="48" t="str">
        <v/>
      </c>
      <c r="HR68" s="48" t="str">
        <v/>
      </c>
      <c r="HS68" s="48" t="str">
        <v/>
      </c>
      <c r="HT68" s="48" t="str">
        <v/>
      </c>
      <c r="HU68" s="48" t="str">
        <v/>
      </c>
      <c r="HV68" s="48" t="str">
        <v/>
      </c>
      <c r="HW68" s="48" t="str">
        <v/>
      </c>
      <c r="HX68" s="48" t="str">
        <v/>
      </c>
      <c r="HY68" s="48" t="str">
        <v/>
      </c>
      <c r="HZ68" s="48" t="str">
        <v/>
      </c>
      <c r="IA68" s="48" t="str">
        <v/>
      </c>
      <c r="IB68" s="48" t="str">
        <v/>
      </c>
      <c r="IC68" s="48" t="str">
        <v/>
      </c>
      <c r="ID68" s="48" t="str">
        <v/>
      </c>
      <c r="IE68" s="48" t="str">
        <v/>
      </c>
      <c r="IF68" s="48" t="str">
        <v/>
      </c>
      <c r="IG68" s="48" t="str">
        <v/>
      </c>
      <c r="IH68" s="48" t="str">
        <v/>
      </c>
      <c r="II68" s="48" t="str">
        <v/>
      </c>
      <c r="IJ68" s="48" t="str">
        <v/>
      </c>
      <c r="IK68" s="48" t="str">
        <v/>
      </c>
      <c r="IL68" s="48" t="str">
        <v/>
      </c>
      <c r="IM68" s="48" t="str">
        <v/>
      </c>
      <c r="IN68" s="48" t="str">
        <v/>
      </c>
      <c r="IO68" s="48" t="str">
        <v/>
      </c>
      <c r="IP68" s="48" t="str">
        <v/>
      </c>
      <c r="IQ68" s="48" t="str">
        <v/>
      </c>
      <c r="IR68" s="55">
        <f t="shared" si="134"/>
        <v>-11.97862796566581</v>
      </c>
      <c r="IS68" s="55">
        <f t="shared" si="135"/>
        <v>40.586427367234144</v>
      </c>
      <c r="IT68" s="9"/>
    </row>
    <row r="69" spans="1:254" s="10" customFormat="1" x14ac:dyDescent="0.2">
      <c r="A69" s="47" t="s">
        <v>6</v>
      </c>
      <c r="B69" s="48">
        <v>52.419381819145208</v>
      </c>
      <c r="C69" s="48">
        <v>46.22372466269082</v>
      </c>
      <c r="D69" s="48">
        <v>40.028067506236503</v>
      </c>
      <c r="E69" s="48">
        <v>33.832410349782144</v>
      </c>
      <c r="F69" s="48">
        <v>27.636753193327799</v>
      </c>
      <c r="G69" s="48">
        <v>50.200666756360874</v>
      </c>
      <c r="H69" s="48">
        <v>49.889023340833539</v>
      </c>
      <c r="I69" s="48">
        <v>50.013680707044486</v>
      </c>
      <c r="J69" s="48">
        <v>47.64519074903658</v>
      </c>
      <c r="K69" s="48">
        <v>45.276700791028667</v>
      </c>
      <c r="L69" s="48">
        <v>42.908210833020711</v>
      </c>
      <c r="M69" s="48" t="str">
        <v/>
      </c>
      <c r="N69" s="48" t="str">
        <v/>
      </c>
      <c r="O69" s="48" t="str">
        <v/>
      </c>
      <c r="P69" s="48" t="str">
        <v/>
      </c>
      <c r="Q69" s="48" t="str">
        <v/>
      </c>
      <c r="R69" s="48" t="str">
        <v/>
      </c>
      <c r="S69" s="48" t="str">
        <v/>
      </c>
      <c r="T69" s="48" t="str">
        <v/>
      </c>
      <c r="U69" s="48" t="str">
        <v/>
      </c>
      <c r="V69" s="48" t="str">
        <v/>
      </c>
      <c r="W69" s="48" t="str">
        <v/>
      </c>
      <c r="X69" s="48" t="str">
        <v/>
      </c>
      <c r="Y69" s="48" t="str">
        <v/>
      </c>
      <c r="Z69" s="48" t="str">
        <v/>
      </c>
      <c r="AA69" s="48" t="str">
        <v/>
      </c>
      <c r="AB69" s="48" t="str">
        <v/>
      </c>
      <c r="AC69" s="48" t="str">
        <v/>
      </c>
      <c r="AD69" s="48" t="str">
        <v/>
      </c>
      <c r="AE69" s="48" t="str">
        <v/>
      </c>
      <c r="AF69" s="48" t="str">
        <v/>
      </c>
      <c r="AG69" s="48" t="str">
        <v/>
      </c>
      <c r="AH69" s="48" t="str">
        <v/>
      </c>
      <c r="AI69" s="48" t="str">
        <v/>
      </c>
      <c r="AJ69" s="48" t="str">
        <v/>
      </c>
      <c r="AK69" s="48" t="str">
        <v/>
      </c>
      <c r="AL69" s="48" t="str">
        <v/>
      </c>
      <c r="AM69" s="48" t="str">
        <v/>
      </c>
      <c r="AN69" s="48" t="str">
        <v/>
      </c>
      <c r="AO69" s="48" t="str">
        <v/>
      </c>
      <c r="AP69" s="48" t="str">
        <v/>
      </c>
      <c r="AQ69" s="48" t="str">
        <v/>
      </c>
      <c r="AR69" s="48" t="str">
        <v/>
      </c>
      <c r="AS69" s="48" t="str">
        <v/>
      </c>
      <c r="AT69" s="48" t="str">
        <v/>
      </c>
      <c r="AU69" s="48" t="str">
        <v/>
      </c>
      <c r="AV69" s="48" t="str">
        <v/>
      </c>
      <c r="AW69" s="48" t="str">
        <v/>
      </c>
      <c r="AX69" s="48" t="str">
        <v/>
      </c>
      <c r="AY69" s="48" t="str">
        <v/>
      </c>
      <c r="AZ69" s="48" t="str">
        <v/>
      </c>
      <c r="BA69" s="48" t="str">
        <v/>
      </c>
      <c r="BB69" s="48" t="str">
        <v/>
      </c>
      <c r="BC69" s="48" t="str">
        <v/>
      </c>
      <c r="BD69" s="48" t="str">
        <v/>
      </c>
      <c r="BE69" s="48" t="str">
        <v/>
      </c>
      <c r="BF69" s="48" t="str">
        <v/>
      </c>
      <c r="BG69" s="48" t="str">
        <v/>
      </c>
      <c r="BH69" s="48" t="str">
        <v/>
      </c>
      <c r="BI69" s="48" t="str">
        <v/>
      </c>
      <c r="BJ69" s="48" t="str">
        <v/>
      </c>
      <c r="BK69" s="48" t="str">
        <v/>
      </c>
      <c r="BL69" s="48" t="str">
        <v/>
      </c>
      <c r="BM69" s="48" t="str">
        <v/>
      </c>
      <c r="BN69" s="48" t="str">
        <v/>
      </c>
      <c r="BO69" s="48" t="str">
        <v/>
      </c>
      <c r="BP69" s="48" t="str">
        <v/>
      </c>
      <c r="BQ69" s="48" t="str">
        <v/>
      </c>
      <c r="BR69" s="48" t="str">
        <v/>
      </c>
      <c r="BS69" s="48" t="str">
        <v/>
      </c>
      <c r="BT69" s="48" t="str">
        <v/>
      </c>
      <c r="BU69" s="48" t="str">
        <v/>
      </c>
      <c r="BV69" s="48" t="str">
        <v/>
      </c>
      <c r="BW69" s="48" t="str">
        <v/>
      </c>
      <c r="BX69" s="48" t="str">
        <v/>
      </c>
      <c r="BY69" s="48" t="str">
        <v/>
      </c>
      <c r="BZ69" s="48" t="str">
        <v/>
      </c>
      <c r="CA69" s="48" t="str">
        <v/>
      </c>
      <c r="CB69" s="48" t="str">
        <v/>
      </c>
      <c r="CC69" s="48" t="str">
        <v/>
      </c>
      <c r="CD69" s="48" t="str">
        <v/>
      </c>
      <c r="CE69" s="48" t="str">
        <v/>
      </c>
      <c r="CF69" s="48" t="str">
        <v/>
      </c>
      <c r="CG69" s="48" t="str">
        <v/>
      </c>
      <c r="CH69" s="48" t="str">
        <v/>
      </c>
      <c r="CI69" s="48" t="str">
        <v/>
      </c>
      <c r="CJ69" s="48" t="str">
        <v/>
      </c>
      <c r="CK69" s="48" t="str">
        <v/>
      </c>
      <c r="CL69" s="48" t="str">
        <v/>
      </c>
      <c r="CM69" s="48" t="str">
        <v/>
      </c>
      <c r="CN69" s="48" t="str">
        <v/>
      </c>
      <c r="CO69" s="48" t="str">
        <v/>
      </c>
      <c r="CP69" s="48" t="str">
        <v/>
      </c>
      <c r="CQ69" s="48" t="str">
        <v/>
      </c>
      <c r="CR69" s="48" t="str">
        <v/>
      </c>
      <c r="CS69" s="48" t="str">
        <v/>
      </c>
      <c r="CT69" s="48" t="str">
        <v/>
      </c>
      <c r="CU69" s="48" t="str">
        <v/>
      </c>
      <c r="CV69" s="48" t="str">
        <v/>
      </c>
      <c r="CW69" s="48" t="str">
        <v/>
      </c>
      <c r="CX69" s="48" t="str">
        <v/>
      </c>
      <c r="CY69" s="48" t="str">
        <v/>
      </c>
      <c r="CZ69" s="48" t="str">
        <v/>
      </c>
      <c r="DA69" s="48" t="str">
        <v/>
      </c>
      <c r="DB69" s="48" t="str">
        <v/>
      </c>
      <c r="DC69" s="48" t="str">
        <v/>
      </c>
      <c r="DD69" s="48" t="str">
        <v/>
      </c>
      <c r="DE69" s="48" t="str">
        <v/>
      </c>
      <c r="DF69" s="48" t="str">
        <v/>
      </c>
      <c r="DG69" s="48" t="str">
        <v/>
      </c>
      <c r="DH69" s="48" t="str">
        <v/>
      </c>
      <c r="DI69" s="48" t="str">
        <v/>
      </c>
      <c r="DJ69" s="48" t="str">
        <v/>
      </c>
      <c r="DK69" s="48" t="str">
        <v/>
      </c>
      <c r="DL69" s="48" t="str">
        <v/>
      </c>
      <c r="DM69" s="48" t="str">
        <v/>
      </c>
      <c r="DN69" s="48" t="str">
        <v/>
      </c>
      <c r="DO69" s="48" t="str">
        <v/>
      </c>
      <c r="DP69" s="48" t="str">
        <v/>
      </c>
      <c r="DQ69" s="48" t="str">
        <v/>
      </c>
      <c r="DR69" s="48" t="str">
        <v/>
      </c>
      <c r="DS69" s="48" t="str">
        <v/>
      </c>
      <c r="DT69" s="48" t="str">
        <v/>
      </c>
      <c r="DU69" s="48" t="str">
        <v/>
      </c>
      <c r="DV69" s="48" t="str">
        <v/>
      </c>
      <c r="DW69" s="48" t="str">
        <v/>
      </c>
      <c r="DX69" s="48" t="str">
        <v/>
      </c>
      <c r="DY69" s="48" t="str">
        <v/>
      </c>
      <c r="DZ69" s="48" t="str">
        <v/>
      </c>
      <c r="EA69" s="48" t="str">
        <v/>
      </c>
      <c r="EB69" s="48" t="str">
        <v/>
      </c>
      <c r="EC69" s="48" t="str">
        <v/>
      </c>
      <c r="ED69" s="48" t="str">
        <v/>
      </c>
      <c r="EE69" s="48" t="str">
        <v/>
      </c>
      <c r="EF69" s="48" t="str">
        <v/>
      </c>
      <c r="EG69" s="48" t="str">
        <v/>
      </c>
      <c r="EH69" s="48" t="str">
        <v/>
      </c>
      <c r="EI69" s="48" t="str">
        <v/>
      </c>
      <c r="EJ69" s="48" t="str">
        <v/>
      </c>
      <c r="EK69" s="48" t="str">
        <v/>
      </c>
      <c r="EL69" s="48" t="str">
        <v/>
      </c>
      <c r="EM69" s="48" t="str">
        <v/>
      </c>
      <c r="EN69" s="48" t="str">
        <v/>
      </c>
      <c r="EO69" s="48" t="str">
        <v/>
      </c>
      <c r="EP69" s="48" t="str">
        <v/>
      </c>
      <c r="EQ69" s="48" t="str">
        <v/>
      </c>
      <c r="ER69" s="48" t="str">
        <v/>
      </c>
      <c r="ES69" s="48" t="str">
        <v/>
      </c>
      <c r="ET69" s="48" t="str">
        <v/>
      </c>
      <c r="EU69" s="48" t="str">
        <v/>
      </c>
      <c r="EV69" s="48" t="str">
        <v/>
      </c>
      <c r="EW69" s="48" t="str">
        <v/>
      </c>
      <c r="EX69" s="48" t="str">
        <v/>
      </c>
      <c r="EY69" s="48" t="str">
        <v/>
      </c>
      <c r="EZ69" s="48" t="str">
        <v/>
      </c>
      <c r="FA69" s="48" t="str">
        <v/>
      </c>
      <c r="FB69" s="48" t="str">
        <v/>
      </c>
      <c r="FC69" s="48" t="str">
        <v/>
      </c>
      <c r="FD69" s="48" t="str">
        <v/>
      </c>
      <c r="FE69" s="48" t="str">
        <v/>
      </c>
      <c r="FF69" s="48" t="str">
        <v/>
      </c>
      <c r="FG69" s="48" t="str">
        <v/>
      </c>
      <c r="FH69" s="48" t="str">
        <v/>
      </c>
      <c r="FI69" s="48" t="str">
        <v/>
      </c>
      <c r="FJ69" s="48" t="str">
        <v/>
      </c>
      <c r="FK69" s="48" t="str">
        <v/>
      </c>
      <c r="FL69" s="48" t="str">
        <v/>
      </c>
      <c r="FM69" s="48" t="str">
        <v/>
      </c>
      <c r="FN69" s="48" t="str">
        <v/>
      </c>
      <c r="FO69" s="48" t="str">
        <v/>
      </c>
      <c r="FP69" s="48" t="str">
        <v/>
      </c>
      <c r="FQ69" s="48" t="str">
        <v/>
      </c>
      <c r="FR69" s="48" t="str">
        <v/>
      </c>
      <c r="FS69" s="48" t="str">
        <v/>
      </c>
      <c r="FT69" s="48" t="str">
        <v/>
      </c>
      <c r="FU69" s="48" t="str">
        <v/>
      </c>
      <c r="FV69" s="48" t="str">
        <v/>
      </c>
      <c r="FW69" s="48" t="str">
        <v/>
      </c>
      <c r="FX69" s="48" t="str">
        <v/>
      </c>
      <c r="FY69" s="48" t="str">
        <v/>
      </c>
      <c r="FZ69" s="48" t="str">
        <v/>
      </c>
      <c r="GA69" s="48" t="str">
        <v/>
      </c>
      <c r="GB69" s="48" t="str">
        <v/>
      </c>
      <c r="GC69" s="48" t="str">
        <v/>
      </c>
      <c r="GD69" s="48" t="str">
        <v/>
      </c>
      <c r="GE69" s="48" t="str">
        <v/>
      </c>
      <c r="GF69" s="48" t="str">
        <v/>
      </c>
      <c r="GG69" s="48" t="str">
        <v/>
      </c>
      <c r="GH69" s="48" t="str">
        <v/>
      </c>
      <c r="GI69" s="48" t="str">
        <v/>
      </c>
      <c r="GJ69" s="48" t="str">
        <v/>
      </c>
      <c r="GK69" s="48" t="str">
        <v/>
      </c>
      <c r="GL69" s="48" t="str">
        <v/>
      </c>
      <c r="GM69" s="48" t="str">
        <v/>
      </c>
      <c r="GN69" s="48" t="str">
        <v/>
      </c>
      <c r="GO69" s="48" t="str">
        <v/>
      </c>
      <c r="GP69" s="48" t="str">
        <v/>
      </c>
      <c r="GQ69" s="48" t="str">
        <v/>
      </c>
      <c r="GR69" s="48" t="str">
        <v/>
      </c>
      <c r="GS69" s="48" t="str">
        <v/>
      </c>
      <c r="GT69" s="48" t="str">
        <v/>
      </c>
      <c r="GU69" s="48" t="str">
        <v/>
      </c>
      <c r="GV69" s="48" t="str">
        <v/>
      </c>
      <c r="GW69" s="48" t="str">
        <v/>
      </c>
      <c r="GX69" s="48" t="str">
        <v/>
      </c>
      <c r="GY69" s="48" t="str">
        <v/>
      </c>
      <c r="GZ69" s="48" t="str">
        <v/>
      </c>
      <c r="HA69" s="48" t="str">
        <v/>
      </c>
      <c r="HB69" s="48" t="str">
        <v/>
      </c>
      <c r="HC69" s="48" t="str">
        <v/>
      </c>
      <c r="HD69" s="48" t="str">
        <v/>
      </c>
      <c r="HE69" s="48" t="str">
        <v/>
      </c>
      <c r="HF69" s="48" t="str">
        <v/>
      </c>
      <c r="HG69" s="48" t="str">
        <v/>
      </c>
      <c r="HH69" s="48" t="str">
        <v/>
      </c>
      <c r="HI69" s="48" t="str">
        <v/>
      </c>
      <c r="HJ69" s="48" t="str">
        <v/>
      </c>
      <c r="HK69" s="48" t="str">
        <v/>
      </c>
      <c r="HL69" s="48" t="str">
        <v/>
      </c>
      <c r="HM69" s="48" t="str">
        <v/>
      </c>
      <c r="HN69" s="48" t="str">
        <v/>
      </c>
      <c r="HO69" s="48" t="str">
        <v/>
      </c>
      <c r="HP69" s="48" t="str">
        <v/>
      </c>
      <c r="HQ69" s="48" t="str">
        <v/>
      </c>
      <c r="HR69" s="48" t="str">
        <v/>
      </c>
      <c r="HS69" s="48" t="str">
        <v/>
      </c>
      <c r="HT69" s="48" t="str">
        <v/>
      </c>
      <c r="HU69" s="48" t="str">
        <v/>
      </c>
      <c r="HV69" s="48" t="str">
        <v/>
      </c>
      <c r="HW69" s="48" t="str">
        <v/>
      </c>
      <c r="HX69" s="48" t="str">
        <v/>
      </c>
      <c r="HY69" s="48" t="str">
        <v/>
      </c>
      <c r="HZ69" s="48" t="str">
        <v/>
      </c>
      <c r="IA69" s="48" t="str">
        <v/>
      </c>
      <c r="IB69" s="48" t="str">
        <v/>
      </c>
      <c r="IC69" s="48" t="str">
        <v/>
      </c>
      <c r="ID69" s="48" t="str">
        <v/>
      </c>
      <c r="IE69" s="48" t="str">
        <v/>
      </c>
      <c r="IF69" s="48" t="str">
        <v/>
      </c>
      <c r="IG69" s="48" t="str">
        <v/>
      </c>
      <c r="IH69" s="48" t="str">
        <v/>
      </c>
      <c r="II69" s="48" t="str">
        <v/>
      </c>
      <c r="IJ69" s="48" t="str">
        <v/>
      </c>
      <c r="IK69" s="48" t="str">
        <v/>
      </c>
      <c r="IL69" s="48" t="str">
        <v/>
      </c>
      <c r="IM69" s="48" t="str">
        <v/>
      </c>
      <c r="IN69" s="48" t="str">
        <v/>
      </c>
      <c r="IO69" s="48" t="str">
        <v/>
      </c>
      <c r="IP69" s="48" t="str">
        <v/>
      </c>
      <c r="IQ69" s="48" t="str">
        <v/>
      </c>
      <c r="IR69" s="55">
        <f t="shared" si="134"/>
        <v>44.188528246227939</v>
      </c>
      <c r="IS69" s="55">
        <f t="shared" si="135"/>
        <v>7.6665151578330253</v>
      </c>
      <c r="IT69" s="9"/>
    </row>
    <row r="70" spans="1:254" s="10" customFormat="1" x14ac:dyDescent="0.2">
      <c r="A70" s="47" t="s">
        <v>7</v>
      </c>
      <c r="B70" s="48">
        <v>19.651126704635189</v>
      </c>
      <c r="C70" s="48">
        <v>-8.969274436267078</v>
      </c>
      <c r="D70" s="48">
        <v>-37.589675577169331</v>
      </c>
      <c r="E70" s="48">
        <v>-66.210076718071576</v>
      </c>
      <c r="F70" s="48">
        <v>-94.830477858973779</v>
      </c>
      <c r="G70" s="48">
        <v>9.4019289987715311</v>
      </c>
      <c r="H70" s="48">
        <v>7.9623142266690952</v>
      </c>
      <c r="I70" s="48">
        <v>8.5381601355100507</v>
      </c>
      <c r="J70" s="48">
        <v>-2.4029121324684781</v>
      </c>
      <c r="K70" s="48">
        <v>-13.343984400447027</v>
      </c>
      <c r="L70" s="48">
        <v>-24.2850566684256</v>
      </c>
      <c r="M70" s="48" t="str">
        <v/>
      </c>
      <c r="N70" s="48" t="str">
        <v/>
      </c>
      <c r="O70" s="48" t="str">
        <v/>
      </c>
      <c r="P70" s="48" t="str">
        <v/>
      </c>
      <c r="Q70" s="48" t="str">
        <v/>
      </c>
      <c r="R70" s="48" t="str">
        <v/>
      </c>
      <c r="S70" s="48" t="str">
        <v/>
      </c>
      <c r="T70" s="48" t="str">
        <v/>
      </c>
      <c r="U70" s="48" t="str">
        <v/>
      </c>
      <c r="V70" s="48" t="str">
        <v/>
      </c>
      <c r="W70" s="48" t="str">
        <v/>
      </c>
      <c r="X70" s="48" t="str">
        <v/>
      </c>
      <c r="Y70" s="48" t="str">
        <v/>
      </c>
      <c r="Z70" s="48" t="str">
        <v/>
      </c>
      <c r="AA70" s="48" t="str">
        <v/>
      </c>
      <c r="AB70" s="48" t="str">
        <v/>
      </c>
      <c r="AC70" s="48" t="str">
        <v/>
      </c>
      <c r="AD70" s="48" t="str">
        <v/>
      </c>
      <c r="AE70" s="48" t="str">
        <v/>
      </c>
      <c r="AF70" s="48" t="str">
        <v/>
      </c>
      <c r="AG70" s="48" t="str">
        <v/>
      </c>
      <c r="AH70" s="48" t="str">
        <v/>
      </c>
      <c r="AI70" s="48" t="str">
        <v/>
      </c>
      <c r="AJ70" s="48" t="str">
        <v/>
      </c>
      <c r="AK70" s="48" t="str">
        <v/>
      </c>
      <c r="AL70" s="48" t="str">
        <v/>
      </c>
      <c r="AM70" s="48" t="str">
        <v/>
      </c>
      <c r="AN70" s="48" t="str">
        <v/>
      </c>
      <c r="AO70" s="48" t="str">
        <v/>
      </c>
      <c r="AP70" s="48" t="str">
        <v/>
      </c>
      <c r="AQ70" s="48" t="str">
        <v/>
      </c>
      <c r="AR70" s="48" t="str">
        <v/>
      </c>
      <c r="AS70" s="48" t="str">
        <v/>
      </c>
      <c r="AT70" s="48" t="str">
        <v/>
      </c>
      <c r="AU70" s="48" t="str">
        <v/>
      </c>
      <c r="AV70" s="48" t="str">
        <v/>
      </c>
      <c r="AW70" s="48" t="str">
        <v/>
      </c>
      <c r="AX70" s="48" t="str">
        <v/>
      </c>
      <c r="AY70" s="48" t="str">
        <v/>
      </c>
      <c r="AZ70" s="48" t="str">
        <v/>
      </c>
      <c r="BA70" s="48" t="str">
        <v/>
      </c>
      <c r="BB70" s="48" t="str">
        <v/>
      </c>
      <c r="BC70" s="48" t="str">
        <v/>
      </c>
      <c r="BD70" s="48" t="str">
        <v/>
      </c>
      <c r="BE70" s="48" t="str">
        <v/>
      </c>
      <c r="BF70" s="48" t="str">
        <v/>
      </c>
      <c r="BG70" s="48" t="str">
        <v/>
      </c>
      <c r="BH70" s="48" t="str">
        <v/>
      </c>
      <c r="BI70" s="48" t="str">
        <v/>
      </c>
      <c r="BJ70" s="48" t="str">
        <v/>
      </c>
      <c r="BK70" s="48" t="str">
        <v/>
      </c>
      <c r="BL70" s="48" t="str">
        <v/>
      </c>
      <c r="BM70" s="48" t="str">
        <v/>
      </c>
      <c r="BN70" s="48" t="str">
        <v/>
      </c>
      <c r="BO70" s="48" t="str">
        <v/>
      </c>
      <c r="BP70" s="48" t="str">
        <v/>
      </c>
      <c r="BQ70" s="48" t="str">
        <v/>
      </c>
      <c r="BR70" s="48" t="str">
        <v/>
      </c>
      <c r="BS70" s="48" t="str">
        <v/>
      </c>
      <c r="BT70" s="48" t="str">
        <v/>
      </c>
      <c r="BU70" s="48" t="str">
        <v/>
      </c>
      <c r="BV70" s="48" t="str">
        <v/>
      </c>
      <c r="BW70" s="48" t="str">
        <v/>
      </c>
      <c r="BX70" s="48" t="str">
        <v/>
      </c>
      <c r="BY70" s="48" t="str">
        <v/>
      </c>
      <c r="BZ70" s="48" t="str">
        <v/>
      </c>
      <c r="CA70" s="48" t="str">
        <v/>
      </c>
      <c r="CB70" s="48" t="str">
        <v/>
      </c>
      <c r="CC70" s="48" t="str">
        <v/>
      </c>
      <c r="CD70" s="48" t="str">
        <v/>
      </c>
      <c r="CE70" s="48" t="str">
        <v/>
      </c>
      <c r="CF70" s="48" t="str">
        <v/>
      </c>
      <c r="CG70" s="48" t="str">
        <v/>
      </c>
      <c r="CH70" s="48" t="str">
        <v/>
      </c>
      <c r="CI70" s="48" t="str">
        <v/>
      </c>
      <c r="CJ70" s="48" t="str">
        <v/>
      </c>
      <c r="CK70" s="48" t="str">
        <v/>
      </c>
      <c r="CL70" s="48" t="str">
        <v/>
      </c>
      <c r="CM70" s="48" t="str">
        <v/>
      </c>
      <c r="CN70" s="48" t="str">
        <v/>
      </c>
      <c r="CO70" s="48" t="str">
        <v/>
      </c>
      <c r="CP70" s="48" t="str">
        <v/>
      </c>
      <c r="CQ70" s="48" t="str">
        <v/>
      </c>
      <c r="CR70" s="48" t="str">
        <v/>
      </c>
      <c r="CS70" s="48" t="str">
        <v/>
      </c>
      <c r="CT70" s="48" t="str">
        <v/>
      </c>
      <c r="CU70" s="48" t="str">
        <v/>
      </c>
      <c r="CV70" s="48" t="str">
        <v/>
      </c>
      <c r="CW70" s="48" t="str">
        <v/>
      </c>
      <c r="CX70" s="48" t="str">
        <v/>
      </c>
      <c r="CY70" s="48" t="str">
        <v/>
      </c>
      <c r="CZ70" s="48" t="str">
        <v/>
      </c>
      <c r="DA70" s="48" t="str">
        <v/>
      </c>
      <c r="DB70" s="48" t="str">
        <v/>
      </c>
      <c r="DC70" s="48" t="str">
        <v/>
      </c>
      <c r="DD70" s="48" t="str">
        <v/>
      </c>
      <c r="DE70" s="48" t="str">
        <v/>
      </c>
      <c r="DF70" s="48" t="str">
        <v/>
      </c>
      <c r="DG70" s="48" t="str">
        <v/>
      </c>
      <c r="DH70" s="48" t="str">
        <v/>
      </c>
      <c r="DI70" s="48" t="str">
        <v/>
      </c>
      <c r="DJ70" s="48" t="str">
        <v/>
      </c>
      <c r="DK70" s="48" t="str">
        <v/>
      </c>
      <c r="DL70" s="48" t="str">
        <v/>
      </c>
      <c r="DM70" s="48" t="str">
        <v/>
      </c>
      <c r="DN70" s="48" t="str">
        <v/>
      </c>
      <c r="DO70" s="48" t="str">
        <v/>
      </c>
      <c r="DP70" s="48" t="str">
        <v/>
      </c>
      <c r="DQ70" s="48" t="str">
        <v/>
      </c>
      <c r="DR70" s="48" t="str">
        <v/>
      </c>
      <c r="DS70" s="48" t="str">
        <v/>
      </c>
      <c r="DT70" s="48" t="str">
        <v/>
      </c>
      <c r="DU70" s="48" t="str">
        <v/>
      </c>
      <c r="DV70" s="48" t="str">
        <v/>
      </c>
      <c r="DW70" s="48" t="str">
        <v/>
      </c>
      <c r="DX70" s="48" t="str">
        <v/>
      </c>
      <c r="DY70" s="48" t="str">
        <v/>
      </c>
      <c r="DZ70" s="48" t="str">
        <v/>
      </c>
      <c r="EA70" s="48" t="str">
        <v/>
      </c>
      <c r="EB70" s="48" t="str">
        <v/>
      </c>
      <c r="EC70" s="48" t="str">
        <v/>
      </c>
      <c r="ED70" s="48" t="str">
        <v/>
      </c>
      <c r="EE70" s="48" t="str">
        <v/>
      </c>
      <c r="EF70" s="48" t="str">
        <v/>
      </c>
      <c r="EG70" s="48" t="str">
        <v/>
      </c>
      <c r="EH70" s="48" t="str">
        <v/>
      </c>
      <c r="EI70" s="48" t="str">
        <v/>
      </c>
      <c r="EJ70" s="48" t="str">
        <v/>
      </c>
      <c r="EK70" s="48" t="str">
        <v/>
      </c>
      <c r="EL70" s="48" t="str">
        <v/>
      </c>
      <c r="EM70" s="48" t="str">
        <v/>
      </c>
      <c r="EN70" s="48" t="str">
        <v/>
      </c>
      <c r="EO70" s="48" t="str">
        <v/>
      </c>
      <c r="EP70" s="48" t="str">
        <v/>
      </c>
      <c r="EQ70" s="48" t="str">
        <v/>
      </c>
      <c r="ER70" s="48" t="str">
        <v/>
      </c>
      <c r="ES70" s="48" t="str">
        <v/>
      </c>
      <c r="ET70" s="48" t="str">
        <v/>
      </c>
      <c r="EU70" s="48" t="str">
        <v/>
      </c>
      <c r="EV70" s="48" t="str">
        <v/>
      </c>
      <c r="EW70" s="48" t="str">
        <v/>
      </c>
      <c r="EX70" s="48" t="str">
        <v/>
      </c>
      <c r="EY70" s="48" t="str">
        <v/>
      </c>
      <c r="EZ70" s="48" t="str">
        <v/>
      </c>
      <c r="FA70" s="48" t="str">
        <v/>
      </c>
      <c r="FB70" s="48" t="str">
        <v/>
      </c>
      <c r="FC70" s="48" t="str">
        <v/>
      </c>
      <c r="FD70" s="48" t="str">
        <v/>
      </c>
      <c r="FE70" s="48" t="str">
        <v/>
      </c>
      <c r="FF70" s="48" t="str">
        <v/>
      </c>
      <c r="FG70" s="48" t="str">
        <v/>
      </c>
      <c r="FH70" s="48" t="str">
        <v/>
      </c>
      <c r="FI70" s="48" t="str">
        <v/>
      </c>
      <c r="FJ70" s="48" t="str">
        <v/>
      </c>
      <c r="FK70" s="48" t="str">
        <v/>
      </c>
      <c r="FL70" s="48" t="str">
        <v/>
      </c>
      <c r="FM70" s="48" t="str">
        <v/>
      </c>
      <c r="FN70" s="48" t="str">
        <v/>
      </c>
      <c r="FO70" s="48" t="str">
        <v/>
      </c>
      <c r="FP70" s="48" t="str">
        <v/>
      </c>
      <c r="FQ70" s="48" t="str">
        <v/>
      </c>
      <c r="FR70" s="48" t="str">
        <v/>
      </c>
      <c r="FS70" s="48" t="str">
        <v/>
      </c>
      <c r="FT70" s="48" t="str">
        <v/>
      </c>
      <c r="FU70" s="48" t="str">
        <v/>
      </c>
      <c r="FV70" s="48" t="str">
        <v/>
      </c>
      <c r="FW70" s="48" t="str">
        <v/>
      </c>
      <c r="FX70" s="48" t="str">
        <v/>
      </c>
      <c r="FY70" s="48" t="str">
        <v/>
      </c>
      <c r="FZ70" s="48" t="str">
        <v/>
      </c>
      <c r="GA70" s="48" t="str">
        <v/>
      </c>
      <c r="GB70" s="48" t="str">
        <v/>
      </c>
      <c r="GC70" s="48" t="str">
        <v/>
      </c>
      <c r="GD70" s="48" t="str">
        <v/>
      </c>
      <c r="GE70" s="48" t="str">
        <v/>
      </c>
      <c r="GF70" s="48" t="str">
        <v/>
      </c>
      <c r="GG70" s="48" t="str">
        <v/>
      </c>
      <c r="GH70" s="48" t="str">
        <v/>
      </c>
      <c r="GI70" s="48" t="str">
        <v/>
      </c>
      <c r="GJ70" s="48" t="str">
        <v/>
      </c>
      <c r="GK70" s="48" t="str">
        <v/>
      </c>
      <c r="GL70" s="48" t="str">
        <v/>
      </c>
      <c r="GM70" s="48" t="str">
        <v/>
      </c>
      <c r="GN70" s="48" t="str">
        <v/>
      </c>
      <c r="GO70" s="48" t="str">
        <v/>
      </c>
      <c r="GP70" s="48" t="str">
        <v/>
      </c>
      <c r="GQ70" s="48" t="str">
        <v/>
      </c>
      <c r="GR70" s="48" t="str">
        <v/>
      </c>
      <c r="GS70" s="48" t="str">
        <v/>
      </c>
      <c r="GT70" s="48" t="str">
        <v/>
      </c>
      <c r="GU70" s="48" t="str">
        <v/>
      </c>
      <c r="GV70" s="48" t="str">
        <v/>
      </c>
      <c r="GW70" s="48" t="str">
        <v/>
      </c>
      <c r="GX70" s="48" t="str">
        <v/>
      </c>
      <c r="GY70" s="48" t="str">
        <v/>
      </c>
      <c r="GZ70" s="48" t="str">
        <v/>
      </c>
      <c r="HA70" s="48" t="str">
        <v/>
      </c>
      <c r="HB70" s="48" t="str">
        <v/>
      </c>
      <c r="HC70" s="48" t="str">
        <v/>
      </c>
      <c r="HD70" s="48" t="str">
        <v/>
      </c>
      <c r="HE70" s="48" t="str">
        <v/>
      </c>
      <c r="HF70" s="48" t="str">
        <v/>
      </c>
      <c r="HG70" s="48" t="str">
        <v/>
      </c>
      <c r="HH70" s="48" t="str">
        <v/>
      </c>
      <c r="HI70" s="48" t="str">
        <v/>
      </c>
      <c r="HJ70" s="48" t="str">
        <v/>
      </c>
      <c r="HK70" s="48" t="str">
        <v/>
      </c>
      <c r="HL70" s="48" t="str">
        <v/>
      </c>
      <c r="HM70" s="48" t="str">
        <v/>
      </c>
      <c r="HN70" s="48" t="str">
        <v/>
      </c>
      <c r="HO70" s="48" t="str">
        <v/>
      </c>
      <c r="HP70" s="48" t="str">
        <v/>
      </c>
      <c r="HQ70" s="48" t="str">
        <v/>
      </c>
      <c r="HR70" s="48" t="str">
        <v/>
      </c>
      <c r="HS70" s="48" t="str">
        <v/>
      </c>
      <c r="HT70" s="48" t="str">
        <v/>
      </c>
      <c r="HU70" s="48" t="str">
        <v/>
      </c>
      <c r="HV70" s="48" t="str">
        <v/>
      </c>
      <c r="HW70" s="48" t="str">
        <v/>
      </c>
      <c r="HX70" s="48" t="str">
        <v/>
      </c>
      <c r="HY70" s="48" t="str">
        <v/>
      </c>
      <c r="HZ70" s="48" t="str">
        <v/>
      </c>
      <c r="IA70" s="48" t="str">
        <v/>
      </c>
      <c r="IB70" s="48" t="str">
        <v/>
      </c>
      <c r="IC70" s="48" t="str">
        <v/>
      </c>
      <c r="ID70" s="48" t="str">
        <v/>
      </c>
      <c r="IE70" s="48" t="str">
        <v/>
      </c>
      <c r="IF70" s="48" t="str">
        <v/>
      </c>
      <c r="IG70" s="48" t="str">
        <v/>
      </c>
      <c r="IH70" s="48" t="str">
        <v/>
      </c>
      <c r="II70" s="48" t="str">
        <v/>
      </c>
      <c r="IJ70" s="48" t="str">
        <v/>
      </c>
      <c r="IK70" s="48" t="str">
        <v/>
      </c>
      <c r="IL70" s="48" t="str">
        <v/>
      </c>
      <c r="IM70" s="48" t="str">
        <v/>
      </c>
      <c r="IN70" s="48" t="str">
        <v/>
      </c>
      <c r="IO70" s="48" t="str">
        <v/>
      </c>
      <c r="IP70" s="48" t="str">
        <v/>
      </c>
      <c r="IQ70" s="48" t="str">
        <v/>
      </c>
      <c r="IR70" s="55">
        <f t="shared" si="134"/>
        <v>-18.370720702385185</v>
      </c>
      <c r="IS70" s="55">
        <f t="shared" si="135"/>
        <v>35.414925911678047</v>
      </c>
      <c r="IT70" s="9"/>
    </row>
    <row r="71" spans="1:254" s="10" customFormat="1" x14ac:dyDescent="0.2">
      <c r="A71" s="47" t="s">
        <v>8</v>
      </c>
      <c r="B71" s="48">
        <v>2.0769702027568582</v>
      </c>
      <c r="C71" s="48">
        <v>-11.211430187284611</v>
      </c>
      <c r="D71" s="48">
        <v>-24.499830577326083</v>
      </c>
      <c r="E71" s="48">
        <v>-37.788230967367497</v>
      </c>
      <c r="F71" s="48">
        <v>-51.076631357408978</v>
      </c>
      <c r="G71" s="48">
        <v>-2.6817137207039248</v>
      </c>
      <c r="H71" s="48">
        <v>-3.3501242508336442</v>
      </c>
      <c r="I71" s="48">
        <v>-3.0827600387817653</v>
      </c>
      <c r="J71" s="48">
        <v>-8.162680067767587</v>
      </c>
      <c r="K71" s="48">
        <v>-13.242600096753405</v>
      </c>
      <c r="L71" s="48">
        <v>-18.322520125739238</v>
      </c>
      <c r="M71" s="48" t="str">
        <v/>
      </c>
      <c r="N71" s="48" t="str">
        <v/>
      </c>
      <c r="O71" s="48" t="str">
        <v/>
      </c>
      <c r="P71" s="48" t="str">
        <v/>
      </c>
      <c r="Q71" s="48" t="str">
        <v/>
      </c>
      <c r="R71" s="48" t="str">
        <v/>
      </c>
      <c r="S71" s="48" t="str">
        <v/>
      </c>
      <c r="T71" s="48" t="str">
        <v/>
      </c>
      <c r="U71" s="48" t="str">
        <v/>
      </c>
      <c r="V71" s="48" t="str">
        <v/>
      </c>
      <c r="W71" s="48" t="str">
        <v/>
      </c>
      <c r="X71" s="48" t="str">
        <v/>
      </c>
      <c r="Y71" s="48" t="str">
        <v/>
      </c>
      <c r="Z71" s="48" t="str">
        <v/>
      </c>
      <c r="AA71" s="48" t="str">
        <v/>
      </c>
      <c r="AB71" s="48" t="str">
        <v/>
      </c>
      <c r="AC71" s="48" t="str">
        <v/>
      </c>
      <c r="AD71" s="48" t="str">
        <v/>
      </c>
      <c r="AE71" s="48" t="str">
        <v/>
      </c>
      <c r="AF71" s="48" t="str">
        <v/>
      </c>
      <c r="AG71" s="48" t="str">
        <v/>
      </c>
      <c r="AH71" s="48" t="str">
        <v/>
      </c>
      <c r="AI71" s="48" t="str">
        <v/>
      </c>
      <c r="AJ71" s="48" t="str">
        <v/>
      </c>
      <c r="AK71" s="48" t="str">
        <v/>
      </c>
      <c r="AL71" s="48" t="str">
        <v/>
      </c>
      <c r="AM71" s="48" t="str">
        <v/>
      </c>
      <c r="AN71" s="48" t="str">
        <v/>
      </c>
      <c r="AO71" s="48" t="str">
        <v/>
      </c>
      <c r="AP71" s="48" t="str">
        <v/>
      </c>
      <c r="AQ71" s="48" t="str">
        <v/>
      </c>
      <c r="AR71" s="48" t="str">
        <v/>
      </c>
      <c r="AS71" s="48" t="str">
        <v/>
      </c>
      <c r="AT71" s="48" t="str">
        <v/>
      </c>
      <c r="AU71" s="48" t="str">
        <v/>
      </c>
      <c r="AV71" s="48" t="str">
        <v/>
      </c>
      <c r="AW71" s="48" t="str">
        <v/>
      </c>
      <c r="AX71" s="48" t="str">
        <v/>
      </c>
      <c r="AY71" s="48" t="str">
        <v/>
      </c>
      <c r="AZ71" s="48" t="str">
        <v/>
      </c>
      <c r="BA71" s="48" t="str">
        <v/>
      </c>
      <c r="BB71" s="48" t="str">
        <v/>
      </c>
      <c r="BC71" s="48" t="str">
        <v/>
      </c>
      <c r="BD71" s="48" t="str">
        <v/>
      </c>
      <c r="BE71" s="48" t="str">
        <v/>
      </c>
      <c r="BF71" s="48" t="str">
        <v/>
      </c>
      <c r="BG71" s="48" t="str">
        <v/>
      </c>
      <c r="BH71" s="48" t="str">
        <v/>
      </c>
      <c r="BI71" s="48" t="str">
        <v/>
      </c>
      <c r="BJ71" s="48" t="str">
        <v/>
      </c>
      <c r="BK71" s="48" t="str">
        <v/>
      </c>
      <c r="BL71" s="48" t="str">
        <v/>
      </c>
      <c r="BM71" s="48" t="str">
        <v/>
      </c>
      <c r="BN71" s="48" t="str">
        <v/>
      </c>
      <c r="BO71" s="48" t="str">
        <v/>
      </c>
      <c r="BP71" s="48" t="str">
        <v/>
      </c>
      <c r="BQ71" s="48" t="str">
        <v/>
      </c>
      <c r="BR71" s="48" t="str">
        <v/>
      </c>
      <c r="BS71" s="48" t="str">
        <v/>
      </c>
      <c r="BT71" s="48" t="str">
        <v/>
      </c>
      <c r="BU71" s="48" t="str">
        <v/>
      </c>
      <c r="BV71" s="48" t="str">
        <v/>
      </c>
      <c r="BW71" s="48" t="str">
        <v/>
      </c>
      <c r="BX71" s="48" t="str">
        <v/>
      </c>
      <c r="BY71" s="48" t="str">
        <v/>
      </c>
      <c r="BZ71" s="48" t="str">
        <v/>
      </c>
      <c r="CA71" s="48" t="str">
        <v/>
      </c>
      <c r="CB71" s="48" t="str">
        <v/>
      </c>
      <c r="CC71" s="48" t="str">
        <v/>
      </c>
      <c r="CD71" s="48" t="str">
        <v/>
      </c>
      <c r="CE71" s="48" t="str">
        <v/>
      </c>
      <c r="CF71" s="48" t="str">
        <v/>
      </c>
      <c r="CG71" s="48" t="str">
        <v/>
      </c>
      <c r="CH71" s="48" t="str">
        <v/>
      </c>
      <c r="CI71" s="48" t="str">
        <v/>
      </c>
      <c r="CJ71" s="48" t="str">
        <v/>
      </c>
      <c r="CK71" s="48" t="str">
        <v/>
      </c>
      <c r="CL71" s="48" t="str">
        <v/>
      </c>
      <c r="CM71" s="48" t="str">
        <v/>
      </c>
      <c r="CN71" s="48" t="str">
        <v/>
      </c>
      <c r="CO71" s="48" t="str">
        <v/>
      </c>
      <c r="CP71" s="48" t="str">
        <v/>
      </c>
      <c r="CQ71" s="48" t="str">
        <v/>
      </c>
      <c r="CR71" s="48" t="str">
        <v/>
      </c>
      <c r="CS71" s="48" t="str">
        <v/>
      </c>
      <c r="CT71" s="48" t="str">
        <v/>
      </c>
      <c r="CU71" s="48" t="str">
        <v/>
      </c>
      <c r="CV71" s="48" t="str">
        <v/>
      </c>
      <c r="CW71" s="48" t="str">
        <v/>
      </c>
      <c r="CX71" s="48" t="str">
        <v/>
      </c>
      <c r="CY71" s="48" t="str">
        <v/>
      </c>
      <c r="CZ71" s="48" t="str">
        <v/>
      </c>
      <c r="DA71" s="48" t="str">
        <v/>
      </c>
      <c r="DB71" s="48" t="str">
        <v/>
      </c>
      <c r="DC71" s="48" t="str">
        <v/>
      </c>
      <c r="DD71" s="48" t="str">
        <v/>
      </c>
      <c r="DE71" s="48" t="str">
        <v/>
      </c>
      <c r="DF71" s="48" t="str">
        <v/>
      </c>
      <c r="DG71" s="48" t="str">
        <v/>
      </c>
      <c r="DH71" s="48" t="str">
        <v/>
      </c>
      <c r="DI71" s="48" t="str">
        <v/>
      </c>
      <c r="DJ71" s="48" t="str">
        <v/>
      </c>
      <c r="DK71" s="48" t="str">
        <v/>
      </c>
      <c r="DL71" s="48" t="str">
        <v/>
      </c>
      <c r="DM71" s="48" t="str">
        <v/>
      </c>
      <c r="DN71" s="48" t="str">
        <v/>
      </c>
      <c r="DO71" s="48" t="str">
        <v/>
      </c>
      <c r="DP71" s="48" t="str">
        <v/>
      </c>
      <c r="DQ71" s="48" t="str">
        <v/>
      </c>
      <c r="DR71" s="48" t="str">
        <v/>
      </c>
      <c r="DS71" s="48" t="str">
        <v/>
      </c>
      <c r="DT71" s="48" t="str">
        <v/>
      </c>
      <c r="DU71" s="48" t="str">
        <v/>
      </c>
      <c r="DV71" s="48" t="str">
        <v/>
      </c>
      <c r="DW71" s="48" t="str">
        <v/>
      </c>
      <c r="DX71" s="48" t="str">
        <v/>
      </c>
      <c r="DY71" s="48" t="str">
        <v/>
      </c>
      <c r="DZ71" s="48" t="str">
        <v/>
      </c>
      <c r="EA71" s="48" t="str">
        <v/>
      </c>
      <c r="EB71" s="48" t="str">
        <v/>
      </c>
      <c r="EC71" s="48" t="str">
        <v/>
      </c>
      <c r="ED71" s="48" t="str">
        <v/>
      </c>
      <c r="EE71" s="48" t="str">
        <v/>
      </c>
      <c r="EF71" s="48" t="str">
        <v/>
      </c>
      <c r="EG71" s="48" t="str">
        <v/>
      </c>
      <c r="EH71" s="48" t="str">
        <v/>
      </c>
      <c r="EI71" s="48" t="str">
        <v/>
      </c>
      <c r="EJ71" s="48" t="str">
        <v/>
      </c>
      <c r="EK71" s="48" t="str">
        <v/>
      </c>
      <c r="EL71" s="48" t="str">
        <v/>
      </c>
      <c r="EM71" s="48" t="str">
        <v/>
      </c>
      <c r="EN71" s="48" t="str">
        <v/>
      </c>
      <c r="EO71" s="48" t="str">
        <v/>
      </c>
      <c r="EP71" s="48" t="str">
        <v/>
      </c>
      <c r="EQ71" s="48" t="str">
        <v/>
      </c>
      <c r="ER71" s="48" t="str">
        <v/>
      </c>
      <c r="ES71" s="48" t="str">
        <v/>
      </c>
      <c r="ET71" s="48" t="str">
        <v/>
      </c>
      <c r="EU71" s="48" t="str">
        <v/>
      </c>
      <c r="EV71" s="48" t="str">
        <v/>
      </c>
      <c r="EW71" s="48" t="str">
        <v/>
      </c>
      <c r="EX71" s="48" t="str">
        <v/>
      </c>
      <c r="EY71" s="48" t="str">
        <v/>
      </c>
      <c r="EZ71" s="48" t="str">
        <v/>
      </c>
      <c r="FA71" s="48" t="str">
        <v/>
      </c>
      <c r="FB71" s="48" t="str">
        <v/>
      </c>
      <c r="FC71" s="48" t="str">
        <v/>
      </c>
      <c r="FD71" s="48" t="str">
        <v/>
      </c>
      <c r="FE71" s="48" t="str">
        <v/>
      </c>
      <c r="FF71" s="48" t="str">
        <v/>
      </c>
      <c r="FG71" s="48" t="str">
        <v/>
      </c>
      <c r="FH71" s="48" t="str">
        <v/>
      </c>
      <c r="FI71" s="48" t="str">
        <v/>
      </c>
      <c r="FJ71" s="48" t="str">
        <v/>
      </c>
      <c r="FK71" s="48" t="str">
        <v/>
      </c>
      <c r="FL71" s="48" t="str">
        <v/>
      </c>
      <c r="FM71" s="48" t="str">
        <v/>
      </c>
      <c r="FN71" s="48" t="str">
        <v/>
      </c>
      <c r="FO71" s="48" t="str">
        <v/>
      </c>
      <c r="FP71" s="48" t="str">
        <v/>
      </c>
      <c r="FQ71" s="48" t="str">
        <v/>
      </c>
      <c r="FR71" s="48" t="str">
        <v/>
      </c>
      <c r="FS71" s="48" t="str">
        <v/>
      </c>
      <c r="FT71" s="48" t="str">
        <v/>
      </c>
      <c r="FU71" s="48" t="str">
        <v/>
      </c>
      <c r="FV71" s="48" t="str">
        <v/>
      </c>
      <c r="FW71" s="48" t="str">
        <v/>
      </c>
      <c r="FX71" s="48" t="str">
        <v/>
      </c>
      <c r="FY71" s="48" t="str">
        <v/>
      </c>
      <c r="FZ71" s="48" t="str">
        <v/>
      </c>
      <c r="GA71" s="48" t="str">
        <v/>
      </c>
      <c r="GB71" s="48" t="str">
        <v/>
      </c>
      <c r="GC71" s="48" t="str">
        <v/>
      </c>
      <c r="GD71" s="48" t="str">
        <v/>
      </c>
      <c r="GE71" s="48" t="str">
        <v/>
      </c>
      <c r="GF71" s="48" t="str">
        <v/>
      </c>
      <c r="GG71" s="48" t="str">
        <v/>
      </c>
      <c r="GH71" s="48" t="str">
        <v/>
      </c>
      <c r="GI71" s="48" t="str">
        <v/>
      </c>
      <c r="GJ71" s="48" t="str">
        <v/>
      </c>
      <c r="GK71" s="48" t="str">
        <v/>
      </c>
      <c r="GL71" s="48" t="str">
        <v/>
      </c>
      <c r="GM71" s="48" t="str">
        <v/>
      </c>
      <c r="GN71" s="48" t="str">
        <v/>
      </c>
      <c r="GO71" s="48" t="str">
        <v/>
      </c>
      <c r="GP71" s="48" t="str">
        <v/>
      </c>
      <c r="GQ71" s="48" t="str">
        <v/>
      </c>
      <c r="GR71" s="48" t="str">
        <v/>
      </c>
      <c r="GS71" s="48" t="str">
        <v/>
      </c>
      <c r="GT71" s="48" t="str">
        <v/>
      </c>
      <c r="GU71" s="48" t="str">
        <v/>
      </c>
      <c r="GV71" s="48" t="str">
        <v/>
      </c>
      <c r="GW71" s="48" t="str">
        <v/>
      </c>
      <c r="GX71" s="48" t="str">
        <v/>
      </c>
      <c r="GY71" s="48" t="str">
        <v/>
      </c>
      <c r="GZ71" s="48" t="str">
        <v/>
      </c>
      <c r="HA71" s="48" t="str">
        <v/>
      </c>
      <c r="HB71" s="48" t="str">
        <v/>
      </c>
      <c r="HC71" s="48" t="str">
        <v/>
      </c>
      <c r="HD71" s="48" t="str">
        <v/>
      </c>
      <c r="HE71" s="48" t="str">
        <v/>
      </c>
      <c r="HF71" s="48" t="str">
        <v/>
      </c>
      <c r="HG71" s="48" t="str">
        <v/>
      </c>
      <c r="HH71" s="48" t="str">
        <v/>
      </c>
      <c r="HI71" s="48" t="str">
        <v/>
      </c>
      <c r="HJ71" s="48" t="str">
        <v/>
      </c>
      <c r="HK71" s="48" t="str">
        <v/>
      </c>
      <c r="HL71" s="48" t="str">
        <v/>
      </c>
      <c r="HM71" s="48" t="str">
        <v/>
      </c>
      <c r="HN71" s="48" t="str">
        <v/>
      </c>
      <c r="HO71" s="48" t="str">
        <v/>
      </c>
      <c r="HP71" s="48" t="str">
        <v/>
      </c>
      <c r="HQ71" s="48" t="str">
        <v/>
      </c>
      <c r="HR71" s="48" t="str">
        <v/>
      </c>
      <c r="HS71" s="48" t="str">
        <v/>
      </c>
      <c r="HT71" s="48" t="str">
        <v/>
      </c>
      <c r="HU71" s="48" t="str">
        <v/>
      </c>
      <c r="HV71" s="48" t="str">
        <v/>
      </c>
      <c r="HW71" s="48" t="str">
        <v/>
      </c>
      <c r="HX71" s="48" t="str">
        <v/>
      </c>
      <c r="HY71" s="48" t="str">
        <v/>
      </c>
      <c r="HZ71" s="48" t="str">
        <v/>
      </c>
      <c r="IA71" s="48" t="str">
        <v/>
      </c>
      <c r="IB71" s="48" t="str">
        <v/>
      </c>
      <c r="IC71" s="48" t="str">
        <v/>
      </c>
      <c r="ID71" s="48" t="str">
        <v/>
      </c>
      <c r="IE71" s="48" t="str">
        <v/>
      </c>
      <c r="IF71" s="48" t="str">
        <v/>
      </c>
      <c r="IG71" s="48" t="str">
        <v/>
      </c>
      <c r="IH71" s="48" t="str">
        <v/>
      </c>
      <c r="II71" s="48" t="str">
        <v/>
      </c>
      <c r="IJ71" s="48" t="str">
        <v/>
      </c>
      <c r="IK71" s="48" t="str">
        <v/>
      </c>
      <c r="IL71" s="48" t="str">
        <v/>
      </c>
      <c r="IM71" s="48" t="str">
        <v/>
      </c>
      <c r="IN71" s="48" t="str">
        <v/>
      </c>
      <c r="IO71" s="48" t="str">
        <v/>
      </c>
      <c r="IP71" s="48" t="str">
        <v/>
      </c>
      <c r="IQ71" s="48" t="str">
        <v/>
      </c>
      <c r="IR71" s="55">
        <f t="shared" si="134"/>
        <v>-15.576504653382715</v>
      </c>
      <c r="IS71" s="55">
        <f t="shared" si="135"/>
        <v>16.443085929549497</v>
      </c>
      <c r="IT71" s="9"/>
    </row>
    <row r="72" spans="1:254" s="10" customFormat="1" x14ac:dyDescent="0.2">
      <c r="A72" s="47" t="s">
        <v>9</v>
      </c>
      <c r="B72" s="48">
        <v>-1.6152054335202339</v>
      </c>
      <c r="C72" s="48">
        <v>-7.9411501286279353</v>
      </c>
      <c r="D72" s="48">
        <v>-14.267094823735667</v>
      </c>
      <c r="E72" s="48">
        <v>-20.593039518843355</v>
      </c>
      <c r="F72" s="48">
        <v>-26.918984213951006</v>
      </c>
      <c r="G72" s="48">
        <v>-3.8805775202817641</v>
      </c>
      <c r="H72" s="48">
        <v>-4.1987744381287753</v>
      </c>
      <c r="I72" s="48">
        <v>-4.071495670989977</v>
      </c>
      <c r="J72" s="48">
        <v>-6.4897922466272311</v>
      </c>
      <c r="K72" s="48">
        <v>-8.9080888222645243</v>
      </c>
      <c r="L72" s="48">
        <v>-11.326385397901808</v>
      </c>
      <c r="M72" s="48" t="str">
        <v/>
      </c>
      <c r="N72" s="48" t="str">
        <v/>
      </c>
      <c r="O72" s="48" t="str">
        <v/>
      </c>
      <c r="P72" s="48" t="str">
        <v/>
      </c>
      <c r="Q72" s="48" t="str">
        <v/>
      </c>
      <c r="R72" s="48" t="str">
        <v/>
      </c>
      <c r="S72" s="48" t="str">
        <v/>
      </c>
      <c r="T72" s="48" t="str">
        <v/>
      </c>
      <c r="U72" s="48" t="str">
        <v/>
      </c>
      <c r="V72" s="48" t="str">
        <v/>
      </c>
      <c r="W72" s="48" t="str">
        <v/>
      </c>
      <c r="X72" s="48" t="str">
        <v/>
      </c>
      <c r="Y72" s="48" t="str">
        <v/>
      </c>
      <c r="Z72" s="48" t="str">
        <v/>
      </c>
      <c r="AA72" s="48" t="str">
        <v/>
      </c>
      <c r="AB72" s="48" t="str">
        <v/>
      </c>
      <c r="AC72" s="48" t="str">
        <v/>
      </c>
      <c r="AD72" s="48" t="str">
        <v/>
      </c>
      <c r="AE72" s="48" t="str">
        <v/>
      </c>
      <c r="AF72" s="48" t="str">
        <v/>
      </c>
      <c r="AG72" s="48" t="str">
        <v/>
      </c>
      <c r="AH72" s="48" t="str">
        <v/>
      </c>
      <c r="AI72" s="48" t="str">
        <v/>
      </c>
      <c r="AJ72" s="48" t="str">
        <v/>
      </c>
      <c r="AK72" s="48" t="str">
        <v/>
      </c>
      <c r="AL72" s="48" t="str">
        <v/>
      </c>
      <c r="AM72" s="48" t="str">
        <v/>
      </c>
      <c r="AN72" s="48" t="str">
        <v/>
      </c>
      <c r="AO72" s="48" t="str">
        <v/>
      </c>
      <c r="AP72" s="48" t="str">
        <v/>
      </c>
      <c r="AQ72" s="48" t="str">
        <v/>
      </c>
      <c r="AR72" s="48" t="str">
        <v/>
      </c>
      <c r="AS72" s="48" t="str">
        <v/>
      </c>
      <c r="AT72" s="48" t="str">
        <v/>
      </c>
      <c r="AU72" s="48" t="str">
        <v/>
      </c>
      <c r="AV72" s="48" t="str">
        <v/>
      </c>
      <c r="AW72" s="48" t="str">
        <v/>
      </c>
      <c r="AX72" s="48" t="str">
        <v/>
      </c>
      <c r="AY72" s="48" t="str">
        <v/>
      </c>
      <c r="AZ72" s="48" t="str">
        <v/>
      </c>
      <c r="BA72" s="48" t="str">
        <v/>
      </c>
      <c r="BB72" s="48" t="str">
        <v/>
      </c>
      <c r="BC72" s="48" t="str">
        <v/>
      </c>
      <c r="BD72" s="48" t="str">
        <v/>
      </c>
      <c r="BE72" s="48" t="str">
        <v/>
      </c>
      <c r="BF72" s="48" t="str">
        <v/>
      </c>
      <c r="BG72" s="48" t="str">
        <v/>
      </c>
      <c r="BH72" s="48" t="str">
        <v/>
      </c>
      <c r="BI72" s="48" t="str">
        <v/>
      </c>
      <c r="BJ72" s="48" t="str">
        <v/>
      </c>
      <c r="BK72" s="48" t="str">
        <v/>
      </c>
      <c r="BL72" s="48" t="str">
        <v/>
      </c>
      <c r="BM72" s="48" t="str">
        <v/>
      </c>
      <c r="BN72" s="48" t="str">
        <v/>
      </c>
      <c r="BO72" s="48" t="str">
        <v/>
      </c>
      <c r="BP72" s="48" t="str">
        <v/>
      </c>
      <c r="BQ72" s="48" t="str">
        <v/>
      </c>
      <c r="BR72" s="48" t="str">
        <v/>
      </c>
      <c r="BS72" s="48" t="str">
        <v/>
      </c>
      <c r="BT72" s="48" t="str">
        <v/>
      </c>
      <c r="BU72" s="48" t="str">
        <v/>
      </c>
      <c r="BV72" s="48" t="str">
        <v/>
      </c>
      <c r="BW72" s="48" t="str">
        <v/>
      </c>
      <c r="BX72" s="48" t="str">
        <v/>
      </c>
      <c r="BY72" s="48" t="str">
        <v/>
      </c>
      <c r="BZ72" s="48" t="str">
        <v/>
      </c>
      <c r="CA72" s="48" t="str">
        <v/>
      </c>
      <c r="CB72" s="48" t="str">
        <v/>
      </c>
      <c r="CC72" s="48" t="str">
        <v/>
      </c>
      <c r="CD72" s="48" t="str">
        <v/>
      </c>
      <c r="CE72" s="48" t="str">
        <v/>
      </c>
      <c r="CF72" s="48" t="str">
        <v/>
      </c>
      <c r="CG72" s="48" t="str">
        <v/>
      </c>
      <c r="CH72" s="48" t="str">
        <v/>
      </c>
      <c r="CI72" s="48" t="str">
        <v/>
      </c>
      <c r="CJ72" s="48" t="str">
        <v/>
      </c>
      <c r="CK72" s="48" t="str">
        <v/>
      </c>
      <c r="CL72" s="48" t="str">
        <v/>
      </c>
      <c r="CM72" s="48" t="str">
        <v/>
      </c>
      <c r="CN72" s="48" t="str">
        <v/>
      </c>
      <c r="CO72" s="48" t="str">
        <v/>
      </c>
      <c r="CP72" s="48" t="str">
        <v/>
      </c>
      <c r="CQ72" s="48" t="str">
        <v/>
      </c>
      <c r="CR72" s="48" t="str">
        <v/>
      </c>
      <c r="CS72" s="48" t="str">
        <v/>
      </c>
      <c r="CT72" s="48" t="str">
        <v/>
      </c>
      <c r="CU72" s="48" t="str">
        <v/>
      </c>
      <c r="CV72" s="48" t="str">
        <v/>
      </c>
      <c r="CW72" s="48" t="str">
        <v/>
      </c>
      <c r="CX72" s="48" t="str">
        <v/>
      </c>
      <c r="CY72" s="48" t="str">
        <v/>
      </c>
      <c r="CZ72" s="48" t="str">
        <v/>
      </c>
      <c r="DA72" s="48" t="str">
        <v/>
      </c>
      <c r="DB72" s="48" t="str">
        <v/>
      </c>
      <c r="DC72" s="48" t="str">
        <v/>
      </c>
      <c r="DD72" s="48" t="str">
        <v/>
      </c>
      <c r="DE72" s="48" t="str">
        <v/>
      </c>
      <c r="DF72" s="48" t="str">
        <v/>
      </c>
      <c r="DG72" s="48" t="str">
        <v/>
      </c>
      <c r="DH72" s="48" t="str">
        <v/>
      </c>
      <c r="DI72" s="48" t="str">
        <v/>
      </c>
      <c r="DJ72" s="48" t="str">
        <v/>
      </c>
      <c r="DK72" s="48" t="str">
        <v/>
      </c>
      <c r="DL72" s="48" t="str">
        <v/>
      </c>
      <c r="DM72" s="48" t="str">
        <v/>
      </c>
      <c r="DN72" s="48" t="str">
        <v/>
      </c>
      <c r="DO72" s="48" t="str">
        <v/>
      </c>
      <c r="DP72" s="48" t="str">
        <v/>
      </c>
      <c r="DQ72" s="48" t="str">
        <v/>
      </c>
      <c r="DR72" s="48" t="str">
        <v/>
      </c>
      <c r="DS72" s="48" t="str">
        <v/>
      </c>
      <c r="DT72" s="48" t="str">
        <v/>
      </c>
      <c r="DU72" s="48" t="str">
        <v/>
      </c>
      <c r="DV72" s="48" t="str">
        <v/>
      </c>
      <c r="DW72" s="48" t="str">
        <v/>
      </c>
      <c r="DX72" s="48" t="str">
        <v/>
      </c>
      <c r="DY72" s="48" t="str">
        <v/>
      </c>
      <c r="DZ72" s="48" t="str">
        <v/>
      </c>
      <c r="EA72" s="48" t="str">
        <v/>
      </c>
      <c r="EB72" s="48" t="str">
        <v/>
      </c>
      <c r="EC72" s="48" t="str">
        <v/>
      </c>
      <c r="ED72" s="48" t="str">
        <v/>
      </c>
      <c r="EE72" s="48" t="str">
        <v/>
      </c>
      <c r="EF72" s="48" t="str">
        <v/>
      </c>
      <c r="EG72" s="48" t="str">
        <v/>
      </c>
      <c r="EH72" s="48" t="str">
        <v/>
      </c>
      <c r="EI72" s="48" t="str">
        <v/>
      </c>
      <c r="EJ72" s="48" t="str">
        <v/>
      </c>
      <c r="EK72" s="48" t="str">
        <v/>
      </c>
      <c r="EL72" s="48" t="str">
        <v/>
      </c>
      <c r="EM72" s="48" t="str">
        <v/>
      </c>
      <c r="EN72" s="48" t="str">
        <v/>
      </c>
      <c r="EO72" s="48" t="str">
        <v/>
      </c>
      <c r="EP72" s="48" t="str">
        <v/>
      </c>
      <c r="EQ72" s="48" t="str">
        <v/>
      </c>
      <c r="ER72" s="48" t="str">
        <v/>
      </c>
      <c r="ES72" s="48" t="str">
        <v/>
      </c>
      <c r="ET72" s="48" t="str">
        <v/>
      </c>
      <c r="EU72" s="48" t="str">
        <v/>
      </c>
      <c r="EV72" s="48" t="str">
        <v/>
      </c>
      <c r="EW72" s="48" t="str">
        <v/>
      </c>
      <c r="EX72" s="48" t="str">
        <v/>
      </c>
      <c r="EY72" s="48" t="str">
        <v/>
      </c>
      <c r="EZ72" s="48" t="str">
        <v/>
      </c>
      <c r="FA72" s="48" t="str">
        <v/>
      </c>
      <c r="FB72" s="48" t="str">
        <v/>
      </c>
      <c r="FC72" s="48" t="str">
        <v/>
      </c>
      <c r="FD72" s="48" t="str">
        <v/>
      </c>
      <c r="FE72" s="48" t="str">
        <v/>
      </c>
      <c r="FF72" s="48" t="str">
        <v/>
      </c>
      <c r="FG72" s="48" t="str">
        <v/>
      </c>
      <c r="FH72" s="48" t="str">
        <v/>
      </c>
      <c r="FI72" s="48" t="str">
        <v/>
      </c>
      <c r="FJ72" s="48" t="str">
        <v/>
      </c>
      <c r="FK72" s="48" t="str">
        <v/>
      </c>
      <c r="FL72" s="48" t="str">
        <v/>
      </c>
      <c r="FM72" s="48" t="str">
        <v/>
      </c>
      <c r="FN72" s="48" t="str">
        <v/>
      </c>
      <c r="FO72" s="48" t="str">
        <v/>
      </c>
      <c r="FP72" s="48" t="str">
        <v/>
      </c>
      <c r="FQ72" s="48" t="str">
        <v/>
      </c>
      <c r="FR72" s="48" t="str">
        <v/>
      </c>
      <c r="FS72" s="48" t="str">
        <v/>
      </c>
      <c r="FT72" s="48" t="str">
        <v/>
      </c>
      <c r="FU72" s="48" t="str">
        <v/>
      </c>
      <c r="FV72" s="48" t="str">
        <v/>
      </c>
      <c r="FW72" s="48" t="str">
        <v/>
      </c>
      <c r="FX72" s="48" t="str">
        <v/>
      </c>
      <c r="FY72" s="48" t="str">
        <v/>
      </c>
      <c r="FZ72" s="48" t="str">
        <v/>
      </c>
      <c r="GA72" s="48" t="str">
        <v/>
      </c>
      <c r="GB72" s="48" t="str">
        <v/>
      </c>
      <c r="GC72" s="48" t="str">
        <v/>
      </c>
      <c r="GD72" s="48" t="str">
        <v/>
      </c>
      <c r="GE72" s="48" t="str">
        <v/>
      </c>
      <c r="GF72" s="48" t="str">
        <v/>
      </c>
      <c r="GG72" s="48" t="str">
        <v/>
      </c>
      <c r="GH72" s="48" t="str">
        <v/>
      </c>
      <c r="GI72" s="48" t="str">
        <v/>
      </c>
      <c r="GJ72" s="48" t="str">
        <v/>
      </c>
      <c r="GK72" s="48" t="str">
        <v/>
      </c>
      <c r="GL72" s="48" t="str">
        <v/>
      </c>
      <c r="GM72" s="48" t="str">
        <v/>
      </c>
      <c r="GN72" s="48" t="str">
        <v/>
      </c>
      <c r="GO72" s="48" t="str">
        <v/>
      </c>
      <c r="GP72" s="48" t="str">
        <v/>
      </c>
      <c r="GQ72" s="48" t="str">
        <v/>
      </c>
      <c r="GR72" s="48" t="str">
        <v/>
      </c>
      <c r="GS72" s="48" t="str">
        <v/>
      </c>
      <c r="GT72" s="48" t="str">
        <v/>
      </c>
      <c r="GU72" s="48" t="str">
        <v/>
      </c>
      <c r="GV72" s="48" t="str">
        <v/>
      </c>
      <c r="GW72" s="48" t="str">
        <v/>
      </c>
      <c r="GX72" s="48" t="str">
        <v/>
      </c>
      <c r="GY72" s="48" t="str">
        <v/>
      </c>
      <c r="GZ72" s="48" t="str">
        <v/>
      </c>
      <c r="HA72" s="48" t="str">
        <v/>
      </c>
      <c r="HB72" s="48" t="str">
        <v/>
      </c>
      <c r="HC72" s="48" t="str">
        <v/>
      </c>
      <c r="HD72" s="48" t="str">
        <v/>
      </c>
      <c r="HE72" s="48" t="str">
        <v/>
      </c>
      <c r="HF72" s="48" t="str">
        <v/>
      </c>
      <c r="HG72" s="48" t="str">
        <v/>
      </c>
      <c r="HH72" s="48" t="str">
        <v/>
      </c>
      <c r="HI72" s="48" t="str">
        <v/>
      </c>
      <c r="HJ72" s="48" t="str">
        <v/>
      </c>
      <c r="HK72" s="48" t="str">
        <v/>
      </c>
      <c r="HL72" s="48" t="str">
        <v/>
      </c>
      <c r="HM72" s="48" t="str">
        <v/>
      </c>
      <c r="HN72" s="48" t="str">
        <v/>
      </c>
      <c r="HO72" s="48" t="str">
        <v/>
      </c>
      <c r="HP72" s="48" t="str">
        <v/>
      </c>
      <c r="HQ72" s="48" t="str">
        <v/>
      </c>
      <c r="HR72" s="48" t="str">
        <v/>
      </c>
      <c r="HS72" s="48" t="str">
        <v/>
      </c>
      <c r="HT72" s="48" t="str">
        <v/>
      </c>
      <c r="HU72" s="48" t="str">
        <v/>
      </c>
      <c r="HV72" s="48" t="str">
        <v/>
      </c>
      <c r="HW72" s="48" t="str">
        <v/>
      </c>
      <c r="HX72" s="48" t="str">
        <v/>
      </c>
      <c r="HY72" s="48" t="str">
        <v/>
      </c>
      <c r="HZ72" s="48" t="str">
        <v/>
      </c>
      <c r="IA72" s="48" t="str">
        <v/>
      </c>
      <c r="IB72" s="48" t="str">
        <v/>
      </c>
      <c r="IC72" s="48" t="str">
        <v/>
      </c>
      <c r="ID72" s="48" t="str">
        <v/>
      </c>
      <c r="IE72" s="48" t="str">
        <v/>
      </c>
      <c r="IF72" s="48" t="str">
        <v/>
      </c>
      <c r="IG72" s="48" t="str">
        <v/>
      </c>
      <c r="IH72" s="48" t="str">
        <v/>
      </c>
      <c r="II72" s="48" t="str">
        <v/>
      </c>
      <c r="IJ72" s="48" t="str">
        <v/>
      </c>
      <c r="IK72" s="48" t="str">
        <v/>
      </c>
      <c r="IL72" s="48" t="str">
        <v/>
      </c>
      <c r="IM72" s="48" t="str">
        <v/>
      </c>
      <c r="IN72" s="48" t="str">
        <v/>
      </c>
      <c r="IO72" s="48" t="str">
        <v/>
      </c>
      <c r="IP72" s="48" t="str">
        <v/>
      </c>
      <c r="IQ72" s="48" t="str">
        <v/>
      </c>
      <c r="IR72" s="55">
        <f t="shared" si="134"/>
        <v>-10.019144383170207</v>
      </c>
      <c r="IS72" s="55">
        <f t="shared" si="135"/>
        <v>7.8277331472632712</v>
      </c>
      <c r="IT72" s="9"/>
    </row>
    <row r="73" spans="1:254" s="10" customFormat="1" x14ac:dyDescent="0.2">
      <c r="A73" s="47" t="s">
        <v>22</v>
      </c>
      <c r="B73" s="48">
        <v>-2.5367834445105744</v>
      </c>
      <c r="C73" s="48">
        <v>-4.6615449180801845</v>
      </c>
      <c r="D73" s="48">
        <v>-6.7863063916497737</v>
      </c>
      <c r="E73" s="48">
        <v>-8.9110678652193496</v>
      </c>
      <c r="F73" s="48">
        <v>-11.035829338788982</v>
      </c>
      <c r="G73" s="48">
        <v>-3.2976777559915638</v>
      </c>
      <c r="H73" s="48">
        <v>-3.4045538961786441</v>
      </c>
      <c r="I73" s="48">
        <v>-3.3618034401038077</v>
      </c>
      <c r="J73" s="48">
        <v>-4.1740621055254561</v>
      </c>
      <c r="K73" s="48">
        <v>-4.9863207709471196</v>
      </c>
      <c r="L73" s="48">
        <v>-5.7985794363687431</v>
      </c>
      <c r="M73" s="48" t="str">
        <v/>
      </c>
      <c r="N73" s="48" t="str">
        <v/>
      </c>
      <c r="O73" s="48" t="str">
        <v/>
      </c>
      <c r="P73" s="48" t="str">
        <v/>
      </c>
      <c r="Q73" s="48" t="str">
        <v/>
      </c>
      <c r="R73" s="48" t="str">
        <v/>
      </c>
      <c r="S73" s="48" t="str">
        <v/>
      </c>
      <c r="T73" s="48" t="str">
        <v/>
      </c>
      <c r="U73" s="48" t="str">
        <v/>
      </c>
      <c r="V73" s="48" t="str">
        <v/>
      </c>
      <c r="W73" s="48" t="str">
        <v/>
      </c>
      <c r="X73" s="48" t="str">
        <v/>
      </c>
      <c r="Y73" s="48" t="str">
        <v/>
      </c>
      <c r="Z73" s="48" t="str">
        <v/>
      </c>
      <c r="AA73" s="48" t="str">
        <v/>
      </c>
      <c r="AB73" s="48" t="str">
        <v/>
      </c>
      <c r="AC73" s="48" t="str">
        <v/>
      </c>
      <c r="AD73" s="48" t="str">
        <v/>
      </c>
      <c r="AE73" s="48" t="str">
        <v/>
      </c>
      <c r="AF73" s="48" t="str">
        <v/>
      </c>
      <c r="AG73" s="48" t="str">
        <v/>
      </c>
      <c r="AH73" s="48" t="str">
        <v/>
      </c>
      <c r="AI73" s="48" t="str">
        <v/>
      </c>
      <c r="AJ73" s="48" t="str">
        <v/>
      </c>
      <c r="AK73" s="48" t="str">
        <v/>
      </c>
      <c r="AL73" s="48" t="str">
        <v/>
      </c>
      <c r="AM73" s="48" t="str">
        <v/>
      </c>
      <c r="AN73" s="48" t="str">
        <v/>
      </c>
      <c r="AO73" s="48" t="str">
        <v/>
      </c>
      <c r="AP73" s="48" t="str">
        <v/>
      </c>
      <c r="AQ73" s="48" t="str">
        <v/>
      </c>
      <c r="AR73" s="48" t="str">
        <v/>
      </c>
      <c r="AS73" s="48" t="str">
        <v/>
      </c>
      <c r="AT73" s="48" t="str">
        <v/>
      </c>
      <c r="AU73" s="48" t="str">
        <v/>
      </c>
      <c r="AV73" s="48" t="str">
        <v/>
      </c>
      <c r="AW73" s="48" t="str">
        <v/>
      </c>
      <c r="AX73" s="48" t="str">
        <v/>
      </c>
      <c r="AY73" s="48" t="str">
        <v/>
      </c>
      <c r="AZ73" s="48" t="str">
        <v/>
      </c>
      <c r="BA73" s="48" t="str">
        <v/>
      </c>
      <c r="BB73" s="48" t="str">
        <v/>
      </c>
      <c r="BC73" s="48" t="str">
        <v/>
      </c>
      <c r="BD73" s="48" t="str">
        <v/>
      </c>
      <c r="BE73" s="48" t="str">
        <v/>
      </c>
      <c r="BF73" s="48" t="str">
        <v/>
      </c>
      <c r="BG73" s="48" t="str">
        <v/>
      </c>
      <c r="BH73" s="48" t="str">
        <v/>
      </c>
      <c r="BI73" s="48" t="str">
        <v/>
      </c>
      <c r="BJ73" s="48" t="str">
        <v/>
      </c>
      <c r="BK73" s="48" t="str">
        <v/>
      </c>
      <c r="BL73" s="48" t="str">
        <v/>
      </c>
      <c r="BM73" s="48" t="str">
        <v/>
      </c>
      <c r="BN73" s="48" t="str">
        <v/>
      </c>
      <c r="BO73" s="48" t="str">
        <v/>
      </c>
      <c r="BP73" s="48" t="str">
        <v/>
      </c>
      <c r="BQ73" s="48" t="str">
        <v/>
      </c>
      <c r="BR73" s="48" t="str">
        <v/>
      </c>
      <c r="BS73" s="48" t="str">
        <v/>
      </c>
      <c r="BT73" s="48" t="str">
        <v/>
      </c>
      <c r="BU73" s="48" t="str">
        <v/>
      </c>
      <c r="BV73" s="48" t="str">
        <v/>
      </c>
      <c r="BW73" s="48" t="str">
        <v/>
      </c>
      <c r="BX73" s="48" t="str">
        <v/>
      </c>
      <c r="BY73" s="48" t="str">
        <v/>
      </c>
      <c r="BZ73" s="48" t="str">
        <v/>
      </c>
      <c r="CA73" s="48" t="str">
        <v/>
      </c>
      <c r="CB73" s="48" t="str">
        <v/>
      </c>
      <c r="CC73" s="48" t="str">
        <v/>
      </c>
      <c r="CD73" s="48" t="str">
        <v/>
      </c>
      <c r="CE73" s="48" t="str">
        <v/>
      </c>
      <c r="CF73" s="48" t="str">
        <v/>
      </c>
      <c r="CG73" s="48" t="str">
        <v/>
      </c>
      <c r="CH73" s="48" t="str">
        <v/>
      </c>
      <c r="CI73" s="48" t="str">
        <v/>
      </c>
      <c r="CJ73" s="48" t="str">
        <v/>
      </c>
      <c r="CK73" s="48" t="str">
        <v/>
      </c>
      <c r="CL73" s="48" t="str">
        <v/>
      </c>
      <c r="CM73" s="48" t="str">
        <v/>
      </c>
      <c r="CN73" s="48" t="str">
        <v/>
      </c>
      <c r="CO73" s="48" t="str">
        <v/>
      </c>
      <c r="CP73" s="48" t="str">
        <v/>
      </c>
      <c r="CQ73" s="48" t="str">
        <v/>
      </c>
      <c r="CR73" s="48" t="str">
        <v/>
      </c>
      <c r="CS73" s="48" t="str">
        <v/>
      </c>
      <c r="CT73" s="48" t="str">
        <v/>
      </c>
      <c r="CU73" s="48" t="str">
        <v/>
      </c>
      <c r="CV73" s="48" t="str">
        <v/>
      </c>
      <c r="CW73" s="48" t="str">
        <v/>
      </c>
      <c r="CX73" s="48" t="str">
        <v/>
      </c>
      <c r="CY73" s="48" t="str">
        <v/>
      </c>
      <c r="CZ73" s="48" t="str">
        <v/>
      </c>
      <c r="DA73" s="48" t="str">
        <v/>
      </c>
      <c r="DB73" s="48" t="str">
        <v/>
      </c>
      <c r="DC73" s="48" t="str">
        <v/>
      </c>
      <c r="DD73" s="48" t="str">
        <v/>
      </c>
      <c r="DE73" s="48" t="str">
        <v/>
      </c>
      <c r="DF73" s="48" t="str">
        <v/>
      </c>
      <c r="DG73" s="48" t="str">
        <v/>
      </c>
      <c r="DH73" s="48" t="str">
        <v/>
      </c>
      <c r="DI73" s="48" t="str">
        <v/>
      </c>
      <c r="DJ73" s="48" t="str">
        <v/>
      </c>
      <c r="DK73" s="48" t="str">
        <v/>
      </c>
      <c r="DL73" s="48" t="str">
        <v/>
      </c>
      <c r="DM73" s="48" t="str">
        <v/>
      </c>
      <c r="DN73" s="48" t="str">
        <v/>
      </c>
      <c r="DO73" s="48" t="str">
        <v/>
      </c>
      <c r="DP73" s="48" t="str">
        <v/>
      </c>
      <c r="DQ73" s="48" t="str">
        <v/>
      </c>
      <c r="DR73" s="48" t="str">
        <v/>
      </c>
      <c r="DS73" s="48" t="str">
        <v/>
      </c>
      <c r="DT73" s="48" t="str">
        <v/>
      </c>
      <c r="DU73" s="48" t="str">
        <v/>
      </c>
      <c r="DV73" s="48" t="str">
        <v/>
      </c>
      <c r="DW73" s="48" t="str">
        <v/>
      </c>
      <c r="DX73" s="48" t="str">
        <v/>
      </c>
      <c r="DY73" s="48" t="str">
        <v/>
      </c>
      <c r="DZ73" s="48" t="str">
        <v/>
      </c>
      <c r="EA73" s="48" t="str">
        <v/>
      </c>
      <c r="EB73" s="48" t="str">
        <v/>
      </c>
      <c r="EC73" s="48" t="str">
        <v/>
      </c>
      <c r="ED73" s="48" t="str">
        <v/>
      </c>
      <c r="EE73" s="48" t="str">
        <v/>
      </c>
      <c r="EF73" s="48" t="str">
        <v/>
      </c>
      <c r="EG73" s="48" t="str">
        <v/>
      </c>
      <c r="EH73" s="48" t="str">
        <v/>
      </c>
      <c r="EI73" s="48" t="str">
        <v/>
      </c>
      <c r="EJ73" s="48" t="str">
        <v/>
      </c>
      <c r="EK73" s="48" t="str">
        <v/>
      </c>
      <c r="EL73" s="48" t="str">
        <v/>
      </c>
      <c r="EM73" s="48" t="str">
        <v/>
      </c>
      <c r="EN73" s="48" t="str">
        <v/>
      </c>
      <c r="EO73" s="48" t="str">
        <v/>
      </c>
      <c r="EP73" s="48" t="str">
        <v/>
      </c>
      <c r="EQ73" s="48" t="str">
        <v/>
      </c>
      <c r="ER73" s="48" t="str">
        <v/>
      </c>
      <c r="ES73" s="48" t="str">
        <v/>
      </c>
      <c r="ET73" s="48" t="str">
        <v/>
      </c>
      <c r="EU73" s="48" t="str">
        <v/>
      </c>
      <c r="EV73" s="48" t="str">
        <v/>
      </c>
      <c r="EW73" s="48" t="str">
        <v/>
      </c>
      <c r="EX73" s="48" t="str">
        <v/>
      </c>
      <c r="EY73" s="48" t="str">
        <v/>
      </c>
      <c r="EZ73" s="48" t="str">
        <v/>
      </c>
      <c r="FA73" s="48" t="str">
        <v/>
      </c>
      <c r="FB73" s="48" t="str">
        <v/>
      </c>
      <c r="FC73" s="48" t="str">
        <v/>
      </c>
      <c r="FD73" s="48" t="str">
        <v/>
      </c>
      <c r="FE73" s="48" t="str">
        <v/>
      </c>
      <c r="FF73" s="48" t="str">
        <v/>
      </c>
      <c r="FG73" s="48" t="str">
        <v/>
      </c>
      <c r="FH73" s="48" t="str">
        <v/>
      </c>
      <c r="FI73" s="48" t="str">
        <v/>
      </c>
      <c r="FJ73" s="48" t="str">
        <v/>
      </c>
      <c r="FK73" s="48" t="str">
        <v/>
      </c>
      <c r="FL73" s="48" t="str">
        <v/>
      </c>
      <c r="FM73" s="48" t="str">
        <v/>
      </c>
      <c r="FN73" s="48" t="str">
        <v/>
      </c>
      <c r="FO73" s="48" t="str">
        <v/>
      </c>
      <c r="FP73" s="48" t="str">
        <v/>
      </c>
      <c r="FQ73" s="48" t="str">
        <v/>
      </c>
      <c r="FR73" s="48" t="str">
        <v/>
      </c>
      <c r="FS73" s="48" t="str">
        <v/>
      </c>
      <c r="FT73" s="48" t="str">
        <v/>
      </c>
      <c r="FU73" s="48" t="str">
        <v/>
      </c>
      <c r="FV73" s="48" t="str">
        <v/>
      </c>
      <c r="FW73" s="48" t="str">
        <v/>
      </c>
      <c r="FX73" s="48" t="str">
        <v/>
      </c>
      <c r="FY73" s="48" t="str">
        <v/>
      </c>
      <c r="FZ73" s="48" t="str">
        <v/>
      </c>
      <c r="GA73" s="48" t="str">
        <v/>
      </c>
      <c r="GB73" s="48" t="str">
        <v/>
      </c>
      <c r="GC73" s="48" t="str">
        <v/>
      </c>
      <c r="GD73" s="48" t="str">
        <v/>
      </c>
      <c r="GE73" s="48" t="str">
        <v/>
      </c>
      <c r="GF73" s="48" t="str">
        <v/>
      </c>
      <c r="GG73" s="48" t="str">
        <v/>
      </c>
      <c r="GH73" s="48" t="str">
        <v/>
      </c>
      <c r="GI73" s="48" t="str">
        <v/>
      </c>
      <c r="GJ73" s="48" t="str">
        <v/>
      </c>
      <c r="GK73" s="48" t="str">
        <v/>
      </c>
      <c r="GL73" s="48" t="str">
        <v/>
      </c>
      <c r="GM73" s="48" t="str">
        <v/>
      </c>
      <c r="GN73" s="48" t="str">
        <v/>
      </c>
      <c r="GO73" s="48" t="str">
        <v/>
      </c>
      <c r="GP73" s="48" t="str">
        <v/>
      </c>
      <c r="GQ73" s="48" t="str">
        <v/>
      </c>
      <c r="GR73" s="48" t="str">
        <v/>
      </c>
      <c r="GS73" s="48" t="str">
        <v/>
      </c>
      <c r="GT73" s="48" t="str">
        <v/>
      </c>
      <c r="GU73" s="48" t="str">
        <v/>
      </c>
      <c r="GV73" s="48" t="str">
        <v/>
      </c>
      <c r="GW73" s="48" t="str">
        <v/>
      </c>
      <c r="GX73" s="48" t="str">
        <v/>
      </c>
      <c r="GY73" s="48" t="str">
        <v/>
      </c>
      <c r="GZ73" s="48" t="str">
        <v/>
      </c>
      <c r="HA73" s="48" t="str">
        <v/>
      </c>
      <c r="HB73" s="48" t="str">
        <v/>
      </c>
      <c r="HC73" s="48" t="str">
        <v/>
      </c>
      <c r="HD73" s="48" t="str">
        <v/>
      </c>
      <c r="HE73" s="48" t="str">
        <v/>
      </c>
      <c r="HF73" s="48" t="str">
        <v/>
      </c>
      <c r="HG73" s="48" t="str">
        <v/>
      </c>
      <c r="HH73" s="48" t="str">
        <v/>
      </c>
      <c r="HI73" s="48" t="str">
        <v/>
      </c>
      <c r="HJ73" s="48" t="str">
        <v/>
      </c>
      <c r="HK73" s="48" t="str">
        <v/>
      </c>
      <c r="HL73" s="48" t="str">
        <v/>
      </c>
      <c r="HM73" s="48" t="str">
        <v/>
      </c>
      <c r="HN73" s="48" t="str">
        <v/>
      </c>
      <c r="HO73" s="48" t="str">
        <v/>
      </c>
      <c r="HP73" s="48" t="str">
        <v/>
      </c>
      <c r="HQ73" s="48" t="str">
        <v/>
      </c>
      <c r="HR73" s="48" t="str">
        <v/>
      </c>
      <c r="HS73" s="48" t="str">
        <v/>
      </c>
      <c r="HT73" s="48" t="str">
        <v/>
      </c>
      <c r="HU73" s="48" t="str">
        <v/>
      </c>
      <c r="HV73" s="48" t="str">
        <v/>
      </c>
      <c r="HW73" s="48" t="str">
        <v/>
      </c>
      <c r="HX73" s="48" t="str">
        <v/>
      </c>
      <c r="HY73" s="48" t="str">
        <v/>
      </c>
      <c r="HZ73" s="48" t="str">
        <v/>
      </c>
      <c r="IA73" s="48" t="str">
        <v/>
      </c>
      <c r="IB73" s="48" t="str">
        <v/>
      </c>
      <c r="IC73" s="48" t="str">
        <v/>
      </c>
      <c r="ID73" s="48" t="str">
        <v/>
      </c>
      <c r="IE73" s="48" t="str">
        <v/>
      </c>
      <c r="IF73" s="48" t="str">
        <v/>
      </c>
      <c r="IG73" s="48" t="str">
        <v/>
      </c>
      <c r="IH73" s="48" t="str">
        <v/>
      </c>
      <c r="II73" s="48" t="str">
        <v/>
      </c>
      <c r="IJ73" s="48" t="str">
        <v/>
      </c>
      <c r="IK73" s="48" t="str">
        <v/>
      </c>
      <c r="IL73" s="48" t="str">
        <v/>
      </c>
      <c r="IM73" s="48" t="str">
        <v/>
      </c>
      <c r="IN73" s="48" t="str">
        <v/>
      </c>
      <c r="IO73" s="48" t="str">
        <v/>
      </c>
      <c r="IP73" s="48" t="str">
        <v/>
      </c>
      <c r="IQ73" s="48" t="str">
        <v/>
      </c>
      <c r="IR73" s="55">
        <f t="shared" si="134"/>
        <v>-5.359502669396746</v>
      </c>
      <c r="IS73" s="55">
        <f t="shared" si="135"/>
        <v>2.6291829312942707</v>
      </c>
      <c r="IT73" s="9"/>
    </row>
    <row r="74" spans="1:254" s="10" customFormat="1" x14ac:dyDescent="0.2">
      <c r="A74" s="47" t="s">
        <v>23</v>
      </c>
      <c r="B74" s="48">
        <v>18.087278084615527</v>
      </c>
      <c r="C74" s="48">
        <v>15.82984252987125</v>
      </c>
      <c r="D74" s="48">
        <v>13.572406975127048</v>
      </c>
      <c r="E74" s="48">
        <v>11.31497142038285</v>
      </c>
      <c r="F74" s="48">
        <v>9.0575358656384903</v>
      </c>
      <c r="G74" s="48">
        <v>17.278872108930109</v>
      </c>
      <c r="H74" s="48">
        <v>17.165322422617873</v>
      </c>
      <c r="I74" s="48">
        <v>17.210742297142716</v>
      </c>
      <c r="J74" s="48">
        <v>16.347764681169981</v>
      </c>
      <c r="K74" s="48">
        <v>15.484787065197155</v>
      </c>
      <c r="L74" s="48">
        <v>14.621809449224328</v>
      </c>
      <c r="M74" s="48" t="str">
        <v/>
      </c>
      <c r="N74" s="48" t="str">
        <v/>
      </c>
      <c r="O74" s="48" t="str">
        <v/>
      </c>
      <c r="P74" s="48" t="str">
        <v/>
      </c>
      <c r="Q74" s="48" t="str">
        <v/>
      </c>
      <c r="R74" s="48" t="str">
        <v/>
      </c>
      <c r="S74" s="48" t="str">
        <v/>
      </c>
      <c r="T74" s="48" t="str">
        <v/>
      </c>
      <c r="U74" s="48" t="str">
        <v/>
      </c>
      <c r="V74" s="48" t="str">
        <v/>
      </c>
      <c r="W74" s="48" t="str">
        <v/>
      </c>
      <c r="X74" s="48" t="str">
        <v/>
      </c>
      <c r="Y74" s="48" t="str">
        <v/>
      </c>
      <c r="Z74" s="48" t="str">
        <v/>
      </c>
      <c r="AA74" s="48" t="str">
        <v/>
      </c>
      <c r="AB74" s="48" t="str">
        <v/>
      </c>
      <c r="AC74" s="48" t="str">
        <v/>
      </c>
      <c r="AD74" s="48" t="str">
        <v/>
      </c>
      <c r="AE74" s="48" t="str">
        <v/>
      </c>
      <c r="AF74" s="48" t="str">
        <v/>
      </c>
      <c r="AG74" s="48" t="str">
        <v/>
      </c>
      <c r="AH74" s="48" t="str">
        <v/>
      </c>
      <c r="AI74" s="48" t="str">
        <v/>
      </c>
      <c r="AJ74" s="48" t="str">
        <v/>
      </c>
      <c r="AK74" s="48" t="str">
        <v/>
      </c>
      <c r="AL74" s="48" t="str">
        <v/>
      </c>
      <c r="AM74" s="48" t="str">
        <v/>
      </c>
      <c r="AN74" s="48" t="str">
        <v/>
      </c>
      <c r="AO74" s="48" t="str">
        <v/>
      </c>
      <c r="AP74" s="48" t="str">
        <v/>
      </c>
      <c r="AQ74" s="48" t="str">
        <v/>
      </c>
      <c r="AR74" s="48" t="str">
        <v/>
      </c>
      <c r="AS74" s="48" t="str">
        <v/>
      </c>
      <c r="AT74" s="48" t="str">
        <v/>
      </c>
      <c r="AU74" s="48" t="str">
        <v/>
      </c>
      <c r="AV74" s="48" t="str">
        <v/>
      </c>
      <c r="AW74" s="48" t="str">
        <v/>
      </c>
      <c r="AX74" s="48" t="str">
        <v/>
      </c>
      <c r="AY74" s="48" t="str">
        <v/>
      </c>
      <c r="AZ74" s="48" t="str">
        <v/>
      </c>
      <c r="BA74" s="48" t="str">
        <v/>
      </c>
      <c r="BB74" s="48" t="str">
        <v/>
      </c>
      <c r="BC74" s="48" t="str">
        <v/>
      </c>
      <c r="BD74" s="48" t="str">
        <v/>
      </c>
      <c r="BE74" s="48" t="str">
        <v/>
      </c>
      <c r="BF74" s="48" t="str">
        <v/>
      </c>
      <c r="BG74" s="48" t="str">
        <v/>
      </c>
      <c r="BH74" s="48" t="str">
        <v/>
      </c>
      <c r="BI74" s="48" t="str">
        <v/>
      </c>
      <c r="BJ74" s="48" t="str">
        <v/>
      </c>
      <c r="BK74" s="48" t="str">
        <v/>
      </c>
      <c r="BL74" s="48" t="str">
        <v/>
      </c>
      <c r="BM74" s="48" t="str">
        <v/>
      </c>
      <c r="BN74" s="48" t="str">
        <v/>
      </c>
      <c r="BO74" s="48" t="str">
        <v/>
      </c>
      <c r="BP74" s="48" t="str">
        <v/>
      </c>
      <c r="BQ74" s="48" t="str">
        <v/>
      </c>
      <c r="BR74" s="48" t="str">
        <v/>
      </c>
      <c r="BS74" s="48" t="str">
        <v/>
      </c>
      <c r="BT74" s="48" t="str">
        <v/>
      </c>
      <c r="BU74" s="48" t="str">
        <v/>
      </c>
      <c r="BV74" s="48" t="str">
        <v/>
      </c>
      <c r="BW74" s="48" t="str">
        <v/>
      </c>
      <c r="BX74" s="48" t="str">
        <v/>
      </c>
      <c r="BY74" s="48" t="str">
        <v/>
      </c>
      <c r="BZ74" s="48" t="str">
        <v/>
      </c>
      <c r="CA74" s="48" t="str">
        <v/>
      </c>
      <c r="CB74" s="48" t="str">
        <v/>
      </c>
      <c r="CC74" s="48" t="str">
        <v/>
      </c>
      <c r="CD74" s="48" t="str">
        <v/>
      </c>
      <c r="CE74" s="48" t="str">
        <v/>
      </c>
      <c r="CF74" s="48" t="str">
        <v/>
      </c>
      <c r="CG74" s="48" t="str">
        <v/>
      </c>
      <c r="CH74" s="48" t="str">
        <v/>
      </c>
      <c r="CI74" s="48" t="str">
        <v/>
      </c>
      <c r="CJ74" s="48" t="str">
        <v/>
      </c>
      <c r="CK74" s="48" t="str">
        <v/>
      </c>
      <c r="CL74" s="48" t="str">
        <v/>
      </c>
      <c r="CM74" s="48" t="str">
        <v/>
      </c>
      <c r="CN74" s="48" t="str">
        <v/>
      </c>
      <c r="CO74" s="48" t="str">
        <v/>
      </c>
      <c r="CP74" s="48" t="str">
        <v/>
      </c>
      <c r="CQ74" s="48" t="str">
        <v/>
      </c>
      <c r="CR74" s="48" t="str">
        <v/>
      </c>
      <c r="CS74" s="48" t="str">
        <v/>
      </c>
      <c r="CT74" s="48" t="str">
        <v/>
      </c>
      <c r="CU74" s="48" t="str">
        <v/>
      </c>
      <c r="CV74" s="48" t="str">
        <v/>
      </c>
      <c r="CW74" s="48" t="str">
        <v/>
      </c>
      <c r="CX74" s="48" t="str">
        <v/>
      </c>
      <c r="CY74" s="48" t="str">
        <v/>
      </c>
      <c r="CZ74" s="48" t="str">
        <v/>
      </c>
      <c r="DA74" s="48" t="str">
        <v/>
      </c>
      <c r="DB74" s="48" t="str">
        <v/>
      </c>
      <c r="DC74" s="48" t="str">
        <v/>
      </c>
      <c r="DD74" s="48" t="str">
        <v/>
      </c>
      <c r="DE74" s="48" t="str">
        <v/>
      </c>
      <c r="DF74" s="48" t="str">
        <v/>
      </c>
      <c r="DG74" s="48" t="str">
        <v/>
      </c>
      <c r="DH74" s="48" t="str">
        <v/>
      </c>
      <c r="DI74" s="48" t="str">
        <v/>
      </c>
      <c r="DJ74" s="48" t="str">
        <v/>
      </c>
      <c r="DK74" s="48" t="str">
        <v/>
      </c>
      <c r="DL74" s="48" t="str">
        <v/>
      </c>
      <c r="DM74" s="48" t="str">
        <v/>
      </c>
      <c r="DN74" s="48" t="str">
        <v/>
      </c>
      <c r="DO74" s="48" t="str">
        <v/>
      </c>
      <c r="DP74" s="48" t="str">
        <v/>
      </c>
      <c r="DQ74" s="48" t="str">
        <v/>
      </c>
      <c r="DR74" s="48" t="str">
        <v/>
      </c>
      <c r="DS74" s="48" t="str">
        <v/>
      </c>
      <c r="DT74" s="48" t="str">
        <v/>
      </c>
      <c r="DU74" s="48" t="str">
        <v/>
      </c>
      <c r="DV74" s="48" t="str">
        <v/>
      </c>
      <c r="DW74" s="48" t="str">
        <v/>
      </c>
      <c r="DX74" s="48" t="str">
        <v/>
      </c>
      <c r="DY74" s="48" t="str">
        <v/>
      </c>
      <c r="DZ74" s="48" t="str">
        <v/>
      </c>
      <c r="EA74" s="48" t="str">
        <v/>
      </c>
      <c r="EB74" s="48" t="str">
        <v/>
      </c>
      <c r="EC74" s="48" t="str">
        <v/>
      </c>
      <c r="ED74" s="48" t="str">
        <v/>
      </c>
      <c r="EE74" s="48" t="str">
        <v/>
      </c>
      <c r="EF74" s="48" t="str">
        <v/>
      </c>
      <c r="EG74" s="48" t="str">
        <v/>
      </c>
      <c r="EH74" s="48" t="str">
        <v/>
      </c>
      <c r="EI74" s="48" t="str">
        <v/>
      </c>
      <c r="EJ74" s="48" t="str">
        <v/>
      </c>
      <c r="EK74" s="48" t="str">
        <v/>
      </c>
      <c r="EL74" s="48" t="str">
        <v/>
      </c>
      <c r="EM74" s="48" t="str">
        <v/>
      </c>
      <c r="EN74" s="48" t="str">
        <v/>
      </c>
      <c r="EO74" s="48" t="str">
        <v/>
      </c>
      <c r="EP74" s="48" t="str">
        <v/>
      </c>
      <c r="EQ74" s="48" t="str">
        <v/>
      </c>
      <c r="ER74" s="48" t="str">
        <v/>
      </c>
      <c r="ES74" s="48" t="str">
        <v/>
      </c>
      <c r="ET74" s="48" t="str">
        <v/>
      </c>
      <c r="EU74" s="48" t="str">
        <v/>
      </c>
      <c r="EV74" s="48" t="str">
        <v/>
      </c>
      <c r="EW74" s="48" t="str">
        <v/>
      </c>
      <c r="EX74" s="48" t="str">
        <v/>
      </c>
      <c r="EY74" s="48" t="str">
        <v/>
      </c>
      <c r="EZ74" s="48" t="str">
        <v/>
      </c>
      <c r="FA74" s="48" t="str">
        <v/>
      </c>
      <c r="FB74" s="48" t="str">
        <v/>
      </c>
      <c r="FC74" s="48" t="str">
        <v/>
      </c>
      <c r="FD74" s="48" t="str">
        <v/>
      </c>
      <c r="FE74" s="48" t="str">
        <v/>
      </c>
      <c r="FF74" s="48" t="str">
        <v/>
      </c>
      <c r="FG74" s="48" t="str">
        <v/>
      </c>
      <c r="FH74" s="48" t="str">
        <v/>
      </c>
      <c r="FI74" s="48" t="str">
        <v/>
      </c>
      <c r="FJ74" s="48" t="str">
        <v/>
      </c>
      <c r="FK74" s="48" t="str">
        <v/>
      </c>
      <c r="FL74" s="48" t="str">
        <v/>
      </c>
      <c r="FM74" s="48" t="str">
        <v/>
      </c>
      <c r="FN74" s="48" t="str">
        <v/>
      </c>
      <c r="FO74" s="48" t="str">
        <v/>
      </c>
      <c r="FP74" s="48" t="str">
        <v/>
      </c>
      <c r="FQ74" s="48" t="str">
        <v/>
      </c>
      <c r="FR74" s="48" t="str">
        <v/>
      </c>
      <c r="FS74" s="48" t="str">
        <v/>
      </c>
      <c r="FT74" s="48" t="str">
        <v/>
      </c>
      <c r="FU74" s="48" t="str">
        <v/>
      </c>
      <c r="FV74" s="48" t="str">
        <v/>
      </c>
      <c r="FW74" s="48" t="str">
        <v/>
      </c>
      <c r="FX74" s="48" t="str">
        <v/>
      </c>
      <c r="FY74" s="48" t="str">
        <v/>
      </c>
      <c r="FZ74" s="48" t="str">
        <v/>
      </c>
      <c r="GA74" s="48" t="str">
        <v/>
      </c>
      <c r="GB74" s="48" t="str">
        <v/>
      </c>
      <c r="GC74" s="48" t="str">
        <v/>
      </c>
      <c r="GD74" s="48" t="str">
        <v/>
      </c>
      <c r="GE74" s="48" t="str">
        <v/>
      </c>
      <c r="GF74" s="48" t="str">
        <v/>
      </c>
      <c r="GG74" s="48" t="str">
        <v/>
      </c>
      <c r="GH74" s="48" t="str">
        <v/>
      </c>
      <c r="GI74" s="48" t="str">
        <v/>
      </c>
      <c r="GJ74" s="48" t="str">
        <v/>
      </c>
      <c r="GK74" s="48" t="str">
        <v/>
      </c>
      <c r="GL74" s="48" t="str">
        <v/>
      </c>
      <c r="GM74" s="48" t="str">
        <v/>
      </c>
      <c r="GN74" s="48" t="str">
        <v/>
      </c>
      <c r="GO74" s="48" t="str">
        <v/>
      </c>
      <c r="GP74" s="48" t="str">
        <v/>
      </c>
      <c r="GQ74" s="48" t="str">
        <v/>
      </c>
      <c r="GR74" s="48" t="str">
        <v/>
      </c>
      <c r="GS74" s="48" t="str">
        <v/>
      </c>
      <c r="GT74" s="48" t="str">
        <v/>
      </c>
      <c r="GU74" s="48" t="str">
        <v/>
      </c>
      <c r="GV74" s="48" t="str">
        <v/>
      </c>
      <c r="GW74" s="48" t="str">
        <v/>
      </c>
      <c r="GX74" s="48" t="str">
        <v/>
      </c>
      <c r="GY74" s="48" t="str">
        <v/>
      </c>
      <c r="GZ74" s="48" t="str">
        <v/>
      </c>
      <c r="HA74" s="48" t="str">
        <v/>
      </c>
      <c r="HB74" s="48" t="str">
        <v/>
      </c>
      <c r="HC74" s="48" t="str">
        <v/>
      </c>
      <c r="HD74" s="48" t="str">
        <v/>
      </c>
      <c r="HE74" s="48" t="str">
        <v/>
      </c>
      <c r="HF74" s="48" t="str">
        <v/>
      </c>
      <c r="HG74" s="48" t="str">
        <v/>
      </c>
      <c r="HH74" s="48" t="str">
        <v/>
      </c>
      <c r="HI74" s="48" t="str">
        <v/>
      </c>
      <c r="HJ74" s="48" t="str">
        <v/>
      </c>
      <c r="HK74" s="48" t="str">
        <v/>
      </c>
      <c r="HL74" s="48" t="str">
        <v/>
      </c>
      <c r="HM74" s="48" t="str">
        <v/>
      </c>
      <c r="HN74" s="48" t="str">
        <v/>
      </c>
      <c r="HO74" s="48" t="str">
        <v/>
      </c>
      <c r="HP74" s="48" t="str">
        <v/>
      </c>
      <c r="HQ74" s="48" t="str">
        <v/>
      </c>
      <c r="HR74" s="48" t="str">
        <v/>
      </c>
      <c r="HS74" s="48" t="str">
        <v/>
      </c>
      <c r="HT74" s="48" t="str">
        <v/>
      </c>
      <c r="HU74" s="48" t="str">
        <v/>
      </c>
      <c r="HV74" s="48" t="str">
        <v/>
      </c>
      <c r="HW74" s="48" t="str">
        <v/>
      </c>
      <c r="HX74" s="48" t="str">
        <v/>
      </c>
      <c r="HY74" s="48" t="str">
        <v/>
      </c>
      <c r="HZ74" s="48" t="str">
        <v/>
      </c>
      <c r="IA74" s="48" t="str">
        <v/>
      </c>
      <c r="IB74" s="48" t="str">
        <v/>
      </c>
      <c r="IC74" s="48" t="str">
        <v/>
      </c>
      <c r="ID74" s="48" t="str">
        <v/>
      </c>
      <c r="IE74" s="48" t="str">
        <v/>
      </c>
      <c r="IF74" s="48" t="str">
        <v/>
      </c>
      <c r="IG74" s="48" t="str">
        <v/>
      </c>
      <c r="IH74" s="48" t="str">
        <v/>
      </c>
      <c r="II74" s="48" t="str">
        <v/>
      </c>
      <c r="IJ74" s="48" t="str">
        <v/>
      </c>
      <c r="IK74" s="48" t="str">
        <v/>
      </c>
      <c r="IL74" s="48" t="str">
        <v/>
      </c>
      <c r="IM74" s="48" t="str">
        <v/>
      </c>
      <c r="IN74" s="48" t="str">
        <v/>
      </c>
      <c r="IO74" s="48" t="str">
        <v/>
      </c>
      <c r="IP74" s="48" t="str">
        <v/>
      </c>
      <c r="IQ74" s="48" t="str">
        <v/>
      </c>
      <c r="IR74" s="55">
        <f t="shared" si="134"/>
        <v>15.088302990901576</v>
      </c>
      <c r="IS74" s="55">
        <f t="shared" si="135"/>
        <v>2.7933540319042072</v>
      </c>
      <c r="IT74" s="9"/>
    </row>
    <row r="75" spans="1:254" s="10" customFormat="1" x14ac:dyDescent="0.2">
      <c r="A75" s="47" t="s">
        <v>24</v>
      </c>
      <c r="B75" s="48">
        <v>8.3406312168396823</v>
      </c>
      <c r="C75" s="48">
        <v>7.429602046741504</v>
      </c>
      <c r="D75" s="48">
        <v>6.5185728766433311</v>
      </c>
      <c r="E75" s="48">
        <v>5.6075437065451688</v>
      </c>
      <c r="F75" s="48">
        <v>4.6965145364469931</v>
      </c>
      <c r="G75" s="48">
        <v>8.014384284304553</v>
      </c>
      <c r="H75" s="48">
        <v>7.9685592434662746</v>
      </c>
      <c r="I75" s="48">
        <v>7.9868892598015737</v>
      </c>
      <c r="J75" s="48">
        <v>7.6386189494307386</v>
      </c>
      <c r="K75" s="48">
        <v>7.2903486390598253</v>
      </c>
      <c r="L75" s="48">
        <v>6.9420783286889636</v>
      </c>
      <c r="M75" s="48" t="str">
        <v/>
      </c>
      <c r="N75" s="48" t="str">
        <v/>
      </c>
      <c r="O75" s="48" t="str">
        <v/>
      </c>
      <c r="P75" s="48" t="str">
        <v/>
      </c>
      <c r="Q75" s="48" t="str">
        <v/>
      </c>
      <c r="R75" s="48" t="str">
        <v/>
      </c>
      <c r="S75" s="48" t="str">
        <v/>
      </c>
      <c r="T75" s="48" t="str">
        <v/>
      </c>
      <c r="U75" s="48" t="str">
        <v/>
      </c>
      <c r="V75" s="48" t="str">
        <v/>
      </c>
      <c r="W75" s="48" t="str">
        <v/>
      </c>
      <c r="X75" s="48" t="str">
        <v/>
      </c>
      <c r="Y75" s="48" t="str">
        <v/>
      </c>
      <c r="Z75" s="48" t="str">
        <v/>
      </c>
      <c r="AA75" s="48" t="str">
        <v/>
      </c>
      <c r="AB75" s="48" t="str">
        <v/>
      </c>
      <c r="AC75" s="48" t="str">
        <v/>
      </c>
      <c r="AD75" s="48" t="str">
        <v/>
      </c>
      <c r="AE75" s="48" t="str">
        <v/>
      </c>
      <c r="AF75" s="48" t="str">
        <v/>
      </c>
      <c r="AG75" s="48" t="str">
        <v/>
      </c>
      <c r="AH75" s="48" t="str">
        <v/>
      </c>
      <c r="AI75" s="48" t="str">
        <v/>
      </c>
      <c r="AJ75" s="48" t="str">
        <v/>
      </c>
      <c r="AK75" s="48" t="str">
        <v/>
      </c>
      <c r="AL75" s="48" t="str">
        <v/>
      </c>
      <c r="AM75" s="48" t="str">
        <v/>
      </c>
      <c r="AN75" s="48" t="str">
        <v/>
      </c>
      <c r="AO75" s="48" t="str">
        <v/>
      </c>
      <c r="AP75" s="48" t="str">
        <v/>
      </c>
      <c r="AQ75" s="48" t="str">
        <v/>
      </c>
      <c r="AR75" s="48" t="str">
        <v/>
      </c>
      <c r="AS75" s="48" t="str">
        <v/>
      </c>
      <c r="AT75" s="48" t="str">
        <v/>
      </c>
      <c r="AU75" s="48" t="str">
        <v/>
      </c>
      <c r="AV75" s="48" t="str">
        <v/>
      </c>
      <c r="AW75" s="48" t="str">
        <v/>
      </c>
      <c r="AX75" s="48" t="str">
        <v/>
      </c>
      <c r="AY75" s="48" t="str">
        <v/>
      </c>
      <c r="AZ75" s="48" t="str">
        <v/>
      </c>
      <c r="BA75" s="48" t="str">
        <v/>
      </c>
      <c r="BB75" s="48" t="str">
        <v/>
      </c>
      <c r="BC75" s="48" t="str">
        <v/>
      </c>
      <c r="BD75" s="48" t="str">
        <v/>
      </c>
      <c r="BE75" s="48" t="str">
        <v/>
      </c>
      <c r="BF75" s="48" t="str">
        <v/>
      </c>
      <c r="BG75" s="48" t="str">
        <v/>
      </c>
      <c r="BH75" s="48" t="str">
        <v/>
      </c>
      <c r="BI75" s="48" t="str">
        <v/>
      </c>
      <c r="BJ75" s="48" t="str">
        <v/>
      </c>
      <c r="BK75" s="48" t="str">
        <v/>
      </c>
      <c r="BL75" s="48" t="str">
        <v/>
      </c>
      <c r="BM75" s="48" t="str">
        <v/>
      </c>
      <c r="BN75" s="48" t="str">
        <v/>
      </c>
      <c r="BO75" s="48" t="str">
        <v/>
      </c>
      <c r="BP75" s="48" t="str">
        <v/>
      </c>
      <c r="BQ75" s="48" t="str">
        <v/>
      </c>
      <c r="BR75" s="48" t="str">
        <v/>
      </c>
      <c r="BS75" s="48" t="str">
        <v/>
      </c>
      <c r="BT75" s="48" t="str">
        <v/>
      </c>
      <c r="BU75" s="48" t="str">
        <v/>
      </c>
      <c r="BV75" s="48" t="str">
        <v/>
      </c>
      <c r="BW75" s="48" t="str">
        <v/>
      </c>
      <c r="BX75" s="48" t="str">
        <v/>
      </c>
      <c r="BY75" s="48" t="str">
        <v/>
      </c>
      <c r="BZ75" s="48" t="str">
        <v/>
      </c>
      <c r="CA75" s="48" t="str">
        <v/>
      </c>
      <c r="CB75" s="48" t="str">
        <v/>
      </c>
      <c r="CC75" s="48" t="str">
        <v/>
      </c>
      <c r="CD75" s="48" t="str">
        <v/>
      </c>
      <c r="CE75" s="48" t="str">
        <v/>
      </c>
      <c r="CF75" s="48" t="str">
        <v/>
      </c>
      <c r="CG75" s="48" t="str">
        <v/>
      </c>
      <c r="CH75" s="48" t="str">
        <v/>
      </c>
      <c r="CI75" s="48" t="str">
        <v/>
      </c>
      <c r="CJ75" s="48" t="str">
        <v/>
      </c>
      <c r="CK75" s="48" t="str">
        <v/>
      </c>
      <c r="CL75" s="48" t="str">
        <v/>
      </c>
      <c r="CM75" s="48" t="str">
        <v/>
      </c>
      <c r="CN75" s="48" t="str">
        <v/>
      </c>
      <c r="CO75" s="48" t="str">
        <v/>
      </c>
      <c r="CP75" s="48" t="str">
        <v/>
      </c>
      <c r="CQ75" s="48" t="str">
        <v/>
      </c>
      <c r="CR75" s="48" t="str">
        <v/>
      </c>
      <c r="CS75" s="48" t="str">
        <v/>
      </c>
      <c r="CT75" s="48" t="str">
        <v/>
      </c>
      <c r="CU75" s="48" t="str">
        <v/>
      </c>
      <c r="CV75" s="48" t="str">
        <v/>
      </c>
      <c r="CW75" s="48" t="str">
        <v/>
      </c>
      <c r="CX75" s="48" t="str">
        <v/>
      </c>
      <c r="CY75" s="48" t="str">
        <v/>
      </c>
      <c r="CZ75" s="48" t="str">
        <v/>
      </c>
      <c r="DA75" s="48" t="str">
        <v/>
      </c>
      <c r="DB75" s="48" t="str">
        <v/>
      </c>
      <c r="DC75" s="48" t="str">
        <v/>
      </c>
      <c r="DD75" s="48" t="str">
        <v/>
      </c>
      <c r="DE75" s="48" t="str">
        <v/>
      </c>
      <c r="DF75" s="48" t="str">
        <v/>
      </c>
      <c r="DG75" s="48" t="str">
        <v/>
      </c>
      <c r="DH75" s="48" t="str">
        <v/>
      </c>
      <c r="DI75" s="48" t="str">
        <v/>
      </c>
      <c r="DJ75" s="48" t="str">
        <v/>
      </c>
      <c r="DK75" s="48" t="str">
        <v/>
      </c>
      <c r="DL75" s="48" t="str">
        <v/>
      </c>
      <c r="DM75" s="48" t="str">
        <v/>
      </c>
      <c r="DN75" s="48" t="str">
        <v/>
      </c>
      <c r="DO75" s="48" t="str">
        <v/>
      </c>
      <c r="DP75" s="48" t="str">
        <v/>
      </c>
      <c r="DQ75" s="48" t="str">
        <v/>
      </c>
      <c r="DR75" s="48" t="str">
        <v/>
      </c>
      <c r="DS75" s="48" t="str">
        <v/>
      </c>
      <c r="DT75" s="48" t="str">
        <v/>
      </c>
      <c r="DU75" s="48" t="str">
        <v/>
      </c>
      <c r="DV75" s="48" t="str">
        <v/>
      </c>
      <c r="DW75" s="48" t="str">
        <v/>
      </c>
      <c r="DX75" s="48" t="str">
        <v/>
      </c>
      <c r="DY75" s="48" t="str">
        <v/>
      </c>
      <c r="DZ75" s="48" t="str">
        <v/>
      </c>
      <c r="EA75" s="48" t="str">
        <v/>
      </c>
      <c r="EB75" s="48" t="str">
        <v/>
      </c>
      <c r="EC75" s="48" t="str">
        <v/>
      </c>
      <c r="ED75" s="48" t="str">
        <v/>
      </c>
      <c r="EE75" s="48" t="str">
        <v/>
      </c>
      <c r="EF75" s="48" t="str">
        <v/>
      </c>
      <c r="EG75" s="48" t="str">
        <v/>
      </c>
      <c r="EH75" s="48" t="str">
        <v/>
      </c>
      <c r="EI75" s="48" t="str">
        <v/>
      </c>
      <c r="EJ75" s="48" t="str">
        <v/>
      </c>
      <c r="EK75" s="48" t="str">
        <v/>
      </c>
      <c r="EL75" s="48" t="str">
        <v/>
      </c>
      <c r="EM75" s="48" t="str">
        <v/>
      </c>
      <c r="EN75" s="48" t="str">
        <v/>
      </c>
      <c r="EO75" s="48" t="str">
        <v/>
      </c>
      <c r="EP75" s="48" t="str">
        <v/>
      </c>
      <c r="EQ75" s="48" t="str">
        <v/>
      </c>
      <c r="ER75" s="48" t="str">
        <v/>
      </c>
      <c r="ES75" s="48" t="str">
        <v/>
      </c>
      <c r="ET75" s="48" t="str">
        <v/>
      </c>
      <c r="EU75" s="48" t="str">
        <v/>
      </c>
      <c r="EV75" s="48" t="str">
        <v/>
      </c>
      <c r="EW75" s="48" t="str">
        <v/>
      </c>
      <c r="EX75" s="48" t="str">
        <v/>
      </c>
      <c r="EY75" s="48" t="str">
        <v/>
      </c>
      <c r="EZ75" s="48" t="str">
        <v/>
      </c>
      <c r="FA75" s="48" t="str">
        <v/>
      </c>
      <c r="FB75" s="48" t="str">
        <v/>
      </c>
      <c r="FC75" s="48" t="str">
        <v/>
      </c>
      <c r="FD75" s="48" t="str">
        <v/>
      </c>
      <c r="FE75" s="48" t="str">
        <v/>
      </c>
      <c r="FF75" s="48" t="str">
        <v/>
      </c>
      <c r="FG75" s="48" t="str">
        <v/>
      </c>
      <c r="FH75" s="48" t="str">
        <v/>
      </c>
      <c r="FI75" s="48" t="str">
        <v/>
      </c>
      <c r="FJ75" s="48" t="str">
        <v/>
      </c>
      <c r="FK75" s="48" t="str">
        <v/>
      </c>
      <c r="FL75" s="48" t="str">
        <v/>
      </c>
      <c r="FM75" s="48" t="str">
        <v/>
      </c>
      <c r="FN75" s="48" t="str">
        <v/>
      </c>
      <c r="FO75" s="48" t="str">
        <v/>
      </c>
      <c r="FP75" s="48" t="str">
        <v/>
      </c>
      <c r="FQ75" s="48" t="str">
        <v/>
      </c>
      <c r="FR75" s="48" t="str">
        <v/>
      </c>
      <c r="FS75" s="48" t="str">
        <v/>
      </c>
      <c r="FT75" s="48" t="str">
        <v/>
      </c>
      <c r="FU75" s="48" t="str">
        <v/>
      </c>
      <c r="FV75" s="48" t="str">
        <v/>
      </c>
      <c r="FW75" s="48" t="str">
        <v/>
      </c>
      <c r="FX75" s="48" t="str">
        <v/>
      </c>
      <c r="FY75" s="48" t="str">
        <v/>
      </c>
      <c r="FZ75" s="48" t="str">
        <v/>
      </c>
      <c r="GA75" s="48" t="str">
        <v/>
      </c>
      <c r="GB75" s="48" t="str">
        <v/>
      </c>
      <c r="GC75" s="48" t="str">
        <v/>
      </c>
      <c r="GD75" s="48" t="str">
        <v/>
      </c>
      <c r="GE75" s="48" t="str">
        <v/>
      </c>
      <c r="GF75" s="48" t="str">
        <v/>
      </c>
      <c r="GG75" s="48" t="str">
        <v/>
      </c>
      <c r="GH75" s="48" t="str">
        <v/>
      </c>
      <c r="GI75" s="48" t="str">
        <v/>
      </c>
      <c r="GJ75" s="48" t="str">
        <v/>
      </c>
      <c r="GK75" s="48" t="str">
        <v/>
      </c>
      <c r="GL75" s="48" t="str">
        <v/>
      </c>
      <c r="GM75" s="48" t="str">
        <v/>
      </c>
      <c r="GN75" s="48" t="str">
        <v/>
      </c>
      <c r="GO75" s="48" t="str">
        <v/>
      </c>
      <c r="GP75" s="48" t="str">
        <v/>
      </c>
      <c r="GQ75" s="48" t="str">
        <v/>
      </c>
      <c r="GR75" s="48" t="str">
        <v/>
      </c>
      <c r="GS75" s="48" t="str">
        <v/>
      </c>
      <c r="GT75" s="48" t="str">
        <v/>
      </c>
      <c r="GU75" s="48" t="str">
        <v/>
      </c>
      <c r="GV75" s="48" t="str">
        <v/>
      </c>
      <c r="GW75" s="48" t="str">
        <v/>
      </c>
      <c r="GX75" s="48" t="str">
        <v/>
      </c>
      <c r="GY75" s="48" t="str">
        <v/>
      </c>
      <c r="GZ75" s="48" t="str">
        <v/>
      </c>
      <c r="HA75" s="48" t="str">
        <v/>
      </c>
      <c r="HB75" s="48" t="str">
        <v/>
      </c>
      <c r="HC75" s="48" t="str">
        <v/>
      </c>
      <c r="HD75" s="48" t="str">
        <v/>
      </c>
      <c r="HE75" s="48" t="str">
        <v/>
      </c>
      <c r="HF75" s="48" t="str">
        <v/>
      </c>
      <c r="HG75" s="48" t="str">
        <v/>
      </c>
      <c r="HH75" s="48" t="str">
        <v/>
      </c>
      <c r="HI75" s="48" t="str">
        <v/>
      </c>
      <c r="HJ75" s="48" t="str">
        <v/>
      </c>
      <c r="HK75" s="48" t="str">
        <v/>
      </c>
      <c r="HL75" s="48" t="str">
        <v/>
      </c>
      <c r="HM75" s="48" t="str">
        <v/>
      </c>
      <c r="HN75" s="48" t="str">
        <v/>
      </c>
      <c r="HO75" s="48" t="str">
        <v/>
      </c>
      <c r="HP75" s="48" t="str">
        <v/>
      </c>
      <c r="HQ75" s="48" t="str">
        <v/>
      </c>
      <c r="HR75" s="48" t="str">
        <v/>
      </c>
      <c r="HS75" s="48" t="str">
        <v/>
      </c>
      <c r="HT75" s="48" t="str">
        <v/>
      </c>
      <c r="HU75" s="48" t="str">
        <v/>
      </c>
      <c r="HV75" s="48" t="str">
        <v/>
      </c>
      <c r="HW75" s="48" t="str">
        <v/>
      </c>
      <c r="HX75" s="48" t="str">
        <v/>
      </c>
      <c r="HY75" s="48" t="str">
        <v/>
      </c>
      <c r="HZ75" s="48" t="str">
        <v/>
      </c>
      <c r="IA75" s="48" t="str">
        <v/>
      </c>
      <c r="IB75" s="48" t="str">
        <v/>
      </c>
      <c r="IC75" s="48" t="str">
        <v/>
      </c>
      <c r="ID75" s="48" t="str">
        <v/>
      </c>
      <c r="IE75" s="48" t="str">
        <v/>
      </c>
      <c r="IF75" s="48" t="str">
        <v/>
      </c>
      <c r="IG75" s="48" t="str">
        <v/>
      </c>
      <c r="IH75" s="48" t="str">
        <v/>
      </c>
      <c r="II75" s="48" t="str">
        <v/>
      </c>
      <c r="IJ75" s="48" t="str">
        <v/>
      </c>
      <c r="IK75" s="48" t="str">
        <v/>
      </c>
      <c r="IL75" s="48" t="str">
        <v/>
      </c>
      <c r="IM75" s="48" t="str">
        <v/>
      </c>
      <c r="IN75" s="48" t="str">
        <v/>
      </c>
      <c r="IO75" s="48" t="str">
        <v/>
      </c>
      <c r="IP75" s="48" t="str">
        <v/>
      </c>
      <c r="IQ75" s="48" t="str">
        <v/>
      </c>
      <c r="IR75" s="55">
        <f t="shared" si="134"/>
        <v>7.1303402807244192</v>
      </c>
      <c r="IS75" s="55">
        <f t="shared" si="135"/>
        <v>1.1273088173559878</v>
      </c>
      <c r="IT75" s="9"/>
    </row>
    <row r="76" spans="1:254" s="10" customFormat="1" x14ac:dyDescent="0.2">
      <c r="A76" s="47" t="s">
        <v>25</v>
      </c>
      <c r="B76" s="48">
        <v>1.1311666939657703</v>
      </c>
      <c r="C76" s="48">
        <v>-10.115852608232293</v>
      </c>
      <c r="D76" s="48">
        <v>-21.36287191043035</v>
      </c>
      <c r="E76" s="48">
        <v>-32.609891212628426</v>
      </c>
      <c r="F76" s="48">
        <v>-43.856910514826446</v>
      </c>
      <c r="G76" s="48">
        <v>-2.8964821101997651</v>
      </c>
      <c r="H76" s="48">
        <v>-3.4622105585835956</v>
      </c>
      <c r="I76" s="48">
        <v>-3.2359191792300503</v>
      </c>
      <c r="J76" s="48">
        <v>-7.5354553869472021</v>
      </c>
      <c r="K76" s="48">
        <v>-11.834991594664366</v>
      </c>
      <c r="L76" s="48">
        <v>-16.134527802381537</v>
      </c>
      <c r="M76" s="48" t="str">
        <v/>
      </c>
      <c r="N76" s="48" t="str">
        <v/>
      </c>
      <c r="O76" s="48" t="str">
        <v/>
      </c>
      <c r="P76" s="48" t="str">
        <v/>
      </c>
      <c r="Q76" s="48" t="str">
        <v/>
      </c>
      <c r="R76" s="48" t="str">
        <v/>
      </c>
      <c r="S76" s="48" t="str">
        <v/>
      </c>
      <c r="T76" s="48" t="str">
        <v/>
      </c>
      <c r="U76" s="48" t="str">
        <v/>
      </c>
      <c r="V76" s="48" t="str">
        <v/>
      </c>
      <c r="W76" s="48" t="str">
        <v/>
      </c>
      <c r="X76" s="48" t="str">
        <v/>
      </c>
      <c r="Y76" s="48" t="str">
        <v/>
      </c>
      <c r="Z76" s="48" t="str">
        <v/>
      </c>
      <c r="AA76" s="48" t="str">
        <v/>
      </c>
      <c r="AB76" s="48" t="str">
        <v/>
      </c>
      <c r="AC76" s="48" t="str">
        <v/>
      </c>
      <c r="AD76" s="48" t="str">
        <v/>
      </c>
      <c r="AE76" s="48" t="str">
        <v/>
      </c>
      <c r="AF76" s="48" t="str">
        <v/>
      </c>
      <c r="AG76" s="48" t="str">
        <v/>
      </c>
      <c r="AH76" s="48" t="str">
        <v/>
      </c>
      <c r="AI76" s="48" t="str">
        <v/>
      </c>
      <c r="AJ76" s="48" t="str">
        <v/>
      </c>
      <c r="AK76" s="48" t="str">
        <v/>
      </c>
      <c r="AL76" s="48" t="str">
        <v/>
      </c>
      <c r="AM76" s="48" t="str">
        <v/>
      </c>
      <c r="AN76" s="48" t="str">
        <v/>
      </c>
      <c r="AO76" s="48" t="str">
        <v/>
      </c>
      <c r="AP76" s="48" t="str">
        <v/>
      </c>
      <c r="AQ76" s="48" t="str">
        <v/>
      </c>
      <c r="AR76" s="48" t="str">
        <v/>
      </c>
      <c r="AS76" s="48" t="str">
        <v/>
      </c>
      <c r="AT76" s="48" t="str">
        <v/>
      </c>
      <c r="AU76" s="48" t="str">
        <v/>
      </c>
      <c r="AV76" s="48" t="str">
        <v/>
      </c>
      <c r="AW76" s="48" t="str">
        <v/>
      </c>
      <c r="AX76" s="48" t="str">
        <v/>
      </c>
      <c r="AY76" s="48" t="str">
        <v/>
      </c>
      <c r="AZ76" s="48" t="str">
        <v/>
      </c>
      <c r="BA76" s="48" t="str">
        <v/>
      </c>
      <c r="BB76" s="48" t="str">
        <v/>
      </c>
      <c r="BC76" s="48" t="str">
        <v/>
      </c>
      <c r="BD76" s="48" t="str">
        <v/>
      </c>
      <c r="BE76" s="48" t="str">
        <v/>
      </c>
      <c r="BF76" s="48" t="str">
        <v/>
      </c>
      <c r="BG76" s="48" t="str">
        <v/>
      </c>
      <c r="BH76" s="48" t="str">
        <v/>
      </c>
      <c r="BI76" s="48" t="str">
        <v/>
      </c>
      <c r="BJ76" s="48" t="str">
        <v/>
      </c>
      <c r="BK76" s="48" t="str">
        <v/>
      </c>
      <c r="BL76" s="48" t="str">
        <v/>
      </c>
      <c r="BM76" s="48" t="str">
        <v/>
      </c>
      <c r="BN76" s="48" t="str">
        <v/>
      </c>
      <c r="BO76" s="48" t="str">
        <v/>
      </c>
      <c r="BP76" s="48" t="str">
        <v/>
      </c>
      <c r="BQ76" s="48" t="str">
        <v/>
      </c>
      <c r="BR76" s="48" t="str">
        <v/>
      </c>
      <c r="BS76" s="48" t="str">
        <v/>
      </c>
      <c r="BT76" s="48" t="str">
        <v/>
      </c>
      <c r="BU76" s="48" t="str">
        <v/>
      </c>
      <c r="BV76" s="48" t="str">
        <v/>
      </c>
      <c r="BW76" s="48" t="str">
        <v/>
      </c>
      <c r="BX76" s="48" t="str">
        <v/>
      </c>
      <c r="BY76" s="48" t="str">
        <v/>
      </c>
      <c r="BZ76" s="48" t="str">
        <v/>
      </c>
      <c r="CA76" s="48" t="str">
        <v/>
      </c>
      <c r="CB76" s="48" t="str">
        <v/>
      </c>
      <c r="CC76" s="48" t="str">
        <v/>
      </c>
      <c r="CD76" s="48" t="str">
        <v/>
      </c>
      <c r="CE76" s="48" t="str">
        <v/>
      </c>
      <c r="CF76" s="48" t="str">
        <v/>
      </c>
      <c r="CG76" s="48" t="str">
        <v/>
      </c>
      <c r="CH76" s="48" t="str">
        <v/>
      </c>
      <c r="CI76" s="48" t="str">
        <v/>
      </c>
      <c r="CJ76" s="48" t="str">
        <v/>
      </c>
      <c r="CK76" s="48" t="str">
        <v/>
      </c>
      <c r="CL76" s="48" t="str">
        <v/>
      </c>
      <c r="CM76" s="48" t="str">
        <v/>
      </c>
      <c r="CN76" s="48" t="str">
        <v/>
      </c>
      <c r="CO76" s="48" t="str">
        <v/>
      </c>
      <c r="CP76" s="48" t="str">
        <v/>
      </c>
      <c r="CQ76" s="48" t="str">
        <v/>
      </c>
      <c r="CR76" s="48" t="str">
        <v/>
      </c>
      <c r="CS76" s="48" t="str">
        <v/>
      </c>
      <c r="CT76" s="48" t="str">
        <v/>
      </c>
      <c r="CU76" s="48" t="str">
        <v/>
      </c>
      <c r="CV76" s="48" t="str">
        <v/>
      </c>
      <c r="CW76" s="48" t="str">
        <v/>
      </c>
      <c r="CX76" s="48" t="str">
        <v/>
      </c>
      <c r="CY76" s="48" t="str">
        <v/>
      </c>
      <c r="CZ76" s="48" t="str">
        <v/>
      </c>
      <c r="DA76" s="48" t="str">
        <v/>
      </c>
      <c r="DB76" s="48" t="str">
        <v/>
      </c>
      <c r="DC76" s="48" t="str">
        <v/>
      </c>
      <c r="DD76" s="48" t="str">
        <v/>
      </c>
      <c r="DE76" s="48" t="str">
        <v/>
      </c>
      <c r="DF76" s="48" t="str">
        <v/>
      </c>
      <c r="DG76" s="48" t="str">
        <v/>
      </c>
      <c r="DH76" s="48" t="str">
        <v/>
      </c>
      <c r="DI76" s="48" t="str">
        <v/>
      </c>
      <c r="DJ76" s="48" t="str">
        <v/>
      </c>
      <c r="DK76" s="48" t="str">
        <v/>
      </c>
      <c r="DL76" s="48" t="str">
        <v/>
      </c>
      <c r="DM76" s="48" t="str">
        <v/>
      </c>
      <c r="DN76" s="48" t="str">
        <v/>
      </c>
      <c r="DO76" s="48" t="str">
        <v/>
      </c>
      <c r="DP76" s="48" t="str">
        <v/>
      </c>
      <c r="DQ76" s="48" t="str">
        <v/>
      </c>
      <c r="DR76" s="48" t="str">
        <v/>
      </c>
      <c r="DS76" s="48" t="str">
        <v/>
      </c>
      <c r="DT76" s="48" t="str">
        <v/>
      </c>
      <c r="DU76" s="48" t="str">
        <v/>
      </c>
      <c r="DV76" s="48" t="str">
        <v/>
      </c>
      <c r="DW76" s="48" t="str">
        <v/>
      </c>
      <c r="DX76" s="48" t="str">
        <v/>
      </c>
      <c r="DY76" s="48" t="str">
        <v/>
      </c>
      <c r="DZ76" s="48" t="str">
        <v/>
      </c>
      <c r="EA76" s="48" t="str">
        <v/>
      </c>
      <c r="EB76" s="48" t="str">
        <v/>
      </c>
      <c r="EC76" s="48" t="str">
        <v/>
      </c>
      <c r="ED76" s="48" t="str">
        <v/>
      </c>
      <c r="EE76" s="48" t="str">
        <v/>
      </c>
      <c r="EF76" s="48" t="str">
        <v/>
      </c>
      <c r="EG76" s="48" t="str">
        <v/>
      </c>
      <c r="EH76" s="48" t="str">
        <v/>
      </c>
      <c r="EI76" s="48" t="str">
        <v/>
      </c>
      <c r="EJ76" s="48" t="str">
        <v/>
      </c>
      <c r="EK76" s="48" t="str">
        <v/>
      </c>
      <c r="EL76" s="48" t="str">
        <v/>
      </c>
      <c r="EM76" s="48" t="str">
        <v/>
      </c>
      <c r="EN76" s="48" t="str">
        <v/>
      </c>
      <c r="EO76" s="48" t="str">
        <v/>
      </c>
      <c r="EP76" s="48" t="str">
        <v/>
      </c>
      <c r="EQ76" s="48" t="str">
        <v/>
      </c>
      <c r="ER76" s="48" t="str">
        <v/>
      </c>
      <c r="ES76" s="48" t="str">
        <v/>
      </c>
      <c r="ET76" s="48" t="str">
        <v/>
      </c>
      <c r="EU76" s="48" t="str">
        <v/>
      </c>
      <c r="EV76" s="48" t="str">
        <v/>
      </c>
      <c r="EW76" s="48" t="str">
        <v/>
      </c>
      <c r="EX76" s="48" t="str">
        <v/>
      </c>
      <c r="EY76" s="48" t="str">
        <v/>
      </c>
      <c r="EZ76" s="48" t="str">
        <v/>
      </c>
      <c r="FA76" s="48" t="str">
        <v/>
      </c>
      <c r="FB76" s="48" t="str">
        <v/>
      </c>
      <c r="FC76" s="48" t="str">
        <v/>
      </c>
      <c r="FD76" s="48" t="str">
        <v/>
      </c>
      <c r="FE76" s="48" t="str">
        <v/>
      </c>
      <c r="FF76" s="48" t="str">
        <v/>
      </c>
      <c r="FG76" s="48" t="str">
        <v/>
      </c>
      <c r="FH76" s="48" t="str">
        <v/>
      </c>
      <c r="FI76" s="48" t="str">
        <v/>
      </c>
      <c r="FJ76" s="48" t="str">
        <v/>
      </c>
      <c r="FK76" s="48" t="str">
        <v/>
      </c>
      <c r="FL76" s="48" t="str">
        <v/>
      </c>
      <c r="FM76" s="48" t="str">
        <v/>
      </c>
      <c r="FN76" s="48" t="str">
        <v/>
      </c>
      <c r="FO76" s="48" t="str">
        <v/>
      </c>
      <c r="FP76" s="48" t="str">
        <v/>
      </c>
      <c r="FQ76" s="48" t="str">
        <v/>
      </c>
      <c r="FR76" s="48" t="str">
        <v/>
      </c>
      <c r="FS76" s="48" t="str">
        <v/>
      </c>
      <c r="FT76" s="48" t="str">
        <v/>
      </c>
      <c r="FU76" s="48" t="str">
        <v/>
      </c>
      <c r="FV76" s="48" t="str">
        <v/>
      </c>
      <c r="FW76" s="48" t="str">
        <v/>
      </c>
      <c r="FX76" s="48" t="str">
        <v/>
      </c>
      <c r="FY76" s="48" t="str">
        <v/>
      </c>
      <c r="FZ76" s="48" t="str">
        <v/>
      </c>
      <c r="GA76" s="48" t="str">
        <v/>
      </c>
      <c r="GB76" s="48" t="str">
        <v/>
      </c>
      <c r="GC76" s="48" t="str">
        <v/>
      </c>
      <c r="GD76" s="48" t="str">
        <v/>
      </c>
      <c r="GE76" s="48" t="str">
        <v/>
      </c>
      <c r="GF76" s="48" t="str">
        <v/>
      </c>
      <c r="GG76" s="48" t="str">
        <v/>
      </c>
      <c r="GH76" s="48" t="str">
        <v/>
      </c>
      <c r="GI76" s="48" t="str">
        <v/>
      </c>
      <c r="GJ76" s="48" t="str">
        <v/>
      </c>
      <c r="GK76" s="48" t="str">
        <v/>
      </c>
      <c r="GL76" s="48" t="str">
        <v/>
      </c>
      <c r="GM76" s="48" t="str">
        <v/>
      </c>
      <c r="GN76" s="48" t="str">
        <v/>
      </c>
      <c r="GO76" s="48" t="str">
        <v/>
      </c>
      <c r="GP76" s="48" t="str">
        <v/>
      </c>
      <c r="GQ76" s="48" t="str">
        <v/>
      </c>
      <c r="GR76" s="48" t="str">
        <v/>
      </c>
      <c r="GS76" s="48" t="str">
        <v/>
      </c>
      <c r="GT76" s="48" t="str">
        <v/>
      </c>
      <c r="GU76" s="48" t="str">
        <v/>
      </c>
      <c r="GV76" s="48" t="str">
        <v/>
      </c>
      <c r="GW76" s="48" t="str">
        <v/>
      </c>
      <c r="GX76" s="48" t="str">
        <v/>
      </c>
      <c r="GY76" s="48" t="str">
        <v/>
      </c>
      <c r="GZ76" s="48" t="str">
        <v/>
      </c>
      <c r="HA76" s="48" t="str">
        <v/>
      </c>
      <c r="HB76" s="48" t="str">
        <v/>
      </c>
      <c r="HC76" s="48" t="str">
        <v/>
      </c>
      <c r="HD76" s="48" t="str">
        <v/>
      </c>
      <c r="HE76" s="48" t="str">
        <v/>
      </c>
      <c r="HF76" s="48" t="str">
        <v/>
      </c>
      <c r="HG76" s="48" t="str">
        <v/>
      </c>
      <c r="HH76" s="48" t="str">
        <v/>
      </c>
      <c r="HI76" s="48" t="str">
        <v/>
      </c>
      <c r="HJ76" s="48" t="str">
        <v/>
      </c>
      <c r="HK76" s="48" t="str">
        <v/>
      </c>
      <c r="HL76" s="48" t="str">
        <v/>
      </c>
      <c r="HM76" s="48" t="str">
        <v/>
      </c>
      <c r="HN76" s="48" t="str">
        <v/>
      </c>
      <c r="HO76" s="48" t="str">
        <v/>
      </c>
      <c r="HP76" s="48" t="str">
        <v/>
      </c>
      <c r="HQ76" s="48" t="str">
        <v/>
      </c>
      <c r="HR76" s="48" t="str">
        <v/>
      </c>
      <c r="HS76" s="48" t="str">
        <v/>
      </c>
      <c r="HT76" s="48" t="str">
        <v/>
      </c>
      <c r="HU76" s="48" t="str">
        <v/>
      </c>
      <c r="HV76" s="48" t="str">
        <v/>
      </c>
      <c r="HW76" s="48" t="str">
        <v/>
      </c>
      <c r="HX76" s="48" t="str">
        <v/>
      </c>
      <c r="HY76" s="48" t="str">
        <v/>
      </c>
      <c r="HZ76" s="48" t="str">
        <v/>
      </c>
      <c r="IA76" s="48" t="str">
        <v/>
      </c>
      <c r="IB76" s="48" t="str">
        <v/>
      </c>
      <c r="IC76" s="48" t="str">
        <v/>
      </c>
      <c r="ID76" s="48" t="str">
        <v/>
      </c>
      <c r="IE76" s="48" t="str">
        <v/>
      </c>
      <c r="IF76" s="48" t="str">
        <v/>
      </c>
      <c r="IG76" s="48" t="str">
        <v/>
      </c>
      <c r="IH76" s="48" t="str">
        <v/>
      </c>
      <c r="II76" s="48" t="str">
        <v/>
      </c>
      <c r="IJ76" s="48" t="str">
        <v/>
      </c>
      <c r="IK76" s="48" t="str">
        <v/>
      </c>
      <c r="IL76" s="48" t="str">
        <v/>
      </c>
      <c r="IM76" s="48" t="str">
        <v/>
      </c>
      <c r="IN76" s="48" t="str">
        <v/>
      </c>
      <c r="IO76" s="48" t="str">
        <v/>
      </c>
      <c r="IP76" s="48" t="str">
        <v/>
      </c>
      <c r="IQ76" s="48" t="str">
        <v/>
      </c>
      <c r="IR76" s="55">
        <f t="shared" si="134"/>
        <v>-13.810358744014389</v>
      </c>
      <c r="IS76" s="55">
        <f t="shared" si="135"/>
        <v>13.917078008571917</v>
      </c>
      <c r="IT76" s="9"/>
    </row>
    <row r="77" spans="1:254" s="10" customFormat="1" x14ac:dyDescent="0.2">
      <c r="A77" s="47" t="s">
        <v>26</v>
      </c>
      <c r="B77" s="48">
        <v>-3.2533752095622721</v>
      </c>
      <c r="C77" s="48">
        <v>2.9162601654850167</v>
      </c>
      <c r="D77" s="48">
        <v>9.085895540532329</v>
      </c>
      <c r="E77" s="48">
        <v>15.2555309155796</v>
      </c>
      <c r="F77" s="48">
        <v>21.425166290626862</v>
      </c>
      <c r="G77" s="48">
        <v>-1.0439787576872304</v>
      </c>
      <c r="H77" s="48">
        <v>-0.73364424557898156</v>
      </c>
      <c r="I77" s="48">
        <v>-0.85777805042228739</v>
      </c>
      <c r="J77" s="48">
        <v>1.500764241600286</v>
      </c>
      <c r="K77" s="48">
        <v>3.8593065336228731</v>
      </c>
      <c r="L77" s="48">
        <v>6.2178488256454658</v>
      </c>
      <c r="M77" s="48" t="str">
        <v/>
      </c>
      <c r="N77" s="48" t="str">
        <v/>
      </c>
      <c r="O77" s="48" t="str">
        <v/>
      </c>
      <c r="P77" s="48" t="str">
        <v/>
      </c>
      <c r="Q77" s="48" t="str">
        <v/>
      </c>
      <c r="R77" s="48" t="str">
        <v/>
      </c>
      <c r="S77" s="48" t="str">
        <v/>
      </c>
      <c r="T77" s="48" t="str">
        <v/>
      </c>
      <c r="U77" s="48" t="str">
        <v/>
      </c>
      <c r="V77" s="48" t="str">
        <v/>
      </c>
      <c r="W77" s="48" t="str">
        <v/>
      </c>
      <c r="X77" s="48" t="str">
        <v/>
      </c>
      <c r="Y77" s="48" t="str">
        <v/>
      </c>
      <c r="Z77" s="48" t="str">
        <v/>
      </c>
      <c r="AA77" s="48" t="str">
        <v/>
      </c>
      <c r="AB77" s="48" t="str">
        <v/>
      </c>
      <c r="AC77" s="48" t="str">
        <v/>
      </c>
      <c r="AD77" s="48" t="str">
        <v/>
      </c>
      <c r="AE77" s="48" t="str">
        <v/>
      </c>
      <c r="AF77" s="48" t="str">
        <v/>
      </c>
      <c r="AG77" s="48" t="str">
        <v/>
      </c>
      <c r="AH77" s="48" t="str">
        <v/>
      </c>
      <c r="AI77" s="48" t="str">
        <v/>
      </c>
      <c r="AJ77" s="48" t="str">
        <v/>
      </c>
      <c r="AK77" s="48" t="str">
        <v/>
      </c>
      <c r="AL77" s="48" t="str">
        <v/>
      </c>
      <c r="AM77" s="48" t="str">
        <v/>
      </c>
      <c r="AN77" s="48" t="str">
        <v/>
      </c>
      <c r="AO77" s="48" t="str">
        <v/>
      </c>
      <c r="AP77" s="48" t="str">
        <v/>
      </c>
      <c r="AQ77" s="48" t="str">
        <v/>
      </c>
      <c r="AR77" s="48" t="str">
        <v/>
      </c>
      <c r="AS77" s="48" t="str">
        <v/>
      </c>
      <c r="AT77" s="48" t="str">
        <v/>
      </c>
      <c r="AU77" s="48" t="str">
        <v/>
      </c>
      <c r="AV77" s="48" t="str">
        <v/>
      </c>
      <c r="AW77" s="48" t="str">
        <v/>
      </c>
      <c r="AX77" s="48" t="str">
        <v/>
      </c>
      <c r="AY77" s="48" t="str">
        <v/>
      </c>
      <c r="AZ77" s="48" t="str">
        <v/>
      </c>
      <c r="BA77" s="48" t="str">
        <v/>
      </c>
      <c r="BB77" s="48" t="str">
        <v/>
      </c>
      <c r="BC77" s="48" t="str">
        <v/>
      </c>
      <c r="BD77" s="48" t="str">
        <v/>
      </c>
      <c r="BE77" s="48" t="str">
        <v/>
      </c>
      <c r="BF77" s="48" t="str">
        <v/>
      </c>
      <c r="BG77" s="48" t="str">
        <v/>
      </c>
      <c r="BH77" s="48" t="str">
        <v/>
      </c>
      <c r="BI77" s="48" t="str">
        <v/>
      </c>
      <c r="BJ77" s="48" t="str">
        <v/>
      </c>
      <c r="BK77" s="48" t="str">
        <v/>
      </c>
      <c r="BL77" s="48" t="str">
        <v/>
      </c>
      <c r="BM77" s="48" t="str">
        <v/>
      </c>
      <c r="BN77" s="48" t="str">
        <v/>
      </c>
      <c r="BO77" s="48" t="str">
        <v/>
      </c>
      <c r="BP77" s="48" t="str">
        <v/>
      </c>
      <c r="BQ77" s="48" t="str">
        <v/>
      </c>
      <c r="BR77" s="48" t="str">
        <v/>
      </c>
      <c r="BS77" s="48" t="str">
        <v/>
      </c>
      <c r="BT77" s="48" t="str">
        <v/>
      </c>
      <c r="BU77" s="48" t="str">
        <v/>
      </c>
      <c r="BV77" s="48" t="str">
        <v/>
      </c>
      <c r="BW77" s="48" t="str">
        <v/>
      </c>
      <c r="BX77" s="48" t="str">
        <v/>
      </c>
      <c r="BY77" s="48" t="str">
        <v/>
      </c>
      <c r="BZ77" s="48" t="str">
        <v/>
      </c>
      <c r="CA77" s="48" t="str">
        <v/>
      </c>
      <c r="CB77" s="48" t="str">
        <v/>
      </c>
      <c r="CC77" s="48" t="str">
        <v/>
      </c>
      <c r="CD77" s="48" t="str">
        <v/>
      </c>
      <c r="CE77" s="48" t="str">
        <v/>
      </c>
      <c r="CF77" s="48" t="str">
        <v/>
      </c>
      <c r="CG77" s="48" t="str">
        <v/>
      </c>
      <c r="CH77" s="48" t="str">
        <v/>
      </c>
      <c r="CI77" s="48" t="str">
        <v/>
      </c>
      <c r="CJ77" s="48" t="str">
        <v/>
      </c>
      <c r="CK77" s="48" t="str">
        <v/>
      </c>
      <c r="CL77" s="48" t="str">
        <v/>
      </c>
      <c r="CM77" s="48" t="str">
        <v/>
      </c>
      <c r="CN77" s="48" t="str">
        <v/>
      </c>
      <c r="CO77" s="48" t="str">
        <v/>
      </c>
      <c r="CP77" s="48" t="str">
        <v/>
      </c>
      <c r="CQ77" s="48" t="str">
        <v/>
      </c>
      <c r="CR77" s="48" t="str">
        <v/>
      </c>
      <c r="CS77" s="48" t="str">
        <v/>
      </c>
      <c r="CT77" s="48" t="str">
        <v/>
      </c>
      <c r="CU77" s="48" t="str">
        <v/>
      </c>
      <c r="CV77" s="48" t="str">
        <v/>
      </c>
      <c r="CW77" s="48" t="str">
        <v/>
      </c>
      <c r="CX77" s="48" t="str">
        <v/>
      </c>
      <c r="CY77" s="48" t="str">
        <v/>
      </c>
      <c r="CZ77" s="48" t="str">
        <v/>
      </c>
      <c r="DA77" s="48" t="str">
        <v/>
      </c>
      <c r="DB77" s="48" t="str">
        <v/>
      </c>
      <c r="DC77" s="48" t="str">
        <v/>
      </c>
      <c r="DD77" s="48" t="str">
        <v/>
      </c>
      <c r="DE77" s="48" t="str">
        <v/>
      </c>
      <c r="DF77" s="48" t="str">
        <v/>
      </c>
      <c r="DG77" s="48" t="str">
        <v/>
      </c>
      <c r="DH77" s="48" t="str">
        <v/>
      </c>
      <c r="DI77" s="48" t="str">
        <v/>
      </c>
      <c r="DJ77" s="48" t="str">
        <v/>
      </c>
      <c r="DK77" s="48" t="str">
        <v/>
      </c>
      <c r="DL77" s="48" t="str">
        <v/>
      </c>
      <c r="DM77" s="48" t="str">
        <v/>
      </c>
      <c r="DN77" s="48" t="str">
        <v/>
      </c>
      <c r="DO77" s="48" t="str">
        <v/>
      </c>
      <c r="DP77" s="48" t="str">
        <v/>
      </c>
      <c r="DQ77" s="48" t="str">
        <v/>
      </c>
      <c r="DR77" s="48" t="str">
        <v/>
      </c>
      <c r="DS77" s="48" t="str">
        <v/>
      </c>
      <c r="DT77" s="48" t="str">
        <v/>
      </c>
      <c r="DU77" s="48" t="str">
        <v/>
      </c>
      <c r="DV77" s="48" t="str">
        <v/>
      </c>
      <c r="DW77" s="48" t="str">
        <v/>
      </c>
      <c r="DX77" s="48" t="str">
        <v/>
      </c>
      <c r="DY77" s="48" t="str">
        <v/>
      </c>
      <c r="DZ77" s="48" t="str">
        <v/>
      </c>
      <c r="EA77" s="48" t="str">
        <v/>
      </c>
      <c r="EB77" s="48" t="str">
        <v/>
      </c>
      <c r="EC77" s="48" t="str">
        <v/>
      </c>
      <c r="ED77" s="48" t="str">
        <v/>
      </c>
      <c r="EE77" s="48" t="str">
        <v/>
      </c>
      <c r="EF77" s="48" t="str">
        <v/>
      </c>
      <c r="EG77" s="48" t="str">
        <v/>
      </c>
      <c r="EH77" s="48" t="str">
        <v/>
      </c>
      <c r="EI77" s="48" t="str">
        <v/>
      </c>
      <c r="EJ77" s="48" t="str">
        <v/>
      </c>
      <c r="EK77" s="48" t="str">
        <v/>
      </c>
      <c r="EL77" s="48" t="str">
        <v/>
      </c>
      <c r="EM77" s="48" t="str">
        <v/>
      </c>
      <c r="EN77" s="48" t="str">
        <v/>
      </c>
      <c r="EO77" s="48" t="str">
        <v/>
      </c>
      <c r="EP77" s="48" t="str">
        <v/>
      </c>
      <c r="EQ77" s="48" t="str">
        <v/>
      </c>
      <c r="ER77" s="48" t="str">
        <v/>
      </c>
      <c r="ES77" s="48" t="str">
        <v/>
      </c>
      <c r="ET77" s="48" t="str">
        <v/>
      </c>
      <c r="EU77" s="48" t="str">
        <v/>
      </c>
      <c r="EV77" s="48" t="str">
        <v/>
      </c>
      <c r="EW77" s="48" t="str">
        <v/>
      </c>
      <c r="EX77" s="48" t="str">
        <v/>
      </c>
      <c r="EY77" s="48" t="str">
        <v/>
      </c>
      <c r="EZ77" s="48" t="str">
        <v/>
      </c>
      <c r="FA77" s="48" t="str">
        <v/>
      </c>
      <c r="FB77" s="48" t="str">
        <v/>
      </c>
      <c r="FC77" s="48" t="str">
        <v/>
      </c>
      <c r="FD77" s="48" t="str">
        <v/>
      </c>
      <c r="FE77" s="48" t="str">
        <v/>
      </c>
      <c r="FF77" s="48" t="str">
        <v/>
      </c>
      <c r="FG77" s="48" t="str">
        <v/>
      </c>
      <c r="FH77" s="48" t="str">
        <v/>
      </c>
      <c r="FI77" s="48" t="str">
        <v/>
      </c>
      <c r="FJ77" s="48" t="str">
        <v/>
      </c>
      <c r="FK77" s="48" t="str">
        <v/>
      </c>
      <c r="FL77" s="48" t="str">
        <v/>
      </c>
      <c r="FM77" s="48" t="str">
        <v/>
      </c>
      <c r="FN77" s="48" t="str">
        <v/>
      </c>
      <c r="FO77" s="48" t="str">
        <v/>
      </c>
      <c r="FP77" s="48" t="str">
        <v/>
      </c>
      <c r="FQ77" s="48" t="str">
        <v/>
      </c>
      <c r="FR77" s="48" t="str">
        <v/>
      </c>
      <c r="FS77" s="48" t="str">
        <v/>
      </c>
      <c r="FT77" s="48" t="str">
        <v/>
      </c>
      <c r="FU77" s="48" t="str">
        <v/>
      </c>
      <c r="FV77" s="48" t="str">
        <v/>
      </c>
      <c r="FW77" s="48" t="str">
        <v/>
      </c>
      <c r="FX77" s="48" t="str">
        <v/>
      </c>
      <c r="FY77" s="48" t="str">
        <v/>
      </c>
      <c r="FZ77" s="48" t="str">
        <v/>
      </c>
      <c r="GA77" s="48" t="str">
        <v/>
      </c>
      <c r="GB77" s="48" t="str">
        <v/>
      </c>
      <c r="GC77" s="48" t="str">
        <v/>
      </c>
      <c r="GD77" s="48" t="str">
        <v/>
      </c>
      <c r="GE77" s="48" t="str">
        <v/>
      </c>
      <c r="GF77" s="48" t="str">
        <v/>
      </c>
      <c r="GG77" s="48" t="str">
        <v/>
      </c>
      <c r="GH77" s="48" t="str">
        <v/>
      </c>
      <c r="GI77" s="48" t="str">
        <v/>
      </c>
      <c r="GJ77" s="48" t="str">
        <v/>
      </c>
      <c r="GK77" s="48" t="str">
        <v/>
      </c>
      <c r="GL77" s="48" t="str">
        <v/>
      </c>
      <c r="GM77" s="48" t="str">
        <v/>
      </c>
      <c r="GN77" s="48" t="str">
        <v/>
      </c>
      <c r="GO77" s="48" t="str">
        <v/>
      </c>
      <c r="GP77" s="48" t="str">
        <v/>
      </c>
      <c r="GQ77" s="48" t="str">
        <v/>
      </c>
      <c r="GR77" s="48" t="str">
        <v/>
      </c>
      <c r="GS77" s="48" t="str">
        <v/>
      </c>
      <c r="GT77" s="48" t="str">
        <v/>
      </c>
      <c r="GU77" s="48" t="str">
        <v/>
      </c>
      <c r="GV77" s="48" t="str">
        <v/>
      </c>
      <c r="GW77" s="48" t="str">
        <v/>
      </c>
      <c r="GX77" s="48" t="str">
        <v/>
      </c>
      <c r="GY77" s="48" t="str">
        <v/>
      </c>
      <c r="GZ77" s="48" t="str">
        <v/>
      </c>
      <c r="HA77" s="48" t="str">
        <v/>
      </c>
      <c r="HB77" s="48" t="str">
        <v/>
      </c>
      <c r="HC77" s="48" t="str">
        <v/>
      </c>
      <c r="HD77" s="48" t="str">
        <v/>
      </c>
      <c r="HE77" s="48" t="str">
        <v/>
      </c>
      <c r="HF77" s="48" t="str">
        <v/>
      </c>
      <c r="HG77" s="48" t="str">
        <v/>
      </c>
      <c r="HH77" s="48" t="str">
        <v/>
      </c>
      <c r="HI77" s="48" t="str">
        <v/>
      </c>
      <c r="HJ77" s="48" t="str">
        <v/>
      </c>
      <c r="HK77" s="48" t="str">
        <v/>
      </c>
      <c r="HL77" s="48" t="str">
        <v/>
      </c>
      <c r="HM77" s="48" t="str">
        <v/>
      </c>
      <c r="HN77" s="48" t="str">
        <v/>
      </c>
      <c r="HO77" s="48" t="str">
        <v/>
      </c>
      <c r="HP77" s="48" t="str">
        <v/>
      </c>
      <c r="HQ77" s="48" t="str">
        <v/>
      </c>
      <c r="HR77" s="48" t="str">
        <v/>
      </c>
      <c r="HS77" s="48" t="str">
        <v/>
      </c>
      <c r="HT77" s="48" t="str">
        <v/>
      </c>
      <c r="HU77" s="48" t="str">
        <v/>
      </c>
      <c r="HV77" s="48" t="str">
        <v/>
      </c>
      <c r="HW77" s="48" t="str">
        <v/>
      </c>
      <c r="HX77" s="48" t="str">
        <v/>
      </c>
      <c r="HY77" s="48" t="str">
        <v/>
      </c>
      <c r="HZ77" s="48" t="str">
        <v/>
      </c>
      <c r="IA77" s="48" t="str">
        <v/>
      </c>
      <c r="IB77" s="48" t="str">
        <v/>
      </c>
      <c r="IC77" s="48" t="str">
        <v/>
      </c>
      <c r="ID77" s="48" t="str">
        <v/>
      </c>
      <c r="IE77" s="48" t="str">
        <v/>
      </c>
      <c r="IF77" s="48" t="str">
        <v/>
      </c>
      <c r="IG77" s="48" t="str">
        <v/>
      </c>
      <c r="IH77" s="48" t="str">
        <v/>
      </c>
      <c r="II77" s="48" t="str">
        <v/>
      </c>
      <c r="IJ77" s="48" t="str">
        <v/>
      </c>
      <c r="IK77" s="48" t="str">
        <v/>
      </c>
      <c r="IL77" s="48" t="str">
        <v/>
      </c>
      <c r="IM77" s="48" t="str">
        <v/>
      </c>
      <c r="IN77" s="48" t="str">
        <v/>
      </c>
      <c r="IO77" s="48" t="str">
        <v/>
      </c>
      <c r="IP77" s="48" t="str">
        <v/>
      </c>
      <c r="IQ77" s="48" t="str">
        <v/>
      </c>
      <c r="IR77" s="55">
        <f t="shared" si="134"/>
        <v>4.9429087499856061</v>
      </c>
      <c r="IS77" s="55">
        <f t="shared" si="135"/>
        <v>7.6343157677516622</v>
      </c>
      <c r="IT77" s="9"/>
    </row>
    <row r="78" spans="1:254" s="10" customFormat="1" x14ac:dyDescent="0.2">
      <c r="A78" s="39"/>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c r="AO78" s="49"/>
      <c r="AP78" s="49"/>
      <c r="AQ78" s="49"/>
      <c r="AR78" s="49"/>
      <c r="AS78" s="49"/>
      <c r="AT78" s="49"/>
      <c r="AU78" s="49"/>
      <c r="AV78" s="49"/>
      <c r="AW78" s="49"/>
      <c r="AX78" s="49"/>
      <c r="AY78" s="49"/>
      <c r="AZ78" s="49"/>
      <c r="BA78" s="49"/>
      <c r="BB78" s="49"/>
      <c r="BC78" s="49"/>
      <c r="BD78" s="49"/>
      <c r="BE78" s="49"/>
      <c r="BF78" s="49"/>
      <c r="BG78" s="49"/>
      <c r="BH78" s="49"/>
      <c r="BI78" s="49"/>
      <c r="BJ78" s="49"/>
      <c r="BK78" s="49"/>
      <c r="BL78" s="49"/>
      <c r="BM78" s="49"/>
      <c r="BN78" s="49"/>
      <c r="BO78" s="49"/>
      <c r="BP78" s="49"/>
      <c r="BQ78" s="49"/>
      <c r="BR78" s="49"/>
      <c r="BS78" s="49"/>
      <c r="BT78" s="49"/>
      <c r="BU78" s="49"/>
      <c r="BV78" s="49"/>
      <c r="BW78" s="49"/>
      <c r="BX78" s="49"/>
      <c r="BY78" s="49"/>
      <c r="BZ78" s="49"/>
      <c r="CA78" s="49"/>
      <c r="CB78" s="49"/>
      <c r="CC78" s="49"/>
      <c r="CD78" s="49"/>
      <c r="CE78" s="49"/>
      <c r="CF78" s="49"/>
      <c r="CG78" s="49"/>
      <c r="CH78" s="49"/>
      <c r="CI78" s="49"/>
      <c r="CJ78" s="49"/>
      <c r="CK78" s="49"/>
      <c r="CL78" s="49"/>
      <c r="CM78" s="49"/>
      <c r="CN78" s="49"/>
      <c r="CO78" s="49"/>
      <c r="CP78" s="49"/>
      <c r="CQ78" s="49"/>
      <c r="CR78" s="49"/>
      <c r="CS78" s="49"/>
      <c r="CT78" s="49"/>
      <c r="CU78" s="49"/>
      <c r="CV78" s="49"/>
      <c r="CW78" s="49"/>
      <c r="CX78" s="49"/>
      <c r="CY78" s="49"/>
      <c r="CZ78" s="49"/>
      <c r="DA78" s="49"/>
      <c r="DB78" s="49"/>
      <c r="DC78" s="49"/>
      <c r="DD78" s="49"/>
      <c r="DE78" s="49"/>
      <c r="DF78" s="49"/>
      <c r="DG78" s="49"/>
      <c r="DH78" s="49"/>
      <c r="DI78" s="49"/>
      <c r="DJ78" s="49"/>
      <c r="DK78" s="49"/>
      <c r="DL78" s="49"/>
      <c r="DM78" s="49"/>
      <c r="DN78" s="49"/>
      <c r="DO78" s="49"/>
      <c r="DP78" s="49"/>
      <c r="DQ78" s="49"/>
      <c r="DR78" s="49"/>
      <c r="DS78" s="49"/>
      <c r="DT78" s="49"/>
      <c r="DU78" s="49"/>
      <c r="DV78" s="49"/>
      <c r="DW78" s="49"/>
      <c r="DX78" s="49"/>
      <c r="DY78" s="49"/>
      <c r="DZ78" s="49"/>
      <c r="EA78" s="49"/>
      <c r="EB78" s="49"/>
      <c r="EC78" s="49"/>
      <c r="ED78" s="49"/>
      <c r="EE78" s="49"/>
      <c r="EF78" s="49"/>
      <c r="EG78" s="49"/>
      <c r="EH78" s="49"/>
      <c r="EI78" s="49"/>
      <c r="EJ78" s="49"/>
      <c r="EK78" s="49"/>
      <c r="EL78" s="49"/>
      <c r="EM78" s="49"/>
      <c r="EN78" s="49"/>
      <c r="EO78" s="49"/>
      <c r="EP78" s="49"/>
      <c r="EQ78" s="49"/>
      <c r="ER78" s="49"/>
      <c r="ES78" s="49"/>
      <c r="ET78" s="49"/>
      <c r="EU78" s="49"/>
      <c r="EV78" s="49"/>
      <c r="EW78" s="49"/>
      <c r="EX78" s="49"/>
      <c r="EY78" s="49"/>
      <c r="EZ78" s="49"/>
      <c r="FA78" s="49"/>
      <c r="FB78" s="49"/>
      <c r="FC78" s="49"/>
      <c r="FD78" s="49"/>
      <c r="FE78" s="49"/>
      <c r="FF78" s="49"/>
      <c r="FG78" s="49"/>
      <c r="FH78" s="49"/>
      <c r="FI78" s="49"/>
      <c r="FJ78" s="49"/>
      <c r="FK78" s="49"/>
      <c r="FL78" s="49"/>
      <c r="FM78" s="49"/>
      <c r="FN78" s="49"/>
      <c r="FO78" s="49"/>
      <c r="FP78" s="49"/>
      <c r="FQ78" s="49"/>
      <c r="FR78" s="49"/>
      <c r="FS78" s="49"/>
      <c r="FT78" s="49"/>
      <c r="FU78" s="49"/>
      <c r="FV78" s="49"/>
      <c r="FW78" s="49"/>
      <c r="FX78" s="49"/>
      <c r="FY78" s="49"/>
      <c r="FZ78" s="49"/>
      <c r="GA78" s="49"/>
      <c r="GB78" s="49"/>
      <c r="GC78" s="49"/>
      <c r="GD78" s="49"/>
      <c r="GE78" s="49"/>
      <c r="GF78" s="49"/>
      <c r="GG78" s="49"/>
      <c r="GH78" s="49"/>
      <c r="GI78" s="49"/>
      <c r="GJ78" s="49"/>
      <c r="GK78" s="49"/>
      <c r="GL78" s="49"/>
      <c r="GM78" s="49"/>
      <c r="GN78" s="49"/>
      <c r="GO78" s="49"/>
      <c r="GP78" s="49"/>
      <c r="GQ78" s="49"/>
      <c r="GR78" s="49"/>
      <c r="GS78" s="49"/>
      <c r="GT78" s="49"/>
      <c r="GU78" s="49"/>
      <c r="GV78" s="49"/>
      <c r="GW78" s="49"/>
      <c r="GX78" s="49"/>
      <c r="GY78" s="49"/>
      <c r="GZ78" s="49"/>
      <c r="HA78" s="49"/>
      <c r="HB78" s="49"/>
      <c r="HC78" s="49"/>
      <c r="HD78" s="49"/>
      <c r="HE78" s="49"/>
      <c r="HF78" s="49"/>
      <c r="HG78" s="49"/>
      <c r="HH78" s="49"/>
      <c r="HI78" s="49"/>
      <c r="HJ78" s="49"/>
      <c r="HK78" s="49"/>
      <c r="HL78" s="49"/>
      <c r="HM78" s="49"/>
      <c r="HN78" s="49"/>
      <c r="HO78" s="49"/>
      <c r="HP78" s="49"/>
      <c r="HQ78" s="49"/>
      <c r="HR78" s="49"/>
      <c r="HS78" s="49"/>
      <c r="HT78" s="49"/>
      <c r="HU78" s="49"/>
      <c r="HV78" s="49"/>
      <c r="HW78" s="49"/>
      <c r="HX78" s="49"/>
      <c r="HY78" s="49"/>
      <c r="HZ78" s="49"/>
      <c r="IA78" s="49"/>
      <c r="IB78" s="49"/>
      <c r="IC78" s="49"/>
      <c r="ID78" s="49"/>
      <c r="IE78" s="49"/>
      <c r="IF78" s="49"/>
      <c r="IG78" s="49"/>
      <c r="IH78" s="49"/>
      <c r="II78" s="49"/>
      <c r="IJ78" s="49"/>
      <c r="IK78" s="49"/>
      <c r="IL78" s="49"/>
      <c r="IM78" s="49"/>
      <c r="IN78" s="49"/>
      <c r="IO78" s="49"/>
      <c r="IP78" s="49"/>
      <c r="IQ78" s="49"/>
      <c r="IR78" s="9"/>
      <c r="IS78" s="9"/>
    </row>
    <row r="79" spans="1:254" s="10" customFormat="1" x14ac:dyDescent="0.2">
      <c r="A79" s="49" t="str">
        <f t="array" ref="A79">IF(SUM(A63:A77)&lt;&gt;0,LN((SQRT(SUMSQ(A63:A77-'Control Analysis'!$IR$63:$IR$77)))),"")</f>
        <v/>
      </c>
      <c r="B79" s="49">
        <f t="array" ref="B79">IF(SUM(B63:B77)&lt;&gt;0,LN((SQRT(SUMSQ(B63:B77-'Control Analysis'!$IR$63:$IR$77)))),"")</f>
        <v>4.5658746036439357</v>
      </c>
      <c r="C79" s="49">
        <f t="array" ref="C79">IF(SUM(C63:C77)&lt;&gt;0,LN((SQRT(SUMSQ(C63:C77-'Control Analysis'!$IR$63:$IR$77)))),"")</f>
        <v>5.2590217842038802</v>
      </c>
      <c r="D79" s="49">
        <f t="array" ref="D79">IF(SUM(D63:D77)&lt;&gt;0,LN((SQRT(SUMSQ(D63:D77-'Control Analysis'!$IR$63:$IR$77)))),"")</f>
        <v>5.6644868923120457</v>
      </c>
      <c r="E79" s="49">
        <f t="array" ref="E79">IF(SUM(E63:E77)&lt;&gt;0,LN((SQRT(SUMSQ(E63:E77-'Control Analysis'!$IR$63:$IR$77)))),"")</f>
        <v>5.9521689647638265</v>
      </c>
      <c r="F79" s="49">
        <f t="array" ref="F79">IF(SUM(F63:F77)&lt;&gt;0,LN((SQRT(SUMSQ(F63:F77-'Control Analysis'!$IR$63:$IR$77)))),"")</f>
        <v>6.1753125160780353</v>
      </c>
      <c r="G79" s="49">
        <f t="array" ref="G79">IF(SUM(G63:G77)&lt;&gt;0,LN((SQRT(SUMSQ(G63:G77-'Control Analysis'!$IR$63:$IR$77)))),"")</f>
        <v>4.8719672379388976</v>
      </c>
      <c r="H79" s="49">
        <f t="array" ref="H79">IF(SUM(H63:H77)&lt;&gt;0,LN((SQRT(SUMSQ(H63:H77-'Control Analysis'!$IR$63:$IR$77)))),"")</f>
        <v>4.9083348821097701</v>
      </c>
      <c r="I79" s="49">
        <f t="array" ref="I79">IF(SUM(I63:I77)&lt;&gt;0,LN((SQRT(SUMSQ(I63:I77-'Control Analysis'!$IR$63:$IR$77)))),"")</f>
        <v>4.8939461446576722</v>
      </c>
      <c r="J79" s="49">
        <f t="array" ref="J79">IF(SUM(J63:J77)&lt;&gt;0,LN((SQRT(SUMSQ(J63:J77-'Control Analysis'!$IR$63:$IR$77)))),"")</f>
        <v>5.1371764545386185</v>
      </c>
      <c r="K79" s="49">
        <f t="array" ref="K79">IF(SUM(K63:K77)&lt;&gt;0,LN((SQRT(SUMSQ(K63:K77-'Control Analysis'!$IR$63:$IR$77)))),"")</f>
        <v>5.3326684745223183</v>
      </c>
      <c r="L79" s="49">
        <f t="array" ref="L79">IF(SUM(L63:L77)&lt;&gt;0,LN((SQRT(SUMSQ(L63:L77-'Control Analysis'!$IR$63:$IR$77)))),"")</f>
        <v>5.4961215470118905</v>
      </c>
      <c r="M79" s="49" t="str">
        <f t="array" ref="M79">IF(SUM(M63:M77)&lt;&gt;0,LN((SQRT(SUMSQ(M63:M77-'Control Analysis'!$IR$63:$IR$77)))),"")</f>
        <v/>
      </c>
      <c r="N79" s="49" t="str">
        <f t="array" ref="N79">IF(SUM(N63:N77)&lt;&gt;0,LN((SQRT(SUMSQ(N63:N77-'Control Analysis'!$IR$63:$IR$77)))),"")</f>
        <v/>
      </c>
      <c r="O79" s="49" t="str">
        <f t="array" ref="O79">IF(SUM(O63:O77)&lt;&gt;0,LN((SQRT(SUMSQ(O63:O77-'Control Analysis'!$IR$63:$IR$77)))),"")</f>
        <v/>
      </c>
      <c r="P79" s="49" t="str">
        <f t="array" ref="P79">IF(SUM(P63:P77)&lt;&gt;0,LN((SQRT(SUMSQ(P63:P77-'Control Analysis'!$IR$63:$IR$77)))),"")</f>
        <v/>
      </c>
      <c r="Q79" s="49" t="str">
        <f t="array" ref="Q79">IF(SUM(Q63:Q77)&lt;&gt;0,LN((SQRT(SUMSQ(Q63:Q77-'Control Analysis'!$IR$63:$IR$77)))),"")</f>
        <v/>
      </c>
      <c r="R79" s="49" t="str">
        <f t="array" ref="R79">IF(SUM(R63:R77)&lt;&gt;0,LN((SQRT(SUMSQ(R63:R77-'Control Analysis'!$IR$63:$IR$77)))),"")</f>
        <v/>
      </c>
      <c r="S79" s="49" t="str">
        <f t="array" ref="S79">IF(SUM(S63:S77)&lt;&gt;0,LN((SQRT(SUMSQ(S63:S77-'Control Analysis'!$IR$63:$IR$77)))),"")</f>
        <v/>
      </c>
      <c r="T79" s="49" t="str">
        <f t="array" ref="T79">IF(SUM(T63:T77)&lt;&gt;0,LN((SQRT(SUMSQ(T63:T77-'Control Analysis'!$IR$63:$IR$77)))),"")</f>
        <v/>
      </c>
      <c r="U79" s="49" t="str">
        <f t="array" ref="U79">IF(SUM(U63:U77)&lt;&gt;0,LN((SQRT(SUMSQ(U63:U77-'Control Analysis'!$IR$63:$IR$77)))),"")</f>
        <v/>
      </c>
      <c r="V79" s="49" t="str">
        <f t="array" ref="V79">IF(SUM(V63:V77)&lt;&gt;0,LN((SQRT(SUMSQ(V63:V77-'Control Analysis'!$IR$63:$IR$77)))),"")</f>
        <v/>
      </c>
      <c r="W79" s="49" t="str">
        <f t="array" ref="W79">IF(SUM(W63:W77)&lt;&gt;0,LN((SQRT(SUMSQ(W63:W77-'Control Analysis'!$IR$63:$IR$77)))),"")</f>
        <v/>
      </c>
      <c r="X79" s="49" t="str">
        <f t="array" ref="X79">IF(SUM(X63:X77)&lt;&gt;0,LN((SQRT(SUMSQ(X63:X77-'Control Analysis'!$IR$63:$IR$77)))),"")</f>
        <v/>
      </c>
      <c r="Y79" s="49" t="str">
        <f t="array" ref="Y79">IF(SUM(Y63:Y77)&lt;&gt;0,LN((SQRT(SUMSQ(Y63:Y77-'Control Analysis'!$IR$63:$IR$77)))),"")</f>
        <v/>
      </c>
      <c r="Z79" s="49" t="str">
        <f t="array" ref="Z79">IF(SUM(Z63:Z77)&lt;&gt;0,LN((SQRT(SUMSQ(Z63:Z77-'Control Analysis'!$IR$63:$IR$77)))),"")</f>
        <v/>
      </c>
      <c r="AA79" s="49" t="str">
        <f t="array" ref="AA79">IF(SUM(AA63:AA77)&lt;&gt;0,LN((SQRT(SUMSQ(AA63:AA77-'Control Analysis'!$IR$63:$IR$77)))),"")</f>
        <v/>
      </c>
      <c r="AB79" s="49" t="str">
        <f t="array" ref="AB79">IF(SUM(AB63:AB77)&lt;&gt;0,LN((SQRT(SUMSQ(AB63:AB77-'Control Analysis'!$IR$63:$IR$77)))),"")</f>
        <v/>
      </c>
      <c r="AC79" s="49" t="str">
        <f t="array" ref="AC79">IF(SUM(AC63:AC77)&lt;&gt;0,LN((SQRT(SUMSQ(AC63:AC77-'Control Analysis'!$IR$63:$IR$77)))),"")</f>
        <v/>
      </c>
      <c r="AD79" s="49" t="str">
        <f t="array" ref="AD79">IF(SUM(AD63:AD77)&lt;&gt;0,LN((SQRT(SUMSQ(AD63:AD77-'Control Analysis'!$IR$63:$IR$77)))),"")</f>
        <v/>
      </c>
      <c r="AE79" s="49" t="str">
        <f t="array" ref="AE79">IF(SUM(AE63:AE77)&lt;&gt;0,LN((SQRT(SUMSQ(AE63:AE77-'Control Analysis'!$IR$63:$IR$77)))),"")</f>
        <v/>
      </c>
      <c r="AF79" s="49" t="str">
        <f t="array" ref="AF79">IF(SUM(AF63:AF77)&lt;&gt;0,LN((SQRT(SUMSQ(AF63:AF77-'Control Analysis'!$IR$63:$IR$77)))),"")</f>
        <v/>
      </c>
      <c r="AG79" s="49" t="str">
        <f t="array" ref="AG79">IF(SUM(AG63:AG77)&lt;&gt;0,LN((SQRT(SUMSQ(AG63:AG77-'Control Analysis'!$IR$63:$IR$77)))),"")</f>
        <v/>
      </c>
      <c r="AH79" s="49" t="str">
        <f t="array" ref="AH79">IF(SUM(AH63:AH77)&lt;&gt;0,LN((SQRT(SUMSQ(AH63:AH77-'Control Analysis'!$IR$63:$IR$77)))),"")</f>
        <v/>
      </c>
      <c r="AI79" s="49" t="str">
        <f t="array" ref="AI79">IF(SUM(AI63:AI77)&lt;&gt;0,LN((SQRT(SUMSQ(AI63:AI77-'Control Analysis'!$IR$63:$IR$77)))),"")</f>
        <v/>
      </c>
      <c r="AJ79" s="49" t="str">
        <f t="array" ref="AJ79">IF(SUM(AJ63:AJ77)&lt;&gt;0,LN((SQRT(SUMSQ(AJ63:AJ77-'Control Analysis'!$IR$63:$IR$77)))),"")</f>
        <v/>
      </c>
      <c r="AK79" s="49" t="str">
        <f t="array" ref="AK79">IF(SUM(AK63:AK77)&lt;&gt;0,LN((SQRT(SUMSQ(AK63:AK77-'Control Analysis'!$IR$63:$IR$77)))),"")</f>
        <v/>
      </c>
      <c r="AL79" s="49" t="str">
        <f t="array" ref="AL79">IF(SUM(AL63:AL77)&lt;&gt;0,LN((SQRT(SUMSQ(AL63:AL77-'Control Analysis'!$IR$63:$IR$77)))),"")</f>
        <v/>
      </c>
      <c r="AM79" s="49" t="str">
        <f t="array" ref="AM79">IF(SUM(AM63:AM77)&lt;&gt;0,LN((SQRT(SUMSQ(AM63:AM77-'Control Analysis'!$IR$63:$IR$77)))),"")</f>
        <v/>
      </c>
      <c r="AN79" s="49" t="str">
        <f t="array" ref="AN79">IF(SUM(AN63:AN77)&lt;&gt;0,LN((SQRT(SUMSQ(AN63:AN77-'Control Analysis'!$IR$63:$IR$77)))),"")</f>
        <v/>
      </c>
      <c r="AO79" s="49" t="str">
        <f t="array" ref="AO79">IF(SUM(AO63:AO77)&lt;&gt;0,LN((SQRT(SUMSQ(AO63:AO77-'Control Analysis'!$IR$63:$IR$77)))),"")</f>
        <v/>
      </c>
      <c r="AP79" s="49" t="str">
        <f t="array" ref="AP79">IF(SUM(AP63:AP77)&lt;&gt;0,LN((SQRT(SUMSQ(AP63:AP77-'Control Analysis'!$IR$63:$IR$77)))),"")</f>
        <v/>
      </c>
      <c r="AQ79" s="49" t="str">
        <f t="array" ref="AQ79">IF(SUM(AQ63:AQ77)&lt;&gt;0,LN((SQRT(SUMSQ(AQ63:AQ77-'Control Analysis'!$IR$63:$IR$77)))),"")</f>
        <v/>
      </c>
      <c r="AR79" s="49" t="str">
        <f t="array" ref="AR79">IF(SUM(AR63:AR77)&lt;&gt;0,LN((SQRT(SUMSQ(AR63:AR77-'Control Analysis'!$IR$63:$IR$77)))),"")</f>
        <v/>
      </c>
      <c r="AS79" s="49" t="str">
        <f t="array" ref="AS79">IF(SUM(AS63:AS77)&lt;&gt;0,LN((SQRT(SUMSQ(AS63:AS77-'Control Analysis'!$IR$63:$IR$77)))),"")</f>
        <v/>
      </c>
      <c r="AT79" s="49" t="str">
        <f t="array" ref="AT79">IF(SUM(AT63:AT77)&lt;&gt;0,LN((SQRT(SUMSQ(AT63:AT77-'Control Analysis'!$IR$63:$IR$77)))),"")</f>
        <v/>
      </c>
      <c r="AU79" s="49" t="str">
        <f t="array" ref="AU79">IF(SUM(AU63:AU77)&lt;&gt;0,LN((SQRT(SUMSQ(AU63:AU77-'Control Analysis'!$IR$63:$IR$77)))),"")</f>
        <v/>
      </c>
      <c r="AV79" s="49" t="str">
        <f t="array" ref="AV79">IF(SUM(AV63:AV77)&lt;&gt;0,LN((SQRT(SUMSQ(AV63:AV77-'Control Analysis'!$IR$63:$IR$77)))),"")</f>
        <v/>
      </c>
      <c r="AW79" s="49" t="str">
        <f t="array" ref="AW79">IF(SUM(AW63:AW77)&lt;&gt;0,LN((SQRT(SUMSQ(AW63:AW77-'Control Analysis'!$IR$63:$IR$77)))),"")</f>
        <v/>
      </c>
      <c r="AX79" s="49" t="str">
        <f t="array" ref="AX79">IF(SUM(AX63:AX77)&lt;&gt;0,LN((SQRT(SUMSQ(AX63:AX77-'Control Analysis'!$IR$63:$IR$77)))),"")</f>
        <v/>
      </c>
      <c r="AY79" s="49" t="str">
        <f t="array" ref="AY79">IF(SUM(AY63:AY77)&lt;&gt;0,LN((SQRT(SUMSQ(AY63:AY77-'Control Analysis'!$IR$63:$IR$77)))),"")</f>
        <v/>
      </c>
      <c r="AZ79" s="49" t="str">
        <f t="array" ref="AZ79">IF(SUM(AZ63:AZ77)&lt;&gt;0,LN((SQRT(SUMSQ(AZ63:AZ77-'Control Analysis'!$IR$63:$IR$77)))),"")</f>
        <v/>
      </c>
      <c r="BA79" s="49" t="str">
        <f t="array" ref="BA79">IF(SUM(BA63:BA77)&lt;&gt;0,LN((SQRT(SUMSQ(BA63:BA77-'Control Analysis'!$IR$63:$IR$77)))),"")</f>
        <v/>
      </c>
      <c r="BB79" s="49" t="str">
        <f t="array" ref="BB79">IF(SUM(BB63:BB77)&lt;&gt;0,LN((SQRT(SUMSQ(BB63:BB77-'Control Analysis'!$IR$63:$IR$77)))),"")</f>
        <v/>
      </c>
      <c r="BC79" s="49" t="str">
        <f t="array" ref="BC79">IF(SUM(BC63:BC77)&lt;&gt;0,LN((SQRT(SUMSQ(BC63:BC77-'Control Analysis'!$IR$63:$IR$77)))),"")</f>
        <v/>
      </c>
      <c r="BD79" s="49" t="str">
        <f t="array" ref="BD79">IF(SUM(BD63:BD77)&lt;&gt;0,LN((SQRT(SUMSQ(BD63:BD77-'Control Analysis'!$IR$63:$IR$77)))),"")</f>
        <v/>
      </c>
      <c r="BE79" s="49" t="str">
        <f t="array" ref="BE79">IF(SUM(BE63:BE77)&lt;&gt;0,LN((SQRT(SUMSQ(BE63:BE77-'Control Analysis'!$IR$63:$IR$77)))),"")</f>
        <v/>
      </c>
      <c r="BF79" s="49" t="str">
        <f t="array" ref="BF79">IF(SUM(BF63:BF77)&lt;&gt;0,LN((SQRT(SUMSQ(BF63:BF77-'Control Analysis'!$IR$63:$IR$77)))),"")</f>
        <v/>
      </c>
      <c r="BG79" s="49" t="str">
        <f t="array" ref="BG79">IF(SUM(BG63:BG77)&lt;&gt;0,LN((SQRT(SUMSQ(BG63:BG77-'Control Analysis'!$IR$63:$IR$77)))),"")</f>
        <v/>
      </c>
      <c r="BH79" s="49" t="str">
        <f t="array" ref="BH79">IF(SUM(BH63:BH77)&lt;&gt;0,LN((SQRT(SUMSQ(BH63:BH77-'Control Analysis'!$IR$63:$IR$77)))),"")</f>
        <v/>
      </c>
      <c r="BI79" s="49" t="str">
        <f t="array" ref="BI79">IF(SUM(BI63:BI77)&lt;&gt;0,LN((SQRT(SUMSQ(BI63:BI77-'Control Analysis'!$IR$63:$IR$77)))),"")</f>
        <v/>
      </c>
      <c r="BJ79" s="49" t="str">
        <f t="array" ref="BJ79">IF(SUM(BJ63:BJ77)&lt;&gt;0,LN((SQRT(SUMSQ(BJ63:BJ77-'Control Analysis'!$IR$63:$IR$77)))),"")</f>
        <v/>
      </c>
      <c r="BK79" s="49" t="str">
        <f t="array" ref="BK79">IF(SUM(BK63:BK77)&lt;&gt;0,LN((SQRT(SUMSQ(BK63:BK77-'Control Analysis'!$IR$63:$IR$77)))),"")</f>
        <v/>
      </c>
      <c r="BL79" s="49" t="str">
        <f t="array" ref="BL79">IF(SUM(BL63:BL77)&lt;&gt;0,LN((SQRT(SUMSQ(BL63:BL77-'Control Analysis'!$IR$63:$IR$77)))),"")</f>
        <v/>
      </c>
      <c r="BM79" s="49" t="str">
        <f t="array" ref="BM79">IF(SUM(BM63:BM77)&lt;&gt;0,LN((SQRT(SUMSQ(BM63:BM77-'Control Analysis'!$IR$63:$IR$77)))),"")</f>
        <v/>
      </c>
      <c r="BN79" s="49" t="str">
        <f t="array" ref="BN79">IF(SUM(BN63:BN77)&lt;&gt;0,LN((SQRT(SUMSQ(BN63:BN77-'Control Analysis'!$IR$63:$IR$77)))),"")</f>
        <v/>
      </c>
      <c r="BO79" s="49" t="str">
        <f t="array" ref="BO79">IF(SUM(BO63:BO77)&lt;&gt;0,LN((SQRT(SUMSQ(BO63:BO77-'Control Analysis'!$IR$63:$IR$77)))),"")</f>
        <v/>
      </c>
      <c r="BP79" s="49" t="str">
        <f t="array" ref="BP79">IF(SUM(BP63:BP77)&lt;&gt;0,LN((SQRT(SUMSQ(BP63:BP77-'Control Analysis'!$IR$63:$IR$77)))),"")</f>
        <v/>
      </c>
      <c r="BQ79" s="49" t="str">
        <f t="array" ref="BQ79">IF(SUM(BQ63:BQ77)&lt;&gt;0,LN((SQRT(SUMSQ(BQ63:BQ77-'Control Analysis'!$IR$63:$IR$77)))),"")</f>
        <v/>
      </c>
      <c r="BR79" s="49" t="str">
        <f t="array" ref="BR79">IF(SUM(BR63:BR77)&lt;&gt;0,LN((SQRT(SUMSQ(BR63:BR77-'Control Analysis'!$IR$63:$IR$77)))),"")</f>
        <v/>
      </c>
      <c r="BS79" s="49" t="str">
        <f t="array" ref="BS79">IF(SUM(BS63:BS77)&lt;&gt;0,LN((SQRT(SUMSQ(BS63:BS77-'Control Analysis'!$IR$63:$IR$77)))),"")</f>
        <v/>
      </c>
      <c r="BT79" s="49" t="str">
        <f t="array" ref="BT79">IF(SUM(BT63:BT77)&lt;&gt;0,LN((SQRT(SUMSQ(BT63:BT77-'Control Analysis'!$IR$63:$IR$77)))),"")</f>
        <v/>
      </c>
      <c r="BU79" s="49" t="str">
        <f t="array" ref="BU79">IF(SUM(BU63:BU77)&lt;&gt;0,LN((SQRT(SUMSQ(BU63:BU77-'Control Analysis'!$IR$63:$IR$77)))),"")</f>
        <v/>
      </c>
      <c r="BV79" s="49" t="str">
        <f t="array" ref="BV79">IF(SUM(BV63:BV77)&lt;&gt;0,LN((SQRT(SUMSQ(BV63:BV77-'Control Analysis'!$IR$63:$IR$77)))),"")</f>
        <v/>
      </c>
      <c r="BW79" s="49" t="str">
        <f t="array" ref="BW79">IF(SUM(BW63:BW77)&lt;&gt;0,LN((SQRT(SUMSQ(BW63:BW77-'Control Analysis'!$IR$63:$IR$77)))),"")</f>
        <v/>
      </c>
      <c r="BX79" s="49" t="str">
        <f t="array" ref="BX79">IF(SUM(BX63:BX77)&lt;&gt;0,LN((SQRT(SUMSQ(BX63:BX77-'Control Analysis'!$IR$63:$IR$77)))),"")</f>
        <v/>
      </c>
      <c r="BY79" s="49" t="str">
        <f t="array" ref="BY79">IF(SUM(BY63:BY77)&lt;&gt;0,LN((SQRT(SUMSQ(BY63:BY77-'Control Analysis'!$IR$63:$IR$77)))),"")</f>
        <v/>
      </c>
      <c r="BZ79" s="49" t="str">
        <f t="array" ref="BZ79">IF(SUM(BZ63:BZ77)&lt;&gt;0,LN((SQRT(SUMSQ(BZ63:BZ77-'Control Analysis'!$IR$63:$IR$77)))),"")</f>
        <v/>
      </c>
      <c r="CA79" s="49" t="str">
        <f t="array" ref="CA79">IF(SUM(CA63:CA77)&lt;&gt;0,LN((SQRT(SUMSQ(CA63:CA77-'Control Analysis'!$IR$63:$IR$77)))),"")</f>
        <v/>
      </c>
      <c r="CB79" s="49" t="str">
        <f t="array" ref="CB79">IF(SUM(CB63:CB77)&lt;&gt;0,LN((SQRT(SUMSQ(CB63:CB77-'Control Analysis'!$IR$63:$IR$77)))),"")</f>
        <v/>
      </c>
      <c r="CC79" s="49" t="str">
        <f t="array" ref="CC79">IF(SUM(CC63:CC77)&lt;&gt;0,LN((SQRT(SUMSQ(CC63:CC77-'Control Analysis'!$IR$63:$IR$77)))),"")</f>
        <v/>
      </c>
      <c r="CD79" s="49" t="str">
        <f t="array" ref="CD79">IF(SUM(CD63:CD77)&lt;&gt;0,LN((SQRT(SUMSQ(CD63:CD77-'Control Analysis'!$IR$63:$IR$77)))),"")</f>
        <v/>
      </c>
      <c r="CE79" s="49" t="str">
        <f t="array" ref="CE79">IF(SUM(CE63:CE77)&lt;&gt;0,LN((SQRT(SUMSQ(CE63:CE77-'Control Analysis'!$IR$63:$IR$77)))),"")</f>
        <v/>
      </c>
      <c r="CF79" s="49" t="str">
        <f t="array" ref="CF79">IF(SUM(CF63:CF77)&lt;&gt;0,LN((SQRT(SUMSQ(CF63:CF77-'Control Analysis'!$IR$63:$IR$77)))),"")</f>
        <v/>
      </c>
      <c r="CG79" s="49" t="str">
        <f t="array" ref="CG79">IF(SUM(CG63:CG77)&lt;&gt;0,LN((SQRT(SUMSQ(CG63:CG77-'Control Analysis'!$IR$63:$IR$77)))),"")</f>
        <v/>
      </c>
      <c r="CH79" s="49" t="str">
        <f t="array" ref="CH79">IF(SUM(CH63:CH77)&lt;&gt;0,LN((SQRT(SUMSQ(CH63:CH77-'Control Analysis'!$IR$63:$IR$77)))),"")</f>
        <v/>
      </c>
      <c r="CI79" s="49" t="str">
        <f t="array" ref="CI79">IF(SUM(CI63:CI77)&lt;&gt;0,LN((SQRT(SUMSQ(CI63:CI77-'Control Analysis'!$IR$63:$IR$77)))),"")</f>
        <v/>
      </c>
      <c r="CJ79" s="49" t="str">
        <f t="array" ref="CJ79">IF(SUM(CJ63:CJ77)&lt;&gt;0,LN((SQRT(SUMSQ(CJ63:CJ77-'Control Analysis'!$IR$63:$IR$77)))),"")</f>
        <v/>
      </c>
      <c r="CK79" s="49" t="str">
        <f t="array" ref="CK79">IF(SUM(CK63:CK77)&lt;&gt;0,LN((SQRT(SUMSQ(CK63:CK77-'Control Analysis'!$IR$63:$IR$77)))),"")</f>
        <v/>
      </c>
      <c r="CL79" s="49" t="str">
        <f t="array" ref="CL79">IF(SUM(CL63:CL77)&lt;&gt;0,LN((SQRT(SUMSQ(CL63:CL77-'Control Analysis'!$IR$63:$IR$77)))),"")</f>
        <v/>
      </c>
      <c r="CM79" s="49" t="str">
        <f t="array" ref="CM79">IF(SUM(CM63:CM77)&lt;&gt;0,LN((SQRT(SUMSQ(CM63:CM77-'Control Analysis'!$IR$63:$IR$77)))),"")</f>
        <v/>
      </c>
      <c r="CN79" s="49" t="str">
        <f t="array" ref="CN79">IF(SUM(CN63:CN77)&lt;&gt;0,LN((SQRT(SUMSQ(CN63:CN77-'Control Analysis'!$IR$63:$IR$77)))),"")</f>
        <v/>
      </c>
      <c r="CO79" s="49" t="str">
        <f t="array" ref="CO79">IF(SUM(CO63:CO77)&lt;&gt;0,LN((SQRT(SUMSQ(CO63:CO77-'Control Analysis'!$IR$63:$IR$77)))),"")</f>
        <v/>
      </c>
      <c r="CP79" s="49" t="str">
        <f t="array" ref="CP79">IF(SUM(CP63:CP77)&lt;&gt;0,LN((SQRT(SUMSQ(CP63:CP77-'Control Analysis'!$IR$63:$IR$77)))),"")</f>
        <v/>
      </c>
      <c r="CQ79" s="49" t="str">
        <f t="array" ref="CQ79">IF(SUM(CQ63:CQ77)&lt;&gt;0,LN((SQRT(SUMSQ(CQ63:CQ77-'Control Analysis'!$IR$63:$IR$77)))),"")</f>
        <v/>
      </c>
      <c r="CR79" s="49" t="str">
        <f t="array" ref="CR79">IF(SUM(CR63:CR77)&lt;&gt;0,LN((SQRT(SUMSQ(CR63:CR77-'Control Analysis'!$IR$63:$IR$77)))),"")</f>
        <v/>
      </c>
      <c r="CS79" s="49" t="str">
        <f t="array" ref="CS79">IF(SUM(CS63:CS77)&lt;&gt;0,LN((SQRT(SUMSQ(CS63:CS77-'Control Analysis'!$IR$63:$IR$77)))),"")</f>
        <v/>
      </c>
      <c r="CT79" s="49" t="str">
        <f t="array" ref="CT79">IF(SUM(CT63:CT77)&lt;&gt;0,LN((SQRT(SUMSQ(CT63:CT77-'Control Analysis'!$IR$63:$IR$77)))),"")</f>
        <v/>
      </c>
      <c r="CU79" s="49" t="str">
        <f t="array" ref="CU79">IF(SUM(CU63:CU77)&lt;&gt;0,LN((SQRT(SUMSQ(CU63:CU77-'Control Analysis'!$IR$63:$IR$77)))),"")</f>
        <v/>
      </c>
      <c r="CV79" s="49" t="str">
        <f t="array" ref="CV79">IF(SUM(CV63:CV77)&lt;&gt;0,LN((SQRT(SUMSQ(CV63:CV77-'Control Analysis'!$IR$63:$IR$77)))),"")</f>
        <v/>
      </c>
      <c r="CW79" s="49" t="str">
        <f t="array" ref="CW79">IF(SUM(CW63:CW77)&lt;&gt;0,LN((SQRT(SUMSQ(CW63:CW77-'Control Analysis'!$IR$63:$IR$77)))),"")</f>
        <v/>
      </c>
      <c r="CX79" s="49" t="str">
        <f t="array" ref="CX79">IF(SUM(CX63:CX77)&lt;&gt;0,LN((SQRT(SUMSQ(CX63:CX77-'Control Analysis'!$IR$63:$IR$77)))),"")</f>
        <v/>
      </c>
      <c r="CY79" s="49" t="str">
        <f t="array" ref="CY79">IF(SUM(CY63:CY77)&lt;&gt;0,LN((SQRT(SUMSQ(CY63:CY77-'Control Analysis'!$IR$63:$IR$77)))),"")</f>
        <v/>
      </c>
      <c r="CZ79" s="49" t="str">
        <f t="array" ref="CZ79">IF(SUM(CZ63:CZ77)&lt;&gt;0,LN((SQRT(SUMSQ(CZ63:CZ77-'Control Analysis'!$IR$63:$IR$77)))),"")</f>
        <v/>
      </c>
      <c r="DA79" s="49" t="str">
        <f t="array" ref="DA79">IF(SUM(DA63:DA77)&lt;&gt;0,LN((SQRT(SUMSQ(DA63:DA77-'Control Analysis'!$IR$63:$IR$77)))),"")</f>
        <v/>
      </c>
      <c r="DB79" s="49" t="str">
        <f t="array" ref="DB79">IF(SUM(DB63:DB77)&lt;&gt;0,LN((SQRT(SUMSQ(DB63:DB77-'Control Analysis'!$IR$63:$IR$77)))),"")</f>
        <v/>
      </c>
      <c r="DC79" s="49" t="str">
        <f t="array" ref="DC79">IF(SUM(DC63:DC77)&lt;&gt;0,LN((SQRT(SUMSQ(DC63:DC77-'Control Analysis'!$IR$63:$IR$77)))),"")</f>
        <v/>
      </c>
      <c r="DD79" s="49" t="str">
        <f t="array" ref="DD79">IF(SUM(DD63:DD77)&lt;&gt;0,LN((SQRT(SUMSQ(DD63:DD77-'Control Analysis'!$IR$63:$IR$77)))),"")</f>
        <v/>
      </c>
      <c r="DE79" s="49" t="str">
        <f t="array" ref="DE79">IF(SUM(DE63:DE77)&lt;&gt;0,LN((SQRT(SUMSQ(DE63:DE77-'Control Analysis'!$IR$63:$IR$77)))),"")</f>
        <v/>
      </c>
      <c r="DF79" s="49" t="str">
        <f t="array" ref="DF79">IF(SUM(DF63:DF77)&lt;&gt;0,LN((SQRT(SUMSQ(DF63:DF77-'Control Analysis'!$IR$63:$IR$77)))),"")</f>
        <v/>
      </c>
      <c r="DG79" s="49" t="str">
        <f t="array" ref="DG79">IF(SUM(DG63:DG77)&lt;&gt;0,LN((SQRT(SUMSQ(DG63:DG77-'Control Analysis'!$IR$63:$IR$77)))),"")</f>
        <v/>
      </c>
      <c r="DH79" s="49" t="str">
        <f t="array" ref="DH79">IF(SUM(DH63:DH77)&lt;&gt;0,LN((SQRT(SUMSQ(DH63:DH77-'Control Analysis'!$IR$63:$IR$77)))),"")</f>
        <v/>
      </c>
      <c r="DI79" s="49" t="str">
        <f t="array" ref="DI79">IF(SUM(DI63:DI77)&lt;&gt;0,LN((SQRT(SUMSQ(DI63:DI77-'Control Analysis'!$IR$63:$IR$77)))),"")</f>
        <v/>
      </c>
      <c r="DJ79" s="49" t="str">
        <f t="array" ref="DJ79">IF(SUM(DJ63:DJ77)&lt;&gt;0,LN((SQRT(SUMSQ(DJ63:DJ77-'Control Analysis'!$IR$63:$IR$77)))),"")</f>
        <v/>
      </c>
      <c r="DK79" s="49" t="str">
        <f t="array" ref="DK79">IF(SUM(DK63:DK77)&lt;&gt;0,LN((SQRT(SUMSQ(DK63:DK77-'Control Analysis'!$IR$63:$IR$77)))),"")</f>
        <v/>
      </c>
      <c r="DL79" s="49" t="str">
        <f t="array" ref="DL79">IF(SUM(DL63:DL77)&lt;&gt;0,LN((SQRT(SUMSQ(DL63:DL77-'Control Analysis'!$IR$63:$IR$77)))),"")</f>
        <v/>
      </c>
      <c r="DM79" s="49" t="str">
        <f t="array" ref="DM79">IF(SUM(DM63:DM77)&lt;&gt;0,LN((SQRT(SUMSQ(DM63:DM77-'Control Analysis'!$IR$63:$IR$77)))),"")</f>
        <v/>
      </c>
      <c r="DN79" s="49" t="str">
        <f t="array" ref="DN79">IF(SUM(DN63:DN77)&lt;&gt;0,LN((SQRT(SUMSQ(DN63:DN77-'Control Analysis'!$IR$63:$IR$77)))),"")</f>
        <v/>
      </c>
      <c r="DO79" s="49" t="str">
        <f t="array" ref="DO79">IF(SUM(DO63:DO77)&lt;&gt;0,LN((SQRT(SUMSQ(DO63:DO77-'Control Analysis'!$IR$63:$IR$77)))),"")</f>
        <v/>
      </c>
      <c r="DP79" s="49" t="str">
        <f t="array" ref="DP79">IF(SUM(DP63:DP77)&lt;&gt;0,LN((SQRT(SUMSQ(DP63:DP77-'Control Analysis'!$IR$63:$IR$77)))),"")</f>
        <v/>
      </c>
      <c r="DQ79" s="49" t="str">
        <f t="array" ref="DQ79">IF(SUM(DQ63:DQ77)&lt;&gt;0,LN((SQRT(SUMSQ(DQ63:DQ77-'Control Analysis'!$IR$63:$IR$77)))),"")</f>
        <v/>
      </c>
      <c r="DR79" s="49" t="str">
        <f t="array" ref="DR79">IF(SUM(DR63:DR77)&lt;&gt;0,LN((SQRT(SUMSQ(DR63:DR77-'Control Analysis'!$IR$63:$IR$77)))),"")</f>
        <v/>
      </c>
      <c r="DS79" s="49" t="str">
        <f t="array" ref="DS79">IF(SUM(DS63:DS77)&lt;&gt;0,LN((SQRT(SUMSQ(DS63:DS77-'Control Analysis'!$IR$63:$IR$77)))),"")</f>
        <v/>
      </c>
      <c r="DT79" s="49" t="str">
        <f t="array" ref="DT79">IF(SUM(DT63:DT77)&lt;&gt;0,LN((SQRT(SUMSQ(DT63:DT77-'Control Analysis'!$IR$63:$IR$77)))),"")</f>
        <v/>
      </c>
      <c r="DU79" s="49" t="str">
        <f t="array" ref="DU79">IF(SUM(DU63:DU77)&lt;&gt;0,LN((SQRT(SUMSQ(DU63:DU77-'Control Analysis'!$IR$63:$IR$77)))),"")</f>
        <v/>
      </c>
      <c r="DV79" s="49" t="str">
        <f t="array" ref="DV79">IF(SUM(DV63:DV77)&lt;&gt;0,LN((SQRT(SUMSQ(DV63:DV77-'Control Analysis'!$IR$63:$IR$77)))),"")</f>
        <v/>
      </c>
      <c r="DW79" s="49" t="str">
        <f t="array" ref="DW79">IF(SUM(DW63:DW77)&lt;&gt;0,LN((SQRT(SUMSQ(DW63:DW77-'Control Analysis'!$IR$63:$IR$77)))),"")</f>
        <v/>
      </c>
      <c r="DX79" s="49" t="str">
        <f t="array" ref="DX79">IF(SUM(DX63:DX77)&lt;&gt;0,LN((SQRT(SUMSQ(DX63:DX77-'Control Analysis'!$IR$63:$IR$77)))),"")</f>
        <v/>
      </c>
      <c r="DY79" s="49" t="str">
        <f t="array" ref="DY79">IF(SUM(DY63:DY77)&lt;&gt;0,LN((SQRT(SUMSQ(DY63:DY77-'Control Analysis'!$IR$63:$IR$77)))),"")</f>
        <v/>
      </c>
      <c r="DZ79" s="49" t="str">
        <f t="array" ref="DZ79">IF(SUM(DZ63:DZ77)&lt;&gt;0,LN((SQRT(SUMSQ(DZ63:DZ77-'Control Analysis'!$IR$63:$IR$77)))),"")</f>
        <v/>
      </c>
      <c r="EA79" s="49" t="str">
        <f t="array" ref="EA79">IF(SUM(EA63:EA77)&lt;&gt;0,LN((SQRT(SUMSQ(EA63:EA77-'Control Analysis'!$IR$63:$IR$77)))),"")</f>
        <v/>
      </c>
      <c r="EB79" s="49" t="str">
        <f t="array" ref="EB79">IF(SUM(EB63:EB77)&lt;&gt;0,LN((SQRT(SUMSQ(EB63:EB77-'Control Analysis'!$IR$63:$IR$77)))),"")</f>
        <v/>
      </c>
      <c r="EC79" s="49" t="str">
        <f t="array" ref="EC79">IF(SUM(EC63:EC77)&lt;&gt;0,LN((SQRT(SUMSQ(EC63:EC77-'Control Analysis'!$IR$63:$IR$77)))),"")</f>
        <v/>
      </c>
      <c r="ED79" s="49" t="str">
        <f t="array" ref="ED79">IF(SUM(ED63:ED77)&lt;&gt;0,LN((SQRT(SUMSQ(ED63:ED77-'Control Analysis'!$IR$63:$IR$77)))),"")</f>
        <v/>
      </c>
      <c r="EE79" s="49" t="str">
        <f t="array" ref="EE79">IF(SUM(EE63:EE77)&lt;&gt;0,LN((SQRT(SUMSQ(EE63:EE77-'Control Analysis'!$IR$63:$IR$77)))),"")</f>
        <v/>
      </c>
      <c r="EF79" s="49" t="str">
        <f t="array" ref="EF79">IF(SUM(EF63:EF77)&lt;&gt;0,LN((SQRT(SUMSQ(EF63:EF77-'Control Analysis'!$IR$63:$IR$77)))),"")</f>
        <v/>
      </c>
      <c r="EG79" s="49" t="str">
        <f t="array" ref="EG79">IF(SUM(EG63:EG77)&lt;&gt;0,LN((SQRT(SUMSQ(EG63:EG77-'Control Analysis'!$IR$63:$IR$77)))),"")</f>
        <v/>
      </c>
      <c r="EH79" s="49" t="str">
        <f t="array" ref="EH79">IF(SUM(EH63:EH77)&lt;&gt;0,LN((SQRT(SUMSQ(EH63:EH77-'Control Analysis'!$IR$63:$IR$77)))),"")</f>
        <v/>
      </c>
      <c r="EI79" s="49" t="str">
        <f t="array" ref="EI79">IF(SUM(EI63:EI77)&lt;&gt;0,LN((SQRT(SUMSQ(EI63:EI77-'Control Analysis'!$IR$63:$IR$77)))),"")</f>
        <v/>
      </c>
      <c r="EJ79" s="49" t="str">
        <f t="array" ref="EJ79">IF(SUM(EJ63:EJ77)&lt;&gt;0,LN((SQRT(SUMSQ(EJ63:EJ77-'Control Analysis'!$IR$63:$IR$77)))),"")</f>
        <v/>
      </c>
      <c r="EK79" s="49" t="str">
        <f t="array" ref="EK79">IF(SUM(EK63:EK77)&lt;&gt;0,LN((SQRT(SUMSQ(EK63:EK77-'Control Analysis'!$IR$63:$IR$77)))),"")</f>
        <v/>
      </c>
      <c r="EL79" s="49" t="str">
        <f t="array" ref="EL79">IF(SUM(EL63:EL77)&lt;&gt;0,LN((SQRT(SUMSQ(EL63:EL77-'Control Analysis'!$IR$63:$IR$77)))),"")</f>
        <v/>
      </c>
      <c r="EM79" s="49" t="str">
        <f t="array" ref="EM79">IF(SUM(EM63:EM77)&lt;&gt;0,LN((SQRT(SUMSQ(EM63:EM77-'Control Analysis'!$IR$63:$IR$77)))),"")</f>
        <v/>
      </c>
      <c r="EN79" s="49" t="str">
        <f t="array" ref="EN79">IF(SUM(EN63:EN77)&lt;&gt;0,LN((SQRT(SUMSQ(EN63:EN77-'Control Analysis'!$IR$63:$IR$77)))),"")</f>
        <v/>
      </c>
      <c r="EO79" s="49" t="str">
        <f t="array" ref="EO79">IF(SUM(EO63:EO77)&lt;&gt;0,LN((SQRT(SUMSQ(EO63:EO77-'Control Analysis'!$IR$63:$IR$77)))),"")</f>
        <v/>
      </c>
      <c r="EP79" s="49" t="str">
        <f t="array" ref="EP79">IF(SUM(EP63:EP77)&lt;&gt;0,LN((SQRT(SUMSQ(EP63:EP77-'Control Analysis'!$IR$63:$IR$77)))),"")</f>
        <v/>
      </c>
      <c r="EQ79" s="49" t="str">
        <f t="array" ref="EQ79">IF(SUM(EQ63:EQ77)&lt;&gt;0,LN((SQRT(SUMSQ(EQ63:EQ77-'Control Analysis'!$IR$63:$IR$77)))),"")</f>
        <v/>
      </c>
      <c r="ER79" s="49" t="str">
        <f t="array" ref="ER79">IF(SUM(ER63:ER77)&lt;&gt;0,LN((SQRT(SUMSQ(ER63:ER77-'Control Analysis'!$IR$63:$IR$77)))),"")</f>
        <v/>
      </c>
      <c r="ES79" s="49" t="str">
        <f t="array" ref="ES79">IF(SUM(ES63:ES77)&lt;&gt;0,LN((SQRT(SUMSQ(ES63:ES77-'Control Analysis'!$IR$63:$IR$77)))),"")</f>
        <v/>
      </c>
      <c r="ET79" s="49" t="str">
        <f t="array" ref="ET79">IF(SUM(ET63:ET77)&lt;&gt;0,LN((SQRT(SUMSQ(ET63:ET77-'Control Analysis'!$IR$63:$IR$77)))),"")</f>
        <v/>
      </c>
      <c r="EU79" s="49" t="str">
        <f t="array" ref="EU79">IF(SUM(EU63:EU77)&lt;&gt;0,LN((SQRT(SUMSQ(EU63:EU77-'Control Analysis'!$IR$63:$IR$77)))),"")</f>
        <v/>
      </c>
      <c r="EV79" s="49" t="str">
        <f t="array" ref="EV79">IF(SUM(EV63:EV77)&lt;&gt;0,LN((SQRT(SUMSQ(EV63:EV77-'Control Analysis'!$IR$63:$IR$77)))),"")</f>
        <v/>
      </c>
      <c r="EW79" s="49" t="str">
        <f t="array" ref="EW79">IF(SUM(EW63:EW77)&lt;&gt;0,LN((SQRT(SUMSQ(EW63:EW77-'Control Analysis'!$IR$63:$IR$77)))),"")</f>
        <v/>
      </c>
      <c r="EX79" s="49" t="str">
        <f t="array" ref="EX79">IF(SUM(EX63:EX77)&lt;&gt;0,LN((SQRT(SUMSQ(EX63:EX77-'Control Analysis'!$IR$63:$IR$77)))),"")</f>
        <v/>
      </c>
      <c r="EY79" s="49" t="str">
        <f t="array" ref="EY79">IF(SUM(EY63:EY77)&lt;&gt;0,LN((SQRT(SUMSQ(EY63:EY77-'Control Analysis'!$IR$63:$IR$77)))),"")</f>
        <v/>
      </c>
      <c r="EZ79" s="49" t="str">
        <f t="array" ref="EZ79">IF(SUM(EZ63:EZ77)&lt;&gt;0,LN((SQRT(SUMSQ(EZ63:EZ77-'Control Analysis'!$IR$63:$IR$77)))),"")</f>
        <v/>
      </c>
      <c r="FA79" s="49" t="str">
        <f t="array" ref="FA79">IF(SUM(FA63:FA77)&lt;&gt;0,LN((SQRT(SUMSQ(FA63:FA77-'Control Analysis'!$IR$63:$IR$77)))),"")</f>
        <v/>
      </c>
      <c r="FB79" s="49" t="str">
        <f t="array" ref="FB79">IF(SUM(FB63:FB77)&lt;&gt;0,LN((SQRT(SUMSQ(FB63:FB77-'Control Analysis'!$IR$63:$IR$77)))),"")</f>
        <v/>
      </c>
      <c r="FC79" s="49" t="str">
        <f t="array" ref="FC79">IF(SUM(FC63:FC77)&lt;&gt;0,LN((SQRT(SUMSQ(FC63:FC77-'Control Analysis'!$IR$63:$IR$77)))),"")</f>
        <v/>
      </c>
      <c r="FD79" s="49" t="str">
        <f t="array" ref="FD79">IF(SUM(FD63:FD77)&lt;&gt;0,LN((SQRT(SUMSQ(FD63:FD77-'Control Analysis'!$IR$63:$IR$77)))),"")</f>
        <v/>
      </c>
      <c r="FE79" s="49" t="str">
        <f t="array" ref="FE79">IF(SUM(FE63:FE77)&lt;&gt;0,LN((SQRT(SUMSQ(FE63:FE77-'Control Analysis'!$IR$63:$IR$77)))),"")</f>
        <v/>
      </c>
      <c r="FF79" s="49" t="str">
        <f t="array" ref="FF79">IF(SUM(FF63:FF77)&lt;&gt;0,LN((SQRT(SUMSQ(FF63:FF77-'Control Analysis'!$IR$63:$IR$77)))),"")</f>
        <v/>
      </c>
      <c r="FG79" s="49" t="str">
        <f t="array" ref="FG79">IF(SUM(FG63:FG77)&lt;&gt;0,LN((SQRT(SUMSQ(FG63:FG77-'Control Analysis'!$IR$63:$IR$77)))),"")</f>
        <v/>
      </c>
      <c r="FH79" s="49" t="str">
        <f t="array" ref="FH79">IF(SUM(FH63:FH77)&lt;&gt;0,LN((SQRT(SUMSQ(FH63:FH77-'Control Analysis'!$IR$63:$IR$77)))),"")</f>
        <v/>
      </c>
      <c r="FI79" s="49" t="str">
        <f t="array" ref="FI79">IF(SUM(FI63:FI77)&lt;&gt;0,LN((SQRT(SUMSQ(FI63:FI77-'Control Analysis'!$IR$63:$IR$77)))),"")</f>
        <v/>
      </c>
      <c r="FJ79" s="49" t="str">
        <f t="array" ref="FJ79">IF(SUM(FJ63:FJ77)&lt;&gt;0,LN((SQRT(SUMSQ(FJ63:FJ77-'Control Analysis'!$IR$63:$IR$77)))),"")</f>
        <v/>
      </c>
      <c r="FK79" s="49" t="str">
        <f t="array" ref="FK79">IF(SUM(FK63:FK77)&lt;&gt;0,LN((SQRT(SUMSQ(FK63:FK77-'Control Analysis'!$IR$63:$IR$77)))),"")</f>
        <v/>
      </c>
      <c r="FL79" s="49" t="str">
        <f t="array" ref="FL79">IF(SUM(FL63:FL77)&lt;&gt;0,LN((SQRT(SUMSQ(FL63:FL77-'Control Analysis'!$IR$63:$IR$77)))),"")</f>
        <v/>
      </c>
      <c r="FM79" s="49" t="str">
        <f t="array" ref="FM79">IF(SUM(FM63:FM77)&lt;&gt;0,LN((SQRT(SUMSQ(FM63:FM77-'Control Analysis'!$IR$63:$IR$77)))),"")</f>
        <v/>
      </c>
      <c r="FN79" s="49" t="str">
        <f t="array" ref="FN79">IF(SUM(FN63:FN77)&lt;&gt;0,LN((SQRT(SUMSQ(FN63:FN77-'Control Analysis'!$IR$63:$IR$77)))),"")</f>
        <v/>
      </c>
      <c r="FO79" s="49" t="str">
        <f t="array" ref="FO79">IF(SUM(FO63:FO77)&lt;&gt;0,LN((SQRT(SUMSQ(FO63:FO77-'Control Analysis'!$IR$63:$IR$77)))),"")</f>
        <v/>
      </c>
      <c r="FP79" s="49" t="str">
        <f t="array" ref="FP79">IF(SUM(FP63:FP77)&lt;&gt;0,LN((SQRT(SUMSQ(FP63:FP77-'Control Analysis'!$IR$63:$IR$77)))),"")</f>
        <v/>
      </c>
      <c r="FQ79" s="49" t="str">
        <f t="array" ref="FQ79">IF(SUM(FQ63:FQ77)&lt;&gt;0,LN((SQRT(SUMSQ(FQ63:FQ77-'Control Analysis'!$IR$63:$IR$77)))),"")</f>
        <v/>
      </c>
      <c r="FR79" s="49" t="str">
        <f t="array" ref="FR79">IF(SUM(FR63:FR77)&lt;&gt;0,LN((SQRT(SUMSQ(FR63:FR77-'Control Analysis'!$IR$63:$IR$77)))),"")</f>
        <v/>
      </c>
      <c r="FS79" s="49" t="str">
        <f t="array" ref="FS79">IF(SUM(FS63:FS77)&lt;&gt;0,LN((SQRT(SUMSQ(FS63:FS77-'Control Analysis'!$IR$63:$IR$77)))),"")</f>
        <v/>
      </c>
      <c r="FT79" s="49" t="str">
        <f t="array" ref="FT79">IF(SUM(FT63:FT77)&lt;&gt;0,LN((SQRT(SUMSQ(FT63:FT77-'Control Analysis'!$IR$63:$IR$77)))),"")</f>
        <v/>
      </c>
      <c r="FU79" s="49" t="str">
        <f t="array" ref="FU79">IF(SUM(FU63:FU77)&lt;&gt;0,LN((SQRT(SUMSQ(FU63:FU77-'Control Analysis'!$IR$63:$IR$77)))),"")</f>
        <v/>
      </c>
      <c r="FV79" s="49" t="str">
        <f t="array" ref="FV79">IF(SUM(FV63:FV77)&lt;&gt;0,LN((SQRT(SUMSQ(FV63:FV77-'Control Analysis'!$IR$63:$IR$77)))),"")</f>
        <v/>
      </c>
      <c r="FW79" s="49" t="str">
        <f t="array" ref="FW79">IF(SUM(FW63:FW77)&lt;&gt;0,LN((SQRT(SUMSQ(FW63:FW77-'Control Analysis'!$IR$63:$IR$77)))),"")</f>
        <v/>
      </c>
      <c r="FX79" s="49" t="str">
        <f t="array" ref="FX79">IF(SUM(FX63:FX77)&lt;&gt;0,LN((SQRT(SUMSQ(FX63:FX77-'Control Analysis'!$IR$63:$IR$77)))),"")</f>
        <v/>
      </c>
      <c r="FY79" s="49" t="str">
        <f t="array" ref="FY79">IF(SUM(FY63:FY77)&lt;&gt;0,LN((SQRT(SUMSQ(FY63:FY77-'Control Analysis'!$IR$63:$IR$77)))),"")</f>
        <v/>
      </c>
      <c r="FZ79" s="49" t="str">
        <f t="array" ref="FZ79">IF(SUM(FZ63:FZ77)&lt;&gt;0,LN((SQRT(SUMSQ(FZ63:FZ77-'Control Analysis'!$IR$63:$IR$77)))),"")</f>
        <v/>
      </c>
      <c r="GA79" s="49" t="str">
        <f t="array" ref="GA79">IF(SUM(GA63:GA77)&lt;&gt;0,LN((SQRT(SUMSQ(GA63:GA77-'Control Analysis'!$IR$63:$IR$77)))),"")</f>
        <v/>
      </c>
      <c r="GB79" s="49" t="str">
        <f t="array" ref="GB79">IF(SUM(GB63:GB77)&lt;&gt;0,LN((SQRT(SUMSQ(GB63:GB77-'Control Analysis'!$IR$63:$IR$77)))),"")</f>
        <v/>
      </c>
      <c r="GC79" s="49" t="str">
        <f t="array" ref="GC79">IF(SUM(GC63:GC77)&lt;&gt;0,LN((SQRT(SUMSQ(GC63:GC77-'Control Analysis'!$IR$63:$IR$77)))),"")</f>
        <v/>
      </c>
      <c r="GD79" s="49" t="str">
        <f t="array" ref="GD79">IF(SUM(GD63:GD77)&lt;&gt;0,LN((SQRT(SUMSQ(GD63:GD77-'Control Analysis'!$IR$63:$IR$77)))),"")</f>
        <v/>
      </c>
      <c r="GE79" s="49" t="str">
        <f t="array" ref="GE79">IF(SUM(GE63:GE77)&lt;&gt;0,LN((SQRT(SUMSQ(GE63:GE77-'Control Analysis'!$IR$63:$IR$77)))),"")</f>
        <v/>
      </c>
      <c r="GF79" s="49" t="str">
        <f t="array" ref="GF79">IF(SUM(GF63:GF77)&lt;&gt;0,LN((SQRT(SUMSQ(GF63:GF77-'Control Analysis'!$IR$63:$IR$77)))),"")</f>
        <v/>
      </c>
      <c r="GG79" s="49" t="str">
        <f t="array" ref="GG79">IF(SUM(GG63:GG77)&lt;&gt;0,LN((SQRT(SUMSQ(GG63:GG77-'Control Analysis'!$IR$63:$IR$77)))),"")</f>
        <v/>
      </c>
      <c r="GH79" s="49" t="str">
        <f t="array" ref="GH79">IF(SUM(GH63:GH77)&lt;&gt;0,LN((SQRT(SUMSQ(GH63:GH77-'Control Analysis'!$IR$63:$IR$77)))),"")</f>
        <v/>
      </c>
      <c r="GI79" s="49" t="str">
        <f t="array" ref="GI79">IF(SUM(GI63:GI77)&lt;&gt;0,LN((SQRT(SUMSQ(GI63:GI77-'Control Analysis'!$IR$63:$IR$77)))),"")</f>
        <v/>
      </c>
      <c r="GJ79" s="49" t="str">
        <f t="array" ref="GJ79">IF(SUM(GJ63:GJ77)&lt;&gt;0,LN((SQRT(SUMSQ(GJ63:GJ77-'Control Analysis'!$IR$63:$IR$77)))),"")</f>
        <v/>
      </c>
      <c r="GK79" s="49" t="str">
        <f t="array" ref="GK79">IF(SUM(GK63:GK77)&lt;&gt;0,LN((SQRT(SUMSQ(GK63:GK77-'Control Analysis'!$IR$63:$IR$77)))),"")</f>
        <v/>
      </c>
      <c r="GL79" s="49" t="str">
        <f t="array" ref="GL79">IF(SUM(GL63:GL77)&lt;&gt;0,LN((SQRT(SUMSQ(GL63:GL77-'Control Analysis'!$IR$63:$IR$77)))),"")</f>
        <v/>
      </c>
      <c r="GM79" s="49" t="str">
        <f t="array" ref="GM79">IF(SUM(GM63:GM77)&lt;&gt;0,LN((SQRT(SUMSQ(GM63:GM77-'Control Analysis'!$IR$63:$IR$77)))),"")</f>
        <v/>
      </c>
      <c r="GN79" s="49" t="str">
        <f t="array" ref="GN79">IF(SUM(GN63:GN77)&lt;&gt;0,LN((SQRT(SUMSQ(GN63:GN77-'Control Analysis'!$IR$63:$IR$77)))),"")</f>
        <v/>
      </c>
      <c r="GO79" s="49" t="str">
        <f t="array" ref="GO79">IF(SUM(GO63:GO77)&lt;&gt;0,LN((SQRT(SUMSQ(GO63:GO77-'Control Analysis'!$IR$63:$IR$77)))),"")</f>
        <v/>
      </c>
      <c r="GP79" s="49" t="str">
        <f t="array" ref="GP79">IF(SUM(GP63:GP77)&lt;&gt;0,LN((SQRT(SUMSQ(GP63:GP77-'Control Analysis'!$IR$63:$IR$77)))),"")</f>
        <v/>
      </c>
      <c r="GQ79" s="49" t="str">
        <f t="array" ref="GQ79">IF(SUM(GQ63:GQ77)&lt;&gt;0,LN((SQRT(SUMSQ(GQ63:GQ77-'Control Analysis'!$IR$63:$IR$77)))),"")</f>
        <v/>
      </c>
      <c r="GR79" s="49" t="str">
        <f t="array" ref="GR79">IF(SUM(GR63:GR77)&lt;&gt;0,LN((SQRT(SUMSQ(GR63:GR77-'Control Analysis'!$IR$63:$IR$77)))),"")</f>
        <v/>
      </c>
      <c r="GS79" s="49" t="str">
        <f t="array" ref="GS79">IF(SUM(GS63:GS77)&lt;&gt;0,LN((SQRT(SUMSQ(GS63:GS77-'Control Analysis'!$IR$63:$IR$77)))),"")</f>
        <v/>
      </c>
      <c r="GT79" s="49" t="str">
        <f t="array" ref="GT79">IF(SUM(GT63:GT77)&lt;&gt;0,LN((SQRT(SUMSQ(GT63:GT77-'Control Analysis'!$IR$63:$IR$77)))),"")</f>
        <v/>
      </c>
      <c r="GU79" s="49" t="str">
        <f t="array" ref="GU79">IF(SUM(GU63:GU77)&lt;&gt;0,LN((SQRT(SUMSQ(GU63:GU77-'Control Analysis'!$IR$63:$IR$77)))),"")</f>
        <v/>
      </c>
      <c r="GV79" s="49" t="str">
        <f t="array" ref="GV79">IF(SUM(GV63:GV77)&lt;&gt;0,LN((SQRT(SUMSQ(GV63:GV77-'Control Analysis'!$IR$63:$IR$77)))),"")</f>
        <v/>
      </c>
      <c r="GW79" s="49" t="str">
        <f t="array" ref="GW79">IF(SUM(GW63:GW77)&lt;&gt;0,LN((SQRT(SUMSQ(GW63:GW77-'Control Analysis'!$IR$63:$IR$77)))),"")</f>
        <v/>
      </c>
      <c r="GX79" s="49" t="str">
        <f t="array" ref="GX79">IF(SUM(GX63:GX77)&lt;&gt;0,LN((SQRT(SUMSQ(GX63:GX77-'Control Analysis'!$IR$63:$IR$77)))),"")</f>
        <v/>
      </c>
      <c r="GY79" s="49" t="str">
        <f t="array" ref="GY79">IF(SUM(GY63:GY77)&lt;&gt;0,LN((SQRT(SUMSQ(GY63:GY77-'Control Analysis'!$IR$63:$IR$77)))),"")</f>
        <v/>
      </c>
      <c r="GZ79" s="49" t="str">
        <f t="array" ref="GZ79">IF(SUM(GZ63:GZ77)&lt;&gt;0,LN((SQRT(SUMSQ(GZ63:GZ77-'Control Analysis'!$IR$63:$IR$77)))),"")</f>
        <v/>
      </c>
      <c r="HA79" s="49" t="str">
        <f t="array" ref="HA79">IF(SUM(HA63:HA77)&lt;&gt;0,LN((SQRT(SUMSQ(HA63:HA77-'Control Analysis'!$IR$63:$IR$77)))),"")</f>
        <v/>
      </c>
      <c r="HB79" s="49" t="str">
        <f t="array" ref="HB79">IF(SUM(HB63:HB77)&lt;&gt;0,LN((SQRT(SUMSQ(HB63:HB77-'Control Analysis'!$IR$63:$IR$77)))),"")</f>
        <v/>
      </c>
      <c r="HC79" s="49" t="str">
        <f t="array" ref="HC79">IF(SUM(HC63:HC77)&lt;&gt;0,LN((SQRT(SUMSQ(HC63:HC77-'Control Analysis'!$IR$63:$IR$77)))),"")</f>
        <v/>
      </c>
      <c r="HD79" s="49" t="str">
        <f t="array" ref="HD79">IF(SUM(HD63:HD77)&lt;&gt;0,LN((SQRT(SUMSQ(HD63:HD77-'Control Analysis'!$IR$63:$IR$77)))),"")</f>
        <v/>
      </c>
      <c r="HE79" s="49" t="str">
        <f t="array" ref="HE79">IF(SUM(HE63:HE77)&lt;&gt;0,LN((SQRT(SUMSQ(HE63:HE77-'Control Analysis'!$IR$63:$IR$77)))),"")</f>
        <v/>
      </c>
      <c r="HF79" s="49" t="str">
        <f t="array" ref="HF79">IF(SUM(HF63:HF77)&lt;&gt;0,LN((SQRT(SUMSQ(HF63:HF77-'Control Analysis'!$IR$63:$IR$77)))),"")</f>
        <v/>
      </c>
      <c r="HG79" s="49" t="str">
        <f t="array" ref="HG79">IF(SUM(HG63:HG77)&lt;&gt;0,LN((SQRT(SUMSQ(HG63:HG77-'Control Analysis'!$IR$63:$IR$77)))),"")</f>
        <v/>
      </c>
      <c r="HH79" s="49" t="str">
        <f t="array" ref="HH79">IF(SUM(HH63:HH77)&lt;&gt;0,LN((SQRT(SUMSQ(HH63:HH77-'Control Analysis'!$IR$63:$IR$77)))),"")</f>
        <v/>
      </c>
      <c r="HI79" s="49" t="str">
        <f t="array" ref="HI79">IF(SUM(HI63:HI77)&lt;&gt;0,LN((SQRT(SUMSQ(HI63:HI77-'Control Analysis'!$IR$63:$IR$77)))),"")</f>
        <v/>
      </c>
      <c r="HJ79" s="49" t="str">
        <f t="array" ref="HJ79">IF(SUM(HJ63:HJ77)&lt;&gt;0,LN((SQRT(SUMSQ(HJ63:HJ77-'Control Analysis'!$IR$63:$IR$77)))),"")</f>
        <v/>
      </c>
      <c r="HK79" s="49" t="str">
        <f t="array" ref="HK79">IF(SUM(HK63:HK77)&lt;&gt;0,LN((SQRT(SUMSQ(HK63:HK77-'Control Analysis'!$IR$63:$IR$77)))),"")</f>
        <v/>
      </c>
      <c r="HL79" s="49" t="str">
        <f t="array" ref="HL79">IF(SUM(HL63:HL77)&lt;&gt;0,LN((SQRT(SUMSQ(HL63:HL77-'Control Analysis'!$IR$63:$IR$77)))),"")</f>
        <v/>
      </c>
      <c r="HM79" s="49" t="str">
        <f t="array" ref="HM79">IF(SUM(HM63:HM77)&lt;&gt;0,LN((SQRT(SUMSQ(HM63:HM77-'Control Analysis'!$IR$63:$IR$77)))),"")</f>
        <v/>
      </c>
      <c r="HN79" s="49" t="str">
        <f t="array" ref="HN79">IF(SUM(HN63:HN77)&lt;&gt;0,LN((SQRT(SUMSQ(HN63:HN77-'Control Analysis'!$IR$63:$IR$77)))),"")</f>
        <v/>
      </c>
      <c r="HO79" s="49" t="str">
        <f t="array" ref="HO79">IF(SUM(HO63:HO77)&lt;&gt;0,LN((SQRT(SUMSQ(HO63:HO77-'Control Analysis'!$IR$63:$IR$77)))),"")</f>
        <v/>
      </c>
      <c r="HP79" s="49" t="str">
        <f t="array" ref="HP79">IF(SUM(HP63:HP77)&lt;&gt;0,LN((SQRT(SUMSQ(HP63:HP77-'Control Analysis'!$IR$63:$IR$77)))),"")</f>
        <v/>
      </c>
      <c r="HQ79" s="49" t="str">
        <f t="array" ref="HQ79">IF(SUM(HQ63:HQ77)&lt;&gt;0,LN((SQRT(SUMSQ(HQ63:HQ77-'Control Analysis'!$IR$63:$IR$77)))),"")</f>
        <v/>
      </c>
      <c r="HR79" s="49" t="str">
        <f t="array" ref="HR79">IF(SUM(HR63:HR77)&lt;&gt;0,LN((SQRT(SUMSQ(HR63:HR77-'Control Analysis'!$IR$63:$IR$77)))),"")</f>
        <v/>
      </c>
      <c r="HS79" s="49" t="str">
        <f t="array" ref="HS79">IF(SUM(HS63:HS77)&lt;&gt;0,LN((SQRT(SUMSQ(HS63:HS77-'Control Analysis'!$IR$63:$IR$77)))),"")</f>
        <v/>
      </c>
      <c r="HT79" s="49" t="str">
        <f t="array" ref="HT79">IF(SUM(HT63:HT77)&lt;&gt;0,LN((SQRT(SUMSQ(HT63:HT77-'Control Analysis'!$IR$63:$IR$77)))),"")</f>
        <v/>
      </c>
      <c r="HU79" s="49" t="str">
        <f t="array" ref="HU79">IF(SUM(HU63:HU77)&lt;&gt;0,LN((SQRT(SUMSQ(HU63:HU77-'Control Analysis'!$IR$63:$IR$77)))),"")</f>
        <v/>
      </c>
      <c r="HV79" s="49" t="str">
        <f t="array" ref="HV79">IF(SUM(HV63:HV77)&lt;&gt;0,LN((SQRT(SUMSQ(HV63:HV77-'Control Analysis'!$IR$63:$IR$77)))),"")</f>
        <v/>
      </c>
      <c r="HW79" s="49" t="str">
        <f t="array" ref="HW79">IF(SUM(HW63:HW77)&lt;&gt;0,LN((SQRT(SUMSQ(HW63:HW77-'Control Analysis'!$IR$63:$IR$77)))),"")</f>
        <v/>
      </c>
      <c r="HX79" s="49" t="str">
        <f t="array" ref="HX79">IF(SUM(HX63:HX77)&lt;&gt;0,LN((SQRT(SUMSQ(HX63:HX77-'Control Analysis'!$IR$63:$IR$77)))),"")</f>
        <v/>
      </c>
      <c r="HY79" s="49" t="str">
        <f t="array" ref="HY79">IF(SUM(HY63:HY77)&lt;&gt;0,LN((SQRT(SUMSQ(HY63:HY77-'Control Analysis'!$IR$63:$IR$77)))),"")</f>
        <v/>
      </c>
      <c r="HZ79" s="49" t="str">
        <f t="array" ref="HZ79">IF(SUM(HZ63:HZ77)&lt;&gt;0,LN((SQRT(SUMSQ(HZ63:HZ77-'Control Analysis'!$IR$63:$IR$77)))),"")</f>
        <v/>
      </c>
      <c r="IA79" s="49" t="str">
        <f t="array" ref="IA79">IF(SUM(IA63:IA77)&lt;&gt;0,LN((SQRT(SUMSQ(IA63:IA77-'Control Analysis'!$IR$63:$IR$77)))),"")</f>
        <v/>
      </c>
      <c r="IB79" s="49" t="str">
        <f t="array" ref="IB79">IF(SUM(IB63:IB77)&lt;&gt;0,LN((SQRT(SUMSQ(IB63:IB77-'Control Analysis'!$IR$63:$IR$77)))),"")</f>
        <v/>
      </c>
      <c r="IC79" s="49" t="str">
        <f t="array" ref="IC79">IF(SUM(IC63:IC77)&lt;&gt;0,LN((SQRT(SUMSQ(IC63:IC77-'Control Analysis'!$IR$63:$IR$77)))),"")</f>
        <v/>
      </c>
      <c r="ID79" s="49" t="str">
        <f t="array" ref="ID79">IF(SUM(ID63:ID77)&lt;&gt;0,LN((SQRT(SUMSQ(ID63:ID77-'Control Analysis'!$IR$63:$IR$77)))),"")</f>
        <v/>
      </c>
      <c r="IE79" s="49" t="str">
        <f t="array" ref="IE79">IF(SUM(IE63:IE77)&lt;&gt;0,LN((SQRT(SUMSQ(IE63:IE77-'Control Analysis'!$IR$63:$IR$77)))),"")</f>
        <v/>
      </c>
      <c r="IF79" s="49" t="str">
        <f t="array" ref="IF79">IF(SUM(IF63:IF77)&lt;&gt;0,LN((SQRT(SUMSQ(IF63:IF77-'Control Analysis'!$IR$63:$IR$77)))),"")</f>
        <v/>
      </c>
      <c r="IG79" s="49" t="str">
        <f t="array" ref="IG79">IF(SUM(IG63:IG77)&lt;&gt;0,LN((SQRT(SUMSQ(IG63:IG77-'Control Analysis'!$IR$63:$IR$77)))),"")</f>
        <v/>
      </c>
      <c r="IH79" s="49" t="str">
        <f t="array" ref="IH79">IF(SUM(IH63:IH77)&lt;&gt;0,LN((SQRT(SUMSQ(IH63:IH77-'Control Analysis'!$IR$63:$IR$77)))),"")</f>
        <v/>
      </c>
      <c r="II79" s="49" t="str">
        <f t="array" ref="II79">IF(SUM(II63:II77)&lt;&gt;0,LN((SQRT(SUMSQ(II63:II77-'Control Analysis'!$IR$63:$IR$77)))),"")</f>
        <v/>
      </c>
      <c r="IJ79" s="49" t="str">
        <f t="array" ref="IJ79">IF(SUM(IJ63:IJ77)&lt;&gt;0,LN((SQRT(SUMSQ(IJ63:IJ77-'Control Analysis'!$IR$63:$IR$77)))),"")</f>
        <v/>
      </c>
      <c r="IK79" s="49" t="str">
        <f t="array" ref="IK79">IF(SUM(IK63:IK77)&lt;&gt;0,LN((SQRT(SUMSQ(IK63:IK77-'Control Analysis'!$IR$63:$IR$77)))),"")</f>
        <v/>
      </c>
      <c r="IL79" s="49" t="str">
        <f t="array" ref="IL79">IF(SUM(IL63:IL77)&lt;&gt;0,LN((SQRT(SUMSQ(IL63:IL77-'Control Analysis'!$IR$63:$IR$77)))),"")</f>
        <v/>
      </c>
      <c r="IM79" s="49" t="str">
        <f t="array" ref="IM79">IF(SUM(IM63:IM77)&lt;&gt;0,LN((SQRT(SUMSQ(IM63:IM77-'Control Analysis'!$IR$63:$IR$77)))),"")</f>
        <v/>
      </c>
      <c r="IN79" s="49" t="str">
        <f t="array" ref="IN79">IF(SUM(IN63:IN77)&lt;&gt;0,LN((SQRT(SUMSQ(IN63:IN77-'Control Analysis'!$IR$63:$IR$77)))),"")</f>
        <v/>
      </c>
      <c r="IO79" s="49" t="str">
        <f t="array" ref="IO79">IF(SUM(IO63:IO77)&lt;&gt;0,LN((SQRT(SUMSQ(IO63:IO77-'Control Analysis'!$IR$63:$IR$77)))),"")</f>
        <v/>
      </c>
      <c r="IP79" s="49" t="str">
        <f t="array" ref="IP79">IF(SUM(IP63:IP77)&lt;&gt;0,LN((SQRT(SUMSQ(IP63:IP77-'Control Analysis'!$IR$63:$IR$77)))),"")</f>
        <v/>
      </c>
      <c r="IQ79" s="49" t="str">
        <f t="array" ref="IQ79">IF(SUM(IQ63:IQ77)&lt;&gt;0,LN((SQRT(SUMSQ(IQ63:IQ77-'Control Analysis'!$IR$63:$IR$77)))),"")</f>
        <v/>
      </c>
      <c r="IR79" s="55">
        <f>AVERAGE(B79:IQ79)</f>
        <v>5.2960981365255355</v>
      </c>
      <c r="IS79" s="55">
        <f>STDEV(B79:IQ79)</f>
        <v>0.49318704734474816</v>
      </c>
    </row>
    <row r="80" spans="1:254" s="10" customFormat="1" x14ac:dyDescent="0.2">
      <c r="A80" s="51" t="s">
        <v>43</v>
      </c>
      <c r="B80" s="38">
        <f>IF(SUM(B63:B77)&lt;&gt;0,100-10*(B79-'Control Analysis'!$IR79)/'Control Analysis'!$IS79,"")</f>
        <v>100.25010227296249</v>
      </c>
      <c r="C80" s="38">
        <f>IF(SUM(C63:C77)&lt;&gt;0,100-10*(C79-'Control Analysis'!$IR79)/'Control Analysis'!$IS79,"")</f>
        <v>78.766704445039693</v>
      </c>
      <c r="D80" s="38">
        <f>IF(SUM(D63:D77)&lt;&gt;0,100-10*(D79-'Control Analysis'!$IR79)/'Control Analysis'!$IS79,"")</f>
        <v>66.199722327630468</v>
      </c>
      <c r="E80" s="38">
        <f>IF(SUM(E63:E77)&lt;&gt;0,100-10*(E79-'Control Analysis'!$IR79)/'Control Analysis'!$IS79,"")</f>
        <v>57.283306617116828</v>
      </c>
      <c r="F80" s="38">
        <f>IF(SUM(F63:F77)&lt;&gt;0,100-10*(F79-'Control Analysis'!$IR79)/'Control Analysis'!$IS79,"")</f>
        <v>50.367197282666368</v>
      </c>
      <c r="G80" s="38">
        <f>IF(SUM(G63:G77)&lt;&gt;0,100-10*(G79-'Control Analysis'!$IR79)/'Control Analysis'!$IS79,"")</f>
        <v>90.76306976502768</v>
      </c>
      <c r="H80" s="38">
        <f>IF(SUM(H63:H77)&lt;&gt;0,100-10*(H79-'Control Analysis'!$IR79)/'Control Analysis'!$IS79,"")</f>
        <v>89.635891310437358</v>
      </c>
      <c r="I80" s="38">
        <f>IF(SUM(I63:I77)&lt;&gt;0,100-10*(I79-'Control Analysis'!$IR79)/'Control Analysis'!$IS79,"")</f>
        <v>90.081855716835491</v>
      </c>
      <c r="J80" s="38">
        <f>IF(SUM(J63:J77)&lt;&gt;0,100-10*(J79-'Control Analysis'!$IR79)/'Control Analysis'!$IS79,"")</f>
        <v>82.543177557948553</v>
      </c>
      <c r="K80" s="38">
        <f>IF(SUM(K63:K77)&lt;&gt;0,100-10*(K79-'Control Analysis'!$IR79)/'Control Analysis'!$IS79,"")</f>
        <v>76.484099550733248</v>
      </c>
      <c r="L80" s="38">
        <f>IF(SUM(L63:L77)&lt;&gt;0,100-10*(L79-'Control Analysis'!$IR79)/'Control Analysis'!$IS79,"")</f>
        <v>71.418036410069433</v>
      </c>
      <c r="M80" s="38" t="str">
        <f>IF(SUM(M63:M77)&lt;&gt;0,100-10*(M79-'Control Analysis'!$IR79)/'Control Analysis'!$IS79,"")</f>
        <v/>
      </c>
      <c r="N80" s="38" t="str">
        <f>IF(SUM(N63:N77)&lt;&gt;0,100-10*(N79-'Control Analysis'!$IR79)/'Control Analysis'!$IS79,"")</f>
        <v/>
      </c>
      <c r="O80" s="38" t="str">
        <f>IF(SUM(O63:O77)&lt;&gt;0,100-10*(O79-'Control Analysis'!$IR79)/'Control Analysis'!$IS79,"")</f>
        <v/>
      </c>
      <c r="P80" s="38" t="str">
        <f>IF(SUM(P63:P77)&lt;&gt;0,100-10*(P79-'Control Analysis'!$IR79)/'Control Analysis'!$IS79,"")</f>
        <v/>
      </c>
      <c r="Q80" s="38" t="str">
        <f>IF(SUM(Q63:Q77)&lt;&gt;0,100-10*(Q79-'Control Analysis'!$IR79)/'Control Analysis'!$IS79,"")</f>
        <v/>
      </c>
      <c r="R80" s="38" t="str">
        <f>IF(SUM(R63:R77)&lt;&gt;0,100-10*(R79-'Control Analysis'!$IR79)/'Control Analysis'!$IS79,"")</f>
        <v/>
      </c>
      <c r="S80" s="38" t="str">
        <f>IF(SUM(S63:S77)&lt;&gt;0,100-10*(S79-'Control Analysis'!$IR79)/'Control Analysis'!$IS79,"")</f>
        <v/>
      </c>
      <c r="T80" s="38" t="str">
        <f>IF(SUM(T63:T77)&lt;&gt;0,100-10*(T79-'Control Analysis'!$IR79)/'Control Analysis'!$IS79,"")</f>
        <v/>
      </c>
      <c r="U80" s="38" t="str">
        <f>IF(SUM(U63:U77)&lt;&gt;0,100-10*(U79-'Control Analysis'!$IR79)/'Control Analysis'!$IS79,"")</f>
        <v/>
      </c>
      <c r="V80" s="38" t="str">
        <f>IF(SUM(V63:V77)&lt;&gt;0,100-10*(V79-'Control Analysis'!$IR79)/'Control Analysis'!$IS79,"")</f>
        <v/>
      </c>
      <c r="W80" s="38" t="str">
        <f>IF(SUM(W63:W77)&lt;&gt;0,100-10*(W79-'Control Analysis'!$IR79)/'Control Analysis'!$IS79,"")</f>
        <v/>
      </c>
      <c r="X80" s="38" t="str">
        <f>IF(SUM(X63:X77)&lt;&gt;0,100-10*(X79-'Control Analysis'!$IR79)/'Control Analysis'!$IS79,"")</f>
        <v/>
      </c>
      <c r="Y80" s="38" t="str">
        <f>IF(SUM(Y63:Y77)&lt;&gt;0,100-10*(Y79-'Control Analysis'!$IR79)/'Control Analysis'!$IS79,"")</f>
        <v/>
      </c>
      <c r="Z80" s="38" t="str">
        <f>IF(SUM(Z63:Z77)&lt;&gt;0,100-10*(Z79-'Control Analysis'!$IR79)/'Control Analysis'!$IS79,"")</f>
        <v/>
      </c>
      <c r="AA80" s="38" t="str">
        <f>IF(SUM(AA63:AA77)&lt;&gt;0,100-10*(AA79-'Control Analysis'!$IR79)/'Control Analysis'!$IS79,"")</f>
        <v/>
      </c>
      <c r="AB80" s="38" t="str">
        <f>IF(SUM(AB63:AB77)&lt;&gt;0,100-10*(AB79-'Control Analysis'!$IR79)/'Control Analysis'!$IS79,"")</f>
        <v/>
      </c>
      <c r="AC80" s="38" t="str">
        <f>IF(SUM(AC63:AC77)&lt;&gt;0,100-10*(AC79-'Control Analysis'!$IR79)/'Control Analysis'!$IS79,"")</f>
        <v/>
      </c>
      <c r="AD80" s="38" t="str">
        <f>IF(SUM(AD63:AD77)&lt;&gt;0,100-10*(AD79-'Control Analysis'!$IR79)/'Control Analysis'!$IS79,"")</f>
        <v/>
      </c>
      <c r="AE80" s="38" t="str">
        <f>IF(SUM(AE63:AE77)&lt;&gt;0,100-10*(AE79-'Control Analysis'!$IR79)/'Control Analysis'!$IS79,"")</f>
        <v/>
      </c>
      <c r="AF80" s="38" t="str">
        <f>IF(SUM(AF63:AF77)&lt;&gt;0,100-10*(AF79-'Control Analysis'!$IR79)/'Control Analysis'!$IS79,"")</f>
        <v/>
      </c>
      <c r="AG80" s="38" t="str">
        <f>IF(SUM(AG63:AG77)&lt;&gt;0,100-10*(AG79-'Control Analysis'!$IR79)/'Control Analysis'!$IS79,"")</f>
        <v/>
      </c>
      <c r="AH80" s="38" t="str">
        <f>IF(SUM(AH63:AH77)&lt;&gt;0,100-10*(AH79-'Control Analysis'!$IR79)/'Control Analysis'!$IS79,"")</f>
        <v/>
      </c>
      <c r="AI80" s="38" t="str">
        <f>IF(SUM(AI63:AI77)&lt;&gt;0,100-10*(AI79-'Control Analysis'!$IR79)/'Control Analysis'!$IS79,"")</f>
        <v/>
      </c>
      <c r="AJ80" s="38" t="str">
        <f>IF(SUM(AJ63:AJ77)&lt;&gt;0,100-10*(AJ79-'Control Analysis'!$IR79)/'Control Analysis'!$IS79,"")</f>
        <v/>
      </c>
      <c r="AK80" s="38" t="str">
        <f>IF(SUM(AK63:AK77)&lt;&gt;0,100-10*(AK79-'Control Analysis'!$IR79)/'Control Analysis'!$IS79,"")</f>
        <v/>
      </c>
      <c r="AL80" s="38" t="str">
        <f>IF(SUM(AL63:AL77)&lt;&gt;0,100-10*(AL79-'Control Analysis'!$IR79)/'Control Analysis'!$IS79,"")</f>
        <v/>
      </c>
      <c r="AM80" s="38" t="str">
        <f>IF(SUM(AM63:AM77)&lt;&gt;0,100-10*(AM79-'Control Analysis'!$IR79)/'Control Analysis'!$IS79,"")</f>
        <v/>
      </c>
      <c r="AN80" s="38" t="str">
        <f>IF(SUM(AN63:AN77)&lt;&gt;0,100-10*(AN79-'Control Analysis'!$IR79)/'Control Analysis'!$IS79,"")</f>
        <v/>
      </c>
      <c r="AO80" s="38" t="str">
        <f>IF(SUM(AO63:AO77)&lt;&gt;0,100-10*(AO79-'Control Analysis'!$IR79)/'Control Analysis'!$IS79,"")</f>
        <v/>
      </c>
      <c r="AP80" s="38" t="str">
        <f>IF(SUM(AP63:AP77)&lt;&gt;0,100-10*(AP79-'Control Analysis'!$IR79)/'Control Analysis'!$IS79,"")</f>
        <v/>
      </c>
      <c r="AQ80" s="38" t="str">
        <f>IF(SUM(AQ63:AQ77)&lt;&gt;0,100-10*(AQ79-'Control Analysis'!$IR79)/'Control Analysis'!$IS79,"")</f>
        <v/>
      </c>
      <c r="AR80" s="38" t="str">
        <f>IF(SUM(AR63:AR77)&lt;&gt;0,100-10*(AR79-'Control Analysis'!$IR79)/'Control Analysis'!$IS79,"")</f>
        <v/>
      </c>
      <c r="AS80" s="38" t="str">
        <f>IF(SUM(AS63:AS77)&lt;&gt;0,100-10*(AS79-'Control Analysis'!$IR79)/'Control Analysis'!$IS79,"")</f>
        <v/>
      </c>
      <c r="AT80" s="38" t="str">
        <f>IF(SUM(AT63:AT77)&lt;&gt;0,100-10*(AT79-'Control Analysis'!$IR79)/'Control Analysis'!$IS79,"")</f>
        <v/>
      </c>
      <c r="AU80" s="38" t="str">
        <f>IF(SUM(AU63:AU77)&lt;&gt;0,100-10*(AU79-'Control Analysis'!$IR79)/'Control Analysis'!$IS79,"")</f>
        <v/>
      </c>
      <c r="AV80" s="38" t="str">
        <f>IF(SUM(AV63:AV77)&lt;&gt;0,100-10*(AV79-'Control Analysis'!$IR79)/'Control Analysis'!$IS79,"")</f>
        <v/>
      </c>
      <c r="AW80" s="38" t="str">
        <f>IF(SUM(AW63:AW77)&lt;&gt;0,100-10*(AW79-'Control Analysis'!$IR79)/'Control Analysis'!$IS79,"")</f>
        <v/>
      </c>
      <c r="AX80" s="38" t="str">
        <f>IF(SUM(AX63:AX77)&lt;&gt;0,100-10*(AX79-'Control Analysis'!$IR79)/'Control Analysis'!$IS79,"")</f>
        <v/>
      </c>
      <c r="AY80" s="38" t="str">
        <f>IF(SUM(AY63:AY77)&lt;&gt;0,100-10*(AY79-'Control Analysis'!$IR79)/'Control Analysis'!$IS79,"")</f>
        <v/>
      </c>
      <c r="AZ80" s="38" t="str">
        <f>IF(SUM(AZ63:AZ77)&lt;&gt;0,100-10*(AZ79-'Control Analysis'!$IR79)/'Control Analysis'!$IS79,"")</f>
        <v/>
      </c>
      <c r="BA80" s="38" t="str">
        <f>IF(SUM(BA63:BA77)&lt;&gt;0,100-10*(BA79-'Control Analysis'!$IR79)/'Control Analysis'!$IS79,"")</f>
        <v/>
      </c>
      <c r="BB80" s="38" t="str">
        <f>IF(SUM(BB63:BB77)&lt;&gt;0,100-10*(BB79-'Control Analysis'!$IR79)/'Control Analysis'!$IS79,"")</f>
        <v/>
      </c>
      <c r="BC80" s="38" t="str">
        <f>IF(SUM(BC63:BC77)&lt;&gt;0,100-10*(BC79-'Control Analysis'!$IR79)/'Control Analysis'!$IS79,"")</f>
        <v/>
      </c>
      <c r="BD80" s="38" t="str">
        <f>IF(SUM(BD63:BD77)&lt;&gt;0,100-10*(BD79-'Control Analysis'!$IR79)/'Control Analysis'!$IS79,"")</f>
        <v/>
      </c>
      <c r="BE80" s="38" t="str">
        <f>IF(SUM(BE63:BE77)&lt;&gt;0,100-10*(BE79-'Control Analysis'!$IR79)/'Control Analysis'!$IS79,"")</f>
        <v/>
      </c>
      <c r="BF80" s="38" t="str">
        <f>IF(SUM(BF63:BF77)&lt;&gt;0,100-10*(BF79-'Control Analysis'!$IR79)/'Control Analysis'!$IS79,"")</f>
        <v/>
      </c>
      <c r="BG80" s="38" t="str">
        <f>IF(SUM(BG63:BG77)&lt;&gt;0,100-10*(BG79-'Control Analysis'!$IR79)/'Control Analysis'!$IS79,"")</f>
        <v/>
      </c>
      <c r="BH80" s="38" t="str">
        <f>IF(SUM(BH63:BH77)&lt;&gt;0,100-10*(BH79-'Control Analysis'!$IR79)/'Control Analysis'!$IS79,"")</f>
        <v/>
      </c>
      <c r="BI80" s="38" t="str">
        <f>IF(SUM(BI63:BI77)&lt;&gt;0,100-10*(BI79-'Control Analysis'!$IR79)/'Control Analysis'!$IS79,"")</f>
        <v/>
      </c>
      <c r="BJ80" s="38" t="str">
        <f>IF(SUM(BJ63:BJ77)&lt;&gt;0,100-10*(BJ79-'Control Analysis'!$IR79)/'Control Analysis'!$IS79,"")</f>
        <v/>
      </c>
      <c r="BK80" s="38" t="str">
        <f>IF(SUM(BK63:BK77)&lt;&gt;0,100-10*(BK79-'Control Analysis'!$IR79)/'Control Analysis'!$IS79,"")</f>
        <v/>
      </c>
      <c r="BL80" s="38" t="str">
        <f>IF(SUM(BL63:BL77)&lt;&gt;0,100-10*(BL79-'Control Analysis'!$IR79)/'Control Analysis'!$IS79,"")</f>
        <v/>
      </c>
      <c r="BM80" s="38" t="str">
        <f>IF(SUM(BM63:BM77)&lt;&gt;0,100-10*(BM79-'Control Analysis'!$IR79)/'Control Analysis'!$IS79,"")</f>
        <v/>
      </c>
      <c r="BN80" s="38" t="str">
        <f>IF(SUM(BN63:BN77)&lt;&gt;0,100-10*(BN79-'Control Analysis'!$IR79)/'Control Analysis'!$IS79,"")</f>
        <v/>
      </c>
      <c r="BO80" s="38" t="str">
        <f>IF(SUM(BO63:BO77)&lt;&gt;0,100-10*(BO79-'Control Analysis'!$IR79)/'Control Analysis'!$IS79,"")</f>
        <v/>
      </c>
      <c r="BP80" s="38" t="str">
        <f>IF(SUM(BP63:BP77)&lt;&gt;0,100-10*(BP79-'Control Analysis'!$IR79)/'Control Analysis'!$IS79,"")</f>
        <v/>
      </c>
      <c r="BQ80" s="38" t="str">
        <f>IF(SUM(BQ63:BQ77)&lt;&gt;0,100-10*(BQ79-'Control Analysis'!$IR79)/'Control Analysis'!$IS79,"")</f>
        <v/>
      </c>
      <c r="BR80" s="38" t="str">
        <f>IF(SUM(BR63:BR77)&lt;&gt;0,100-10*(BR79-'Control Analysis'!$IR79)/'Control Analysis'!$IS79,"")</f>
        <v/>
      </c>
      <c r="BS80" s="38" t="str">
        <f>IF(SUM(BS63:BS77)&lt;&gt;0,100-10*(BS79-'Control Analysis'!$IR79)/'Control Analysis'!$IS79,"")</f>
        <v/>
      </c>
      <c r="BT80" s="38" t="str">
        <f>IF(SUM(BT63:BT77)&lt;&gt;0,100-10*(BT79-'Control Analysis'!$IR79)/'Control Analysis'!$IS79,"")</f>
        <v/>
      </c>
      <c r="BU80" s="38" t="str">
        <f>IF(SUM(BU63:BU77)&lt;&gt;0,100-10*(BU79-'Control Analysis'!$IR79)/'Control Analysis'!$IS79,"")</f>
        <v/>
      </c>
      <c r="BV80" s="38" t="str">
        <f>IF(SUM(BV63:BV77)&lt;&gt;0,100-10*(BV79-'Control Analysis'!$IR79)/'Control Analysis'!$IS79,"")</f>
        <v/>
      </c>
      <c r="BW80" s="38" t="str">
        <f>IF(SUM(BW63:BW77)&lt;&gt;0,100-10*(BW79-'Control Analysis'!$IR79)/'Control Analysis'!$IS79,"")</f>
        <v/>
      </c>
      <c r="BX80" s="38" t="str">
        <f>IF(SUM(BX63:BX77)&lt;&gt;0,100-10*(BX79-'Control Analysis'!$IR79)/'Control Analysis'!$IS79,"")</f>
        <v/>
      </c>
      <c r="BY80" s="38" t="str">
        <f>IF(SUM(BY63:BY77)&lt;&gt;0,100-10*(BY79-'Control Analysis'!$IR79)/'Control Analysis'!$IS79,"")</f>
        <v/>
      </c>
      <c r="BZ80" s="38" t="str">
        <f>IF(SUM(BZ63:BZ77)&lt;&gt;0,100-10*(BZ79-'Control Analysis'!$IR79)/'Control Analysis'!$IS79,"")</f>
        <v/>
      </c>
      <c r="CA80" s="38" t="str">
        <f>IF(SUM(CA63:CA77)&lt;&gt;0,100-10*(CA79-'Control Analysis'!$IR79)/'Control Analysis'!$IS79,"")</f>
        <v/>
      </c>
      <c r="CB80" s="38" t="str">
        <f>IF(SUM(CB63:CB77)&lt;&gt;0,100-10*(CB79-'Control Analysis'!$IR79)/'Control Analysis'!$IS79,"")</f>
        <v/>
      </c>
      <c r="CC80" s="38" t="str">
        <f>IF(SUM(CC63:CC77)&lt;&gt;0,100-10*(CC79-'Control Analysis'!$IR79)/'Control Analysis'!$IS79,"")</f>
        <v/>
      </c>
      <c r="CD80" s="38" t="str">
        <f>IF(SUM(CD63:CD77)&lt;&gt;0,100-10*(CD79-'Control Analysis'!$IR79)/'Control Analysis'!$IS79,"")</f>
        <v/>
      </c>
      <c r="CE80" s="38" t="str">
        <f>IF(SUM(CE63:CE77)&lt;&gt;0,100-10*(CE79-'Control Analysis'!$IR79)/'Control Analysis'!$IS79,"")</f>
        <v/>
      </c>
      <c r="CF80" s="38" t="str">
        <f>IF(SUM(CF63:CF77)&lt;&gt;0,100-10*(CF79-'Control Analysis'!$IR79)/'Control Analysis'!$IS79,"")</f>
        <v/>
      </c>
      <c r="CG80" s="38" t="str">
        <f>IF(SUM(CG63:CG77)&lt;&gt;0,100-10*(CG79-'Control Analysis'!$IR79)/'Control Analysis'!$IS79,"")</f>
        <v/>
      </c>
      <c r="CH80" s="38" t="str">
        <f>IF(SUM(CH63:CH77)&lt;&gt;0,100-10*(CH79-'Control Analysis'!$IR79)/'Control Analysis'!$IS79,"")</f>
        <v/>
      </c>
      <c r="CI80" s="38" t="str">
        <f>IF(SUM(CI63:CI77)&lt;&gt;0,100-10*(CI79-'Control Analysis'!$IR79)/'Control Analysis'!$IS79,"")</f>
        <v/>
      </c>
      <c r="CJ80" s="38" t="str">
        <f>IF(SUM(CJ63:CJ77)&lt;&gt;0,100-10*(CJ79-'Control Analysis'!$IR79)/'Control Analysis'!$IS79,"")</f>
        <v/>
      </c>
      <c r="CK80" s="38" t="str">
        <f>IF(SUM(CK63:CK77)&lt;&gt;0,100-10*(CK79-'Control Analysis'!$IR79)/'Control Analysis'!$IS79,"")</f>
        <v/>
      </c>
      <c r="CL80" s="38" t="str">
        <f>IF(SUM(CL63:CL77)&lt;&gt;0,100-10*(CL79-'Control Analysis'!$IR79)/'Control Analysis'!$IS79,"")</f>
        <v/>
      </c>
      <c r="CM80" s="38" t="str">
        <f>IF(SUM(CM63:CM77)&lt;&gt;0,100-10*(CM79-'Control Analysis'!$IR79)/'Control Analysis'!$IS79,"")</f>
        <v/>
      </c>
      <c r="CN80" s="38" t="str">
        <f>IF(SUM(CN63:CN77)&lt;&gt;0,100-10*(CN79-'Control Analysis'!$IR79)/'Control Analysis'!$IS79,"")</f>
        <v/>
      </c>
      <c r="CO80" s="38" t="str">
        <f>IF(SUM(CO63:CO77)&lt;&gt;0,100-10*(CO79-'Control Analysis'!$IR79)/'Control Analysis'!$IS79,"")</f>
        <v/>
      </c>
      <c r="CP80" s="38" t="str">
        <f>IF(SUM(CP63:CP77)&lt;&gt;0,100-10*(CP79-'Control Analysis'!$IR79)/'Control Analysis'!$IS79,"")</f>
        <v/>
      </c>
      <c r="CQ80" s="38" t="str">
        <f>IF(SUM(CQ63:CQ77)&lt;&gt;0,100-10*(CQ79-'Control Analysis'!$IR79)/'Control Analysis'!$IS79,"")</f>
        <v/>
      </c>
      <c r="CR80" s="38" t="str">
        <f>IF(SUM(CR63:CR77)&lt;&gt;0,100-10*(CR79-'Control Analysis'!$IR79)/'Control Analysis'!$IS79,"")</f>
        <v/>
      </c>
      <c r="CS80" s="38" t="str">
        <f>IF(SUM(CS63:CS77)&lt;&gt;0,100-10*(CS79-'Control Analysis'!$IR79)/'Control Analysis'!$IS79,"")</f>
        <v/>
      </c>
      <c r="CT80" s="38" t="str">
        <f>IF(SUM(CT63:CT77)&lt;&gt;0,100-10*(CT79-'Control Analysis'!$IR79)/'Control Analysis'!$IS79,"")</f>
        <v/>
      </c>
      <c r="CU80" s="38" t="str">
        <f>IF(SUM(CU63:CU77)&lt;&gt;0,100-10*(CU79-'Control Analysis'!$IR79)/'Control Analysis'!$IS79,"")</f>
        <v/>
      </c>
      <c r="CV80" s="38" t="str">
        <f>IF(SUM(CV63:CV77)&lt;&gt;0,100-10*(CV79-'Control Analysis'!$IR79)/'Control Analysis'!$IS79,"")</f>
        <v/>
      </c>
      <c r="CW80" s="38" t="str">
        <f>IF(SUM(CW63:CW77)&lt;&gt;0,100-10*(CW79-'Control Analysis'!$IR79)/'Control Analysis'!$IS79,"")</f>
        <v/>
      </c>
      <c r="CX80" s="38" t="str">
        <f>IF(SUM(CX63:CX77)&lt;&gt;0,100-10*(CX79-'Control Analysis'!$IR79)/'Control Analysis'!$IS79,"")</f>
        <v/>
      </c>
      <c r="CY80" s="38" t="str">
        <f>IF(SUM(CY63:CY77)&lt;&gt;0,100-10*(CY79-'Control Analysis'!$IR79)/'Control Analysis'!$IS79,"")</f>
        <v/>
      </c>
      <c r="CZ80" s="38" t="str">
        <f>IF(SUM(CZ63:CZ77)&lt;&gt;0,100-10*(CZ79-'Control Analysis'!$IR79)/'Control Analysis'!$IS79,"")</f>
        <v/>
      </c>
      <c r="DA80" s="38" t="str">
        <f>IF(SUM(DA63:DA77)&lt;&gt;0,100-10*(DA79-'Control Analysis'!$IR79)/'Control Analysis'!$IS79,"")</f>
        <v/>
      </c>
      <c r="DB80" s="38" t="str">
        <f>IF(SUM(DB63:DB77)&lt;&gt;0,100-10*(DB79-'Control Analysis'!$IR79)/'Control Analysis'!$IS79,"")</f>
        <v/>
      </c>
      <c r="DC80" s="38" t="str">
        <f>IF(SUM(DC63:DC77)&lt;&gt;0,100-10*(DC79-'Control Analysis'!$IR79)/'Control Analysis'!$IS79,"")</f>
        <v/>
      </c>
      <c r="DD80" s="38" t="str">
        <f>IF(SUM(DD63:DD77)&lt;&gt;0,100-10*(DD79-'Control Analysis'!$IR79)/'Control Analysis'!$IS79,"")</f>
        <v/>
      </c>
      <c r="DE80" s="38" t="str">
        <f>IF(SUM(DE63:DE77)&lt;&gt;0,100-10*(DE79-'Control Analysis'!$IR79)/'Control Analysis'!$IS79,"")</f>
        <v/>
      </c>
      <c r="DF80" s="38" t="str">
        <f>IF(SUM(DF63:DF77)&lt;&gt;0,100-10*(DF79-'Control Analysis'!$IR79)/'Control Analysis'!$IS79,"")</f>
        <v/>
      </c>
      <c r="DG80" s="38" t="str">
        <f>IF(SUM(DG63:DG77)&lt;&gt;0,100-10*(DG79-'Control Analysis'!$IR79)/'Control Analysis'!$IS79,"")</f>
        <v/>
      </c>
      <c r="DH80" s="38" t="str">
        <f>IF(SUM(DH63:DH77)&lt;&gt;0,100-10*(DH79-'Control Analysis'!$IR79)/'Control Analysis'!$IS79,"")</f>
        <v/>
      </c>
      <c r="DI80" s="38" t="str">
        <f>IF(SUM(DI63:DI77)&lt;&gt;0,100-10*(DI79-'Control Analysis'!$IR79)/'Control Analysis'!$IS79,"")</f>
        <v/>
      </c>
      <c r="DJ80" s="38" t="str">
        <f>IF(SUM(DJ63:DJ77)&lt;&gt;0,100-10*(DJ79-'Control Analysis'!$IR79)/'Control Analysis'!$IS79,"")</f>
        <v/>
      </c>
      <c r="DK80" s="38" t="str">
        <f>IF(SUM(DK63:DK77)&lt;&gt;0,100-10*(DK79-'Control Analysis'!$IR79)/'Control Analysis'!$IS79,"")</f>
        <v/>
      </c>
      <c r="DL80" s="38" t="str">
        <f>IF(SUM(DL63:DL77)&lt;&gt;0,100-10*(DL79-'Control Analysis'!$IR79)/'Control Analysis'!$IS79,"")</f>
        <v/>
      </c>
      <c r="DM80" s="38" t="str">
        <f>IF(SUM(DM63:DM77)&lt;&gt;0,100-10*(DM79-'Control Analysis'!$IR79)/'Control Analysis'!$IS79,"")</f>
        <v/>
      </c>
      <c r="DN80" s="38" t="str">
        <f>IF(SUM(DN63:DN77)&lt;&gt;0,100-10*(DN79-'Control Analysis'!$IR79)/'Control Analysis'!$IS79,"")</f>
        <v/>
      </c>
      <c r="DO80" s="38" t="str">
        <f>IF(SUM(DO63:DO77)&lt;&gt;0,100-10*(DO79-'Control Analysis'!$IR79)/'Control Analysis'!$IS79,"")</f>
        <v/>
      </c>
      <c r="DP80" s="38" t="str">
        <f>IF(SUM(DP63:DP77)&lt;&gt;0,100-10*(DP79-'Control Analysis'!$IR79)/'Control Analysis'!$IS79,"")</f>
        <v/>
      </c>
      <c r="DQ80" s="38" t="str">
        <f>IF(SUM(DQ63:DQ77)&lt;&gt;0,100-10*(DQ79-'Control Analysis'!$IR79)/'Control Analysis'!$IS79,"")</f>
        <v/>
      </c>
      <c r="DR80" s="38" t="str">
        <f>IF(SUM(DR63:DR77)&lt;&gt;0,100-10*(DR79-'Control Analysis'!$IR79)/'Control Analysis'!$IS79,"")</f>
        <v/>
      </c>
      <c r="DS80" s="38" t="str">
        <f>IF(SUM(DS63:DS77)&lt;&gt;0,100-10*(DS79-'Control Analysis'!$IR79)/'Control Analysis'!$IS79,"")</f>
        <v/>
      </c>
      <c r="DT80" s="38" t="str">
        <f>IF(SUM(DT63:DT77)&lt;&gt;0,100-10*(DT79-'Control Analysis'!$IR79)/'Control Analysis'!$IS79,"")</f>
        <v/>
      </c>
      <c r="DU80" s="38" t="str">
        <f>IF(SUM(DU63:DU77)&lt;&gt;0,100-10*(DU79-'Control Analysis'!$IR79)/'Control Analysis'!$IS79,"")</f>
        <v/>
      </c>
      <c r="DV80" s="38" t="str">
        <f>IF(SUM(DV63:DV77)&lt;&gt;0,100-10*(DV79-'Control Analysis'!$IR79)/'Control Analysis'!$IS79,"")</f>
        <v/>
      </c>
      <c r="DW80" s="38" t="str">
        <f>IF(SUM(DW63:DW77)&lt;&gt;0,100-10*(DW79-'Control Analysis'!$IR79)/'Control Analysis'!$IS79,"")</f>
        <v/>
      </c>
      <c r="DX80" s="38" t="str">
        <f>IF(SUM(DX63:DX77)&lt;&gt;0,100-10*(DX79-'Control Analysis'!$IR79)/'Control Analysis'!$IS79,"")</f>
        <v/>
      </c>
      <c r="DY80" s="38" t="str">
        <f>IF(SUM(DY63:DY77)&lt;&gt;0,100-10*(DY79-'Control Analysis'!$IR79)/'Control Analysis'!$IS79,"")</f>
        <v/>
      </c>
      <c r="DZ80" s="38" t="str">
        <f>IF(SUM(DZ63:DZ77)&lt;&gt;0,100-10*(DZ79-'Control Analysis'!$IR79)/'Control Analysis'!$IS79,"")</f>
        <v/>
      </c>
      <c r="EA80" s="38" t="str">
        <f>IF(SUM(EA63:EA77)&lt;&gt;0,100-10*(EA79-'Control Analysis'!$IR79)/'Control Analysis'!$IS79,"")</f>
        <v/>
      </c>
      <c r="EB80" s="38" t="str">
        <f>IF(SUM(EB63:EB77)&lt;&gt;0,100-10*(EB79-'Control Analysis'!$IR79)/'Control Analysis'!$IS79,"")</f>
        <v/>
      </c>
      <c r="EC80" s="38" t="str">
        <f>IF(SUM(EC63:EC77)&lt;&gt;0,100-10*(EC79-'Control Analysis'!$IR79)/'Control Analysis'!$IS79,"")</f>
        <v/>
      </c>
      <c r="ED80" s="38" t="str">
        <f>IF(SUM(ED63:ED77)&lt;&gt;0,100-10*(ED79-'Control Analysis'!$IR79)/'Control Analysis'!$IS79,"")</f>
        <v/>
      </c>
      <c r="EE80" s="38" t="str">
        <f>IF(SUM(EE63:EE77)&lt;&gt;0,100-10*(EE79-'Control Analysis'!$IR79)/'Control Analysis'!$IS79,"")</f>
        <v/>
      </c>
      <c r="EF80" s="38" t="str">
        <f>IF(SUM(EF63:EF77)&lt;&gt;0,100-10*(EF79-'Control Analysis'!$IR79)/'Control Analysis'!$IS79,"")</f>
        <v/>
      </c>
      <c r="EG80" s="38" t="str">
        <f>IF(SUM(EG63:EG77)&lt;&gt;0,100-10*(EG79-'Control Analysis'!$IR79)/'Control Analysis'!$IS79,"")</f>
        <v/>
      </c>
      <c r="EH80" s="38" t="str">
        <f>IF(SUM(EH63:EH77)&lt;&gt;0,100-10*(EH79-'Control Analysis'!$IR79)/'Control Analysis'!$IS79,"")</f>
        <v/>
      </c>
      <c r="EI80" s="38" t="str">
        <f>IF(SUM(EI63:EI77)&lt;&gt;0,100-10*(EI79-'Control Analysis'!$IR79)/'Control Analysis'!$IS79,"")</f>
        <v/>
      </c>
      <c r="EJ80" s="38" t="str">
        <f>IF(SUM(EJ63:EJ77)&lt;&gt;0,100-10*(EJ79-'Control Analysis'!$IR79)/'Control Analysis'!$IS79,"")</f>
        <v/>
      </c>
      <c r="EK80" s="38" t="str">
        <f>IF(SUM(EK63:EK77)&lt;&gt;0,100-10*(EK79-'Control Analysis'!$IR79)/'Control Analysis'!$IS79,"")</f>
        <v/>
      </c>
      <c r="EL80" s="38" t="str">
        <f>IF(SUM(EL63:EL77)&lt;&gt;0,100-10*(EL79-'Control Analysis'!$IR79)/'Control Analysis'!$IS79,"")</f>
        <v/>
      </c>
      <c r="EM80" s="38" t="str">
        <f>IF(SUM(EM63:EM77)&lt;&gt;0,100-10*(EM79-'Control Analysis'!$IR79)/'Control Analysis'!$IS79,"")</f>
        <v/>
      </c>
      <c r="EN80" s="38" t="str">
        <f>IF(SUM(EN63:EN77)&lt;&gt;0,100-10*(EN79-'Control Analysis'!$IR79)/'Control Analysis'!$IS79,"")</f>
        <v/>
      </c>
      <c r="EO80" s="38" t="str">
        <f>IF(SUM(EO63:EO77)&lt;&gt;0,100-10*(EO79-'Control Analysis'!$IR79)/'Control Analysis'!$IS79,"")</f>
        <v/>
      </c>
      <c r="EP80" s="38" t="str">
        <f>IF(SUM(EP63:EP77)&lt;&gt;0,100-10*(EP79-'Control Analysis'!$IR79)/'Control Analysis'!$IS79,"")</f>
        <v/>
      </c>
      <c r="EQ80" s="38" t="str">
        <f>IF(SUM(EQ63:EQ77)&lt;&gt;0,100-10*(EQ79-'Control Analysis'!$IR79)/'Control Analysis'!$IS79,"")</f>
        <v/>
      </c>
      <c r="ER80" s="38" t="str">
        <f>IF(SUM(ER63:ER77)&lt;&gt;0,100-10*(ER79-'Control Analysis'!$IR79)/'Control Analysis'!$IS79,"")</f>
        <v/>
      </c>
      <c r="ES80" s="38" t="str">
        <f>IF(SUM(ES63:ES77)&lt;&gt;0,100-10*(ES79-'Control Analysis'!$IR79)/'Control Analysis'!$IS79,"")</f>
        <v/>
      </c>
      <c r="ET80" s="38" t="str">
        <f>IF(SUM(ET63:ET77)&lt;&gt;0,100-10*(ET79-'Control Analysis'!$IR79)/'Control Analysis'!$IS79,"")</f>
        <v/>
      </c>
      <c r="EU80" s="38" t="str">
        <f>IF(SUM(EU63:EU77)&lt;&gt;0,100-10*(EU79-'Control Analysis'!$IR79)/'Control Analysis'!$IS79,"")</f>
        <v/>
      </c>
      <c r="EV80" s="38" t="str">
        <f>IF(SUM(EV63:EV77)&lt;&gt;0,100-10*(EV79-'Control Analysis'!$IR79)/'Control Analysis'!$IS79,"")</f>
        <v/>
      </c>
      <c r="EW80" s="38" t="str">
        <f>IF(SUM(EW63:EW77)&lt;&gt;0,100-10*(EW79-'Control Analysis'!$IR79)/'Control Analysis'!$IS79,"")</f>
        <v/>
      </c>
      <c r="EX80" s="38" t="str">
        <f>IF(SUM(EX63:EX77)&lt;&gt;0,100-10*(EX79-'Control Analysis'!$IR79)/'Control Analysis'!$IS79,"")</f>
        <v/>
      </c>
      <c r="EY80" s="38" t="str">
        <f>IF(SUM(EY63:EY77)&lt;&gt;0,100-10*(EY79-'Control Analysis'!$IR79)/'Control Analysis'!$IS79,"")</f>
        <v/>
      </c>
      <c r="EZ80" s="38" t="str">
        <f>IF(SUM(EZ63:EZ77)&lt;&gt;0,100-10*(EZ79-'Control Analysis'!$IR79)/'Control Analysis'!$IS79,"")</f>
        <v/>
      </c>
      <c r="FA80" s="38" t="str">
        <f>IF(SUM(FA63:FA77)&lt;&gt;0,100-10*(FA79-'Control Analysis'!$IR79)/'Control Analysis'!$IS79,"")</f>
        <v/>
      </c>
      <c r="FB80" s="38" t="str">
        <f>IF(SUM(FB63:FB77)&lt;&gt;0,100-10*(FB79-'Control Analysis'!$IR79)/'Control Analysis'!$IS79,"")</f>
        <v/>
      </c>
      <c r="FC80" s="38" t="str">
        <f>IF(SUM(FC63:FC77)&lt;&gt;0,100-10*(FC79-'Control Analysis'!$IR79)/'Control Analysis'!$IS79,"")</f>
        <v/>
      </c>
      <c r="FD80" s="38" t="str">
        <f>IF(SUM(FD63:FD77)&lt;&gt;0,100-10*(FD79-'Control Analysis'!$IR79)/'Control Analysis'!$IS79,"")</f>
        <v/>
      </c>
      <c r="FE80" s="38" t="str">
        <f>IF(SUM(FE63:FE77)&lt;&gt;0,100-10*(FE79-'Control Analysis'!$IR79)/'Control Analysis'!$IS79,"")</f>
        <v/>
      </c>
      <c r="FF80" s="38" t="str">
        <f>IF(SUM(FF63:FF77)&lt;&gt;0,100-10*(FF79-'Control Analysis'!$IR79)/'Control Analysis'!$IS79,"")</f>
        <v/>
      </c>
      <c r="FG80" s="38" t="str">
        <f>IF(SUM(FG63:FG77)&lt;&gt;0,100-10*(FG79-'Control Analysis'!$IR79)/'Control Analysis'!$IS79,"")</f>
        <v/>
      </c>
      <c r="FH80" s="38" t="str">
        <f>IF(SUM(FH63:FH77)&lt;&gt;0,100-10*(FH79-'Control Analysis'!$IR79)/'Control Analysis'!$IS79,"")</f>
        <v/>
      </c>
      <c r="FI80" s="38" t="str">
        <f>IF(SUM(FI63:FI77)&lt;&gt;0,100-10*(FI79-'Control Analysis'!$IR79)/'Control Analysis'!$IS79,"")</f>
        <v/>
      </c>
      <c r="FJ80" s="38" t="str">
        <f>IF(SUM(FJ63:FJ77)&lt;&gt;0,100-10*(FJ79-'Control Analysis'!$IR79)/'Control Analysis'!$IS79,"")</f>
        <v/>
      </c>
      <c r="FK80" s="38" t="str">
        <f>IF(SUM(FK63:FK77)&lt;&gt;0,100-10*(FK79-'Control Analysis'!$IR79)/'Control Analysis'!$IS79,"")</f>
        <v/>
      </c>
      <c r="FL80" s="38" t="str">
        <f>IF(SUM(FL63:FL77)&lt;&gt;0,100-10*(FL79-'Control Analysis'!$IR79)/'Control Analysis'!$IS79,"")</f>
        <v/>
      </c>
      <c r="FM80" s="38" t="str">
        <f>IF(SUM(FM63:FM77)&lt;&gt;0,100-10*(FM79-'Control Analysis'!$IR79)/'Control Analysis'!$IS79,"")</f>
        <v/>
      </c>
      <c r="FN80" s="38" t="str">
        <f>IF(SUM(FN63:FN77)&lt;&gt;0,100-10*(FN79-'Control Analysis'!$IR79)/'Control Analysis'!$IS79,"")</f>
        <v/>
      </c>
      <c r="FO80" s="38" t="str">
        <f>IF(SUM(FO63:FO77)&lt;&gt;0,100-10*(FO79-'Control Analysis'!$IR79)/'Control Analysis'!$IS79,"")</f>
        <v/>
      </c>
      <c r="FP80" s="38" t="str">
        <f>IF(SUM(FP63:FP77)&lt;&gt;0,100-10*(FP79-'Control Analysis'!$IR79)/'Control Analysis'!$IS79,"")</f>
        <v/>
      </c>
      <c r="FQ80" s="38" t="str">
        <f>IF(SUM(FQ63:FQ77)&lt;&gt;0,100-10*(FQ79-'Control Analysis'!$IR79)/'Control Analysis'!$IS79,"")</f>
        <v/>
      </c>
      <c r="FR80" s="38" t="str">
        <f>IF(SUM(FR63:FR77)&lt;&gt;0,100-10*(FR79-'Control Analysis'!$IR79)/'Control Analysis'!$IS79,"")</f>
        <v/>
      </c>
      <c r="FS80" s="38" t="str">
        <f>IF(SUM(FS63:FS77)&lt;&gt;0,100-10*(FS79-'Control Analysis'!$IR79)/'Control Analysis'!$IS79,"")</f>
        <v/>
      </c>
      <c r="FT80" s="38" t="str">
        <f>IF(SUM(FT63:FT77)&lt;&gt;0,100-10*(FT79-'Control Analysis'!$IR79)/'Control Analysis'!$IS79,"")</f>
        <v/>
      </c>
      <c r="FU80" s="38" t="str">
        <f>IF(SUM(FU63:FU77)&lt;&gt;0,100-10*(FU79-'Control Analysis'!$IR79)/'Control Analysis'!$IS79,"")</f>
        <v/>
      </c>
      <c r="FV80" s="38" t="str">
        <f>IF(SUM(FV63:FV77)&lt;&gt;0,100-10*(FV79-'Control Analysis'!$IR79)/'Control Analysis'!$IS79,"")</f>
        <v/>
      </c>
      <c r="FW80" s="38" t="str">
        <f>IF(SUM(FW63:FW77)&lt;&gt;0,100-10*(FW79-'Control Analysis'!$IR79)/'Control Analysis'!$IS79,"")</f>
        <v/>
      </c>
      <c r="FX80" s="38" t="str">
        <f>IF(SUM(FX63:FX77)&lt;&gt;0,100-10*(FX79-'Control Analysis'!$IR79)/'Control Analysis'!$IS79,"")</f>
        <v/>
      </c>
      <c r="FY80" s="38" t="str">
        <f>IF(SUM(FY63:FY77)&lt;&gt;0,100-10*(FY79-'Control Analysis'!$IR79)/'Control Analysis'!$IS79,"")</f>
        <v/>
      </c>
      <c r="FZ80" s="38" t="str">
        <f>IF(SUM(FZ63:FZ77)&lt;&gt;0,100-10*(FZ79-'Control Analysis'!$IR79)/'Control Analysis'!$IS79,"")</f>
        <v/>
      </c>
      <c r="GA80" s="38" t="str">
        <f>IF(SUM(GA63:GA77)&lt;&gt;0,100-10*(GA79-'Control Analysis'!$IR79)/'Control Analysis'!$IS79,"")</f>
        <v/>
      </c>
      <c r="GB80" s="38" t="str">
        <f>IF(SUM(GB63:GB77)&lt;&gt;0,100-10*(GB79-'Control Analysis'!$IR79)/'Control Analysis'!$IS79,"")</f>
        <v/>
      </c>
      <c r="GC80" s="38" t="str">
        <f>IF(SUM(GC63:GC77)&lt;&gt;0,100-10*(GC79-'Control Analysis'!$IR79)/'Control Analysis'!$IS79,"")</f>
        <v/>
      </c>
      <c r="GD80" s="38" t="str">
        <f>IF(SUM(GD63:GD77)&lt;&gt;0,100-10*(GD79-'Control Analysis'!$IR79)/'Control Analysis'!$IS79,"")</f>
        <v/>
      </c>
      <c r="GE80" s="38" t="str">
        <f>IF(SUM(GE63:GE77)&lt;&gt;0,100-10*(GE79-'Control Analysis'!$IR79)/'Control Analysis'!$IS79,"")</f>
        <v/>
      </c>
      <c r="GF80" s="38" t="str">
        <f>IF(SUM(GF63:GF77)&lt;&gt;0,100-10*(GF79-'Control Analysis'!$IR79)/'Control Analysis'!$IS79,"")</f>
        <v/>
      </c>
      <c r="GG80" s="38" t="str">
        <f>IF(SUM(GG63:GG77)&lt;&gt;0,100-10*(GG79-'Control Analysis'!$IR79)/'Control Analysis'!$IS79,"")</f>
        <v/>
      </c>
      <c r="GH80" s="38" t="str">
        <f>IF(SUM(GH63:GH77)&lt;&gt;0,100-10*(GH79-'Control Analysis'!$IR79)/'Control Analysis'!$IS79,"")</f>
        <v/>
      </c>
      <c r="GI80" s="38" t="str">
        <f>IF(SUM(GI63:GI77)&lt;&gt;0,100-10*(GI79-'Control Analysis'!$IR79)/'Control Analysis'!$IS79,"")</f>
        <v/>
      </c>
      <c r="GJ80" s="38" t="str">
        <f>IF(SUM(GJ63:GJ77)&lt;&gt;0,100-10*(GJ79-'Control Analysis'!$IR79)/'Control Analysis'!$IS79,"")</f>
        <v/>
      </c>
      <c r="GK80" s="38" t="str">
        <f>IF(SUM(GK63:GK77)&lt;&gt;0,100-10*(GK79-'Control Analysis'!$IR79)/'Control Analysis'!$IS79,"")</f>
        <v/>
      </c>
      <c r="GL80" s="38" t="str">
        <f>IF(SUM(GL63:GL77)&lt;&gt;0,100-10*(GL79-'Control Analysis'!$IR79)/'Control Analysis'!$IS79,"")</f>
        <v/>
      </c>
      <c r="GM80" s="38" t="str">
        <f>IF(SUM(GM63:GM77)&lt;&gt;0,100-10*(GM79-'Control Analysis'!$IR79)/'Control Analysis'!$IS79,"")</f>
        <v/>
      </c>
      <c r="GN80" s="38" t="str">
        <f>IF(SUM(GN63:GN77)&lt;&gt;0,100-10*(GN79-'Control Analysis'!$IR79)/'Control Analysis'!$IS79,"")</f>
        <v/>
      </c>
      <c r="GO80" s="38" t="str">
        <f>IF(SUM(GO63:GO77)&lt;&gt;0,100-10*(GO79-'Control Analysis'!$IR79)/'Control Analysis'!$IS79,"")</f>
        <v/>
      </c>
      <c r="GP80" s="38" t="str">
        <f>IF(SUM(GP63:GP77)&lt;&gt;0,100-10*(GP79-'Control Analysis'!$IR79)/'Control Analysis'!$IS79,"")</f>
        <v/>
      </c>
      <c r="GQ80" s="38" t="str">
        <f>IF(SUM(GQ63:GQ77)&lt;&gt;0,100-10*(GQ79-'Control Analysis'!$IR79)/'Control Analysis'!$IS79,"")</f>
        <v/>
      </c>
      <c r="GR80" s="38" t="str">
        <f>IF(SUM(GR63:GR77)&lt;&gt;0,100-10*(GR79-'Control Analysis'!$IR79)/'Control Analysis'!$IS79,"")</f>
        <v/>
      </c>
      <c r="GS80" s="38" t="str">
        <f>IF(SUM(GS63:GS77)&lt;&gt;0,100-10*(GS79-'Control Analysis'!$IR79)/'Control Analysis'!$IS79,"")</f>
        <v/>
      </c>
      <c r="GT80" s="38" t="str">
        <f>IF(SUM(GT63:GT77)&lt;&gt;0,100-10*(GT79-'Control Analysis'!$IR79)/'Control Analysis'!$IS79,"")</f>
        <v/>
      </c>
      <c r="GU80" s="38" t="str">
        <f>IF(SUM(GU63:GU77)&lt;&gt;0,100-10*(GU79-'Control Analysis'!$IR79)/'Control Analysis'!$IS79,"")</f>
        <v/>
      </c>
      <c r="GV80" s="38" t="str">
        <f>IF(SUM(GV63:GV77)&lt;&gt;0,100-10*(GV79-'Control Analysis'!$IR79)/'Control Analysis'!$IS79,"")</f>
        <v/>
      </c>
      <c r="GW80" s="38" t="str">
        <f>IF(SUM(GW63:GW77)&lt;&gt;0,100-10*(GW79-'Control Analysis'!$IR79)/'Control Analysis'!$IS79,"")</f>
        <v/>
      </c>
      <c r="GX80" s="38" t="str">
        <f>IF(SUM(GX63:GX77)&lt;&gt;0,100-10*(GX79-'Control Analysis'!$IR79)/'Control Analysis'!$IS79,"")</f>
        <v/>
      </c>
      <c r="GY80" s="38" t="str">
        <f>IF(SUM(GY63:GY77)&lt;&gt;0,100-10*(GY79-'Control Analysis'!$IR79)/'Control Analysis'!$IS79,"")</f>
        <v/>
      </c>
      <c r="GZ80" s="38" t="str">
        <f>IF(SUM(GZ63:GZ77)&lt;&gt;0,100-10*(GZ79-'Control Analysis'!$IR79)/'Control Analysis'!$IS79,"")</f>
        <v/>
      </c>
      <c r="HA80" s="38" t="str">
        <f>IF(SUM(HA63:HA77)&lt;&gt;0,100-10*(HA79-'Control Analysis'!$IR79)/'Control Analysis'!$IS79,"")</f>
        <v/>
      </c>
      <c r="HB80" s="38" t="str">
        <f>IF(SUM(HB63:HB77)&lt;&gt;0,100-10*(HB79-'Control Analysis'!$IR79)/'Control Analysis'!$IS79,"")</f>
        <v/>
      </c>
      <c r="HC80" s="38" t="str">
        <f>IF(SUM(HC63:HC77)&lt;&gt;0,100-10*(HC79-'Control Analysis'!$IR79)/'Control Analysis'!$IS79,"")</f>
        <v/>
      </c>
      <c r="HD80" s="38" t="str">
        <f>IF(SUM(HD63:HD77)&lt;&gt;0,100-10*(HD79-'Control Analysis'!$IR79)/'Control Analysis'!$IS79,"")</f>
        <v/>
      </c>
      <c r="HE80" s="38" t="str">
        <f>IF(SUM(HE63:HE77)&lt;&gt;0,100-10*(HE79-'Control Analysis'!$IR79)/'Control Analysis'!$IS79,"")</f>
        <v/>
      </c>
      <c r="HF80" s="38" t="str">
        <f>IF(SUM(HF63:HF77)&lt;&gt;0,100-10*(HF79-'Control Analysis'!$IR79)/'Control Analysis'!$IS79,"")</f>
        <v/>
      </c>
      <c r="HG80" s="38" t="str">
        <f>IF(SUM(HG63:HG77)&lt;&gt;0,100-10*(HG79-'Control Analysis'!$IR79)/'Control Analysis'!$IS79,"")</f>
        <v/>
      </c>
      <c r="HH80" s="38" t="str">
        <f>IF(SUM(HH63:HH77)&lt;&gt;0,100-10*(HH79-'Control Analysis'!$IR79)/'Control Analysis'!$IS79,"")</f>
        <v/>
      </c>
      <c r="HI80" s="38" t="str">
        <f>IF(SUM(HI63:HI77)&lt;&gt;0,100-10*(HI79-'Control Analysis'!$IR79)/'Control Analysis'!$IS79,"")</f>
        <v/>
      </c>
      <c r="HJ80" s="38" t="str">
        <f>IF(SUM(HJ63:HJ77)&lt;&gt;0,100-10*(HJ79-'Control Analysis'!$IR79)/'Control Analysis'!$IS79,"")</f>
        <v/>
      </c>
      <c r="HK80" s="38" t="str">
        <f>IF(SUM(HK63:HK77)&lt;&gt;0,100-10*(HK79-'Control Analysis'!$IR79)/'Control Analysis'!$IS79,"")</f>
        <v/>
      </c>
      <c r="HL80" s="38" t="str">
        <f>IF(SUM(HL63:HL77)&lt;&gt;0,100-10*(HL79-'Control Analysis'!$IR79)/'Control Analysis'!$IS79,"")</f>
        <v/>
      </c>
      <c r="HM80" s="38" t="str">
        <f>IF(SUM(HM63:HM77)&lt;&gt;0,100-10*(HM79-'Control Analysis'!$IR79)/'Control Analysis'!$IS79,"")</f>
        <v/>
      </c>
      <c r="HN80" s="38" t="str">
        <f>IF(SUM(HN63:HN77)&lt;&gt;0,100-10*(HN79-'Control Analysis'!$IR79)/'Control Analysis'!$IS79,"")</f>
        <v/>
      </c>
      <c r="HO80" s="38" t="str">
        <f>IF(SUM(HO63:HO77)&lt;&gt;0,100-10*(HO79-'Control Analysis'!$IR79)/'Control Analysis'!$IS79,"")</f>
        <v/>
      </c>
      <c r="HP80" s="38" t="str">
        <f>IF(SUM(HP63:HP77)&lt;&gt;0,100-10*(HP79-'Control Analysis'!$IR79)/'Control Analysis'!$IS79,"")</f>
        <v/>
      </c>
      <c r="HQ80" s="38" t="str">
        <f>IF(SUM(HQ63:HQ77)&lt;&gt;0,100-10*(HQ79-'Control Analysis'!$IR79)/'Control Analysis'!$IS79,"")</f>
        <v/>
      </c>
      <c r="HR80" s="38" t="str">
        <f>IF(SUM(HR63:HR77)&lt;&gt;0,100-10*(HR79-'Control Analysis'!$IR79)/'Control Analysis'!$IS79,"")</f>
        <v/>
      </c>
      <c r="HS80" s="38" t="str">
        <f>IF(SUM(HS63:HS77)&lt;&gt;0,100-10*(HS79-'Control Analysis'!$IR79)/'Control Analysis'!$IS79,"")</f>
        <v/>
      </c>
      <c r="HT80" s="38" t="str">
        <f>IF(SUM(HT63:HT77)&lt;&gt;0,100-10*(HT79-'Control Analysis'!$IR79)/'Control Analysis'!$IS79,"")</f>
        <v/>
      </c>
      <c r="HU80" s="38" t="str">
        <f>IF(SUM(HU63:HU77)&lt;&gt;0,100-10*(HU79-'Control Analysis'!$IR79)/'Control Analysis'!$IS79,"")</f>
        <v/>
      </c>
      <c r="HV80" s="38" t="str">
        <f>IF(SUM(HV63:HV77)&lt;&gt;0,100-10*(HV79-'Control Analysis'!$IR79)/'Control Analysis'!$IS79,"")</f>
        <v/>
      </c>
      <c r="HW80" s="38" t="str">
        <f>IF(SUM(HW63:HW77)&lt;&gt;0,100-10*(HW79-'Control Analysis'!$IR79)/'Control Analysis'!$IS79,"")</f>
        <v/>
      </c>
      <c r="HX80" s="38" t="str">
        <f>IF(SUM(HX63:HX77)&lt;&gt;0,100-10*(HX79-'Control Analysis'!$IR79)/'Control Analysis'!$IS79,"")</f>
        <v/>
      </c>
      <c r="HY80" s="38" t="str">
        <f>IF(SUM(HY63:HY77)&lt;&gt;0,100-10*(HY79-'Control Analysis'!$IR79)/'Control Analysis'!$IS79,"")</f>
        <v/>
      </c>
      <c r="HZ80" s="38" t="str">
        <f>IF(SUM(HZ63:HZ77)&lt;&gt;0,100-10*(HZ79-'Control Analysis'!$IR79)/'Control Analysis'!$IS79,"")</f>
        <v/>
      </c>
      <c r="IA80" s="38" t="str">
        <f>IF(SUM(IA63:IA77)&lt;&gt;0,100-10*(IA79-'Control Analysis'!$IR79)/'Control Analysis'!$IS79,"")</f>
        <v/>
      </c>
      <c r="IB80" s="38" t="str">
        <f>IF(SUM(IB63:IB77)&lt;&gt;0,100-10*(IB79-'Control Analysis'!$IR79)/'Control Analysis'!$IS79,"")</f>
        <v/>
      </c>
      <c r="IC80" s="38" t="str">
        <f>IF(SUM(IC63:IC77)&lt;&gt;0,100-10*(IC79-'Control Analysis'!$IR79)/'Control Analysis'!$IS79,"")</f>
        <v/>
      </c>
      <c r="ID80" s="38" t="str">
        <f>IF(SUM(ID63:ID77)&lt;&gt;0,100-10*(ID79-'Control Analysis'!$IR79)/'Control Analysis'!$IS79,"")</f>
        <v/>
      </c>
      <c r="IE80" s="38" t="str">
        <f>IF(SUM(IE63:IE77)&lt;&gt;0,100-10*(IE79-'Control Analysis'!$IR79)/'Control Analysis'!$IS79,"")</f>
        <v/>
      </c>
      <c r="IF80" s="38" t="str">
        <f>IF(SUM(IF63:IF77)&lt;&gt;0,100-10*(IF79-'Control Analysis'!$IR79)/'Control Analysis'!$IS79,"")</f>
        <v/>
      </c>
      <c r="IG80" s="38" t="str">
        <f>IF(SUM(IG63:IG77)&lt;&gt;0,100-10*(IG79-'Control Analysis'!$IR79)/'Control Analysis'!$IS79,"")</f>
        <v/>
      </c>
      <c r="IH80" s="38" t="str">
        <f>IF(SUM(IH63:IH77)&lt;&gt;0,100-10*(IH79-'Control Analysis'!$IR79)/'Control Analysis'!$IS79,"")</f>
        <v/>
      </c>
      <c r="II80" s="38" t="str">
        <f>IF(SUM(II63:II77)&lt;&gt;0,100-10*(II79-'Control Analysis'!$IR79)/'Control Analysis'!$IS79,"")</f>
        <v/>
      </c>
      <c r="IJ80" s="38" t="str">
        <f>IF(SUM(IJ63:IJ77)&lt;&gt;0,100-10*(IJ79-'Control Analysis'!$IR79)/'Control Analysis'!$IS79,"")</f>
        <v/>
      </c>
      <c r="IK80" s="38" t="str">
        <f>IF(SUM(IK63:IK77)&lt;&gt;0,100-10*(IK79-'Control Analysis'!$IR79)/'Control Analysis'!$IS79,"")</f>
        <v/>
      </c>
      <c r="IL80" s="38" t="str">
        <f>IF(SUM(IL63:IL77)&lt;&gt;0,100-10*(IL79-'Control Analysis'!$IR79)/'Control Analysis'!$IS79,"")</f>
        <v/>
      </c>
      <c r="IM80" s="38" t="str">
        <f>IF(SUM(IM63:IM77)&lt;&gt;0,100-10*(IM79-'Control Analysis'!$IR79)/'Control Analysis'!$IS79,"")</f>
        <v/>
      </c>
      <c r="IN80" s="38" t="str">
        <f>IF(SUM(IN63:IN77)&lt;&gt;0,100-10*(IN79-'Control Analysis'!$IR79)/'Control Analysis'!$IS79,"")</f>
        <v/>
      </c>
      <c r="IO80" s="38" t="str">
        <f>IF(SUM(IO63:IO77)&lt;&gt;0,100-10*(IO79-'Control Analysis'!$IR79)/'Control Analysis'!$IS79,"")</f>
        <v/>
      </c>
      <c r="IP80" s="38" t="str">
        <f>IF(SUM(IP63:IP77)&lt;&gt;0,100-10*(IP79-'Control Analysis'!$IR79)/'Control Analysis'!$IS79,"")</f>
        <v/>
      </c>
      <c r="IQ80" s="38" t="str">
        <f>IF(SUM(IQ63:IQ77)&lt;&gt;0,100-10*(IQ79-'Control Analysis'!$IR79)/'Control Analysis'!$IS79,"")</f>
        <v/>
      </c>
      <c r="IR80" s="55">
        <f>AVERAGE(B80:IQ80)</f>
        <v>77.617560296042512</v>
      </c>
      <c r="IS80" s="55">
        <f>STDEV(B80:IQ80)</f>
        <v>15.285835157154617</v>
      </c>
    </row>
    <row r="81" spans="1:254" x14ac:dyDescent="0.2">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c r="GU81" s="11"/>
      <c r="GV81" s="11"/>
      <c r="GW81" s="11"/>
      <c r="GX81" s="11"/>
      <c r="GY81" s="11"/>
      <c r="GZ81" s="11"/>
      <c r="HA81" s="11"/>
      <c r="HB81" s="11"/>
      <c r="HC81" s="11"/>
      <c r="HD81" s="11"/>
      <c r="HE81" s="11"/>
      <c r="HF81" s="11"/>
      <c r="HG81" s="11"/>
      <c r="HH81" s="11"/>
      <c r="HI81" s="11"/>
      <c r="HJ81" s="11"/>
      <c r="HK81" s="11"/>
      <c r="HL81" s="11"/>
      <c r="HM81" s="11"/>
      <c r="HN81" s="11"/>
      <c r="HO81" s="11"/>
      <c r="HP81" s="11"/>
      <c r="HQ81" s="11"/>
      <c r="HR81" s="11"/>
      <c r="HS81" s="11"/>
      <c r="HT81" s="11"/>
      <c r="HU81" s="11"/>
      <c r="HV81" s="11"/>
      <c r="HW81" s="11"/>
      <c r="HX81" s="11"/>
      <c r="HY81" s="11"/>
      <c r="HZ81" s="11"/>
      <c r="IA81" s="11"/>
      <c r="IB81" s="11"/>
      <c r="IC81" s="11"/>
      <c r="ID81" s="11"/>
      <c r="IE81" s="11"/>
      <c r="IF81" s="11"/>
      <c r="IG81" s="11"/>
      <c r="IH81" s="11"/>
      <c r="II81" s="11"/>
      <c r="IJ81" s="11"/>
      <c r="IK81" s="11"/>
      <c r="IL81" s="11"/>
      <c r="IM81" s="11"/>
      <c r="IN81" s="11"/>
      <c r="IO81" s="11"/>
      <c r="IP81" s="11"/>
      <c r="IQ81" s="11"/>
    </row>
    <row r="82" spans="1:254" x14ac:dyDescent="0.2">
      <c r="A82" s="21" t="s">
        <v>553</v>
      </c>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c r="IR82" s="9"/>
      <c r="IS82" s="9"/>
      <c r="IT82" s="9"/>
    </row>
    <row r="83" spans="1:254" s="57" customFormat="1" x14ac:dyDescent="0.2">
      <c r="A83" s="62" t="s">
        <v>0</v>
      </c>
      <c r="B83" s="63">
        <f t="array" ref="B83:B97">IF(SUM('Subject Kinematics'!C461:C511)&lt;&gt;0,MMULT(TRANSPOSE('Features (from Gillette)'!$A$3:$O$461),'Subject Kinematics'!C461:C919),"")</f>
        <v>-380.58194055952606</v>
      </c>
      <c r="C83" s="63">
        <f t="array" ref="C83:C97">IF(SUM('Subject Kinematics'!D461:D511)&lt;&gt;0,MMULT(TRANSPOSE('Features (from Gillette)'!$A$3:$O$461),'Subject Kinematics'!D461:D919),"")</f>
        <v>-393.12431906329795</v>
      </c>
      <c r="D83" s="63">
        <f t="array" ref="D83:D97">IF(SUM('Subject Kinematics'!E461:E511)&lt;&gt;0,MMULT(TRANSPOSE('Features (from Gillette)'!$A$3:$O$461),'Subject Kinematics'!E461:E919),"")</f>
        <v>-376.41778026179185</v>
      </c>
      <c r="E83" s="63">
        <f t="array" ref="E83:E97">IF(SUM('Subject Kinematics'!F461:F511)&lt;&gt;0,MMULT(TRANSPOSE('Features (from Gillette)'!$A$3:$O$461),'Subject Kinematics'!F461:F919),"")</f>
        <v>-390.92099049844649</v>
      </c>
      <c r="F83" s="63">
        <f t="array" ref="F83:F97">IF(SUM('Subject Kinematics'!G461:G511)&lt;&gt;0,MMULT(TRANSPOSE('Features (from Gillette)'!$A$3:$O$461),'Subject Kinematics'!G461:G919),"")</f>
        <v>-396.63869987444588</v>
      </c>
      <c r="G83" s="63">
        <f t="array" ref="G83:G97">IF(SUM('Subject Kinematics'!H461:H511)&lt;&gt;0,MMULT(TRANSPOSE('Features (from Gillette)'!$A$3:$O$461),'Subject Kinematics'!H461:H919),"")</f>
        <v>-299.76345136897811</v>
      </c>
      <c r="H83" s="63" t="str">
        <f t="array" ref="H83:H97">IF(SUM('Subject Kinematics'!I461:I511)&lt;&gt;0,MMULT(TRANSPOSE('Features (from Gillette)'!$A$3:$O$461),'Subject Kinematics'!I461:I919),"")</f>
        <v/>
      </c>
      <c r="I83" s="63" t="str">
        <f t="array" ref="I83:I97">IF(SUM('Subject Kinematics'!J461:J511)&lt;&gt;0,MMULT(TRANSPOSE('Features (from Gillette)'!$A$3:$O$461),'Subject Kinematics'!J461:J919),"")</f>
        <v/>
      </c>
      <c r="J83" s="63" t="str">
        <f t="array" ref="J83:J97">IF(SUM('Subject Kinematics'!K461:K511)&lt;&gt;0,MMULT(TRANSPOSE('Features (from Gillette)'!$A$3:$O$461),'Subject Kinematics'!K461:K919),"")</f>
        <v/>
      </c>
      <c r="K83" s="63" t="str">
        <f t="array" ref="K83:K97">IF(SUM('Subject Kinematics'!L461:L511)&lt;&gt;0,MMULT(TRANSPOSE('Features (from Gillette)'!$A$3:$O$461),'Subject Kinematics'!L461:L919),"")</f>
        <v/>
      </c>
      <c r="L83" s="63" t="str">
        <f t="array" ref="L83:L97">IF(SUM('Subject Kinematics'!M461:M511)&lt;&gt;0,MMULT(TRANSPOSE('Features (from Gillette)'!$A$3:$O$461),'Subject Kinematics'!M461:M919),"")</f>
        <v/>
      </c>
      <c r="M83" s="63" t="str">
        <f t="array" ref="M83:M97">IF(SUM('Subject Kinematics'!N461:N511)&lt;&gt;0,MMULT(TRANSPOSE('Features (from Gillette)'!$A$3:$O$461),'Subject Kinematics'!N461:N919),"")</f>
        <v/>
      </c>
      <c r="N83" s="63" t="str">
        <f t="array" ref="N83:N97">IF(SUM('Subject Kinematics'!O461:O511)&lt;&gt;0,MMULT(TRANSPOSE('Features (from Gillette)'!$A$3:$O$461),'Subject Kinematics'!O461:O919),"")</f>
        <v/>
      </c>
      <c r="O83" s="63" t="str">
        <f t="array" ref="O83:O97">IF(SUM('Subject Kinematics'!P461:P511)&lt;&gt;0,MMULT(TRANSPOSE('Features (from Gillette)'!$A$3:$O$461),'Subject Kinematics'!P461:P919),"")</f>
        <v/>
      </c>
      <c r="P83" s="63" t="str">
        <f t="array" ref="P83:P97">IF(SUM('Subject Kinematics'!Q461:Q511)&lt;&gt;0,MMULT(TRANSPOSE('Features (from Gillette)'!$A$3:$O$461),'Subject Kinematics'!Q461:Q919),"")</f>
        <v/>
      </c>
      <c r="Q83" s="63" t="str">
        <f t="array" ref="Q83:Q97">IF(SUM('Subject Kinematics'!R461:R511)&lt;&gt;0,MMULT(TRANSPOSE('Features (from Gillette)'!$A$3:$O$461),'Subject Kinematics'!R461:R919),"")</f>
        <v/>
      </c>
      <c r="R83" s="63" t="str">
        <f t="array" ref="R83:R97">IF(SUM('Subject Kinematics'!S461:S511)&lt;&gt;0,MMULT(TRANSPOSE('Features (from Gillette)'!$A$3:$O$461),'Subject Kinematics'!S461:S919),"")</f>
        <v/>
      </c>
      <c r="S83" s="63" t="str">
        <f t="array" ref="S83:S97">IF(SUM('Subject Kinematics'!T461:T511)&lt;&gt;0,MMULT(TRANSPOSE('Features (from Gillette)'!$A$3:$O$461),'Subject Kinematics'!T461:T919),"")</f>
        <v/>
      </c>
      <c r="T83" s="63" t="str">
        <f t="array" ref="T83:T97">IF(SUM('Subject Kinematics'!U461:U511)&lt;&gt;0,MMULT(TRANSPOSE('Features (from Gillette)'!$A$3:$O$461),'Subject Kinematics'!U461:U919),"")</f>
        <v/>
      </c>
      <c r="U83" s="63" t="str">
        <f t="array" ref="U83:U97">IF(SUM('Subject Kinematics'!V461:V511)&lt;&gt;0,MMULT(TRANSPOSE('Features (from Gillette)'!$A$3:$O$461),'Subject Kinematics'!V461:V919),"")</f>
        <v/>
      </c>
      <c r="V83" s="63" t="str">
        <f t="array" ref="V83:V97">IF(SUM('Subject Kinematics'!W461:W511)&lt;&gt;0,MMULT(TRANSPOSE('Features (from Gillette)'!$A$3:$O$461),'Subject Kinematics'!W461:W919),"")</f>
        <v/>
      </c>
      <c r="W83" s="63" t="str">
        <f t="array" ref="W83:W97">IF(SUM('Subject Kinematics'!X461:X511)&lt;&gt;0,MMULT(TRANSPOSE('Features (from Gillette)'!$A$3:$O$461),'Subject Kinematics'!X461:X919),"")</f>
        <v/>
      </c>
      <c r="X83" s="63" t="str">
        <f t="array" ref="X83:X97">IF(SUM('Subject Kinematics'!Y461:Y511)&lt;&gt;0,MMULT(TRANSPOSE('Features (from Gillette)'!$A$3:$O$461),'Subject Kinematics'!Y461:Y919),"")</f>
        <v/>
      </c>
      <c r="Y83" s="63" t="str">
        <f t="array" ref="Y83:Y97">IF(SUM('Subject Kinematics'!Z461:Z511)&lt;&gt;0,MMULT(TRANSPOSE('Features (from Gillette)'!$A$3:$O$461),'Subject Kinematics'!Z461:Z919),"")</f>
        <v/>
      </c>
      <c r="Z83" s="63" t="str">
        <f t="array" ref="Z83:Z97">IF(SUM('Subject Kinematics'!AA461:AA511)&lt;&gt;0,MMULT(TRANSPOSE('Features (from Gillette)'!$A$3:$O$461),'Subject Kinematics'!AA461:AA919),"")</f>
        <v/>
      </c>
      <c r="AA83" s="63" t="str">
        <f t="array" ref="AA83:AA97">IF(SUM('Subject Kinematics'!AB461:AB511)&lt;&gt;0,MMULT(TRANSPOSE('Features (from Gillette)'!$A$3:$O$461),'Subject Kinematics'!AB461:AB919),"")</f>
        <v/>
      </c>
      <c r="AB83" s="63" t="str">
        <f t="array" ref="AB83:AB97">IF(SUM('Subject Kinematics'!AC461:AC511)&lt;&gt;0,MMULT(TRANSPOSE('Features (from Gillette)'!$A$3:$O$461),'Subject Kinematics'!AC461:AC919),"")</f>
        <v/>
      </c>
      <c r="AC83" s="63" t="str">
        <f t="array" ref="AC83:AC97">IF(SUM('Subject Kinematics'!AD461:AD511)&lt;&gt;0,MMULT(TRANSPOSE('Features (from Gillette)'!$A$3:$O$461),'Subject Kinematics'!AD461:AD919),"")</f>
        <v/>
      </c>
      <c r="AD83" s="63" t="str">
        <f t="array" ref="AD83:AD97">IF(SUM('Subject Kinematics'!AE461:AE511)&lt;&gt;0,MMULT(TRANSPOSE('Features (from Gillette)'!$A$3:$O$461),'Subject Kinematics'!AE461:AE919),"")</f>
        <v/>
      </c>
      <c r="AE83" s="63" t="str">
        <f t="array" ref="AE83:AE97">IF(SUM('Subject Kinematics'!AF461:AF511)&lt;&gt;0,MMULT(TRANSPOSE('Features (from Gillette)'!$A$3:$O$461),'Subject Kinematics'!AF461:AF919),"")</f>
        <v/>
      </c>
      <c r="AF83" s="63" t="str">
        <f t="array" ref="AF83:AF97">IF(SUM('Subject Kinematics'!AG461:AG511)&lt;&gt;0,MMULT(TRANSPOSE('Features (from Gillette)'!$A$3:$O$461),'Subject Kinematics'!AG461:AG919),"")</f>
        <v/>
      </c>
      <c r="AG83" s="63" t="str">
        <f t="array" ref="AG83:AG97">IF(SUM('Subject Kinematics'!AH461:AH511)&lt;&gt;0,MMULT(TRANSPOSE('Features (from Gillette)'!$A$3:$O$461),'Subject Kinematics'!AH461:AH919),"")</f>
        <v/>
      </c>
      <c r="AH83" s="63" t="str">
        <f t="array" ref="AH83:AH97">IF(SUM('Subject Kinematics'!AI461:AI511)&lt;&gt;0,MMULT(TRANSPOSE('Features (from Gillette)'!$A$3:$O$461),'Subject Kinematics'!AI461:AI919),"")</f>
        <v/>
      </c>
      <c r="AI83" s="63" t="str">
        <f t="array" ref="AI83:AI97">IF(SUM('Subject Kinematics'!AJ461:AJ511)&lt;&gt;0,MMULT(TRANSPOSE('Features (from Gillette)'!$A$3:$O$461),'Subject Kinematics'!AJ461:AJ919),"")</f>
        <v/>
      </c>
      <c r="AJ83" s="63" t="str">
        <f t="array" ref="AJ83:AJ97">IF(SUM('Subject Kinematics'!AK461:AK511)&lt;&gt;0,MMULT(TRANSPOSE('Features (from Gillette)'!$A$3:$O$461),'Subject Kinematics'!AK461:AK919),"")</f>
        <v/>
      </c>
      <c r="AK83" s="63" t="str">
        <f t="array" ref="AK83:AK97">IF(SUM('Subject Kinematics'!AL461:AL511)&lt;&gt;0,MMULT(TRANSPOSE('Features (from Gillette)'!$A$3:$O$461),'Subject Kinematics'!AL461:AL919),"")</f>
        <v/>
      </c>
      <c r="AL83" s="63" t="str">
        <f t="array" ref="AL83:AL97">IF(SUM('Subject Kinematics'!AM461:AM511)&lt;&gt;0,MMULT(TRANSPOSE('Features (from Gillette)'!$A$3:$O$461),'Subject Kinematics'!AM461:AM919),"")</f>
        <v/>
      </c>
      <c r="AM83" s="63" t="str">
        <f t="array" ref="AM83:AM97">IF(SUM('Subject Kinematics'!AN461:AN511)&lt;&gt;0,MMULT(TRANSPOSE('Features (from Gillette)'!$A$3:$O$461),'Subject Kinematics'!AN461:AN919),"")</f>
        <v/>
      </c>
      <c r="AN83" s="63" t="str">
        <f t="array" ref="AN83:AN97">IF(SUM('Subject Kinematics'!AO461:AO511)&lt;&gt;0,MMULT(TRANSPOSE('Features (from Gillette)'!$A$3:$O$461),'Subject Kinematics'!AO461:AO919),"")</f>
        <v/>
      </c>
      <c r="AO83" s="63" t="str">
        <f t="array" ref="AO83:AO97">IF(SUM('Subject Kinematics'!AP461:AP511)&lt;&gt;0,MMULT(TRANSPOSE('Features (from Gillette)'!$A$3:$O$461),'Subject Kinematics'!AP461:AP919),"")</f>
        <v/>
      </c>
      <c r="AP83" s="63" t="str">
        <f t="array" ref="AP83:AP97">IF(SUM('Subject Kinematics'!AQ461:AQ511)&lt;&gt;0,MMULT(TRANSPOSE('Features (from Gillette)'!$A$3:$O$461),'Subject Kinematics'!AQ461:AQ919),"")</f>
        <v/>
      </c>
      <c r="AQ83" s="63" t="str">
        <f t="array" ref="AQ83:AQ97">IF(SUM('Subject Kinematics'!AR461:AR511)&lt;&gt;0,MMULT(TRANSPOSE('Features (from Gillette)'!$A$3:$O$461),'Subject Kinematics'!AR461:AR919),"")</f>
        <v/>
      </c>
      <c r="AR83" s="63" t="str">
        <f t="array" ref="AR83:AR97">IF(SUM('Subject Kinematics'!AS461:AS511)&lt;&gt;0,MMULT(TRANSPOSE('Features (from Gillette)'!$A$3:$O$461),'Subject Kinematics'!AS461:AS919),"")</f>
        <v/>
      </c>
      <c r="AS83" s="63" t="str">
        <f t="array" ref="AS83:AS97">IF(SUM('Subject Kinematics'!AT461:AT511)&lt;&gt;0,MMULT(TRANSPOSE('Features (from Gillette)'!$A$3:$O$461),'Subject Kinematics'!AT461:AT919),"")</f>
        <v/>
      </c>
      <c r="AT83" s="63" t="str">
        <f t="array" ref="AT83:AT97">IF(SUM('Subject Kinematics'!AU461:AU511)&lt;&gt;0,MMULT(TRANSPOSE('Features (from Gillette)'!$A$3:$O$461),'Subject Kinematics'!AU461:AU919),"")</f>
        <v/>
      </c>
      <c r="AU83" s="63" t="str">
        <f t="array" ref="AU83:AU97">IF(SUM('Subject Kinematics'!AV461:AV511)&lt;&gt;0,MMULT(TRANSPOSE('Features (from Gillette)'!$A$3:$O$461),'Subject Kinematics'!AV461:AV919),"")</f>
        <v/>
      </c>
      <c r="AV83" s="63" t="str">
        <f t="array" ref="AV83:AV97">IF(SUM('Subject Kinematics'!AW461:AW511)&lt;&gt;0,MMULT(TRANSPOSE('Features (from Gillette)'!$A$3:$O$461),'Subject Kinematics'!AW461:AW919),"")</f>
        <v/>
      </c>
      <c r="AW83" s="63" t="str">
        <f t="array" ref="AW83:AW97">IF(SUM('Subject Kinematics'!AX461:AX511)&lt;&gt;0,MMULT(TRANSPOSE('Features (from Gillette)'!$A$3:$O$461),'Subject Kinematics'!AX461:AX919),"")</f>
        <v/>
      </c>
      <c r="AX83" s="63" t="str">
        <f t="array" ref="AX83:AX97">IF(SUM('Subject Kinematics'!AY461:AY511)&lt;&gt;0,MMULT(TRANSPOSE('Features (from Gillette)'!$A$3:$O$461),'Subject Kinematics'!AY461:AY919),"")</f>
        <v/>
      </c>
      <c r="AY83" s="63" t="str">
        <f t="array" ref="AY83:AY97">IF(SUM('Subject Kinematics'!AZ461:AZ511)&lt;&gt;0,MMULT(TRANSPOSE('Features (from Gillette)'!$A$3:$O$461),'Subject Kinematics'!AZ461:AZ919),"")</f>
        <v/>
      </c>
      <c r="AZ83" s="63" t="str">
        <f t="array" ref="AZ83:AZ97">IF(SUM('Subject Kinematics'!BA461:BA511)&lt;&gt;0,MMULT(TRANSPOSE('Features (from Gillette)'!$A$3:$O$461),'Subject Kinematics'!BA461:BA919),"")</f>
        <v/>
      </c>
      <c r="BA83" s="63" t="str">
        <f t="array" ref="BA83:BA97">IF(SUM('Subject Kinematics'!BB461:BB511)&lt;&gt;0,MMULT(TRANSPOSE('Features (from Gillette)'!$A$3:$O$461),'Subject Kinematics'!BB461:BB919),"")</f>
        <v/>
      </c>
      <c r="BB83" s="63" t="str">
        <f t="array" ref="BB83:BB97">IF(SUM('Subject Kinematics'!BC461:BC511)&lt;&gt;0,MMULT(TRANSPOSE('Features (from Gillette)'!$A$3:$O$461),'Subject Kinematics'!BC461:BC919),"")</f>
        <v/>
      </c>
      <c r="BC83" s="63" t="str">
        <f t="array" ref="BC83:BC97">IF(SUM('Subject Kinematics'!BD461:BD511)&lt;&gt;0,MMULT(TRANSPOSE('Features (from Gillette)'!$A$3:$O$461),'Subject Kinematics'!BD461:BD919),"")</f>
        <v/>
      </c>
      <c r="BD83" s="63" t="str">
        <f t="array" ref="BD83:BD97">IF(SUM('Subject Kinematics'!BE461:BE511)&lt;&gt;0,MMULT(TRANSPOSE('Features (from Gillette)'!$A$3:$O$461),'Subject Kinematics'!BE461:BE919),"")</f>
        <v/>
      </c>
      <c r="BE83" s="63" t="str">
        <f t="array" ref="BE83:BE97">IF(SUM('Subject Kinematics'!BF461:BF511)&lt;&gt;0,MMULT(TRANSPOSE('Features (from Gillette)'!$A$3:$O$461),'Subject Kinematics'!BF461:BF919),"")</f>
        <v/>
      </c>
      <c r="BF83" s="63" t="str">
        <f t="array" ref="BF83:BF97">IF(SUM('Subject Kinematics'!BG461:BG511)&lt;&gt;0,MMULT(TRANSPOSE('Features (from Gillette)'!$A$3:$O$461),'Subject Kinematics'!BG461:BG919),"")</f>
        <v/>
      </c>
      <c r="BG83" s="63" t="str">
        <f t="array" ref="BG83:BG97">IF(SUM('Subject Kinematics'!BH461:BH511)&lt;&gt;0,MMULT(TRANSPOSE('Features (from Gillette)'!$A$3:$O$461),'Subject Kinematics'!BH461:BH919),"")</f>
        <v/>
      </c>
      <c r="BH83" s="63" t="str">
        <f t="array" ref="BH83:BH97">IF(SUM('Subject Kinematics'!BI461:BI511)&lt;&gt;0,MMULT(TRANSPOSE('Features (from Gillette)'!$A$3:$O$461),'Subject Kinematics'!BI461:BI919),"")</f>
        <v/>
      </c>
      <c r="BI83" s="63" t="str">
        <f t="array" ref="BI83:BI97">IF(SUM('Subject Kinematics'!BJ461:BJ511)&lt;&gt;0,MMULT(TRANSPOSE('Features (from Gillette)'!$A$3:$O$461),'Subject Kinematics'!BJ461:BJ919),"")</f>
        <v/>
      </c>
      <c r="BJ83" s="63" t="str">
        <f t="array" ref="BJ83:BJ97">IF(SUM('Subject Kinematics'!BK461:BK511)&lt;&gt;0,MMULT(TRANSPOSE('Features (from Gillette)'!$A$3:$O$461),'Subject Kinematics'!BK461:BK919),"")</f>
        <v/>
      </c>
      <c r="BK83" s="63" t="str">
        <f t="array" ref="BK83:BK97">IF(SUM('Subject Kinematics'!BL461:BL511)&lt;&gt;0,MMULT(TRANSPOSE('Features (from Gillette)'!$A$3:$O$461),'Subject Kinematics'!BL461:BL919),"")</f>
        <v/>
      </c>
      <c r="BL83" s="63" t="str">
        <f t="array" ref="BL83:BL97">IF(SUM('Subject Kinematics'!BM461:BM511)&lt;&gt;0,MMULT(TRANSPOSE('Features (from Gillette)'!$A$3:$O$461),'Subject Kinematics'!BM461:BM919),"")</f>
        <v/>
      </c>
      <c r="BM83" s="63" t="str">
        <f t="array" ref="BM83:BM97">IF(SUM('Subject Kinematics'!BN461:BN511)&lt;&gt;0,MMULT(TRANSPOSE('Features (from Gillette)'!$A$3:$O$461),'Subject Kinematics'!BN461:BN919),"")</f>
        <v/>
      </c>
      <c r="BN83" s="63" t="str">
        <f t="array" ref="BN83:BN97">IF(SUM('Subject Kinematics'!BO461:BO511)&lt;&gt;0,MMULT(TRANSPOSE('Features (from Gillette)'!$A$3:$O$461),'Subject Kinematics'!BO461:BO919),"")</f>
        <v/>
      </c>
      <c r="BO83" s="63" t="str">
        <f t="array" ref="BO83:BO97">IF(SUM('Subject Kinematics'!BP461:BP511)&lt;&gt;0,MMULT(TRANSPOSE('Features (from Gillette)'!$A$3:$O$461),'Subject Kinematics'!BP461:BP919),"")</f>
        <v/>
      </c>
      <c r="BP83" s="63" t="str">
        <f t="array" ref="BP83:BP97">IF(SUM('Subject Kinematics'!BQ461:BQ511)&lt;&gt;0,MMULT(TRANSPOSE('Features (from Gillette)'!$A$3:$O$461),'Subject Kinematics'!BQ461:BQ919),"")</f>
        <v/>
      </c>
      <c r="BQ83" s="63" t="str">
        <f t="array" ref="BQ83:BQ97">IF(SUM('Subject Kinematics'!BR461:BR511)&lt;&gt;0,MMULT(TRANSPOSE('Features (from Gillette)'!$A$3:$O$461),'Subject Kinematics'!BR461:BR919),"")</f>
        <v/>
      </c>
      <c r="BR83" s="63" t="str">
        <f t="array" ref="BR83:BR97">IF(SUM('Subject Kinematics'!BS461:BS511)&lt;&gt;0,MMULT(TRANSPOSE('Features (from Gillette)'!$A$3:$O$461),'Subject Kinematics'!BS461:BS919),"")</f>
        <v/>
      </c>
      <c r="BS83" s="63" t="str">
        <f t="array" ref="BS83:BS97">IF(SUM('Subject Kinematics'!BT461:BT511)&lt;&gt;0,MMULT(TRANSPOSE('Features (from Gillette)'!$A$3:$O$461),'Subject Kinematics'!BT461:BT919),"")</f>
        <v/>
      </c>
      <c r="BT83" s="63" t="str">
        <f t="array" ref="BT83:BT97">IF(SUM('Subject Kinematics'!BU461:BU511)&lt;&gt;0,MMULT(TRANSPOSE('Features (from Gillette)'!$A$3:$O$461),'Subject Kinematics'!BU461:BU919),"")</f>
        <v/>
      </c>
      <c r="BU83" s="63" t="str">
        <f t="array" ref="BU83:BU97">IF(SUM('Subject Kinematics'!BV461:BV511)&lt;&gt;0,MMULT(TRANSPOSE('Features (from Gillette)'!$A$3:$O$461),'Subject Kinematics'!BV461:BV919),"")</f>
        <v/>
      </c>
      <c r="BV83" s="63" t="str">
        <f t="array" ref="BV83:BV97">IF(SUM('Subject Kinematics'!BW461:BW511)&lt;&gt;0,MMULT(TRANSPOSE('Features (from Gillette)'!$A$3:$O$461),'Subject Kinematics'!BW461:BW919),"")</f>
        <v/>
      </c>
      <c r="BW83" s="63" t="str">
        <f t="array" ref="BW83:BW97">IF(SUM('Subject Kinematics'!BX461:BX511)&lt;&gt;0,MMULT(TRANSPOSE('Features (from Gillette)'!$A$3:$O$461),'Subject Kinematics'!BX461:BX919),"")</f>
        <v/>
      </c>
      <c r="BX83" s="63" t="str">
        <f t="array" ref="BX83:BX97">IF(SUM('Subject Kinematics'!BY461:BY511)&lt;&gt;0,MMULT(TRANSPOSE('Features (from Gillette)'!$A$3:$O$461),'Subject Kinematics'!BY461:BY919),"")</f>
        <v/>
      </c>
      <c r="BY83" s="63" t="str">
        <f t="array" ref="BY83:BY97">IF(SUM('Subject Kinematics'!BZ461:BZ511)&lt;&gt;0,MMULT(TRANSPOSE('Features (from Gillette)'!$A$3:$O$461),'Subject Kinematics'!BZ461:BZ919),"")</f>
        <v/>
      </c>
      <c r="BZ83" s="63" t="str">
        <f t="array" ref="BZ83:BZ97">IF(SUM('Subject Kinematics'!CA461:CA511)&lt;&gt;0,MMULT(TRANSPOSE('Features (from Gillette)'!$A$3:$O$461),'Subject Kinematics'!CA461:CA919),"")</f>
        <v/>
      </c>
      <c r="CA83" s="63" t="str">
        <f t="array" ref="CA83:CA97">IF(SUM('Subject Kinematics'!CB461:CB511)&lt;&gt;0,MMULT(TRANSPOSE('Features (from Gillette)'!$A$3:$O$461),'Subject Kinematics'!CB461:CB919),"")</f>
        <v/>
      </c>
      <c r="CB83" s="63" t="str">
        <f t="array" ref="CB83:CB97">IF(SUM('Subject Kinematics'!CC461:CC511)&lt;&gt;0,MMULT(TRANSPOSE('Features (from Gillette)'!$A$3:$O$461),'Subject Kinematics'!CC461:CC919),"")</f>
        <v/>
      </c>
      <c r="CC83" s="63" t="str">
        <f t="array" ref="CC83:CC97">IF(SUM('Subject Kinematics'!CD461:CD511)&lt;&gt;0,MMULT(TRANSPOSE('Features (from Gillette)'!$A$3:$O$461),'Subject Kinematics'!CD461:CD919),"")</f>
        <v/>
      </c>
      <c r="CD83" s="63" t="str">
        <f t="array" ref="CD83:CD97">IF(SUM('Subject Kinematics'!CE461:CE511)&lt;&gt;0,MMULT(TRANSPOSE('Features (from Gillette)'!$A$3:$O$461),'Subject Kinematics'!CE461:CE919),"")</f>
        <v/>
      </c>
      <c r="CE83" s="63" t="str">
        <f t="array" ref="CE83:CE97">IF(SUM('Subject Kinematics'!CF461:CF511)&lt;&gt;0,MMULT(TRANSPOSE('Features (from Gillette)'!$A$3:$O$461),'Subject Kinematics'!CF461:CF919),"")</f>
        <v/>
      </c>
      <c r="CF83" s="63" t="str">
        <f t="array" ref="CF83:CF97">IF(SUM('Subject Kinematics'!CG461:CG511)&lt;&gt;0,MMULT(TRANSPOSE('Features (from Gillette)'!$A$3:$O$461),'Subject Kinematics'!CG461:CG919),"")</f>
        <v/>
      </c>
      <c r="CG83" s="63" t="str">
        <f t="array" ref="CG83:CG97">IF(SUM('Subject Kinematics'!CH461:CH511)&lt;&gt;0,MMULT(TRANSPOSE('Features (from Gillette)'!$A$3:$O$461),'Subject Kinematics'!CH461:CH919),"")</f>
        <v/>
      </c>
      <c r="CH83" s="63" t="str">
        <f t="array" ref="CH83:CH97">IF(SUM('Subject Kinematics'!CI461:CI511)&lt;&gt;0,MMULT(TRANSPOSE('Features (from Gillette)'!$A$3:$O$461),'Subject Kinematics'!CI461:CI919),"")</f>
        <v/>
      </c>
      <c r="CI83" s="63" t="str">
        <f t="array" ref="CI83:CI97">IF(SUM('Subject Kinematics'!CJ461:CJ511)&lt;&gt;0,MMULT(TRANSPOSE('Features (from Gillette)'!$A$3:$O$461),'Subject Kinematics'!CJ461:CJ919),"")</f>
        <v/>
      </c>
      <c r="CJ83" s="63" t="str">
        <f t="array" ref="CJ83:CJ97">IF(SUM('Subject Kinematics'!CK461:CK511)&lt;&gt;0,MMULT(TRANSPOSE('Features (from Gillette)'!$A$3:$O$461),'Subject Kinematics'!CK461:CK919),"")</f>
        <v/>
      </c>
      <c r="CK83" s="63" t="str">
        <f t="array" ref="CK83:CK97">IF(SUM('Subject Kinematics'!CL461:CL511)&lt;&gt;0,MMULT(TRANSPOSE('Features (from Gillette)'!$A$3:$O$461),'Subject Kinematics'!CL461:CL919),"")</f>
        <v/>
      </c>
      <c r="CL83" s="63" t="str">
        <f t="array" ref="CL83:CL97">IF(SUM('Subject Kinematics'!CM461:CM511)&lt;&gt;0,MMULT(TRANSPOSE('Features (from Gillette)'!$A$3:$O$461),'Subject Kinematics'!CM461:CM919),"")</f>
        <v/>
      </c>
      <c r="CM83" s="63" t="str">
        <f t="array" ref="CM83:CM97">IF(SUM('Subject Kinematics'!CN461:CN511)&lt;&gt;0,MMULT(TRANSPOSE('Features (from Gillette)'!$A$3:$O$461),'Subject Kinematics'!CN461:CN919),"")</f>
        <v/>
      </c>
      <c r="CN83" s="63" t="str">
        <f t="array" ref="CN83:CN97">IF(SUM('Subject Kinematics'!CO461:CO511)&lt;&gt;0,MMULT(TRANSPOSE('Features (from Gillette)'!$A$3:$O$461),'Subject Kinematics'!CO461:CO919),"")</f>
        <v/>
      </c>
      <c r="CO83" s="63" t="str">
        <f t="array" ref="CO83:CO97">IF(SUM('Subject Kinematics'!CP461:CP511)&lt;&gt;0,MMULT(TRANSPOSE('Features (from Gillette)'!$A$3:$O$461),'Subject Kinematics'!CP461:CP919),"")</f>
        <v/>
      </c>
      <c r="CP83" s="63" t="str">
        <f t="array" ref="CP83:CP97">IF(SUM('Subject Kinematics'!CQ461:CQ511)&lt;&gt;0,MMULT(TRANSPOSE('Features (from Gillette)'!$A$3:$O$461),'Subject Kinematics'!CQ461:CQ919),"")</f>
        <v/>
      </c>
      <c r="CQ83" s="63" t="str">
        <f t="array" ref="CQ83:CQ97">IF(SUM('Subject Kinematics'!CR461:CR511)&lt;&gt;0,MMULT(TRANSPOSE('Features (from Gillette)'!$A$3:$O$461),'Subject Kinematics'!CR461:CR919),"")</f>
        <v/>
      </c>
      <c r="CR83" s="63" t="str">
        <f t="array" ref="CR83:CR97">IF(SUM('Subject Kinematics'!CS461:CS511)&lt;&gt;0,MMULT(TRANSPOSE('Features (from Gillette)'!$A$3:$O$461),'Subject Kinematics'!CS461:CS919),"")</f>
        <v/>
      </c>
      <c r="CS83" s="63" t="str">
        <f t="array" ref="CS83:CS97">IF(SUM('Subject Kinematics'!CT461:CT511)&lt;&gt;0,MMULT(TRANSPOSE('Features (from Gillette)'!$A$3:$O$461),'Subject Kinematics'!CT461:CT919),"")</f>
        <v/>
      </c>
      <c r="CT83" s="63" t="str">
        <f t="array" ref="CT83:CT97">IF(SUM('Subject Kinematics'!CU461:CU511)&lt;&gt;0,MMULT(TRANSPOSE('Features (from Gillette)'!$A$3:$O$461),'Subject Kinematics'!CU461:CU919),"")</f>
        <v/>
      </c>
      <c r="CU83" s="63" t="str">
        <f t="array" ref="CU83:CU97">IF(SUM('Subject Kinematics'!CV461:CV511)&lt;&gt;0,MMULT(TRANSPOSE('Features (from Gillette)'!$A$3:$O$461),'Subject Kinematics'!CV461:CV919),"")</f>
        <v/>
      </c>
      <c r="CV83" s="63" t="str">
        <f t="array" ref="CV83:CV97">IF(SUM('Subject Kinematics'!CW461:CW511)&lt;&gt;0,MMULT(TRANSPOSE('Features (from Gillette)'!$A$3:$O$461),'Subject Kinematics'!CW461:CW919),"")</f>
        <v/>
      </c>
      <c r="CW83" s="63" t="str">
        <f t="array" ref="CW83:CW97">IF(SUM('Subject Kinematics'!CX461:CX511)&lt;&gt;0,MMULT(TRANSPOSE('Features (from Gillette)'!$A$3:$O$461),'Subject Kinematics'!CX461:CX919),"")</f>
        <v/>
      </c>
      <c r="CX83" s="63" t="str">
        <f t="array" ref="CX83:CX97">IF(SUM('Subject Kinematics'!CY461:CY511)&lt;&gt;0,MMULT(TRANSPOSE('Features (from Gillette)'!$A$3:$O$461),'Subject Kinematics'!CY461:CY919),"")</f>
        <v/>
      </c>
      <c r="CY83" s="63" t="str">
        <f t="array" ref="CY83:CY97">IF(SUM('Subject Kinematics'!CZ461:CZ511)&lt;&gt;0,MMULT(TRANSPOSE('Features (from Gillette)'!$A$3:$O$461),'Subject Kinematics'!CZ461:CZ919),"")</f>
        <v/>
      </c>
      <c r="CZ83" s="63" t="str">
        <f t="array" ref="CZ83:CZ97">IF(SUM('Subject Kinematics'!DA461:DA511)&lt;&gt;0,MMULT(TRANSPOSE('Features (from Gillette)'!$A$3:$O$461),'Subject Kinematics'!DA461:DA919),"")</f>
        <v/>
      </c>
      <c r="DA83" s="63" t="str">
        <f t="array" ref="DA83:DA97">IF(SUM('Subject Kinematics'!DB461:DB511)&lt;&gt;0,MMULT(TRANSPOSE('Features (from Gillette)'!$A$3:$O$461),'Subject Kinematics'!DB461:DB919),"")</f>
        <v/>
      </c>
      <c r="DB83" s="63" t="str">
        <f t="array" ref="DB83:DB97">IF(SUM('Subject Kinematics'!DC461:DC511)&lt;&gt;0,MMULT(TRANSPOSE('Features (from Gillette)'!$A$3:$O$461),'Subject Kinematics'!DC461:DC919),"")</f>
        <v/>
      </c>
      <c r="DC83" s="63" t="str">
        <f t="array" ref="DC83:DC97">IF(SUM('Subject Kinematics'!DD461:DD511)&lt;&gt;0,MMULT(TRANSPOSE('Features (from Gillette)'!$A$3:$O$461),'Subject Kinematics'!DD461:DD919),"")</f>
        <v/>
      </c>
      <c r="DD83" s="63" t="str">
        <f t="array" ref="DD83:DD97">IF(SUM('Subject Kinematics'!DE461:DE511)&lt;&gt;0,MMULT(TRANSPOSE('Features (from Gillette)'!$A$3:$O$461),'Subject Kinematics'!DE461:DE919),"")</f>
        <v/>
      </c>
      <c r="DE83" s="63" t="str">
        <f t="array" ref="DE83:DE97">IF(SUM('Subject Kinematics'!DF461:DF511)&lt;&gt;0,MMULT(TRANSPOSE('Features (from Gillette)'!$A$3:$O$461),'Subject Kinematics'!DF461:DF919),"")</f>
        <v/>
      </c>
      <c r="DF83" s="63" t="str">
        <f t="array" ref="DF83:DF97">IF(SUM('Subject Kinematics'!DG461:DG511)&lt;&gt;0,MMULT(TRANSPOSE('Features (from Gillette)'!$A$3:$O$461),'Subject Kinematics'!DG461:DG919),"")</f>
        <v/>
      </c>
      <c r="DG83" s="63" t="str">
        <f t="array" ref="DG83:DG97">IF(SUM('Subject Kinematics'!DH461:DH511)&lt;&gt;0,MMULT(TRANSPOSE('Features (from Gillette)'!$A$3:$O$461),'Subject Kinematics'!DH461:DH919),"")</f>
        <v/>
      </c>
      <c r="DH83" s="63" t="str">
        <f t="array" ref="DH83:DH97">IF(SUM('Subject Kinematics'!DI461:DI511)&lt;&gt;0,MMULT(TRANSPOSE('Features (from Gillette)'!$A$3:$O$461),'Subject Kinematics'!DI461:DI919),"")</f>
        <v/>
      </c>
      <c r="DI83" s="63" t="str">
        <f t="array" ref="DI83:DI97">IF(SUM('Subject Kinematics'!DJ461:DJ511)&lt;&gt;0,MMULT(TRANSPOSE('Features (from Gillette)'!$A$3:$O$461),'Subject Kinematics'!DJ461:DJ919),"")</f>
        <v/>
      </c>
      <c r="DJ83" s="63" t="str">
        <f t="array" ref="DJ83:DJ97">IF(SUM('Subject Kinematics'!DK461:DK511)&lt;&gt;0,MMULT(TRANSPOSE('Features (from Gillette)'!$A$3:$O$461),'Subject Kinematics'!DK461:DK919),"")</f>
        <v/>
      </c>
      <c r="DK83" s="63" t="str">
        <f t="array" ref="DK83:DK97">IF(SUM('Subject Kinematics'!DL461:DL511)&lt;&gt;0,MMULT(TRANSPOSE('Features (from Gillette)'!$A$3:$O$461),'Subject Kinematics'!DL461:DL919),"")</f>
        <v/>
      </c>
      <c r="DL83" s="63" t="str">
        <f t="array" ref="DL83:DL97">IF(SUM('Subject Kinematics'!DM461:DM511)&lt;&gt;0,MMULT(TRANSPOSE('Features (from Gillette)'!$A$3:$O$461),'Subject Kinematics'!DM461:DM919),"")</f>
        <v/>
      </c>
      <c r="DM83" s="63" t="str">
        <f t="array" ref="DM83:DM97">IF(SUM('Subject Kinematics'!DN461:DN511)&lt;&gt;0,MMULT(TRANSPOSE('Features (from Gillette)'!$A$3:$O$461),'Subject Kinematics'!DN461:DN919),"")</f>
        <v/>
      </c>
      <c r="DN83" s="63" t="str">
        <f t="array" ref="DN83:DN97">IF(SUM('Subject Kinematics'!DO461:DO511)&lt;&gt;0,MMULT(TRANSPOSE('Features (from Gillette)'!$A$3:$O$461),'Subject Kinematics'!DO461:DO919),"")</f>
        <v/>
      </c>
      <c r="DO83" s="63" t="str">
        <f t="array" ref="DO83:DO97">IF(SUM('Subject Kinematics'!DP461:DP511)&lt;&gt;0,MMULT(TRANSPOSE('Features (from Gillette)'!$A$3:$O$461),'Subject Kinematics'!DP461:DP919),"")</f>
        <v/>
      </c>
      <c r="DP83" s="63" t="str">
        <f t="array" ref="DP83:DP97">IF(SUM('Subject Kinematics'!DQ461:DQ511)&lt;&gt;0,MMULT(TRANSPOSE('Features (from Gillette)'!$A$3:$O$461),'Subject Kinematics'!DQ461:DQ919),"")</f>
        <v/>
      </c>
      <c r="DQ83" s="63" t="str">
        <f t="array" ref="DQ83:DQ97">IF(SUM('Subject Kinematics'!DR461:DR511)&lt;&gt;0,MMULT(TRANSPOSE('Features (from Gillette)'!$A$3:$O$461),'Subject Kinematics'!DR461:DR919),"")</f>
        <v/>
      </c>
      <c r="DR83" s="63" t="str">
        <f t="array" ref="DR83:DR97">IF(SUM('Subject Kinematics'!DS461:DS511)&lt;&gt;0,MMULT(TRANSPOSE('Features (from Gillette)'!$A$3:$O$461),'Subject Kinematics'!DS461:DS919),"")</f>
        <v/>
      </c>
      <c r="DS83" s="63" t="str">
        <f t="array" ref="DS83:DS97">IF(SUM('Subject Kinematics'!DT461:DT511)&lt;&gt;0,MMULT(TRANSPOSE('Features (from Gillette)'!$A$3:$O$461),'Subject Kinematics'!DT461:DT919),"")</f>
        <v/>
      </c>
      <c r="DT83" s="63" t="str">
        <f t="array" ref="DT83:DT97">IF(SUM('Subject Kinematics'!DU461:DU511)&lt;&gt;0,MMULT(TRANSPOSE('Features (from Gillette)'!$A$3:$O$461),'Subject Kinematics'!DU461:DU919),"")</f>
        <v/>
      </c>
      <c r="DU83" s="63" t="str">
        <f t="array" ref="DU83:DU97">IF(SUM('Subject Kinematics'!DV461:DV511)&lt;&gt;0,MMULT(TRANSPOSE('Features (from Gillette)'!$A$3:$O$461),'Subject Kinematics'!DV461:DV919),"")</f>
        <v/>
      </c>
      <c r="DV83" s="63" t="str">
        <f t="array" ref="DV83:DV97">IF(SUM('Subject Kinematics'!DW461:DW511)&lt;&gt;0,MMULT(TRANSPOSE('Features (from Gillette)'!$A$3:$O$461),'Subject Kinematics'!DW461:DW919),"")</f>
        <v/>
      </c>
      <c r="DW83" s="63" t="str">
        <f t="array" ref="DW83:DW97">IF(SUM('Subject Kinematics'!DX461:DX511)&lt;&gt;0,MMULT(TRANSPOSE('Features (from Gillette)'!$A$3:$O$461),'Subject Kinematics'!DX461:DX919),"")</f>
        <v/>
      </c>
      <c r="DX83" s="63" t="str">
        <f t="array" ref="DX83:DX97">IF(SUM('Subject Kinematics'!DY461:DY511)&lt;&gt;0,MMULT(TRANSPOSE('Features (from Gillette)'!$A$3:$O$461),'Subject Kinematics'!DY461:DY919),"")</f>
        <v/>
      </c>
      <c r="DY83" s="63" t="str">
        <f t="array" ref="DY83:DY97">IF(SUM('Subject Kinematics'!DZ461:DZ511)&lt;&gt;0,MMULT(TRANSPOSE('Features (from Gillette)'!$A$3:$O$461),'Subject Kinematics'!DZ461:DZ919),"")</f>
        <v/>
      </c>
      <c r="DZ83" s="63" t="str">
        <f t="array" ref="DZ83:DZ97">IF(SUM('Subject Kinematics'!EA461:EA511)&lt;&gt;0,MMULT(TRANSPOSE('Features (from Gillette)'!$A$3:$O$461),'Subject Kinematics'!EA461:EA919),"")</f>
        <v/>
      </c>
      <c r="EA83" s="63" t="str">
        <f t="array" ref="EA83:EA97">IF(SUM('Subject Kinematics'!EB461:EB511)&lt;&gt;0,MMULT(TRANSPOSE('Features (from Gillette)'!$A$3:$O$461),'Subject Kinematics'!EB461:EB919),"")</f>
        <v/>
      </c>
      <c r="EB83" s="63" t="str">
        <f t="array" ref="EB83:EB97">IF(SUM('Subject Kinematics'!EC461:EC511)&lt;&gt;0,MMULT(TRANSPOSE('Features (from Gillette)'!$A$3:$O$461),'Subject Kinematics'!EC461:EC919),"")</f>
        <v/>
      </c>
      <c r="EC83" s="63" t="str">
        <f t="array" ref="EC83:EC97">IF(SUM('Subject Kinematics'!ED461:ED511)&lt;&gt;0,MMULT(TRANSPOSE('Features (from Gillette)'!$A$3:$O$461),'Subject Kinematics'!ED461:ED919),"")</f>
        <v/>
      </c>
      <c r="ED83" s="63" t="str">
        <f t="array" ref="ED83:ED97">IF(SUM('Subject Kinematics'!EE461:EE511)&lt;&gt;0,MMULT(TRANSPOSE('Features (from Gillette)'!$A$3:$O$461),'Subject Kinematics'!EE461:EE919),"")</f>
        <v/>
      </c>
      <c r="EE83" s="63" t="str">
        <f t="array" ref="EE83:EE97">IF(SUM('Subject Kinematics'!EF461:EF511)&lt;&gt;0,MMULT(TRANSPOSE('Features (from Gillette)'!$A$3:$O$461),'Subject Kinematics'!EF461:EF919),"")</f>
        <v/>
      </c>
      <c r="EF83" s="63" t="str">
        <f t="array" ref="EF83:EF97">IF(SUM('Subject Kinematics'!EG461:EG511)&lt;&gt;0,MMULT(TRANSPOSE('Features (from Gillette)'!$A$3:$O$461),'Subject Kinematics'!EG461:EG919),"")</f>
        <v/>
      </c>
      <c r="EG83" s="63" t="str">
        <f t="array" ref="EG83:EG97">IF(SUM('Subject Kinematics'!EH461:EH511)&lt;&gt;0,MMULT(TRANSPOSE('Features (from Gillette)'!$A$3:$O$461),'Subject Kinematics'!EH461:EH919),"")</f>
        <v/>
      </c>
      <c r="EH83" s="63" t="str">
        <f t="array" ref="EH83:EH97">IF(SUM('Subject Kinematics'!EI461:EI511)&lt;&gt;0,MMULT(TRANSPOSE('Features (from Gillette)'!$A$3:$O$461),'Subject Kinematics'!EI461:EI919),"")</f>
        <v/>
      </c>
      <c r="EI83" s="63" t="str">
        <f t="array" ref="EI83:EI97">IF(SUM('Subject Kinematics'!EJ461:EJ511)&lt;&gt;0,MMULT(TRANSPOSE('Features (from Gillette)'!$A$3:$O$461),'Subject Kinematics'!EJ461:EJ919),"")</f>
        <v/>
      </c>
      <c r="EJ83" s="63" t="str">
        <f t="array" ref="EJ83:EJ97">IF(SUM('Subject Kinematics'!EK461:EK511)&lt;&gt;0,MMULT(TRANSPOSE('Features (from Gillette)'!$A$3:$O$461),'Subject Kinematics'!EK461:EK919),"")</f>
        <v/>
      </c>
      <c r="EK83" s="63" t="str">
        <f t="array" ref="EK83:EK97">IF(SUM('Subject Kinematics'!EL461:EL511)&lt;&gt;0,MMULT(TRANSPOSE('Features (from Gillette)'!$A$3:$O$461),'Subject Kinematics'!EL461:EL919),"")</f>
        <v/>
      </c>
      <c r="EL83" s="63" t="str">
        <f t="array" ref="EL83:EL97">IF(SUM('Subject Kinematics'!EM461:EM511)&lt;&gt;0,MMULT(TRANSPOSE('Features (from Gillette)'!$A$3:$O$461),'Subject Kinematics'!EM461:EM919),"")</f>
        <v/>
      </c>
      <c r="EM83" s="63" t="str">
        <f t="array" ref="EM83:EM97">IF(SUM('Subject Kinematics'!EN461:EN511)&lt;&gt;0,MMULT(TRANSPOSE('Features (from Gillette)'!$A$3:$O$461),'Subject Kinematics'!EN461:EN919),"")</f>
        <v/>
      </c>
      <c r="EN83" s="63" t="str">
        <f t="array" ref="EN83:EN97">IF(SUM('Subject Kinematics'!EO461:EO511)&lt;&gt;0,MMULT(TRANSPOSE('Features (from Gillette)'!$A$3:$O$461),'Subject Kinematics'!EO461:EO919),"")</f>
        <v/>
      </c>
      <c r="EO83" s="63" t="str">
        <f t="array" ref="EO83:EO97">IF(SUM('Subject Kinematics'!EP461:EP511)&lt;&gt;0,MMULT(TRANSPOSE('Features (from Gillette)'!$A$3:$O$461),'Subject Kinematics'!EP461:EP919),"")</f>
        <v/>
      </c>
      <c r="EP83" s="63" t="str">
        <f t="array" ref="EP83:EP97">IF(SUM('Subject Kinematics'!EQ461:EQ511)&lt;&gt;0,MMULT(TRANSPOSE('Features (from Gillette)'!$A$3:$O$461),'Subject Kinematics'!EQ461:EQ919),"")</f>
        <v/>
      </c>
      <c r="EQ83" s="63" t="str">
        <f t="array" ref="EQ83:EQ97">IF(SUM('Subject Kinematics'!ER461:ER511)&lt;&gt;0,MMULT(TRANSPOSE('Features (from Gillette)'!$A$3:$O$461),'Subject Kinematics'!ER461:ER919),"")</f>
        <v/>
      </c>
      <c r="ER83" s="63" t="str">
        <f t="array" ref="ER83:ER97">IF(SUM('Subject Kinematics'!ES461:ES511)&lt;&gt;0,MMULT(TRANSPOSE('Features (from Gillette)'!$A$3:$O$461),'Subject Kinematics'!ES461:ES919),"")</f>
        <v/>
      </c>
      <c r="ES83" s="63" t="str">
        <f t="array" ref="ES83:ES97">IF(SUM('Subject Kinematics'!ET461:ET511)&lt;&gt;0,MMULT(TRANSPOSE('Features (from Gillette)'!$A$3:$O$461),'Subject Kinematics'!ET461:ET919),"")</f>
        <v/>
      </c>
      <c r="ET83" s="63" t="str">
        <f t="array" ref="ET83:ET97">IF(SUM('Subject Kinematics'!EU461:EU511)&lt;&gt;0,MMULT(TRANSPOSE('Features (from Gillette)'!$A$3:$O$461),'Subject Kinematics'!EU461:EU919),"")</f>
        <v/>
      </c>
      <c r="EU83" s="63" t="str">
        <f t="array" ref="EU83:EU97">IF(SUM('Subject Kinematics'!EV461:EV511)&lt;&gt;0,MMULT(TRANSPOSE('Features (from Gillette)'!$A$3:$O$461),'Subject Kinematics'!EV461:EV919),"")</f>
        <v/>
      </c>
      <c r="EV83" s="63" t="str">
        <f t="array" ref="EV83:EV97">IF(SUM('Subject Kinematics'!EW461:EW511)&lt;&gt;0,MMULT(TRANSPOSE('Features (from Gillette)'!$A$3:$O$461),'Subject Kinematics'!EW461:EW919),"")</f>
        <v/>
      </c>
      <c r="EW83" s="63" t="str">
        <f t="array" ref="EW83:EW97">IF(SUM('Subject Kinematics'!EX461:EX511)&lt;&gt;0,MMULT(TRANSPOSE('Features (from Gillette)'!$A$3:$O$461),'Subject Kinematics'!EX461:EX919),"")</f>
        <v/>
      </c>
      <c r="EX83" s="63" t="str">
        <f t="array" ref="EX83:EX97">IF(SUM('Subject Kinematics'!EY461:EY511)&lt;&gt;0,MMULT(TRANSPOSE('Features (from Gillette)'!$A$3:$O$461),'Subject Kinematics'!EY461:EY919),"")</f>
        <v/>
      </c>
      <c r="EY83" s="63" t="str">
        <f t="array" ref="EY83:EY97">IF(SUM('Subject Kinematics'!EZ461:EZ511)&lt;&gt;0,MMULT(TRANSPOSE('Features (from Gillette)'!$A$3:$O$461),'Subject Kinematics'!EZ461:EZ919),"")</f>
        <v/>
      </c>
      <c r="EZ83" s="63" t="str">
        <f t="array" ref="EZ83:EZ97">IF(SUM('Subject Kinematics'!FA461:FA511)&lt;&gt;0,MMULT(TRANSPOSE('Features (from Gillette)'!$A$3:$O$461),'Subject Kinematics'!FA461:FA919),"")</f>
        <v/>
      </c>
      <c r="FA83" s="63" t="str">
        <f t="array" ref="FA83:FA97">IF(SUM('Subject Kinematics'!FB461:FB511)&lt;&gt;0,MMULT(TRANSPOSE('Features (from Gillette)'!$A$3:$O$461),'Subject Kinematics'!FB461:FB919),"")</f>
        <v/>
      </c>
      <c r="FB83" s="63" t="str">
        <f t="array" ref="FB83:FB97">IF(SUM('Subject Kinematics'!FC461:FC511)&lt;&gt;0,MMULT(TRANSPOSE('Features (from Gillette)'!$A$3:$O$461),'Subject Kinematics'!FC461:FC919),"")</f>
        <v/>
      </c>
      <c r="FC83" s="63" t="str">
        <f t="array" ref="FC83:FC97">IF(SUM('Subject Kinematics'!FD461:FD511)&lt;&gt;0,MMULT(TRANSPOSE('Features (from Gillette)'!$A$3:$O$461),'Subject Kinematics'!FD461:FD919),"")</f>
        <v/>
      </c>
      <c r="FD83" s="63" t="str">
        <f t="array" ref="FD83:FD97">IF(SUM('Subject Kinematics'!FE461:FE511)&lt;&gt;0,MMULT(TRANSPOSE('Features (from Gillette)'!$A$3:$O$461),'Subject Kinematics'!FE461:FE919),"")</f>
        <v/>
      </c>
      <c r="FE83" s="63" t="str">
        <f t="array" ref="FE83:FE97">IF(SUM('Subject Kinematics'!FF461:FF511)&lt;&gt;0,MMULT(TRANSPOSE('Features (from Gillette)'!$A$3:$O$461),'Subject Kinematics'!FF461:FF919),"")</f>
        <v/>
      </c>
      <c r="FF83" s="63" t="str">
        <f t="array" ref="FF83:FF97">IF(SUM('Subject Kinematics'!FG461:FG511)&lt;&gt;0,MMULT(TRANSPOSE('Features (from Gillette)'!$A$3:$O$461),'Subject Kinematics'!FG461:FG919),"")</f>
        <v/>
      </c>
      <c r="FG83" s="63" t="str">
        <f t="array" ref="FG83:FG97">IF(SUM('Subject Kinematics'!FH461:FH511)&lt;&gt;0,MMULT(TRANSPOSE('Features (from Gillette)'!$A$3:$O$461),'Subject Kinematics'!FH461:FH919),"")</f>
        <v/>
      </c>
      <c r="FH83" s="63" t="str">
        <f t="array" ref="FH83:FH97">IF(SUM('Subject Kinematics'!FI461:FI511)&lt;&gt;0,MMULT(TRANSPOSE('Features (from Gillette)'!$A$3:$O$461),'Subject Kinematics'!FI461:FI919),"")</f>
        <v/>
      </c>
      <c r="FI83" s="63" t="str">
        <f t="array" ref="FI83:FI97">IF(SUM('Subject Kinematics'!FJ461:FJ511)&lt;&gt;0,MMULT(TRANSPOSE('Features (from Gillette)'!$A$3:$O$461),'Subject Kinematics'!FJ461:FJ919),"")</f>
        <v/>
      </c>
      <c r="FJ83" s="63" t="str">
        <f t="array" ref="FJ83:FJ97">IF(SUM('Subject Kinematics'!FK461:FK511)&lt;&gt;0,MMULT(TRANSPOSE('Features (from Gillette)'!$A$3:$O$461),'Subject Kinematics'!FK461:FK919),"")</f>
        <v/>
      </c>
      <c r="FK83" s="63" t="str">
        <f t="array" ref="FK83:FK97">IF(SUM('Subject Kinematics'!FL461:FL511)&lt;&gt;0,MMULT(TRANSPOSE('Features (from Gillette)'!$A$3:$O$461),'Subject Kinematics'!FL461:FL919),"")</f>
        <v/>
      </c>
      <c r="FL83" s="63" t="str">
        <f t="array" ref="FL83:FL97">IF(SUM('Subject Kinematics'!FM461:FM511)&lt;&gt;0,MMULT(TRANSPOSE('Features (from Gillette)'!$A$3:$O$461),'Subject Kinematics'!FM461:FM919),"")</f>
        <v/>
      </c>
      <c r="FM83" s="63" t="str">
        <f t="array" ref="FM83:FM97">IF(SUM('Subject Kinematics'!FN461:FN511)&lt;&gt;0,MMULT(TRANSPOSE('Features (from Gillette)'!$A$3:$O$461),'Subject Kinematics'!FN461:FN919),"")</f>
        <v/>
      </c>
      <c r="FN83" s="63" t="str">
        <f t="array" ref="FN83:FN97">IF(SUM('Subject Kinematics'!FO461:FO511)&lt;&gt;0,MMULT(TRANSPOSE('Features (from Gillette)'!$A$3:$O$461),'Subject Kinematics'!FO461:FO919),"")</f>
        <v/>
      </c>
      <c r="FO83" s="63" t="str">
        <f t="array" ref="FO83:FO97">IF(SUM('Subject Kinematics'!FP461:FP511)&lt;&gt;0,MMULT(TRANSPOSE('Features (from Gillette)'!$A$3:$O$461),'Subject Kinematics'!FP461:FP919),"")</f>
        <v/>
      </c>
      <c r="FP83" s="63" t="str">
        <f t="array" ref="FP83:FP97">IF(SUM('Subject Kinematics'!FQ461:FQ511)&lt;&gt;0,MMULT(TRANSPOSE('Features (from Gillette)'!$A$3:$O$461),'Subject Kinematics'!FQ461:FQ919),"")</f>
        <v/>
      </c>
      <c r="FQ83" s="63" t="str">
        <f t="array" ref="FQ83:FQ97">IF(SUM('Subject Kinematics'!FR461:FR511)&lt;&gt;0,MMULT(TRANSPOSE('Features (from Gillette)'!$A$3:$O$461),'Subject Kinematics'!FR461:FR919),"")</f>
        <v/>
      </c>
      <c r="FR83" s="63" t="str">
        <f t="array" ref="FR83:FR97">IF(SUM('Subject Kinematics'!FS461:FS511)&lt;&gt;0,MMULT(TRANSPOSE('Features (from Gillette)'!$A$3:$O$461),'Subject Kinematics'!FS461:FS919),"")</f>
        <v/>
      </c>
      <c r="FS83" s="63" t="str">
        <f t="array" ref="FS83:FS97">IF(SUM('Subject Kinematics'!FT461:FT511)&lt;&gt;0,MMULT(TRANSPOSE('Features (from Gillette)'!$A$3:$O$461),'Subject Kinematics'!FT461:FT919),"")</f>
        <v/>
      </c>
      <c r="FT83" s="63" t="str">
        <f t="array" ref="FT83:FT97">IF(SUM('Subject Kinematics'!FU461:FU511)&lt;&gt;0,MMULT(TRANSPOSE('Features (from Gillette)'!$A$3:$O$461),'Subject Kinematics'!FU461:FU919),"")</f>
        <v/>
      </c>
      <c r="FU83" s="63" t="str">
        <f t="array" ref="FU83:FU97">IF(SUM('Subject Kinematics'!FV461:FV511)&lt;&gt;0,MMULT(TRANSPOSE('Features (from Gillette)'!$A$3:$O$461),'Subject Kinematics'!FV461:FV919),"")</f>
        <v/>
      </c>
      <c r="FV83" s="63" t="str">
        <f t="array" ref="FV83:FV97">IF(SUM('Subject Kinematics'!FW461:FW511)&lt;&gt;0,MMULT(TRANSPOSE('Features (from Gillette)'!$A$3:$O$461),'Subject Kinematics'!FW461:FW919),"")</f>
        <v/>
      </c>
      <c r="FW83" s="63" t="str">
        <f t="array" ref="FW83:FW97">IF(SUM('Subject Kinematics'!FX461:FX511)&lt;&gt;0,MMULT(TRANSPOSE('Features (from Gillette)'!$A$3:$O$461),'Subject Kinematics'!FX461:FX919),"")</f>
        <v/>
      </c>
      <c r="FX83" s="63" t="str">
        <f t="array" ref="FX83:FX97">IF(SUM('Subject Kinematics'!FY461:FY511)&lt;&gt;0,MMULT(TRANSPOSE('Features (from Gillette)'!$A$3:$O$461),'Subject Kinematics'!FY461:FY919),"")</f>
        <v/>
      </c>
      <c r="FY83" s="63" t="str">
        <f t="array" ref="FY83:FY97">IF(SUM('Subject Kinematics'!FZ461:FZ511)&lt;&gt;0,MMULT(TRANSPOSE('Features (from Gillette)'!$A$3:$O$461),'Subject Kinematics'!FZ461:FZ919),"")</f>
        <v/>
      </c>
      <c r="FZ83" s="63" t="str">
        <f t="array" ref="FZ83:FZ97">IF(SUM('Subject Kinematics'!GA461:GA511)&lt;&gt;0,MMULT(TRANSPOSE('Features (from Gillette)'!$A$3:$O$461),'Subject Kinematics'!GA461:GA919),"")</f>
        <v/>
      </c>
      <c r="GA83" s="63" t="str">
        <f t="array" ref="GA83:GA97">IF(SUM('Subject Kinematics'!GB461:GB511)&lt;&gt;0,MMULT(TRANSPOSE('Features (from Gillette)'!$A$3:$O$461),'Subject Kinematics'!GB461:GB919),"")</f>
        <v/>
      </c>
      <c r="GB83" s="63" t="str">
        <f t="array" ref="GB83:GB97">IF(SUM('Subject Kinematics'!GC461:GC511)&lt;&gt;0,MMULT(TRANSPOSE('Features (from Gillette)'!$A$3:$O$461),'Subject Kinematics'!GC461:GC919),"")</f>
        <v/>
      </c>
      <c r="GC83" s="63" t="str">
        <f t="array" ref="GC83:GC97">IF(SUM('Subject Kinematics'!GD461:GD511)&lt;&gt;0,MMULT(TRANSPOSE('Features (from Gillette)'!$A$3:$O$461),'Subject Kinematics'!GD461:GD919),"")</f>
        <v/>
      </c>
      <c r="GD83" s="63" t="str">
        <f t="array" ref="GD83:GD97">IF(SUM('Subject Kinematics'!GE461:GE511)&lt;&gt;0,MMULT(TRANSPOSE('Features (from Gillette)'!$A$3:$O$461),'Subject Kinematics'!GE461:GE919),"")</f>
        <v/>
      </c>
      <c r="GE83" s="63" t="str">
        <f t="array" ref="GE83:GE97">IF(SUM('Subject Kinematics'!GF461:GF511)&lt;&gt;0,MMULT(TRANSPOSE('Features (from Gillette)'!$A$3:$O$461),'Subject Kinematics'!GF461:GF919),"")</f>
        <v/>
      </c>
      <c r="GF83" s="63" t="str">
        <f t="array" ref="GF83:GF97">IF(SUM('Subject Kinematics'!GG461:GG511)&lt;&gt;0,MMULT(TRANSPOSE('Features (from Gillette)'!$A$3:$O$461),'Subject Kinematics'!GG461:GG919),"")</f>
        <v/>
      </c>
      <c r="GG83" s="63" t="str">
        <f t="array" ref="GG83:GG97">IF(SUM('Subject Kinematics'!GH461:GH511)&lt;&gt;0,MMULT(TRANSPOSE('Features (from Gillette)'!$A$3:$O$461),'Subject Kinematics'!GH461:GH919),"")</f>
        <v/>
      </c>
      <c r="GH83" s="63" t="str">
        <f t="array" ref="GH83:GH97">IF(SUM('Subject Kinematics'!GI461:GI511)&lt;&gt;0,MMULT(TRANSPOSE('Features (from Gillette)'!$A$3:$O$461),'Subject Kinematics'!GI461:GI919),"")</f>
        <v/>
      </c>
      <c r="GI83" s="63" t="str">
        <f t="array" ref="GI83:GI97">IF(SUM('Subject Kinematics'!GJ461:GJ511)&lt;&gt;0,MMULT(TRANSPOSE('Features (from Gillette)'!$A$3:$O$461),'Subject Kinematics'!GJ461:GJ919),"")</f>
        <v/>
      </c>
      <c r="GJ83" s="63" t="str">
        <f t="array" ref="GJ83:GJ97">IF(SUM('Subject Kinematics'!GK461:GK511)&lt;&gt;0,MMULT(TRANSPOSE('Features (from Gillette)'!$A$3:$O$461),'Subject Kinematics'!GK461:GK919),"")</f>
        <v/>
      </c>
      <c r="GK83" s="63" t="str">
        <f t="array" ref="GK83:GK97">IF(SUM('Subject Kinematics'!GL461:GL511)&lt;&gt;0,MMULT(TRANSPOSE('Features (from Gillette)'!$A$3:$O$461),'Subject Kinematics'!GL461:GL919),"")</f>
        <v/>
      </c>
      <c r="GL83" s="63" t="str">
        <f t="array" ref="GL83:GL97">IF(SUM('Subject Kinematics'!GM461:GM511)&lt;&gt;0,MMULT(TRANSPOSE('Features (from Gillette)'!$A$3:$O$461),'Subject Kinematics'!GM461:GM919),"")</f>
        <v/>
      </c>
      <c r="GM83" s="63" t="str">
        <f t="array" ref="GM83:GM97">IF(SUM('Subject Kinematics'!GN461:GN511)&lt;&gt;0,MMULT(TRANSPOSE('Features (from Gillette)'!$A$3:$O$461),'Subject Kinematics'!GN461:GN919),"")</f>
        <v/>
      </c>
      <c r="GN83" s="63" t="str">
        <f t="array" ref="GN83:GN97">IF(SUM('Subject Kinematics'!GO461:GO511)&lt;&gt;0,MMULT(TRANSPOSE('Features (from Gillette)'!$A$3:$O$461),'Subject Kinematics'!GO461:GO919),"")</f>
        <v/>
      </c>
      <c r="GO83" s="63" t="str">
        <f t="array" ref="GO83:GO97">IF(SUM('Subject Kinematics'!GP461:GP511)&lt;&gt;0,MMULT(TRANSPOSE('Features (from Gillette)'!$A$3:$O$461),'Subject Kinematics'!GP461:GP919),"")</f>
        <v/>
      </c>
      <c r="GP83" s="63" t="str">
        <f t="array" ref="GP83:GP97">IF(SUM('Subject Kinematics'!GQ461:GQ511)&lt;&gt;0,MMULT(TRANSPOSE('Features (from Gillette)'!$A$3:$O$461),'Subject Kinematics'!GQ461:GQ919),"")</f>
        <v/>
      </c>
      <c r="GQ83" s="63" t="str">
        <f t="array" ref="GQ83:GQ97">IF(SUM('Subject Kinematics'!GR461:GR511)&lt;&gt;0,MMULT(TRANSPOSE('Features (from Gillette)'!$A$3:$O$461),'Subject Kinematics'!GR461:GR919),"")</f>
        <v/>
      </c>
      <c r="GR83" s="63" t="str">
        <f t="array" ref="GR83:GR97">IF(SUM('Subject Kinematics'!GS461:GS511)&lt;&gt;0,MMULT(TRANSPOSE('Features (from Gillette)'!$A$3:$O$461),'Subject Kinematics'!GS461:GS919),"")</f>
        <v/>
      </c>
      <c r="GS83" s="63" t="str">
        <f t="array" ref="GS83:GS97">IF(SUM('Subject Kinematics'!GT461:GT511)&lt;&gt;0,MMULT(TRANSPOSE('Features (from Gillette)'!$A$3:$O$461),'Subject Kinematics'!GT461:GT919),"")</f>
        <v/>
      </c>
      <c r="GT83" s="63" t="str">
        <f t="array" ref="GT83:GT97">IF(SUM('Subject Kinematics'!GU461:GU511)&lt;&gt;0,MMULT(TRANSPOSE('Features (from Gillette)'!$A$3:$O$461),'Subject Kinematics'!GU461:GU919),"")</f>
        <v/>
      </c>
      <c r="GU83" s="63" t="str">
        <f t="array" ref="GU83:GU97">IF(SUM('Subject Kinematics'!GV461:GV511)&lt;&gt;0,MMULT(TRANSPOSE('Features (from Gillette)'!$A$3:$O$461),'Subject Kinematics'!GV461:GV919),"")</f>
        <v/>
      </c>
      <c r="GV83" s="63" t="str">
        <f t="array" ref="GV83:GV97">IF(SUM('Subject Kinematics'!GW461:GW511)&lt;&gt;0,MMULT(TRANSPOSE('Features (from Gillette)'!$A$3:$O$461),'Subject Kinematics'!GW461:GW919),"")</f>
        <v/>
      </c>
      <c r="GW83" s="63" t="str">
        <f t="array" ref="GW83:GW97">IF(SUM('Subject Kinematics'!GX461:GX511)&lt;&gt;0,MMULT(TRANSPOSE('Features (from Gillette)'!$A$3:$O$461),'Subject Kinematics'!GX461:GX919),"")</f>
        <v/>
      </c>
      <c r="GX83" s="63" t="str">
        <f t="array" ref="GX83:GX97">IF(SUM('Subject Kinematics'!GY461:GY511)&lt;&gt;0,MMULT(TRANSPOSE('Features (from Gillette)'!$A$3:$O$461),'Subject Kinematics'!GY461:GY919),"")</f>
        <v/>
      </c>
      <c r="GY83" s="63" t="str">
        <f t="array" ref="GY83:GY97">IF(SUM('Subject Kinematics'!GZ461:GZ511)&lt;&gt;0,MMULT(TRANSPOSE('Features (from Gillette)'!$A$3:$O$461),'Subject Kinematics'!GZ461:GZ919),"")</f>
        <v/>
      </c>
      <c r="GZ83" s="63" t="str">
        <f t="array" ref="GZ83:GZ97">IF(SUM('Subject Kinematics'!HA461:HA511)&lt;&gt;0,MMULT(TRANSPOSE('Features (from Gillette)'!$A$3:$O$461),'Subject Kinematics'!HA461:HA919),"")</f>
        <v/>
      </c>
      <c r="HA83" s="63" t="str">
        <f t="array" ref="HA83:HA97">IF(SUM('Subject Kinematics'!HB461:HB511)&lt;&gt;0,MMULT(TRANSPOSE('Features (from Gillette)'!$A$3:$O$461),'Subject Kinematics'!HB461:HB919),"")</f>
        <v/>
      </c>
      <c r="HB83" s="63" t="str">
        <f t="array" ref="HB83:HB97">IF(SUM('Subject Kinematics'!HC461:HC511)&lt;&gt;0,MMULT(TRANSPOSE('Features (from Gillette)'!$A$3:$O$461),'Subject Kinematics'!HC461:HC919),"")</f>
        <v/>
      </c>
      <c r="HC83" s="63" t="str">
        <f t="array" ref="HC83:HC97">IF(SUM('Subject Kinematics'!HD461:HD511)&lt;&gt;0,MMULT(TRANSPOSE('Features (from Gillette)'!$A$3:$O$461),'Subject Kinematics'!HD461:HD919),"")</f>
        <v/>
      </c>
      <c r="HD83" s="63" t="str">
        <f t="array" ref="HD83:HD97">IF(SUM('Subject Kinematics'!HE461:HE511)&lt;&gt;0,MMULT(TRANSPOSE('Features (from Gillette)'!$A$3:$O$461),'Subject Kinematics'!HE461:HE919),"")</f>
        <v/>
      </c>
      <c r="HE83" s="63" t="str">
        <f t="array" ref="HE83:HE97">IF(SUM('Subject Kinematics'!HF461:HF511)&lt;&gt;0,MMULT(TRANSPOSE('Features (from Gillette)'!$A$3:$O$461),'Subject Kinematics'!HF461:HF919),"")</f>
        <v/>
      </c>
      <c r="HF83" s="63" t="str">
        <f t="array" ref="HF83:HF97">IF(SUM('Subject Kinematics'!HG461:HG511)&lt;&gt;0,MMULT(TRANSPOSE('Features (from Gillette)'!$A$3:$O$461),'Subject Kinematics'!HG461:HG919),"")</f>
        <v/>
      </c>
      <c r="HG83" s="63" t="str">
        <f t="array" ref="HG83:HG97">IF(SUM('Subject Kinematics'!HH461:HH511)&lt;&gt;0,MMULT(TRANSPOSE('Features (from Gillette)'!$A$3:$O$461),'Subject Kinematics'!HH461:HH919),"")</f>
        <v/>
      </c>
      <c r="HH83" s="63" t="str">
        <f t="array" ref="HH83:HH97">IF(SUM('Subject Kinematics'!HI461:HI511)&lt;&gt;0,MMULT(TRANSPOSE('Features (from Gillette)'!$A$3:$O$461),'Subject Kinematics'!HI461:HI919),"")</f>
        <v/>
      </c>
      <c r="HI83" s="63" t="str">
        <f t="array" ref="HI83:HI97">IF(SUM('Subject Kinematics'!HJ461:HJ511)&lt;&gt;0,MMULT(TRANSPOSE('Features (from Gillette)'!$A$3:$O$461),'Subject Kinematics'!HJ461:HJ919),"")</f>
        <v/>
      </c>
      <c r="HJ83" s="63" t="str">
        <f t="array" ref="HJ83:HJ97">IF(SUM('Subject Kinematics'!HK461:HK511)&lt;&gt;0,MMULT(TRANSPOSE('Features (from Gillette)'!$A$3:$O$461),'Subject Kinematics'!HK461:HK919),"")</f>
        <v/>
      </c>
      <c r="HK83" s="63" t="str">
        <f t="array" ref="HK83:HK97">IF(SUM('Subject Kinematics'!HL461:HL511)&lt;&gt;0,MMULT(TRANSPOSE('Features (from Gillette)'!$A$3:$O$461),'Subject Kinematics'!HL461:HL919),"")</f>
        <v/>
      </c>
      <c r="HL83" s="63" t="str">
        <f t="array" ref="HL83:HL97">IF(SUM('Subject Kinematics'!HM461:HM511)&lt;&gt;0,MMULT(TRANSPOSE('Features (from Gillette)'!$A$3:$O$461),'Subject Kinematics'!HM461:HM919),"")</f>
        <v/>
      </c>
      <c r="HM83" s="63" t="str">
        <f t="array" ref="HM83:HM97">IF(SUM('Subject Kinematics'!HN461:HN511)&lt;&gt;0,MMULT(TRANSPOSE('Features (from Gillette)'!$A$3:$O$461),'Subject Kinematics'!HN461:HN919),"")</f>
        <v/>
      </c>
      <c r="HN83" s="63" t="str">
        <f t="array" ref="HN83:HN97">IF(SUM('Subject Kinematics'!HO461:HO511)&lt;&gt;0,MMULT(TRANSPOSE('Features (from Gillette)'!$A$3:$O$461),'Subject Kinematics'!HO461:HO919),"")</f>
        <v/>
      </c>
      <c r="HO83" s="63" t="str">
        <f t="array" ref="HO83:HO97">IF(SUM('Subject Kinematics'!HP461:HP511)&lt;&gt;0,MMULT(TRANSPOSE('Features (from Gillette)'!$A$3:$O$461),'Subject Kinematics'!HP461:HP919),"")</f>
        <v/>
      </c>
      <c r="HP83" s="63" t="str">
        <f t="array" ref="HP83:HP97">IF(SUM('Subject Kinematics'!HQ461:HQ511)&lt;&gt;0,MMULT(TRANSPOSE('Features (from Gillette)'!$A$3:$O$461),'Subject Kinematics'!HQ461:HQ919),"")</f>
        <v/>
      </c>
      <c r="HQ83" s="63" t="str">
        <f t="array" ref="HQ83:HQ97">IF(SUM('Subject Kinematics'!HR461:HR511)&lt;&gt;0,MMULT(TRANSPOSE('Features (from Gillette)'!$A$3:$O$461),'Subject Kinematics'!HR461:HR919),"")</f>
        <v/>
      </c>
      <c r="HR83" s="63" t="str">
        <f t="array" ref="HR83:HR97">IF(SUM('Subject Kinematics'!HS461:HS511)&lt;&gt;0,MMULT(TRANSPOSE('Features (from Gillette)'!$A$3:$O$461),'Subject Kinematics'!HS461:HS919),"")</f>
        <v/>
      </c>
      <c r="HS83" s="63" t="str">
        <f t="array" ref="HS83:HS97">IF(SUM('Subject Kinematics'!HT461:HT511)&lt;&gt;0,MMULT(TRANSPOSE('Features (from Gillette)'!$A$3:$O$461),'Subject Kinematics'!HT461:HT919),"")</f>
        <v/>
      </c>
      <c r="HT83" s="63" t="str">
        <f t="array" ref="HT83:HT97">IF(SUM('Subject Kinematics'!HU461:HU511)&lt;&gt;0,MMULT(TRANSPOSE('Features (from Gillette)'!$A$3:$O$461),'Subject Kinematics'!HU461:HU919),"")</f>
        <v/>
      </c>
      <c r="HU83" s="63" t="str">
        <f t="array" ref="HU83:HU97">IF(SUM('Subject Kinematics'!HV461:HV511)&lt;&gt;0,MMULT(TRANSPOSE('Features (from Gillette)'!$A$3:$O$461),'Subject Kinematics'!HV461:HV919),"")</f>
        <v/>
      </c>
      <c r="HV83" s="63" t="str">
        <f t="array" ref="HV83:HV97">IF(SUM('Subject Kinematics'!HW461:HW511)&lt;&gt;0,MMULT(TRANSPOSE('Features (from Gillette)'!$A$3:$O$461),'Subject Kinematics'!HW461:HW919),"")</f>
        <v/>
      </c>
      <c r="HW83" s="63" t="str">
        <f t="array" ref="HW83:HW97">IF(SUM('Subject Kinematics'!HX461:HX511)&lt;&gt;0,MMULT(TRANSPOSE('Features (from Gillette)'!$A$3:$O$461),'Subject Kinematics'!HX461:HX919),"")</f>
        <v/>
      </c>
      <c r="HX83" s="63" t="str">
        <f t="array" ref="HX83:HX97">IF(SUM('Subject Kinematics'!HY461:HY511)&lt;&gt;0,MMULT(TRANSPOSE('Features (from Gillette)'!$A$3:$O$461),'Subject Kinematics'!HY461:HY919),"")</f>
        <v/>
      </c>
      <c r="HY83" s="63" t="str">
        <f t="array" ref="HY83:HY97">IF(SUM('Subject Kinematics'!HZ461:HZ511)&lt;&gt;0,MMULT(TRANSPOSE('Features (from Gillette)'!$A$3:$O$461),'Subject Kinematics'!HZ461:HZ919),"")</f>
        <v/>
      </c>
      <c r="HZ83" s="63" t="str">
        <f t="array" ref="HZ83:HZ97">IF(SUM('Subject Kinematics'!IA461:IA511)&lt;&gt;0,MMULT(TRANSPOSE('Features (from Gillette)'!$A$3:$O$461),'Subject Kinematics'!IA461:IA919),"")</f>
        <v/>
      </c>
      <c r="IA83" s="63" t="str">
        <f t="array" ref="IA83:IA97">IF(SUM('Subject Kinematics'!IB461:IB511)&lt;&gt;0,MMULT(TRANSPOSE('Features (from Gillette)'!$A$3:$O$461),'Subject Kinematics'!IB461:IB919),"")</f>
        <v/>
      </c>
      <c r="IB83" s="63" t="str">
        <f t="array" ref="IB83:IB97">IF(SUM('Subject Kinematics'!IC461:IC511)&lt;&gt;0,MMULT(TRANSPOSE('Features (from Gillette)'!$A$3:$O$461),'Subject Kinematics'!IC461:IC919),"")</f>
        <v/>
      </c>
      <c r="IC83" s="63" t="str">
        <f t="array" ref="IC83:IC97">IF(SUM('Subject Kinematics'!ID461:ID511)&lt;&gt;0,MMULT(TRANSPOSE('Features (from Gillette)'!$A$3:$O$461),'Subject Kinematics'!ID461:ID919),"")</f>
        <v/>
      </c>
      <c r="ID83" s="63" t="str">
        <f t="array" ref="ID83:ID97">IF(SUM('Subject Kinematics'!IE461:IE511)&lt;&gt;0,MMULT(TRANSPOSE('Features (from Gillette)'!$A$3:$O$461),'Subject Kinematics'!IE461:IE919),"")</f>
        <v/>
      </c>
      <c r="IE83" s="63" t="str">
        <f t="array" ref="IE83:IE97">IF(SUM('Subject Kinematics'!IF461:IF511)&lt;&gt;0,MMULT(TRANSPOSE('Features (from Gillette)'!$A$3:$O$461),'Subject Kinematics'!IF461:IF919),"")</f>
        <v/>
      </c>
      <c r="IF83" s="63" t="str">
        <f t="array" ref="IF83:IF97">IF(SUM('Subject Kinematics'!IG461:IG511)&lt;&gt;0,MMULT(TRANSPOSE('Features (from Gillette)'!$A$3:$O$461),'Subject Kinematics'!IG461:IG919),"")</f>
        <v/>
      </c>
      <c r="IG83" s="63" t="str">
        <f t="array" ref="IG83:IG97">IF(SUM('Subject Kinematics'!IH461:IH511)&lt;&gt;0,MMULT(TRANSPOSE('Features (from Gillette)'!$A$3:$O$461),'Subject Kinematics'!IH461:IH919),"")</f>
        <v/>
      </c>
      <c r="IH83" s="63" t="str">
        <f t="array" ref="IH83:IH97">IF(SUM('Subject Kinematics'!II461:II511)&lt;&gt;0,MMULT(TRANSPOSE('Features (from Gillette)'!$A$3:$O$461),'Subject Kinematics'!II461:II919),"")</f>
        <v/>
      </c>
      <c r="II83" s="63" t="str">
        <f t="array" ref="II83:II97">IF(SUM('Subject Kinematics'!IJ461:IJ511)&lt;&gt;0,MMULT(TRANSPOSE('Features (from Gillette)'!$A$3:$O$461),'Subject Kinematics'!IJ461:IJ919),"")</f>
        <v/>
      </c>
      <c r="IJ83" s="63" t="str">
        <f t="array" ref="IJ83:IJ97">IF(SUM('Subject Kinematics'!IK461:IK511)&lt;&gt;0,MMULT(TRANSPOSE('Features (from Gillette)'!$A$3:$O$461),'Subject Kinematics'!IK461:IK919),"")</f>
        <v/>
      </c>
      <c r="IK83" s="63" t="str">
        <f t="array" ref="IK83:IK97">IF(SUM('Subject Kinematics'!IL461:IL511)&lt;&gt;0,MMULT(TRANSPOSE('Features (from Gillette)'!$A$3:$O$461),'Subject Kinematics'!IL461:IL919),"")</f>
        <v/>
      </c>
      <c r="IL83" s="63" t="str">
        <f t="array" ref="IL83:IL97">IF(SUM('Subject Kinematics'!IM461:IM511)&lt;&gt;0,MMULT(TRANSPOSE('Features (from Gillette)'!$A$3:$O$461),'Subject Kinematics'!IM461:IM919),"")</f>
        <v/>
      </c>
      <c r="IM83" s="63" t="str">
        <f t="array" ref="IM83:IM97">IF(SUM('Subject Kinematics'!IN461:IN511)&lt;&gt;0,MMULT(TRANSPOSE('Features (from Gillette)'!$A$3:$O$461),'Subject Kinematics'!IN461:IN919),"")</f>
        <v/>
      </c>
      <c r="IN83" s="63" t="str">
        <f t="array" ref="IN83:IN97">IF(SUM('Subject Kinematics'!IO461:IO511)&lt;&gt;0,MMULT(TRANSPOSE('Features (from Gillette)'!$A$3:$O$461),'Subject Kinematics'!IO461:IO919),"")</f>
        <v/>
      </c>
      <c r="IO83" s="63" t="str">
        <f t="array" ref="IO83:IO97">IF(SUM('Subject Kinematics'!IP461:IP511)&lt;&gt;0,MMULT(TRANSPOSE('Features (from Gillette)'!$A$3:$O$461),'Subject Kinematics'!IP461:IP919),"")</f>
        <v/>
      </c>
      <c r="IP83" s="63" t="str">
        <f t="array" ref="IP83:IP97">IF(SUM('Subject Kinematics'!IQ461:IQ511)&lt;&gt;0,MMULT(TRANSPOSE('Features (from Gillette)'!$A$3:$O$461),'Subject Kinematics'!IQ461:IQ919),"")</f>
        <v/>
      </c>
      <c r="IQ83" s="63" t="str">
        <f t="array" ref="IQ83:IQ97">IF(SUM('Subject Kinematics'!IR461:IR511)&lt;&gt;0,MMULT(TRANSPOSE('Features (from Gillette)'!$A$3:$O$461),'Subject Kinematics'!IR461:IR919),"")</f>
        <v/>
      </c>
      <c r="IR83" s="57">
        <f t="shared" ref="IR83:IR97" si="136">AVERAGE(B83:IQ83)</f>
        <v>-372.90786360441439</v>
      </c>
      <c r="IS83" s="57">
        <f t="shared" ref="IS83:IS97" si="137">STDEV(B83:IQ83)</f>
        <v>36.654185068607703</v>
      </c>
    </row>
    <row r="84" spans="1:254" s="64" customFormat="1" x14ac:dyDescent="0.2">
      <c r="A84" s="62" t="s">
        <v>1</v>
      </c>
      <c r="B84" s="63">
        <v>87.631166277260547</v>
      </c>
      <c r="C84" s="63">
        <v>125.41531519303837</v>
      </c>
      <c r="D84" s="63">
        <v>111.29923601581409</v>
      </c>
      <c r="E84" s="63">
        <v>121.2575741725733</v>
      </c>
      <c r="F84" s="63">
        <v>86.771606135794229</v>
      </c>
      <c r="G84" s="63">
        <v>28.446452319420416</v>
      </c>
      <c r="H84" s="63" t="str">
        <v/>
      </c>
      <c r="I84" s="63" t="str">
        <v/>
      </c>
      <c r="J84" s="63" t="str">
        <v/>
      </c>
      <c r="K84" s="63" t="str">
        <v/>
      </c>
      <c r="L84" s="63" t="str">
        <v/>
      </c>
      <c r="M84" s="63" t="str">
        <v/>
      </c>
      <c r="N84" s="63" t="str">
        <v/>
      </c>
      <c r="O84" s="63" t="str">
        <v/>
      </c>
      <c r="P84" s="63" t="str">
        <v/>
      </c>
      <c r="Q84" s="63" t="str">
        <v/>
      </c>
      <c r="R84" s="63" t="str">
        <v/>
      </c>
      <c r="S84" s="63" t="str">
        <v/>
      </c>
      <c r="T84" s="63" t="str">
        <v/>
      </c>
      <c r="U84" s="63" t="str">
        <v/>
      </c>
      <c r="V84" s="63" t="str">
        <v/>
      </c>
      <c r="W84" s="63" t="str">
        <v/>
      </c>
      <c r="X84" s="63" t="str">
        <v/>
      </c>
      <c r="Y84" s="63" t="str">
        <v/>
      </c>
      <c r="Z84" s="63" t="str">
        <v/>
      </c>
      <c r="AA84" s="63" t="str">
        <v/>
      </c>
      <c r="AB84" s="63" t="str">
        <v/>
      </c>
      <c r="AC84" s="63" t="str">
        <v/>
      </c>
      <c r="AD84" s="63" t="str">
        <v/>
      </c>
      <c r="AE84" s="63" t="str">
        <v/>
      </c>
      <c r="AF84" s="63" t="str">
        <v/>
      </c>
      <c r="AG84" s="63" t="str">
        <v/>
      </c>
      <c r="AH84" s="63" t="str">
        <v/>
      </c>
      <c r="AI84" s="63" t="str">
        <v/>
      </c>
      <c r="AJ84" s="63" t="str">
        <v/>
      </c>
      <c r="AK84" s="63" t="str">
        <v/>
      </c>
      <c r="AL84" s="63" t="str">
        <v/>
      </c>
      <c r="AM84" s="63" t="str">
        <v/>
      </c>
      <c r="AN84" s="63" t="str">
        <v/>
      </c>
      <c r="AO84" s="63" t="str">
        <v/>
      </c>
      <c r="AP84" s="63" t="str">
        <v/>
      </c>
      <c r="AQ84" s="63" t="str">
        <v/>
      </c>
      <c r="AR84" s="63" t="str">
        <v/>
      </c>
      <c r="AS84" s="63" t="str">
        <v/>
      </c>
      <c r="AT84" s="63" t="str">
        <v/>
      </c>
      <c r="AU84" s="63" t="str">
        <v/>
      </c>
      <c r="AV84" s="63" t="str">
        <v/>
      </c>
      <c r="AW84" s="63" t="str">
        <v/>
      </c>
      <c r="AX84" s="63" t="str">
        <v/>
      </c>
      <c r="AY84" s="63" t="str">
        <v/>
      </c>
      <c r="AZ84" s="63" t="str">
        <v/>
      </c>
      <c r="BA84" s="63" t="str">
        <v/>
      </c>
      <c r="BB84" s="63" t="str">
        <v/>
      </c>
      <c r="BC84" s="63" t="str">
        <v/>
      </c>
      <c r="BD84" s="63" t="str">
        <v/>
      </c>
      <c r="BE84" s="63" t="str">
        <v/>
      </c>
      <c r="BF84" s="63" t="str">
        <v/>
      </c>
      <c r="BG84" s="63" t="str">
        <v/>
      </c>
      <c r="BH84" s="63" t="str">
        <v/>
      </c>
      <c r="BI84" s="63" t="str">
        <v/>
      </c>
      <c r="BJ84" s="63" t="str">
        <v/>
      </c>
      <c r="BK84" s="63" t="str">
        <v/>
      </c>
      <c r="BL84" s="63" t="str">
        <v/>
      </c>
      <c r="BM84" s="63" t="str">
        <v/>
      </c>
      <c r="BN84" s="63" t="str">
        <v/>
      </c>
      <c r="BO84" s="63" t="str">
        <v/>
      </c>
      <c r="BP84" s="63" t="str">
        <v/>
      </c>
      <c r="BQ84" s="63" t="str">
        <v/>
      </c>
      <c r="BR84" s="63" t="str">
        <v/>
      </c>
      <c r="BS84" s="63" t="str">
        <v/>
      </c>
      <c r="BT84" s="63" t="str">
        <v/>
      </c>
      <c r="BU84" s="63" t="str">
        <v/>
      </c>
      <c r="BV84" s="63" t="str">
        <v/>
      </c>
      <c r="BW84" s="63" t="str">
        <v/>
      </c>
      <c r="BX84" s="63" t="str">
        <v/>
      </c>
      <c r="BY84" s="63" t="str">
        <v/>
      </c>
      <c r="BZ84" s="63" t="str">
        <v/>
      </c>
      <c r="CA84" s="63" t="str">
        <v/>
      </c>
      <c r="CB84" s="63" t="str">
        <v/>
      </c>
      <c r="CC84" s="63" t="str">
        <v/>
      </c>
      <c r="CD84" s="63" t="str">
        <v/>
      </c>
      <c r="CE84" s="63" t="str">
        <v/>
      </c>
      <c r="CF84" s="63" t="str">
        <v/>
      </c>
      <c r="CG84" s="63" t="str">
        <v/>
      </c>
      <c r="CH84" s="63" t="str">
        <v/>
      </c>
      <c r="CI84" s="63" t="str">
        <v/>
      </c>
      <c r="CJ84" s="63" t="str">
        <v/>
      </c>
      <c r="CK84" s="63" t="str">
        <v/>
      </c>
      <c r="CL84" s="63" t="str">
        <v/>
      </c>
      <c r="CM84" s="63" t="str">
        <v/>
      </c>
      <c r="CN84" s="63" t="str">
        <v/>
      </c>
      <c r="CO84" s="63" t="str">
        <v/>
      </c>
      <c r="CP84" s="63" t="str">
        <v/>
      </c>
      <c r="CQ84" s="63" t="str">
        <v/>
      </c>
      <c r="CR84" s="63" t="str">
        <v/>
      </c>
      <c r="CS84" s="63" t="str">
        <v/>
      </c>
      <c r="CT84" s="63" t="str">
        <v/>
      </c>
      <c r="CU84" s="63" t="str">
        <v/>
      </c>
      <c r="CV84" s="63" t="str">
        <v/>
      </c>
      <c r="CW84" s="63" t="str">
        <v/>
      </c>
      <c r="CX84" s="63" t="str">
        <v/>
      </c>
      <c r="CY84" s="63" t="str">
        <v/>
      </c>
      <c r="CZ84" s="63" t="str">
        <v/>
      </c>
      <c r="DA84" s="63" t="str">
        <v/>
      </c>
      <c r="DB84" s="63" t="str">
        <v/>
      </c>
      <c r="DC84" s="63" t="str">
        <v/>
      </c>
      <c r="DD84" s="63" t="str">
        <v/>
      </c>
      <c r="DE84" s="63" t="str">
        <v/>
      </c>
      <c r="DF84" s="63" t="str">
        <v/>
      </c>
      <c r="DG84" s="63" t="str">
        <v/>
      </c>
      <c r="DH84" s="63" t="str">
        <v/>
      </c>
      <c r="DI84" s="63" t="str">
        <v/>
      </c>
      <c r="DJ84" s="63" t="str">
        <v/>
      </c>
      <c r="DK84" s="63" t="str">
        <v/>
      </c>
      <c r="DL84" s="63" t="str">
        <v/>
      </c>
      <c r="DM84" s="63" t="str">
        <v/>
      </c>
      <c r="DN84" s="63" t="str">
        <v/>
      </c>
      <c r="DO84" s="63" t="str">
        <v/>
      </c>
      <c r="DP84" s="63" t="str">
        <v/>
      </c>
      <c r="DQ84" s="63" t="str">
        <v/>
      </c>
      <c r="DR84" s="63" t="str">
        <v/>
      </c>
      <c r="DS84" s="63" t="str">
        <v/>
      </c>
      <c r="DT84" s="63" t="str">
        <v/>
      </c>
      <c r="DU84" s="63" t="str">
        <v/>
      </c>
      <c r="DV84" s="63" t="str">
        <v/>
      </c>
      <c r="DW84" s="63" t="str">
        <v/>
      </c>
      <c r="DX84" s="63" t="str">
        <v/>
      </c>
      <c r="DY84" s="63" t="str">
        <v/>
      </c>
      <c r="DZ84" s="63" t="str">
        <v/>
      </c>
      <c r="EA84" s="63" t="str">
        <v/>
      </c>
      <c r="EB84" s="63" t="str">
        <v/>
      </c>
      <c r="EC84" s="63" t="str">
        <v/>
      </c>
      <c r="ED84" s="63" t="str">
        <v/>
      </c>
      <c r="EE84" s="63" t="str">
        <v/>
      </c>
      <c r="EF84" s="63" t="str">
        <v/>
      </c>
      <c r="EG84" s="63" t="str">
        <v/>
      </c>
      <c r="EH84" s="63" t="str">
        <v/>
      </c>
      <c r="EI84" s="63" t="str">
        <v/>
      </c>
      <c r="EJ84" s="63" t="str">
        <v/>
      </c>
      <c r="EK84" s="63" t="str">
        <v/>
      </c>
      <c r="EL84" s="63" t="str">
        <v/>
      </c>
      <c r="EM84" s="63" t="str">
        <v/>
      </c>
      <c r="EN84" s="63" t="str">
        <v/>
      </c>
      <c r="EO84" s="63" t="str">
        <v/>
      </c>
      <c r="EP84" s="63" t="str">
        <v/>
      </c>
      <c r="EQ84" s="63" t="str">
        <v/>
      </c>
      <c r="ER84" s="63" t="str">
        <v/>
      </c>
      <c r="ES84" s="63" t="str">
        <v/>
      </c>
      <c r="ET84" s="63" t="str">
        <v/>
      </c>
      <c r="EU84" s="63" t="str">
        <v/>
      </c>
      <c r="EV84" s="63" t="str">
        <v/>
      </c>
      <c r="EW84" s="63" t="str">
        <v/>
      </c>
      <c r="EX84" s="63" t="str">
        <v/>
      </c>
      <c r="EY84" s="63" t="str">
        <v/>
      </c>
      <c r="EZ84" s="63" t="str">
        <v/>
      </c>
      <c r="FA84" s="63" t="str">
        <v/>
      </c>
      <c r="FB84" s="63" t="str">
        <v/>
      </c>
      <c r="FC84" s="63" t="str">
        <v/>
      </c>
      <c r="FD84" s="63" t="str">
        <v/>
      </c>
      <c r="FE84" s="63" t="str">
        <v/>
      </c>
      <c r="FF84" s="63" t="str">
        <v/>
      </c>
      <c r="FG84" s="63" t="str">
        <v/>
      </c>
      <c r="FH84" s="63" t="str">
        <v/>
      </c>
      <c r="FI84" s="63" t="str">
        <v/>
      </c>
      <c r="FJ84" s="63" t="str">
        <v/>
      </c>
      <c r="FK84" s="63" t="str">
        <v/>
      </c>
      <c r="FL84" s="63" t="str">
        <v/>
      </c>
      <c r="FM84" s="63" t="str">
        <v/>
      </c>
      <c r="FN84" s="63" t="str">
        <v/>
      </c>
      <c r="FO84" s="63" t="str">
        <v/>
      </c>
      <c r="FP84" s="63" t="str">
        <v/>
      </c>
      <c r="FQ84" s="63" t="str">
        <v/>
      </c>
      <c r="FR84" s="63" t="str">
        <v/>
      </c>
      <c r="FS84" s="63" t="str">
        <v/>
      </c>
      <c r="FT84" s="63" t="str">
        <v/>
      </c>
      <c r="FU84" s="63" t="str">
        <v/>
      </c>
      <c r="FV84" s="63" t="str">
        <v/>
      </c>
      <c r="FW84" s="63" t="str">
        <v/>
      </c>
      <c r="FX84" s="63" t="str">
        <v/>
      </c>
      <c r="FY84" s="63" t="str">
        <v/>
      </c>
      <c r="FZ84" s="63" t="str">
        <v/>
      </c>
      <c r="GA84" s="63" t="str">
        <v/>
      </c>
      <c r="GB84" s="63" t="str">
        <v/>
      </c>
      <c r="GC84" s="63" t="str">
        <v/>
      </c>
      <c r="GD84" s="63" t="str">
        <v/>
      </c>
      <c r="GE84" s="63" t="str">
        <v/>
      </c>
      <c r="GF84" s="63" t="str">
        <v/>
      </c>
      <c r="GG84" s="63" t="str">
        <v/>
      </c>
      <c r="GH84" s="63" t="str">
        <v/>
      </c>
      <c r="GI84" s="63" t="str">
        <v/>
      </c>
      <c r="GJ84" s="63" t="str">
        <v/>
      </c>
      <c r="GK84" s="63" t="str">
        <v/>
      </c>
      <c r="GL84" s="63" t="str">
        <v/>
      </c>
      <c r="GM84" s="63" t="str">
        <v/>
      </c>
      <c r="GN84" s="63" t="str">
        <v/>
      </c>
      <c r="GO84" s="63" t="str">
        <v/>
      </c>
      <c r="GP84" s="63" t="str">
        <v/>
      </c>
      <c r="GQ84" s="63" t="str">
        <v/>
      </c>
      <c r="GR84" s="63" t="str">
        <v/>
      </c>
      <c r="GS84" s="63" t="str">
        <v/>
      </c>
      <c r="GT84" s="63" t="str">
        <v/>
      </c>
      <c r="GU84" s="63" t="str">
        <v/>
      </c>
      <c r="GV84" s="63" t="str">
        <v/>
      </c>
      <c r="GW84" s="63" t="str">
        <v/>
      </c>
      <c r="GX84" s="63" t="str">
        <v/>
      </c>
      <c r="GY84" s="63" t="str">
        <v/>
      </c>
      <c r="GZ84" s="63" t="str">
        <v/>
      </c>
      <c r="HA84" s="63" t="str">
        <v/>
      </c>
      <c r="HB84" s="63" t="str">
        <v/>
      </c>
      <c r="HC84" s="63" t="str">
        <v/>
      </c>
      <c r="HD84" s="63" t="str">
        <v/>
      </c>
      <c r="HE84" s="63" t="str">
        <v/>
      </c>
      <c r="HF84" s="63" t="str">
        <v/>
      </c>
      <c r="HG84" s="63" t="str">
        <v/>
      </c>
      <c r="HH84" s="63" t="str">
        <v/>
      </c>
      <c r="HI84" s="63" t="str">
        <v/>
      </c>
      <c r="HJ84" s="63" t="str">
        <v/>
      </c>
      <c r="HK84" s="63" t="str">
        <v/>
      </c>
      <c r="HL84" s="63" t="str">
        <v/>
      </c>
      <c r="HM84" s="63" t="str">
        <v/>
      </c>
      <c r="HN84" s="63" t="str">
        <v/>
      </c>
      <c r="HO84" s="63" t="str">
        <v/>
      </c>
      <c r="HP84" s="63" t="str">
        <v/>
      </c>
      <c r="HQ84" s="63" t="str">
        <v/>
      </c>
      <c r="HR84" s="63" t="str">
        <v/>
      </c>
      <c r="HS84" s="63" t="str">
        <v/>
      </c>
      <c r="HT84" s="63" t="str">
        <v/>
      </c>
      <c r="HU84" s="63" t="str">
        <v/>
      </c>
      <c r="HV84" s="63" t="str">
        <v/>
      </c>
      <c r="HW84" s="63" t="str">
        <v/>
      </c>
      <c r="HX84" s="63" t="str">
        <v/>
      </c>
      <c r="HY84" s="63" t="str">
        <v/>
      </c>
      <c r="HZ84" s="63" t="str">
        <v/>
      </c>
      <c r="IA84" s="63" t="str">
        <v/>
      </c>
      <c r="IB84" s="63" t="str">
        <v/>
      </c>
      <c r="IC84" s="63" t="str">
        <v/>
      </c>
      <c r="ID84" s="63" t="str">
        <v/>
      </c>
      <c r="IE84" s="63" t="str">
        <v/>
      </c>
      <c r="IF84" s="63" t="str">
        <v/>
      </c>
      <c r="IG84" s="63" t="str">
        <v/>
      </c>
      <c r="IH84" s="63" t="str">
        <v/>
      </c>
      <c r="II84" s="63" t="str">
        <v/>
      </c>
      <c r="IJ84" s="63" t="str">
        <v/>
      </c>
      <c r="IK84" s="63" t="str">
        <v/>
      </c>
      <c r="IL84" s="63" t="str">
        <v/>
      </c>
      <c r="IM84" s="63" t="str">
        <v/>
      </c>
      <c r="IN84" s="63" t="str">
        <v/>
      </c>
      <c r="IO84" s="63" t="str">
        <v/>
      </c>
      <c r="IP84" s="63" t="str">
        <v/>
      </c>
      <c r="IQ84" s="63" t="str">
        <v/>
      </c>
      <c r="IR84" s="57">
        <f t="shared" si="136"/>
        <v>93.470225018983498</v>
      </c>
      <c r="IS84" s="57">
        <f t="shared" si="137"/>
        <v>35.826125412478177</v>
      </c>
      <c r="IT84" s="57"/>
    </row>
    <row r="85" spans="1:254" s="64" customFormat="1" x14ac:dyDescent="0.2">
      <c r="A85" s="62" t="s">
        <v>2</v>
      </c>
      <c r="B85" s="63">
        <v>-30.37272902282746</v>
      </c>
      <c r="C85" s="63">
        <v>-10.068485317333806</v>
      </c>
      <c r="D85" s="63">
        <v>-33.363892717609168</v>
      </c>
      <c r="E85" s="63">
        <v>-10.766498614973205</v>
      </c>
      <c r="F85" s="63">
        <v>-44.605793950234577</v>
      </c>
      <c r="G85" s="63">
        <v>-73.23405878893017</v>
      </c>
      <c r="H85" s="63" t="str">
        <v/>
      </c>
      <c r="I85" s="63" t="str">
        <v/>
      </c>
      <c r="J85" s="63" t="str">
        <v/>
      </c>
      <c r="K85" s="63" t="str">
        <v/>
      </c>
      <c r="L85" s="63" t="str">
        <v/>
      </c>
      <c r="M85" s="63" t="str">
        <v/>
      </c>
      <c r="N85" s="63" t="str">
        <v/>
      </c>
      <c r="O85" s="63" t="str">
        <v/>
      </c>
      <c r="P85" s="63" t="str">
        <v/>
      </c>
      <c r="Q85" s="63" t="str">
        <v/>
      </c>
      <c r="R85" s="63" t="str">
        <v/>
      </c>
      <c r="S85" s="63" t="str">
        <v/>
      </c>
      <c r="T85" s="63" t="str">
        <v/>
      </c>
      <c r="U85" s="63" t="str">
        <v/>
      </c>
      <c r="V85" s="63" t="str">
        <v/>
      </c>
      <c r="W85" s="63" t="str">
        <v/>
      </c>
      <c r="X85" s="63" t="str">
        <v/>
      </c>
      <c r="Y85" s="63" t="str">
        <v/>
      </c>
      <c r="Z85" s="63" t="str">
        <v/>
      </c>
      <c r="AA85" s="63" t="str">
        <v/>
      </c>
      <c r="AB85" s="63" t="str">
        <v/>
      </c>
      <c r="AC85" s="63" t="str">
        <v/>
      </c>
      <c r="AD85" s="63" t="str">
        <v/>
      </c>
      <c r="AE85" s="63" t="str">
        <v/>
      </c>
      <c r="AF85" s="63" t="str">
        <v/>
      </c>
      <c r="AG85" s="63" t="str">
        <v/>
      </c>
      <c r="AH85" s="63" t="str">
        <v/>
      </c>
      <c r="AI85" s="63" t="str">
        <v/>
      </c>
      <c r="AJ85" s="63" t="str">
        <v/>
      </c>
      <c r="AK85" s="63" t="str">
        <v/>
      </c>
      <c r="AL85" s="63" t="str">
        <v/>
      </c>
      <c r="AM85" s="63" t="str">
        <v/>
      </c>
      <c r="AN85" s="63" t="str">
        <v/>
      </c>
      <c r="AO85" s="63" t="str">
        <v/>
      </c>
      <c r="AP85" s="63" t="str">
        <v/>
      </c>
      <c r="AQ85" s="63" t="str">
        <v/>
      </c>
      <c r="AR85" s="63" t="str">
        <v/>
      </c>
      <c r="AS85" s="63" t="str">
        <v/>
      </c>
      <c r="AT85" s="63" t="str">
        <v/>
      </c>
      <c r="AU85" s="63" t="str">
        <v/>
      </c>
      <c r="AV85" s="63" t="str">
        <v/>
      </c>
      <c r="AW85" s="63" t="str">
        <v/>
      </c>
      <c r="AX85" s="63" t="str">
        <v/>
      </c>
      <c r="AY85" s="63" t="str">
        <v/>
      </c>
      <c r="AZ85" s="63" t="str">
        <v/>
      </c>
      <c r="BA85" s="63" t="str">
        <v/>
      </c>
      <c r="BB85" s="63" t="str">
        <v/>
      </c>
      <c r="BC85" s="63" t="str">
        <v/>
      </c>
      <c r="BD85" s="63" t="str">
        <v/>
      </c>
      <c r="BE85" s="63" t="str">
        <v/>
      </c>
      <c r="BF85" s="63" t="str">
        <v/>
      </c>
      <c r="BG85" s="63" t="str">
        <v/>
      </c>
      <c r="BH85" s="63" t="str">
        <v/>
      </c>
      <c r="BI85" s="63" t="str">
        <v/>
      </c>
      <c r="BJ85" s="63" t="str">
        <v/>
      </c>
      <c r="BK85" s="63" t="str">
        <v/>
      </c>
      <c r="BL85" s="63" t="str">
        <v/>
      </c>
      <c r="BM85" s="63" t="str">
        <v/>
      </c>
      <c r="BN85" s="63" t="str">
        <v/>
      </c>
      <c r="BO85" s="63" t="str">
        <v/>
      </c>
      <c r="BP85" s="63" t="str">
        <v/>
      </c>
      <c r="BQ85" s="63" t="str">
        <v/>
      </c>
      <c r="BR85" s="63" t="str">
        <v/>
      </c>
      <c r="BS85" s="63" t="str">
        <v/>
      </c>
      <c r="BT85" s="63" t="str">
        <v/>
      </c>
      <c r="BU85" s="63" t="str">
        <v/>
      </c>
      <c r="BV85" s="63" t="str">
        <v/>
      </c>
      <c r="BW85" s="63" t="str">
        <v/>
      </c>
      <c r="BX85" s="63" t="str">
        <v/>
      </c>
      <c r="BY85" s="63" t="str">
        <v/>
      </c>
      <c r="BZ85" s="63" t="str">
        <v/>
      </c>
      <c r="CA85" s="63" t="str">
        <v/>
      </c>
      <c r="CB85" s="63" t="str">
        <v/>
      </c>
      <c r="CC85" s="63" t="str">
        <v/>
      </c>
      <c r="CD85" s="63" t="str">
        <v/>
      </c>
      <c r="CE85" s="63" t="str">
        <v/>
      </c>
      <c r="CF85" s="63" t="str">
        <v/>
      </c>
      <c r="CG85" s="63" t="str">
        <v/>
      </c>
      <c r="CH85" s="63" t="str">
        <v/>
      </c>
      <c r="CI85" s="63" t="str">
        <v/>
      </c>
      <c r="CJ85" s="63" t="str">
        <v/>
      </c>
      <c r="CK85" s="63" t="str">
        <v/>
      </c>
      <c r="CL85" s="63" t="str">
        <v/>
      </c>
      <c r="CM85" s="63" t="str">
        <v/>
      </c>
      <c r="CN85" s="63" t="str">
        <v/>
      </c>
      <c r="CO85" s="63" t="str">
        <v/>
      </c>
      <c r="CP85" s="63" t="str">
        <v/>
      </c>
      <c r="CQ85" s="63" t="str">
        <v/>
      </c>
      <c r="CR85" s="63" t="str">
        <v/>
      </c>
      <c r="CS85" s="63" t="str">
        <v/>
      </c>
      <c r="CT85" s="63" t="str">
        <v/>
      </c>
      <c r="CU85" s="63" t="str">
        <v/>
      </c>
      <c r="CV85" s="63" t="str">
        <v/>
      </c>
      <c r="CW85" s="63" t="str">
        <v/>
      </c>
      <c r="CX85" s="63" t="str">
        <v/>
      </c>
      <c r="CY85" s="63" t="str">
        <v/>
      </c>
      <c r="CZ85" s="63" t="str">
        <v/>
      </c>
      <c r="DA85" s="63" t="str">
        <v/>
      </c>
      <c r="DB85" s="63" t="str">
        <v/>
      </c>
      <c r="DC85" s="63" t="str">
        <v/>
      </c>
      <c r="DD85" s="63" t="str">
        <v/>
      </c>
      <c r="DE85" s="63" t="str">
        <v/>
      </c>
      <c r="DF85" s="63" t="str">
        <v/>
      </c>
      <c r="DG85" s="63" t="str">
        <v/>
      </c>
      <c r="DH85" s="63" t="str">
        <v/>
      </c>
      <c r="DI85" s="63" t="str">
        <v/>
      </c>
      <c r="DJ85" s="63" t="str">
        <v/>
      </c>
      <c r="DK85" s="63" t="str">
        <v/>
      </c>
      <c r="DL85" s="63" t="str">
        <v/>
      </c>
      <c r="DM85" s="63" t="str">
        <v/>
      </c>
      <c r="DN85" s="63" t="str">
        <v/>
      </c>
      <c r="DO85" s="63" t="str">
        <v/>
      </c>
      <c r="DP85" s="63" t="str">
        <v/>
      </c>
      <c r="DQ85" s="63" t="str">
        <v/>
      </c>
      <c r="DR85" s="63" t="str">
        <v/>
      </c>
      <c r="DS85" s="63" t="str">
        <v/>
      </c>
      <c r="DT85" s="63" t="str">
        <v/>
      </c>
      <c r="DU85" s="63" t="str">
        <v/>
      </c>
      <c r="DV85" s="63" t="str">
        <v/>
      </c>
      <c r="DW85" s="63" t="str">
        <v/>
      </c>
      <c r="DX85" s="63" t="str">
        <v/>
      </c>
      <c r="DY85" s="63" t="str">
        <v/>
      </c>
      <c r="DZ85" s="63" t="str">
        <v/>
      </c>
      <c r="EA85" s="63" t="str">
        <v/>
      </c>
      <c r="EB85" s="63" t="str">
        <v/>
      </c>
      <c r="EC85" s="63" t="str">
        <v/>
      </c>
      <c r="ED85" s="63" t="str">
        <v/>
      </c>
      <c r="EE85" s="63" t="str">
        <v/>
      </c>
      <c r="EF85" s="63" t="str">
        <v/>
      </c>
      <c r="EG85" s="63" t="str">
        <v/>
      </c>
      <c r="EH85" s="63" t="str">
        <v/>
      </c>
      <c r="EI85" s="63" t="str">
        <v/>
      </c>
      <c r="EJ85" s="63" t="str">
        <v/>
      </c>
      <c r="EK85" s="63" t="str">
        <v/>
      </c>
      <c r="EL85" s="63" t="str">
        <v/>
      </c>
      <c r="EM85" s="63" t="str">
        <v/>
      </c>
      <c r="EN85" s="63" t="str">
        <v/>
      </c>
      <c r="EO85" s="63" t="str">
        <v/>
      </c>
      <c r="EP85" s="63" t="str">
        <v/>
      </c>
      <c r="EQ85" s="63" t="str">
        <v/>
      </c>
      <c r="ER85" s="63" t="str">
        <v/>
      </c>
      <c r="ES85" s="63" t="str">
        <v/>
      </c>
      <c r="ET85" s="63" t="str">
        <v/>
      </c>
      <c r="EU85" s="63" t="str">
        <v/>
      </c>
      <c r="EV85" s="63" t="str">
        <v/>
      </c>
      <c r="EW85" s="63" t="str">
        <v/>
      </c>
      <c r="EX85" s="63" t="str">
        <v/>
      </c>
      <c r="EY85" s="63" t="str">
        <v/>
      </c>
      <c r="EZ85" s="63" t="str">
        <v/>
      </c>
      <c r="FA85" s="63" t="str">
        <v/>
      </c>
      <c r="FB85" s="63" t="str">
        <v/>
      </c>
      <c r="FC85" s="63" t="str">
        <v/>
      </c>
      <c r="FD85" s="63" t="str">
        <v/>
      </c>
      <c r="FE85" s="63" t="str">
        <v/>
      </c>
      <c r="FF85" s="63" t="str">
        <v/>
      </c>
      <c r="FG85" s="63" t="str">
        <v/>
      </c>
      <c r="FH85" s="63" t="str">
        <v/>
      </c>
      <c r="FI85" s="63" t="str">
        <v/>
      </c>
      <c r="FJ85" s="63" t="str">
        <v/>
      </c>
      <c r="FK85" s="63" t="str">
        <v/>
      </c>
      <c r="FL85" s="63" t="str">
        <v/>
      </c>
      <c r="FM85" s="63" t="str">
        <v/>
      </c>
      <c r="FN85" s="63" t="str">
        <v/>
      </c>
      <c r="FO85" s="63" t="str">
        <v/>
      </c>
      <c r="FP85" s="63" t="str">
        <v/>
      </c>
      <c r="FQ85" s="63" t="str">
        <v/>
      </c>
      <c r="FR85" s="63" t="str">
        <v/>
      </c>
      <c r="FS85" s="63" t="str">
        <v/>
      </c>
      <c r="FT85" s="63" t="str">
        <v/>
      </c>
      <c r="FU85" s="63" t="str">
        <v/>
      </c>
      <c r="FV85" s="63" t="str">
        <v/>
      </c>
      <c r="FW85" s="63" t="str">
        <v/>
      </c>
      <c r="FX85" s="63" t="str">
        <v/>
      </c>
      <c r="FY85" s="63" t="str">
        <v/>
      </c>
      <c r="FZ85" s="63" t="str">
        <v/>
      </c>
      <c r="GA85" s="63" t="str">
        <v/>
      </c>
      <c r="GB85" s="63" t="str">
        <v/>
      </c>
      <c r="GC85" s="63" t="str">
        <v/>
      </c>
      <c r="GD85" s="63" t="str">
        <v/>
      </c>
      <c r="GE85" s="63" t="str">
        <v/>
      </c>
      <c r="GF85" s="63" t="str">
        <v/>
      </c>
      <c r="GG85" s="63" t="str">
        <v/>
      </c>
      <c r="GH85" s="63" t="str">
        <v/>
      </c>
      <c r="GI85" s="63" t="str">
        <v/>
      </c>
      <c r="GJ85" s="63" t="str">
        <v/>
      </c>
      <c r="GK85" s="63" t="str">
        <v/>
      </c>
      <c r="GL85" s="63" t="str">
        <v/>
      </c>
      <c r="GM85" s="63" t="str">
        <v/>
      </c>
      <c r="GN85" s="63" t="str">
        <v/>
      </c>
      <c r="GO85" s="63" t="str">
        <v/>
      </c>
      <c r="GP85" s="63" t="str">
        <v/>
      </c>
      <c r="GQ85" s="63" t="str">
        <v/>
      </c>
      <c r="GR85" s="63" t="str">
        <v/>
      </c>
      <c r="GS85" s="63" t="str">
        <v/>
      </c>
      <c r="GT85" s="63" t="str">
        <v/>
      </c>
      <c r="GU85" s="63" t="str">
        <v/>
      </c>
      <c r="GV85" s="63" t="str">
        <v/>
      </c>
      <c r="GW85" s="63" t="str">
        <v/>
      </c>
      <c r="GX85" s="63" t="str">
        <v/>
      </c>
      <c r="GY85" s="63" t="str">
        <v/>
      </c>
      <c r="GZ85" s="63" t="str">
        <v/>
      </c>
      <c r="HA85" s="63" t="str">
        <v/>
      </c>
      <c r="HB85" s="63" t="str">
        <v/>
      </c>
      <c r="HC85" s="63" t="str">
        <v/>
      </c>
      <c r="HD85" s="63" t="str">
        <v/>
      </c>
      <c r="HE85" s="63" t="str">
        <v/>
      </c>
      <c r="HF85" s="63" t="str">
        <v/>
      </c>
      <c r="HG85" s="63" t="str">
        <v/>
      </c>
      <c r="HH85" s="63" t="str">
        <v/>
      </c>
      <c r="HI85" s="63" t="str">
        <v/>
      </c>
      <c r="HJ85" s="63" t="str">
        <v/>
      </c>
      <c r="HK85" s="63" t="str">
        <v/>
      </c>
      <c r="HL85" s="63" t="str">
        <v/>
      </c>
      <c r="HM85" s="63" t="str">
        <v/>
      </c>
      <c r="HN85" s="63" t="str">
        <v/>
      </c>
      <c r="HO85" s="63" t="str">
        <v/>
      </c>
      <c r="HP85" s="63" t="str">
        <v/>
      </c>
      <c r="HQ85" s="63" t="str">
        <v/>
      </c>
      <c r="HR85" s="63" t="str">
        <v/>
      </c>
      <c r="HS85" s="63" t="str">
        <v/>
      </c>
      <c r="HT85" s="63" t="str">
        <v/>
      </c>
      <c r="HU85" s="63" t="str">
        <v/>
      </c>
      <c r="HV85" s="63" t="str">
        <v/>
      </c>
      <c r="HW85" s="63" t="str">
        <v/>
      </c>
      <c r="HX85" s="63" t="str">
        <v/>
      </c>
      <c r="HY85" s="63" t="str">
        <v/>
      </c>
      <c r="HZ85" s="63" t="str">
        <v/>
      </c>
      <c r="IA85" s="63" t="str">
        <v/>
      </c>
      <c r="IB85" s="63" t="str">
        <v/>
      </c>
      <c r="IC85" s="63" t="str">
        <v/>
      </c>
      <c r="ID85" s="63" t="str">
        <v/>
      </c>
      <c r="IE85" s="63" t="str">
        <v/>
      </c>
      <c r="IF85" s="63" t="str">
        <v/>
      </c>
      <c r="IG85" s="63" t="str">
        <v/>
      </c>
      <c r="IH85" s="63" t="str">
        <v/>
      </c>
      <c r="II85" s="63" t="str">
        <v/>
      </c>
      <c r="IJ85" s="63" t="str">
        <v/>
      </c>
      <c r="IK85" s="63" t="str">
        <v/>
      </c>
      <c r="IL85" s="63" t="str">
        <v/>
      </c>
      <c r="IM85" s="63" t="str">
        <v/>
      </c>
      <c r="IN85" s="63" t="str">
        <v/>
      </c>
      <c r="IO85" s="63" t="str">
        <v/>
      </c>
      <c r="IP85" s="63" t="str">
        <v/>
      </c>
      <c r="IQ85" s="63" t="str">
        <v/>
      </c>
      <c r="IR85" s="57">
        <f t="shared" si="136"/>
        <v>-33.735243068651393</v>
      </c>
      <c r="IS85" s="57">
        <f t="shared" si="137"/>
        <v>23.568828421468631</v>
      </c>
      <c r="IT85" s="57"/>
    </row>
    <row r="86" spans="1:254" s="64" customFormat="1" x14ac:dyDescent="0.2">
      <c r="A86" s="62" t="s">
        <v>3</v>
      </c>
      <c r="B86" s="63">
        <v>-105.90611845755667</v>
      </c>
      <c r="C86" s="63">
        <v>-112.24390779555813</v>
      </c>
      <c r="D86" s="63">
        <v>-90.208872320360925</v>
      </c>
      <c r="E86" s="63">
        <v>-119.05052793015528</v>
      </c>
      <c r="F86" s="63">
        <v>-94.270791172303134</v>
      </c>
      <c r="G86" s="63">
        <v>178.00574047053874</v>
      </c>
      <c r="H86" s="63" t="str">
        <v/>
      </c>
      <c r="I86" s="63" t="str">
        <v/>
      </c>
      <c r="J86" s="63" t="str">
        <v/>
      </c>
      <c r="K86" s="63" t="str">
        <v/>
      </c>
      <c r="L86" s="63" t="str">
        <v/>
      </c>
      <c r="M86" s="63" t="str">
        <v/>
      </c>
      <c r="N86" s="63" t="str">
        <v/>
      </c>
      <c r="O86" s="63" t="str">
        <v/>
      </c>
      <c r="P86" s="63" t="str">
        <v/>
      </c>
      <c r="Q86" s="63" t="str">
        <v/>
      </c>
      <c r="R86" s="63" t="str">
        <v/>
      </c>
      <c r="S86" s="63" t="str">
        <v/>
      </c>
      <c r="T86" s="63" t="str">
        <v/>
      </c>
      <c r="U86" s="63" t="str">
        <v/>
      </c>
      <c r="V86" s="63" t="str">
        <v/>
      </c>
      <c r="W86" s="63" t="str">
        <v/>
      </c>
      <c r="X86" s="63" t="str">
        <v/>
      </c>
      <c r="Y86" s="63" t="str">
        <v/>
      </c>
      <c r="Z86" s="63" t="str">
        <v/>
      </c>
      <c r="AA86" s="63" t="str">
        <v/>
      </c>
      <c r="AB86" s="63" t="str">
        <v/>
      </c>
      <c r="AC86" s="63" t="str">
        <v/>
      </c>
      <c r="AD86" s="63" t="str">
        <v/>
      </c>
      <c r="AE86" s="63" t="str">
        <v/>
      </c>
      <c r="AF86" s="63" t="str">
        <v/>
      </c>
      <c r="AG86" s="63" t="str">
        <v/>
      </c>
      <c r="AH86" s="63" t="str">
        <v/>
      </c>
      <c r="AI86" s="63" t="str">
        <v/>
      </c>
      <c r="AJ86" s="63" t="str">
        <v/>
      </c>
      <c r="AK86" s="63" t="str">
        <v/>
      </c>
      <c r="AL86" s="63" t="str">
        <v/>
      </c>
      <c r="AM86" s="63" t="str">
        <v/>
      </c>
      <c r="AN86" s="63" t="str">
        <v/>
      </c>
      <c r="AO86" s="63" t="str">
        <v/>
      </c>
      <c r="AP86" s="63" t="str">
        <v/>
      </c>
      <c r="AQ86" s="63" t="str">
        <v/>
      </c>
      <c r="AR86" s="63" t="str">
        <v/>
      </c>
      <c r="AS86" s="63" t="str">
        <v/>
      </c>
      <c r="AT86" s="63" t="str">
        <v/>
      </c>
      <c r="AU86" s="63" t="str">
        <v/>
      </c>
      <c r="AV86" s="63" t="str">
        <v/>
      </c>
      <c r="AW86" s="63" t="str">
        <v/>
      </c>
      <c r="AX86" s="63" t="str">
        <v/>
      </c>
      <c r="AY86" s="63" t="str">
        <v/>
      </c>
      <c r="AZ86" s="63" t="str">
        <v/>
      </c>
      <c r="BA86" s="63" t="str">
        <v/>
      </c>
      <c r="BB86" s="63" t="str">
        <v/>
      </c>
      <c r="BC86" s="63" t="str">
        <v/>
      </c>
      <c r="BD86" s="63" t="str">
        <v/>
      </c>
      <c r="BE86" s="63" t="str">
        <v/>
      </c>
      <c r="BF86" s="63" t="str">
        <v/>
      </c>
      <c r="BG86" s="63" t="str">
        <v/>
      </c>
      <c r="BH86" s="63" t="str">
        <v/>
      </c>
      <c r="BI86" s="63" t="str">
        <v/>
      </c>
      <c r="BJ86" s="63" t="str">
        <v/>
      </c>
      <c r="BK86" s="63" t="str">
        <v/>
      </c>
      <c r="BL86" s="63" t="str">
        <v/>
      </c>
      <c r="BM86" s="63" t="str">
        <v/>
      </c>
      <c r="BN86" s="63" t="str">
        <v/>
      </c>
      <c r="BO86" s="63" t="str">
        <v/>
      </c>
      <c r="BP86" s="63" t="str">
        <v/>
      </c>
      <c r="BQ86" s="63" t="str">
        <v/>
      </c>
      <c r="BR86" s="63" t="str">
        <v/>
      </c>
      <c r="BS86" s="63" t="str">
        <v/>
      </c>
      <c r="BT86" s="63" t="str">
        <v/>
      </c>
      <c r="BU86" s="63" t="str">
        <v/>
      </c>
      <c r="BV86" s="63" t="str">
        <v/>
      </c>
      <c r="BW86" s="63" t="str">
        <v/>
      </c>
      <c r="BX86" s="63" t="str">
        <v/>
      </c>
      <c r="BY86" s="63" t="str">
        <v/>
      </c>
      <c r="BZ86" s="63" t="str">
        <v/>
      </c>
      <c r="CA86" s="63" t="str">
        <v/>
      </c>
      <c r="CB86" s="63" t="str">
        <v/>
      </c>
      <c r="CC86" s="63" t="str">
        <v/>
      </c>
      <c r="CD86" s="63" t="str">
        <v/>
      </c>
      <c r="CE86" s="63" t="str">
        <v/>
      </c>
      <c r="CF86" s="63" t="str">
        <v/>
      </c>
      <c r="CG86" s="63" t="str">
        <v/>
      </c>
      <c r="CH86" s="63" t="str">
        <v/>
      </c>
      <c r="CI86" s="63" t="str">
        <v/>
      </c>
      <c r="CJ86" s="63" t="str">
        <v/>
      </c>
      <c r="CK86" s="63" t="str">
        <v/>
      </c>
      <c r="CL86" s="63" t="str">
        <v/>
      </c>
      <c r="CM86" s="63" t="str">
        <v/>
      </c>
      <c r="CN86" s="63" t="str">
        <v/>
      </c>
      <c r="CO86" s="63" t="str">
        <v/>
      </c>
      <c r="CP86" s="63" t="str">
        <v/>
      </c>
      <c r="CQ86" s="63" t="str">
        <v/>
      </c>
      <c r="CR86" s="63" t="str">
        <v/>
      </c>
      <c r="CS86" s="63" t="str">
        <v/>
      </c>
      <c r="CT86" s="63" t="str">
        <v/>
      </c>
      <c r="CU86" s="63" t="str">
        <v/>
      </c>
      <c r="CV86" s="63" t="str">
        <v/>
      </c>
      <c r="CW86" s="63" t="str">
        <v/>
      </c>
      <c r="CX86" s="63" t="str">
        <v/>
      </c>
      <c r="CY86" s="63" t="str">
        <v/>
      </c>
      <c r="CZ86" s="63" t="str">
        <v/>
      </c>
      <c r="DA86" s="63" t="str">
        <v/>
      </c>
      <c r="DB86" s="63" t="str">
        <v/>
      </c>
      <c r="DC86" s="63" t="str">
        <v/>
      </c>
      <c r="DD86" s="63" t="str">
        <v/>
      </c>
      <c r="DE86" s="63" t="str">
        <v/>
      </c>
      <c r="DF86" s="63" t="str">
        <v/>
      </c>
      <c r="DG86" s="63" t="str">
        <v/>
      </c>
      <c r="DH86" s="63" t="str">
        <v/>
      </c>
      <c r="DI86" s="63" t="str">
        <v/>
      </c>
      <c r="DJ86" s="63" t="str">
        <v/>
      </c>
      <c r="DK86" s="63" t="str">
        <v/>
      </c>
      <c r="DL86" s="63" t="str">
        <v/>
      </c>
      <c r="DM86" s="63" t="str">
        <v/>
      </c>
      <c r="DN86" s="63" t="str">
        <v/>
      </c>
      <c r="DO86" s="63" t="str">
        <v/>
      </c>
      <c r="DP86" s="63" t="str">
        <v/>
      </c>
      <c r="DQ86" s="63" t="str">
        <v/>
      </c>
      <c r="DR86" s="63" t="str">
        <v/>
      </c>
      <c r="DS86" s="63" t="str">
        <v/>
      </c>
      <c r="DT86" s="63" t="str">
        <v/>
      </c>
      <c r="DU86" s="63" t="str">
        <v/>
      </c>
      <c r="DV86" s="63" t="str">
        <v/>
      </c>
      <c r="DW86" s="63" t="str">
        <v/>
      </c>
      <c r="DX86" s="63" t="str">
        <v/>
      </c>
      <c r="DY86" s="63" t="str">
        <v/>
      </c>
      <c r="DZ86" s="63" t="str">
        <v/>
      </c>
      <c r="EA86" s="63" t="str">
        <v/>
      </c>
      <c r="EB86" s="63" t="str">
        <v/>
      </c>
      <c r="EC86" s="63" t="str">
        <v/>
      </c>
      <c r="ED86" s="63" t="str">
        <v/>
      </c>
      <c r="EE86" s="63" t="str">
        <v/>
      </c>
      <c r="EF86" s="63" t="str">
        <v/>
      </c>
      <c r="EG86" s="63" t="str">
        <v/>
      </c>
      <c r="EH86" s="63" t="str">
        <v/>
      </c>
      <c r="EI86" s="63" t="str">
        <v/>
      </c>
      <c r="EJ86" s="63" t="str">
        <v/>
      </c>
      <c r="EK86" s="63" t="str">
        <v/>
      </c>
      <c r="EL86" s="63" t="str">
        <v/>
      </c>
      <c r="EM86" s="63" t="str">
        <v/>
      </c>
      <c r="EN86" s="63" t="str">
        <v/>
      </c>
      <c r="EO86" s="63" t="str">
        <v/>
      </c>
      <c r="EP86" s="63" t="str">
        <v/>
      </c>
      <c r="EQ86" s="63" t="str">
        <v/>
      </c>
      <c r="ER86" s="63" t="str">
        <v/>
      </c>
      <c r="ES86" s="63" t="str">
        <v/>
      </c>
      <c r="ET86" s="63" t="str">
        <v/>
      </c>
      <c r="EU86" s="63" t="str">
        <v/>
      </c>
      <c r="EV86" s="63" t="str">
        <v/>
      </c>
      <c r="EW86" s="63" t="str">
        <v/>
      </c>
      <c r="EX86" s="63" t="str">
        <v/>
      </c>
      <c r="EY86" s="63" t="str">
        <v/>
      </c>
      <c r="EZ86" s="63" t="str">
        <v/>
      </c>
      <c r="FA86" s="63" t="str">
        <v/>
      </c>
      <c r="FB86" s="63" t="str">
        <v/>
      </c>
      <c r="FC86" s="63" t="str">
        <v/>
      </c>
      <c r="FD86" s="63" t="str">
        <v/>
      </c>
      <c r="FE86" s="63" t="str">
        <v/>
      </c>
      <c r="FF86" s="63" t="str">
        <v/>
      </c>
      <c r="FG86" s="63" t="str">
        <v/>
      </c>
      <c r="FH86" s="63" t="str">
        <v/>
      </c>
      <c r="FI86" s="63" t="str">
        <v/>
      </c>
      <c r="FJ86" s="63" t="str">
        <v/>
      </c>
      <c r="FK86" s="63" t="str">
        <v/>
      </c>
      <c r="FL86" s="63" t="str">
        <v/>
      </c>
      <c r="FM86" s="63" t="str">
        <v/>
      </c>
      <c r="FN86" s="63" t="str">
        <v/>
      </c>
      <c r="FO86" s="63" t="str">
        <v/>
      </c>
      <c r="FP86" s="63" t="str">
        <v/>
      </c>
      <c r="FQ86" s="63" t="str">
        <v/>
      </c>
      <c r="FR86" s="63" t="str">
        <v/>
      </c>
      <c r="FS86" s="63" t="str">
        <v/>
      </c>
      <c r="FT86" s="63" t="str">
        <v/>
      </c>
      <c r="FU86" s="63" t="str">
        <v/>
      </c>
      <c r="FV86" s="63" t="str">
        <v/>
      </c>
      <c r="FW86" s="63" t="str">
        <v/>
      </c>
      <c r="FX86" s="63" t="str">
        <v/>
      </c>
      <c r="FY86" s="63" t="str">
        <v/>
      </c>
      <c r="FZ86" s="63" t="str">
        <v/>
      </c>
      <c r="GA86" s="63" t="str">
        <v/>
      </c>
      <c r="GB86" s="63" t="str">
        <v/>
      </c>
      <c r="GC86" s="63" t="str">
        <v/>
      </c>
      <c r="GD86" s="63" t="str">
        <v/>
      </c>
      <c r="GE86" s="63" t="str">
        <v/>
      </c>
      <c r="GF86" s="63" t="str">
        <v/>
      </c>
      <c r="GG86" s="63" t="str">
        <v/>
      </c>
      <c r="GH86" s="63" t="str">
        <v/>
      </c>
      <c r="GI86" s="63" t="str">
        <v/>
      </c>
      <c r="GJ86" s="63" t="str">
        <v/>
      </c>
      <c r="GK86" s="63" t="str">
        <v/>
      </c>
      <c r="GL86" s="63" t="str">
        <v/>
      </c>
      <c r="GM86" s="63" t="str">
        <v/>
      </c>
      <c r="GN86" s="63" t="str">
        <v/>
      </c>
      <c r="GO86" s="63" t="str">
        <v/>
      </c>
      <c r="GP86" s="63" t="str">
        <v/>
      </c>
      <c r="GQ86" s="63" t="str">
        <v/>
      </c>
      <c r="GR86" s="63" t="str">
        <v/>
      </c>
      <c r="GS86" s="63" t="str">
        <v/>
      </c>
      <c r="GT86" s="63" t="str">
        <v/>
      </c>
      <c r="GU86" s="63" t="str">
        <v/>
      </c>
      <c r="GV86" s="63" t="str">
        <v/>
      </c>
      <c r="GW86" s="63" t="str">
        <v/>
      </c>
      <c r="GX86" s="63" t="str">
        <v/>
      </c>
      <c r="GY86" s="63" t="str">
        <v/>
      </c>
      <c r="GZ86" s="63" t="str">
        <v/>
      </c>
      <c r="HA86" s="63" t="str">
        <v/>
      </c>
      <c r="HB86" s="63" t="str">
        <v/>
      </c>
      <c r="HC86" s="63" t="str">
        <v/>
      </c>
      <c r="HD86" s="63" t="str">
        <v/>
      </c>
      <c r="HE86" s="63" t="str">
        <v/>
      </c>
      <c r="HF86" s="63" t="str">
        <v/>
      </c>
      <c r="HG86" s="63" t="str">
        <v/>
      </c>
      <c r="HH86" s="63" t="str">
        <v/>
      </c>
      <c r="HI86" s="63" t="str">
        <v/>
      </c>
      <c r="HJ86" s="63" t="str">
        <v/>
      </c>
      <c r="HK86" s="63" t="str">
        <v/>
      </c>
      <c r="HL86" s="63" t="str">
        <v/>
      </c>
      <c r="HM86" s="63" t="str">
        <v/>
      </c>
      <c r="HN86" s="63" t="str">
        <v/>
      </c>
      <c r="HO86" s="63" t="str">
        <v/>
      </c>
      <c r="HP86" s="63" t="str">
        <v/>
      </c>
      <c r="HQ86" s="63" t="str">
        <v/>
      </c>
      <c r="HR86" s="63" t="str">
        <v/>
      </c>
      <c r="HS86" s="63" t="str">
        <v/>
      </c>
      <c r="HT86" s="63" t="str">
        <v/>
      </c>
      <c r="HU86" s="63" t="str">
        <v/>
      </c>
      <c r="HV86" s="63" t="str">
        <v/>
      </c>
      <c r="HW86" s="63" t="str">
        <v/>
      </c>
      <c r="HX86" s="63" t="str">
        <v/>
      </c>
      <c r="HY86" s="63" t="str">
        <v/>
      </c>
      <c r="HZ86" s="63" t="str">
        <v/>
      </c>
      <c r="IA86" s="63" t="str">
        <v/>
      </c>
      <c r="IB86" s="63" t="str">
        <v/>
      </c>
      <c r="IC86" s="63" t="str">
        <v/>
      </c>
      <c r="ID86" s="63" t="str">
        <v/>
      </c>
      <c r="IE86" s="63" t="str">
        <v/>
      </c>
      <c r="IF86" s="63" t="str">
        <v/>
      </c>
      <c r="IG86" s="63" t="str">
        <v/>
      </c>
      <c r="IH86" s="63" t="str">
        <v/>
      </c>
      <c r="II86" s="63" t="str">
        <v/>
      </c>
      <c r="IJ86" s="63" t="str">
        <v/>
      </c>
      <c r="IK86" s="63" t="str">
        <v/>
      </c>
      <c r="IL86" s="63" t="str">
        <v/>
      </c>
      <c r="IM86" s="63" t="str">
        <v/>
      </c>
      <c r="IN86" s="63" t="str">
        <v/>
      </c>
      <c r="IO86" s="63" t="str">
        <v/>
      </c>
      <c r="IP86" s="63" t="str">
        <v/>
      </c>
      <c r="IQ86" s="63" t="str">
        <v/>
      </c>
      <c r="IR86" s="57">
        <f t="shared" si="136"/>
        <v>-57.279079534232572</v>
      </c>
      <c r="IS86" s="57">
        <f t="shared" si="137"/>
        <v>115.76971763350448</v>
      </c>
      <c r="IT86" s="57"/>
    </row>
    <row r="87" spans="1:254" s="64" customFormat="1" x14ac:dyDescent="0.2">
      <c r="A87" s="62" t="s">
        <v>4</v>
      </c>
      <c r="B87" s="63">
        <v>-55.936046112522739</v>
      </c>
      <c r="C87" s="63">
        <v>-46.401741001389716</v>
      </c>
      <c r="D87" s="63">
        <v>-64.923212011656503</v>
      </c>
      <c r="E87" s="63">
        <v>-48.868898769063208</v>
      </c>
      <c r="F87" s="63">
        <v>-63.145020491318824</v>
      </c>
      <c r="G87" s="63">
        <v>-119.0386875753139</v>
      </c>
      <c r="H87" s="63" t="str">
        <v/>
      </c>
      <c r="I87" s="63" t="str">
        <v/>
      </c>
      <c r="J87" s="63" t="str">
        <v/>
      </c>
      <c r="K87" s="63" t="str">
        <v/>
      </c>
      <c r="L87" s="63" t="str">
        <v/>
      </c>
      <c r="M87" s="63" t="str">
        <v/>
      </c>
      <c r="N87" s="63" t="str">
        <v/>
      </c>
      <c r="O87" s="63" t="str">
        <v/>
      </c>
      <c r="P87" s="63" t="str">
        <v/>
      </c>
      <c r="Q87" s="63" t="str">
        <v/>
      </c>
      <c r="R87" s="63" t="str">
        <v/>
      </c>
      <c r="S87" s="63" t="str">
        <v/>
      </c>
      <c r="T87" s="63" t="str">
        <v/>
      </c>
      <c r="U87" s="63" t="str">
        <v/>
      </c>
      <c r="V87" s="63" t="str">
        <v/>
      </c>
      <c r="W87" s="63" t="str">
        <v/>
      </c>
      <c r="X87" s="63" t="str">
        <v/>
      </c>
      <c r="Y87" s="63" t="str">
        <v/>
      </c>
      <c r="Z87" s="63" t="str">
        <v/>
      </c>
      <c r="AA87" s="63" t="str">
        <v/>
      </c>
      <c r="AB87" s="63" t="str">
        <v/>
      </c>
      <c r="AC87" s="63" t="str">
        <v/>
      </c>
      <c r="AD87" s="63" t="str">
        <v/>
      </c>
      <c r="AE87" s="63" t="str">
        <v/>
      </c>
      <c r="AF87" s="63" t="str">
        <v/>
      </c>
      <c r="AG87" s="63" t="str">
        <v/>
      </c>
      <c r="AH87" s="63" t="str">
        <v/>
      </c>
      <c r="AI87" s="63" t="str">
        <v/>
      </c>
      <c r="AJ87" s="63" t="str">
        <v/>
      </c>
      <c r="AK87" s="63" t="str">
        <v/>
      </c>
      <c r="AL87" s="63" t="str">
        <v/>
      </c>
      <c r="AM87" s="63" t="str">
        <v/>
      </c>
      <c r="AN87" s="63" t="str">
        <v/>
      </c>
      <c r="AO87" s="63" t="str">
        <v/>
      </c>
      <c r="AP87" s="63" t="str">
        <v/>
      </c>
      <c r="AQ87" s="63" t="str">
        <v/>
      </c>
      <c r="AR87" s="63" t="str">
        <v/>
      </c>
      <c r="AS87" s="63" t="str">
        <v/>
      </c>
      <c r="AT87" s="63" t="str">
        <v/>
      </c>
      <c r="AU87" s="63" t="str">
        <v/>
      </c>
      <c r="AV87" s="63" t="str">
        <v/>
      </c>
      <c r="AW87" s="63" t="str">
        <v/>
      </c>
      <c r="AX87" s="63" t="str">
        <v/>
      </c>
      <c r="AY87" s="63" t="str">
        <v/>
      </c>
      <c r="AZ87" s="63" t="str">
        <v/>
      </c>
      <c r="BA87" s="63" t="str">
        <v/>
      </c>
      <c r="BB87" s="63" t="str">
        <v/>
      </c>
      <c r="BC87" s="63" t="str">
        <v/>
      </c>
      <c r="BD87" s="63" t="str">
        <v/>
      </c>
      <c r="BE87" s="63" t="str">
        <v/>
      </c>
      <c r="BF87" s="63" t="str">
        <v/>
      </c>
      <c r="BG87" s="63" t="str">
        <v/>
      </c>
      <c r="BH87" s="63" t="str">
        <v/>
      </c>
      <c r="BI87" s="63" t="str">
        <v/>
      </c>
      <c r="BJ87" s="63" t="str">
        <v/>
      </c>
      <c r="BK87" s="63" t="str">
        <v/>
      </c>
      <c r="BL87" s="63" t="str">
        <v/>
      </c>
      <c r="BM87" s="63" t="str">
        <v/>
      </c>
      <c r="BN87" s="63" t="str">
        <v/>
      </c>
      <c r="BO87" s="63" t="str">
        <v/>
      </c>
      <c r="BP87" s="63" t="str">
        <v/>
      </c>
      <c r="BQ87" s="63" t="str">
        <v/>
      </c>
      <c r="BR87" s="63" t="str">
        <v/>
      </c>
      <c r="BS87" s="63" t="str">
        <v/>
      </c>
      <c r="BT87" s="63" t="str">
        <v/>
      </c>
      <c r="BU87" s="63" t="str">
        <v/>
      </c>
      <c r="BV87" s="63" t="str">
        <v/>
      </c>
      <c r="BW87" s="63" t="str">
        <v/>
      </c>
      <c r="BX87" s="63" t="str">
        <v/>
      </c>
      <c r="BY87" s="63" t="str">
        <v/>
      </c>
      <c r="BZ87" s="63" t="str">
        <v/>
      </c>
      <c r="CA87" s="63" t="str">
        <v/>
      </c>
      <c r="CB87" s="63" t="str">
        <v/>
      </c>
      <c r="CC87" s="63" t="str">
        <v/>
      </c>
      <c r="CD87" s="63" t="str">
        <v/>
      </c>
      <c r="CE87" s="63" t="str">
        <v/>
      </c>
      <c r="CF87" s="63" t="str">
        <v/>
      </c>
      <c r="CG87" s="63" t="str">
        <v/>
      </c>
      <c r="CH87" s="63" t="str">
        <v/>
      </c>
      <c r="CI87" s="63" t="str">
        <v/>
      </c>
      <c r="CJ87" s="63" t="str">
        <v/>
      </c>
      <c r="CK87" s="63" t="str">
        <v/>
      </c>
      <c r="CL87" s="63" t="str">
        <v/>
      </c>
      <c r="CM87" s="63" t="str">
        <v/>
      </c>
      <c r="CN87" s="63" t="str">
        <v/>
      </c>
      <c r="CO87" s="63" t="str">
        <v/>
      </c>
      <c r="CP87" s="63" t="str">
        <v/>
      </c>
      <c r="CQ87" s="63" t="str">
        <v/>
      </c>
      <c r="CR87" s="63" t="str">
        <v/>
      </c>
      <c r="CS87" s="63" t="str">
        <v/>
      </c>
      <c r="CT87" s="63" t="str">
        <v/>
      </c>
      <c r="CU87" s="63" t="str">
        <v/>
      </c>
      <c r="CV87" s="63" t="str">
        <v/>
      </c>
      <c r="CW87" s="63" t="str">
        <v/>
      </c>
      <c r="CX87" s="63" t="str">
        <v/>
      </c>
      <c r="CY87" s="63" t="str">
        <v/>
      </c>
      <c r="CZ87" s="63" t="str">
        <v/>
      </c>
      <c r="DA87" s="63" t="str">
        <v/>
      </c>
      <c r="DB87" s="63" t="str">
        <v/>
      </c>
      <c r="DC87" s="63" t="str">
        <v/>
      </c>
      <c r="DD87" s="63" t="str">
        <v/>
      </c>
      <c r="DE87" s="63" t="str">
        <v/>
      </c>
      <c r="DF87" s="63" t="str">
        <v/>
      </c>
      <c r="DG87" s="63" t="str">
        <v/>
      </c>
      <c r="DH87" s="63" t="str">
        <v/>
      </c>
      <c r="DI87" s="63" t="str">
        <v/>
      </c>
      <c r="DJ87" s="63" t="str">
        <v/>
      </c>
      <c r="DK87" s="63" t="str">
        <v/>
      </c>
      <c r="DL87" s="63" t="str">
        <v/>
      </c>
      <c r="DM87" s="63" t="str">
        <v/>
      </c>
      <c r="DN87" s="63" t="str">
        <v/>
      </c>
      <c r="DO87" s="63" t="str">
        <v/>
      </c>
      <c r="DP87" s="63" t="str">
        <v/>
      </c>
      <c r="DQ87" s="63" t="str">
        <v/>
      </c>
      <c r="DR87" s="63" t="str">
        <v/>
      </c>
      <c r="DS87" s="63" t="str">
        <v/>
      </c>
      <c r="DT87" s="63" t="str">
        <v/>
      </c>
      <c r="DU87" s="63" t="str">
        <v/>
      </c>
      <c r="DV87" s="63" t="str">
        <v/>
      </c>
      <c r="DW87" s="63" t="str">
        <v/>
      </c>
      <c r="DX87" s="63" t="str">
        <v/>
      </c>
      <c r="DY87" s="63" t="str">
        <v/>
      </c>
      <c r="DZ87" s="63" t="str">
        <v/>
      </c>
      <c r="EA87" s="63" t="str">
        <v/>
      </c>
      <c r="EB87" s="63" t="str">
        <v/>
      </c>
      <c r="EC87" s="63" t="str">
        <v/>
      </c>
      <c r="ED87" s="63" t="str">
        <v/>
      </c>
      <c r="EE87" s="63" t="str">
        <v/>
      </c>
      <c r="EF87" s="63" t="str">
        <v/>
      </c>
      <c r="EG87" s="63" t="str">
        <v/>
      </c>
      <c r="EH87" s="63" t="str">
        <v/>
      </c>
      <c r="EI87" s="63" t="str">
        <v/>
      </c>
      <c r="EJ87" s="63" t="str">
        <v/>
      </c>
      <c r="EK87" s="63" t="str">
        <v/>
      </c>
      <c r="EL87" s="63" t="str">
        <v/>
      </c>
      <c r="EM87" s="63" t="str">
        <v/>
      </c>
      <c r="EN87" s="63" t="str">
        <v/>
      </c>
      <c r="EO87" s="63" t="str">
        <v/>
      </c>
      <c r="EP87" s="63" t="str">
        <v/>
      </c>
      <c r="EQ87" s="63" t="str">
        <v/>
      </c>
      <c r="ER87" s="63" t="str">
        <v/>
      </c>
      <c r="ES87" s="63" t="str">
        <v/>
      </c>
      <c r="ET87" s="63" t="str">
        <v/>
      </c>
      <c r="EU87" s="63" t="str">
        <v/>
      </c>
      <c r="EV87" s="63" t="str">
        <v/>
      </c>
      <c r="EW87" s="63" t="str">
        <v/>
      </c>
      <c r="EX87" s="63" t="str">
        <v/>
      </c>
      <c r="EY87" s="63" t="str">
        <v/>
      </c>
      <c r="EZ87" s="63" t="str">
        <v/>
      </c>
      <c r="FA87" s="63" t="str">
        <v/>
      </c>
      <c r="FB87" s="63" t="str">
        <v/>
      </c>
      <c r="FC87" s="63" t="str">
        <v/>
      </c>
      <c r="FD87" s="63" t="str">
        <v/>
      </c>
      <c r="FE87" s="63" t="str">
        <v/>
      </c>
      <c r="FF87" s="63" t="str">
        <v/>
      </c>
      <c r="FG87" s="63" t="str">
        <v/>
      </c>
      <c r="FH87" s="63" t="str">
        <v/>
      </c>
      <c r="FI87" s="63" t="str">
        <v/>
      </c>
      <c r="FJ87" s="63" t="str">
        <v/>
      </c>
      <c r="FK87" s="63" t="str">
        <v/>
      </c>
      <c r="FL87" s="63" t="str">
        <v/>
      </c>
      <c r="FM87" s="63" t="str">
        <v/>
      </c>
      <c r="FN87" s="63" t="str">
        <v/>
      </c>
      <c r="FO87" s="63" t="str">
        <v/>
      </c>
      <c r="FP87" s="63" t="str">
        <v/>
      </c>
      <c r="FQ87" s="63" t="str">
        <v/>
      </c>
      <c r="FR87" s="63" t="str">
        <v/>
      </c>
      <c r="FS87" s="63" t="str">
        <v/>
      </c>
      <c r="FT87" s="63" t="str">
        <v/>
      </c>
      <c r="FU87" s="63" t="str">
        <v/>
      </c>
      <c r="FV87" s="63" t="str">
        <v/>
      </c>
      <c r="FW87" s="63" t="str">
        <v/>
      </c>
      <c r="FX87" s="63" t="str">
        <v/>
      </c>
      <c r="FY87" s="63" t="str">
        <v/>
      </c>
      <c r="FZ87" s="63" t="str">
        <v/>
      </c>
      <c r="GA87" s="63" t="str">
        <v/>
      </c>
      <c r="GB87" s="63" t="str">
        <v/>
      </c>
      <c r="GC87" s="63" t="str">
        <v/>
      </c>
      <c r="GD87" s="63" t="str">
        <v/>
      </c>
      <c r="GE87" s="63" t="str">
        <v/>
      </c>
      <c r="GF87" s="63" t="str">
        <v/>
      </c>
      <c r="GG87" s="63" t="str">
        <v/>
      </c>
      <c r="GH87" s="63" t="str">
        <v/>
      </c>
      <c r="GI87" s="63" t="str">
        <v/>
      </c>
      <c r="GJ87" s="63" t="str">
        <v/>
      </c>
      <c r="GK87" s="63" t="str">
        <v/>
      </c>
      <c r="GL87" s="63" t="str">
        <v/>
      </c>
      <c r="GM87" s="63" t="str">
        <v/>
      </c>
      <c r="GN87" s="63" t="str">
        <v/>
      </c>
      <c r="GO87" s="63" t="str">
        <v/>
      </c>
      <c r="GP87" s="63" t="str">
        <v/>
      </c>
      <c r="GQ87" s="63" t="str">
        <v/>
      </c>
      <c r="GR87" s="63" t="str">
        <v/>
      </c>
      <c r="GS87" s="63" t="str">
        <v/>
      </c>
      <c r="GT87" s="63" t="str">
        <v/>
      </c>
      <c r="GU87" s="63" t="str">
        <v/>
      </c>
      <c r="GV87" s="63" t="str">
        <v/>
      </c>
      <c r="GW87" s="63" t="str">
        <v/>
      </c>
      <c r="GX87" s="63" t="str">
        <v/>
      </c>
      <c r="GY87" s="63" t="str">
        <v/>
      </c>
      <c r="GZ87" s="63" t="str">
        <v/>
      </c>
      <c r="HA87" s="63" t="str">
        <v/>
      </c>
      <c r="HB87" s="63" t="str">
        <v/>
      </c>
      <c r="HC87" s="63" t="str">
        <v/>
      </c>
      <c r="HD87" s="63" t="str">
        <v/>
      </c>
      <c r="HE87" s="63" t="str">
        <v/>
      </c>
      <c r="HF87" s="63" t="str">
        <v/>
      </c>
      <c r="HG87" s="63" t="str">
        <v/>
      </c>
      <c r="HH87" s="63" t="str">
        <v/>
      </c>
      <c r="HI87" s="63" t="str">
        <v/>
      </c>
      <c r="HJ87" s="63" t="str">
        <v/>
      </c>
      <c r="HK87" s="63" t="str">
        <v/>
      </c>
      <c r="HL87" s="63" t="str">
        <v/>
      </c>
      <c r="HM87" s="63" t="str">
        <v/>
      </c>
      <c r="HN87" s="63" t="str">
        <v/>
      </c>
      <c r="HO87" s="63" t="str">
        <v/>
      </c>
      <c r="HP87" s="63" t="str">
        <v/>
      </c>
      <c r="HQ87" s="63" t="str">
        <v/>
      </c>
      <c r="HR87" s="63" t="str">
        <v/>
      </c>
      <c r="HS87" s="63" t="str">
        <v/>
      </c>
      <c r="HT87" s="63" t="str">
        <v/>
      </c>
      <c r="HU87" s="63" t="str">
        <v/>
      </c>
      <c r="HV87" s="63" t="str">
        <v/>
      </c>
      <c r="HW87" s="63" t="str">
        <v/>
      </c>
      <c r="HX87" s="63" t="str">
        <v/>
      </c>
      <c r="HY87" s="63" t="str">
        <v/>
      </c>
      <c r="HZ87" s="63" t="str">
        <v/>
      </c>
      <c r="IA87" s="63" t="str">
        <v/>
      </c>
      <c r="IB87" s="63" t="str">
        <v/>
      </c>
      <c r="IC87" s="63" t="str">
        <v/>
      </c>
      <c r="ID87" s="63" t="str">
        <v/>
      </c>
      <c r="IE87" s="63" t="str">
        <v/>
      </c>
      <c r="IF87" s="63" t="str">
        <v/>
      </c>
      <c r="IG87" s="63" t="str">
        <v/>
      </c>
      <c r="IH87" s="63" t="str">
        <v/>
      </c>
      <c r="II87" s="63" t="str">
        <v/>
      </c>
      <c r="IJ87" s="63" t="str">
        <v/>
      </c>
      <c r="IK87" s="63" t="str">
        <v/>
      </c>
      <c r="IL87" s="63" t="str">
        <v/>
      </c>
      <c r="IM87" s="63" t="str">
        <v/>
      </c>
      <c r="IN87" s="63" t="str">
        <v/>
      </c>
      <c r="IO87" s="63" t="str">
        <v/>
      </c>
      <c r="IP87" s="63" t="str">
        <v/>
      </c>
      <c r="IQ87" s="63" t="str">
        <v/>
      </c>
      <c r="IR87" s="57">
        <f t="shared" si="136"/>
        <v>-66.385600993544145</v>
      </c>
      <c r="IS87" s="57">
        <f t="shared" si="137"/>
        <v>26.834195290083642</v>
      </c>
      <c r="IT87" s="57"/>
    </row>
    <row r="88" spans="1:254" s="64" customFormat="1" x14ac:dyDescent="0.2">
      <c r="A88" s="62" t="s">
        <v>5</v>
      </c>
      <c r="B88" s="63">
        <v>-13.27240949657714</v>
      </c>
      <c r="C88" s="63">
        <v>-25.903903063851558</v>
      </c>
      <c r="D88" s="63">
        <v>-11.002365476863876</v>
      </c>
      <c r="E88" s="63">
        <v>-20.004692848516715</v>
      </c>
      <c r="F88" s="63">
        <v>-8.5741324714866138</v>
      </c>
      <c r="G88" s="63">
        <v>-91.9498546378247</v>
      </c>
      <c r="H88" s="63" t="str">
        <v/>
      </c>
      <c r="I88" s="63" t="str">
        <v/>
      </c>
      <c r="J88" s="63" t="str">
        <v/>
      </c>
      <c r="K88" s="63" t="str">
        <v/>
      </c>
      <c r="L88" s="63" t="str">
        <v/>
      </c>
      <c r="M88" s="63" t="str">
        <v/>
      </c>
      <c r="N88" s="63" t="str">
        <v/>
      </c>
      <c r="O88" s="63" t="str">
        <v/>
      </c>
      <c r="P88" s="63" t="str">
        <v/>
      </c>
      <c r="Q88" s="63" t="str">
        <v/>
      </c>
      <c r="R88" s="63" t="str">
        <v/>
      </c>
      <c r="S88" s="63" t="str">
        <v/>
      </c>
      <c r="T88" s="63" t="str">
        <v/>
      </c>
      <c r="U88" s="63" t="str">
        <v/>
      </c>
      <c r="V88" s="63" t="str">
        <v/>
      </c>
      <c r="W88" s="63" t="str">
        <v/>
      </c>
      <c r="X88" s="63" t="str">
        <v/>
      </c>
      <c r="Y88" s="63" t="str">
        <v/>
      </c>
      <c r="Z88" s="63" t="str">
        <v/>
      </c>
      <c r="AA88" s="63" t="str">
        <v/>
      </c>
      <c r="AB88" s="63" t="str">
        <v/>
      </c>
      <c r="AC88" s="63" t="str">
        <v/>
      </c>
      <c r="AD88" s="63" t="str">
        <v/>
      </c>
      <c r="AE88" s="63" t="str">
        <v/>
      </c>
      <c r="AF88" s="63" t="str">
        <v/>
      </c>
      <c r="AG88" s="63" t="str">
        <v/>
      </c>
      <c r="AH88" s="63" t="str">
        <v/>
      </c>
      <c r="AI88" s="63" t="str">
        <v/>
      </c>
      <c r="AJ88" s="63" t="str">
        <v/>
      </c>
      <c r="AK88" s="63" t="str">
        <v/>
      </c>
      <c r="AL88" s="63" t="str">
        <v/>
      </c>
      <c r="AM88" s="63" t="str">
        <v/>
      </c>
      <c r="AN88" s="63" t="str">
        <v/>
      </c>
      <c r="AO88" s="63" t="str">
        <v/>
      </c>
      <c r="AP88" s="63" t="str">
        <v/>
      </c>
      <c r="AQ88" s="63" t="str">
        <v/>
      </c>
      <c r="AR88" s="63" t="str">
        <v/>
      </c>
      <c r="AS88" s="63" t="str">
        <v/>
      </c>
      <c r="AT88" s="63" t="str">
        <v/>
      </c>
      <c r="AU88" s="63" t="str">
        <v/>
      </c>
      <c r="AV88" s="63" t="str">
        <v/>
      </c>
      <c r="AW88" s="63" t="str">
        <v/>
      </c>
      <c r="AX88" s="63" t="str">
        <v/>
      </c>
      <c r="AY88" s="63" t="str">
        <v/>
      </c>
      <c r="AZ88" s="63" t="str">
        <v/>
      </c>
      <c r="BA88" s="63" t="str">
        <v/>
      </c>
      <c r="BB88" s="63" t="str">
        <v/>
      </c>
      <c r="BC88" s="63" t="str">
        <v/>
      </c>
      <c r="BD88" s="63" t="str">
        <v/>
      </c>
      <c r="BE88" s="63" t="str">
        <v/>
      </c>
      <c r="BF88" s="63" t="str">
        <v/>
      </c>
      <c r="BG88" s="63" t="str">
        <v/>
      </c>
      <c r="BH88" s="63" t="str">
        <v/>
      </c>
      <c r="BI88" s="63" t="str">
        <v/>
      </c>
      <c r="BJ88" s="63" t="str">
        <v/>
      </c>
      <c r="BK88" s="63" t="str">
        <v/>
      </c>
      <c r="BL88" s="63" t="str">
        <v/>
      </c>
      <c r="BM88" s="63" t="str">
        <v/>
      </c>
      <c r="BN88" s="63" t="str">
        <v/>
      </c>
      <c r="BO88" s="63" t="str">
        <v/>
      </c>
      <c r="BP88" s="63" t="str">
        <v/>
      </c>
      <c r="BQ88" s="63" t="str">
        <v/>
      </c>
      <c r="BR88" s="63" t="str">
        <v/>
      </c>
      <c r="BS88" s="63" t="str">
        <v/>
      </c>
      <c r="BT88" s="63" t="str">
        <v/>
      </c>
      <c r="BU88" s="63" t="str">
        <v/>
      </c>
      <c r="BV88" s="63" t="str">
        <v/>
      </c>
      <c r="BW88" s="63" t="str">
        <v/>
      </c>
      <c r="BX88" s="63" t="str">
        <v/>
      </c>
      <c r="BY88" s="63" t="str">
        <v/>
      </c>
      <c r="BZ88" s="63" t="str">
        <v/>
      </c>
      <c r="CA88" s="63" t="str">
        <v/>
      </c>
      <c r="CB88" s="63" t="str">
        <v/>
      </c>
      <c r="CC88" s="63" t="str">
        <v/>
      </c>
      <c r="CD88" s="63" t="str">
        <v/>
      </c>
      <c r="CE88" s="63" t="str">
        <v/>
      </c>
      <c r="CF88" s="63" t="str">
        <v/>
      </c>
      <c r="CG88" s="63" t="str">
        <v/>
      </c>
      <c r="CH88" s="63" t="str">
        <v/>
      </c>
      <c r="CI88" s="63" t="str">
        <v/>
      </c>
      <c r="CJ88" s="63" t="str">
        <v/>
      </c>
      <c r="CK88" s="63" t="str">
        <v/>
      </c>
      <c r="CL88" s="63" t="str">
        <v/>
      </c>
      <c r="CM88" s="63" t="str">
        <v/>
      </c>
      <c r="CN88" s="63" t="str">
        <v/>
      </c>
      <c r="CO88" s="63" t="str">
        <v/>
      </c>
      <c r="CP88" s="63" t="str">
        <v/>
      </c>
      <c r="CQ88" s="63" t="str">
        <v/>
      </c>
      <c r="CR88" s="63" t="str">
        <v/>
      </c>
      <c r="CS88" s="63" t="str">
        <v/>
      </c>
      <c r="CT88" s="63" t="str">
        <v/>
      </c>
      <c r="CU88" s="63" t="str">
        <v/>
      </c>
      <c r="CV88" s="63" t="str">
        <v/>
      </c>
      <c r="CW88" s="63" t="str">
        <v/>
      </c>
      <c r="CX88" s="63" t="str">
        <v/>
      </c>
      <c r="CY88" s="63" t="str">
        <v/>
      </c>
      <c r="CZ88" s="63" t="str">
        <v/>
      </c>
      <c r="DA88" s="63" t="str">
        <v/>
      </c>
      <c r="DB88" s="63" t="str">
        <v/>
      </c>
      <c r="DC88" s="63" t="str">
        <v/>
      </c>
      <c r="DD88" s="63" t="str">
        <v/>
      </c>
      <c r="DE88" s="63" t="str">
        <v/>
      </c>
      <c r="DF88" s="63" t="str">
        <v/>
      </c>
      <c r="DG88" s="63" t="str">
        <v/>
      </c>
      <c r="DH88" s="63" t="str">
        <v/>
      </c>
      <c r="DI88" s="63" t="str">
        <v/>
      </c>
      <c r="DJ88" s="63" t="str">
        <v/>
      </c>
      <c r="DK88" s="63" t="str">
        <v/>
      </c>
      <c r="DL88" s="63" t="str">
        <v/>
      </c>
      <c r="DM88" s="63" t="str">
        <v/>
      </c>
      <c r="DN88" s="63" t="str">
        <v/>
      </c>
      <c r="DO88" s="63" t="str">
        <v/>
      </c>
      <c r="DP88" s="63" t="str">
        <v/>
      </c>
      <c r="DQ88" s="63" t="str">
        <v/>
      </c>
      <c r="DR88" s="63" t="str">
        <v/>
      </c>
      <c r="DS88" s="63" t="str">
        <v/>
      </c>
      <c r="DT88" s="63" t="str">
        <v/>
      </c>
      <c r="DU88" s="63" t="str">
        <v/>
      </c>
      <c r="DV88" s="63" t="str">
        <v/>
      </c>
      <c r="DW88" s="63" t="str">
        <v/>
      </c>
      <c r="DX88" s="63" t="str">
        <v/>
      </c>
      <c r="DY88" s="63" t="str">
        <v/>
      </c>
      <c r="DZ88" s="63" t="str">
        <v/>
      </c>
      <c r="EA88" s="63" t="str">
        <v/>
      </c>
      <c r="EB88" s="63" t="str">
        <v/>
      </c>
      <c r="EC88" s="63" t="str">
        <v/>
      </c>
      <c r="ED88" s="63" t="str">
        <v/>
      </c>
      <c r="EE88" s="63" t="str">
        <v/>
      </c>
      <c r="EF88" s="63" t="str">
        <v/>
      </c>
      <c r="EG88" s="63" t="str">
        <v/>
      </c>
      <c r="EH88" s="63" t="str">
        <v/>
      </c>
      <c r="EI88" s="63" t="str">
        <v/>
      </c>
      <c r="EJ88" s="63" t="str">
        <v/>
      </c>
      <c r="EK88" s="63" t="str">
        <v/>
      </c>
      <c r="EL88" s="63" t="str">
        <v/>
      </c>
      <c r="EM88" s="63" t="str">
        <v/>
      </c>
      <c r="EN88" s="63" t="str">
        <v/>
      </c>
      <c r="EO88" s="63" t="str">
        <v/>
      </c>
      <c r="EP88" s="63" t="str">
        <v/>
      </c>
      <c r="EQ88" s="63" t="str">
        <v/>
      </c>
      <c r="ER88" s="63" t="str">
        <v/>
      </c>
      <c r="ES88" s="63" t="str">
        <v/>
      </c>
      <c r="ET88" s="63" t="str">
        <v/>
      </c>
      <c r="EU88" s="63" t="str">
        <v/>
      </c>
      <c r="EV88" s="63" t="str">
        <v/>
      </c>
      <c r="EW88" s="63" t="str">
        <v/>
      </c>
      <c r="EX88" s="63" t="str">
        <v/>
      </c>
      <c r="EY88" s="63" t="str">
        <v/>
      </c>
      <c r="EZ88" s="63" t="str">
        <v/>
      </c>
      <c r="FA88" s="63" t="str">
        <v/>
      </c>
      <c r="FB88" s="63" t="str">
        <v/>
      </c>
      <c r="FC88" s="63" t="str">
        <v/>
      </c>
      <c r="FD88" s="63" t="str">
        <v/>
      </c>
      <c r="FE88" s="63" t="str">
        <v/>
      </c>
      <c r="FF88" s="63" t="str">
        <v/>
      </c>
      <c r="FG88" s="63" t="str">
        <v/>
      </c>
      <c r="FH88" s="63" t="str">
        <v/>
      </c>
      <c r="FI88" s="63" t="str">
        <v/>
      </c>
      <c r="FJ88" s="63" t="str">
        <v/>
      </c>
      <c r="FK88" s="63" t="str">
        <v/>
      </c>
      <c r="FL88" s="63" t="str">
        <v/>
      </c>
      <c r="FM88" s="63" t="str">
        <v/>
      </c>
      <c r="FN88" s="63" t="str">
        <v/>
      </c>
      <c r="FO88" s="63" t="str">
        <v/>
      </c>
      <c r="FP88" s="63" t="str">
        <v/>
      </c>
      <c r="FQ88" s="63" t="str">
        <v/>
      </c>
      <c r="FR88" s="63" t="str">
        <v/>
      </c>
      <c r="FS88" s="63" t="str">
        <v/>
      </c>
      <c r="FT88" s="63" t="str">
        <v/>
      </c>
      <c r="FU88" s="63" t="str">
        <v/>
      </c>
      <c r="FV88" s="63" t="str">
        <v/>
      </c>
      <c r="FW88" s="63" t="str">
        <v/>
      </c>
      <c r="FX88" s="63" t="str">
        <v/>
      </c>
      <c r="FY88" s="63" t="str">
        <v/>
      </c>
      <c r="FZ88" s="63" t="str">
        <v/>
      </c>
      <c r="GA88" s="63" t="str">
        <v/>
      </c>
      <c r="GB88" s="63" t="str">
        <v/>
      </c>
      <c r="GC88" s="63" t="str">
        <v/>
      </c>
      <c r="GD88" s="63" t="str">
        <v/>
      </c>
      <c r="GE88" s="63" t="str">
        <v/>
      </c>
      <c r="GF88" s="63" t="str">
        <v/>
      </c>
      <c r="GG88" s="63" t="str">
        <v/>
      </c>
      <c r="GH88" s="63" t="str">
        <v/>
      </c>
      <c r="GI88" s="63" t="str">
        <v/>
      </c>
      <c r="GJ88" s="63" t="str">
        <v/>
      </c>
      <c r="GK88" s="63" t="str">
        <v/>
      </c>
      <c r="GL88" s="63" t="str">
        <v/>
      </c>
      <c r="GM88" s="63" t="str">
        <v/>
      </c>
      <c r="GN88" s="63" t="str">
        <v/>
      </c>
      <c r="GO88" s="63" t="str">
        <v/>
      </c>
      <c r="GP88" s="63" t="str">
        <v/>
      </c>
      <c r="GQ88" s="63" t="str">
        <v/>
      </c>
      <c r="GR88" s="63" t="str">
        <v/>
      </c>
      <c r="GS88" s="63" t="str">
        <v/>
      </c>
      <c r="GT88" s="63" t="str">
        <v/>
      </c>
      <c r="GU88" s="63" t="str">
        <v/>
      </c>
      <c r="GV88" s="63" t="str">
        <v/>
      </c>
      <c r="GW88" s="63" t="str">
        <v/>
      </c>
      <c r="GX88" s="63" t="str">
        <v/>
      </c>
      <c r="GY88" s="63" t="str">
        <v/>
      </c>
      <c r="GZ88" s="63" t="str">
        <v/>
      </c>
      <c r="HA88" s="63" t="str">
        <v/>
      </c>
      <c r="HB88" s="63" t="str">
        <v/>
      </c>
      <c r="HC88" s="63" t="str">
        <v/>
      </c>
      <c r="HD88" s="63" t="str">
        <v/>
      </c>
      <c r="HE88" s="63" t="str">
        <v/>
      </c>
      <c r="HF88" s="63" t="str">
        <v/>
      </c>
      <c r="HG88" s="63" t="str">
        <v/>
      </c>
      <c r="HH88" s="63" t="str">
        <v/>
      </c>
      <c r="HI88" s="63" t="str">
        <v/>
      </c>
      <c r="HJ88" s="63" t="str">
        <v/>
      </c>
      <c r="HK88" s="63" t="str">
        <v/>
      </c>
      <c r="HL88" s="63" t="str">
        <v/>
      </c>
      <c r="HM88" s="63" t="str">
        <v/>
      </c>
      <c r="HN88" s="63" t="str">
        <v/>
      </c>
      <c r="HO88" s="63" t="str">
        <v/>
      </c>
      <c r="HP88" s="63" t="str">
        <v/>
      </c>
      <c r="HQ88" s="63" t="str">
        <v/>
      </c>
      <c r="HR88" s="63" t="str">
        <v/>
      </c>
      <c r="HS88" s="63" t="str">
        <v/>
      </c>
      <c r="HT88" s="63" t="str">
        <v/>
      </c>
      <c r="HU88" s="63" t="str">
        <v/>
      </c>
      <c r="HV88" s="63" t="str">
        <v/>
      </c>
      <c r="HW88" s="63" t="str">
        <v/>
      </c>
      <c r="HX88" s="63" t="str">
        <v/>
      </c>
      <c r="HY88" s="63" t="str">
        <v/>
      </c>
      <c r="HZ88" s="63" t="str">
        <v/>
      </c>
      <c r="IA88" s="63" t="str">
        <v/>
      </c>
      <c r="IB88" s="63" t="str">
        <v/>
      </c>
      <c r="IC88" s="63" t="str">
        <v/>
      </c>
      <c r="ID88" s="63" t="str">
        <v/>
      </c>
      <c r="IE88" s="63" t="str">
        <v/>
      </c>
      <c r="IF88" s="63" t="str">
        <v/>
      </c>
      <c r="IG88" s="63" t="str">
        <v/>
      </c>
      <c r="IH88" s="63" t="str">
        <v/>
      </c>
      <c r="II88" s="63" t="str">
        <v/>
      </c>
      <c r="IJ88" s="63" t="str">
        <v/>
      </c>
      <c r="IK88" s="63" t="str">
        <v/>
      </c>
      <c r="IL88" s="63" t="str">
        <v/>
      </c>
      <c r="IM88" s="63" t="str">
        <v/>
      </c>
      <c r="IN88" s="63" t="str">
        <v/>
      </c>
      <c r="IO88" s="63" t="str">
        <v/>
      </c>
      <c r="IP88" s="63" t="str">
        <v/>
      </c>
      <c r="IQ88" s="63" t="str">
        <v/>
      </c>
      <c r="IR88" s="57">
        <f t="shared" si="136"/>
        <v>-28.451226332520097</v>
      </c>
      <c r="IS88" s="57">
        <f t="shared" si="137"/>
        <v>31.748595768777594</v>
      </c>
      <c r="IT88" s="57"/>
    </row>
    <row r="89" spans="1:254" s="64" customFormat="1" x14ac:dyDescent="0.2">
      <c r="A89" s="62" t="s">
        <v>6</v>
      </c>
      <c r="B89" s="63">
        <v>45.629857437855399</v>
      </c>
      <c r="C89" s="63">
        <v>51.454699889895494</v>
      </c>
      <c r="D89" s="63">
        <v>19.736273105190044</v>
      </c>
      <c r="E89" s="63">
        <v>62.352095796080675</v>
      </c>
      <c r="F89" s="63">
        <v>36.298481779820357</v>
      </c>
      <c r="G89" s="63">
        <v>-9.6744037303238226</v>
      </c>
      <c r="H89" s="63" t="str">
        <v/>
      </c>
      <c r="I89" s="63" t="str">
        <v/>
      </c>
      <c r="J89" s="63" t="str">
        <v/>
      </c>
      <c r="K89" s="63" t="str">
        <v/>
      </c>
      <c r="L89" s="63" t="str">
        <v/>
      </c>
      <c r="M89" s="63" t="str">
        <v/>
      </c>
      <c r="N89" s="63" t="str">
        <v/>
      </c>
      <c r="O89" s="63" t="str">
        <v/>
      </c>
      <c r="P89" s="63" t="str">
        <v/>
      </c>
      <c r="Q89" s="63" t="str">
        <v/>
      </c>
      <c r="R89" s="63" t="str">
        <v/>
      </c>
      <c r="S89" s="63" t="str">
        <v/>
      </c>
      <c r="T89" s="63" t="str">
        <v/>
      </c>
      <c r="U89" s="63" t="str">
        <v/>
      </c>
      <c r="V89" s="63" t="str">
        <v/>
      </c>
      <c r="W89" s="63" t="str">
        <v/>
      </c>
      <c r="X89" s="63" t="str">
        <v/>
      </c>
      <c r="Y89" s="63" t="str">
        <v/>
      </c>
      <c r="Z89" s="63" t="str">
        <v/>
      </c>
      <c r="AA89" s="63" t="str">
        <v/>
      </c>
      <c r="AB89" s="63" t="str">
        <v/>
      </c>
      <c r="AC89" s="63" t="str">
        <v/>
      </c>
      <c r="AD89" s="63" t="str">
        <v/>
      </c>
      <c r="AE89" s="63" t="str">
        <v/>
      </c>
      <c r="AF89" s="63" t="str">
        <v/>
      </c>
      <c r="AG89" s="63" t="str">
        <v/>
      </c>
      <c r="AH89" s="63" t="str">
        <v/>
      </c>
      <c r="AI89" s="63" t="str">
        <v/>
      </c>
      <c r="AJ89" s="63" t="str">
        <v/>
      </c>
      <c r="AK89" s="63" t="str">
        <v/>
      </c>
      <c r="AL89" s="63" t="str">
        <v/>
      </c>
      <c r="AM89" s="63" t="str">
        <v/>
      </c>
      <c r="AN89" s="63" t="str">
        <v/>
      </c>
      <c r="AO89" s="63" t="str">
        <v/>
      </c>
      <c r="AP89" s="63" t="str">
        <v/>
      </c>
      <c r="AQ89" s="63" t="str">
        <v/>
      </c>
      <c r="AR89" s="63" t="str">
        <v/>
      </c>
      <c r="AS89" s="63" t="str">
        <v/>
      </c>
      <c r="AT89" s="63" t="str">
        <v/>
      </c>
      <c r="AU89" s="63" t="str">
        <v/>
      </c>
      <c r="AV89" s="63" t="str">
        <v/>
      </c>
      <c r="AW89" s="63" t="str">
        <v/>
      </c>
      <c r="AX89" s="63" t="str">
        <v/>
      </c>
      <c r="AY89" s="63" t="str">
        <v/>
      </c>
      <c r="AZ89" s="63" t="str">
        <v/>
      </c>
      <c r="BA89" s="63" t="str">
        <v/>
      </c>
      <c r="BB89" s="63" t="str">
        <v/>
      </c>
      <c r="BC89" s="63" t="str">
        <v/>
      </c>
      <c r="BD89" s="63" t="str">
        <v/>
      </c>
      <c r="BE89" s="63" t="str">
        <v/>
      </c>
      <c r="BF89" s="63" t="str">
        <v/>
      </c>
      <c r="BG89" s="63" t="str">
        <v/>
      </c>
      <c r="BH89" s="63" t="str">
        <v/>
      </c>
      <c r="BI89" s="63" t="str">
        <v/>
      </c>
      <c r="BJ89" s="63" t="str">
        <v/>
      </c>
      <c r="BK89" s="63" t="str">
        <v/>
      </c>
      <c r="BL89" s="63" t="str">
        <v/>
      </c>
      <c r="BM89" s="63" t="str">
        <v/>
      </c>
      <c r="BN89" s="63" t="str">
        <v/>
      </c>
      <c r="BO89" s="63" t="str">
        <v/>
      </c>
      <c r="BP89" s="63" t="str">
        <v/>
      </c>
      <c r="BQ89" s="63" t="str">
        <v/>
      </c>
      <c r="BR89" s="63" t="str">
        <v/>
      </c>
      <c r="BS89" s="63" t="str">
        <v/>
      </c>
      <c r="BT89" s="63" t="str">
        <v/>
      </c>
      <c r="BU89" s="63" t="str">
        <v/>
      </c>
      <c r="BV89" s="63" t="str">
        <v/>
      </c>
      <c r="BW89" s="63" t="str">
        <v/>
      </c>
      <c r="BX89" s="63" t="str">
        <v/>
      </c>
      <c r="BY89" s="63" t="str">
        <v/>
      </c>
      <c r="BZ89" s="63" t="str">
        <v/>
      </c>
      <c r="CA89" s="63" t="str">
        <v/>
      </c>
      <c r="CB89" s="63" t="str">
        <v/>
      </c>
      <c r="CC89" s="63" t="str">
        <v/>
      </c>
      <c r="CD89" s="63" t="str">
        <v/>
      </c>
      <c r="CE89" s="63" t="str">
        <v/>
      </c>
      <c r="CF89" s="63" t="str">
        <v/>
      </c>
      <c r="CG89" s="63" t="str">
        <v/>
      </c>
      <c r="CH89" s="63" t="str">
        <v/>
      </c>
      <c r="CI89" s="63" t="str">
        <v/>
      </c>
      <c r="CJ89" s="63" t="str">
        <v/>
      </c>
      <c r="CK89" s="63" t="str">
        <v/>
      </c>
      <c r="CL89" s="63" t="str">
        <v/>
      </c>
      <c r="CM89" s="63" t="str">
        <v/>
      </c>
      <c r="CN89" s="63" t="str">
        <v/>
      </c>
      <c r="CO89" s="63" t="str">
        <v/>
      </c>
      <c r="CP89" s="63" t="str">
        <v/>
      </c>
      <c r="CQ89" s="63" t="str">
        <v/>
      </c>
      <c r="CR89" s="63" t="str">
        <v/>
      </c>
      <c r="CS89" s="63" t="str">
        <v/>
      </c>
      <c r="CT89" s="63" t="str">
        <v/>
      </c>
      <c r="CU89" s="63" t="str">
        <v/>
      </c>
      <c r="CV89" s="63" t="str">
        <v/>
      </c>
      <c r="CW89" s="63" t="str">
        <v/>
      </c>
      <c r="CX89" s="63" t="str">
        <v/>
      </c>
      <c r="CY89" s="63" t="str">
        <v/>
      </c>
      <c r="CZ89" s="63" t="str">
        <v/>
      </c>
      <c r="DA89" s="63" t="str">
        <v/>
      </c>
      <c r="DB89" s="63" t="str">
        <v/>
      </c>
      <c r="DC89" s="63" t="str">
        <v/>
      </c>
      <c r="DD89" s="63" t="str">
        <v/>
      </c>
      <c r="DE89" s="63" t="str">
        <v/>
      </c>
      <c r="DF89" s="63" t="str">
        <v/>
      </c>
      <c r="DG89" s="63" t="str">
        <v/>
      </c>
      <c r="DH89" s="63" t="str">
        <v/>
      </c>
      <c r="DI89" s="63" t="str">
        <v/>
      </c>
      <c r="DJ89" s="63" t="str">
        <v/>
      </c>
      <c r="DK89" s="63" t="str">
        <v/>
      </c>
      <c r="DL89" s="63" t="str">
        <v/>
      </c>
      <c r="DM89" s="63" t="str">
        <v/>
      </c>
      <c r="DN89" s="63" t="str">
        <v/>
      </c>
      <c r="DO89" s="63" t="str">
        <v/>
      </c>
      <c r="DP89" s="63" t="str">
        <v/>
      </c>
      <c r="DQ89" s="63" t="str">
        <v/>
      </c>
      <c r="DR89" s="63" t="str">
        <v/>
      </c>
      <c r="DS89" s="63" t="str">
        <v/>
      </c>
      <c r="DT89" s="63" t="str">
        <v/>
      </c>
      <c r="DU89" s="63" t="str">
        <v/>
      </c>
      <c r="DV89" s="63" t="str">
        <v/>
      </c>
      <c r="DW89" s="63" t="str">
        <v/>
      </c>
      <c r="DX89" s="63" t="str">
        <v/>
      </c>
      <c r="DY89" s="63" t="str">
        <v/>
      </c>
      <c r="DZ89" s="63" t="str">
        <v/>
      </c>
      <c r="EA89" s="63" t="str">
        <v/>
      </c>
      <c r="EB89" s="63" t="str">
        <v/>
      </c>
      <c r="EC89" s="63" t="str">
        <v/>
      </c>
      <c r="ED89" s="63" t="str">
        <v/>
      </c>
      <c r="EE89" s="63" t="str">
        <v/>
      </c>
      <c r="EF89" s="63" t="str">
        <v/>
      </c>
      <c r="EG89" s="63" t="str">
        <v/>
      </c>
      <c r="EH89" s="63" t="str">
        <v/>
      </c>
      <c r="EI89" s="63" t="str">
        <v/>
      </c>
      <c r="EJ89" s="63" t="str">
        <v/>
      </c>
      <c r="EK89" s="63" t="str">
        <v/>
      </c>
      <c r="EL89" s="63" t="str">
        <v/>
      </c>
      <c r="EM89" s="63" t="str">
        <v/>
      </c>
      <c r="EN89" s="63" t="str">
        <v/>
      </c>
      <c r="EO89" s="63" t="str">
        <v/>
      </c>
      <c r="EP89" s="63" t="str">
        <v/>
      </c>
      <c r="EQ89" s="63" t="str">
        <v/>
      </c>
      <c r="ER89" s="63" t="str">
        <v/>
      </c>
      <c r="ES89" s="63" t="str">
        <v/>
      </c>
      <c r="ET89" s="63" t="str">
        <v/>
      </c>
      <c r="EU89" s="63" t="str">
        <v/>
      </c>
      <c r="EV89" s="63" t="str">
        <v/>
      </c>
      <c r="EW89" s="63" t="str">
        <v/>
      </c>
      <c r="EX89" s="63" t="str">
        <v/>
      </c>
      <c r="EY89" s="63" t="str">
        <v/>
      </c>
      <c r="EZ89" s="63" t="str">
        <v/>
      </c>
      <c r="FA89" s="63" t="str">
        <v/>
      </c>
      <c r="FB89" s="63" t="str">
        <v/>
      </c>
      <c r="FC89" s="63" t="str">
        <v/>
      </c>
      <c r="FD89" s="63" t="str">
        <v/>
      </c>
      <c r="FE89" s="63" t="str">
        <v/>
      </c>
      <c r="FF89" s="63" t="str">
        <v/>
      </c>
      <c r="FG89" s="63" t="str">
        <v/>
      </c>
      <c r="FH89" s="63" t="str">
        <v/>
      </c>
      <c r="FI89" s="63" t="str">
        <v/>
      </c>
      <c r="FJ89" s="63" t="str">
        <v/>
      </c>
      <c r="FK89" s="63" t="str">
        <v/>
      </c>
      <c r="FL89" s="63" t="str">
        <v/>
      </c>
      <c r="FM89" s="63" t="str">
        <v/>
      </c>
      <c r="FN89" s="63" t="str">
        <v/>
      </c>
      <c r="FO89" s="63" t="str">
        <v/>
      </c>
      <c r="FP89" s="63" t="str">
        <v/>
      </c>
      <c r="FQ89" s="63" t="str">
        <v/>
      </c>
      <c r="FR89" s="63" t="str">
        <v/>
      </c>
      <c r="FS89" s="63" t="str">
        <v/>
      </c>
      <c r="FT89" s="63" t="str">
        <v/>
      </c>
      <c r="FU89" s="63" t="str">
        <v/>
      </c>
      <c r="FV89" s="63" t="str">
        <v/>
      </c>
      <c r="FW89" s="63" t="str">
        <v/>
      </c>
      <c r="FX89" s="63" t="str">
        <v/>
      </c>
      <c r="FY89" s="63" t="str">
        <v/>
      </c>
      <c r="FZ89" s="63" t="str">
        <v/>
      </c>
      <c r="GA89" s="63" t="str">
        <v/>
      </c>
      <c r="GB89" s="63" t="str">
        <v/>
      </c>
      <c r="GC89" s="63" t="str">
        <v/>
      </c>
      <c r="GD89" s="63" t="str">
        <v/>
      </c>
      <c r="GE89" s="63" t="str">
        <v/>
      </c>
      <c r="GF89" s="63" t="str">
        <v/>
      </c>
      <c r="GG89" s="63" t="str">
        <v/>
      </c>
      <c r="GH89" s="63" t="str">
        <v/>
      </c>
      <c r="GI89" s="63" t="str">
        <v/>
      </c>
      <c r="GJ89" s="63" t="str">
        <v/>
      </c>
      <c r="GK89" s="63" t="str">
        <v/>
      </c>
      <c r="GL89" s="63" t="str">
        <v/>
      </c>
      <c r="GM89" s="63" t="str">
        <v/>
      </c>
      <c r="GN89" s="63" t="str">
        <v/>
      </c>
      <c r="GO89" s="63" t="str">
        <v/>
      </c>
      <c r="GP89" s="63" t="str">
        <v/>
      </c>
      <c r="GQ89" s="63" t="str">
        <v/>
      </c>
      <c r="GR89" s="63" t="str">
        <v/>
      </c>
      <c r="GS89" s="63" t="str">
        <v/>
      </c>
      <c r="GT89" s="63" t="str">
        <v/>
      </c>
      <c r="GU89" s="63" t="str">
        <v/>
      </c>
      <c r="GV89" s="63" t="str">
        <v/>
      </c>
      <c r="GW89" s="63" t="str">
        <v/>
      </c>
      <c r="GX89" s="63" t="str">
        <v/>
      </c>
      <c r="GY89" s="63" t="str">
        <v/>
      </c>
      <c r="GZ89" s="63" t="str">
        <v/>
      </c>
      <c r="HA89" s="63" t="str">
        <v/>
      </c>
      <c r="HB89" s="63" t="str">
        <v/>
      </c>
      <c r="HC89" s="63" t="str">
        <v/>
      </c>
      <c r="HD89" s="63" t="str">
        <v/>
      </c>
      <c r="HE89" s="63" t="str">
        <v/>
      </c>
      <c r="HF89" s="63" t="str">
        <v/>
      </c>
      <c r="HG89" s="63" t="str">
        <v/>
      </c>
      <c r="HH89" s="63" t="str">
        <v/>
      </c>
      <c r="HI89" s="63" t="str">
        <v/>
      </c>
      <c r="HJ89" s="63" t="str">
        <v/>
      </c>
      <c r="HK89" s="63" t="str">
        <v/>
      </c>
      <c r="HL89" s="63" t="str">
        <v/>
      </c>
      <c r="HM89" s="63" t="str">
        <v/>
      </c>
      <c r="HN89" s="63" t="str">
        <v/>
      </c>
      <c r="HO89" s="63" t="str">
        <v/>
      </c>
      <c r="HP89" s="63" t="str">
        <v/>
      </c>
      <c r="HQ89" s="63" t="str">
        <v/>
      </c>
      <c r="HR89" s="63" t="str">
        <v/>
      </c>
      <c r="HS89" s="63" t="str">
        <v/>
      </c>
      <c r="HT89" s="63" t="str">
        <v/>
      </c>
      <c r="HU89" s="63" t="str">
        <v/>
      </c>
      <c r="HV89" s="63" t="str">
        <v/>
      </c>
      <c r="HW89" s="63" t="str">
        <v/>
      </c>
      <c r="HX89" s="63" t="str">
        <v/>
      </c>
      <c r="HY89" s="63" t="str">
        <v/>
      </c>
      <c r="HZ89" s="63" t="str">
        <v/>
      </c>
      <c r="IA89" s="63" t="str">
        <v/>
      </c>
      <c r="IB89" s="63" t="str">
        <v/>
      </c>
      <c r="IC89" s="63" t="str">
        <v/>
      </c>
      <c r="ID89" s="63" t="str">
        <v/>
      </c>
      <c r="IE89" s="63" t="str">
        <v/>
      </c>
      <c r="IF89" s="63" t="str">
        <v/>
      </c>
      <c r="IG89" s="63" t="str">
        <v/>
      </c>
      <c r="IH89" s="63" t="str">
        <v/>
      </c>
      <c r="II89" s="63" t="str">
        <v/>
      </c>
      <c r="IJ89" s="63" t="str">
        <v/>
      </c>
      <c r="IK89" s="63" t="str">
        <v/>
      </c>
      <c r="IL89" s="63" t="str">
        <v/>
      </c>
      <c r="IM89" s="63" t="str">
        <v/>
      </c>
      <c r="IN89" s="63" t="str">
        <v/>
      </c>
      <c r="IO89" s="63" t="str">
        <v/>
      </c>
      <c r="IP89" s="63" t="str">
        <v/>
      </c>
      <c r="IQ89" s="63" t="str">
        <v/>
      </c>
      <c r="IR89" s="57">
        <f t="shared" si="136"/>
        <v>34.299500713086353</v>
      </c>
      <c r="IS89" s="57">
        <f t="shared" si="137"/>
        <v>25.920701104945742</v>
      </c>
      <c r="IT89" s="57"/>
    </row>
    <row r="90" spans="1:254" s="64" customFormat="1" x14ac:dyDescent="0.2">
      <c r="A90" s="62" t="s">
        <v>7</v>
      </c>
      <c r="B90" s="63">
        <v>17.192965541207652</v>
      </c>
      <c r="C90" s="63">
        <v>-23.632463487763001</v>
      </c>
      <c r="D90" s="63">
        <v>-10.667563063010842</v>
      </c>
      <c r="E90" s="63">
        <v>-1.0254898705335571</v>
      </c>
      <c r="F90" s="63">
        <v>-13.870195356136135</v>
      </c>
      <c r="G90" s="63">
        <v>23.322881392133574</v>
      </c>
      <c r="H90" s="63" t="str">
        <v/>
      </c>
      <c r="I90" s="63" t="str">
        <v/>
      </c>
      <c r="J90" s="63" t="str">
        <v/>
      </c>
      <c r="K90" s="63" t="str">
        <v/>
      </c>
      <c r="L90" s="63" t="str">
        <v/>
      </c>
      <c r="M90" s="63" t="str">
        <v/>
      </c>
      <c r="N90" s="63" t="str">
        <v/>
      </c>
      <c r="O90" s="63" t="str">
        <v/>
      </c>
      <c r="P90" s="63" t="str">
        <v/>
      </c>
      <c r="Q90" s="63" t="str">
        <v/>
      </c>
      <c r="R90" s="63" t="str">
        <v/>
      </c>
      <c r="S90" s="63" t="str">
        <v/>
      </c>
      <c r="T90" s="63" t="str">
        <v/>
      </c>
      <c r="U90" s="63" t="str">
        <v/>
      </c>
      <c r="V90" s="63" t="str">
        <v/>
      </c>
      <c r="W90" s="63" t="str">
        <v/>
      </c>
      <c r="X90" s="63" t="str">
        <v/>
      </c>
      <c r="Y90" s="63" t="str">
        <v/>
      </c>
      <c r="Z90" s="63" t="str">
        <v/>
      </c>
      <c r="AA90" s="63" t="str">
        <v/>
      </c>
      <c r="AB90" s="63" t="str">
        <v/>
      </c>
      <c r="AC90" s="63" t="str">
        <v/>
      </c>
      <c r="AD90" s="63" t="str">
        <v/>
      </c>
      <c r="AE90" s="63" t="str">
        <v/>
      </c>
      <c r="AF90" s="63" t="str">
        <v/>
      </c>
      <c r="AG90" s="63" t="str">
        <v/>
      </c>
      <c r="AH90" s="63" t="str">
        <v/>
      </c>
      <c r="AI90" s="63" t="str">
        <v/>
      </c>
      <c r="AJ90" s="63" t="str">
        <v/>
      </c>
      <c r="AK90" s="63" t="str">
        <v/>
      </c>
      <c r="AL90" s="63" t="str">
        <v/>
      </c>
      <c r="AM90" s="63" t="str">
        <v/>
      </c>
      <c r="AN90" s="63" t="str">
        <v/>
      </c>
      <c r="AO90" s="63" t="str">
        <v/>
      </c>
      <c r="AP90" s="63" t="str">
        <v/>
      </c>
      <c r="AQ90" s="63" t="str">
        <v/>
      </c>
      <c r="AR90" s="63" t="str">
        <v/>
      </c>
      <c r="AS90" s="63" t="str">
        <v/>
      </c>
      <c r="AT90" s="63" t="str">
        <v/>
      </c>
      <c r="AU90" s="63" t="str">
        <v/>
      </c>
      <c r="AV90" s="63" t="str">
        <v/>
      </c>
      <c r="AW90" s="63" t="str">
        <v/>
      </c>
      <c r="AX90" s="63" t="str">
        <v/>
      </c>
      <c r="AY90" s="63" t="str">
        <v/>
      </c>
      <c r="AZ90" s="63" t="str">
        <v/>
      </c>
      <c r="BA90" s="63" t="str">
        <v/>
      </c>
      <c r="BB90" s="63" t="str">
        <v/>
      </c>
      <c r="BC90" s="63" t="str">
        <v/>
      </c>
      <c r="BD90" s="63" t="str">
        <v/>
      </c>
      <c r="BE90" s="63" t="str">
        <v/>
      </c>
      <c r="BF90" s="63" t="str">
        <v/>
      </c>
      <c r="BG90" s="63" t="str">
        <v/>
      </c>
      <c r="BH90" s="63" t="str">
        <v/>
      </c>
      <c r="BI90" s="63" t="str">
        <v/>
      </c>
      <c r="BJ90" s="63" t="str">
        <v/>
      </c>
      <c r="BK90" s="63" t="str">
        <v/>
      </c>
      <c r="BL90" s="63" t="str">
        <v/>
      </c>
      <c r="BM90" s="63" t="str">
        <v/>
      </c>
      <c r="BN90" s="63" t="str">
        <v/>
      </c>
      <c r="BO90" s="63" t="str">
        <v/>
      </c>
      <c r="BP90" s="63" t="str">
        <v/>
      </c>
      <c r="BQ90" s="63" t="str">
        <v/>
      </c>
      <c r="BR90" s="63" t="str">
        <v/>
      </c>
      <c r="BS90" s="63" t="str">
        <v/>
      </c>
      <c r="BT90" s="63" t="str">
        <v/>
      </c>
      <c r="BU90" s="63" t="str">
        <v/>
      </c>
      <c r="BV90" s="63" t="str">
        <v/>
      </c>
      <c r="BW90" s="63" t="str">
        <v/>
      </c>
      <c r="BX90" s="63" t="str">
        <v/>
      </c>
      <c r="BY90" s="63" t="str">
        <v/>
      </c>
      <c r="BZ90" s="63" t="str">
        <v/>
      </c>
      <c r="CA90" s="63" t="str">
        <v/>
      </c>
      <c r="CB90" s="63" t="str">
        <v/>
      </c>
      <c r="CC90" s="63" t="str">
        <v/>
      </c>
      <c r="CD90" s="63" t="str">
        <v/>
      </c>
      <c r="CE90" s="63" t="str">
        <v/>
      </c>
      <c r="CF90" s="63" t="str">
        <v/>
      </c>
      <c r="CG90" s="63" t="str">
        <v/>
      </c>
      <c r="CH90" s="63" t="str">
        <v/>
      </c>
      <c r="CI90" s="63" t="str">
        <v/>
      </c>
      <c r="CJ90" s="63" t="str">
        <v/>
      </c>
      <c r="CK90" s="63" t="str">
        <v/>
      </c>
      <c r="CL90" s="63" t="str">
        <v/>
      </c>
      <c r="CM90" s="63" t="str">
        <v/>
      </c>
      <c r="CN90" s="63" t="str">
        <v/>
      </c>
      <c r="CO90" s="63" t="str">
        <v/>
      </c>
      <c r="CP90" s="63" t="str">
        <v/>
      </c>
      <c r="CQ90" s="63" t="str">
        <v/>
      </c>
      <c r="CR90" s="63" t="str">
        <v/>
      </c>
      <c r="CS90" s="63" t="str">
        <v/>
      </c>
      <c r="CT90" s="63" t="str">
        <v/>
      </c>
      <c r="CU90" s="63" t="str">
        <v/>
      </c>
      <c r="CV90" s="63" t="str">
        <v/>
      </c>
      <c r="CW90" s="63" t="str">
        <v/>
      </c>
      <c r="CX90" s="63" t="str">
        <v/>
      </c>
      <c r="CY90" s="63" t="str">
        <v/>
      </c>
      <c r="CZ90" s="63" t="str">
        <v/>
      </c>
      <c r="DA90" s="63" t="str">
        <v/>
      </c>
      <c r="DB90" s="63" t="str">
        <v/>
      </c>
      <c r="DC90" s="63" t="str">
        <v/>
      </c>
      <c r="DD90" s="63" t="str">
        <v/>
      </c>
      <c r="DE90" s="63" t="str">
        <v/>
      </c>
      <c r="DF90" s="63" t="str">
        <v/>
      </c>
      <c r="DG90" s="63" t="str">
        <v/>
      </c>
      <c r="DH90" s="63" t="str">
        <v/>
      </c>
      <c r="DI90" s="63" t="str">
        <v/>
      </c>
      <c r="DJ90" s="63" t="str">
        <v/>
      </c>
      <c r="DK90" s="63" t="str">
        <v/>
      </c>
      <c r="DL90" s="63" t="str">
        <v/>
      </c>
      <c r="DM90" s="63" t="str">
        <v/>
      </c>
      <c r="DN90" s="63" t="str">
        <v/>
      </c>
      <c r="DO90" s="63" t="str">
        <v/>
      </c>
      <c r="DP90" s="63" t="str">
        <v/>
      </c>
      <c r="DQ90" s="63" t="str">
        <v/>
      </c>
      <c r="DR90" s="63" t="str">
        <v/>
      </c>
      <c r="DS90" s="63" t="str">
        <v/>
      </c>
      <c r="DT90" s="63" t="str">
        <v/>
      </c>
      <c r="DU90" s="63" t="str">
        <v/>
      </c>
      <c r="DV90" s="63" t="str">
        <v/>
      </c>
      <c r="DW90" s="63" t="str">
        <v/>
      </c>
      <c r="DX90" s="63" t="str">
        <v/>
      </c>
      <c r="DY90" s="63" t="str">
        <v/>
      </c>
      <c r="DZ90" s="63" t="str">
        <v/>
      </c>
      <c r="EA90" s="63" t="str">
        <v/>
      </c>
      <c r="EB90" s="63" t="str">
        <v/>
      </c>
      <c r="EC90" s="63" t="str">
        <v/>
      </c>
      <c r="ED90" s="63" t="str">
        <v/>
      </c>
      <c r="EE90" s="63" t="str">
        <v/>
      </c>
      <c r="EF90" s="63" t="str">
        <v/>
      </c>
      <c r="EG90" s="63" t="str">
        <v/>
      </c>
      <c r="EH90" s="63" t="str">
        <v/>
      </c>
      <c r="EI90" s="63" t="str">
        <v/>
      </c>
      <c r="EJ90" s="63" t="str">
        <v/>
      </c>
      <c r="EK90" s="63" t="str">
        <v/>
      </c>
      <c r="EL90" s="63" t="str">
        <v/>
      </c>
      <c r="EM90" s="63" t="str">
        <v/>
      </c>
      <c r="EN90" s="63" t="str">
        <v/>
      </c>
      <c r="EO90" s="63" t="str">
        <v/>
      </c>
      <c r="EP90" s="63" t="str">
        <v/>
      </c>
      <c r="EQ90" s="63" t="str">
        <v/>
      </c>
      <c r="ER90" s="63" t="str">
        <v/>
      </c>
      <c r="ES90" s="63" t="str">
        <v/>
      </c>
      <c r="ET90" s="63" t="str">
        <v/>
      </c>
      <c r="EU90" s="63" t="str">
        <v/>
      </c>
      <c r="EV90" s="63" t="str">
        <v/>
      </c>
      <c r="EW90" s="63" t="str">
        <v/>
      </c>
      <c r="EX90" s="63" t="str">
        <v/>
      </c>
      <c r="EY90" s="63" t="str">
        <v/>
      </c>
      <c r="EZ90" s="63" t="str">
        <v/>
      </c>
      <c r="FA90" s="63" t="str">
        <v/>
      </c>
      <c r="FB90" s="63" t="str">
        <v/>
      </c>
      <c r="FC90" s="63" t="str">
        <v/>
      </c>
      <c r="FD90" s="63" t="str">
        <v/>
      </c>
      <c r="FE90" s="63" t="str">
        <v/>
      </c>
      <c r="FF90" s="63" t="str">
        <v/>
      </c>
      <c r="FG90" s="63" t="str">
        <v/>
      </c>
      <c r="FH90" s="63" t="str">
        <v/>
      </c>
      <c r="FI90" s="63" t="str">
        <v/>
      </c>
      <c r="FJ90" s="63" t="str">
        <v/>
      </c>
      <c r="FK90" s="63" t="str">
        <v/>
      </c>
      <c r="FL90" s="63" t="str">
        <v/>
      </c>
      <c r="FM90" s="63" t="str">
        <v/>
      </c>
      <c r="FN90" s="63" t="str">
        <v/>
      </c>
      <c r="FO90" s="63" t="str">
        <v/>
      </c>
      <c r="FP90" s="63" t="str">
        <v/>
      </c>
      <c r="FQ90" s="63" t="str">
        <v/>
      </c>
      <c r="FR90" s="63" t="str">
        <v/>
      </c>
      <c r="FS90" s="63" t="str">
        <v/>
      </c>
      <c r="FT90" s="63" t="str">
        <v/>
      </c>
      <c r="FU90" s="63" t="str">
        <v/>
      </c>
      <c r="FV90" s="63" t="str">
        <v/>
      </c>
      <c r="FW90" s="63" t="str">
        <v/>
      </c>
      <c r="FX90" s="63" t="str">
        <v/>
      </c>
      <c r="FY90" s="63" t="str">
        <v/>
      </c>
      <c r="FZ90" s="63" t="str">
        <v/>
      </c>
      <c r="GA90" s="63" t="str">
        <v/>
      </c>
      <c r="GB90" s="63" t="str">
        <v/>
      </c>
      <c r="GC90" s="63" t="str">
        <v/>
      </c>
      <c r="GD90" s="63" t="str">
        <v/>
      </c>
      <c r="GE90" s="63" t="str">
        <v/>
      </c>
      <c r="GF90" s="63" t="str">
        <v/>
      </c>
      <c r="GG90" s="63" t="str">
        <v/>
      </c>
      <c r="GH90" s="63" t="str">
        <v/>
      </c>
      <c r="GI90" s="63" t="str">
        <v/>
      </c>
      <c r="GJ90" s="63" t="str">
        <v/>
      </c>
      <c r="GK90" s="63" t="str">
        <v/>
      </c>
      <c r="GL90" s="63" t="str">
        <v/>
      </c>
      <c r="GM90" s="63" t="str">
        <v/>
      </c>
      <c r="GN90" s="63" t="str">
        <v/>
      </c>
      <c r="GO90" s="63" t="str">
        <v/>
      </c>
      <c r="GP90" s="63" t="str">
        <v/>
      </c>
      <c r="GQ90" s="63" t="str">
        <v/>
      </c>
      <c r="GR90" s="63" t="str">
        <v/>
      </c>
      <c r="GS90" s="63" t="str">
        <v/>
      </c>
      <c r="GT90" s="63" t="str">
        <v/>
      </c>
      <c r="GU90" s="63" t="str">
        <v/>
      </c>
      <c r="GV90" s="63" t="str">
        <v/>
      </c>
      <c r="GW90" s="63" t="str">
        <v/>
      </c>
      <c r="GX90" s="63" t="str">
        <v/>
      </c>
      <c r="GY90" s="63" t="str">
        <v/>
      </c>
      <c r="GZ90" s="63" t="str">
        <v/>
      </c>
      <c r="HA90" s="63" t="str">
        <v/>
      </c>
      <c r="HB90" s="63" t="str">
        <v/>
      </c>
      <c r="HC90" s="63" t="str">
        <v/>
      </c>
      <c r="HD90" s="63" t="str">
        <v/>
      </c>
      <c r="HE90" s="63" t="str">
        <v/>
      </c>
      <c r="HF90" s="63" t="str">
        <v/>
      </c>
      <c r="HG90" s="63" t="str">
        <v/>
      </c>
      <c r="HH90" s="63" t="str">
        <v/>
      </c>
      <c r="HI90" s="63" t="str">
        <v/>
      </c>
      <c r="HJ90" s="63" t="str">
        <v/>
      </c>
      <c r="HK90" s="63" t="str">
        <v/>
      </c>
      <c r="HL90" s="63" t="str">
        <v/>
      </c>
      <c r="HM90" s="63" t="str">
        <v/>
      </c>
      <c r="HN90" s="63" t="str">
        <v/>
      </c>
      <c r="HO90" s="63" t="str">
        <v/>
      </c>
      <c r="HP90" s="63" t="str">
        <v/>
      </c>
      <c r="HQ90" s="63" t="str">
        <v/>
      </c>
      <c r="HR90" s="63" t="str">
        <v/>
      </c>
      <c r="HS90" s="63" t="str">
        <v/>
      </c>
      <c r="HT90" s="63" t="str">
        <v/>
      </c>
      <c r="HU90" s="63" t="str">
        <v/>
      </c>
      <c r="HV90" s="63" t="str">
        <v/>
      </c>
      <c r="HW90" s="63" t="str">
        <v/>
      </c>
      <c r="HX90" s="63" t="str">
        <v/>
      </c>
      <c r="HY90" s="63" t="str">
        <v/>
      </c>
      <c r="HZ90" s="63" t="str">
        <v/>
      </c>
      <c r="IA90" s="63" t="str">
        <v/>
      </c>
      <c r="IB90" s="63" t="str">
        <v/>
      </c>
      <c r="IC90" s="63" t="str">
        <v/>
      </c>
      <c r="ID90" s="63" t="str">
        <v/>
      </c>
      <c r="IE90" s="63" t="str">
        <v/>
      </c>
      <c r="IF90" s="63" t="str">
        <v/>
      </c>
      <c r="IG90" s="63" t="str">
        <v/>
      </c>
      <c r="IH90" s="63" t="str">
        <v/>
      </c>
      <c r="II90" s="63" t="str">
        <v/>
      </c>
      <c r="IJ90" s="63" t="str">
        <v/>
      </c>
      <c r="IK90" s="63" t="str">
        <v/>
      </c>
      <c r="IL90" s="63" t="str">
        <v/>
      </c>
      <c r="IM90" s="63" t="str">
        <v/>
      </c>
      <c r="IN90" s="63" t="str">
        <v/>
      </c>
      <c r="IO90" s="63" t="str">
        <v/>
      </c>
      <c r="IP90" s="63" t="str">
        <v/>
      </c>
      <c r="IQ90" s="63" t="str">
        <v/>
      </c>
      <c r="IR90" s="57">
        <f t="shared" si="136"/>
        <v>-1.4466441406837187</v>
      </c>
      <c r="IS90" s="57">
        <f t="shared" si="137"/>
        <v>18.399578070215355</v>
      </c>
      <c r="IT90" s="57"/>
    </row>
    <row r="91" spans="1:254" s="64" customFormat="1" x14ac:dyDescent="0.2">
      <c r="A91" s="62" t="s">
        <v>8</v>
      </c>
      <c r="B91" s="63">
        <v>28.283788073054083</v>
      </c>
      <c r="C91" s="63">
        <v>17.327073177269153</v>
      </c>
      <c r="D91" s="63">
        <v>28.067039785470669</v>
      </c>
      <c r="E91" s="63">
        <v>41.832115986477497</v>
      </c>
      <c r="F91" s="63">
        <v>36.652729575702871</v>
      </c>
      <c r="G91" s="63">
        <v>-56.809949050026383</v>
      </c>
      <c r="H91" s="63" t="str">
        <v/>
      </c>
      <c r="I91" s="63" t="str">
        <v/>
      </c>
      <c r="J91" s="63" t="str">
        <v/>
      </c>
      <c r="K91" s="63" t="str">
        <v/>
      </c>
      <c r="L91" s="63" t="str">
        <v/>
      </c>
      <c r="M91" s="63" t="str">
        <v/>
      </c>
      <c r="N91" s="63" t="str">
        <v/>
      </c>
      <c r="O91" s="63" t="str">
        <v/>
      </c>
      <c r="P91" s="63" t="str">
        <v/>
      </c>
      <c r="Q91" s="63" t="str">
        <v/>
      </c>
      <c r="R91" s="63" t="str">
        <v/>
      </c>
      <c r="S91" s="63" t="str">
        <v/>
      </c>
      <c r="T91" s="63" t="str">
        <v/>
      </c>
      <c r="U91" s="63" t="str">
        <v/>
      </c>
      <c r="V91" s="63" t="str">
        <v/>
      </c>
      <c r="W91" s="63" t="str">
        <v/>
      </c>
      <c r="X91" s="63" t="str">
        <v/>
      </c>
      <c r="Y91" s="63" t="str">
        <v/>
      </c>
      <c r="Z91" s="63" t="str">
        <v/>
      </c>
      <c r="AA91" s="63" t="str">
        <v/>
      </c>
      <c r="AB91" s="63" t="str">
        <v/>
      </c>
      <c r="AC91" s="63" t="str">
        <v/>
      </c>
      <c r="AD91" s="63" t="str">
        <v/>
      </c>
      <c r="AE91" s="63" t="str">
        <v/>
      </c>
      <c r="AF91" s="63" t="str">
        <v/>
      </c>
      <c r="AG91" s="63" t="str">
        <v/>
      </c>
      <c r="AH91" s="63" t="str">
        <v/>
      </c>
      <c r="AI91" s="63" t="str">
        <v/>
      </c>
      <c r="AJ91" s="63" t="str">
        <v/>
      </c>
      <c r="AK91" s="63" t="str">
        <v/>
      </c>
      <c r="AL91" s="63" t="str">
        <v/>
      </c>
      <c r="AM91" s="63" t="str">
        <v/>
      </c>
      <c r="AN91" s="63" t="str">
        <v/>
      </c>
      <c r="AO91" s="63" t="str">
        <v/>
      </c>
      <c r="AP91" s="63" t="str">
        <v/>
      </c>
      <c r="AQ91" s="63" t="str">
        <v/>
      </c>
      <c r="AR91" s="63" t="str">
        <v/>
      </c>
      <c r="AS91" s="63" t="str">
        <v/>
      </c>
      <c r="AT91" s="63" t="str">
        <v/>
      </c>
      <c r="AU91" s="63" t="str">
        <v/>
      </c>
      <c r="AV91" s="63" t="str">
        <v/>
      </c>
      <c r="AW91" s="63" t="str">
        <v/>
      </c>
      <c r="AX91" s="63" t="str">
        <v/>
      </c>
      <c r="AY91" s="63" t="str">
        <v/>
      </c>
      <c r="AZ91" s="63" t="str">
        <v/>
      </c>
      <c r="BA91" s="63" t="str">
        <v/>
      </c>
      <c r="BB91" s="63" t="str">
        <v/>
      </c>
      <c r="BC91" s="63" t="str">
        <v/>
      </c>
      <c r="BD91" s="63" t="str">
        <v/>
      </c>
      <c r="BE91" s="63" t="str">
        <v/>
      </c>
      <c r="BF91" s="63" t="str">
        <v/>
      </c>
      <c r="BG91" s="63" t="str">
        <v/>
      </c>
      <c r="BH91" s="63" t="str">
        <v/>
      </c>
      <c r="BI91" s="63" t="str">
        <v/>
      </c>
      <c r="BJ91" s="63" t="str">
        <v/>
      </c>
      <c r="BK91" s="63" t="str">
        <v/>
      </c>
      <c r="BL91" s="63" t="str">
        <v/>
      </c>
      <c r="BM91" s="63" t="str">
        <v/>
      </c>
      <c r="BN91" s="63" t="str">
        <v/>
      </c>
      <c r="BO91" s="63" t="str">
        <v/>
      </c>
      <c r="BP91" s="63" t="str">
        <v/>
      </c>
      <c r="BQ91" s="63" t="str">
        <v/>
      </c>
      <c r="BR91" s="63" t="str">
        <v/>
      </c>
      <c r="BS91" s="63" t="str">
        <v/>
      </c>
      <c r="BT91" s="63" t="str">
        <v/>
      </c>
      <c r="BU91" s="63" t="str">
        <v/>
      </c>
      <c r="BV91" s="63" t="str">
        <v/>
      </c>
      <c r="BW91" s="63" t="str">
        <v/>
      </c>
      <c r="BX91" s="63" t="str">
        <v/>
      </c>
      <c r="BY91" s="63" t="str">
        <v/>
      </c>
      <c r="BZ91" s="63" t="str">
        <v/>
      </c>
      <c r="CA91" s="63" t="str">
        <v/>
      </c>
      <c r="CB91" s="63" t="str">
        <v/>
      </c>
      <c r="CC91" s="63" t="str">
        <v/>
      </c>
      <c r="CD91" s="63" t="str">
        <v/>
      </c>
      <c r="CE91" s="63" t="str">
        <v/>
      </c>
      <c r="CF91" s="63" t="str">
        <v/>
      </c>
      <c r="CG91" s="63" t="str">
        <v/>
      </c>
      <c r="CH91" s="63" t="str">
        <v/>
      </c>
      <c r="CI91" s="63" t="str">
        <v/>
      </c>
      <c r="CJ91" s="63" t="str">
        <v/>
      </c>
      <c r="CK91" s="63" t="str">
        <v/>
      </c>
      <c r="CL91" s="63" t="str">
        <v/>
      </c>
      <c r="CM91" s="63" t="str">
        <v/>
      </c>
      <c r="CN91" s="63" t="str">
        <v/>
      </c>
      <c r="CO91" s="63" t="str">
        <v/>
      </c>
      <c r="CP91" s="63" t="str">
        <v/>
      </c>
      <c r="CQ91" s="63" t="str">
        <v/>
      </c>
      <c r="CR91" s="63" t="str">
        <v/>
      </c>
      <c r="CS91" s="63" t="str">
        <v/>
      </c>
      <c r="CT91" s="63" t="str">
        <v/>
      </c>
      <c r="CU91" s="63" t="str">
        <v/>
      </c>
      <c r="CV91" s="63" t="str">
        <v/>
      </c>
      <c r="CW91" s="63" t="str">
        <v/>
      </c>
      <c r="CX91" s="63" t="str">
        <v/>
      </c>
      <c r="CY91" s="63" t="str">
        <v/>
      </c>
      <c r="CZ91" s="63" t="str">
        <v/>
      </c>
      <c r="DA91" s="63" t="str">
        <v/>
      </c>
      <c r="DB91" s="63" t="str">
        <v/>
      </c>
      <c r="DC91" s="63" t="str">
        <v/>
      </c>
      <c r="DD91" s="63" t="str">
        <v/>
      </c>
      <c r="DE91" s="63" t="str">
        <v/>
      </c>
      <c r="DF91" s="63" t="str">
        <v/>
      </c>
      <c r="DG91" s="63" t="str">
        <v/>
      </c>
      <c r="DH91" s="63" t="str">
        <v/>
      </c>
      <c r="DI91" s="63" t="str">
        <v/>
      </c>
      <c r="DJ91" s="63" t="str">
        <v/>
      </c>
      <c r="DK91" s="63" t="str">
        <v/>
      </c>
      <c r="DL91" s="63" t="str">
        <v/>
      </c>
      <c r="DM91" s="63" t="str">
        <v/>
      </c>
      <c r="DN91" s="63" t="str">
        <v/>
      </c>
      <c r="DO91" s="63" t="str">
        <v/>
      </c>
      <c r="DP91" s="63" t="str">
        <v/>
      </c>
      <c r="DQ91" s="63" t="str">
        <v/>
      </c>
      <c r="DR91" s="63" t="str">
        <v/>
      </c>
      <c r="DS91" s="63" t="str">
        <v/>
      </c>
      <c r="DT91" s="63" t="str">
        <v/>
      </c>
      <c r="DU91" s="63" t="str">
        <v/>
      </c>
      <c r="DV91" s="63" t="str">
        <v/>
      </c>
      <c r="DW91" s="63" t="str">
        <v/>
      </c>
      <c r="DX91" s="63" t="str">
        <v/>
      </c>
      <c r="DY91" s="63" t="str">
        <v/>
      </c>
      <c r="DZ91" s="63" t="str">
        <v/>
      </c>
      <c r="EA91" s="63" t="str">
        <v/>
      </c>
      <c r="EB91" s="63" t="str">
        <v/>
      </c>
      <c r="EC91" s="63" t="str">
        <v/>
      </c>
      <c r="ED91" s="63" t="str">
        <v/>
      </c>
      <c r="EE91" s="63" t="str">
        <v/>
      </c>
      <c r="EF91" s="63" t="str">
        <v/>
      </c>
      <c r="EG91" s="63" t="str">
        <v/>
      </c>
      <c r="EH91" s="63" t="str">
        <v/>
      </c>
      <c r="EI91" s="63" t="str">
        <v/>
      </c>
      <c r="EJ91" s="63" t="str">
        <v/>
      </c>
      <c r="EK91" s="63" t="str">
        <v/>
      </c>
      <c r="EL91" s="63" t="str">
        <v/>
      </c>
      <c r="EM91" s="63" t="str">
        <v/>
      </c>
      <c r="EN91" s="63" t="str">
        <v/>
      </c>
      <c r="EO91" s="63" t="str">
        <v/>
      </c>
      <c r="EP91" s="63" t="str">
        <v/>
      </c>
      <c r="EQ91" s="63" t="str">
        <v/>
      </c>
      <c r="ER91" s="63" t="str">
        <v/>
      </c>
      <c r="ES91" s="63" t="str">
        <v/>
      </c>
      <c r="ET91" s="63" t="str">
        <v/>
      </c>
      <c r="EU91" s="63" t="str">
        <v/>
      </c>
      <c r="EV91" s="63" t="str">
        <v/>
      </c>
      <c r="EW91" s="63" t="str">
        <v/>
      </c>
      <c r="EX91" s="63" t="str">
        <v/>
      </c>
      <c r="EY91" s="63" t="str">
        <v/>
      </c>
      <c r="EZ91" s="63" t="str">
        <v/>
      </c>
      <c r="FA91" s="63" t="str">
        <v/>
      </c>
      <c r="FB91" s="63" t="str">
        <v/>
      </c>
      <c r="FC91" s="63" t="str">
        <v/>
      </c>
      <c r="FD91" s="63" t="str">
        <v/>
      </c>
      <c r="FE91" s="63" t="str">
        <v/>
      </c>
      <c r="FF91" s="63" t="str">
        <v/>
      </c>
      <c r="FG91" s="63" t="str">
        <v/>
      </c>
      <c r="FH91" s="63" t="str">
        <v/>
      </c>
      <c r="FI91" s="63" t="str">
        <v/>
      </c>
      <c r="FJ91" s="63" t="str">
        <v/>
      </c>
      <c r="FK91" s="63" t="str">
        <v/>
      </c>
      <c r="FL91" s="63" t="str">
        <v/>
      </c>
      <c r="FM91" s="63" t="str">
        <v/>
      </c>
      <c r="FN91" s="63" t="str">
        <v/>
      </c>
      <c r="FO91" s="63" t="str">
        <v/>
      </c>
      <c r="FP91" s="63" t="str">
        <v/>
      </c>
      <c r="FQ91" s="63" t="str">
        <v/>
      </c>
      <c r="FR91" s="63" t="str">
        <v/>
      </c>
      <c r="FS91" s="63" t="str">
        <v/>
      </c>
      <c r="FT91" s="63" t="str">
        <v/>
      </c>
      <c r="FU91" s="63" t="str">
        <v/>
      </c>
      <c r="FV91" s="63" t="str">
        <v/>
      </c>
      <c r="FW91" s="63" t="str">
        <v/>
      </c>
      <c r="FX91" s="63" t="str">
        <v/>
      </c>
      <c r="FY91" s="63" t="str">
        <v/>
      </c>
      <c r="FZ91" s="63" t="str">
        <v/>
      </c>
      <c r="GA91" s="63" t="str">
        <v/>
      </c>
      <c r="GB91" s="63" t="str">
        <v/>
      </c>
      <c r="GC91" s="63" t="str">
        <v/>
      </c>
      <c r="GD91" s="63" t="str">
        <v/>
      </c>
      <c r="GE91" s="63" t="str">
        <v/>
      </c>
      <c r="GF91" s="63" t="str">
        <v/>
      </c>
      <c r="GG91" s="63" t="str">
        <v/>
      </c>
      <c r="GH91" s="63" t="str">
        <v/>
      </c>
      <c r="GI91" s="63" t="str">
        <v/>
      </c>
      <c r="GJ91" s="63" t="str">
        <v/>
      </c>
      <c r="GK91" s="63" t="str">
        <v/>
      </c>
      <c r="GL91" s="63" t="str">
        <v/>
      </c>
      <c r="GM91" s="63" t="str">
        <v/>
      </c>
      <c r="GN91" s="63" t="str">
        <v/>
      </c>
      <c r="GO91" s="63" t="str">
        <v/>
      </c>
      <c r="GP91" s="63" t="str">
        <v/>
      </c>
      <c r="GQ91" s="63" t="str">
        <v/>
      </c>
      <c r="GR91" s="63" t="str">
        <v/>
      </c>
      <c r="GS91" s="63" t="str">
        <v/>
      </c>
      <c r="GT91" s="63" t="str">
        <v/>
      </c>
      <c r="GU91" s="63" t="str">
        <v/>
      </c>
      <c r="GV91" s="63" t="str">
        <v/>
      </c>
      <c r="GW91" s="63" t="str">
        <v/>
      </c>
      <c r="GX91" s="63" t="str">
        <v/>
      </c>
      <c r="GY91" s="63" t="str">
        <v/>
      </c>
      <c r="GZ91" s="63" t="str">
        <v/>
      </c>
      <c r="HA91" s="63" t="str">
        <v/>
      </c>
      <c r="HB91" s="63" t="str">
        <v/>
      </c>
      <c r="HC91" s="63" t="str">
        <v/>
      </c>
      <c r="HD91" s="63" t="str">
        <v/>
      </c>
      <c r="HE91" s="63" t="str">
        <v/>
      </c>
      <c r="HF91" s="63" t="str">
        <v/>
      </c>
      <c r="HG91" s="63" t="str">
        <v/>
      </c>
      <c r="HH91" s="63" t="str">
        <v/>
      </c>
      <c r="HI91" s="63" t="str">
        <v/>
      </c>
      <c r="HJ91" s="63" t="str">
        <v/>
      </c>
      <c r="HK91" s="63" t="str">
        <v/>
      </c>
      <c r="HL91" s="63" t="str">
        <v/>
      </c>
      <c r="HM91" s="63" t="str">
        <v/>
      </c>
      <c r="HN91" s="63" t="str">
        <v/>
      </c>
      <c r="HO91" s="63" t="str">
        <v/>
      </c>
      <c r="HP91" s="63" t="str">
        <v/>
      </c>
      <c r="HQ91" s="63" t="str">
        <v/>
      </c>
      <c r="HR91" s="63" t="str">
        <v/>
      </c>
      <c r="HS91" s="63" t="str">
        <v/>
      </c>
      <c r="HT91" s="63" t="str">
        <v/>
      </c>
      <c r="HU91" s="63" t="str">
        <v/>
      </c>
      <c r="HV91" s="63" t="str">
        <v/>
      </c>
      <c r="HW91" s="63" t="str">
        <v/>
      </c>
      <c r="HX91" s="63" t="str">
        <v/>
      </c>
      <c r="HY91" s="63" t="str">
        <v/>
      </c>
      <c r="HZ91" s="63" t="str">
        <v/>
      </c>
      <c r="IA91" s="63" t="str">
        <v/>
      </c>
      <c r="IB91" s="63" t="str">
        <v/>
      </c>
      <c r="IC91" s="63" t="str">
        <v/>
      </c>
      <c r="ID91" s="63" t="str">
        <v/>
      </c>
      <c r="IE91" s="63" t="str">
        <v/>
      </c>
      <c r="IF91" s="63" t="str">
        <v/>
      </c>
      <c r="IG91" s="63" t="str">
        <v/>
      </c>
      <c r="IH91" s="63" t="str">
        <v/>
      </c>
      <c r="II91" s="63" t="str">
        <v/>
      </c>
      <c r="IJ91" s="63" t="str">
        <v/>
      </c>
      <c r="IK91" s="63" t="str">
        <v/>
      </c>
      <c r="IL91" s="63" t="str">
        <v/>
      </c>
      <c r="IM91" s="63" t="str">
        <v/>
      </c>
      <c r="IN91" s="63" t="str">
        <v/>
      </c>
      <c r="IO91" s="63" t="str">
        <v/>
      </c>
      <c r="IP91" s="63" t="str">
        <v/>
      </c>
      <c r="IQ91" s="63" t="str">
        <v/>
      </c>
      <c r="IR91" s="57">
        <f t="shared" si="136"/>
        <v>15.892132924657981</v>
      </c>
      <c r="IS91" s="57">
        <f t="shared" si="137"/>
        <v>36.587752994474485</v>
      </c>
      <c r="IT91" s="57"/>
    </row>
    <row r="92" spans="1:254" s="64" customFormat="1" x14ac:dyDescent="0.2">
      <c r="A92" s="62" t="s">
        <v>9</v>
      </c>
      <c r="B92" s="63">
        <v>28.821908548357456</v>
      </c>
      <c r="C92" s="63">
        <v>34.891720304369024</v>
      </c>
      <c r="D92" s="63">
        <v>10.201996876768284</v>
      </c>
      <c r="E92" s="63">
        <v>30.652088546912193</v>
      </c>
      <c r="F92" s="63">
        <v>23.086420134557002</v>
      </c>
      <c r="G92" s="63">
        <v>75.035301625557324</v>
      </c>
      <c r="H92" s="63" t="str">
        <v/>
      </c>
      <c r="I92" s="63" t="str">
        <v/>
      </c>
      <c r="J92" s="63" t="str">
        <v/>
      </c>
      <c r="K92" s="63" t="str">
        <v/>
      </c>
      <c r="L92" s="63" t="str">
        <v/>
      </c>
      <c r="M92" s="63" t="str">
        <v/>
      </c>
      <c r="N92" s="63" t="str">
        <v/>
      </c>
      <c r="O92" s="63" t="str">
        <v/>
      </c>
      <c r="P92" s="63" t="str">
        <v/>
      </c>
      <c r="Q92" s="63" t="str">
        <v/>
      </c>
      <c r="R92" s="63" t="str">
        <v/>
      </c>
      <c r="S92" s="63" t="str">
        <v/>
      </c>
      <c r="T92" s="63" t="str">
        <v/>
      </c>
      <c r="U92" s="63" t="str">
        <v/>
      </c>
      <c r="V92" s="63" t="str">
        <v/>
      </c>
      <c r="W92" s="63" t="str">
        <v/>
      </c>
      <c r="X92" s="63" t="str">
        <v/>
      </c>
      <c r="Y92" s="63" t="str">
        <v/>
      </c>
      <c r="Z92" s="63" t="str">
        <v/>
      </c>
      <c r="AA92" s="63" t="str">
        <v/>
      </c>
      <c r="AB92" s="63" t="str">
        <v/>
      </c>
      <c r="AC92" s="63" t="str">
        <v/>
      </c>
      <c r="AD92" s="63" t="str">
        <v/>
      </c>
      <c r="AE92" s="63" t="str">
        <v/>
      </c>
      <c r="AF92" s="63" t="str">
        <v/>
      </c>
      <c r="AG92" s="63" t="str">
        <v/>
      </c>
      <c r="AH92" s="63" t="str">
        <v/>
      </c>
      <c r="AI92" s="63" t="str">
        <v/>
      </c>
      <c r="AJ92" s="63" t="str">
        <v/>
      </c>
      <c r="AK92" s="63" t="str">
        <v/>
      </c>
      <c r="AL92" s="63" t="str">
        <v/>
      </c>
      <c r="AM92" s="63" t="str">
        <v/>
      </c>
      <c r="AN92" s="63" t="str">
        <v/>
      </c>
      <c r="AO92" s="63" t="str">
        <v/>
      </c>
      <c r="AP92" s="63" t="str">
        <v/>
      </c>
      <c r="AQ92" s="63" t="str">
        <v/>
      </c>
      <c r="AR92" s="63" t="str">
        <v/>
      </c>
      <c r="AS92" s="63" t="str">
        <v/>
      </c>
      <c r="AT92" s="63" t="str">
        <v/>
      </c>
      <c r="AU92" s="63" t="str">
        <v/>
      </c>
      <c r="AV92" s="63" t="str">
        <v/>
      </c>
      <c r="AW92" s="63" t="str">
        <v/>
      </c>
      <c r="AX92" s="63" t="str">
        <v/>
      </c>
      <c r="AY92" s="63" t="str">
        <v/>
      </c>
      <c r="AZ92" s="63" t="str">
        <v/>
      </c>
      <c r="BA92" s="63" t="str">
        <v/>
      </c>
      <c r="BB92" s="63" t="str">
        <v/>
      </c>
      <c r="BC92" s="63" t="str">
        <v/>
      </c>
      <c r="BD92" s="63" t="str">
        <v/>
      </c>
      <c r="BE92" s="63" t="str">
        <v/>
      </c>
      <c r="BF92" s="63" t="str">
        <v/>
      </c>
      <c r="BG92" s="63" t="str">
        <v/>
      </c>
      <c r="BH92" s="63" t="str">
        <v/>
      </c>
      <c r="BI92" s="63" t="str">
        <v/>
      </c>
      <c r="BJ92" s="63" t="str">
        <v/>
      </c>
      <c r="BK92" s="63" t="str">
        <v/>
      </c>
      <c r="BL92" s="63" t="str">
        <v/>
      </c>
      <c r="BM92" s="63" t="str">
        <v/>
      </c>
      <c r="BN92" s="63" t="str">
        <v/>
      </c>
      <c r="BO92" s="63" t="str">
        <v/>
      </c>
      <c r="BP92" s="63" t="str">
        <v/>
      </c>
      <c r="BQ92" s="63" t="str">
        <v/>
      </c>
      <c r="BR92" s="63" t="str">
        <v/>
      </c>
      <c r="BS92" s="63" t="str">
        <v/>
      </c>
      <c r="BT92" s="63" t="str">
        <v/>
      </c>
      <c r="BU92" s="63" t="str">
        <v/>
      </c>
      <c r="BV92" s="63" t="str">
        <v/>
      </c>
      <c r="BW92" s="63" t="str">
        <v/>
      </c>
      <c r="BX92" s="63" t="str">
        <v/>
      </c>
      <c r="BY92" s="63" t="str">
        <v/>
      </c>
      <c r="BZ92" s="63" t="str">
        <v/>
      </c>
      <c r="CA92" s="63" t="str">
        <v/>
      </c>
      <c r="CB92" s="63" t="str">
        <v/>
      </c>
      <c r="CC92" s="63" t="str">
        <v/>
      </c>
      <c r="CD92" s="63" t="str">
        <v/>
      </c>
      <c r="CE92" s="63" t="str">
        <v/>
      </c>
      <c r="CF92" s="63" t="str">
        <v/>
      </c>
      <c r="CG92" s="63" t="str">
        <v/>
      </c>
      <c r="CH92" s="63" t="str">
        <v/>
      </c>
      <c r="CI92" s="63" t="str">
        <v/>
      </c>
      <c r="CJ92" s="63" t="str">
        <v/>
      </c>
      <c r="CK92" s="63" t="str">
        <v/>
      </c>
      <c r="CL92" s="63" t="str">
        <v/>
      </c>
      <c r="CM92" s="63" t="str">
        <v/>
      </c>
      <c r="CN92" s="63" t="str">
        <v/>
      </c>
      <c r="CO92" s="63" t="str">
        <v/>
      </c>
      <c r="CP92" s="63" t="str">
        <v/>
      </c>
      <c r="CQ92" s="63" t="str">
        <v/>
      </c>
      <c r="CR92" s="63" t="str">
        <v/>
      </c>
      <c r="CS92" s="63" t="str">
        <v/>
      </c>
      <c r="CT92" s="63" t="str">
        <v/>
      </c>
      <c r="CU92" s="63" t="str">
        <v/>
      </c>
      <c r="CV92" s="63" t="str">
        <v/>
      </c>
      <c r="CW92" s="63" t="str">
        <v/>
      </c>
      <c r="CX92" s="63" t="str">
        <v/>
      </c>
      <c r="CY92" s="63" t="str">
        <v/>
      </c>
      <c r="CZ92" s="63" t="str">
        <v/>
      </c>
      <c r="DA92" s="63" t="str">
        <v/>
      </c>
      <c r="DB92" s="63" t="str">
        <v/>
      </c>
      <c r="DC92" s="63" t="str">
        <v/>
      </c>
      <c r="DD92" s="63" t="str">
        <v/>
      </c>
      <c r="DE92" s="63" t="str">
        <v/>
      </c>
      <c r="DF92" s="63" t="str">
        <v/>
      </c>
      <c r="DG92" s="63" t="str">
        <v/>
      </c>
      <c r="DH92" s="63" t="str">
        <v/>
      </c>
      <c r="DI92" s="63" t="str">
        <v/>
      </c>
      <c r="DJ92" s="63" t="str">
        <v/>
      </c>
      <c r="DK92" s="63" t="str">
        <v/>
      </c>
      <c r="DL92" s="63" t="str">
        <v/>
      </c>
      <c r="DM92" s="63" t="str">
        <v/>
      </c>
      <c r="DN92" s="63" t="str">
        <v/>
      </c>
      <c r="DO92" s="63" t="str">
        <v/>
      </c>
      <c r="DP92" s="63" t="str">
        <v/>
      </c>
      <c r="DQ92" s="63" t="str">
        <v/>
      </c>
      <c r="DR92" s="63" t="str">
        <v/>
      </c>
      <c r="DS92" s="63" t="str">
        <v/>
      </c>
      <c r="DT92" s="63" t="str">
        <v/>
      </c>
      <c r="DU92" s="63" t="str">
        <v/>
      </c>
      <c r="DV92" s="63" t="str">
        <v/>
      </c>
      <c r="DW92" s="63" t="str">
        <v/>
      </c>
      <c r="DX92" s="63" t="str">
        <v/>
      </c>
      <c r="DY92" s="63" t="str">
        <v/>
      </c>
      <c r="DZ92" s="63" t="str">
        <v/>
      </c>
      <c r="EA92" s="63" t="str">
        <v/>
      </c>
      <c r="EB92" s="63" t="str">
        <v/>
      </c>
      <c r="EC92" s="63" t="str">
        <v/>
      </c>
      <c r="ED92" s="63" t="str">
        <v/>
      </c>
      <c r="EE92" s="63" t="str">
        <v/>
      </c>
      <c r="EF92" s="63" t="str">
        <v/>
      </c>
      <c r="EG92" s="63" t="str">
        <v/>
      </c>
      <c r="EH92" s="63" t="str">
        <v/>
      </c>
      <c r="EI92" s="63" t="str">
        <v/>
      </c>
      <c r="EJ92" s="63" t="str">
        <v/>
      </c>
      <c r="EK92" s="63" t="str">
        <v/>
      </c>
      <c r="EL92" s="63" t="str">
        <v/>
      </c>
      <c r="EM92" s="63" t="str">
        <v/>
      </c>
      <c r="EN92" s="63" t="str">
        <v/>
      </c>
      <c r="EO92" s="63" t="str">
        <v/>
      </c>
      <c r="EP92" s="63" t="str">
        <v/>
      </c>
      <c r="EQ92" s="63" t="str">
        <v/>
      </c>
      <c r="ER92" s="63" t="str">
        <v/>
      </c>
      <c r="ES92" s="63" t="str">
        <v/>
      </c>
      <c r="ET92" s="63" t="str">
        <v/>
      </c>
      <c r="EU92" s="63" t="str">
        <v/>
      </c>
      <c r="EV92" s="63" t="str">
        <v/>
      </c>
      <c r="EW92" s="63" t="str">
        <v/>
      </c>
      <c r="EX92" s="63" t="str">
        <v/>
      </c>
      <c r="EY92" s="63" t="str">
        <v/>
      </c>
      <c r="EZ92" s="63" t="str">
        <v/>
      </c>
      <c r="FA92" s="63" t="str">
        <v/>
      </c>
      <c r="FB92" s="63" t="str">
        <v/>
      </c>
      <c r="FC92" s="63" t="str">
        <v/>
      </c>
      <c r="FD92" s="63" t="str">
        <v/>
      </c>
      <c r="FE92" s="63" t="str">
        <v/>
      </c>
      <c r="FF92" s="63" t="str">
        <v/>
      </c>
      <c r="FG92" s="63" t="str">
        <v/>
      </c>
      <c r="FH92" s="63" t="str">
        <v/>
      </c>
      <c r="FI92" s="63" t="str">
        <v/>
      </c>
      <c r="FJ92" s="63" t="str">
        <v/>
      </c>
      <c r="FK92" s="63" t="str">
        <v/>
      </c>
      <c r="FL92" s="63" t="str">
        <v/>
      </c>
      <c r="FM92" s="63" t="str">
        <v/>
      </c>
      <c r="FN92" s="63" t="str">
        <v/>
      </c>
      <c r="FO92" s="63" t="str">
        <v/>
      </c>
      <c r="FP92" s="63" t="str">
        <v/>
      </c>
      <c r="FQ92" s="63" t="str">
        <v/>
      </c>
      <c r="FR92" s="63" t="str">
        <v/>
      </c>
      <c r="FS92" s="63" t="str">
        <v/>
      </c>
      <c r="FT92" s="63" t="str">
        <v/>
      </c>
      <c r="FU92" s="63" t="str">
        <v/>
      </c>
      <c r="FV92" s="63" t="str">
        <v/>
      </c>
      <c r="FW92" s="63" t="str">
        <v/>
      </c>
      <c r="FX92" s="63" t="str">
        <v/>
      </c>
      <c r="FY92" s="63" t="str">
        <v/>
      </c>
      <c r="FZ92" s="63" t="str">
        <v/>
      </c>
      <c r="GA92" s="63" t="str">
        <v/>
      </c>
      <c r="GB92" s="63" t="str">
        <v/>
      </c>
      <c r="GC92" s="63" t="str">
        <v/>
      </c>
      <c r="GD92" s="63" t="str">
        <v/>
      </c>
      <c r="GE92" s="63" t="str">
        <v/>
      </c>
      <c r="GF92" s="63" t="str">
        <v/>
      </c>
      <c r="GG92" s="63" t="str">
        <v/>
      </c>
      <c r="GH92" s="63" t="str">
        <v/>
      </c>
      <c r="GI92" s="63" t="str">
        <v/>
      </c>
      <c r="GJ92" s="63" t="str">
        <v/>
      </c>
      <c r="GK92" s="63" t="str">
        <v/>
      </c>
      <c r="GL92" s="63" t="str">
        <v/>
      </c>
      <c r="GM92" s="63" t="str">
        <v/>
      </c>
      <c r="GN92" s="63" t="str">
        <v/>
      </c>
      <c r="GO92" s="63" t="str">
        <v/>
      </c>
      <c r="GP92" s="63" t="str">
        <v/>
      </c>
      <c r="GQ92" s="63" t="str">
        <v/>
      </c>
      <c r="GR92" s="63" t="str">
        <v/>
      </c>
      <c r="GS92" s="63" t="str">
        <v/>
      </c>
      <c r="GT92" s="63" t="str">
        <v/>
      </c>
      <c r="GU92" s="63" t="str">
        <v/>
      </c>
      <c r="GV92" s="63" t="str">
        <v/>
      </c>
      <c r="GW92" s="63" t="str">
        <v/>
      </c>
      <c r="GX92" s="63" t="str">
        <v/>
      </c>
      <c r="GY92" s="63" t="str">
        <v/>
      </c>
      <c r="GZ92" s="63" t="str">
        <v/>
      </c>
      <c r="HA92" s="63" t="str">
        <v/>
      </c>
      <c r="HB92" s="63" t="str">
        <v/>
      </c>
      <c r="HC92" s="63" t="str">
        <v/>
      </c>
      <c r="HD92" s="63" t="str">
        <v/>
      </c>
      <c r="HE92" s="63" t="str">
        <v/>
      </c>
      <c r="HF92" s="63" t="str">
        <v/>
      </c>
      <c r="HG92" s="63" t="str">
        <v/>
      </c>
      <c r="HH92" s="63" t="str">
        <v/>
      </c>
      <c r="HI92" s="63" t="str">
        <v/>
      </c>
      <c r="HJ92" s="63" t="str">
        <v/>
      </c>
      <c r="HK92" s="63" t="str">
        <v/>
      </c>
      <c r="HL92" s="63" t="str">
        <v/>
      </c>
      <c r="HM92" s="63" t="str">
        <v/>
      </c>
      <c r="HN92" s="63" t="str">
        <v/>
      </c>
      <c r="HO92" s="63" t="str">
        <v/>
      </c>
      <c r="HP92" s="63" t="str">
        <v/>
      </c>
      <c r="HQ92" s="63" t="str">
        <v/>
      </c>
      <c r="HR92" s="63" t="str">
        <v/>
      </c>
      <c r="HS92" s="63" t="str">
        <v/>
      </c>
      <c r="HT92" s="63" t="str">
        <v/>
      </c>
      <c r="HU92" s="63" t="str">
        <v/>
      </c>
      <c r="HV92" s="63" t="str">
        <v/>
      </c>
      <c r="HW92" s="63" t="str">
        <v/>
      </c>
      <c r="HX92" s="63" t="str">
        <v/>
      </c>
      <c r="HY92" s="63" t="str">
        <v/>
      </c>
      <c r="HZ92" s="63" t="str">
        <v/>
      </c>
      <c r="IA92" s="63" t="str">
        <v/>
      </c>
      <c r="IB92" s="63" t="str">
        <v/>
      </c>
      <c r="IC92" s="63" t="str">
        <v/>
      </c>
      <c r="ID92" s="63" t="str">
        <v/>
      </c>
      <c r="IE92" s="63" t="str">
        <v/>
      </c>
      <c r="IF92" s="63" t="str">
        <v/>
      </c>
      <c r="IG92" s="63" t="str">
        <v/>
      </c>
      <c r="IH92" s="63" t="str">
        <v/>
      </c>
      <c r="II92" s="63" t="str">
        <v/>
      </c>
      <c r="IJ92" s="63" t="str">
        <v/>
      </c>
      <c r="IK92" s="63" t="str">
        <v/>
      </c>
      <c r="IL92" s="63" t="str">
        <v/>
      </c>
      <c r="IM92" s="63" t="str">
        <v/>
      </c>
      <c r="IN92" s="63" t="str">
        <v/>
      </c>
      <c r="IO92" s="63" t="str">
        <v/>
      </c>
      <c r="IP92" s="63" t="str">
        <v/>
      </c>
      <c r="IQ92" s="63" t="str">
        <v/>
      </c>
      <c r="IR92" s="57">
        <f t="shared" si="136"/>
        <v>33.781572672753548</v>
      </c>
      <c r="IS92" s="57">
        <f t="shared" si="137"/>
        <v>21.944827189704657</v>
      </c>
      <c r="IT92" s="57"/>
    </row>
    <row r="93" spans="1:254" s="64" customFormat="1" x14ac:dyDescent="0.2">
      <c r="A93" s="62" t="s">
        <v>22</v>
      </c>
      <c r="B93" s="63">
        <v>-14.736553738222897</v>
      </c>
      <c r="C93" s="63">
        <v>-14.134236989017454</v>
      </c>
      <c r="D93" s="63">
        <v>-15.568579074787209</v>
      </c>
      <c r="E93" s="63">
        <v>-14.064229554347488</v>
      </c>
      <c r="F93" s="63">
        <v>9.9375515700601493</v>
      </c>
      <c r="G93" s="63">
        <v>-80.322937432758252</v>
      </c>
      <c r="H93" s="63" t="str">
        <v/>
      </c>
      <c r="I93" s="63" t="str">
        <v/>
      </c>
      <c r="J93" s="63" t="str">
        <v/>
      </c>
      <c r="K93" s="63" t="str">
        <v/>
      </c>
      <c r="L93" s="63" t="str">
        <v/>
      </c>
      <c r="M93" s="63" t="str">
        <v/>
      </c>
      <c r="N93" s="63" t="str">
        <v/>
      </c>
      <c r="O93" s="63" t="str">
        <v/>
      </c>
      <c r="P93" s="63" t="str">
        <v/>
      </c>
      <c r="Q93" s="63" t="str">
        <v/>
      </c>
      <c r="R93" s="63" t="str">
        <v/>
      </c>
      <c r="S93" s="63" t="str">
        <v/>
      </c>
      <c r="T93" s="63" t="str">
        <v/>
      </c>
      <c r="U93" s="63" t="str">
        <v/>
      </c>
      <c r="V93" s="63" t="str">
        <v/>
      </c>
      <c r="W93" s="63" t="str">
        <v/>
      </c>
      <c r="X93" s="63" t="str">
        <v/>
      </c>
      <c r="Y93" s="63" t="str">
        <v/>
      </c>
      <c r="Z93" s="63" t="str">
        <v/>
      </c>
      <c r="AA93" s="63" t="str">
        <v/>
      </c>
      <c r="AB93" s="63" t="str">
        <v/>
      </c>
      <c r="AC93" s="63" t="str">
        <v/>
      </c>
      <c r="AD93" s="63" t="str">
        <v/>
      </c>
      <c r="AE93" s="63" t="str">
        <v/>
      </c>
      <c r="AF93" s="63" t="str">
        <v/>
      </c>
      <c r="AG93" s="63" t="str">
        <v/>
      </c>
      <c r="AH93" s="63" t="str">
        <v/>
      </c>
      <c r="AI93" s="63" t="str">
        <v/>
      </c>
      <c r="AJ93" s="63" t="str">
        <v/>
      </c>
      <c r="AK93" s="63" t="str">
        <v/>
      </c>
      <c r="AL93" s="63" t="str">
        <v/>
      </c>
      <c r="AM93" s="63" t="str">
        <v/>
      </c>
      <c r="AN93" s="63" t="str">
        <v/>
      </c>
      <c r="AO93" s="63" t="str">
        <v/>
      </c>
      <c r="AP93" s="63" t="str">
        <v/>
      </c>
      <c r="AQ93" s="63" t="str">
        <v/>
      </c>
      <c r="AR93" s="63" t="str">
        <v/>
      </c>
      <c r="AS93" s="63" t="str">
        <v/>
      </c>
      <c r="AT93" s="63" t="str">
        <v/>
      </c>
      <c r="AU93" s="63" t="str">
        <v/>
      </c>
      <c r="AV93" s="63" t="str">
        <v/>
      </c>
      <c r="AW93" s="63" t="str">
        <v/>
      </c>
      <c r="AX93" s="63" t="str">
        <v/>
      </c>
      <c r="AY93" s="63" t="str">
        <v/>
      </c>
      <c r="AZ93" s="63" t="str">
        <v/>
      </c>
      <c r="BA93" s="63" t="str">
        <v/>
      </c>
      <c r="BB93" s="63" t="str">
        <v/>
      </c>
      <c r="BC93" s="63" t="str">
        <v/>
      </c>
      <c r="BD93" s="63" t="str">
        <v/>
      </c>
      <c r="BE93" s="63" t="str">
        <v/>
      </c>
      <c r="BF93" s="63" t="str">
        <v/>
      </c>
      <c r="BG93" s="63" t="str">
        <v/>
      </c>
      <c r="BH93" s="63" t="str">
        <v/>
      </c>
      <c r="BI93" s="63" t="str">
        <v/>
      </c>
      <c r="BJ93" s="63" t="str">
        <v/>
      </c>
      <c r="BK93" s="63" t="str">
        <v/>
      </c>
      <c r="BL93" s="63" t="str">
        <v/>
      </c>
      <c r="BM93" s="63" t="str">
        <v/>
      </c>
      <c r="BN93" s="63" t="str">
        <v/>
      </c>
      <c r="BO93" s="63" t="str">
        <v/>
      </c>
      <c r="BP93" s="63" t="str">
        <v/>
      </c>
      <c r="BQ93" s="63" t="str">
        <v/>
      </c>
      <c r="BR93" s="63" t="str">
        <v/>
      </c>
      <c r="BS93" s="63" t="str">
        <v/>
      </c>
      <c r="BT93" s="63" t="str">
        <v/>
      </c>
      <c r="BU93" s="63" t="str">
        <v/>
      </c>
      <c r="BV93" s="63" t="str">
        <v/>
      </c>
      <c r="BW93" s="63" t="str">
        <v/>
      </c>
      <c r="BX93" s="63" t="str">
        <v/>
      </c>
      <c r="BY93" s="63" t="str">
        <v/>
      </c>
      <c r="BZ93" s="63" t="str">
        <v/>
      </c>
      <c r="CA93" s="63" t="str">
        <v/>
      </c>
      <c r="CB93" s="63" t="str">
        <v/>
      </c>
      <c r="CC93" s="63" t="str">
        <v/>
      </c>
      <c r="CD93" s="63" t="str">
        <v/>
      </c>
      <c r="CE93" s="63" t="str">
        <v/>
      </c>
      <c r="CF93" s="63" t="str">
        <v/>
      </c>
      <c r="CG93" s="63" t="str">
        <v/>
      </c>
      <c r="CH93" s="63" t="str">
        <v/>
      </c>
      <c r="CI93" s="63" t="str">
        <v/>
      </c>
      <c r="CJ93" s="63" t="str">
        <v/>
      </c>
      <c r="CK93" s="63" t="str">
        <v/>
      </c>
      <c r="CL93" s="63" t="str">
        <v/>
      </c>
      <c r="CM93" s="63" t="str">
        <v/>
      </c>
      <c r="CN93" s="63" t="str">
        <v/>
      </c>
      <c r="CO93" s="63" t="str">
        <v/>
      </c>
      <c r="CP93" s="63" t="str">
        <v/>
      </c>
      <c r="CQ93" s="63" t="str">
        <v/>
      </c>
      <c r="CR93" s="63" t="str">
        <v/>
      </c>
      <c r="CS93" s="63" t="str">
        <v/>
      </c>
      <c r="CT93" s="63" t="str">
        <v/>
      </c>
      <c r="CU93" s="63" t="str">
        <v/>
      </c>
      <c r="CV93" s="63" t="str">
        <v/>
      </c>
      <c r="CW93" s="63" t="str">
        <v/>
      </c>
      <c r="CX93" s="63" t="str">
        <v/>
      </c>
      <c r="CY93" s="63" t="str">
        <v/>
      </c>
      <c r="CZ93" s="63" t="str">
        <v/>
      </c>
      <c r="DA93" s="63" t="str">
        <v/>
      </c>
      <c r="DB93" s="63" t="str">
        <v/>
      </c>
      <c r="DC93" s="63" t="str">
        <v/>
      </c>
      <c r="DD93" s="63" t="str">
        <v/>
      </c>
      <c r="DE93" s="63" t="str">
        <v/>
      </c>
      <c r="DF93" s="63" t="str">
        <v/>
      </c>
      <c r="DG93" s="63" t="str">
        <v/>
      </c>
      <c r="DH93" s="63" t="str">
        <v/>
      </c>
      <c r="DI93" s="63" t="str">
        <v/>
      </c>
      <c r="DJ93" s="63" t="str">
        <v/>
      </c>
      <c r="DK93" s="63" t="str">
        <v/>
      </c>
      <c r="DL93" s="63" t="str">
        <v/>
      </c>
      <c r="DM93" s="63" t="str">
        <v/>
      </c>
      <c r="DN93" s="63" t="str">
        <v/>
      </c>
      <c r="DO93" s="63" t="str">
        <v/>
      </c>
      <c r="DP93" s="63" t="str">
        <v/>
      </c>
      <c r="DQ93" s="63" t="str">
        <v/>
      </c>
      <c r="DR93" s="63" t="str">
        <v/>
      </c>
      <c r="DS93" s="63" t="str">
        <v/>
      </c>
      <c r="DT93" s="63" t="str">
        <v/>
      </c>
      <c r="DU93" s="63" t="str">
        <v/>
      </c>
      <c r="DV93" s="63" t="str">
        <v/>
      </c>
      <c r="DW93" s="63" t="str">
        <v/>
      </c>
      <c r="DX93" s="63" t="str">
        <v/>
      </c>
      <c r="DY93" s="63" t="str">
        <v/>
      </c>
      <c r="DZ93" s="63" t="str">
        <v/>
      </c>
      <c r="EA93" s="63" t="str">
        <v/>
      </c>
      <c r="EB93" s="63" t="str">
        <v/>
      </c>
      <c r="EC93" s="63" t="str">
        <v/>
      </c>
      <c r="ED93" s="63" t="str">
        <v/>
      </c>
      <c r="EE93" s="63" t="str">
        <v/>
      </c>
      <c r="EF93" s="63" t="str">
        <v/>
      </c>
      <c r="EG93" s="63" t="str">
        <v/>
      </c>
      <c r="EH93" s="63" t="str">
        <v/>
      </c>
      <c r="EI93" s="63" t="str">
        <v/>
      </c>
      <c r="EJ93" s="63" t="str">
        <v/>
      </c>
      <c r="EK93" s="63" t="str">
        <v/>
      </c>
      <c r="EL93" s="63" t="str">
        <v/>
      </c>
      <c r="EM93" s="63" t="str">
        <v/>
      </c>
      <c r="EN93" s="63" t="str">
        <v/>
      </c>
      <c r="EO93" s="63" t="str">
        <v/>
      </c>
      <c r="EP93" s="63" t="str">
        <v/>
      </c>
      <c r="EQ93" s="63" t="str">
        <v/>
      </c>
      <c r="ER93" s="63" t="str">
        <v/>
      </c>
      <c r="ES93" s="63" t="str">
        <v/>
      </c>
      <c r="ET93" s="63" t="str">
        <v/>
      </c>
      <c r="EU93" s="63" t="str">
        <v/>
      </c>
      <c r="EV93" s="63" t="str">
        <v/>
      </c>
      <c r="EW93" s="63" t="str">
        <v/>
      </c>
      <c r="EX93" s="63" t="str">
        <v/>
      </c>
      <c r="EY93" s="63" t="str">
        <v/>
      </c>
      <c r="EZ93" s="63" t="str">
        <v/>
      </c>
      <c r="FA93" s="63" t="str">
        <v/>
      </c>
      <c r="FB93" s="63" t="str">
        <v/>
      </c>
      <c r="FC93" s="63" t="str">
        <v/>
      </c>
      <c r="FD93" s="63" t="str">
        <v/>
      </c>
      <c r="FE93" s="63" t="str">
        <v/>
      </c>
      <c r="FF93" s="63" t="str">
        <v/>
      </c>
      <c r="FG93" s="63" t="str">
        <v/>
      </c>
      <c r="FH93" s="63" t="str">
        <v/>
      </c>
      <c r="FI93" s="63" t="str">
        <v/>
      </c>
      <c r="FJ93" s="63" t="str">
        <v/>
      </c>
      <c r="FK93" s="63" t="str">
        <v/>
      </c>
      <c r="FL93" s="63" t="str">
        <v/>
      </c>
      <c r="FM93" s="63" t="str">
        <v/>
      </c>
      <c r="FN93" s="63" t="str">
        <v/>
      </c>
      <c r="FO93" s="63" t="str">
        <v/>
      </c>
      <c r="FP93" s="63" t="str">
        <v/>
      </c>
      <c r="FQ93" s="63" t="str">
        <v/>
      </c>
      <c r="FR93" s="63" t="str">
        <v/>
      </c>
      <c r="FS93" s="63" t="str">
        <v/>
      </c>
      <c r="FT93" s="63" t="str">
        <v/>
      </c>
      <c r="FU93" s="63" t="str">
        <v/>
      </c>
      <c r="FV93" s="63" t="str">
        <v/>
      </c>
      <c r="FW93" s="63" t="str">
        <v/>
      </c>
      <c r="FX93" s="63" t="str">
        <v/>
      </c>
      <c r="FY93" s="63" t="str">
        <v/>
      </c>
      <c r="FZ93" s="63" t="str">
        <v/>
      </c>
      <c r="GA93" s="63" t="str">
        <v/>
      </c>
      <c r="GB93" s="63" t="str">
        <v/>
      </c>
      <c r="GC93" s="63" t="str">
        <v/>
      </c>
      <c r="GD93" s="63" t="str">
        <v/>
      </c>
      <c r="GE93" s="63" t="str">
        <v/>
      </c>
      <c r="GF93" s="63" t="str">
        <v/>
      </c>
      <c r="GG93" s="63" t="str">
        <v/>
      </c>
      <c r="GH93" s="63" t="str">
        <v/>
      </c>
      <c r="GI93" s="63" t="str">
        <v/>
      </c>
      <c r="GJ93" s="63" t="str">
        <v/>
      </c>
      <c r="GK93" s="63" t="str">
        <v/>
      </c>
      <c r="GL93" s="63" t="str">
        <v/>
      </c>
      <c r="GM93" s="63" t="str">
        <v/>
      </c>
      <c r="GN93" s="63" t="str">
        <v/>
      </c>
      <c r="GO93" s="63" t="str">
        <v/>
      </c>
      <c r="GP93" s="63" t="str">
        <v/>
      </c>
      <c r="GQ93" s="63" t="str">
        <v/>
      </c>
      <c r="GR93" s="63" t="str">
        <v/>
      </c>
      <c r="GS93" s="63" t="str">
        <v/>
      </c>
      <c r="GT93" s="63" t="str">
        <v/>
      </c>
      <c r="GU93" s="63" t="str">
        <v/>
      </c>
      <c r="GV93" s="63" t="str">
        <v/>
      </c>
      <c r="GW93" s="63" t="str">
        <v/>
      </c>
      <c r="GX93" s="63" t="str">
        <v/>
      </c>
      <c r="GY93" s="63" t="str">
        <v/>
      </c>
      <c r="GZ93" s="63" t="str">
        <v/>
      </c>
      <c r="HA93" s="63" t="str">
        <v/>
      </c>
      <c r="HB93" s="63" t="str">
        <v/>
      </c>
      <c r="HC93" s="63" t="str">
        <v/>
      </c>
      <c r="HD93" s="63" t="str">
        <v/>
      </c>
      <c r="HE93" s="63" t="str">
        <v/>
      </c>
      <c r="HF93" s="63" t="str">
        <v/>
      </c>
      <c r="HG93" s="63" t="str">
        <v/>
      </c>
      <c r="HH93" s="63" t="str">
        <v/>
      </c>
      <c r="HI93" s="63" t="str">
        <v/>
      </c>
      <c r="HJ93" s="63" t="str">
        <v/>
      </c>
      <c r="HK93" s="63" t="str">
        <v/>
      </c>
      <c r="HL93" s="63" t="str">
        <v/>
      </c>
      <c r="HM93" s="63" t="str">
        <v/>
      </c>
      <c r="HN93" s="63" t="str">
        <v/>
      </c>
      <c r="HO93" s="63" t="str">
        <v/>
      </c>
      <c r="HP93" s="63" t="str">
        <v/>
      </c>
      <c r="HQ93" s="63" t="str">
        <v/>
      </c>
      <c r="HR93" s="63" t="str">
        <v/>
      </c>
      <c r="HS93" s="63" t="str">
        <v/>
      </c>
      <c r="HT93" s="63" t="str">
        <v/>
      </c>
      <c r="HU93" s="63" t="str">
        <v/>
      </c>
      <c r="HV93" s="63" t="str">
        <v/>
      </c>
      <c r="HW93" s="63" t="str">
        <v/>
      </c>
      <c r="HX93" s="63" t="str">
        <v/>
      </c>
      <c r="HY93" s="63" t="str">
        <v/>
      </c>
      <c r="HZ93" s="63" t="str">
        <v/>
      </c>
      <c r="IA93" s="63" t="str">
        <v/>
      </c>
      <c r="IB93" s="63" t="str">
        <v/>
      </c>
      <c r="IC93" s="63" t="str">
        <v/>
      </c>
      <c r="ID93" s="63" t="str">
        <v/>
      </c>
      <c r="IE93" s="63" t="str">
        <v/>
      </c>
      <c r="IF93" s="63" t="str">
        <v/>
      </c>
      <c r="IG93" s="63" t="str">
        <v/>
      </c>
      <c r="IH93" s="63" t="str">
        <v/>
      </c>
      <c r="II93" s="63" t="str">
        <v/>
      </c>
      <c r="IJ93" s="63" t="str">
        <v/>
      </c>
      <c r="IK93" s="63" t="str">
        <v/>
      </c>
      <c r="IL93" s="63" t="str">
        <v/>
      </c>
      <c r="IM93" s="63" t="str">
        <v/>
      </c>
      <c r="IN93" s="63" t="str">
        <v/>
      </c>
      <c r="IO93" s="63" t="str">
        <v/>
      </c>
      <c r="IP93" s="63" t="str">
        <v/>
      </c>
      <c r="IQ93" s="63" t="str">
        <v/>
      </c>
      <c r="IR93" s="57">
        <f t="shared" si="136"/>
        <v>-21.481497536512194</v>
      </c>
      <c r="IS93" s="57">
        <f t="shared" si="137"/>
        <v>30.459568838950592</v>
      </c>
      <c r="IT93" s="57"/>
    </row>
    <row r="94" spans="1:254" s="64" customFormat="1" x14ac:dyDescent="0.2">
      <c r="A94" s="62" t="s">
        <v>23</v>
      </c>
      <c r="B94" s="63">
        <v>2.3081803878416696</v>
      </c>
      <c r="C94" s="63">
        <v>12.380742253269261</v>
      </c>
      <c r="D94" s="63">
        <v>3.8480736047651454</v>
      </c>
      <c r="E94" s="63">
        <v>5.1509107130274536</v>
      </c>
      <c r="F94" s="63">
        <v>6.4778987553413074</v>
      </c>
      <c r="G94" s="63">
        <v>113.47181224769206</v>
      </c>
      <c r="H94" s="63" t="str">
        <v/>
      </c>
      <c r="I94" s="63" t="str">
        <v/>
      </c>
      <c r="J94" s="63" t="str">
        <v/>
      </c>
      <c r="K94" s="63" t="str">
        <v/>
      </c>
      <c r="L94" s="63" t="str">
        <v/>
      </c>
      <c r="M94" s="63" t="str">
        <v/>
      </c>
      <c r="N94" s="63" t="str">
        <v/>
      </c>
      <c r="O94" s="63" t="str">
        <v/>
      </c>
      <c r="P94" s="63" t="str">
        <v/>
      </c>
      <c r="Q94" s="63" t="str">
        <v/>
      </c>
      <c r="R94" s="63" t="str">
        <v/>
      </c>
      <c r="S94" s="63" t="str">
        <v/>
      </c>
      <c r="T94" s="63" t="str">
        <v/>
      </c>
      <c r="U94" s="63" t="str">
        <v/>
      </c>
      <c r="V94" s="63" t="str">
        <v/>
      </c>
      <c r="W94" s="63" t="str">
        <v/>
      </c>
      <c r="X94" s="63" t="str">
        <v/>
      </c>
      <c r="Y94" s="63" t="str">
        <v/>
      </c>
      <c r="Z94" s="63" t="str">
        <v/>
      </c>
      <c r="AA94" s="63" t="str">
        <v/>
      </c>
      <c r="AB94" s="63" t="str">
        <v/>
      </c>
      <c r="AC94" s="63" t="str">
        <v/>
      </c>
      <c r="AD94" s="63" t="str">
        <v/>
      </c>
      <c r="AE94" s="63" t="str">
        <v/>
      </c>
      <c r="AF94" s="63" t="str">
        <v/>
      </c>
      <c r="AG94" s="63" t="str">
        <v/>
      </c>
      <c r="AH94" s="63" t="str">
        <v/>
      </c>
      <c r="AI94" s="63" t="str">
        <v/>
      </c>
      <c r="AJ94" s="63" t="str">
        <v/>
      </c>
      <c r="AK94" s="63" t="str">
        <v/>
      </c>
      <c r="AL94" s="63" t="str">
        <v/>
      </c>
      <c r="AM94" s="63" t="str">
        <v/>
      </c>
      <c r="AN94" s="63" t="str">
        <v/>
      </c>
      <c r="AO94" s="63" t="str">
        <v/>
      </c>
      <c r="AP94" s="63" t="str">
        <v/>
      </c>
      <c r="AQ94" s="63" t="str">
        <v/>
      </c>
      <c r="AR94" s="63" t="str">
        <v/>
      </c>
      <c r="AS94" s="63" t="str">
        <v/>
      </c>
      <c r="AT94" s="63" t="str">
        <v/>
      </c>
      <c r="AU94" s="63" t="str">
        <v/>
      </c>
      <c r="AV94" s="63" t="str">
        <v/>
      </c>
      <c r="AW94" s="63" t="str">
        <v/>
      </c>
      <c r="AX94" s="63" t="str">
        <v/>
      </c>
      <c r="AY94" s="63" t="str">
        <v/>
      </c>
      <c r="AZ94" s="63" t="str">
        <v/>
      </c>
      <c r="BA94" s="63" t="str">
        <v/>
      </c>
      <c r="BB94" s="63" t="str">
        <v/>
      </c>
      <c r="BC94" s="63" t="str">
        <v/>
      </c>
      <c r="BD94" s="63" t="str">
        <v/>
      </c>
      <c r="BE94" s="63" t="str">
        <v/>
      </c>
      <c r="BF94" s="63" t="str">
        <v/>
      </c>
      <c r="BG94" s="63" t="str">
        <v/>
      </c>
      <c r="BH94" s="63" t="str">
        <v/>
      </c>
      <c r="BI94" s="63" t="str">
        <v/>
      </c>
      <c r="BJ94" s="63" t="str">
        <v/>
      </c>
      <c r="BK94" s="63" t="str">
        <v/>
      </c>
      <c r="BL94" s="63" t="str">
        <v/>
      </c>
      <c r="BM94" s="63" t="str">
        <v/>
      </c>
      <c r="BN94" s="63" t="str">
        <v/>
      </c>
      <c r="BO94" s="63" t="str">
        <v/>
      </c>
      <c r="BP94" s="63" t="str">
        <v/>
      </c>
      <c r="BQ94" s="63" t="str">
        <v/>
      </c>
      <c r="BR94" s="63" t="str">
        <v/>
      </c>
      <c r="BS94" s="63" t="str">
        <v/>
      </c>
      <c r="BT94" s="63" t="str">
        <v/>
      </c>
      <c r="BU94" s="63" t="str">
        <v/>
      </c>
      <c r="BV94" s="63" t="str">
        <v/>
      </c>
      <c r="BW94" s="63" t="str">
        <v/>
      </c>
      <c r="BX94" s="63" t="str">
        <v/>
      </c>
      <c r="BY94" s="63" t="str">
        <v/>
      </c>
      <c r="BZ94" s="63" t="str">
        <v/>
      </c>
      <c r="CA94" s="63" t="str">
        <v/>
      </c>
      <c r="CB94" s="63" t="str">
        <v/>
      </c>
      <c r="CC94" s="63" t="str">
        <v/>
      </c>
      <c r="CD94" s="63" t="str">
        <v/>
      </c>
      <c r="CE94" s="63" t="str">
        <v/>
      </c>
      <c r="CF94" s="63" t="str">
        <v/>
      </c>
      <c r="CG94" s="63" t="str">
        <v/>
      </c>
      <c r="CH94" s="63" t="str">
        <v/>
      </c>
      <c r="CI94" s="63" t="str">
        <v/>
      </c>
      <c r="CJ94" s="63" t="str">
        <v/>
      </c>
      <c r="CK94" s="63" t="str">
        <v/>
      </c>
      <c r="CL94" s="63" t="str">
        <v/>
      </c>
      <c r="CM94" s="63" t="str">
        <v/>
      </c>
      <c r="CN94" s="63" t="str">
        <v/>
      </c>
      <c r="CO94" s="63" t="str">
        <v/>
      </c>
      <c r="CP94" s="63" t="str">
        <v/>
      </c>
      <c r="CQ94" s="63" t="str">
        <v/>
      </c>
      <c r="CR94" s="63" t="str">
        <v/>
      </c>
      <c r="CS94" s="63" t="str">
        <v/>
      </c>
      <c r="CT94" s="63" t="str">
        <v/>
      </c>
      <c r="CU94" s="63" t="str">
        <v/>
      </c>
      <c r="CV94" s="63" t="str">
        <v/>
      </c>
      <c r="CW94" s="63" t="str">
        <v/>
      </c>
      <c r="CX94" s="63" t="str">
        <v/>
      </c>
      <c r="CY94" s="63" t="str">
        <v/>
      </c>
      <c r="CZ94" s="63" t="str">
        <v/>
      </c>
      <c r="DA94" s="63" t="str">
        <v/>
      </c>
      <c r="DB94" s="63" t="str">
        <v/>
      </c>
      <c r="DC94" s="63" t="str">
        <v/>
      </c>
      <c r="DD94" s="63" t="str">
        <v/>
      </c>
      <c r="DE94" s="63" t="str">
        <v/>
      </c>
      <c r="DF94" s="63" t="str">
        <v/>
      </c>
      <c r="DG94" s="63" t="str">
        <v/>
      </c>
      <c r="DH94" s="63" t="str">
        <v/>
      </c>
      <c r="DI94" s="63" t="str">
        <v/>
      </c>
      <c r="DJ94" s="63" t="str">
        <v/>
      </c>
      <c r="DK94" s="63" t="str">
        <v/>
      </c>
      <c r="DL94" s="63" t="str">
        <v/>
      </c>
      <c r="DM94" s="63" t="str">
        <v/>
      </c>
      <c r="DN94" s="63" t="str">
        <v/>
      </c>
      <c r="DO94" s="63" t="str">
        <v/>
      </c>
      <c r="DP94" s="63" t="str">
        <v/>
      </c>
      <c r="DQ94" s="63" t="str">
        <v/>
      </c>
      <c r="DR94" s="63" t="str">
        <v/>
      </c>
      <c r="DS94" s="63" t="str">
        <v/>
      </c>
      <c r="DT94" s="63" t="str">
        <v/>
      </c>
      <c r="DU94" s="63" t="str">
        <v/>
      </c>
      <c r="DV94" s="63" t="str">
        <v/>
      </c>
      <c r="DW94" s="63" t="str">
        <v/>
      </c>
      <c r="DX94" s="63" t="str">
        <v/>
      </c>
      <c r="DY94" s="63" t="str">
        <v/>
      </c>
      <c r="DZ94" s="63" t="str">
        <v/>
      </c>
      <c r="EA94" s="63" t="str">
        <v/>
      </c>
      <c r="EB94" s="63" t="str">
        <v/>
      </c>
      <c r="EC94" s="63" t="str">
        <v/>
      </c>
      <c r="ED94" s="63" t="str">
        <v/>
      </c>
      <c r="EE94" s="63" t="str">
        <v/>
      </c>
      <c r="EF94" s="63" t="str">
        <v/>
      </c>
      <c r="EG94" s="63" t="str">
        <v/>
      </c>
      <c r="EH94" s="63" t="str">
        <v/>
      </c>
      <c r="EI94" s="63" t="str">
        <v/>
      </c>
      <c r="EJ94" s="63" t="str">
        <v/>
      </c>
      <c r="EK94" s="63" t="str">
        <v/>
      </c>
      <c r="EL94" s="63" t="str">
        <v/>
      </c>
      <c r="EM94" s="63" t="str">
        <v/>
      </c>
      <c r="EN94" s="63" t="str">
        <v/>
      </c>
      <c r="EO94" s="63" t="str">
        <v/>
      </c>
      <c r="EP94" s="63" t="str">
        <v/>
      </c>
      <c r="EQ94" s="63" t="str">
        <v/>
      </c>
      <c r="ER94" s="63" t="str">
        <v/>
      </c>
      <c r="ES94" s="63" t="str">
        <v/>
      </c>
      <c r="ET94" s="63" t="str">
        <v/>
      </c>
      <c r="EU94" s="63" t="str">
        <v/>
      </c>
      <c r="EV94" s="63" t="str">
        <v/>
      </c>
      <c r="EW94" s="63" t="str">
        <v/>
      </c>
      <c r="EX94" s="63" t="str">
        <v/>
      </c>
      <c r="EY94" s="63" t="str">
        <v/>
      </c>
      <c r="EZ94" s="63" t="str">
        <v/>
      </c>
      <c r="FA94" s="63" t="str">
        <v/>
      </c>
      <c r="FB94" s="63" t="str">
        <v/>
      </c>
      <c r="FC94" s="63" t="str">
        <v/>
      </c>
      <c r="FD94" s="63" t="str">
        <v/>
      </c>
      <c r="FE94" s="63" t="str">
        <v/>
      </c>
      <c r="FF94" s="63" t="str">
        <v/>
      </c>
      <c r="FG94" s="63" t="str">
        <v/>
      </c>
      <c r="FH94" s="63" t="str">
        <v/>
      </c>
      <c r="FI94" s="63" t="str">
        <v/>
      </c>
      <c r="FJ94" s="63" t="str">
        <v/>
      </c>
      <c r="FK94" s="63" t="str">
        <v/>
      </c>
      <c r="FL94" s="63" t="str">
        <v/>
      </c>
      <c r="FM94" s="63" t="str">
        <v/>
      </c>
      <c r="FN94" s="63" t="str">
        <v/>
      </c>
      <c r="FO94" s="63" t="str">
        <v/>
      </c>
      <c r="FP94" s="63" t="str">
        <v/>
      </c>
      <c r="FQ94" s="63" t="str">
        <v/>
      </c>
      <c r="FR94" s="63" t="str">
        <v/>
      </c>
      <c r="FS94" s="63" t="str">
        <v/>
      </c>
      <c r="FT94" s="63" t="str">
        <v/>
      </c>
      <c r="FU94" s="63" t="str">
        <v/>
      </c>
      <c r="FV94" s="63" t="str">
        <v/>
      </c>
      <c r="FW94" s="63" t="str">
        <v/>
      </c>
      <c r="FX94" s="63" t="str">
        <v/>
      </c>
      <c r="FY94" s="63" t="str">
        <v/>
      </c>
      <c r="FZ94" s="63" t="str">
        <v/>
      </c>
      <c r="GA94" s="63" t="str">
        <v/>
      </c>
      <c r="GB94" s="63" t="str">
        <v/>
      </c>
      <c r="GC94" s="63" t="str">
        <v/>
      </c>
      <c r="GD94" s="63" t="str">
        <v/>
      </c>
      <c r="GE94" s="63" t="str">
        <v/>
      </c>
      <c r="GF94" s="63" t="str">
        <v/>
      </c>
      <c r="GG94" s="63" t="str">
        <v/>
      </c>
      <c r="GH94" s="63" t="str">
        <v/>
      </c>
      <c r="GI94" s="63" t="str">
        <v/>
      </c>
      <c r="GJ94" s="63" t="str">
        <v/>
      </c>
      <c r="GK94" s="63" t="str">
        <v/>
      </c>
      <c r="GL94" s="63" t="str">
        <v/>
      </c>
      <c r="GM94" s="63" t="str">
        <v/>
      </c>
      <c r="GN94" s="63" t="str">
        <v/>
      </c>
      <c r="GO94" s="63" t="str">
        <v/>
      </c>
      <c r="GP94" s="63" t="str">
        <v/>
      </c>
      <c r="GQ94" s="63" t="str">
        <v/>
      </c>
      <c r="GR94" s="63" t="str">
        <v/>
      </c>
      <c r="GS94" s="63" t="str">
        <v/>
      </c>
      <c r="GT94" s="63" t="str">
        <v/>
      </c>
      <c r="GU94" s="63" t="str">
        <v/>
      </c>
      <c r="GV94" s="63" t="str">
        <v/>
      </c>
      <c r="GW94" s="63" t="str">
        <v/>
      </c>
      <c r="GX94" s="63" t="str">
        <v/>
      </c>
      <c r="GY94" s="63" t="str">
        <v/>
      </c>
      <c r="GZ94" s="63" t="str">
        <v/>
      </c>
      <c r="HA94" s="63" t="str">
        <v/>
      </c>
      <c r="HB94" s="63" t="str">
        <v/>
      </c>
      <c r="HC94" s="63" t="str">
        <v/>
      </c>
      <c r="HD94" s="63" t="str">
        <v/>
      </c>
      <c r="HE94" s="63" t="str">
        <v/>
      </c>
      <c r="HF94" s="63" t="str">
        <v/>
      </c>
      <c r="HG94" s="63" t="str">
        <v/>
      </c>
      <c r="HH94" s="63" t="str">
        <v/>
      </c>
      <c r="HI94" s="63" t="str">
        <v/>
      </c>
      <c r="HJ94" s="63" t="str">
        <v/>
      </c>
      <c r="HK94" s="63" t="str">
        <v/>
      </c>
      <c r="HL94" s="63" t="str">
        <v/>
      </c>
      <c r="HM94" s="63" t="str">
        <v/>
      </c>
      <c r="HN94" s="63" t="str">
        <v/>
      </c>
      <c r="HO94" s="63" t="str">
        <v/>
      </c>
      <c r="HP94" s="63" t="str">
        <v/>
      </c>
      <c r="HQ94" s="63" t="str">
        <v/>
      </c>
      <c r="HR94" s="63" t="str">
        <v/>
      </c>
      <c r="HS94" s="63" t="str">
        <v/>
      </c>
      <c r="HT94" s="63" t="str">
        <v/>
      </c>
      <c r="HU94" s="63" t="str">
        <v/>
      </c>
      <c r="HV94" s="63" t="str">
        <v/>
      </c>
      <c r="HW94" s="63" t="str">
        <v/>
      </c>
      <c r="HX94" s="63" t="str">
        <v/>
      </c>
      <c r="HY94" s="63" t="str">
        <v/>
      </c>
      <c r="HZ94" s="63" t="str">
        <v/>
      </c>
      <c r="IA94" s="63" t="str">
        <v/>
      </c>
      <c r="IB94" s="63" t="str">
        <v/>
      </c>
      <c r="IC94" s="63" t="str">
        <v/>
      </c>
      <c r="ID94" s="63" t="str">
        <v/>
      </c>
      <c r="IE94" s="63" t="str">
        <v/>
      </c>
      <c r="IF94" s="63" t="str">
        <v/>
      </c>
      <c r="IG94" s="63" t="str">
        <v/>
      </c>
      <c r="IH94" s="63" t="str">
        <v/>
      </c>
      <c r="II94" s="63" t="str">
        <v/>
      </c>
      <c r="IJ94" s="63" t="str">
        <v/>
      </c>
      <c r="IK94" s="63" t="str">
        <v/>
      </c>
      <c r="IL94" s="63" t="str">
        <v/>
      </c>
      <c r="IM94" s="63" t="str">
        <v/>
      </c>
      <c r="IN94" s="63" t="str">
        <v/>
      </c>
      <c r="IO94" s="63" t="str">
        <v/>
      </c>
      <c r="IP94" s="63" t="str">
        <v/>
      </c>
      <c r="IQ94" s="63" t="str">
        <v/>
      </c>
      <c r="IR94" s="57">
        <f t="shared" si="136"/>
        <v>23.939602993656148</v>
      </c>
      <c r="IS94" s="57">
        <f t="shared" si="137"/>
        <v>43.998040468145128</v>
      </c>
      <c r="IT94" s="57"/>
    </row>
    <row r="95" spans="1:254" s="64" customFormat="1" x14ac:dyDescent="0.2">
      <c r="A95" s="62" t="s">
        <v>24</v>
      </c>
      <c r="B95" s="63">
        <v>-10.860344000189892</v>
      </c>
      <c r="C95" s="63">
        <v>-5.8325383725179272</v>
      </c>
      <c r="D95" s="63">
        <v>10.568786899849037</v>
      </c>
      <c r="E95" s="63">
        <v>-6.4347610923392438</v>
      </c>
      <c r="F95" s="63">
        <v>3.645489189366284</v>
      </c>
      <c r="G95" s="63">
        <v>-11.102817950273995</v>
      </c>
      <c r="H95" s="63" t="str">
        <v/>
      </c>
      <c r="I95" s="63" t="str">
        <v/>
      </c>
      <c r="J95" s="63" t="str">
        <v/>
      </c>
      <c r="K95" s="63" t="str">
        <v/>
      </c>
      <c r="L95" s="63" t="str">
        <v/>
      </c>
      <c r="M95" s="63" t="str">
        <v/>
      </c>
      <c r="N95" s="63" t="str">
        <v/>
      </c>
      <c r="O95" s="63" t="str">
        <v/>
      </c>
      <c r="P95" s="63" t="str">
        <v/>
      </c>
      <c r="Q95" s="63" t="str">
        <v/>
      </c>
      <c r="R95" s="63" t="str">
        <v/>
      </c>
      <c r="S95" s="63" t="str">
        <v/>
      </c>
      <c r="T95" s="63" t="str">
        <v/>
      </c>
      <c r="U95" s="63" t="str">
        <v/>
      </c>
      <c r="V95" s="63" t="str">
        <v/>
      </c>
      <c r="W95" s="63" t="str">
        <v/>
      </c>
      <c r="X95" s="63" t="str">
        <v/>
      </c>
      <c r="Y95" s="63" t="str">
        <v/>
      </c>
      <c r="Z95" s="63" t="str">
        <v/>
      </c>
      <c r="AA95" s="63" t="str">
        <v/>
      </c>
      <c r="AB95" s="63" t="str">
        <v/>
      </c>
      <c r="AC95" s="63" t="str">
        <v/>
      </c>
      <c r="AD95" s="63" t="str">
        <v/>
      </c>
      <c r="AE95" s="63" t="str">
        <v/>
      </c>
      <c r="AF95" s="63" t="str">
        <v/>
      </c>
      <c r="AG95" s="63" t="str">
        <v/>
      </c>
      <c r="AH95" s="63" t="str">
        <v/>
      </c>
      <c r="AI95" s="63" t="str">
        <v/>
      </c>
      <c r="AJ95" s="63" t="str">
        <v/>
      </c>
      <c r="AK95" s="63" t="str">
        <v/>
      </c>
      <c r="AL95" s="63" t="str">
        <v/>
      </c>
      <c r="AM95" s="63" t="str">
        <v/>
      </c>
      <c r="AN95" s="63" t="str">
        <v/>
      </c>
      <c r="AO95" s="63" t="str">
        <v/>
      </c>
      <c r="AP95" s="63" t="str">
        <v/>
      </c>
      <c r="AQ95" s="63" t="str">
        <v/>
      </c>
      <c r="AR95" s="63" t="str">
        <v/>
      </c>
      <c r="AS95" s="63" t="str">
        <v/>
      </c>
      <c r="AT95" s="63" t="str">
        <v/>
      </c>
      <c r="AU95" s="63" t="str">
        <v/>
      </c>
      <c r="AV95" s="63" t="str">
        <v/>
      </c>
      <c r="AW95" s="63" t="str">
        <v/>
      </c>
      <c r="AX95" s="63" t="str">
        <v/>
      </c>
      <c r="AY95" s="63" t="str">
        <v/>
      </c>
      <c r="AZ95" s="63" t="str">
        <v/>
      </c>
      <c r="BA95" s="63" t="str">
        <v/>
      </c>
      <c r="BB95" s="63" t="str">
        <v/>
      </c>
      <c r="BC95" s="63" t="str">
        <v/>
      </c>
      <c r="BD95" s="63" t="str">
        <v/>
      </c>
      <c r="BE95" s="63" t="str">
        <v/>
      </c>
      <c r="BF95" s="63" t="str">
        <v/>
      </c>
      <c r="BG95" s="63" t="str">
        <v/>
      </c>
      <c r="BH95" s="63" t="str">
        <v/>
      </c>
      <c r="BI95" s="63" t="str">
        <v/>
      </c>
      <c r="BJ95" s="63" t="str">
        <v/>
      </c>
      <c r="BK95" s="63" t="str">
        <v/>
      </c>
      <c r="BL95" s="63" t="str">
        <v/>
      </c>
      <c r="BM95" s="63" t="str">
        <v/>
      </c>
      <c r="BN95" s="63" t="str">
        <v/>
      </c>
      <c r="BO95" s="63" t="str">
        <v/>
      </c>
      <c r="BP95" s="63" t="str">
        <v/>
      </c>
      <c r="BQ95" s="63" t="str">
        <v/>
      </c>
      <c r="BR95" s="63" t="str">
        <v/>
      </c>
      <c r="BS95" s="63" t="str">
        <v/>
      </c>
      <c r="BT95" s="63" t="str">
        <v/>
      </c>
      <c r="BU95" s="63" t="str">
        <v/>
      </c>
      <c r="BV95" s="63" t="str">
        <v/>
      </c>
      <c r="BW95" s="63" t="str">
        <v/>
      </c>
      <c r="BX95" s="63" t="str">
        <v/>
      </c>
      <c r="BY95" s="63" t="str">
        <v/>
      </c>
      <c r="BZ95" s="63" t="str">
        <v/>
      </c>
      <c r="CA95" s="63" t="str">
        <v/>
      </c>
      <c r="CB95" s="63" t="str">
        <v/>
      </c>
      <c r="CC95" s="63" t="str">
        <v/>
      </c>
      <c r="CD95" s="63" t="str">
        <v/>
      </c>
      <c r="CE95" s="63" t="str">
        <v/>
      </c>
      <c r="CF95" s="63" t="str">
        <v/>
      </c>
      <c r="CG95" s="63" t="str">
        <v/>
      </c>
      <c r="CH95" s="63" t="str">
        <v/>
      </c>
      <c r="CI95" s="63" t="str">
        <v/>
      </c>
      <c r="CJ95" s="63" t="str">
        <v/>
      </c>
      <c r="CK95" s="63" t="str">
        <v/>
      </c>
      <c r="CL95" s="63" t="str">
        <v/>
      </c>
      <c r="CM95" s="63" t="str">
        <v/>
      </c>
      <c r="CN95" s="63" t="str">
        <v/>
      </c>
      <c r="CO95" s="63" t="str">
        <v/>
      </c>
      <c r="CP95" s="63" t="str">
        <v/>
      </c>
      <c r="CQ95" s="63" t="str">
        <v/>
      </c>
      <c r="CR95" s="63" t="str">
        <v/>
      </c>
      <c r="CS95" s="63" t="str">
        <v/>
      </c>
      <c r="CT95" s="63" t="str">
        <v/>
      </c>
      <c r="CU95" s="63" t="str">
        <v/>
      </c>
      <c r="CV95" s="63" t="str">
        <v/>
      </c>
      <c r="CW95" s="63" t="str">
        <v/>
      </c>
      <c r="CX95" s="63" t="str">
        <v/>
      </c>
      <c r="CY95" s="63" t="str">
        <v/>
      </c>
      <c r="CZ95" s="63" t="str">
        <v/>
      </c>
      <c r="DA95" s="63" t="str">
        <v/>
      </c>
      <c r="DB95" s="63" t="str">
        <v/>
      </c>
      <c r="DC95" s="63" t="str">
        <v/>
      </c>
      <c r="DD95" s="63" t="str">
        <v/>
      </c>
      <c r="DE95" s="63" t="str">
        <v/>
      </c>
      <c r="DF95" s="63" t="str">
        <v/>
      </c>
      <c r="DG95" s="63" t="str">
        <v/>
      </c>
      <c r="DH95" s="63" t="str">
        <v/>
      </c>
      <c r="DI95" s="63" t="str">
        <v/>
      </c>
      <c r="DJ95" s="63" t="str">
        <v/>
      </c>
      <c r="DK95" s="63" t="str">
        <v/>
      </c>
      <c r="DL95" s="63" t="str">
        <v/>
      </c>
      <c r="DM95" s="63" t="str">
        <v/>
      </c>
      <c r="DN95" s="63" t="str">
        <v/>
      </c>
      <c r="DO95" s="63" t="str">
        <v/>
      </c>
      <c r="DP95" s="63" t="str">
        <v/>
      </c>
      <c r="DQ95" s="63" t="str">
        <v/>
      </c>
      <c r="DR95" s="63" t="str">
        <v/>
      </c>
      <c r="DS95" s="63" t="str">
        <v/>
      </c>
      <c r="DT95" s="63" t="str">
        <v/>
      </c>
      <c r="DU95" s="63" t="str">
        <v/>
      </c>
      <c r="DV95" s="63" t="str">
        <v/>
      </c>
      <c r="DW95" s="63" t="str">
        <v/>
      </c>
      <c r="DX95" s="63" t="str">
        <v/>
      </c>
      <c r="DY95" s="63" t="str">
        <v/>
      </c>
      <c r="DZ95" s="63" t="str">
        <v/>
      </c>
      <c r="EA95" s="63" t="str">
        <v/>
      </c>
      <c r="EB95" s="63" t="str">
        <v/>
      </c>
      <c r="EC95" s="63" t="str">
        <v/>
      </c>
      <c r="ED95" s="63" t="str">
        <v/>
      </c>
      <c r="EE95" s="63" t="str">
        <v/>
      </c>
      <c r="EF95" s="63" t="str">
        <v/>
      </c>
      <c r="EG95" s="63" t="str">
        <v/>
      </c>
      <c r="EH95" s="63" t="str">
        <v/>
      </c>
      <c r="EI95" s="63" t="str">
        <v/>
      </c>
      <c r="EJ95" s="63" t="str">
        <v/>
      </c>
      <c r="EK95" s="63" t="str">
        <v/>
      </c>
      <c r="EL95" s="63" t="str">
        <v/>
      </c>
      <c r="EM95" s="63" t="str">
        <v/>
      </c>
      <c r="EN95" s="63" t="str">
        <v/>
      </c>
      <c r="EO95" s="63" t="str">
        <v/>
      </c>
      <c r="EP95" s="63" t="str">
        <v/>
      </c>
      <c r="EQ95" s="63" t="str">
        <v/>
      </c>
      <c r="ER95" s="63" t="str">
        <v/>
      </c>
      <c r="ES95" s="63" t="str">
        <v/>
      </c>
      <c r="ET95" s="63" t="str">
        <v/>
      </c>
      <c r="EU95" s="63" t="str">
        <v/>
      </c>
      <c r="EV95" s="63" t="str">
        <v/>
      </c>
      <c r="EW95" s="63" t="str">
        <v/>
      </c>
      <c r="EX95" s="63" t="str">
        <v/>
      </c>
      <c r="EY95" s="63" t="str">
        <v/>
      </c>
      <c r="EZ95" s="63" t="str">
        <v/>
      </c>
      <c r="FA95" s="63" t="str">
        <v/>
      </c>
      <c r="FB95" s="63" t="str">
        <v/>
      </c>
      <c r="FC95" s="63" t="str">
        <v/>
      </c>
      <c r="FD95" s="63" t="str">
        <v/>
      </c>
      <c r="FE95" s="63" t="str">
        <v/>
      </c>
      <c r="FF95" s="63" t="str">
        <v/>
      </c>
      <c r="FG95" s="63" t="str">
        <v/>
      </c>
      <c r="FH95" s="63" t="str">
        <v/>
      </c>
      <c r="FI95" s="63" t="str">
        <v/>
      </c>
      <c r="FJ95" s="63" t="str">
        <v/>
      </c>
      <c r="FK95" s="63" t="str">
        <v/>
      </c>
      <c r="FL95" s="63" t="str">
        <v/>
      </c>
      <c r="FM95" s="63" t="str">
        <v/>
      </c>
      <c r="FN95" s="63" t="str">
        <v/>
      </c>
      <c r="FO95" s="63" t="str">
        <v/>
      </c>
      <c r="FP95" s="63" t="str">
        <v/>
      </c>
      <c r="FQ95" s="63" t="str">
        <v/>
      </c>
      <c r="FR95" s="63" t="str">
        <v/>
      </c>
      <c r="FS95" s="63" t="str">
        <v/>
      </c>
      <c r="FT95" s="63" t="str">
        <v/>
      </c>
      <c r="FU95" s="63" t="str">
        <v/>
      </c>
      <c r="FV95" s="63" t="str">
        <v/>
      </c>
      <c r="FW95" s="63" t="str">
        <v/>
      </c>
      <c r="FX95" s="63" t="str">
        <v/>
      </c>
      <c r="FY95" s="63" t="str">
        <v/>
      </c>
      <c r="FZ95" s="63" t="str">
        <v/>
      </c>
      <c r="GA95" s="63" t="str">
        <v/>
      </c>
      <c r="GB95" s="63" t="str">
        <v/>
      </c>
      <c r="GC95" s="63" t="str">
        <v/>
      </c>
      <c r="GD95" s="63" t="str">
        <v/>
      </c>
      <c r="GE95" s="63" t="str">
        <v/>
      </c>
      <c r="GF95" s="63" t="str">
        <v/>
      </c>
      <c r="GG95" s="63" t="str">
        <v/>
      </c>
      <c r="GH95" s="63" t="str">
        <v/>
      </c>
      <c r="GI95" s="63" t="str">
        <v/>
      </c>
      <c r="GJ95" s="63" t="str">
        <v/>
      </c>
      <c r="GK95" s="63" t="str">
        <v/>
      </c>
      <c r="GL95" s="63" t="str">
        <v/>
      </c>
      <c r="GM95" s="63" t="str">
        <v/>
      </c>
      <c r="GN95" s="63" t="str">
        <v/>
      </c>
      <c r="GO95" s="63" t="str">
        <v/>
      </c>
      <c r="GP95" s="63" t="str">
        <v/>
      </c>
      <c r="GQ95" s="63" t="str">
        <v/>
      </c>
      <c r="GR95" s="63" t="str">
        <v/>
      </c>
      <c r="GS95" s="63" t="str">
        <v/>
      </c>
      <c r="GT95" s="63" t="str">
        <v/>
      </c>
      <c r="GU95" s="63" t="str">
        <v/>
      </c>
      <c r="GV95" s="63" t="str">
        <v/>
      </c>
      <c r="GW95" s="63" t="str">
        <v/>
      </c>
      <c r="GX95" s="63" t="str">
        <v/>
      </c>
      <c r="GY95" s="63" t="str">
        <v/>
      </c>
      <c r="GZ95" s="63" t="str">
        <v/>
      </c>
      <c r="HA95" s="63" t="str">
        <v/>
      </c>
      <c r="HB95" s="63" t="str">
        <v/>
      </c>
      <c r="HC95" s="63" t="str">
        <v/>
      </c>
      <c r="HD95" s="63" t="str">
        <v/>
      </c>
      <c r="HE95" s="63" t="str">
        <v/>
      </c>
      <c r="HF95" s="63" t="str">
        <v/>
      </c>
      <c r="HG95" s="63" t="str">
        <v/>
      </c>
      <c r="HH95" s="63" t="str">
        <v/>
      </c>
      <c r="HI95" s="63" t="str">
        <v/>
      </c>
      <c r="HJ95" s="63" t="str">
        <v/>
      </c>
      <c r="HK95" s="63" t="str">
        <v/>
      </c>
      <c r="HL95" s="63" t="str">
        <v/>
      </c>
      <c r="HM95" s="63" t="str">
        <v/>
      </c>
      <c r="HN95" s="63" t="str">
        <v/>
      </c>
      <c r="HO95" s="63" t="str">
        <v/>
      </c>
      <c r="HP95" s="63" t="str">
        <v/>
      </c>
      <c r="HQ95" s="63" t="str">
        <v/>
      </c>
      <c r="HR95" s="63" t="str">
        <v/>
      </c>
      <c r="HS95" s="63" t="str">
        <v/>
      </c>
      <c r="HT95" s="63" t="str">
        <v/>
      </c>
      <c r="HU95" s="63" t="str">
        <v/>
      </c>
      <c r="HV95" s="63" t="str">
        <v/>
      </c>
      <c r="HW95" s="63" t="str">
        <v/>
      </c>
      <c r="HX95" s="63" t="str">
        <v/>
      </c>
      <c r="HY95" s="63" t="str">
        <v/>
      </c>
      <c r="HZ95" s="63" t="str">
        <v/>
      </c>
      <c r="IA95" s="63" t="str">
        <v/>
      </c>
      <c r="IB95" s="63" t="str">
        <v/>
      </c>
      <c r="IC95" s="63" t="str">
        <v/>
      </c>
      <c r="ID95" s="63" t="str">
        <v/>
      </c>
      <c r="IE95" s="63" t="str">
        <v/>
      </c>
      <c r="IF95" s="63" t="str">
        <v/>
      </c>
      <c r="IG95" s="63" t="str">
        <v/>
      </c>
      <c r="IH95" s="63" t="str">
        <v/>
      </c>
      <c r="II95" s="63" t="str">
        <v/>
      </c>
      <c r="IJ95" s="63" t="str">
        <v/>
      </c>
      <c r="IK95" s="63" t="str">
        <v/>
      </c>
      <c r="IL95" s="63" t="str">
        <v/>
      </c>
      <c r="IM95" s="63" t="str">
        <v/>
      </c>
      <c r="IN95" s="63" t="str">
        <v/>
      </c>
      <c r="IO95" s="63" t="str">
        <v/>
      </c>
      <c r="IP95" s="63" t="str">
        <v/>
      </c>
      <c r="IQ95" s="63" t="str">
        <v/>
      </c>
      <c r="IR95" s="57">
        <f t="shared" si="136"/>
        <v>-3.3360308876842897</v>
      </c>
      <c r="IS95" s="57">
        <f t="shared" si="137"/>
        <v>8.6586203044650176</v>
      </c>
      <c r="IT95" s="57"/>
    </row>
    <row r="96" spans="1:254" s="64" customFormat="1" x14ac:dyDescent="0.2">
      <c r="A96" s="62" t="s">
        <v>25</v>
      </c>
      <c r="B96" s="63">
        <v>1.4236738419285386</v>
      </c>
      <c r="C96" s="63">
        <v>-10.760502199797996</v>
      </c>
      <c r="D96" s="63">
        <v>-12.109486080611147</v>
      </c>
      <c r="E96" s="63">
        <v>-7.0015023215281786</v>
      </c>
      <c r="F96" s="63">
        <v>4.9674387326364524</v>
      </c>
      <c r="G96" s="63">
        <v>-64.854514326116643</v>
      </c>
      <c r="H96" s="63" t="str">
        <v/>
      </c>
      <c r="I96" s="63" t="str">
        <v/>
      </c>
      <c r="J96" s="63" t="str">
        <v/>
      </c>
      <c r="K96" s="63" t="str">
        <v/>
      </c>
      <c r="L96" s="63" t="str">
        <v/>
      </c>
      <c r="M96" s="63" t="str">
        <v/>
      </c>
      <c r="N96" s="63" t="str">
        <v/>
      </c>
      <c r="O96" s="63" t="str">
        <v/>
      </c>
      <c r="P96" s="63" t="str">
        <v/>
      </c>
      <c r="Q96" s="63" t="str">
        <v/>
      </c>
      <c r="R96" s="63" t="str">
        <v/>
      </c>
      <c r="S96" s="63" t="str">
        <v/>
      </c>
      <c r="T96" s="63" t="str">
        <v/>
      </c>
      <c r="U96" s="63" t="str">
        <v/>
      </c>
      <c r="V96" s="63" t="str">
        <v/>
      </c>
      <c r="W96" s="63" t="str">
        <v/>
      </c>
      <c r="X96" s="63" t="str">
        <v/>
      </c>
      <c r="Y96" s="63" t="str">
        <v/>
      </c>
      <c r="Z96" s="63" t="str">
        <v/>
      </c>
      <c r="AA96" s="63" t="str">
        <v/>
      </c>
      <c r="AB96" s="63" t="str">
        <v/>
      </c>
      <c r="AC96" s="63" t="str">
        <v/>
      </c>
      <c r="AD96" s="63" t="str">
        <v/>
      </c>
      <c r="AE96" s="63" t="str">
        <v/>
      </c>
      <c r="AF96" s="63" t="str">
        <v/>
      </c>
      <c r="AG96" s="63" t="str">
        <v/>
      </c>
      <c r="AH96" s="63" t="str">
        <v/>
      </c>
      <c r="AI96" s="63" t="str">
        <v/>
      </c>
      <c r="AJ96" s="63" t="str">
        <v/>
      </c>
      <c r="AK96" s="63" t="str">
        <v/>
      </c>
      <c r="AL96" s="63" t="str">
        <v/>
      </c>
      <c r="AM96" s="63" t="str">
        <v/>
      </c>
      <c r="AN96" s="63" t="str">
        <v/>
      </c>
      <c r="AO96" s="63" t="str">
        <v/>
      </c>
      <c r="AP96" s="63" t="str">
        <v/>
      </c>
      <c r="AQ96" s="63" t="str">
        <v/>
      </c>
      <c r="AR96" s="63" t="str">
        <v/>
      </c>
      <c r="AS96" s="63" t="str">
        <v/>
      </c>
      <c r="AT96" s="63" t="str">
        <v/>
      </c>
      <c r="AU96" s="63" t="str">
        <v/>
      </c>
      <c r="AV96" s="63" t="str">
        <v/>
      </c>
      <c r="AW96" s="63" t="str">
        <v/>
      </c>
      <c r="AX96" s="63" t="str">
        <v/>
      </c>
      <c r="AY96" s="63" t="str">
        <v/>
      </c>
      <c r="AZ96" s="63" t="str">
        <v/>
      </c>
      <c r="BA96" s="63" t="str">
        <v/>
      </c>
      <c r="BB96" s="63" t="str">
        <v/>
      </c>
      <c r="BC96" s="63" t="str">
        <v/>
      </c>
      <c r="BD96" s="63" t="str">
        <v/>
      </c>
      <c r="BE96" s="63" t="str">
        <v/>
      </c>
      <c r="BF96" s="63" t="str">
        <v/>
      </c>
      <c r="BG96" s="63" t="str">
        <v/>
      </c>
      <c r="BH96" s="63" t="str">
        <v/>
      </c>
      <c r="BI96" s="63" t="str">
        <v/>
      </c>
      <c r="BJ96" s="63" t="str">
        <v/>
      </c>
      <c r="BK96" s="63" t="str">
        <v/>
      </c>
      <c r="BL96" s="63" t="str">
        <v/>
      </c>
      <c r="BM96" s="63" t="str">
        <v/>
      </c>
      <c r="BN96" s="63" t="str">
        <v/>
      </c>
      <c r="BO96" s="63" t="str">
        <v/>
      </c>
      <c r="BP96" s="63" t="str">
        <v/>
      </c>
      <c r="BQ96" s="63" t="str">
        <v/>
      </c>
      <c r="BR96" s="63" t="str">
        <v/>
      </c>
      <c r="BS96" s="63" t="str">
        <v/>
      </c>
      <c r="BT96" s="63" t="str">
        <v/>
      </c>
      <c r="BU96" s="63" t="str">
        <v/>
      </c>
      <c r="BV96" s="63" t="str">
        <v/>
      </c>
      <c r="BW96" s="63" t="str">
        <v/>
      </c>
      <c r="BX96" s="63" t="str">
        <v/>
      </c>
      <c r="BY96" s="63" t="str">
        <v/>
      </c>
      <c r="BZ96" s="63" t="str">
        <v/>
      </c>
      <c r="CA96" s="63" t="str">
        <v/>
      </c>
      <c r="CB96" s="63" t="str">
        <v/>
      </c>
      <c r="CC96" s="63" t="str">
        <v/>
      </c>
      <c r="CD96" s="63" t="str">
        <v/>
      </c>
      <c r="CE96" s="63" t="str">
        <v/>
      </c>
      <c r="CF96" s="63" t="str">
        <v/>
      </c>
      <c r="CG96" s="63" t="str">
        <v/>
      </c>
      <c r="CH96" s="63" t="str">
        <v/>
      </c>
      <c r="CI96" s="63" t="str">
        <v/>
      </c>
      <c r="CJ96" s="63" t="str">
        <v/>
      </c>
      <c r="CK96" s="63" t="str">
        <v/>
      </c>
      <c r="CL96" s="63" t="str">
        <v/>
      </c>
      <c r="CM96" s="63" t="str">
        <v/>
      </c>
      <c r="CN96" s="63" t="str">
        <v/>
      </c>
      <c r="CO96" s="63" t="str">
        <v/>
      </c>
      <c r="CP96" s="63" t="str">
        <v/>
      </c>
      <c r="CQ96" s="63" t="str">
        <v/>
      </c>
      <c r="CR96" s="63" t="str">
        <v/>
      </c>
      <c r="CS96" s="63" t="str">
        <v/>
      </c>
      <c r="CT96" s="63" t="str">
        <v/>
      </c>
      <c r="CU96" s="63" t="str">
        <v/>
      </c>
      <c r="CV96" s="63" t="str">
        <v/>
      </c>
      <c r="CW96" s="63" t="str">
        <v/>
      </c>
      <c r="CX96" s="63" t="str">
        <v/>
      </c>
      <c r="CY96" s="63" t="str">
        <v/>
      </c>
      <c r="CZ96" s="63" t="str">
        <v/>
      </c>
      <c r="DA96" s="63" t="str">
        <v/>
      </c>
      <c r="DB96" s="63" t="str">
        <v/>
      </c>
      <c r="DC96" s="63" t="str">
        <v/>
      </c>
      <c r="DD96" s="63" t="str">
        <v/>
      </c>
      <c r="DE96" s="63" t="str">
        <v/>
      </c>
      <c r="DF96" s="63" t="str">
        <v/>
      </c>
      <c r="DG96" s="63" t="str">
        <v/>
      </c>
      <c r="DH96" s="63" t="str">
        <v/>
      </c>
      <c r="DI96" s="63" t="str">
        <v/>
      </c>
      <c r="DJ96" s="63" t="str">
        <v/>
      </c>
      <c r="DK96" s="63" t="str">
        <v/>
      </c>
      <c r="DL96" s="63" t="str">
        <v/>
      </c>
      <c r="DM96" s="63" t="str">
        <v/>
      </c>
      <c r="DN96" s="63" t="str">
        <v/>
      </c>
      <c r="DO96" s="63" t="str">
        <v/>
      </c>
      <c r="DP96" s="63" t="str">
        <v/>
      </c>
      <c r="DQ96" s="63" t="str">
        <v/>
      </c>
      <c r="DR96" s="63" t="str">
        <v/>
      </c>
      <c r="DS96" s="63" t="str">
        <v/>
      </c>
      <c r="DT96" s="63" t="str">
        <v/>
      </c>
      <c r="DU96" s="63" t="str">
        <v/>
      </c>
      <c r="DV96" s="63" t="str">
        <v/>
      </c>
      <c r="DW96" s="63" t="str">
        <v/>
      </c>
      <c r="DX96" s="63" t="str">
        <v/>
      </c>
      <c r="DY96" s="63" t="str">
        <v/>
      </c>
      <c r="DZ96" s="63" t="str">
        <v/>
      </c>
      <c r="EA96" s="63" t="str">
        <v/>
      </c>
      <c r="EB96" s="63" t="str">
        <v/>
      </c>
      <c r="EC96" s="63" t="str">
        <v/>
      </c>
      <c r="ED96" s="63" t="str">
        <v/>
      </c>
      <c r="EE96" s="63" t="str">
        <v/>
      </c>
      <c r="EF96" s="63" t="str">
        <v/>
      </c>
      <c r="EG96" s="63" t="str">
        <v/>
      </c>
      <c r="EH96" s="63" t="str">
        <v/>
      </c>
      <c r="EI96" s="63" t="str">
        <v/>
      </c>
      <c r="EJ96" s="63" t="str">
        <v/>
      </c>
      <c r="EK96" s="63" t="str">
        <v/>
      </c>
      <c r="EL96" s="63" t="str">
        <v/>
      </c>
      <c r="EM96" s="63" t="str">
        <v/>
      </c>
      <c r="EN96" s="63" t="str">
        <v/>
      </c>
      <c r="EO96" s="63" t="str">
        <v/>
      </c>
      <c r="EP96" s="63" t="str">
        <v/>
      </c>
      <c r="EQ96" s="63" t="str">
        <v/>
      </c>
      <c r="ER96" s="63" t="str">
        <v/>
      </c>
      <c r="ES96" s="63" t="str">
        <v/>
      </c>
      <c r="ET96" s="63" t="str">
        <v/>
      </c>
      <c r="EU96" s="63" t="str">
        <v/>
      </c>
      <c r="EV96" s="63" t="str">
        <v/>
      </c>
      <c r="EW96" s="63" t="str">
        <v/>
      </c>
      <c r="EX96" s="63" t="str">
        <v/>
      </c>
      <c r="EY96" s="63" t="str">
        <v/>
      </c>
      <c r="EZ96" s="63" t="str">
        <v/>
      </c>
      <c r="FA96" s="63" t="str">
        <v/>
      </c>
      <c r="FB96" s="63" t="str">
        <v/>
      </c>
      <c r="FC96" s="63" t="str">
        <v/>
      </c>
      <c r="FD96" s="63" t="str">
        <v/>
      </c>
      <c r="FE96" s="63" t="str">
        <v/>
      </c>
      <c r="FF96" s="63" t="str">
        <v/>
      </c>
      <c r="FG96" s="63" t="str">
        <v/>
      </c>
      <c r="FH96" s="63" t="str">
        <v/>
      </c>
      <c r="FI96" s="63" t="str">
        <v/>
      </c>
      <c r="FJ96" s="63" t="str">
        <v/>
      </c>
      <c r="FK96" s="63" t="str">
        <v/>
      </c>
      <c r="FL96" s="63" t="str">
        <v/>
      </c>
      <c r="FM96" s="63" t="str">
        <v/>
      </c>
      <c r="FN96" s="63" t="str">
        <v/>
      </c>
      <c r="FO96" s="63" t="str">
        <v/>
      </c>
      <c r="FP96" s="63" t="str">
        <v/>
      </c>
      <c r="FQ96" s="63" t="str">
        <v/>
      </c>
      <c r="FR96" s="63" t="str">
        <v/>
      </c>
      <c r="FS96" s="63" t="str">
        <v/>
      </c>
      <c r="FT96" s="63" t="str">
        <v/>
      </c>
      <c r="FU96" s="63" t="str">
        <v/>
      </c>
      <c r="FV96" s="63" t="str">
        <v/>
      </c>
      <c r="FW96" s="63" t="str">
        <v/>
      </c>
      <c r="FX96" s="63" t="str">
        <v/>
      </c>
      <c r="FY96" s="63" t="str">
        <v/>
      </c>
      <c r="FZ96" s="63" t="str">
        <v/>
      </c>
      <c r="GA96" s="63" t="str">
        <v/>
      </c>
      <c r="GB96" s="63" t="str">
        <v/>
      </c>
      <c r="GC96" s="63" t="str">
        <v/>
      </c>
      <c r="GD96" s="63" t="str">
        <v/>
      </c>
      <c r="GE96" s="63" t="str">
        <v/>
      </c>
      <c r="GF96" s="63" t="str">
        <v/>
      </c>
      <c r="GG96" s="63" t="str">
        <v/>
      </c>
      <c r="GH96" s="63" t="str">
        <v/>
      </c>
      <c r="GI96" s="63" t="str">
        <v/>
      </c>
      <c r="GJ96" s="63" t="str">
        <v/>
      </c>
      <c r="GK96" s="63" t="str">
        <v/>
      </c>
      <c r="GL96" s="63" t="str">
        <v/>
      </c>
      <c r="GM96" s="63" t="str">
        <v/>
      </c>
      <c r="GN96" s="63" t="str">
        <v/>
      </c>
      <c r="GO96" s="63" t="str">
        <v/>
      </c>
      <c r="GP96" s="63" t="str">
        <v/>
      </c>
      <c r="GQ96" s="63" t="str">
        <v/>
      </c>
      <c r="GR96" s="63" t="str">
        <v/>
      </c>
      <c r="GS96" s="63" t="str">
        <v/>
      </c>
      <c r="GT96" s="63" t="str">
        <v/>
      </c>
      <c r="GU96" s="63" t="str">
        <v/>
      </c>
      <c r="GV96" s="63" t="str">
        <v/>
      </c>
      <c r="GW96" s="63" t="str">
        <v/>
      </c>
      <c r="GX96" s="63" t="str">
        <v/>
      </c>
      <c r="GY96" s="63" t="str">
        <v/>
      </c>
      <c r="GZ96" s="63" t="str">
        <v/>
      </c>
      <c r="HA96" s="63" t="str">
        <v/>
      </c>
      <c r="HB96" s="63" t="str">
        <v/>
      </c>
      <c r="HC96" s="63" t="str">
        <v/>
      </c>
      <c r="HD96" s="63" t="str">
        <v/>
      </c>
      <c r="HE96" s="63" t="str">
        <v/>
      </c>
      <c r="HF96" s="63" t="str">
        <v/>
      </c>
      <c r="HG96" s="63" t="str">
        <v/>
      </c>
      <c r="HH96" s="63" t="str">
        <v/>
      </c>
      <c r="HI96" s="63" t="str">
        <v/>
      </c>
      <c r="HJ96" s="63" t="str">
        <v/>
      </c>
      <c r="HK96" s="63" t="str">
        <v/>
      </c>
      <c r="HL96" s="63" t="str">
        <v/>
      </c>
      <c r="HM96" s="63" t="str">
        <v/>
      </c>
      <c r="HN96" s="63" t="str">
        <v/>
      </c>
      <c r="HO96" s="63" t="str">
        <v/>
      </c>
      <c r="HP96" s="63" t="str">
        <v/>
      </c>
      <c r="HQ96" s="63" t="str">
        <v/>
      </c>
      <c r="HR96" s="63" t="str">
        <v/>
      </c>
      <c r="HS96" s="63" t="str">
        <v/>
      </c>
      <c r="HT96" s="63" t="str">
        <v/>
      </c>
      <c r="HU96" s="63" t="str">
        <v/>
      </c>
      <c r="HV96" s="63" t="str">
        <v/>
      </c>
      <c r="HW96" s="63" t="str">
        <v/>
      </c>
      <c r="HX96" s="63" t="str">
        <v/>
      </c>
      <c r="HY96" s="63" t="str">
        <v/>
      </c>
      <c r="HZ96" s="63" t="str">
        <v/>
      </c>
      <c r="IA96" s="63" t="str">
        <v/>
      </c>
      <c r="IB96" s="63" t="str">
        <v/>
      </c>
      <c r="IC96" s="63" t="str">
        <v/>
      </c>
      <c r="ID96" s="63" t="str">
        <v/>
      </c>
      <c r="IE96" s="63" t="str">
        <v/>
      </c>
      <c r="IF96" s="63" t="str">
        <v/>
      </c>
      <c r="IG96" s="63" t="str">
        <v/>
      </c>
      <c r="IH96" s="63" t="str">
        <v/>
      </c>
      <c r="II96" s="63" t="str">
        <v/>
      </c>
      <c r="IJ96" s="63" t="str">
        <v/>
      </c>
      <c r="IK96" s="63" t="str">
        <v/>
      </c>
      <c r="IL96" s="63" t="str">
        <v/>
      </c>
      <c r="IM96" s="63" t="str">
        <v/>
      </c>
      <c r="IN96" s="63" t="str">
        <v/>
      </c>
      <c r="IO96" s="63" t="str">
        <v/>
      </c>
      <c r="IP96" s="63" t="str">
        <v/>
      </c>
      <c r="IQ96" s="63" t="str">
        <v/>
      </c>
      <c r="IR96" s="57">
        <f t="shared" si="136"/>
        <v>-14.72248205891483</v>
      </c>
      <c r="IS96" s="57">
        <f t="shared" si="137"/>
        <v>25.470573416723383</v>
      </c>
      <c r="IT96" s="57"/>
    </row>
    <row r="97" spans="1:254" s="64" customFormat="1" x14ac:dyDescent="0.2">
      <c r="A97" s="62" t="s">
        <v>26</v>
      </c>
      <c r="B97" s="63">
        <v>-9.9500556626363093</v>
      </c>
      <c r="C97" s="63">
        <v>-8.7332008911328085</v>
      </c>
      <c r="D97" s="63">
        <v>-28.143856999540922</v>
      </c>
      <c r="E97" s="63">
        <v>-11.832372913721297</v>
      </c>
      <c r="F97" s="63">
        <v>-8.130418863464886</v>
      </c>
      <c r="G97" s="63">
        <v>55.158215761051707</v>
      </c>
      <c r="H97" s="63" t="str">
        <v/>
      </c>
      <c r="I97" s="63" t="str">
        <v/>
      </c>
      <c r="J97" s="63" t="str">
        <v/>
      </c>
      <c r="K97" s="63" t="str">
        <v/>
      </c>
      <c r="L97" s="63" t="str">
        <v/>
      </c>
      <c r="M97" s="63" t="str">
        <v/>
      </c>
      <c r="N97" s="63" t="str">
        <v/>
      </c>
      <c r="O97" s="63" t="str">
        <v/>
      </c>
      <c r="P97" s="63" t="str">
        <v/>
      </c>
      <c r="Q97" s="63" t="str">
        <v/>
      </c>
      <c r="R97" s="63" t="str">
        <v/>
      </c>
      <c r="S97" s="63" t="str">
        <v/>
      </c>
      <c r="T97" s="63" t="str">
        <v/>
      </c>
      <c r="U97" s="63" t="str">
        <v/>
      </c>
      <c r="V97" s="63" t="str">
        <v/>
      </c>
      <c r="W97" s="63" t="str">
        <v/>
      </c>
      <c r="X97" s="63" t="str">
        <v/>
      </c>
      <c r="Y97" s="63" t="str">
        <v/>
      </c>
      <c r="Z97" s="63" t="str">
        <v/>
      </c>
      <c r="AA97" s="63" t="str">
        <v/>
      </c>
      <c r="AB97" s="63" t="str">
        <v/>
      </c>
      <c r="AC97" s="63" t="str">
        <v/>
      </c>
      <c r="AD97" s="63" t="str">
        <v/>
      </c>
      <c r="AE97" s="63" t="str">
        <v/>
      </c>
      <c r="AF97" s="63" t="str">
        <v/>
      </c>
      <c r="AG97" s="63" t="str">
        <v/>
      </c>
      <c r="AH97" s="63" t="str">
        <v/>
      </c>
      <c r="AI97" s="63" t="str">
        <v/>
      </c>
      <c r="AJ97" s="63" t="str">
        <v/>
      </c>
      <c r="AK97" s="63" t="str">
        <v/>
      </c>
      <c r="AL97" s="63" t="str">
        <v/>
      </c>
      <c r="AM97" s="63" t="str">
        <v/>
      </c>
      <c r="AN97" s="63" t="str">
        <v/>
      </c>
      <c r="AO97" s="63" t="str">
        <v/>
      </c>
      <c r="AP97" s="63" t="str">
        <v/>
      </c>
      <c r="AQ97" s="63" t="str">
        <v/>
      </c>
      <c r="AR97" s="63" t="str">
        <v/>
      </c>
      <c r="AS97" s="63" t="str">
        <v/>
      </c>
      <c r="AT97" s="63" t="str">
        <v/>
      </c>
      <c r="AU97" s="63" t="str">
        <v/>
      </c>
      <c r="AV97" s="63" t="str">
        <v/>
      </c>
      <c r="AW97" s="63" t="str">
        <v/>
      </c>
      <c r="AX97" s="63" t="str">
        <v/>
      </c>
      <c r="AY97" s="63" t="str">
        <v/>
      </c>
      <c r="AZ97" s="63" t="str">
        <v/>
      </c>
      <c r="BA97" s="63" t="str">
        <v/>
      </c>
      <c r="BB97" s="63" t="str">
        <v/>
      </c>
      <c r="BC97" s="63" t="str">
        <v/>
      </c>
      <c r="BD97" s="63" t="str">
        <v/>
      </c>
      <c r="BE97" s="63" t="str">
        <v/>
      </c>
      <c r="BF97" s="63" t="str">
        <v/>
      </c>
      <c r="BG97" s="63" t="str">
        <v/>
      </c>
      <c r="BH97" s="63" t="str">
        <v/>
      </c>
      <c r="BI97" s="63" t="str">
        <v/>
      </c>
      <c r="BJ97" s="63" t="str">
        <v/>
      </c>
      <c r="BK97" s="63" t="str">
        <v/>
      </c>
      <c r="BL97" s="63" t="str">
        <v/>
      </c>
      <c r="BM97" s="63" t="str">
        <v/>
      </c>
      <c r="BN97" s="63" t="str">
        <v/>
      </c>
      <c r="BO97" s="63" t="str">
        <v/>
      </c>
      <c r="BP97" s="63" t="str">
        <v/>
      </c>
      <c r="BQ97" s="63" t="str">
        <v/>
      </c>
      <c r="BR97" s="63" t="str">
        <v/>
      </c>
      <c r="BS97" s="63" t="str">
        <v/>
      </c>
      <c r="BT97" s="63" t="str">
        <v/>
      </c>
      <c r="BU97" s="63" t="str">
        <v/>
      </c>
      <c r="BV97" s="63" t="str">
        <v/>
      </c>
      <c r="BW97" s="63" t="str">
        <v/>
      </c>
      <c r="BX97" s="63" t="str">
        <v/>
      </c>
      <c r="BY97" s="63" t="str">
        <v/>
      </c>
      <c r="BZ97" s="63" t="str">
        <v/>
      </c>
      <c r="CA97" s="63" t="str">
        <v/>
      </c>
      <c r="CB97" s="63" t="str">
        <v/>
      </c>
      <c r="CC97" s="63" t="str">
        <v/>
      </c>
      <c r="CD97" s="63" t="str">
        <v/>
      </c>
      <c r="CE97" s="63" t="str">
        <v/>
      </c>
      <c r="CF97" s="63" t="str">
        <v/>
      </c>
      <c r="CG97" s="63" t="str">
        <v/>
      </c>
      <c r="CH97" s="63" t="str">
        <v/>
      </c>
      <c r="CI97" s="63" t="str">
        <v/>
      </c>
      <c r="CJ97" s="63" t="str">
        <v/>
      </c>
      <c r="CK97" s="63" t="str">
        <v/>
      </c>
      <c r="CL97" s="63" t="str">
        <v/>
      </c>
      <c r="CM97" s="63" t="str">
        <v/>
      </c>
      <c r="CN97" s="63" t="str">
        <v/>
      </c>
      <c r="CO97" s="63" t="str">
        <v/>
      </c>
      <c r="CP97" s="63" t="str">
        <v/>
      </c>
      <c r="CQ97" s="63" t="str">
        <v/>
      </c>
      <c r="CR97" s="63" t="str">
        <v/>
      </c>
      <c r="CS97" s="63" t="str">
        <v/>
      </c>
      <c r="CT97" s="63" t="str">
        <v/>
      </c>
      <c r="CU97" s="63" t="str">
        <v/>
      </c>
      <c r="CV97" s="63" t="str">
        <v/>
      </c>
      <c r="CW97" s="63" t="str">
        <v/>
      </c>
      <c r="CX97" s="63" t="str">
        <v/>
      </c>
      <c r="CY97" s="63" t="str">
        <v/>
      </c>
      <c r="CZ97" s="63" t="str">
        <v/>
      </c>
      <c r="DA97" s="63" t="str">
        <v/>
      </c>
      <c r="DB97" s="63" t="str">
        <v/>
      </c>
      <c r="DC97" s="63" t="str">
        <v/>
      </c>
      <c r="DD97" s="63" t="str">
        <v/>
      </c>
      <c r="DE97" s="63" t="str">
        <v/>
      </c>
      <c r="DF97" s="63" t="str">
        <v/>
      </c>
      <c r="DG97" s="63" t="str">
        <v/>
      </c>
      <c r="DH97" s="63" t="str">
        <v/>
      </c>
      <c r="DI97" s="63" t="str">
        <v/>
      </c>
      <c r="DJ97" s="63" t="str">
        <v/>
      </c>
      <c r="DK97" s="63" t="str">
        <v/>
      </c>
      <c r="DL97" s="63" t="str">
        <v/>
      </c>
      <c r="DM97" s="63" t="str">
        <v/>
      </c>
      <c r="DN97" s="63" t="str">
        <v/>
      </c>
      <c r="DO97" s="63" t="str">
        <v/>
      </c>
      <c r="DP97" s="63" t="str">
        <v/>
      </c>
      <c r="DQ97" s="63" t="str">
        <v/>
      </c>
      <c r="DR97" s="63" t="str">
        <v/>
      </c>
      <c r="DS97" s="63" t="str">
        <v/>
      </c>
      <c r="DT97" s="63" t="str">
        <v/>
      </c>
      <c r="DU97" s="63" t="str">
        <v/>
      </c>
      <c r="DV97" s="63" t="str">
        <v/>
      </c>
      <c r="DW97" s="63" t="str">
        <v/>
      </c>
      <c r="DX97" s="63" t="str">
        <v/>
      </c>
      <c r="DY97" s="63" t="str">
        <v/>
      </c>
      <c r="DZ97" s="63" t="str">
        <v/>
      </c>
      <c r="EA97" s="63" t="str">
        <v/>
      </c>
      <c r="EB97" s="63" t="str">
        <v/>
      </c>
      <c r="EC97" s="63" t="str">
        <v/>
      </c>
      <c r="ED97" s="63" t="str">
        <v/>
      </c>
      <c r="EE97" s="63" t="str">
        <v/>
      </c>
      <c r="EF97" s="63" t="str">
        <v/>
      </c>
      <c r="EG97" s="63" t="str">
        <v/>
      </c>
      <c r="EH97" s="63" t="str">
        <v/>
      </c>
      <c r="EI97" s="63" t="str">
        <v/>
      </c>
      <c r="EJ97" s="63" t="str">
        <v/>
      </c>
      <c r="EK97" s="63" t="str">
        <v/>
      </c>
      <c r="EL97" s="63" t="str">
        <v/>
      </c>
      <c r="EM97" s="63" t="str">
        <v/>
      </c>
      <c r="EN97" s="63" t="str">
        <v/>
      </c>
      <c r="EO97" s="63" t="str">
        <v/>
      </c>
      <c r="EP97" s="63" t="str">
        <v/>
      </c>
      <c r="EQ97" s="63" t="str">
        <v/>
      </c>
      <c r="ER97" s="63" t="str">
        <v/>
      </c>
      <c r="ES97" s="63" t="str">
        <v/>
      </c>
      <c r="ET97" s="63" t="str">
        <v/>
      </c>
      <c r="EU97" s="63" t="str">
        <v/>
      </c>
      <c r="EV97" s="63" t="str">
        <v/>
      </c>
      <c r="EW97" s="63" t="str">
        <v/>
      </c>
      <c r="EX97" s="63" t="str">
        <v/>
      </c>
      <c r="EY97" s="63" t="str">
        <v/>
      </c>
      <c r="EZ97" s="63" t="str">
        <v/>
      </c>
      <c r="FA97" s="63" t="str">
        <v/>
      </c>
      <c r="FB97" s="63" t="str">
        <v/>
      </c>
      <c r="FC97" s="63" t="str">
        <v/>
      </c>
      <c r="FD97" s="63" t="str">
        <v/>
      </c>
      <c r="FE97" s="63" t="str">
        <v/>
      </c>
      <c r="FF97" s="63" t="str">
        <v/>
      </c>
      <c r="FG97" s="63" t="str">
        <v/>
      </c>
      <c r="FH97" s="63" t="str">
        <v/>
      </c>
      <c r="FI97" s="63" t="str">
        <v/>
      </c>
      <c r="FJ97" s="63" t="str">
        <v/>
      </c>
      <c r="FK97" s="63" t="str">
        <v/>
      </c>
      <c r="FL97" s="63" t="str">
        <v/>
      </c>
      <c r="FM97" s="63" t="str">
        <v/>
      </c>
      <c r="FN97" s="63" t="str">
        <v/>
      </c>
      <c r="FO97" s="63" t="str">
        <v/>
      </c>
      <c r="FP97" s="63" t="str">
        <v/>
      </c>
      <c r="FQ97" s="63" t="str">
        <v/>
      </c>
      <c r="FR97" s="63" t="str">
        <v/>
      </c>
      <c r="FS97" s="63" t="str">
        <v/>
      </c>
      <c r="FT97" s="63" t="str">
        <v/>
      </c>
      <c r="FU97" s="63" t="str">
        <v/>
      </c>
      <c r="FV97" s="63" t="str">
        <v/>
      </c>
      <c r="FW97" s="63" t="str">
        <v/>
      </c>
      <c r="FX97" s="63" t="str">
        <v/>
      </c>
      <c r="FY97" s="63" t="str">
        <v/>
      </c>
      <c r="FZ97" s="63" t="str">
        <v/>
      </c>
      <c r="GA97" s="63" t="str">
        <v/>
      </c>
      <c r="GB97" s="63" t="str">
        <v/>
      </c>
      <c r="GC97" s="63" t="str">
        <v/>
      </c>
      <c r="GD97" s="63" t="str">
        <v/>
      </c>
      <c r="GE97" s="63" t="str">
        <v/>
      </c>
      <c r="GF97" s="63" t="str">
        <v/>
      </c>
      <c r="GG97" s="63" t="str">
        <v/>
      </c>
      <c r="GH97" s="63" t="str">
        <v/>
      </c>
      <c r="GI97" s="63" t="str">
        <v/>
      </c>
      <c r="GJ97" s="63" t="str">
        <v/>
      </c>
      <c r="GK97" s="63" t="str">
        <v/>
      </c>
      <c r="GL97" s="63" t="str">
        <v/>
      </c>
      <c r="GM97" s="63" t="str">
        <v/>
      </c>
      <c r="GN97" s="63" t="str">
        <v/>
      </c>
      <c r="GO97" s="63" t="str">
        <v/>
      </c>
      <c r="GP97" s="63" t="str">
        <v/>
      </c>
      <c r="GQ97" s="63" t="str">
        <v/>
      </c>
      <c r="GR97" s="63" t="str">
        <v/>
      </c>
      <c r="GS97" s="63" t="str">
        <v/>
      </c>
      <c r="GT97" s="63" t="str">
        <v/>
      </c>
      <c r="GU97" s="63" t="str">
        <v/>
      </c>
      <c r="GV97" s="63" t="str">
        <v/>
      </c>
      <c r="GW97" s="63" t="str">
        <v/>
      </c>
      <c r="GX97" s="63" t="str">
        <v/>
      </c>
      <c r="GY97" s="63" t="str">
        <v/>
      </c>
      <c r="GZ97" s="63" t="str">
        <v/>
      </c>
      <c r="HA97" s="63" t="str">
        <v/>
      </c>
      <c r="HB97" s="63" t="str">
        <v/>
      </c>
      <c r="HC97" s="63" t="str">
        <v/>
      </c>
      <c r="HD97" s="63" t="str">
        <v/>
      </c>
      <c r="HE97" s="63" t="str">
        <v/>
      </c>
      <c r="HF97" s="63" t="str">
        <v/>
      </c>
      <c r="HG97" s="63" t="str">
        <v/>
      </c>
      <c r="HH97" s="63" t="str">
        <v/>
      </c>
      <c r="HI97" s="63" t="str">
        <v/>
      </c>
      <c r="HJ97" s="63" t="str">
        <v/>
      </c>
      <c r="HK97" s="63" t="str">
        <v/>
      </c>
      <c r="HL97" s="63" t="str">
        <v/>
      </c>
      <c r="HM97" s="63" t="str">
        <v/>
      </c>
      <c r="HN97" s="63" t="str">
        <v/>
      </c>
      <c r="HO97" s="63" t="str">
        <v/>
      </c>
      <c r="HP97" s="63" t="str">
        <v/>
      </c>
      <c r="HQ97" s="63" t="str">
        <v/>
      </c>
      <c r="HR97" s="63" t="str">
        <v/>
      </c>
      <c r="HS97" s="63" t="str">
        <v/>
      </c>
      <c r="HT97" s="63" t="str">
        <v/>
      </c>
      <c r="HU97" s="63" t="str">
        <v/>
      </c>
      <c r="HV97" s="63" t="str">
        <v/>
      </c>
      <c r="HW97" s="63" t="str">
        <v/>
      </c>
      <c r="HX97" s="63" t="str">
        <v/>
      </c>
      <c r="HY97" s="63" t="str">
        <v/>
      </c>
      <c r="HZ97" s="63" t="str">
        <v/>
      </c>
      <c r="IA97" s="63" t="str">
        <v/>
      </c>
      <c r="IB97" s="63" t="str">
        <v/>
      </c>
      <c r="IC97" s="63" t="str">
        <v/>
      </c>
      <c r="ID97" s="63" t="str">
        <v/>
      </c>
      <c r="IE97" s="63" t="str">
        <v/>
      </c>
      <c r="IF97" s="63" t="str">
        <v/>
      </c>
      <c r="IG97" s="63" t="str">
        <v/>
      </c>
      <c r="IH97" s="63" t="str">
        <v/>
      </c>
      <c r="II97" s="63" t="str">
        <v/>
      </c>
      <c r="IJ97" s="63" t="str">
        <v/>
      </c>
      <c r="IK97" s="63" t="str">
        <v/>
      </c>
      <c r="IL97" s="63" t="str">
        <v/>
      </c>
      <c r="IM97" s="63" t="str">
        <v/>
      </c>
      <c r="IN97" s="63" t="str">
        <v/>
      </c>
      <c r="IO97" s="63" t="str">
        <v/>
      </c>
      <c r="IP97" s="63" t="str">
        <v/>
      </c>
      <c r="IQ97" s="63" t="str">
        <v/>
      </c>
      <c r="IR97" s="57">
        <f t="shared" si="136"/>
        <v>-1.938614928240753</v>
      </c>
      <c r="IS97" s="57">
        <f t="shared" si="137"/>
        <v>28.959755699496323</v>
      </c>
      <c r="IT97" s="57"/>
    </row>
    <row r="98" spans="1:254" s="64" customFormat="1" x14ac:dyDescent="0.2">
      <c r="A98" s="42"/>
      <c r="IR98" s="57"/>
      <c r="IS98" s="57"/>
    </row>
    <row r="99" spans="1:254" s="64" customFormat="1" x14ac:dyDescent="0.2">
      <c r="A99" s="65" t="s">
        <v>42</v>
      </c>
      <c r="B99" s="64">
        <f t="array" ref="B99">IF(SUM(B83:B97)&lt;&gt;0,LN((SQRT(SUMSQ(B83:B97-'Control Analysis'!$IR63:$IR77)))),"")</f>
        <v>5.1246452260630875</v>
      </c>
      <c r="C99" s="64">
        <f t="array" ref="C99">IF(SUM(C83:C97)&lt;&gt;0,LN((SQRT(SUMSQ(C83:C97-'Control Analysis'!$IR63:$IR77)))),"")</f>
        <v>5.3217116751745124</v>
      </c>
      <c r="D99" s="64">
        <f t="array" ref="D99">IF(SUM(D83:D97)&lt;&gt;0,LN((SQRT(SUMSQ(D83:D97-'Control Analysis'!$IR63:$IR77)))),"")</f>
        <v>5.2031380905957887</v>
      </c>
      <c r="E99" s="64">
        <f t="array" ref="E99">IF(SUM(E83:E97)&lt;&gt;0,LN((SQRT(SUMSQ(E83:E97-'Control Analysis'!$IR63:$IR77)))),"")</f>
        <v>5.2821194529485407</v>
      </c>
      <c r="F99" s="64">
        <f t="array" ref="F99">IF(SUM(F83:F97)&lt;&gt;0,LN((SQRT(SUMSQ(F83:F97-'Control Analysis'!$IR63:$IR77)))),"")</f>
        <v>5.208477112792858</v>
      </c>
      <c r="G99" s="64">
        <f t="array" ref="G99">IF(SUM(G83:G97)&lt;&gt;0,LN((SQRT(SUMSQ(G83:G97-'Control Analysis'!$IR63:$IR77)))),"")</f>
        <v>5.8809695688616026</v>
      </c>
      <c r="H99" s="64" t="str">
        <f t="array" ref="H99">IF(SUM(H83:H97)&lt;&gt;0,LN((SQRT(SUMSQ(H83:H97-'Control Analysis'!$IR63:$IR77)))),"")</f>
        <v/>
      </c>
      <c r="I99" s="64" t="str">
        <f t="array" ref="I99">IF(SUM(I83:I97)&lt;&gt;0,LN((SQRT(SUMSQ(I83:I97-'Control Analysis'!$IR63:$IR77)))),"")</f>
        <v/>
      </c>
      <c r="J99" s="64" t="str">
        <f t="array" ref="J99">IF(SUM(J83:J97)&lt;&gt;0,LN((SQRT(SUMSQ(J83:J97-'Control Analysis'!$IR63:$IR77)))),"")</f>
        <v/>
      </c>
      <c r="K99" s="64" t="str">
        <f t="array" ref="K99">IF(SUM(K83:K97)&lt;&gt;0,LN((SQRT(SUMSQ(K83:K97-'Control Analysis'!$IR63:$IR77)))),"")</f>
        <v/>
      </c>
      <c r="L99" s="64" t="str">
        <f t="array" ref="L99">IF(SUM(L83:L97)&lt;&gt;0,LN((SQRT(SUMSQ(L83:L97-'Control Analysis'!$IR63:$IR77)))),"")</f>
        <v/>
      </c>
      <c r="M99" s="64" t="str">
        <f t="array" ref="M99">IF(SUM(M83:M97)&lt;&gt;0,LN((SQRT(SUMSQ(M83:M97-'Control Analysis'!$IR63:$IR77)))),"")</f>
        <v/>
      </c>
      <c r="N99" s="64" t="str">
        <f t="array" ref="N99">IF(SUM(N83:N97)&lt;&gt;0,LN((SQRT(SUMSQ(N83:N97-'Control Analysis'!$IR63:$IR77)))),"")</f>
        <v/>
      </c>
      <c r="O99" s="64" t="str">
        <f t="array" ref="O99">IF(SUM(O83:O97)&lt;&gt;0,LN((SQRT(SUMSQ(O83:O97-'Control Analysis'!$IR63:$IR77)))),"")</f>
        <v/>
      </c>
      <c r="P99" s="64" t="str">
        <f t="array" ref="P99">IF(SUM(P83:P97)&lt;&gt;0,LN((SQRT(SUMSQ(P83:P97-'Control Analysis'!$IR63:$IR77)))),"")</f>
        <v/>
      </c>
      <c r="Q99" s="64" t="str">
        <f t="array" ref="Q99">IF(SUM(Q83:Q97)&lt;&gt;0,LN((SQRT(SUMSQ(Q83:Q97-'Control Analysis'!$IR63:$IR77)))),"")</f>
        <v/>
      </c>
      <c r="R99" s="64" t="str">
        <f t="array" ref="R99">IF(SUM(R83:R97)&lt;&gt;0,LN((SQRT(SUMSQ(R83:R97-'Control Analysis'!$IR63:$IR77)))),"")</f>
        <v/>
      </c>
      <c r="S99" s="64" t="str">
        <f t="array" ref="S99">IF(SUM(S83:S97)&lt;&gt;0,LN((SQRT(SUMSQ(S83:S97-'Control Analysis'!$IR63:$IR77)))),"")</f>
        <v/>
      </c>
      <c r="T99" s="64" t="str">
        <f t="array" ref="T99">IF(SUM(T83:T97)&lt;&gt;0,LN((SQRT(SUMSQ(T83:T97-'Control Analysis'!$IR63:$IR77)))),"")</f>
        <v/>
      </c>
      <c r="U99" s="64" t="str">
        <f t="array" ref="U99">IF(SUM(U83:U97)&lt;&gt;0,LN((SQRT(SUMSQ(U83:U97-'Control Analysis'!$IR63:$IR77)))),"")</f>
        <v/>
      </c>
      <c r="V99" s="64" t="str">
        <f t="array" ref="V99">IF(SUM(V83:V97)&lt;&gt;0,LN((SQRT(SUMSQ(V83:V97-'Control Analysis'!$IR63:$IR77)))),"")</f>
        <v/>
      </c>
      <c r="W99" s="64" t="str">
        <f t="array" ref="W99">IF(SUM(W83:W97)&lt;&gt;0,LN((SQRT(SUMSQ(W83:W97-'Control Analysis'!$IR63:$IR77)))),"")</f>
        <v/>
      </c>
      <c r="X99" s="64" t="str">
        <f t="array" ref="X99">IF(SUM(X83:X97)&lt;&gt;0,LN((SQRT(SUMSQ(X83:X97-'Control Analysis'!$IR63:$IR77)))),"")</f>
        <v/>
      </c>
      <c r="Y99" s="64" t="str">
        <f t="array" ref="Y99">IF(SUM(Y83:Y97)&lt;&gt;0,LN((SQRT(SUMSQ(Y83:Y97-'Control Analysis'!$IR63:$IR77)))),"")</f>
        <v/>
      </c>
      <c r="Z99" s="64" t="str">
        <f t="array" ref="Z99">IF(SUM(Z83:Z97)&lt;&gt;0,LN((SQRT(SUMSQ(Z83:Z97-'Control Analysis'!$IR63:$IR77)))),"")</f>
        <v/>
      </c>
      <c r="AA99" s="64" t="str">
        <f t="array" ref="AA99">IF(SUM(AA83:AA97)&lt;&gt;0,LN((SQRT(SUMSQ(AA83:AA97-'Control Analysis'!$IR63:$IR77)))),"")</f>
        <v/>
      </c>
      <c r="AB99" s="64" t="str">
        <f t="array" ref="AB99">IF(SUM(AB83:AB97)&lt;&gt;0,LN((SQRT(SUMSQ(AB83:AB97-'Control Analysis'!$IR63:$IR77)))),"")</f>
        <v/>
      </c>
      <c r="AC99" s="64" t="str">
        <f t="array" ref="AC99">IF(SUM(AC83:AC97)&lt;&gt;0,LN((SQRT(SUMSQ(AC83:AC97-'Control Analysis'!$IR63:$IR77)))),"")</f>
        <v/>
      </c>
      <c r="AD99" s="64" t="str">
        <f t="array" ref="AD99">IF(SUM(AD83:AD97)&lt;&gt;0,LN((SQRT(SUMSQ(AD83:AD97-'Control Analysis'!$IR63:$IR77)))),"")</f>
        <v/>
      </c>
      <c r="AE99" s="64" t="str">
        <f t="array" ref="AE99">IF(SUM(AE83:AE97)&lt;&gt;0,LN((SQRT(SUMSQ(AE83:AE97-'Control Analysis'!$IR63:$IR77)))),"")</f>
        <v/>
      </c>
      <c r="AF99" s="64" t="str">
        <f t="array" ref="AF99">IF(SUM(AF83:AF97)&lt;&gt;0,LN((SQRT(SUMSQ(AF83:AF97-'Control Analysis'!$IR63:$IR77)))),"")</f>
        <v/>
      </c>
      <c r="AG99" s="64" t="str">
        <f t="array" ref="AG99">IF(SUM(AG83:AG97)&lt;&gt;0,LN((SQRT(SUMSQ(AG83:AG97-'Control Analysis'!$IR63:$IR77)))),"")</f>
        <v/>
      </c>
      <c r="AH99" s="64" t="str">
        <f t="array" ref="AH99">IF(SUM(AH83:AH97)&lt;&gt;0,LN((SQRT(SUMSQ(AH83:AH97-'Control Analysis'!$IR63:$IR77)))),"")</f>
        <v/>
      </c>
      <c r="AI99" s="64" t="str">
        <f t="array" ref="AI99">IF(SUM(AI83:AI97)&lt;&gt;0,LN((SQRT(SUMSQ(AI83:AI97-'Control Analysis'!$IR63:$IR77)))),"")</f>
        <v/>
      </c>
      <c r="AJ99" s="64" t="str">
        <f t="array" ref="AJ99">IF(SUM(AJ83:AJ97)&lt;&gt;0,LN((SQRT(SUMSQ(AJ83:AJ97-'Control Analysis'!$IR63:$IR77)))),"")</f>
        <v/>
      </c>
      <c r="AK99" s="64" t="str">
        <f t="array" ref="AK99">IF(SUM(AK83:AK97)&lt;&gt;0,LN((SQRT(SUMSQ(AK83:AK97-'Control Analysis'!$IR63:$IR77)))),"")</f>
        <v/>
      </c>
      <c r="AL99" s="64" t="str">
        <f t="array" ref="AL99">IF(SUM(AL83:AL97)&lt;&gt;0,LN((SQRT(SUMSQ(AL83:AL97-'Control Analysis'!$IR63:$IR77)))),"")</f>
        <v/>
      </c>
      <c r="AM99" s="64" t="str">
        <f t="array" ref="AM99">IF(SUM(AM83:AM97)&lt;&gt;0,LN((SQRT(SUMSQ(AM83:AM97-'Control Analysis'!$IR63:$IR77)))),"")</f>
        <v/>
      </c>
      <c r="AN99" s="64" t="str">
        <f t="array" ref="AN99">IF(SUM(AN83:AN97)&lt;&gt;0,LN((SQRT(SUMSQ(AN83:AN97-'Control Analysis'!$IR63:$IR77)))),"")</f>
        <v/>
      </c>
      <c r="AO99" s="64" t="str">
        <f t="array" ref="AO99">IF(SUM(AO83:AO97)&lt;&gt;0,LN((SQRT(SUMSQ(AO83:AO97-'Control Analysis'!$IR63:$IR77)))),"")</f>
        <v/>
      </c>
      <c r="AP99" s="64" t="str">
        <f t="array" ref="AP99">IF(SUM(AP83:AP97)&lt;&gt;0,LN((SQRT(SUMSQ(AP83:AP97-'Control Analysis'!$IR63:$IR77)))),"")</f>
        <v/>
      </c>
      <c r="AQ99" s="64" t="str">
        <f t="array" ref="AQ99">IF(SUM(AQ83:AQ97)&lt;&gt;0,LN((SQRT(SUMSQ(AQ83:AQ97-'Control Analysis'!$IR63:$IR77)))),"")</f>
        <v/>
      </c>
      <c r="AR99" s="64" t="str">
        <f t="array" ref="AR99">IF(SUM(AR83:AR97)&lt;&gt;0,LN((SQRT(SUMSQ(AR83:AR97-'Control Analysis'!$IR63:$IR77)))),"")</f>
        <v/>
      </c>
      <c r="AS99" s="64" t="str">
        <f t="array" ref="AS99">IF(SUM(AS83:AS97)&lt;&gt;0,LN((SQRT(SUMSQ(AS83:AS97-'Control Analysis'!$IR63:$IR77)))),"")</f>
        <v/>
      </c>
      <c r="AT99" s="64" t="str">
        <f t="array" ref="AT99">IF(SUM(AT83:AT97)&lt;&gt;0,LN((SQRT(SUMSQ(AT83:AT97-'Control Analysis'!$IR63:$IR77)))),"")</f>
        <v/>
      </c>
      <c r="AU99" s="64" t="str">
        <f t="array" ref="AU99">IF(SUM(AU83:AU97)&lt;&gt;0,LN((SQRT(SUMSQ(AU83:AU97-'Control Analysis'!$IR63:$IR77)))),"")</f>
        <v/>
      </c>
      <c r="AV99" s="64" t="str">
        <f t="array" ref="AV99">IF(SUM(AV83:AV97)&lt;&gt;0,LN((SQRT(SUMSQ(AV83:AV97-'Control Analysis'!$IR63:$IR77)))),"")</f>
        <v/>
      </c>
      <c r="AW99" s="64" t="str">
        <f t="array" ref="AW99">IF(SUM(AW83:AW97)&lt;&gt;0,LN((SQRT(SUMSQ(AW83:AW97-'Control Analysis'!$IR63:$IR77)))),"")</f>
        <v/>
      </c>
      <c r="AX99" s="64" t="str">
        <f t="array" ref="AX99">IF(SUM(AX83:AX97)&lt;&gt;0,LN((SQRT(SUMSQ(AX83:AX97-'Control Analysis'!$IR63:$IR77)))),"")</f>
        <v/>
      </c>
      <c r="AY99" s="64" t="str">
        <f t="array" ref="AY99">IF(SUM(AY83:AY97)&lt;&gt;0,LN((SQRT(SUMSQ(AY83:AY97-'Control Analysis'!$IR63:$IR77)))),"")</f>
        <v/>
      </c>
      <c r="AZ99" s="64" t="str">
        <f t="array" ref="AZ99">IF(SUM(AZ83:AZ97)&lt;&gt;0,LN((SQRT(SUMSQ(AZ83:AZ97-'Control Analysis'!$IR63:$IR77)))),"")</f>
        <v/>
      </c>
      <c r="BA99" s="64" t="str">
        <f t="array" ref="BA99">IF(SUM(BA83:BA97)&lt;&gt;0,LN((SQRT(SUMSQ(BA83:BA97-'Control Analysis'!$IR63:$IR77)))),"")</f>
        <v/>
      </c>
      <c r="BB99" s="64" t="str">
        <f t="array" ref="BB99">IF(SUM(BB83:BB97)&lt;&gt;0,LN((SQRT(SUMSQ(BB83:BB97-'Control Analysis'!$IR63:$IR77)))),"")</f>
        <v/>
      </c>
      <c r="BC99" s="64" t="str">
        <f t="array" ref="BC99">IF(SUM(BC83:BC97)&lt;&gt;0,LN((SQRT(SUMSQ(BC83:BC97-'Control Analysis'!$IR63:$IR77)))),"")</f>
        <v/>
      </c>
      <c r="BD99" s="64" t="str">
        <f t="array" ref="BD99">IF(SUM(BD83:BD97)&lt;&gt;0,LN((SQRT(SUMSQ(BD83:BD97-'Control Analysis'!$IR63:$IR77)))),"")</f>
        <v/>
      </c>
      <c r="BE99" s="64" t="str">
        <f t="array" ref="BE99">IF(SUM(BE83:BE97)&lt;&gt;0,LN((SQRT(SUMSQ(BE83:BE97-'Control Analysis'!$IR63:$IR77)))),"")</f>
        <v/>
      </c>
      <c r="BF99" s="64" t="str">
        <f t="array" ref="BF99">IF(SUM(BF83:BF97)&lt;&gt;0,LN((SQRT(SUMSQ(BF83:BF97-'Control Analysis'!$IR63:$IR77)))),"")</f>
        <v/>
      </c>
      <c r="BG99" s="64" t="str">
        <f t="array" ref="BG99">IF(SUM(BG83:BG97)&lt;&gt;0,LN((SQRT(SUMSQ(BG83:BG97-'Control Analysis'!$IR63:$IR77)))),"")</f>
        <v/>
      </c>
      <c r="BH99" s="64" t="str">
        <f t="array" ref="BH99">IF(SUM(BH83:BH97)&lt;&gt;0,LN((SQRT(SUMSQ(BH83:BH97-'Control Analysis'!$IR63:$IR77)))),"")</f>
        <v/>
      </c>
      <c r="BI99" s="64" t="str">
        <f t="array" ref="BI99">IF(SUM(BI83:BI97)&lt;&gt;0,LN((SQRT(SUMSQ(BI83:BI97-'Control Analysis'!$IR63:$IR77)))),"")</f>
        <v/>
      </c>
      <c r="BJ99" s="64" t="str">
        <f t="array" ref="BJ99">IF(SUM(BJ83:BJ97)&lt;&gt;0,LN((SQRT(SUMSQ(BJ83:BJ97-'Control Analysis'!$IR63:$IR77)))),"")</f>
        <v/>
      </c>
      <c r="BK99" s="64" t="str">
        <f t="array" ref="BK99">IF(SUM(BK83:BK97)&lt;&gt;0,LN((SQRT(SUMSQ(BK83:BK97-'Control Analysis'!$IR63:$IR77)))),"")</f>
        <v/>
      </c>
      <c r="BL99" s="64" t="str">
        <f t="array" ref="BL99">IF(SUM(BL83:BL97)&lt;&gt;0,LN((SQRT(SUMSQ(BL83:BL97-'Control Analysis'!$IR63:$IR77)))),"")</f>
        <v/>
      </c>
      <c r="BM99" s="64" t="str">
        <f t="array" ref="BM99">IF(SUM(BM83:BM97)&lt;&gt;0,LN((SQRT(SUMSQ(BM83:BM97-'Control Analysis'!$IR63:$IR77)))),"")</f>
        <v/>
      </c>
      <c r="BN99" s="64" t="str">
        <f t="array" ref="BN99">IF(SUM(BN83:BN97)&lt;&gt;0,LN((SQRT(SUMSQ(BN83:BN97-'Control Analysis'!$IR63:$IR77)))),"")</f>
        <v/>
      </c>
      <c r="BO99" s="64" t="str">
        <f t="array" ref="BO99">IF(SUM(BO83:BO97)&lt;&gt;0,LN((SQRT(SUMSQ(BO83:BO97-'Control Analysis'!$IR63:$IR77)))),"")</f>
        <v/>
      </c>
      <c r="BP99" s="64" t="str">
        <f t="array" ref="BP99">IF(SUM(BP83:BP97)&lt;&gt;0,LN((SQRT(SUMSQ(BP83:BP97-'Control Analysis'!$IR63:$IR77)))),"")</f>
        <v/>
      </c>
      <c r="BQ99" s="64" t="str">
        <f t="array" ref="BQ99">IF(SUM(BQ83:BQ97)&lt;&gt;0,LN((SQRT(SUMSQ(BQ83:BQ97-'Control Analysis'!$IR63:$IR77)))),"")</f>
        <v/>
      </c>
      <c r="BR99" s="64" t="str">
        <f t="array" ref="BR99">IF(SUM(BR83:BR97)&lt;&gt;0,LN((SQRT(SUMSQ(BR83:BR97-'Control Analysis'!$IR63:$IR77)))),"")</f>
        <v/>
      </c>
      <c r="BS99" s="64" t="str">
        <f t="array" ref="BS99">IF(SUM(BS83:BS97)&lt;&gt;0,LN((SQRT(SUMSQ(BS83:BS97-'Control Analysis'!$IR63:$IR77)))),"")</f>
        <v/>
      </c>
      <c r="BT99" s="64" t="str">
        <f t="array" ref="BT99">IF(SUM(BT83:BT97)&lt;&gt;0,LN((SQRT(SUMSQ(BT83:BT97-'Control Analysis'!$IR63:$IR77)))),"")</f>
        <v/>
      </c>
      <c r="BU99" s="64" t="str">
        <f t="array" ref="BU99">IF(SUM(BU83:BU97)&lt;&gt;0,LN((SQRT(SUMSQ(BU83:BU97-'Control Analysis'!$IR63:$IR77)))),"")</f>
        <v/>
      </c>
      <c r="BV99" s="64" t="str">
        <f t="array" ref="BV99">IF(SUM(BV83:BV97)&lt;&gt;0,LN((SQRT(SUMSQ(BV83:BV97-'Control Analysis'!$IR63:$IR77)))),"")</f>
        <v/>
      </c>
      <c r="BW99" s="64" t="str">
        <f t="array" ref="BW99">IF(SUM(BW83:BW97)&lt;&gt;0,LN((SQRT(SUMSQ(BW83:BW97-'Control Analysis'!$IR63:$IR77)))),"")</f>
        <v/>
      </c>
      <c r="BX99" s="64" t="str">
        <f t="array" ref="BX99">IF(SUM(BX83:BX97)&lt;&gt;0,LN((SQRT(SUMSQ(BX83:BX97-'Control Analysis'!$IR63:$IR77)))),"")</f>
        <v/>
      </c>
      <c r="BY99" s="64" t="str">
        <f t="array" ref="BY99">IF(SUM(BY83:BY97)&lt;&gt;0,LN((SQRT(SUMSQ(BY83:BY97-'Control Analysis'!$IR63:$IR77)))),"")</f>
        <v/>
      </c>
      <c r="BZ99" s="64" t="str">
        <f t="array" ref="BZ99">IF(SUM(BZ83:BZ97)&lt;&gt;0,LN((SQRT(SUMSQ(BZ83:BZ97-'Control Analysis'!$IR63:$IR77)))),"")</f>
        <v/>
      </c>
      <c r="CA99" s="64" t="str">
        <f t="array" ref="CA99">IF(SUM(CA83:CA97)&lt;&gt;0,LN((SQRT(SUMSQ(CA83:CA97-'Control Analysis'!$IR63:$IR77)))),"")</f>
        <v/>
      </c>
      <c r="CB99" s="64" t="str">
        <f t="array" ref="CB99">IF(SUM(CB83:CB97)&lt;&gt;0,LN((SQRT(SUMSQ(CB83:CB97-'Control Analysis'!$IR63:$IR77)))),"")</f>
        <v/>
      </c>
      <c r="CC99" s="64" t="str">
        <f t="array" ref="CC99">IF(SUM(CC83:CC97)&lt;&gt;0,LN((SQRT(SUMSQ(CC83:CC97-'Control Analysis'!$IR63:$IR77)))),"")</f>
        <v/>
      </c>
      <c r="CD99" s="64" t="str">
        <f t="array" ref="CD99">IF(SUM(CD83:CD97)&lt;&gt;0,LN((SQRT(SUMSQ(CD83:CD97-'Control Analysis'!$IR63:$IR77)))),"")</f>
        <v/>
      </c>
      <c r="CE99" s="64" t="str">
        <f t="array" ref="CE99">IF(SUM(CE83:CE97)&lt;&gt;0,LN((SQRT(SUMSQ(CE83:CE97-'Control Analysis'!$IR63:$IR77)))),"")</f>
        <v/>
      </c>
      <c r="CF99" s="64" t="str">
        <f t="array" ref="CF99">IF(SUM(CF83:CF97)&lt;&gt;0,LN((SQRT(SUMSQ(CF83:CF97-'Control Analysis'!$IR63:$IR77)))),"")</f>
        <v/>
      </c>
      <c r="CG99" s="64" t="str">
        <f t="array" ref="CG99">IF(SUM(CG83:CG97)&lt;&gt;0,LN((SQRT(SUMSQ(CG83:CG97-'Control Analysis'!$IR63:$IR77)))),"")</f>
        <v/>
      </c>
      <c r="CH99" s="64" t="str">
        <f t="array" ref="CH99">IF(SUM(CH83:CH97)&lt;&gt;0,LN((SQRT(SUMSQ(CH83:CH97-'Control Analysis'!$IR63:$IR77)))),"")</f>
        <v/>
      </c>
      <c r="CI99" s="64" t="str">
        <f t="array" ref="CI99">IF(SUM(CI83:CI97)&lt;&gt;0,LN((SQRT(SUMSQ(CI83:CI97-'Control Analysis'!$IR63:$IR77)))),"")</f>
        <v/>
      </c>
      <c r="CJ99" s="64" t="str">
        <f t="array" ref="CJ99">IF(SUM(CJ83:CJ97)&lt;&gt;0,LN((SQRT(SUMSQ(CJ83:CJ97-'Control Analysis'!$IR63:$IR77)))),"")</f>
        <v/>
      </c>
      <c r="CK99" s="64" t="str">
        <f t="array" ref="CK99">IF(SUM(CK83:CK97)&lt;&gt;0,LN((SQRT(SUMSQ(CK83:CK97-'Control Analysis'!$IR63:$IR77)))),"")</f>
        <v/>
      </c>
      <c r="CL99" s="64" t="str">
        <f t="array" ref="CL99">IF(SUM(CL83:CL97)&lt;&gt;0,LN((SQRT(SUMSQ(CL83:CL97-'Control Analysis'!$IR63:$IR77)))),"")</f>
        <v/>
      </c>
      <c r="CM99" s="64" t="str">
        <f t="array" ref="CM99">IF(SUM(CM83:CM97)&lt;&gt;0,LN((SQRT(SUMSQ(CM83:CM97-'Control Analysis'!$IR63:$IR77)))),"")</f>
        <v/>
      </c>
      <c r="CN99" s="64" t="str">
        <f t="array" ref="CN99">IF(SUM(CN83:CN97)&lt;&gt;0,LN((SQRT(SUMSQ(CN83:CN97-'Control Analysis'!$IR63:$IR77)))),"")</f>
        <v/>
      </c>
      <c r="CO99" s="64" t="str">
        <f t="array" ref="CO99">IF(SUM(CO83:CO97)&lt;&gt;0,LN((SQRT(SUMSQ(CO83:CO97-'Control Analysis'!$IR63:$IR77)))),"")</f>
        <v/>
      </c>
      <c r="CP99" s="64" t="str">
        <f t="array" ref="CP99">IF(SUM(CP83:CP97)&lt;&gt;0,LN((SQRT(SUMSQ(CP83:CP97-'Control Analysis'!$IR63:$IR77)))),"")</f>
        <v/>
      </c>
      <c r="CQ99" s="64" t="str">
        <f t="array" ref="CQ99">IF(SUM(CQ83:CQ97)&lt;&gt;0,LN((SQRT(SUMSQ(CQ83:CQ97-'Control Analysis'!$IR63:$IR77)))),"")</f>
        <v/>
      </c>
      <c r="CR99" s="64" t="str">
        <f t="array" ref="CR99">IF(SUM(CR83:CR97)&lt;&gt;0,LN((SQRT(SUMSQ(CR83:CR97-'Control Analysis'!$IR63:$IR77)))),"")</f>
        <v/>
      </c>
      <c r="CS99" s="64" t="str">
        <f t="array" ref="CS99">IF(SUM(CS83:CS97)&lt;&gt;0,LN((SQRT(SUMSQ(CS83:CS97-'Control Analysis'!$IR63:$IR77)))),"")</f>
        <v/>
      </c>
      <c r="CT99" s="64" t="str">
        <f t="array" ref="CT99">IF(SUM(CT83:CT97)&lt;&gt;0,LN((SQRT(SUMSQ(CT83:CT97-'Control Analysis'!$IR63:$IR77)))),"")</f>
        <v/>
      </c>
      <c r="CU99" s="64" t="str">
        <f t="array" ref="CU99">IF(SUM(CU83:CU97)&lt;&gt;0,LN((SQRT(SUMSQ(CU83:CU97-'Control Analysis'!$IR63:$IR77)))),"")</f>
        <v/>
      </c>
      <c r="CV99" s="64" t="str">
        <f t="array" ref="CV99">IF(SUM(CV83:CV97)&lt;&gt;0,LN((SQRT(SUMSQ(CV83:CV97-'Control Analysis'!$IR63:$IR77)))),"")</f>
        <v/>
      </c>
      <c r="CW99" s="64" t="str">
        <f t="array" ref="CW99">IF(SUM(CW83:CW97)&lt;&gt;0,LN((SQRT(SUMSQ(CW83:CW97-'Control Analysis'!$IR63:$IR77)))),"")</f>
        <v/>
      </c>
      <c r="CX99" s="64" t="str">
        <f t="array" ref="CX99">IF(SUM(CX83:CX97)&lt;&gt;0,LN((SQRT(SUMSQ(CX83:CX97-'Control Analysis'!$IR63:$IR77)))),"")</f>
        <v/>
      </c>
      <c r="CY99" s="64" t="str">
        <f t="array" ref="CY99">IF(SUM(CY83:CY97)&lt;&gt;0,LN((SQRT(SUMSQ(CY83:CY97-'Control Analysis'!$IR63:$IR77)))),"")</f>
        <v/>
      </c>
      <c r="CZ99" s="64" t="str">
        <f t="array" ref="CZ99">IF(SUM(CZ83:CZ97)&lt;&gt;0,LN((SQRT(SUMSQ(CZ83:CZ97-'Control Analysis'!$IR63:$IR77)))),"")</f>
        <v/>
      </c>
      <c r="DA99" s="64" t="str">
        <f t="array" ref="DA99">IF(SUM(DA83:DA97)&lt;&gt;0,LN((SQRT(SUMSQ(DA83:DA97-'Control Analysis'!$IR63:$IR77)))),"")</f>
        <v/>
      </c>
      <c r="DB99" s="64" t="str">
        <f t="array" ref="DB99">IF(SUM(DB83:DB97)&lt;&gt;0,LN((SQRT(SUMSQ(DB83:DB97-'Control Analysis'!$IR63:$IR77)))),"")</f>
        <v/>
      </c>
      <c r="DC99" s="64" t="str">
        <f t="array" ref="DC99">IF(SUM(DC83:DC97)&lt;&gt;0,LN((SQRT(SUMSQ(DC83:DC97-'Control Analysis'!$IR63:$IR77)))),"")</f>
        <v/>
      </c>
      <c r="DD99" s="64" t="str">
        <f t="array" ref="DD99">IF(SUM(DD83:DD97)&lt;&gt;0,LN((SQRT(SUMSQ(DD83:DD97-'Control Analysis'!$IR63:$IR77)))),"")</f>
        <v/>
      </c>
      <c r="DE99" s="64" t="str">
        <f t="array" ref="DE99">IF(SUM(DE83:DE97)&lt;&gt;0,LN((SQRT(SUMSQ(DE83:DE97-'Control Analysis'!$IR63:$IR77)))),"")</f>
        <v/>
      </c>
      <c r="DF99" s="64" t="str">
        <f t="array" ref="DF99">IF(SUM(DF83:DF97)&lt;&gt;0,LN((SQRT(SUMSQ(DF83:DF97-'Control Analysis'!$IR63:$IR77)))),"")</f>
        <v/>
      </c>
      <c r="DG99" s="64" t="str">
        <f t="array" ref="DG99">IF(SUM(DG83:DG97)&lt;&gt;0,LN((SQRT(SUMSQ(DG83:DG97-'Control Analysis'!$IR63:$IR77)))),"")</f>
        <v/>
      </c>
      <c r="DH99" s="64" t="str">
        <f t="array" ref="DH99">IF(SUM(DH83:DH97)&lt;&gt;0,LN((SQRT(SUMSQ(DH83:DH97-'Control Analysis'!$IR63:$IR77)))),"")</f>
        <v/>
      </c>
      <c r="DI99" s="64" t="str">
        <f t="array" ref="DI99">IF(SUM(DI83:DI97)&lt;&gt;0,LN((SQRT(SUMSQ(DI83:DI97-'Control Analysis'!$IR63:$IR77)))),"")</f>
        <v/>
      </c>
      <c r="DJ99" s="64" t="str">
        <f t="array" ref="DJ99">IF(SUM(DJ83:DJ97)&lt;&gt;0,LN((SQRT(SUMSQ(DJ83:DJ97-'Control Analysis'!$IR63:$IR77)))),"")</f>
        <v/>
      </c>
      <c r="DK99" s="64" t="str">
        <f t="array" ref="DK99">IF(SUM(DK83:DK97)&lt;&gt;0,LN((SQRT(SUMSQ(DK83:DK97-'Control Analysis'!$IR63:$IR77)))),"")</f>
        <v/>
      </c>
      <c r="DL99" s="64" t="str">
        <f t="array" ref="DL99">IF(SUM(DL83:DL97)&lt;&gt;0,LN((SQRT(SUMSQ(DL83:DL97-'Control Analysis'!$IR63:$IR77)))),"")</f>
        <v/>
      </c>
      <c r="DM99" s="64" t="str">
        <f t="array" ref="DM99">IF(SUM(DM83:DM97)&lt;&gt;0,LN((SQRT(SUMSQ(DM83:DM97-'Control Analysis'!$IR63:$IR77)))),"")</f>
        <v/>
      </c>
      <c r="DN99" s="64" t="str">
        <f t="array" ref="DN99">IF(SUM(DN83:DN97)&lt;&gt;0,LN((SQRT(SUMSQ(DN83:DN97-'Control Analysis'!$IR63:$IR77)))),"")</f>
        <v/>
      </c>
      <c r="DO99" s="64" t="str">
        <f t="array" ref="DO99">IF(SUM(DO83:DO97)&lt;&gt;0,LN((SQRT(SUMSQ(DO83:DO97-'Control Analysis'!$IR63:$IR77)))),"")</f>
        <v/>
      </c>
      <c r="DP99" s="64" t="str">
        <f t="array" ref="DP99">IF(SUM(DP83:DP97)&lt;&gt;0,LN((SQRT(SUMSQ(DP83:DP97-'Control Analysis'!$IR63:$IR77)))),"")</f>
        <v/>
      </c>
      <c r="DQ99" s="64" t="str">
        <f t="array" ref="DQ99">IF(SUM(DQ83:DQ97)&lt;&gt;0,LN((SQRT(SUMSQ(DQ83:DQ97-'Control Analysis'!$IR63:$IR77)))),"")</f>
        <v/>
      </c>
      <c r="DR99" s="64" t="str">
        <f t="array" ref="DR99">IF(SUM(DR83:DR97)&lt;&gt;0,LN((SQRT(SUMSQ(DR83:DR97-'Control Analysis'!$IR63:$IR77)))),"")</f>
        <v/>
      </c>
      <c r="DS99" s="64" t="str">
        <f t="array" ref="DS99">IF(SUM(DS83:DS97)&lt;&gt;0,LN((SQRT(SUMSQ(DS83:DS97-'Control Analysis'!$IR63:$IR77)))),"")</f>
        <v/>
      </c>
      <c r="DT99" s="64" t="str">
        <f t="array" ref="DT99">IF(SUM(DT83:DT97)&lt;&gt;0,LN((SQRT(SUMSQ(DT83:DT97-'Control Analysis'!$IR63:$IR77)))),"")</f>
        <v/>
      </c>
      <c r="DU99" s="64" t="str">
        <f t="array" ref="DU99">IF(SUM(DU83:DU97)&lt;&gt;0,LN((SQRT(SUMSQ(DU83:DU97-'Control Analysis'!$IR63:$IR77)))),"")</f>
        <v/>
      </c>
      <c r="DV99" s="64" t="str">
        <f t="array" ref="DV99">IF(SUM(DV83:DV97)&lt;&gt;0,LN((SQRT(SUMSQ(DV83:DV97-'Control Analysis'!$IR63:$IR77)))),"")</f>
        <v/>
      </c>
      <c r="DW99" s="64" t="str">
        <f t="array" ref="DW99">IF(SUM(DW83:DW97)&lt;&gt;0,LN((SQRT(SUMSQ(DW83:DW97-'Control Analysis'!$IR63:$IR77)))),"")</f>
        <v/>
      </c>
      <c r="DX99" s="64" t="str">
        <f t="array" ref="DX99">IF(SUM(DX83:DX97)&lt;&gt;0,LN((SQRT(SUMSQ(DX83:DX97-'Control Analysis'!$IR63:$IR77)))),"")</f>
        <v/>
      </c>
      <c r="DY99" s="64" t="str">
        <f t="array" ref="DY99">IF(SUM(DY83:DY97)&lt;&gt;0,LN((SQRT(SUMSQ(DY83:DY97-'Control Analysis'!$IR63:$IR77)))),"")</f>
        <v/>
      </c>
      <c r="DZ99" s="64" t="str">
        <f t="array" ref="DZ99">IF(SUM(DZ83:DZ97)&lt;&gt;0,LN((SQRT(SUMSQ(DZ83:DZ97-'Control Analysis'!$IR63:$IR77)))),"")</f>
        <v/>
      </c>
      <c r="EA99" s="64" t="str">
        <f t="array" ref="EA99">IF(SUM(EA83:EA97)&lt;&gt;0,LN((SQRT(SUMSQ(EA83:EA97-'Control Analysis'!$IR63:$IR77)))),"")</f>
        <v/>
      </c>
      <c r="EB99" s="64" t="str">
        <f t="array" ref="EB99">IF(SUM(EB83:EB97)&lt;&gt;0,LN((SQRT(SUMSQ(EB83:EB97-'Control Analysis'!$IR63:$IR77)))),"")</f>
        <v/>
      </c>
      <c r="EC99" s="64" t="str">
        <f t="array" ref="EC99">IF(SUM(EC83:EC97)&lt;&gt;0,LN((SQRT(SUMSQ(EC83:EC97-'Control Analysis'!$IR63:$IR77)))),"")</f>
        <v/>
      </c>
      <c r="ED99" s="64" t="str">
        <f t="array" ref="ED99">IF(SUM(ED83:ED97)&lt;&gt;0,LN((SQRT(SUMSQ(ED83:ED97-'Control Analysis'!$IR63:$IR77)))),"")</f>
        <v/>
      </c>
      <c r="EE99" s="64" t="str">
        <f t="array" ref="EE99">IF(SUM(EE83:EE97)&lt;&gt;0,LN((SQRT(SUMSQ(EE83:EE97-'Control Analysis'!$IR63:$IR77)))),"")</f>
        <v/>
      </c>
      <c r="EF99" s="64" t="str">
        <f t="array" ref="EF99">IF(SUM(EF83:EF97)&lt;&gt;0,LN((SQRT(SUMSQ(EF83:EF97-'Control Analysis'!$IR63:$IR77)))),"")</f>
        <v/>
      </c>
      <c r="EG99" s="64" t="str">
        <f t="array" ref="EG99">IF(SUM(EG83:EG97)&lt;&gt;0,LN((SQRT(SUMSQ(EG83:EG97-'Control Analysis'!$IR63:$IR77)))),"")</f>
        <v/>
      </c>
      <c r="EH99" s="64" t="str">
        <f t="array" ref="EH99">IF(SUM(EH83:EH97)&lt;&gt;0,LN((SQRT(SUMSQ(EH83:EH97-'Control Analysis'!$IR63:$IR77)))),"")</f>
        <v/>
      </c>
      <c r="EI99" s="64" t="str">
        <f t="array" ref="EI99">IF(SUM(EI83:EI97)&lt;&gt;0,LN((SQRT(SUMSQ(EI83:EI97-'Control Analysis'!$IR63:$IR77)))),"")</f>
        <v/>
      </c>
      <c r="EJ99" s="64" t="str">
        <f t="array" ref="EJ99">IF(SUM(EJ83:EJ97)&lt;&gt;0,LN((SQRT(SUMSQ(EJ83:EJ97-'Control Analysis'!$IR63:$IR77)))),"")</f>
        <v/>
      </c>
      <c r="EK99" s="64" t="str">
        <f t="array" ref="EK99">IF(SUM(EK83:EK97)&lt;&gt;0,LN((SQRT(SUMSQ(EK83:EK97-'Control Analysis'!$IR63:$IR77)))),"")</f>
        <v/>
      </c>
      <c r="EL99" s="64" t="str">
        <f t="array" ref="EL99">IF(SUM(EL83:EL97)&lt;&gt;0,LN((SQRT(SUMSQ(EL83:EL97-'Control Analysis'!$IR63:$IR77)))),"")</f>
        <v/>
      </c>
      <c r="EM99" s="64" t="str">
        <f t="array" ref="EM99">IF(SUM(EM83:EM97)&lt;&gt;0,LN((SQRT(SUMSQ(EM83:EM97-'Control Analysis'!$IR63:$IR77)))),"")</f>
        <v/>
      </c>
      <c r="EN99" s="64" t="str">
        <f t="array" ref="EN99">IF(SUM(EN83:EN97)&lt;&gt;0,LN((SQRT(SUMSQ(EN83:EN97-'Control Analysis'!$IR63:$IR77)))),"")</f>
        <v/>
      </c>
      <c r="EO99" s="64" t="str">
        <f t="array" ref="EO99">IF(SUM(EO83:EO97)&lt;&gt;0,LN((SQRT(SUMSQ(EO83:EO97-'Control Analysis'!$IR63:$IR77)))),"")</f>
        <v/>
      </c>
      <c r="EP99" s="64" t="str">
        <f t="array" ref="EP99">IF(SUM(EP83:EP97)&lt;&gt;0,LN((SQRT(SUMSQ(EP83:EP97-'Control Analysis'!$IR63:$IR77)))),"")</f>
        <v/>
      </c>
      <c r="EQ99" s="64" t="str">
        <f t="array" ref="EQ99">IF(SUM(EQ83:EQ97)&lt;&gt;0,LN((SQRT(SUMSQ(EQ83:EQ97-'Control Analysis'!$IR63:$IR77)))),"")</f>
        <v/>
      </c>
      <c r="ER99" s="64" t="str">
        <f t="array" ref="ER99">IF(SUM(ER83:ER97)&lt;&gt;0,LN((SQRT(SUMSQ(ER83:ER97-'Control Analysis'!$IR63:$IR77)))),"")</f>
        <v/>
      </c>
      <c r="ES99" s="64" t="str">
        <f t="array" ref="ES99">IF(SUM(ES83:ES97)&lt;&gt;0,LN((SQRT(SUMSQ(ES83:ES97-'Control Analysis'!$IR63:$IR77)))),"")</f>
        <v/>
      </c>
      <c r="ET99" s="64" t="str">
        <f t="array" ref="ET99">IF(SUM(ET83:ET97)&lt;&gt;0,LN((SQRT(SUMSQ(ET83:ET97-'Control Analysis'!$IR63:$IR77)))),"")</f>
        <v/>
      </c>
      <c r="EU99" s="64" t="str">
        <f t="array" ref="EU99">IF(SUM(EU83:EU97)&lt;&gt;0,LN((SQRT(SUMSQ(EU83:EU97-'Control Analysis'!$IR63:$IR77)))),"")</f>
        <v/>
      </c>
      <c r="EV99" s="64" t="str">
        <f t="array" ref="EV99">IF(SUM(EV83:EV97)&lt;&gt;0,LN((SQRT(SUMSQ(EV83:EV97-'Control Analysis'!$IR63:$IR77)))),"")</f>
        <v/>
      </c>
      <c r="EW99" s="64" t="str">
        <f t="array" ref="EW99">IF(SUM(EW83:EW97)&lt;&gt;0,LN((SQRT(SUMSQ(EW83:EW97-'Control Analysis'!$IR63:$IR77)))),"")</f>
        <v/>
      </c>
      <c r="EX99" s="64" t="str">
        <f t="array" ref="EX99">IF(SUM(EX83:EX97)&lt;&gt;0,LN((SQRT(SUMSQ(EX83:EX97-'Control Analysis'!$IR63:$IR77)))),"")</f>
        <v/>
      </c>
      <c r="EY99" s="64" t="str">
        <f t="array" ref="EY99">IF(SUM(EY83:EY97)&lt;&gt;0,LN((SQRT(SUMSQ(EY83:EY97-'Control Analysis'!$IR63:$IR77)))),"")</f>
        <v/>
      </c>
      <c r="EZ99" s="64" t="str">
        <f t="array" ref="EZ99">IF(SUM(EZ83:EZ97)&lt;&gt;0,LN((SQRT(SUMSQ(EZ83:EZ97-'Control Analysis'!$IR63:$IR77)))),"")</f>
        <v/>
      </c>
      <c r="FA99" s="64" t="str">
        <f t="array" ref="FA99">IF(SUM(FA83:FA97)&lt;&gt;0,LN((SQRT(SUMSQ(FA83:FA97-'Control Analysis'!$IR63:$IR77)))),"")</f>
        <v/>
      </c>
      <c r="FB99" s="64" t="str">
        <f t="array" ref="FB99">IF(SUM(FB83:FB97)&lt;&gt;0,LN((SQRT(SUMSQ(FB83:FB97-'Control Analysis'!$IR63:$IR77)))),"")</f>
        <v/>
      </c>
      <c r="FC99" s="64" t="str">
        <f t="array" ref="FC99">IF(SUM(FC83:FC97)&lt;&gt;0,LN((SQRT(SUMSQ(FC83:FC97-'Control Analysis'!$IR63:$IR77)))),"")</f>
        <v/>
      </c>
      <c r="FD99" s="64" t="str">
        <f t="array" ref="FD99">IF(SUM(FD83:FD97)&lt;&gt;0,LN((SQRT(SUMSQ(FD83:FD97-'Control Analysis'!$IR63:$IR77)))),"")</f>
        <v/>
      </c>
      <c r="FE99" s="64" t="str">
        <f t="array" ref="FE99">IF(SUM(FE83:FE97)&lt;&gt;0,LN((SQRT(SUMSQ(FE83:FE97-'Control Analysis'!$IR63:$IR77)))),"")</f>
        <v/>
      </c>
      <c r="FF99" s="64" t="str">
        <f t="array" ref="FF99">IF(SUM(FF83:FF97)&lt;&gt;0,LN((SQRT(SUMSQ(FF83:FF97-'Control Analysis'!$IR63:$IR77)))),"")</f>
        <v/>
      </c>
      <c r="FG99" s="64" t="str">
        <f t="array" ref="FG99">IF(SUM(FG83:FG97)&lt;&gt;0,LN((SQRT(SUMSQ(FG83:FG97-'Control Analysis'!$IR63:$IR77)))),"")</f>
        <v/>
      </c>
      <c r="FH99" s="64" t="str">
        <f t="array" ref="FH99">IF(SUM(FH83:FH97)&lt;&gt;0,LN((SQRT(SUMSQ(FH83:FH97-'Control Analysis'!$IR63:$IR77)))),"")</f>
        <v/>
      </c>
      <c r="FI99" s="64" t="str">
        <f t="array" ref="FI99">IF(SUM(FI83:FI97)&lt;&gt;0,LN((SQRT(SUMSQ(FI83:FI97-'Control Analysis'!$IR63:$IR77)))),"")</f>
        <v/>
      </c>
      <c r="FJ99" s="64" t="str">
        <f t="array" ref="FJ99">IF(SUM(FJ83:FJ97)&lt;&gt;0,LN((SQRT(SUMSQ(FJ83:FJ97-'Control Analysis'!$IR63:$IR77)))),"")</f>
        <v/>
      </c>
      <c r="FK99" s="64" t="str">
        <f t="array" ref="FK99">IF(SUM(FK83:FK97)&lt;&gt;0,LN((SQRT(SUMSQ(FK83:FK97-'Control Analysis'!$IR63:$IR77)))),"")</f>
        <v/>
      </c>
      <c r="FL99" s="64" t="str">
        <f t="array" ref="FL99">IF(SUM(FL83:FL97)&lt;&gt;0,LN((SQRT(SUMSQ(FL83:FL97-'Control Analysis'!$IR63:$IR77)))),"")</f>
        <v/>
      </c>
      <c r="FM99" s="64" t="str">
        <f t="array" ref="FM99">IF(SUM(FM83:FM97)&lt;&gt;0,LN((SQRT(SUMSQ(FM83:FM97-'Control Analysis'!$IR63:$IR77)))),"")</f>
        <v/>
      </c>
      <c r="FN99" s="64" t="str">
        <f t="array" ref="FN99">IF(SUM(FN83:FN97)&lt;&gt;0,LN((SQRT(SUMSQ(FN83:FN97-'Control Analysis'!$IR63:$IR77)))),"")</f>
        <v/>
      </c>
      <c r="FO99" s="64" t="str">
        <f t="array" ref="FO99">IF(SUM(FO83:FO97)&lt;&gt;0,LN((SQRT(SUMSQ(FO83:FO97-'Control Analysis'!$IR63:$IR77)))),"")</f>
        <v/>
      </c>
      <c r="FP99" s="64" t="str">
        <f t="array" ref="FP99">IF(SUM(FP83:FP97)&lt;&gt;0,LN((SQRT(SUMSQ(FP83:FP97-'Control Analysis'!$IR63:$IR77)))),"")</f>
        <v/>
      </c>
      <c r="FQ99" s="64" t="str">
        <f t="array" ref="FQ99">IF(SUM(FQ83:FQ97)&lt;&gt;0,LN((SQRT(SUMSQ(FQ83:FQ97-'Control Analysis'!$IR63:$IR77)))),"")</f>
        <v/>
      </c>
      <c r="FR99" s="64" t="str">
        <f t="array" ref="FR99">IF(SUM(FR83:FR97)&lt;&gt;0,LN((SQRT(SUMSQ(FR83:FR97-'Control Analysis'!$IR63:$IR77)))),"")</f>
        <v/>
      </c>
      <c r="FS99" s="64" t="str">
        <f t="array" ref="FS99">IF(SUM(FS83:FS97)&lt;&gt;0,LN((SQRT(SUMSQ(FS83:FS97-'Control Analysis'!$IR63:$IR77)))),"")</f>
        <v/>
      </c>
      <c r="FT99" s="64" t="str">
        <f t="array" ref="FT99">IF(SUM(FT83:FT97)&lt;&gt;0,LN((SQRT(SUMSQ(FT83:FT97-'Control Analysis'!$IR63:$IR77)))),"")</f>
        <v/>
      </c>
      <c r="FU99" s="64" t="str">
        <f t="array" ref="FU99">IF(SUM(FU83:FU97)&lt;&gt;0,LN((SQRT(SUMSQ(FU83:FU97-'Control Analysis'!$IR63:$IR77)))),"")</f>
        <v/>
      </c>
      <c r="FV99" s="64" t="str">
        <f t="array" ref="FV99">IF(SUM(FV83:FV97)&lt;&gt;0,LN((SQRT(SUMSQ(FV83:FV97-'Control Analysis'!$IR63:$IR77)))),"")</f>
        <v/>
      </c>
      <c r="FW99" s="64" t="str">
        <f t="array" ref="FW99">IF(SUM(FW83:FW97)&lt;&gt;0,LN((SQRT(SUMSQ(FW83:FW97-'Control Analysis'!$IR63:$IR77)))),"")</f>
        <v/>
      </c>
      <c r="FX99" s="64" t="str">
        <f t="array" ref="FX99">IF(SUM(FX83:FX97)&lt;&gt;0,LN((SQRT(SUMSQ(FX83:FX97-'Control Analysis'!$IR63:$IR77)))),"")</f>
        <v/>
      </c>
      <c r="FY99" s="64" t="str">
        <f t="array" ref="FY99">IF(SUM(FY83:FY97)&lt;&gt;0,LN((SQRT(SUMSQ(FY83:FY97-'Control Analysis'!$IR63:$IR77)))),"")</f>
        <v/>
      </c>
      <c r="FZ99" s="64" t="str">
        <f t="array" ref="FZ99">IF(SUM(FZ83:FZ97)&lt;&gt;0,LN((SQRT(SUMSQ(FZ83:FZ97-'Control Analysis'!$IR63:$IR77)))),"")</f>
        <v/>
      </c>
      <c r="GA99" s="64" t="str">
        <f t="array" ref="GA99">IF(SUM(GA83:GA97)&lt;&gt;0,LN((SQRT(SUMSQ(GA83:GA97-'Control Analysis'!$IR63:$IR77)))),"")</f>
        <v/>
      </c>
      <c r="GB99" s="64" t="str">
        <f t="array" ref="GB99">IF(SUM(GB83:GB97)&lt;&gt;0,LN((SQRT(SUMSQ(GB83:GB97-'Control Analysis'!$IR63:$IR77)))),"")</f>
        <v/>
      </c>
      <c r="GC99" s="64" t="str">
        <f t="array" ref="GC99">IF(SUM(GC83:GC97)&lt;&gt;0,LN((SQRT(SUMSQ(GC83:GC97-'Control Analysis'!$IR63:$IR77)))),"")</f>
        <v/>
      </c>
      <c r="GD99" s="64" t="str">
        <f t="array" ref="GD99">IF(SUM(GD83:GD97)&lt;&gt;0,LN((SQRT(SUMSQ(GD83:GD97-'Control Analysis'!$IR63:$IR77)))),"")</f>
        <v/>
      </c>
      <c r="GE99" s="64" t="str">
        <f t="array" ref="GE99">IF(SUM(GE83:GE97)&lt;&gt;0,LN((SQRT(SUMSQ(GE83:GE97-'Control Analysis'!$IR63:$IR77)))),"")</f>
        <v/>
      </c>
      <c r="GF99" s="64" t="str">
        <f t="array" ref="GF99">IF(SUM(GF83:GF97)&lt;&gt;0,LN((SQRT(SUMSQ(GF83:GF97-'Control Analysis'!$IR63:$IR77)))),"")</f>
        <v/>
      </c>
      <c r="GG99" s="64" t="str">
        <f t="array" ref="GG99">IF(SUM(GG83:GG97)&lt;&gt;0,LN((SQRT(SUMSQ(GG83:GG97-'Control Analysis'!$IR63:$IR77)))),"")</f>
        <v/>
      </c>
      <c r="GH99" s="64" t="str">
        <f t="array" ref="GH99">IF(SUM(GH83:GH97)&lt;&gt;0,LN((SQRT(SUMSQ(GH83:GH97-'Control Analysis'!$IR63:$IR77)))),"")</f>
        <v/>
      </c>
      <c r="GI99" s="64" t="str">
        <f t="array" ref="GI99">IF(SUM(GI83:GI97)&lt;&gt;0,LN((SQRT(SUMSQ(GI83:GI97-'Control Analysis'!$IR63:$IR77)))),"")</f>
        <v/>
      </c>
      <c r="GJ99" s="64" t="str">
        <f t="array" ref="GJ99">IF(SUM(GJ83:GJ97)&lt;&gt;0,LN((SQRT(SUMSQ(GJ83:GJ97-'Control Analysis'!$IR63:$IR77)))),"")</f>
        <v/>
      </c>
      <c r="GK99" s="64" t="str">
        <f t="array" ref="GK99">IF(SUM(GK83:GK97)&lt;&gt;0,LN((SQRT(SUMSQ(GK83:GK97-'Control Analysis'!$IR63:$IR77)))),"")</f>
        <v/>
      </c>
      <c r="GL99" s="64" t="str">
        <f t="array" ref="GL99">IF(SUM(GL83:GL97)&lt;&gt;0,LN((SQRT(SUMSQ(GL83:GL97-'Control Analysis'!$IR63:$IR77)))),"")</f>
        <v/>
      </c>
      <c r="GM99" s="64" t="str">
        <f t="array" ref="GM99">IF(SUM(GM83:GM97)&lt;&gt;0,LN((SQRT(SUMSQ(GM83:GM97-'Control Analysis'!$IR63:$IR77)))),"")</f>
        <v/>
      </c>
      <c r="GN99" s="64" t="str">
        <f t="array" ref="GN99">IF(SUM(GN83:GN97)&lt;&gt;0,LN((SQRT(SUMSQ(GN83:GN97-'Control Analysis'!$IR63:$IR77)))),"")</f>
        <v/>
      </c>
      <c r="GO99" s="64" t="str">
        <f t="array" ref="GO99">IF(SUM(GO83:GO97)&lt;&gt;0,LN((SQRT(SUMSQ(GO83:GO97-'Control Analysis'!$IR63:$IR77)))),"")</f>
        <v/>
      </c>
      <c r="GP99" s="64" t="str">
        <f t="array" ref="GP99">IF(SUM(GP83:GP97)&lt;&gt;0,LN((SQRT(SUMSQ(GP83:GP97-'Control Analysis'!$IR63:$IR77)))),"")</f>
        <v/>
      </c>
      <c r="GQ99" s="64" t="str">
        <f t="array" ref="GQ99">IF(SUM(GQ83:GQ97)&lt;&gt;0,LN((SQRT(SUMSQ(GQ83:GQ97-'Control Analysis'!$IR63:$IR77)))),"")</f>
        <v/>
      </c>
      <c r="GR99" s="64" t="str">
        <f t="array" ref="GR99">IF(SUM(GR83:GR97)&lt;&gt;0,LN((SQRT(SUMSQ(GR83:GR97-'Control Analysis'!$IR63:$IR77)))),"")</f>
        <v/>
      </c>
      <c r="GS99" s="64" t="str">
        <f t="array" ref="GS99">IF(SUM(GS83:GS97)&lt;&gt;0,LN((SQRT(SUMSQ(GS83:GS97-'Control Analysis'!$IR63:$IR77)))),"")</f>
        <v/>
      </c>
      <c r="GT99" s="64" t="str">
        <f t="array" ref="GT99">IF(SUM(GT83:GT97)&lt;&gt;0,LN((SQRT(SUMSQ(GT83:GT97-'Control Analysis'!$IR63:$IR77)))),"")</f>
        <v/>
      </c>
      <c r="GU99" s="64" t="str">
        <f t="array" ref="GU99">IF(SUM(GU83:GU97)&lt;&gt;0,LN((SQRT(SUMSQ(GU83:GU97-'Control Analysis'!$IR63:$IR77)))),"")</f>
        <v/>
      </c>
      <c r="GV99" s="64" t="str">
        <f t="array" ref="GV99">IF(SUM(GV83:GV97)&lt;&gt;0,LN((SQRT(SUMSQ(GV83:GV97-'Control Analysis'!$IR63:$IR77)))),"")</f>
        <v/>
      </c>
      <c r="GW99" s="64" t="str">
        <f t="array" ref="GW99">IF(SUM(GW83:GW97)&lt;&gt;0,LN((SQRT(SUMSQ(GW83:GW97-'Control Analysis'!$IR63:$IR77)))),"")</f>
        <v/>
      </c>
      <c r="GX99" s="64" t="str">
        <f t="array" ref="GX99">IF(SUM(GX83:GX97)&lt;&gt;0,LN((SQRT(SUMSQ(GX83:GX97-'Control Analysis'!$IR63:$IR77)))),"")</f>
        <v/>
      </c>
      <c r="GY99" s="64" t="str">
        <f t="array" ref="GY99">IF(SUM(GY83:GY97)&lt;&gt;0,LN((SQRT(SUMSQ(GY83:GY97-'Control Analysis'!$IR63:$IR77)))),"")</f>
        <v/>
      </c>
      <c r="GZ99" s="64" t="str">
        <f t="array" ref="GZ99">IF(SUM(GZ83:GZ97)&lt;&gt;0,LN((SQRT(SUMSQ(GZ83:GZ97-'Control Analysis'!$IR63:$IR77)))),"")</f>
        <v/>
      </c>
      <c r="HA99" s="64" t="str">
        <f t="array" ref="HA99">IF(SUM(HA83:HA97)&lt;&gt;0,LN((SQRT(SUMSQ(HA83:HA97-'Control Analysis'!$IR63:$IR77)))),"")</f>
        <v/>
      </c>
      <c r="HB99" s="64" t="str">
        <f t="array" ref="HB99">IF(SUM(HB83:HB97)&lt;&gt;0,LN((SQRT(SUMSQ(HB83:HB97-'Control Analysis'!$IR63:$IR77)))),"")</f>
        <v/>
      </c>
      <c r="HC99" s="64" t="str">
        <f t="array" ref="HC99">IF(SUM(HC83:HC97)&lt;&gt;0,LN((SQRT(SUMSQ(HC83:HC97-'Control Analysis'!$IR63:$IR77)))),"")</f>
        <v/>
      </c>
      <c r="HD99" s="64" t="str">
        <f t="array" ref="HD99">IF(SUM(HD83:HD97)&lt;&gt;0,LN((SQRT(SUMSQ(HD83:HD97-'Control Analysis'!$IR63:$IR77)))),"")</f>
        <v/>
      </c>
      <c r="HE99" s="64" t="str">
        <f t="array" ref="HE99">IF(SUM(HE83:HE97)&lt;&gt;0,LN((SQRT(SUMSQ(HE83:HE97-'Control Analysis'!$IR63:$IR77)))),"")</f>
        <v/>
      </c>
      <c r="HF99" s="64" t="str">
        <f t="array" ref="HF99">IF(SUM(HF83:HF97)&lt;&gt;0,LN((SQRT(SUMSQ(HF83:HF97-'Control Analysis'!$IR63:$IR77)))),"")</f>
        <v/>
      </c>
      <c r="HG99" s="64" t="str">
        <f t="array" ref="HG99">IF(SUM(HG83:HG97)&lt;&gt;0,LN((SQRT(SUMSQ(HG83:HG97-'Control Analysis'!$IR63:$IR77)))),"")</f>
        <v/>
      </c>
      <c r="HH99" s="64" t="str">
        <f t="array" ref="HH99">IF(SUM(HH83:HH97)&lt;&gt;0,LN((SQRT(SUMSQ(HH83:HH97-'Control Analysis'!$IR63:$IR77)))),"")</f>
        <v/>
      </c>
      <c r="HI99" s="64" t="str">
        <f t="array" ref="HI99">IF(SUM(HI83:HI97)&lt;&gt;0,LN((SQRT(SUMSQ(HI83:HI97-'Control Analysis'!$IR63:$IR77)))),"")</f>
        <v/>
      </c>
      <c r="HJ99" s="64" t="str">
        <f t="array" ref="HJ99">IF(SUM(HJ83:HJ97)&lt;&gt;0,LN((SQRT(SUMSQ(HJ83:HJ97-'Control Analysis'!$IR63:$IR77)))),"")</f>
        <v/>
      </c>
      <c r="HK99" s="64" t="str">
        <f t="array" ref="HK99">IF(SUM(HK83:HK97)&lt;&gt;0,LN((SQRT(SUMSQ(HK83:HK97-'Control Analysis'!$IR63:$IR77)))),"")</f>
        <v/>
      </c>
      <c r="HL99" s="64" t="str">
        <f t="array" ref="HL99">IF(SUM(HL83:HL97)&lt;&gt;0,LN((SQRT(SUMSQ(HL83:HL97-'Control Analysis'!$IR63:$IR77)))),"")</f>
        <v/>
      </c>
      <c r="HM99" s="64" t="str">
        <f t="array" ref="HM99">IF(SUM(HM83:HM97)&lt;&gt;0,LN((SQRT(SUMSQ(HM83:HM97-'Control Analysis'!$IR63:$IR77)))),"")</f>
        <v/>
      </c>
      <c r="HN99" s="64" t="str">
        <f t="array" ref="HN99">IF(SUM(HN83:HN97)&lt;&gt;0,LN((SQRT(SUMSQ(HN83:HN97-'Control Analysis'!$IR63:$IR77)))),"")</f>
        <v/>
      </c>
      <c r="HO99" s="64" t="str">
        <f t="array" ref="HO99">IF(SUM(HO83:HO97)&lt;&gt;0,LN((SQRT(SUMSQ(HO83:HO97-'Control Analysis'!$IR63:$IR77)))),"")</f>
        <v/>
      </c>
      <c r="HP99" s="64" t="str">
        <f t="array" ref="HP99">IF(SUM(HP83:HP97)&lt;&gt;0,LN((SQRT(SUMSQ(HP83:HP97-'Control Analysis'!$IR63:$IR77)))),"")</f>
        <v/>
      </c>
      <c r="HQ99" s="64" t="str">
        <f t="array" ref="HQ99">IF(SUM(HQ83:HQ97)&lt;&gt;0,LN((SQRT(SUMSQ(HQ83:HQ97-'Control Analysis'!$IR63:$IR77)))),"")</f>
        <v/>
      </c>
      <c r="HR99" s="64" t="str">
        <f t="array" ref="HR99">IF(SUM(HR83:HR97)&lt;&gt;0,LN((SQRT(SUMSQ(HR83:HR97-'Control Analysis'!$IR63:$IR77)))),"")</f>
        <v/>
      </c>
      <c r="HS99" s="64" t="str">
        <f t="array" ref="HS99">IF(SUM(HS83:HS97)&lt;&gt;0,LN((SQRT(SUMSQ(HS83:HS97-'Control Analysis'!$IR63:$IR77)))),"")</f>
        <v/>
      </c>
      <c r="HT99" s="64" t="str">
        <f t="array" ref="HT99">IF(SUM(HT83:HT97)&lt;&gt;0,LN((SQRT(SUMSQ(HT83:HT97-'Control Analysis'!$IR63:$IR77)))),"")</f>
        <v/>
      </c>
      <c r="HU99" s="64" t="str">
        <f t="array" ref="HU99">IF(SUM(HU83:HU97)&lt;&gt;0,LN((SQRT(SUMSQ(HU83:HU97-'Control Analysis'!$IR63:$IR77)))),"")</f>
        <v/>
      </c>
      <c r="HV99" s="64" t="str">
        <f t="array" ref="HV99">IF(SUM(HV83:HV97)&lt;&gt;0,LN((SQRT(SUMSQ(HV83:HV97-'Control Analysis'!$IR63:$IR77)))),"")</f>
        <v/>
      </c>
      <c r="HW99" s="64" t="str">
        <f t="array" ref="HW99">IF(SUM(HW83:HW97)&lt;&gt;0,LN((SQRT(SUMSQ(HW83:HW97-'Control Analysis'!$IR63:$IR77)))),"")</f>
        <v/>
      </c>
      <c r="HX99" s="64" t="str">
        <f t="array" ref="HX99">IF(SUM(HX83:HX97)&lt;&gt;0,LN((SQRT(SUMSQ(HX83:HX97-'Control Analysis'!$IR63:$IR77)))),"")</f>
        <v/>
      </c>
      <c r="HY99" s="64" t="str">
        <f t="array" ref="HY99">IF(SUM(HY83:HY97)&lt;&gt;0,LN((SQRT(SUMSQ(HY83:HY97-'Control Analysis'!$IR63:$IR77)))),"")</f>
        <v/>
      </c>
      <c r="HZ99" s="64" t="str">
        <f t="array" ref="HZ99">IF(SUM(HZ83:HZ97)&lt;&gt;0,LN((SQRT(SUMSQ(HZ83:HZ97-'Control Analysis'!$IR63:$IR77)))),"")</f>
        <v/>
      </c>
      <c r="IA99" s="64" t="str">
        <f t="array" ref="IA99">IF(SUM(IA83:IA97)&lt;&gt;0,LN((SQRT(SUMSQ(IA83:IA97-'Control Analysis'!$IR63:$IR77)))),"")</f>
        <v/>
      </c>
      <c r="IB99" s="64" t="str">
        <f t="array" ref="IB99">IF(SUM(IB83:IB97)&lt;&gt;0,LN((SQRT(SUMSQ(IB83:IB97-'Control Analysis'!$IR63:$IR77)))),"")</f>
        <v/>
      </c>
      <c r="IC99" s="64" t="str">
        <f t="array" ref="IC99">IF(SUM(IC83:IC97)&lt;&gt;0,LN((SQRT(SUMSQ(IC83:IC97-'Control Analysis'!$IR63:$IR77)))),"")</f>
        <v/>
      </c>
      <c r="ID99" s="64" t="str">
        <f t="array" ref="ID99">IF(SUM(ID83:ID97)&lt;&gt;0,LN((SQRT(SUMSQ(ID83:ID97-'Control Analysis'!$IR63:$IR77)))),"")</f>
        <v/>
      </c>
      <c r="IE99" s="64" t="str">
        <f t="array" ref="IE99">IF(SUM(IE83:IE97)&lt;&gt;0,LN((SQRT(SUMSQ(IE83:IE97-'Control Analysis'!$IR63:$IR77)))),"")</f>
        <v/>
      </c>
      <c r="IF99" s="64" t="str">
        <f t="array" ref="IF99">IF(SUM(IF83:IF97)&lt;&gt;0,LN((SQRT(SUMSQ(IF83:IF97-'Control Analysis'!$IR63:$IR77)))),"")</f>
        <v/>
      </c>
      <c r="IG99" s="64" t="str">
        <f t="array" ref="IG99">IF(SUM(IG83:IG97)&lt;&gt;0,LN((SQRT(SUMSQ(IG83:IG97-'Control Analysis'!$IR63:$IR77)))),"")</f>
        <v/>
      </c>
      <c r="IH99" s="64" t="str">
        <f t="array" ref="IH99">IF(SUM(IH83:IH97)&lt;&gt;0,LN((SQRT(SUMSQ(IH83:IH97-'Control Analysis'!$IR63:$IR77)))),"")</f>
        <v/>
      </c>
      <c r="II99" s="64" t="str">
        <f t="array" ref="II99">IF(SUM(II83:II97)&lt;&gt;0,LN((SQRT(SUMSQ(II83:II97-'Control Analysis'!$IR63:$IR77)))),"")</f>
        <v/>
      </c>
      <c r="IJ99" s="64" t="str">
        <f t="array" ref="IJ99">IF(SUM(IJ83:IJ97)&lt;&gt;0,LN((SQRT(SUMSQ(IJ83:IJ97-'Control Analysis'!$IR63:$IR77)))),"")</f>
        <v/>
      </c>
      <c r="IK99" s="64" t="str">
        <f t="array" ref="IK99">IF(SUM(IK83:IK97)&lt;&gt;0,LN((SQRT(SUMSQ(IK83:IK97-'Control Analysis'!$IR63:$IR77)))),"")</f>
        <v/>
      </c>
      <c r="IL99" s="64" t="str">
        <f t="array" ref="IL99">IF(SUM(IL83:IL97)&lt;&gt;0,LN((SQRT(SUMSQ(IL83:IL97-'Control Analysis'!$IR63:$IR77)))),"")</f>
        <v/>
      </c>
      <c r="IM99" s="64" t="str">
        <f t="array" ref="IM99">IF(SUM(IM83:IM97)&lt;&gt;0,LN((SQRT(SUMSQ(IM83:IM97-'Control Analysis'!$IR63:$IR77)))),"")</f>
        <v/>
      </c>
      <c r="IN99" s="64" t="str">
        <f t="array" ref="IN99">IF(SUM(IN83:IN97)&lt;&gt;0,LN((SQRT(SUMSQ(IN83:IN97-'Control Analysis'!$IR63:$IR77)))),"")</f>
        <v/>
      </c>
      <c r="IO99" s="64" t="str">
        <f t="array" ref="IO99">IF(SUM(IO83:IO97)&lt;&gt;0,LN((SQRT(SUMSQ(IO83:IO97-'Control Analysis'!$IR63:$IR77)))),"")</f>
        <v/>
      </c>
      <c r="IP99" s="64" t="str">
        <f t="array" ref="IP99">IF(SUM(IP83:IP97)&lt;&gt;0,LN((SQRT(SUMSQ(IP83:IP97-'Control Analysis'!$IR63:$IR77)))),"")</f>
        <v/>
      </c>
      <c r="IQ99" s="64" t="str">
        <f t="array" ref="IQ99">IF(SUM(IQ83:IQ97)&lt;&gt;0,LN((SQRT(SUMSQ(IQ83:IQ97-'Control Analysis'!$IR63:$IR77)))),"")</f>
        <v/>
      </c>
      <c r="IR99" s="57">
        <f>AVERAGE(B99:IQ99)</f>
        <v>5.3368435210727307</v>
      </c>
      <c r="IS99" s="57">
        <f>STDEV(B99:IQ99)</f>
        <v>0.27520176074777758</v>
      </c>
    </row>
    <row r="100" spans="1:254" s="64" customFormat="1" x14ac:dyDescent="0.2">
      <c r="A100" s="66" t="s">
        <v>43</v>
      </c>
      <c r="B100" s="52">
        <f>IF(SUM(B83:B97)&lt;&gt;0,100-10*(B99-'Control Analysis'!$IR79)/'Control Analysis'!$IS79,"")</f>
        <v>82.931570346901324</v>
      </c>
      <c r="C100" s="52">
        <f>IF(SUM(C83:C97)&lt;&gt;0,100-10*(C99-'Control Analysis'!$IR79)/'Control Analysis'!$IS79,"")</f>
        <v>76.823694496671692</v>
      </c>
      <c r="D100" s="52">
        <f>IF(SUM(D83:D97)&lt;&gt;0,100-10*(D99-'Control Analysis'!$IR79)/'Control Analysis'!$IS79,"")</f>
        <v>80.498763170152756</v>
      </c>
      <c r="E100" s="52">
        <f>IF(SUM(E83:E97)&lt;&gt;0,100-10*(E99-'Control Analysis'!$IR79)/'Control Analysis'!$IS79,"")</f>
        <v>78.050815496117963</v>
      </c>
      <c r="F100" s="52">
        <f>IF(SUM(F83:F97)&lt;&gt;0,100-10*(F99-'Control Analysis'!$IR79)/'Control Analysis'!$IS79,"")</f>
        <v>80.333285561516902</v>
      </c>
      <c r="G100" s="52">
        <f>IF(SUM(G83:G97)&lt;&gt;0,100-10*(G99-'Control Analysis'!$IR79)/'Control Analysis'!$IS79,"")</f>
        <v>59.490060089070063</v>
      </c>
      <c r="H100" s="52" t="str">
        <f>IF(SUM(H83:H97)&lt;&gt;0,100-10*(H99-'Control Analysis'!$IR79)/'Control Analysis'!$IS79,"")</f>
        <v/>
      </c>
      <c r="I100" s="52" t="str">
        <f>IF(SUM(I83:I97)&lt;&gt;0,100-10*(I99-'Control Analysis'!$IR79)/'Control Analysis'!$IS79,"")</f>
        <v/>
      </c>
      <c r="J100" s="52" t="str">
        <f>IF(SUM(J83:J97)&lt;&gt;0,100-10*(J99-'Control Analysis'!$IR79)/'Control Analysis'!$IS79,"")</f>
        <v/>
      </c>
      <c r="K100" s="52" t="str">
        <f>IF(SUM(K83:K97)&lt;&gt;0,100-10*(K99-'Control Analysis'!$IR79)/'Control Analysis'!$IS79,"")</f>
        <v/>
      </c>
      <c r="L100" s="52" t="str">
        <f>IF(SUM(L83:L97)&lt;&gt;0,100-10*(L99-'Control Analysis'!$IR79)/'Control Analysis'!$IS79,"")</f>
        <v/>
      </c>
      <c r="M100" s="52" t="str">
        <f>IF(SUM(M83:M97)&lt;&gt;0,100-10*(M99-'Control Analysis'!$IR79)/'Control Analysis'!$IS79,"")</f>
        <v/>
      </c>
      <c r="N100" s="52" t="str">
        <f>IF(SUM(N83:N97)&lt;&gt;0,100-10*(N99-'Control Analysis'!$IR79)/'Control Analysis'!$IS79,"")</f>
        <v/>
      </c>
      <c r="O100" s="52" t="str">
        <f>IF(SUM(O83:O97)&lt;&gt;0,100-10*(O99-'Control Analysis'!$IR79)/'Control Analysis'!$IS79,"")</f>
        <v/>
      </c>
      <c r="P100" s="52" t="str">
        <f>IF(SUM(P83:P97)&lt;&gt;0,100-10*(P99-'Control Analysis'!$IR79)/'Control Analysis'!$IS79,"")</f>
        <v/>
      </c>
      <c r="Q100" s="52" t="str">
        <f>IF(SUM(Q83:Q97)&lt;&gt;0,100-10*(Q99-'Control Analysis'!$IR79)/'Control Analysis'!$IS79,"")</f>
        <v/>
      </c>
      <c r="R100" s="52" t="str">
        <f>IF(SUM(R83:R97)&lt;&gt;0,100-10*(R99-'Control Analysis'!$IR79)/'Control Analysis'!$IS79,"")</f>
        <v/>
      </c>
      <c r="S100" s="52" t="str">
        <f>IF(SUM(S83:S97)&lt;&gt;0,100-10*(S99-'Control Analysis'!$IR79)/'Control Analysis'!$IS79,"")</f>
        <v/>
      </c>
      <c r="T100" s="52" t="str">
        <f>IF(SUM(T83:T97)&lt;&gt;0,100-10*(T99-'Control Analysis'!$IR79)/'Control Analysis'!$IS79,"")</f>
        <v/>
      </c>
      <c r="U100" s="52" t="str">
        <f>IF(SUM(U83:U97)&lt;&gt;0,100-10*(U99-'Control Analysis'!$IR79)/'Control Analysis'!$IS79,"")</f>
        <v/>
      </c>
      <c r="V100" s="52" t="str">
        <f>IF(SUM(V83:V97)&lt;&gt;0,100-10*(V99-'Control Analysis'!$IR79)/'Control Analysis'!$IS79,"")</f>
        <v/>
      </c>
      <c r="W100" s="52" t="str">
        <f>IF(SUM(W83:W97)&lt;&gt;0,100-10*(W99-'Control Analysis'!$IR79)/'Control Analysis'!$IS79,"")</f>
        <v/>
      </c>
      <c r="X100" s="52" t="str">
        <f>IF(SUM(X83:X97)&lt;&gt;0,100-10*(X99-'Control Analysis'!$IR79)/'Control Analysis'!$IS79,"")</f>
        <v/>
      </c>
      <c r="Y100" s="52" t="str">
        <f>IF(SUM(Y83:Y97)&lt;&gt;0,100-10*(Y99-'Control Analysis'!$IR79)/'Control Analysis'!$IS79,"")</f>
        <v/>
      </c>
      <c r="Z100" s="52" t="str">
        <f>IF(SUM(Z83:Z97)&lt;&gt;0,100-10*(Z99-'Control Analysis'!$IR79)/'Control Analysis'!$IS79,"")</f>
        <v/>
      </c>
      <c r="AA100" s="52" t="str">
        <f>IF(SUM(AA83:AA97)&lt;&gt;0,100-10*(AA99-'Control Analysis'!$IR79)/'Control Analysis'!$IS79,"")</f>
        <v/>
      </c>
      <c r="AB100" s="52" t="str">
        <f>IF(SUM(AB83:AB97)&lt;&gt;0,100-10*(AB99-'Control Analysis'!$IR79)/'Control Analysis'!$IS79,"")</f>
        <v/>
      </c>
      <c r="AC100" s="52" t="str">
        <f>IF(SUM(AC83:AC97)&lt;&gt;0,100-10*(AC99-'Control Analysis'!$IR79)/'Control Analysis'!$IS79,"")</f>
        <v/>
      </c>
      <c r="AD100" s="52" t="str">
        <f>IF(SUM(AD83:AD97)&lt;&gt;0,100-10*(AD99-'Control Analysis'!$IR79)/'Control Analysis'!$IS79,"")</f>
        <v/>
      </c>
      <c r="AE100" s="52" t="str">
        <f>IF(SUM(AE83:AE97)&lt;&gt;0,100-10*(AE99-'Control Analysis'!$IR79)/'Control Analysis'!$IS79,"")</f>
        <v/>
      </c>
      <c r="AF100" s="52" t="str">
        <f>IF(SUM(AF83:AF97)&lt;&gt;0,100-10*(AF99-'Control Analysis'!$IR79)/'Control Analysis'!$IS79,"")</f>
        <v/>
      </c>
      <c r="AG100" s="52" t="str">
        <f>IF(SUM(AG83:AG97)&lt;&gt;0,100-10*(AG99-'Control Analysis'!$IR79)/'Control Analysis'!$IS79,"")</f>
        <v/>
      </c>
      <c r="AH100" s="52" t="str">
        <f>IF(SUM(AH83:AH97)&lt;&gt;0,100-10*(AH99-'Control Analysis'!$IR79)/'Control Analysis'!$IS79,"")</f>
        <v/>
      </c>
      <c r="AI100" s="52" t="str">
        <f>IF(SUM(AI83:AI97)&lt;&gt;0,100-10*(AI99-'Control Analysis'!$IR79)/'Control Analysis'!$IS79,"")</f>
        <v/>
      </c>
      <c r="AJ100" s="52" t="str">
        <f>IF(SUM(AJ83:AJ97)&lt;&gt;0,100-10*(AJ99-'Control Analysis'!$IR79)/'Control Analysis'!$IS79,"")</f>
        <v/>
      </c>
      <c r="AK100" s="52" t="str">
        <f>IF(SUM(AK83:AK97)&lt;&gt;0,100-10*(AK99-'Control Analysis'!$IR79)/'Control Analysis'!$IS79,"")</f>
        <v/>
      </c>
      <c r="AL100" s="52" t="str">
        <f>IF(SUM(AL83:AL97)&lt;&gt;0,100-10*(AL99-'Control Analysis'!$IR79)/'Control Analysis'!$IS79,"")</f>
        <v/>
      </c>
      <c r="AM100" s="52" t="str">
        <f>IF(SUM(AM83:AM97)&lt;&gt;0,100-10*(AM99-'Control Analysis'!$IR79)/'Control Analysis'!$IS79,"")</f>
        <v/>
      </c>
      <c r="AN100" s="52" t="str">
        <f>IF(SUM(AN83:AN97)&lt;&gt;0,100-10*(AN99-'Control Analysis'!$IR79)/'Control Analysis'!$IS79,"")</f>
        <v/>
      </c>
      <c r="AO100" s="52" t="str">
        <f>IF(SUM(AO83:AO97)&lt;&gt;0,100-10*(AO99-'Control Analysis'!$IR79)/'Control Analysis'!$IS79,"")</f>
        <v/>
      </c>
      <c r="AP100" s="52" t="str">
        <f>IF(SUM(AP83:AP97)&lt;&gt;0,100-10*(AP99-'Control Analysis'!$IR79)/'Control Analysis'!$IS79,"")</f>
        <v/>
      </c>
      <c r="AQ100" s="52" t="str">
        <f>IF(SUM(AQ83:AQ97)&lt;&gt;0,100-10*(AQ99-'Control Analysis'!$IR79)/'Control Analysis'!$IS79,"")</f>
        <v/>
      </c>
      <c r="AR100" s="52" t="str">
        <f>IF(SUM(AR83:AR97)&lt;&gt;0,100-10*(AR99-'Control Analysis'!$IR79)/'Control Analysis'!$IS79,"")</f>
        <v/>
      </c>
      <c r="AS100" s="52" t="str">
        <f>IF(SUM(AS83:AS97)&lt;&gt;0,100-10*(AS99-'Control Analysis'!$IR79)/'Control Analysis'!$IS79,"")</f>
        <v/>
      </c>
      <c r="AT100" s="52" t="str">
        <f>IF(SUM(AT83:AT97)&lt;&gt;0,100-10*(AT99-'Control Analysis'!$IR79)/'Control Analysis'!$IS79,"")</f>
        <v/>
      </c>
      <c r="AU100" s="52" t="str">
        <f>IF(SUM(AU83:AU97)&lt;&gt;0,100-10*(AU99-'Control Analysis'!$IR79)/'Control Analysis'!$IS79,"")</f>
        <v/>
      </c>
      <c r="AV100" s="52" t="str">
        <f>IF(SUM(AV83:AV97)&lt;&gt;0,100-10*(AV99-'Control Analysis'!$IR79)/'Control Analysis'!$IS79,"")</f>
        <v/>
      </c>
      <c r="AW100" s="52" t="str">
        <f>IF(SUM(AW83:AW97)&lt;&gt;0,100-10*(AW99-'Control Analysis'!$IR79)/'Control Analysis'!$IS79,"")</f>
        <v/>
      </c>
      <c r="AX100" s="52" t="str">
        <f>IF(SUM(AX83:AX97)&lt;&gt;0,100-10*(AX99-'Control Analysis'!$IR79)/'Control Analysis'!$IS79,"")</f>
        <v/>
      </c>
      <c r="AY100" s="52" t="str">
        <f>IF(SUM(AY83:AY97)&lt;&gt;0,100-10*(AY99-'Control Analysis'!$IR79)/'Control Analysis'!$IS79,"")</f>
        <v/>
      </c>
      <c r="AZ100" s="52" t="str">
        <f>IF(SUM(AZ83:AZ97)&lt;&gt;0,100-10*(AZ99-'Control Analysis'!$IR79)/'Control Analysis'!$IS79,"")</f>
        <v/>
      </c>
      <c r="BA100" s="52" t="str">
        <f>IF(SUM(BA83:BA97)&lt;&gt;0,100-10*(BA99-'Control Analysis'!$IR79)/'Control Analysis'!$IS79,"")</f>
        <v/>
      </c>
      <c r="BB100" s="52" t="str">
        <f>IF(SUM(BB83:BB97)&lt;&gt;0,100-10*(BB99-'Control Analysis'!$IR79)/'Control Analysis'!$IS79,"")</f>
        <v/>
      </c>
      <c r="BC100" s="52" t="str">
        <f>IF(SUM(BC83:BC97)&lt;&gt;0,100-10*(BC99-'Control Analysis'!$IR79)/'Control Analysis'!$IS79,"")</f>
        <v/>
      </c>
      <c r="BD100" s="52" t="str">
        <f>IF(SUM(BD83:BD97)&lt;&gt;0,100-10*(BD99-'Control Analysis'!$IR79)/'Control Analysis'!$IS79,"")</f>
        <v/>
      </c>
      <c r="BE100" s="52" t="str">
        <f>IF(SUM(BE83:BE97)&lt;&gt;0,100-10*(BE99-'Control Analysis'!$IR79)/'Control Analysis'!$IS79,"")</f>
        <v/>
      </c>
      <c r="BF100" s="52" t="str">
        <f>IF(SUM(BF83:BF97)&lt;&gt;0,100-10*(BF99-'Control Analysis'!$IR79)/'Control Analysis'!$IS79,"")</f>
        <v/>
      </c>
      <c r="BG100" s="52" t="str">
        <f>IF(SUM(BG83:BG97)&lt;&gt;0,100-10*(BG99-'Control Analysis'!$IR79)/'Control Analysis'!$IS79,"")</f>
        <v/>
      </c>
      <c r="BH100" s="52" t="str">
        <f>IF(SUM(BH83:BH97)&lt;&gt;0,100-10*(BH99-'Control Analysis'!$IR79)/'Control Analysis'!$IS79,"")</f>
        <v/>
      </c>
      <c r="BI100" s="52" t="str">
        <f>IF(SUM(BI83:BI97)&lt;&gt;0,100-10*(BI99-'Control Analysis'!$IR79)/'Control Analysis'!$IS79,"")</f>
        <v/>
      </c>
      <c r="BJ100" s="52" t="str">
        <f>IF(SUM(BJ83:BJ97)&lt;&gt;0,100-10*(BJ99-'Control Analysis'!$IR79)/'Control Analysis'!$IS79,"")</f>
        <v/>
      </c>
      <c r="BK100" s="52" t="str">
        <f>IF(SUM(BK83:BK97)&lt;&gt;0,100-10*(BK99-'Control Analysis'!$IR79)/'Control Analysis'!$IS79,"")</f>
        <v/>
      </c>
      <c r="BL100" s="52" t="str">
        <f>IF(SUM(BL83:BL97)&lt;&gt;0,100-10*(BL99-'Control Analysis'!$IR79)/'Control Analysis'!$IS79,"")</f>
        <v/>
      </c>
      <c r="BM100" s="52" t="str">
        <f>IF(SUM(BM83:BM97)&lt;&gt;0,100-10*(BM99-'Control Analysis'!$IR79)/'Control Analysis'!$IS79,"")</f>
        <v/>
      </c>
      <c r="BN100" s="52" t="str">
        <f>IF(SUM(BN83:BN97)&lt;&gt;0,100-10*(BN99-'Control Analysis'!$IR79)/'Control Analysis'!$IS79,"")</f>
        <v/>
      </c>
      <c r="BO100" s="52" t="str">
        <f>IF(SUM(BO83:BO97)&lt;&gt;0,100-10*(BO99-'Control Analysis'!$IR79)/'Control Analysis'!$IS79,"")</f>
        <v/>
      </c>
      <c r="BP100" s="52" t="str">
        <f>IF(SUM(BP83:BP97)&lt;&gt;0,100-10*(BP99-'Control Analysis'!$IR79)/'Control Analysis'!$IS79,"")</f>
        <v/>
      </c>
      <c r="BQ100" s="52" t="str">
        <f>IF(SUM(BQ83:BQ97)&lt;&gt;0,100-10*(BQ99-'Control Analysis'!$IR79)/'Control Analysis'!$IS79,"")</f>
        <v/>
      </c>
      <c r="BR100" s="52" t="str">
        <f>IF(SUM(BR83:BR97)&lt;&gt;0,100-10*(BR99-'Control Analysis'!$IR79)/'Control Analysis'!$IS79,"")</f>
        <v/>
      </c>
      <c r="BS100" s="52" t="str">
        <f>IF(SUM(BS83:BS97)&lt;&gt;0,100-10*(BS99-'Control Analysis'!$IR79)/'Control Analysis'!$IS79,"")</f>
        <v/>
      </c>
      <c r="BT100" s="52" t="str">
        <f>IF(SUM(BT83:BT97)&lt;&gt;0,100-10*(BT99-'Control Analysis'!$IR79)/'Control Analysis'!$IS79,"")</f>
        <v/>
      </c>
      <c r="BU100" s="52" t="str">
        <f>IF(SUM(BU83:BU97)&lt;&gt;0,100-10*(BU99-'Control Analysis'!$IR79)/'Control Analysis'!$IS79,"")</f>
        <v/>
      </c>
      <c r="BV100" s="52" t="str">
        <f>IF(SUM(BV83:BV97)&lt;&gt;0,100-10*(BV99-'Control Analysis'!$IR79)/'Control Analysis'!$IS79,"")</f>
        <v/>
      </c>
      <c r="BW100" s="52" t="str">
        <f>IF(SUM(BW83:BW97)&lt;&gt;0,100-10*(BW99-'Control Analysis'!$IR79)/'Control Analysis'!$IS79,"")</f>
        <v/>
      </c>
      <c r="BX100" s="52" t="str">
        <f>IF(SUM(BX83:BX97)&lt;&gt;0,100-10*(BX99-'Control Analysis'!$IR79)/'Control Analysis'!$IS79,"")</f>
        <v/>
      </c>
      <c r="BY100" s="52" t="str">
        <f>IF(SUM(BY83:BY97)&lt;&gt;0,100-10*(BY99-'Control Analysis'!$IR79)/'Control Analysis'!$IS79,"")</f>
        <v/>
      </c>
      <c r="BZ100" s="52" t="str">
        <f>IF(SUM(BZ83:BZ97)&lt;&gt;0,100-10*(BZ99-'Control Analysis'!$IR79)/'Control Analysis'!$IS79,"")</f>
        <v/>
      </c>
      <c r="CA100" s="52" t="str">
        <f>IF(SUM(CA83:CA97)&lt;&gt;0,100-10*(CA99-'Control Analysis'!$IR79)/'Control Analysis'!$IS79,"")</f>
        <v/>
      </c>
      <c r="CB100" s="52" t="str">
        <f>IF(SUM(CB83:CB97)&lt;&gt;0,100-10*(CB99-'Control Analysis'!$IR79)/'Control Analysis'!$IS79,"")</f>
        <v/>
      </c>
      <c r="CC100" s="52" t="str">
        <f>IF(SUM(CC83:CC97)&lt;&gt;0,100-10*(CC99-'Control Analysis'!$IR79)/'Control Analysis'!$IS79,"")</f>
        <v/>
      </c>
      <c r="CD100" s="52" t="str">
        <f>IF(SUM(CD83:CD97)&lt;&gt;0,100-10*(CD99-'Control Analysis'!$IR79)/'Control Analysis'!$IS79,"")</f>
        <v/>
      </c>
      <c r="CE100" s="52" t="str">
        <f>IF(SUM(CE83:CE97)&lt;&gt;0,100-10*(CE99-'Control Analysis'!$IR79)/'Control Analysis'!$IS79,"")</f>
        <v/>
      </c>
      <c r="CF100" s="52" t="str">
        <f>IF(SUM(CF83:CF97)&lt;&gt;0,100-10*(CF99-'Control Analysis'!$IR79)/'Control Analysis'!$IS79,"")</f>
        <v/>
      </c>
      <c r="CG100" s="52" t="str">
        <f>IF(SUM(CG83:CG97)&lt;&gt;0,100-10*(CG99-'Control Analysis'!$IR79)/'Control Analysis'!$IS79,"")</f>
        <v/>
      </c>
      <c r="CH100" s="52" t="str">
        <f>IF(SUM(CH83:CH97)&lt;&gt;0,100-10*(CH99-'Control Analysis'!$IR79)/'Control Analysis'!$IS79,"")</f>
        <v/>
      </c>
      <c r="CI100" s="52" t="str">
        <f>IF(SUM(CI83:CI97)&lt;&gt;0,100-10*(CI99-'Control Analysis'!$IR79)/'Control Analysis'!$IS79,"")</f>
        <v/>
      </c>
      <c r="CJ100" s="52" t="str">
        <f>IF(SUM(CJ83:CJ97)&lt;&gt;0,100-10*(CJ99-'Control Analysis'!$IR79)/'Control Analysis'!$IS79,"")</f>
        <v/>
      </c>
      <c r="CK100" s="52" t="str">
        <f>IF(SUM(CK83:CK97)&lt;&gt;0,100-10*(CK99-'Control Analysis'!$IR79)/'Control Analysis'!$IS79,"")</f>
        <v/>
      </c>
      <c r="CL100" s="52" t="str">
        <f>IF(SUM(CL83:CL97)&lt;&gt;0,100-10*(CL99-'Control Analysis'!$IR79)/'Control Analysis'!$IS79,"")</f>
        <v/>
      </c>
      <c r="CM100" s="52" t="str">
        <f>IF(SUM(CM83:CM97)&lt;&gt;0,100-10*(CM99-'Control Analysis'!$IR79)/'Control Analysis'!$IS79,"")</f>
        <v/>
      </c>
      <c r="CN100" s="52" t="str">
        <f>IF(SUM(CN83:CN97)&lt;&gt;0,100-10*(CN99-'Control Analysis'!$IR79)/'Control Analysis'!$IS79,"")</f>
        <v/>
      </c>
      <c r="CO100" s="52" t="str">
        <f>IF(SUM(CO83:CO97)&lt;&gt;0,100-10*(CO99-'Control Analysis'!$IR79)/'Control Analysis'!$IS79,"")</f>
        <v/>
      </c>
      <c r="CP100" s="52" t="str">
        <f>IF(SUM(CP83:CP97)&lt;&gt;0,100-10*(CP99-'Control Analysis'!$IR79)/'Control Analysis'!$IS79,"")</f>
        <v/>
      </c>
      <c r="CQ100" s="52" t="str">
        <f>IF(SUM(CQ83:CQ97)&lt;&gt;0,100-10*(CQ99-'Control Analysis'!$IR79)/'Control Analysis'!$IS79,"")</f>
        <v/>
      </c>
      <c r="CR100" s="52" t="str">
        <f>IF(SUM(CR83:CR97)&lt;&gt;0,100-10*(CR99-'Control Analysis'!$IR79)/'Control Analysis'!$IS79,"")</f>
        <v/>
      </c>
      <c r="CS100" s="52" t="str">
        <f>IF(SUM(CS83:CS97)&lt;&gt;0,100-10*(CS99-'Control Analysis'!$IR79)/'Control Analysis'!$IS79,"")</f>
        <v/>
      </c>
      <c r="CT100" s="52" t="str">
        <f>IF(SUM(CT83:CT97)&lt;&gt;0,100-10*(CT99-'Control Analysis'!$IR79)/'Control Analysis'!$IS79,"")</f>
        <v/>
      </c>
      <c r="CU100" s="52" t="str">
        <f>IF(SUM(CU83:CU97)&lt;&gt;0,100-10*(CU99-'Control Analysis'!$IR79)/'Control Analysis'!$IS79,"")</f>
        <v/>
      </c>
      <c r="CV100" s="52" t="str">
        <f>IF(SUM(CV83:CV97)&lt;&gt;0,100-10*(CV99-'Control Analysis'!$IR79)/'Control Analysis'!$IS79,"")</f>
        <v/>
      </c>
      <c r="CW100" s="52" t="str">
        <f>IF(SUM(CW83:CW97)&lt;&gt;0,100-10*(CW99-'Control Analysis'!$IR79)/'Control Analysis'!$IS79,"")</f>
        <v/>
      </c>
      <c r="CX100" s="52" t="str">
        <f>IF(SUM(CX83:CX97)&lt;&gt;0,100-10*(CX99-'Control Analysis'!$IR79)/'Control Analysis'!$IS79,"")</f>
        <v/>
      </c>
      <c r="CY100" s="52" t="str">
        <f>IF(SUM(CY83:CY97)&lt;&gt;0,100-10*(CY99-'Control Analysis'!$IR79)/'Control Analysis'!$IS79,"")</f>
        <v/>
      </c>
      <c r="CZ100" s="52" t="str">
        <f>IF(SUM(CZ83:CZ97)&lt;&gt;0,100-10*(CZ99-'Control Analysis'!$IR79)/'Control Analysis'!$IS79,"")</f>
        <v/>
      </c>
      <c r="DA100" s="52" t="str">
        <f>IF(SUM(DA83:DA97)&lt;&gt;0,100-10*(DA99-'Control Analysis'!$IR79)/'Control Analysis'!$IS79,"")</f>
        <v/>
      </c>
      <c r="DB100" s="52" t="str">
        <f>IF(SUM(DB83:DB97)&lt;&gt;0,100-10*(DB99-'Control Analysis'!$IR79)/'Control Analysis'!$IS79,"")</f>
        <v/>
      </c>
      <c r="DC100" s="52" t="str">
        <f>IF(SUM(DC83:DC97)&lt;&gt;0,100-10*(DC99-'Control Analysis'!$IR79)/'Control Analysis'!$IS79,"")</f>
        <v/>
      </c>
      <c r="DD100" s="52" t="str">
        <f>IF(SUM(DD83:DD97)&lt;&gt;0,100-10*(DD99-'Control Analysis'!$IR79)/'Control Analysis'!$IS79,"")</f>
        <v/>
      </c>
      <c r="DE100" s="52" t="str">
        <f>IF(SUM(DE83:DE97)&lt;&gt;0,100-10*(DE99-'Control Analysis'!$IR79)/'Control Analysis'!$IS79,"")</f>
        <v/>
      </c>
      <c r="DF100" s="52" t="str">
        <f>IF(SUM(DF83:DF97)&lt;&gt;0,100-10*(DF99-'Control Analysis'!$IR79)/'Control Analysis'!$IS79,"")</f>
        <v/>
      </c>
      <c r="DG100" s="52" t="str">
        <f>IF(SUM(DG83:DG97)&lt;&gt;0,100-10*(DG99-'Control Analysis'!$IR79)/'Control Analysis'!$IS79,"")</f>
        <v/>
      </c>
      <c r="DH100" s="52" t="str">
        <f>IF(SUM(DH83:DH97)&lt;&gt;0,100-10*(DH99-'Control Analysis'!$IR79)/'Control Analysis'!$IS79,"")</f>
        <v/>
      </c>
      <c r="DI100" s="52" t="str">
        <f>IF(SUM(DI83:DI97)&lt;&gt;0,100-10*(DI99-'Control Analysis'!$IR79)/'Control Analysis'!$IS79,"")</f>
        <v/>
      </c>
      <c r="DJ100" s="52" t="str">
        <f>IF(SUM(DJ83:DJ97)&lt;&gt;0,100-10*(DJ99-'Control Analysis'!$IR79)/'Control Analysis'!$IS79,"")</f>
        <v/>
      </c>
      <c r="DK100" s="52" t="str">
        <f>IF(SUM(DK83:DK97)&lt;&gt;0,100-10*(DK99-'Control Analysis'!$IR79)/'Control Analysis'!$IS79,"")</f>
        <v/>
      </c>
      <c r="DL100" s="52" t="str">
        <f>IF(SUM(DL83:DL97)&lt;&gt;0,100-10*(DL99-'Control Analysis'!$IR79)/'Control Analysis'!$IS79,"")</f>
        <v/>
      </c>
      <c r="DM100" s="52" t="str">
        <f>IF(SUM(DM83:DM97)&lt;&gt;0,100-10*(DM99-'Control Analysis'!$IR79)/'Control Analysis'!$IS79,"")</f>
        <v/>
      </c>
      <c r="DN100" s="52" t="str">
        <f>IF(SUM(DN83:DN97)&lt;&gt;0,100-10*(DN99-'Control Analysis'!$IR79)/'Control Analysis'!$IS79,"")</f>
        <v/>
      </c>
      <c r="DO100" s="52" t="str">
        <f>IF(SUM(DO83:DO97)&lt;&gt;0,100-10*(DO99-'Control Analysis'!$IR79)/'Control Analysis'!$IS79,"")</f>
        <v/>
      </c>
      <c r="DP100" s="52" t="str">
        <f>IF(SUM(DP83:DP97)&lt;&gt;0,100-10*(DP99-'Control Analysis'!$IR79)/'Control Analysis'!$IS79,"")</f>
        <v/>
      </c>
      <c r="DQ100" s="52" t="str">
        <f>IF(SUM(DQ83:DQ97)&lt;&gt;0,100-10*(DQ99-'Control Analysis'!$IR79)/'Control Analysis'!$IS79,"")</f>
        <v/>
      </c>
      <c r="DR100" s="52" t="str">
        <f>IF(SUM(DR83:DR97)&lt;&gt;0,100-10*(DR99-'Control Analysis'!$IR79)/'Control Analysis'!$IS79,"")</f>
        <v/>
      </c>
      <c r="DS100" s="52" t="str">
        <f>IF(SUM(DS83:DS97)&lt;&gt;0,100-10*(DS99-'Control Analysis'!$IR79)/'Control Analysis'!$IS79,"")</f>
        <v/>
      </c>
      <c r="DT100" s="52" t="str">
        <f>IF(SUM(DT83:DT97)&lt;&gt;0,100-10*(DT99-'Control Analysis'!$IR79)/'Control Analysis'!$IS79,"")</f>
        <v/>
      </c>
      <c r="DU100" s="52" t="str">
        <f>IF(SUM(DU83:DU97)&lt;&gt;0,100-10*(DU99-'Control Analysis'!$IR79)/'Control Analysis'!$IS79,"")</f>
        <v/>
      </c>
      <c r="DV100" s="52" t="str">
        <f>IF(SUM(DV83:DV97)&lt;&gt;0,100-10*(DV99-'Control Analysis'!$IR79)/'Control Analysis'!$IS79,"")</f>
        <v/>
      </c>
      <c r="DW100" s="52" t="str">
        <f>IF(SUM(DW83:DW97)&lt;&gt;0,100-10*(DW99-'Control Analysis'!$IR79)/'Control Analysis'!$IS79,"")</f>
        <v/>
      </c>
      <c r="DX100" s="52" t="str">
        <f>IF(SUM(DX83:DX97)&lt;&gt;0,100-10*(DX99-'Control Analysis'!$IR79)/'Control Analysis'!$IS79,"")</f>
        <v/>
      </c>
      <c r="DY100" s="52" t="str">
        <f>IF(SUM(DY83:DY97)&lt;&gt;0,100-10*(DY99-'Control Analysis'!$IR79)/'Control Analysis'!$IS79,"")</f>
        <v/>
      </c>
      <c r="DZ100" s="52" t="str">
        <f>IF(SUM(DZ83:DZ97)&lt;&gt;0,100-10*(DZ99-'Control Analysis'!$IR79)/'Control Analysis'!$IS79,"")</f>
        <v/>
      </c>
      <c r="EA100" s="52" t="str">
        <f>IF(SUM(EA83:EA97)&lt;&gt;0,100-10*(EA99-'Control Analysis'!$IR79)/'Control Analysis'!$IS79,"")</f>
        <v/>
      </c>
      <c r="EB100" s="52" t="str">
        <f>IF(SUM(EB83:EB97)&lt;&gt;0,100-10*(EB99-'Control Analysis'!$IR79)/'Control Analysis'!$IS79,"")</f>
        <v/>
      </c>
      <c r="EC100" s="52" t="str">
        <f>IF(SUM(EC83:EC97)&lt;&gt;0,100-10*(EC99-'Control Analysis'!$IR79)/'Control Analysis'!$IS79,"")</f>
        <v/>
      </c>
      <c r="ED100" s="52" t="str">
        <f>IF(SUM(ED83:ED97)&lt;&gt;0,100-10*(ED99-'Control Analysis'!$IR79)/'Control Analysis'!$IS79,"")</f>
        <v/>
      </c>
      <c r="EE100" s="52" t="str">
        <f>IF(SUM(EE83:EE97)&lt;&gt;0,100-10*(EE99-'Control Analysis'!$IR79)/'Control Analysis'!$IS79,"")</f>
        <v/>
      </c>
      <c r="EF100" s="52" t="str">
        <f>IF(SUM(EF83:EF97)&lt;&gt;0,100-10*(EF99-'Control Analysis'!$IR79)/'Control Analysis'!$IS79,"")</f>
        <v/>
      </c>
      <c r="EG100" s="52" t="str">
        <f>IF(SUM(EG83:EG97)&lt;&gt;0,100-10*(EG99-'Control Analysis'!$IR79)/'Control Analysis'!$IS79,"")</f>
        <v/>
      </c>
      <c r="EH100" s="52" t="str">
        <f>IF(SUM(EH83:EH97)&lt;&gt;0,100-10*(EH99-'Control Analysis'!$IR79)/'Control Analysis'!$IS79,"")</f>
        <v/>
      </c>
      <c r="EI100" s="52" t="str">
        <f>IF(SUM(EI83:EI97)&lt;&gt;0,100-10*(EI99-'Control Analysis'!$IR79)/'Control Analysis'!$IS79,"")</f>
        <v/>
      </c>
      <c r="EJ100" s="52" t="str">
        <f>IF(SUM(EJ83:EJ97)&lt;&gt;0,100-10*(EJ99-'Control Analysis'!$IR79)/'Control Analysis'!$IS79,"")</f>
        <v/>
      </c>
      <c r="EK100" s="52" t="str">
        <f>IF(SUM(EK83:EK97)&lt;&gt;0,100-10*(EK99-'Control Analysis'!$IR79)/'Control Analysis'!$IS79,"")</f>
        <v/>
      </c>
      <c r="EL100" s="52" t="str">
        <f>IF(SUM(EL83:EL97)&lt;&gt;0,100-10*(EL99-'Control Analysis'!$IR79)/'Control Analysis'!$IS79,"")</f>
        <v/>
      </c>
      <c r="EM100" s="52" t="str">
        <f>IF(SUM(EM83:EM97)&lt;&gt;0,100-10*(EM99-'Control Analysis'!$IR79)/'Control Analysis'!$IS79,"")</f>
        <v/>
      </c>
      <c r="EN100" s="52" t="str">
        <f>IF(SUM(EN83:EN97)&lt;&gt;0,100-10*(EN99-'Control Analysis'!$IR79)/'Control Analysis'!$IS79,"")</f>
        <v/>
      </c>
      <c r="EO100" s="52" t="str">
        <f>IF(SUM(EO83:EO97)&lt;&gt;0,100-10*(EO99-'Control Analysis'!$IR79)/'Control Analysis'!$IS79,"")</f>
        <v/>
      </c>
      <c r="EP100" s="52" t="str">
        <f>IF(SUM(EP83:EP97)&lt;&gt;0,100-10*(EP99-'Control Analysis'!$IR79)/'Control Analysis'!$IS79,"")</f>
        <v/>
      </c>
      <c r="EQ100" s="52" t="str">
        <f>IF(SUM(EQ83:EQ97)&lt;&gt;0,100-10*(EQ99-'Control Analysis'!$IR79)/'Control Analysis'!$IS79,"")</f>
        <v/>
      </c>
      <c r="ER100" s="52" t="str">
        <f>IF(SUM(ER83:ER97)&lt;&gt;0,100-10*(ER99-'Control Analysis'!$IR79)/'Control Analysis'!$IS79,"")</f>
        <v/>
      </c>
      <c r="ES100" s="52" t="str">
        <f>IF(SUM(ES83:ES97)&lt;&gt;0,100-10*(ES99-'Control Analysis'!$IR79)/'Control Analysis'!$IS79,"")</f>
        <v/>
      </c>
      <c r="ET100" s="52" t="str">
        <f>IF(SUM(ET83:ET97)&lt;&gt;0,100-10*(ET99-'Control Analysis'!$IR79)/'Control Analysis'!$IS79,"")</f>
        <v/>
      </c>
      <c r="EU100" s="52" t="str">
        <f>IF(SUM(EU83:EU97)&lt;&gt;0,100-10*(EU99-'Control Analysis'!$IR79)/'Control Analysis'!$IS79,"")</f>
        <v/>
      </c>
      <c r="EV100" s="52" t="str">
        <f>IF(SUM(EV83:EV97)&lt;&gt;0,100-10*(EV99-'Control Analysis'!$IR79)/'Control Analysis'!$IS79,"")</f>
        <v/>
      </c>
      <c r="EW100" s="52" t="str">
        <f>IF(SUM(EW83:EW97)&lt;&gt;0,100-10*(EW99-'Control Analysis'!$IR79)/'Control Analysis'!$IS79,"")</f>
        <v/>
      </c>
      <c r="EX100" s="52" t="str">
        <f>IF(SUM(EX83:EX97)&lt;&gt;0,100-10*(EX99-'Control Analysis'!$IR79)/'Control Analysis'!$IS79,"")</f>
        <v/>
      </c>
      <c r="EY100" s="52" t="str">
        <f>IF(SUM(EY83:EY97)&lt;&gt;0,100-10*(EY99-'Control Analysis'!$IR79)/'Control Analysis'!$IS79,"")</f>
        <v/>
      </c>
      <c r="EZ100" s="52" t="str">
        <f>IF(SUM(EZ83:EZ97)&lt;&gt;0,100-10*(EZ99-'Control Analysis'!$IR79)/'Control Analysis'!$IS79,"")</f>
        <v/>
      </c>
      <c r="FA100" s="52" t="str">
        <f>IF(SUM(FA83:FA97)&lt;&gt;0,100-10*(FA99-'Control Analysis'!$IR79)/'Control Analysis'!$IS79,"")</f>
        <v/>
      </c>
      <c r="FB100" s="52" t="str">
        <f>IF(SUM(FB83:FB97)&lt;&gt;0,100-10*(FB99-'Control Analysis'!$IR79)/'Control Analysis'!$IS79,"")</f>
        <v/>
      </c>
      <c r="FC100" s="52" t="str">
        <f>IF(SUM(FC83:FC97)&lt;&gt;0,100-10*(FC99-'Control Analysis'!$IR79)/'Control Analysis'!$IS79,"")</f>
        <v/>
      </c>
      <c r="FD100" s="52" t="str">
        <f>IF(SUM(FD83:FD97)&lt;&gt;0,100-10*(FD99-'Control Analysis'!$IR79)/'Control Analysis'!$IS79,"")</f>
        <v/>
      </c>
      <c r="FE100" s="52" t="str">
        <f>IF(SUM(FE83:FE97)&lt;&gt;0,100-10*(FE99-'Control Analysis'!$IR79)/'Control Analysis'!$IS79,"")</f>
        <v/>
      </c>
      <c r="FF100" s="52" t="str">
        <f>IF(SUM(FF83:FF97)&lt;&gt;0,100-10*(FF99-'Control Analysis'!$IR79)/'Control Analysis'!$IS79,"")</f>
        <v/>
      </c>
      <c r="FG100" s="52" t="str">
        <f>IF(SUM(FG83:FG97)&lt;&gt;0,100-10*(FG99-'Control Analysis'!$IR79)/'Control Analysis'!$IS79,"")</f>
        <v/>
      </c>
      <c r="FH100" s="52" t="str">
        <f>IF(SUM(FH83:FH97)&lt;&gt;0,100-10*(FH99-'Control Analysis'!$IR79)/'Control Analysis'!$IS79,"")</f>
        <v/>
      </c>
      <c r="FI100" s="52" t="str">
        <f>IF(SUM(FI83:FI97)&lt;&gt;0,100-10*(FI99-'Control Analysis'!$IR79)/'Control Analysis'!$IS79,"")</f>
        <v/>
      </c>
      <c r="FJ100" s="52" t="str">
        <f>IF(SUM(FJ83:FJ97)&lt;&gt;0,100-10*(FJ99-'Control Analysis'!$IR79)/'Control Analysis'!$IS79,"")</f>
        <v/>
      </c>
      <c r="FK100" s="52" t="str">
        <f>IF(SUM(FK83:FK97)&lt;&gt;0,100-10*(FK99-'Control Analysis'!$IR79)/'Control Analysis'!$IS79,"")</f>
        <v/>
      </c>
      <c r="FL100" s="52" t="str">
        <f>IF(SUM(FL83:FL97)&lt;&gt;0,100-10*(FL99-'Control Analysis'!$IR79)/'Control Analysis'!$IS79,"")</f>
        <v/>
      </c>
      <c r="FM100" s="52" t="str">
        <f>IF(SUM(FM83:FM97)&lt;&gt;0,100-10*(FM99-'Control Analysis'!$IR79)/'Control Analysis'!$IS79,"")</f>
        <v/>
      </c>
      <c r="FN100" s="52" t="str">
        <f>IF(SUM(FN83:FN97)&lt;&gt;0,100-10*(FN99-'Control Analysis'!$IR79)/'Control Analysis'!$IS79,"")</f>
        <v/>
      </c>
      <c r="FO100" s="52" t="str">
        <f>IF(SUM(FO83:FO97)&lt;&gt;0,100-10*(FO99-'Control Analysis'!$IR79)/'Control Analysis'!$IS79,"")</f>
        <v/>
      </c>
      <c r="FP100" s="52" t="str">
        <f>IF(SUM(FP83:FP97)&lt;&gt;0,100-10*(FP99-'Control Analysis'!$IR79)/'Control Analysis'!$IS79,"")</f>
        <v/>
      </c>
      <c r="FQ100" s="52" t="str">
        <f>IF(SUM(FQ83:FQ97)&lt;&gt;0,100-10*(FQ99-'Control Analysis'!$IR79)/'Control Analysis'!$IS79,"")</f>
        <v/>
      </c>
      <c r="FR100" s="52" t="str">
        <f>IF(SUM(FR83:FR97)&lt;&gt;0,100-10*(FR99-'Control Analysis'!$IR79)/'Control Analysis'!$IS79,"")</f>
        <v/>
      </c>
      <c r="FS100" s="52" t="str">
        <f>IF(SUM(FS83:FS97)&lt;&gt;0,100-10*(FS99-'Control Analysis'!$IR79)/'Control Analysis'!$IS79,"")</f>
        <v/>
      </c>
      <c r="FT100" s="52" t="str">
        <f>IF(SUM(FT83:FT97)&lt;&gt;0,100-10*(FT99-'Control Analysis'!$IR79)/'Control Analysis'!$IS79,"")</f>
        <v/>
      </c>
      <c r="FU100" s="52" t="str">
        <f>IF(SUM(FU83:FU97)&lt;&gt;0,100-10*(FU99-'Control Analysis'!$IR79)/'Control Analysis'!$IS79,"")</f>
        <v/>
      </c>
      <c r="FV100" s="52" t="str">
        <f>IF(SUM(FV83:FV97)&lt;&gt;0,100-10*(FV99-'Control Analysis'!$IR79)/'Control Analysis'!$IS79,"")</f>
        <v/>
      </c>
      <c r="FW100" s="52" t="str">
        <f>IF(SUM(FW83:FW97)&lt;&gt;0,100-10*(FW99-'Control Analysis'!$IR79)/'Control Analysis'!$IS79,"")</f>
        <v/>
      </c>
      <c r="FX100" s="52" t="str">
        <f>IF(SUM(FX83:FX97)&lt;&gt;0,100-10*(FX99-'Control Analysis'!$IR79)/'Control Analysis'!$IS79,"")</f>
        <v/>
      </c>
      <c r="FY100" s="52" t="str">
        <f>IF(SUM(FY83:FY97)&lt;&gt;0,100-10*(FY99-'Control Analysis'!$IR79)/'Control Analysis'!$IS79,"")</f>
        <v/>
      </c>
      <c r="FZ100" s="52" t="str">
        <f>IF(SUM(FZ83:FZ97)&lt;&gt;0,100-10*(FZ99-'Control Analysis'!$IR79)/'Control Analysis'!$IS79,"")</f>
        <v/>
      </c>
      <c r="GA100" s="52" t="str">
        <f>IF(SUM(GA83:GA97)&lt;&gt;0,100-10*(GA99-'Control Analysis'!$IR79)/'Control Analysis'!$IS79,"")</f>
        <v/>
      </c>
      <c r="GB100" s="52" t="str">
        <f>IF(SUM(GB83:GB97)&lt;&gt;0,100-10*(GB99-'Control Analysis'!$IR79)/'Control Analysis'!$IS79,"")</f>
        <v/>
      </c>
      <c r="GC100" s="52" t="str">
        <f>IF(SUM(GC83:GC97)&lt;&gt;0,100-10*(GC99-'Control Analysis'!$IR79)/'Control Analysis'!$IS79,"")</f>
        <v/>
      </c>
      <c r="GD100" s="52" t="str">
        <f>IF(SUM(GD83:GD97)&lt;&gt;0,100-10*(GD99-'Control Analysis'!$IR79)/'Control Analysis'!$IS79,"")</f>
        <v/>
      </c>
      <c r="GE100" s="52" t="str">
        <f>IF(SUM(GE83:GE97)&lt;&gt;0,100-10*(GE99-'Control Analysis'!$IR79)/'Control Analysis'!$IS79,"")</f>
        <v/>
      </c>
      <c r="GF100" s="52" t="str">
        <f>IF(SUM(GF83:GF97)&lt;&gt;0,100-10*(GF99-'Control Analysis'!$IR79)/'Control Analysis'!$IS79,"")</f>
        <v/>
      </c>
      <c r="GG100" s="52" t="str">
        <f>IF(SUM(GG83:GG97)&lt;&gt;0,100-10*(GG99-'Control Analysis'!$IR79)/'Control Analysis'!$IS79,"")</f>
        <v/>
      </c>
      <c r="GH100" s="52" t="str">
        <f>IF(SUM(GH83:GH97)&lt;&gt;0,100-10*(GH99-'Control Analysis'!$IR79)/'Control Analysis'!$IS79,"")</f>
        <v/>
      </c>
      <c r="GI100" s="52" t="str">
        <f>IF(SUM(GI83:GI97)&lt;&gt;0,100-10*(GI99-'Control Analysis'!$IR79)/'Control Analysis'!$IS79,"")</f>
        <v/>
      </c>
      <c r="GJ100" s="52" t="str">
        <f>IF(SUM(GJ83:GJ97)&lt;&gt;0,100-10*(GJ99-'Control Analysis'!$IR79)/'Control Analysis'!$IS79,"")</f>
        <v/>
      </c>
      <c r="GK100" s="52" t="str">
        <f>IF(SUM(GK83:GK97)&lt;&gt;0,100-10*(GK99-'Control Analysis'!$IR79)/'Control Analysis'!$IS79,"")</f>
        <v/>
      </c>
      <c r="GL100" s="52" t="str">
        <f>IF(SUM(GL83:GL97)&lt;&gt;0,100-10*(GL99-'Control Analysis'!$IR79)/'Control Analysis'!$IS79,"")</f>
        <v/>
      </c>
      <c r="GM100" s="52" t="str">
        <f>IF(SUM(GM83:GM97)&lt;&gt;0,100-10*(GM99-'Control Analysis'!$IR79)/'Control Analysis'!$IS79,"")</f>
        <v/>
      </c>
      <c r="GN100" s="52" t="str">
        <f>IF(SUM(GN83:GN97)&lt;&gt;0,100-10*(GN99-'Control Analysis'!$IR79)/'Control Analysis'!$IS79,"")</f>
        <v/>
      </c>
      <c r="GO100" s="52" t="str">
        <f>IF(SUM(GO83:GO97)&lt;&gt;0,100-10*(GO99-'Control Analysis'!$IR79)/'Control Analysis'!$IS79,"")</f>
        <v/>
      </c>
      <c r="GP100" s="52" t="str">
        <f>IF(SUM(GP83:GP97)&lt;&gt;0,100-10*(GP99-'Control Analysis'!$IR79)/'Control Analysis'!$IS79,"")</f>
        <v/>
      </c>
      <c r="GQ100" s="52" t="str">
        <f>IF(SUM(GQ83:GQ97)&lt;&gt;0,100-10*(GQ99-'Control Analysis'!$IR79)/'Control Analysis'!$IS79,"")</f>
        <v/>
      </c>
      <c r="GR100" s="52" t="str">
        <f>IF(SUM(GR83:GR97)&lt;&gt;0,100-10*(GR99-'Control Analysis'!$IR79)/'Control Analysis'!$IS79,"")</f>
        <v/>
      </c>
      <c r="GS100" s="52" t="str">
        <f>IF(SUM(GS83:GS97)&lt;&gt;0,100-10*(GS99-'Control Analysis'!$IR79)/'Control Analysis'!$IS79,"")</f>
        <v/>
      </c>
      <c r="GT100" s="52" t="str">
        <f>IF(SUM(GT83:GT97)&lt;&gt;0,100-10*(GT99-'Control Analysis'!$IR79)/'Control Analysis'!$IS79,"")</f>
        <v/>
      </c>
      <c r="GU100" s="52" t="str">
        <f>IF(SUM(GU83:GU97)&lt;&gt;0,100-10*(GU99-'Control Analysis'!$IR79)/'Control Analysis'!$IS79,"")</f>
        <v/>
      </c>
      <c r="GV100" s="52" t="str">
        <f>IF(SUM(GV83:GV97)&lt;&gt;0,100-10*(GV99-'Control Analysis'!$IR79)/'Control Analysis'!$IS79,"")</f>
        <v/>
      </c>
      <c r="GW100" s="52" t="str">
        <f>IF(SUM(GW83:GW97)&lt;&gt;0,100-10*(GW99-'Control Analysis'!$IR79)/'Control Analysis'!$IS79,"")</f>
        <v/>
      </c>
      <c r="GX100" s="52" t="str">
        <f>IF(SUM(GX83:GX97)&lt;&gt;0,100-10*(GX99-'Control Analysis'!$IR79)/'Control Analysis'!$IS79,"")</f>
        <v/>
      </c>
      <c r="GY100" s="52" t="str">
        <f>IF(SUM(GY83:GY97)&lt;&gt;0,100-10*(GY99-'Control Analysis'!$IR79)/'Control Analysis'!$IS79,"")</f>
        <v/>
      </c>
      <c r="GZ100" s="52" t="str">
        <f>IF(SUM(GZ83:GZ97)&lt;&gt;0,100-10*(GZ99-'Control Analysis'!$IR79)/'Control Analysis'!$IS79,"")</f>
        <v/>
      </c>
      <c r="HA100" s="52" t="str">
        <f>IF(SUM(HA83:HA97)&lt;&gt;0,100-10*(HA99-'Control Analysis'!$IR79)/'Control Analysis'!$IS79,"")</f>
        <v/>
      </c>
      <c r="HB100" s="52" t="str">
        <f>IF(SUM(HB83:HB97)&lt;&gt;0,100-10*(HB99-'Control Analysis'!$IR79)/'Control Analysis'!$IS79,"")</f>
        <v/>
      </c>
      <c r="HC100" s="52" t="str">
        <f>IF(SUM(HC83:HC97)&lt;&gt;0,100-10*(HC99-'Control Analysis'!$IR79)/'Control Analysis'!$IS79,"")</f>
        <v/>
      </c>
      <c r="HD100" s="52" t="str">
        <f>IF(SUM(HD83:HD97)&lt;&gt;0,100-10*(HD99-'Control Analysis'!$IR79)/'Control Analysis'!$IS79,"")</f>
        <v/>
      </c>
      <c r="HE100" s="52" t="str">
        <f>IF(SUM(HE83:HE97)&lt;&gt;0,100-10*(HE99-'Control Analysis'!$IR79)/'Control Analysis'!$IS79,"")</f>
        <v/>
      </c>
      <c r="HF100" s="52" t="str">
        <f>IF(SUM(HF83:HF97)&lt;&gt;0,100-10*(HF99-'Control Analysis'!$IR79)/'Control Analysis'!$IS79,"")</f>
        <v/>
      </c>
      <c r="HG100" s="52" t="str">
        <f>IF(SUM(HG83:HG97)&lt;&gt;0,100-10*(HG99-'Control Analysis'!$IR79)/'Control Analysis'!$IS79,"")</f>
        <v/>
      </c>
      <c r="HH100" s="52" t="str">
        <f>IF(SUM(HH83:HH97)&lt;&gt;0,100-10*(HH99-'Control Analysis'!$IR79)/'Control Analysis'!$IS79,"")</f>
        <v/>
      </c>
      <c r="HI100" s="52" t="str">
        <f>IF(SUM(HI83:HI97)&lt;&gt;0,100-10*(HI99-'Control Analysis'!$IR79)/'Control Analysis'!$IS79,"")</f>
        <v/>
      </c>
      <c r="HJ100" s="52" t="str">
        <f>IF(SUM(HJ83:HJ97)&lt;&gt;0,100-10*(HJ99-'Control Analysis'!$IR79)/'Control Analysis'!$IS79,"")</f>
        <v/>
      </c>
      <c r="HK100" s="52" t="str">
        <f>IF(SUM(HK83:HK97)&lt;&gt;0,100-10*(HK99-'Control Analysis'!$IR79)/'Control Analysis'!$IS79,"")</f>
        <v/>
      </c>
      <c r="HL100" s="52" t="str">
        <f>IF(SUM(HL83:HL97)&lt;&gt;0,100-10*(HL99-'Control Analysis'!$IR79)/'Control Analysis'!$IS79,"")</f>
        <v/>
      </c>
      <c r="HM100" s="52" t="str">
        <f>IF(SUM(HM83:HM97)&lt;&gt;0,100-10*(HM99-'Control Analysis'!$IR79)/'Control Analysis'!$IS79,"")</f>
        <v/>
      </c>
      <c r="HN100" s="52" t="str">
        <f>IF(SUM(HN83:HN97)&lt;&gt;0,100-10*(HN99-'Control Analysis'!$IR79)/'Control Analysis'!$IS79,"")</f>
        <v/>
      </c>
      <c r="HO100" s="52" t="str">
        <f>IF(SUM(HO83:HO97)&lt;&gt;0,100-10*(HO99-'Control Analysis'!$IR79)/'Control Analysis'!$IS79,"")</f>
        <v/>
      </c>
      <c r="HP100" s="52" t="str">
        <f>IF(SUM(HP83:HP97)&lt;&gt;0,100-10*(HP99-'Control Analysis'!$IR79)/'Control Analysis'!$IS79,"")</f>
        <v/>
      </c>
      <c r="HQ100" s="52" t="str">
        <f>IF(SUM(HQ83:HQ97)&lt;&gt;0,100-10*(HQ99-'Control Analysis'!$IR79)/'Control Analysis'!$IS79,"")</f>
        <v/>
      </c>
      <c r="HR100" s="52" t="str">
        <f>IF(SUM(HR83:HR97)&lt;&gt;0,100-10*(HR99-'Control Analysis'!$IR79)/'Control Analysis'!$IS79,"")</f>
        <v/>
      </c>
      <c r="HS100" s="52" t="str">
        <f>IF(SUM(HS83:HS97)&lt;&gt;0,100-10*(HS99-'Control Analysis'!$IR79)/'Control Analysis'!$IS79,"")</f>
        <v/>
      </c>
      <c r="HT100" s="52" t="str">
        <f>IF(SUM(HT83:HT97)&lt;&gt;0,100-10*(HT99-'Control Analysis'!$IR79)/'Control Analysis'!$IS79,"")</f>
        <v/>
      </c>
      <c r="HU100" s="52" t="str">
        <f>IF(SUM(HU83:HU97)&lt;&gt;0,100-10*(HU99-'Control Analysis'!$IR79)/'Control Analysis'!$IS79,"")</f>
        <v/>
      </c>
      <c r="HV100" s="52" t="str">
        <f>IF(SUM(HV83:HV97)&lt;&gt;0,100-10*(HV99-'Control Analysis'!$IR79)/'Control Analysis'!$IS79,"")</f>
        <v/>
      </c>
      <c r="HW100" s="52" t="str">
        <f>IF(SUM(HW83:HW97)&lt;&gt;0,100-10*(HW99-'Control Analysis'!$IR79)/'Control Analysis'!$IS79,"")</f>
        <v/>
      </c>
      <c r="HX100" s="52" t="str">
        <f>IF(SUM(HX83:HX97)&lt;&gt;0,100-10*(HX99-'Control Analysis'!$IR79)/'Control Analysis'!$IS79,"")</f>
        <v/>
      </c>
      <c r="HY100" s="52" t="str">
        <f>IF(SUM(HY83:HY97)&lt;&gt;0,100-10*(HY99-'Control Analysis'!$IR79)/'Control Analysis'!$IS79,"")</f>
        <v/>
      </c>
      <c r="HZ100" s="52" t="str">
        <f>IF(SUM(HZ83:HZ97)&lt;&gt;0,100-10*(HZ99-'Control Analysis'!$IR79)/'Control Analysis'!$IS79,"")</f>
        <v/>
      </c>
      <c r="IA100" s="52" t="str">
        <f>IF(SUM(IA83:IA97)&lt;&gt;0,100-10*(IA99-'Control Analysis'!$IR79)/'Control Analysis'!$IS79,"")</f>
        <v/>
      </c>
      <c r="IB100" s="52" t="str">
        <f>IF(SUM(IB83:IB97)&lt;&gt;0,100-10*(IB99-'Control Analysis'!$IR79)/'Control Analysis'!$IS79,"")</f>
        <v/>
      </c>
      <c r="IC100" s="52" t="str">
        <f>IF(SUM(IC83:IC97)&lt;&gt;0,100-10*(IC99-'Control Analysis'!$IR79)/'Control Analysis'!$IS79,"")</f>
        <v/>
      </c>
      <c r="ID100" s="52" t="str">
        <f>IF(SUM(ID83:ID97)&lt;&gt;0,100-10*(ID99-'Control Analysis'!$IR79)/'Control Analysis'!$IS79,"")</f>
        <v/>
      </c>
      <c r="IE100" s="52" t="str">
        <f>IF(SUM(IE83:IE97)&lt;&gt;0,100-10*(IE99-'Control Analysis'!$IR79)/'Control Analysis'!$IS79,"")</f>
        <v/>
      </c>
      <c r="IF100" s="52" t="str">
        <f>IF(SUM(IF83:IF97)&lt;&gt;0,100-10*(IF99-'Control Analysis'!$IR79)/'Control Analysis'!$IS79,"")</f>
        <v/>
      </c>
      <c r="IG100" s="52" t="str">
        <f>IF(SUM(IG83:IG97)&lt;&gt;0,100-10*(IG99-'Control Analysis'!$IR79)/'Control Analysis'!$IS79,"")</f>
        <v/>
      </c>
      <c r="IH100" s="52" t="str">
        <f>IF(SUM(IH83:IH97)&lt;&gt;0,100-10*(IH99-'Control Analysis'!$IR79)/'Control Analysis'!$IS79,"")</f>
        <v/>
      </c>
      <c r="II100" s="52" t="str">
        <f>IF(SUM(II83:II97)&lt;&gt;0,100-10*(II99-'Control Analysis'!$IR79)/'Control Analysis'!$IS79,"")</f>
        <v/>
      </c>
      <c r="IJ100" s="52" t="str">
        <f>IF(SUM(IJ83:IJ97)&lt;&gt;0,100-10*(IJ99-'Control Analysis'!$IR79)/'Control Analysis'!$IS79,"")</f>
        <v/>
      </c>
      <c r="IK100" s="52" t="str">
        <f>IF(SUM(IK83:IK97)&lt;&gt;0,100-10*(IK99-'Control Analysis'!$IR79)/'Control Analysis'!$IS79,"")</f>
        <v/>
      </c>
      <c r="IL100" s="52" t="str">
        <f>IF(SUM(IL83:IL97)&lt;&gt;0,100-10*(IL99-'Control Analysis'!$IR79)/'Control Analysis'!$IS79,"")</f>
        <v/>
      </c>
      <c r="IM100" s="52" t="str">
        <f>IF(SUM(IM83:IM97)&lt;&gt;0,100-10*(IM99-'Control Analysis'!$IR79)/'Control Analysis'!$IS79,"")</f>
        <v/>
      </c>
      <c r="IN100" s="52" t="str">
        <f>IF(SUM(IN83:IN97)&lt;&gt;0,100-10*(IN99-'Control Analysis'!$IR79)/'Control Analysis'!$IS79,"")</f>
        <v/>
      </c>
      <c r="IO100" s="52" t="str">
        <f>IF(SUM(IO83:IO97)&lt;&gt;0,100-10*(IO99-'Control Analysis'!$IR79)/'Control Analysis'!$IS79,"")</f>
        <v/>
      </c>
      <c r="IP100" s="52" t="str">
        <f>IF(SUM(IP83:IP97)&lt;&gt;0,100-10*(IP99-'Control Analysis'!$IR79)/'Control Analysis'!$IS79,"")</f>
        <v/>
      </c>
      <c r="IQ100" s="52" t="str">
        <f>IF(SUM(IQ83:IQ97)&lt;&gt;0,100-10*(IQ99-'Control Analysis'!$IR79)/'Control Analysis'!$IS79,"")</f>
        <v/>
      </c>
      <c r="IR100" s="57">
        <f>AVERAGE(B100:IQ100)</f>
        <v>76.354698193405127</v>
      </c>
      <c r="IS100" s="57">
        <f>STDEV(B100:IQ100)</f>
        <v>8.5296010355451344</v>
      </c>
    </row>
  </sheetData>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919"/>
  <sheetViews>
    <sheetView workbookViewId="0">
      <selection activeCell="G22" sqref="G22"/>
    </sheetView>
  </sheetViews>
  <sheetFormatPr defaultRowHeight="12.75" x14ac:dyDescent="0.2"/>
  <cols>
    <col min="1" max="1" width="14.85546875" customWidth="1"/>
    <col min="3" max="3" width="9.140625" style="20"/>
  </cols>
  <sheetData>
    <row r="1" spans="1:254" ht="13.5" thickBot="1" x14ac:dyDescent="0.25">
      <c r="A1" s="17" t="s">
        <v>19</v>
      </c>
      <c r="B1" s="18" t="s">
        <v>20</v>
      </c>
      <c r="C1" s="19" t="s">
        <v>51</v>
      </c>
      <c r="D1" s="19" t="s">
        <v>52</v>
      </c>
      <c r="E1" s="19" t="s">
        <v>53</v>
      </c>
      <c r="F1" s="19" t="s">
        <v>54</v>
      </c>
      <c r="G1" s="19" t="s">
        <v>55</v>
      </c>
      <c r="H1" s="19" t="s">
        <v>56</v>
      </c>
      <c r="I1" s="19" t="s">
        <v>57</v>
      </c>
      <c r="J1" s="19" t="s">
        <v>58</v>
      </c>
      <c r="K1" s="19" t="s">
        <v>59</v>
      </c>
      <c r="L1" s="19" t="s">
        <v>60</v>
      </c>
      <c r="M1" s="19" t="s">
        <v>61</v>
      </c>
      <c r="N1" s="19" t="s">
        <v>62</v>
      </c>
      <c r="O1" s="19" t="s">
        <v>63</v>
      </c>
      <c r="P1" s="19" t="s">
        <v>64</v>
      </c>
      <c r="Q1" s="19" t="s">
        <v>65</v>
      </c>
      <c r="R1" s="19" t="s">
        <v>66</v>
      </c>
      <c r="S1" s="19" t="s">
        <v>67</v>
      </c>
      <c r="T1" s="19" t="s">
        <v>68</v>
      </c>
      <c r="U1" s="19" t="s">
        <v>69</v>
      </c>
      <c r="V1" s="19" t="s">
        <v>70</v>
      </c>
      <c r="W1" s="19" t="s">
        <v>71</v>
      </c>
      <c r="X1" s="19" t="s">
        <v>72</v>
      </c>
      <c r="Y1" s="19" t="s">
        <v>73</v>
      </c>
      <c r="Z1" s="19" t="s">
        <v>74</v>
      </c>
      <c r="AA1" s="19" t="s">
        <v>75</v>
      </c>
      <c r="AB1" s="19" t="s">
        <v>76</v>
      </c>
      <c r="AC1" s="19" t="s">
        <v>77</v>
      </c>
      <c r="AD1" s="19" t="s">
        <v>78</v>
      </c>
      <c r="AE1" s="19" t="s">
        <v>79</v>
      </c>
      <c r="AF1" s="19" t="s">
        <v>80</v>
      </c>
      <c r="AG1" s="19" t="s">
        <v>81</v>
      </c>
      <c r="AH1" s="19" t="s">
        <v>82</v>
      </c>
      <c r="AI1" s="19" t="s">
        <v>83</v>
      </c>
      <c r="AJ1" s="19" t="s">
        <v>84</v>
      </c>
      <c r="AK1" s="19" t="s">
        <v>85</v>
      </c>
      <c r="AL1" s="19" t="s">
        <v>86</v>
      </c>
      <c r="AM1" s="19" t="s">
        <v>87</v>
      </c>
      <c r="AN1" s="19" t="s">
        <v>88</v>
      </c>
      <c r="AO1" s="19" t="s">
        <v>89</v>
      </c>
      <c r="AP1" s="19" t="s">
        <v>90</v>
      </c>
      <c r="AQ1" s="19" t="s">
        <v>91</v>
      </c>
      <c r="AR1" s="19" t="s">
        <v>92</v>
      </c>
      <c r="AS1" s="19" t="s">
        <v>93</v>
      </c>
      <c r="AT1" s="19" t="s">
        <v>94</v>
      </c>
      <c r="AU1" s="19" t="s">
        <v>95</v>
      </c>
      <c r="AV1" s="19" t="s">
        <v>96</v>
      </c>
      <c r="AW1" s="19" t="s">
        <v>97</v>
      </c>
      <c r="AX1" s="19" t="s">
        <v>98</v>
      </c>
      <c r="AY1" s="19" t="s">
        <v>99</v>
      </c>
      <c r="AZ1" s="19" t="s">
        <v>100</v>
      </c>
      <c r="BA1" s="19" t="s">
        <v>101</v>
      </c>
      <c r="BB1" s="19" t="s">
        <v>102</v>
      </c>
      <c r="BC1" s="19" t="s">
        <v>103</v>
      </c>
      <c r="BD1" s="19" t="s">
        <v>104</v>
      </c>
      <c r="BE1" s="19" t="s">
        <v>105</v>
      </c>
      <c r="BF1" s="19" t="s">
        <v>106</v>
      </c>
      <c r="BG1" s="19" t="s">
        <v>107</v>
      </c>
      <c r="BH1" s="19" t="s">
        <v>108</v>
      </c>
      <c r="BI1" s="19" t="s">
        <v>109</v>
      </c>
      <c r="BJ1" s="19" t="s">
        <v>110</v>
      </c>
      <c r="BK1" s="19" t="s">
        <v>111</v>
      </c>
      <c r="BL1" s="19" t="s">
        <v>112</v>
      </c>
      <c r="BM1" s="19" t="s">
        <v>113</v>
      </c>
      <c r="BN1" s="19" t="s">
        <v>114</v>
      </c>
      <c r="BO1" s="19" t="s">
        <v>115</v>
      </c>
      <c r="BP1" s="19" t="s">
        <v>116</v>
      </c>
      <c r="BQ1" s="19" t="s">
        <v>117</v>
      </c>
      <c r="BR1" s="19" t="s">
        <v>118</v>
      </c>
      <c r="BS1" s="19" t="s">
        <v>119</v>
      </c>
      <c r="BT1" s="19" t="s">
        <v>120</v>
      </c>
      <c r="BU1" s="19" t="s">
        <v>121</v>
      </c>
      <c r="BV1" s="19" t="s">
        <v>122</v>
      </c>
      <c r="BW1" s="19" t="s">
        <v>123</v>
      </c>
      <c r="BX1" s="19" t="s">
        <v>124</v>
      </c>
      <c r="BY1" s="19" t="s">
        <v>125</v>
      </c>
      <c r="BZ1" s="19" t="s">
        <v>126</v>
      </c>
      <c r="CA1" s="19" t="s">
        <v>127</v>
      </c>
      <c r="CB1" s="19" t="s">
        <v>128</v>
      </c>
      <c r="CC1" s="19" t="s">
        <v>129</v>
      </c>
      <c r="CD1" s="19" t="s">
        <v>130</v>
      </c>
      <c r="CE1" s="19" t="s">
        <v>131</v>
      </c>
      <c r="CF1" s="19" t="s">
        <v>132</v>
      </c>
      <c r="CG1" s="19" t="s">
        <v>133</v>
      </c>
      <c r="CH1" s="19" t="s">
        <v>134</v>
      </c>
      <c r="CI1" s="19" t="s">
        <v>135</v>
      </c>
      <c r="CJ1" s="19" t="s">
        <v>136</v>
      </c>
      <c r="CK1" s="19" t="s">
        <v>137</v>
      </c>
      <c r="CL1" s="19" t="s">
        <v>138</v>
      </c>
      <c r="CM1" s="19" t="s">
        <v>139</v>
      </c>
      <c r="CN1" s="19" t="s">
        <v>140</v>
      </c>
      <c r="CO1" s="19" t="s">
        <v>141</v>
      </c>
      <c r="CP1" s="19" t="s">
        <v>142</v>
      </c>
      <c r="CQ1" s="19" t="s">
        <v>143</v>
      </c>
      <c r="CR1" s="19" t="s">
        <v>144</v>
      </c>
      <c r="CS1" s="19" t="s">
        <v>145</v>
      </c>
      <c r="CT1" s="19" t="s">
        <v>146</v>
      </c>
      <c r="CU1" s="19" t="s">
        <v>147</v>
      </c>
      <c r="CV1" s="19" t="s">
        <v>148</v>
      </c>
      <c r="CW1" s="19" t="s">
        <v>149</v>
      </c>
      <c r="CX1" s="19" t="s">
        <v>150</v>
      </c>
      <c r="CY1" s="19" t="s">
        <v>401</v>
      </c>
      <c r="CZ1" s="19" t="s">
        <v>402</v>
      </c>
      <c r="DA1" s="19" t="s">
        <v>403</v>
      </c>
      <c r="DB1" s="19" t="s">
        <v>404</v>
      </c>
      <c r="DC1" s="19" t="s">
        <v>405</v>
      </c>
      <c r="DD1" s="19" t="s">
        <v>406</v>
      </c>
      <c r="DE1" s="19" t="s">
        <v>407</v>
      </c>
      <c r="DF1" s="19" t="s">
        <v>408</v>
      </c>
      <c r="DG1" s="19" t="s">
        <v>409</v>
      </c>
      <c r="DH1" s="19" t="s">
        <v>410</v>
      </c>
      <c r="DI1" s="19" t="s">
        <v>411</v>
      </c>
      <c r="DJ1" s="19" t="s">
        <v>412</v>
      </c>
      <c r="DK1" s="19" t="s">
        <v>413</v>
      </c>
      <c r="DL1" s="19" t="s">
        <v>414</v>
      </c>
      <c r="DM1" s="19" t="s">
        <v>415</v>
      </c>
      <c r="DN1" s="19" t="s">
        <v>416</v>
      </c>
      <c r="DO1" s="19" t="s">
        <v>417</v>
      </c>
      <c r="DP1" s="19" t="s">
        <v>418</v>
      </c>
      <c r="DQ1" s="19" t="s">
        <v>419</v>
      </c>
      <c r="DR1" s="19" t="s">
        <v>420</v>
      </c>
      <c r="DS1" s="19" t="s">
        <v>421</v>
      </c>
      <c r="DT1" s="19" t="s">
        <v>422</v>
      </c>
      <c r="DU1" s="19" t="s">
        <v>423</v>
      </c>
      <c r="DV1" s="19" t="s">
        <v>424</v>
      </c>
      <c r="DW1" s="19" t="s">
        <v>425</v>
      </c>
      <c r="DX1" s="19" t="s">
        <v>426</v>
      </c>
      <c r="DY1" s="19" t="s">
        <v>427</v>
      </c>
      <c r="DZ1" s="19" t="s">
        <v>428</v>
      </c>
      <c r="EA1" s="19" t="s">
        <v>429</v>
      </c>
      <c r="EB1" s="19" t="s">
        <v>430</v>
      </c>
      <c r="EC1" s="19" t="s">
        <v>431</v>
      </c>
      <c r="ED1" s="19" t="s">
        <v>432</v>
      </c>
      <c r="EE1" s="19" t="s">
        <v>433</v>
      </c>
      <c r="EF1" s="19" t="s">
        <v>434</v>
      </c>
      <c r="EG1" s="19" t="s">
        <v>435</v>
      </c>
      <c r="EH1" s="19" t="s">
        <v>436</v>
      </c>
      <c r="EI1" s="19" t="s">
        <v>437</v>
      </c>
      <c r="EJ1" s="19" t="s">
        <v>438</v>
      </c>
      <c r="EK1" s="19" t="s">
        <v>439</v>
      </c>
      <c r="EL1" s="19" t="s">
        <v>440</v>
      </c>
      <c r="EM1" s="19" t="s">
        <v>441</v>
      </c>
      <c r="EN1" s="19" t="s">
        <v>442</v>
      </c>
      <c r="EO1" s="19" t="s">
        <v>443</v>
      </c>
      <c r="EP1" s="19" t="s">
        <v>444</v>
      </c>
      <c r="EQ1" s="19" t="s">
        <v>445</v>
      </c>
      <c r="ER1" s="19" t="s">
        <v>446</v>
      </c>
      <c r="ES1" s="19" t="s">
        <v>447</v>
      </c>
      <c r="ET1" s="19" t="s">
        <v>448</v>
      </c>
      <c r="EU1" s="19" t="s">
        <v>449</v>
      </c>
      <c r="EV1" s="19" t="s">
        <v>450</v>
      </c>
      <c r="EW1" s="19" t="s">
        <v>451</v>
      </c>
      <c r="EX1" s="19" t="s">
        <v>452</v>
      </c>
      <c r="EY1" s="19" t="s">
        <v>453</v>
      </c>
      <c r="EZ1" s="19" t="s">
        <v>454</v>
      </c>
      <c r="FA1" s="19" t="s">
        <v>455</v>
      </c>
      <c r="FB1" s="19" t="s">
        <v>456</v>
      </c>
      <c r="FC1" s="19" t="s">
        <v>457</v>
      </c>
      <c r="FD1" s="19" t="s">
        <v>458</v>
      </c>
      <c r="FE1" s="19" t="s">
        <v>459</v>
      </c>
      <c r="FF1" s="19" t="s">
        <v>460</v>
      </c>
      <c r="FG1" s="19" t="s">
        <v>461</v>
      </c>
      <c r="FH1" s="19" t="s">
        <v>462</v>
      </c>
      <c r="FI1" s="19" t="s">
        <v>463</v>
      </c>
      <c r="FJ1" s="19" t="s">
        <v>464</v>
      </c>
      <c r="FK1" s="19" t="s">
        <v>465</v>
      </c>
      <c r="FL1" s="19" t="s">
        <v>466</v>
      </c>
      <c r="FM1" s="19" t="s">
        <v>467</v>
      </c>
      <c r="FN1" s="19" t="s">
        <v>468</v>
      </c>
      <c r="FO1" s="19" t="s">
        <v>469</v>
      </c>
      <c r="FP1" s="19" t="s">
        <v>470</v>
      </c>
      <c r="FQ1" s="19" t="s">
        <v>471</v>
      </c>
      <c r="FR1" s="19" t="s">
        <v>472</v>
      </c>
      <c r="FS1" s="19" t="s">
        <v>473</v>
      </c>
      <c r="FT1" s="19" t="s">
        <v>474</v>
      </c>
      <c r="FU1" s="19" t="s">
        <v>475</v>
      </c>
      <c r="FV1" s="19" t="s">
        <v>476</v>
      </c>
      <c r="FW1" s="19" t="s">
        <v>477</v>
      </c>
      <c r="FX1" s="19" t="s">
        <v>478</v>
      </c>
      <c r="FY1" s="19" t="s">
        <v>479</v>
      </c>
      <c r="FZ1" s="19" t="s">
        <v>480</v>
      </c>
      <c r="GA1" s="19" t="s">
        <v>481</v>
      </c>
      <c r="GB1" s="19" t="s">
        <v>482</v>
      </c>
      <c r="GC1" s="19" t="s">
        <v>483</v>
      </c>
      <c r="GD1" s="19" t="s">
        <v>484</v>
      </c>
      <c r="GE1" s="19" t="s">
        <v>485</v>
      </c>
      <c r="GF1" s="19" t="s">
        <v>486</v>
      </c>
      <c r="GG1" s="19" t="s">
        <v>487</v>
      </c>
      <c r="GH1" s="19" t="s">
        <v>488</v>
      </c>
      <c r="GI1" s="19" t="s">
        <v>489</v>
      </c>
      <c r="GJ1" s="19" t="s">
        <v>490</v>
      </c>
      <c r="GK1" s="19" t="s">
        <v>491</v>
      </c>
      <c r="GL1" s="19" t="s">
        <v>492</v>
      </c>
      <c r="GM1" s="19" t="s">
        <v>493</v>
      </c>
      <c r="GN1" s="19" t="s">
        <v>494</v>
      </c>
      <c r="GO1" s="19" t="s">
        <v>495</v>
      </c>
      <c r="GP1" s="19" t="s">
        <v>496</v>
      </c>
      <c r="GQ1" s="19" t="s">
        <v>497</v>
      </c>
      <c r="GR1" s="19" t="s">
        <v>498</v>
      </c>
      <c r="GS1" s="19" t="s">
        <v>499</v>
      </c>
      <c r="GT1" s="19" t="s">
        <v>500</v>
      </c>
      <c r="GU1" s="19" t="s">
        <v>501</v>
      </c>
      <c r="GV1" s="19" t="s">
        <v>502</v>
      </c>
      <c r="GW1" s="19" t="s">
        <v>503</v>
      </c>
      <c r="GX1" s="19" t="s">
        <v>504</v>
      </c>
      <c r="GY1" s="19" t="s">
        <v>505</v>
      </c>
      <c r="GZ1" s="19" t="s">
        <v>506</v>
      </c>
      <c r="HA1" s="19" t="s">
        <v>507</v>
      </c>
      <c r="HB1" s="19" t="s">
        <v>508</v>
      </c>
      <c r="HC1" s="19" t="s">
        <v>509</v>
      </c>
      <c r="HD1" s="19" t="s">
        <v>510</v>
      </c>
      <c r="HE1" s="19" t="s">
        <v>511</v>
      </c>
      <c r="HF1" s="19" t="s">
        <v>512</v>
      </c>
      <c r="HG1" s="19" t="s">
        <v>513</v>
      </c>
      <c r="HH1" s="19" t="s">
        <v>514</v>
      </c>
      <c r="HI1" s="19" t="s">
        <v>515</v>
      </c>
      <c r="HJ1" s="19" t="s">
        <v>516</v>
      </c>
      <c r="HK1" s="19" t="s">
        <v>517</v>
      </c>
      <c r="HL1" s="19" t="s">
        <v>518</v>
      </c>
      <c r="HM1" s="19" t="s">
        <v>519</v>
      </c>
      <c r="HN1" s="19" t="s">
        <v>520</v>
      </c>
      <c r="HO1" s="19" t="s">
        <v>521</v>
      </c>
      <c r="HP1" s="19" t="s">
        <v>522</v>
      </c>
      <c r="HQ1" s="19" t="s">
        <v>523</v>
      </c>
      <c r="HR1" s="19" t="s">
        <v>524</v>
      </c>
      <c r="HS1" s="19" t="s">
        <v>525</v>
      </c>
      <c r="HT1" s="19" t="s">
        <v>526</v>
      </c>
      <c r="HU1" s="19" t="s">
        <v>527</v>
      </c>
      <c r="HV1" s="19" t="s">
        <v>528</v>
      </c>
      <c r="HW1" s="19" t="s">
        <v>529</v>
      </c>
      <c r="HX1" s="19" t="s">
        <v>530</v>
      </c>
      <c r="HY1" s="19" t="s">
        <v>531</v>
      </c>
      <c r="HZ1" s="19" t="s">
        <v>532</v>
      </c>
      <c r="IA1" s="19" t="s">
        <v>533</v>
      </c>
      <c r="IB1" s="19" t="s">
        <v>534</v>
      </c>
      <c r="IC1" s="19" t="s">
        <v>535</v>
      </c>
      <c r="ID1" s="19" t="s">
        <v>536</v>
      </c>
      <c r="IE1" s="19" t="s">
        <v>537</v>
      </c>
      <c r="IF1" s="19" t="s">
        <v>538</v>
      </c>
      <c r="IG1" s="19" t="s">
        <v>539</v>
      </c>
      <c r="IH1" s="19" t="s">
        <v>540</v>
      </c>
      <c r="II1" s="19" t="s">
        <v>541</v>
      </c>
      <c r="IJ1" s="19" t="s">
        <v>542</v>
      </c>
      <c r="IK1" s="19" t="s">
        <v>543</v>
      </c>
      <c r="IL1" s="19" t="s">
        <v>544</v>
      </c>
      <c r="IM1" s="19" t="s">
        <v>545</v>
      </c>
      <c r="IN1" s="19" t="s">
        <v>546</v>
      </c>
      <c r="IO1" s="19" t="s">
        <v>547</v>
      </c>
      <c r="IP1" s="19" t="s">
        <v>548</v>
      </c>
      <c r="IQ1" s="19" t="s">
        <v>549</v>
      </c>
      <c r="IR1" s="19" t="s">
        <v>550</v>
      </c>
      <c r="IS1" s="29" t="s">
        <v>46</v>
      </c>
      <c r="IT1" s="29" t="s">
        <v>45</v>
      </c>
    </row>
    <row r="2" spans="1:254" x14ac:dyDescent="0.2">
      <c r="A2" s="30" t="s">
        <v>14</v>
      </c>
      <c r="B2" s="31">
        <v>0</v>
      </c>
      <c r="C2" s="11">
        <v>7.39</v>
      </c>
      <c r="D2" s="11">
        <v>6.2</v>
      </c>
      <c r="E2" s="11">
        <v>9.4700000000000006</v>
      </c>
      <c r="F2" s="11">
        <v>11.3</v>
      </c>
      <c r="G2" s="11">
        <v>3.03</v>
      </c>
      <c r="H2" s="11">
        <v>10.1</v>
      </c>
      <c r="I2" s="11">
        <v>-1.96</v>
      </c>
      <c r="J2" s="11">
        <v>8.1199999999999992</v>
      </c>
      <c r="K2" s="11">
        <v>9.43</v>
      </c>
      <c r="L2" s="11">
        <v>8.16</v>
      </c>
      <c r="M2" s="11">
        <v>14.9</v>
      </c>
      <c r="N2" s="11">
        <v>14.8</v>
      </c>
      <c r="O2" s="11">
        <v>12.8</v>
      </c>
      <c r="P2" s="11">
        <v>8.82</v>
      </c>
      <c r="Q2" s="11">
        <v>20.3</v>
      </c>
      <c r="R2" s="11">
        <v>15.3</v>
      </c>
      <c r="S2" s="11">
        <v>20.3</v>
      </c>
      <c r="T2" s="11">
        <v>24.4</v>
      </c>
      <c r="U2" s="11">
        <v>16.5</v>
      </c>
      <c r="V2" s="11">
        <v>10.5</v>
      </c>
      <c r="W2" s="11">
        <v>17</v>
      </c>
      <c r="X2" s="11">
        <v>15</v>
      </c>
      <c r="Y2" s="11">
        <v>11.7</v>
      </c>
      <c r="Z2" s="11">
        <v>8.8800000000000008</v>
      </c>
      <c r="AA2" s="11">
        <v>12.1</v>
      </c>
      <c r="AB2" s="11">
        <v>16.100000000000001</v>
      </c>
      <c r="AC2" s="11">
        <v>9.58</v>
      </c>
      <c r="AD2" s="11">
        <v>11</v>
      </c>
      <c r="AE2" s="11">
        <v>16.600000000000001</v>
      </c>
      <c r="AF2" s="11">
        <v>12.9</v>
      </c>
      <c r="AG2" s="11">
        <v>16.600000000000001</v>
      </c>
      <c r="AH2" s="11">
        <v>10.4</v>
      </c>
      <c r="AI2" s="11">
        <v>17.2</v>
      </c>
      <c r="AJ2" s="11">
        <v>15.6</v>
      </c>
      <c r="AK2" s="11">
        <v>22.2</v>
      </c>
      <c r="AL2" s="11">
        <v>12.1</v>
      </c>
      <c r="AM2" s="11">
        <v>16.600000000000001</v>
      </c>
      <c r="AN2" s="11">
        <v>11.6</v>
      </c>
      <c r="IS2">
        <f>AVERAGE(C2:IR2)</f>
        <v>12.71105263157895</v>
      </c>
      <c r="IT2">
        <f>STDEV(C2:IR2)</f>
        <v>5.1685665269106256</v>
      </c>
    </row>
    <row r="3" spans="1:254" x14ac:dyDescent="0.2">
      <c r="A3" s="30" t="s">
        <v>14</v>
      </c>
      <c r="B3" s="31">
        <v>0.02</v>
      </c>
      <c r="C3" s="11">
        <v>7.2</v>
      </c>
      <c r="D3" s="11">
        <v>6.17</v>
      </c>
      <c r="E3" s="11">
        <v>9.35</v>
      </c>
      <c r="F3" s="11">
        <v>11</v>
      </c>
      <c r="G3" s="11">
        <v>2.67</v>
      </c>
      <c r="H3" s="11">
        <v>10.1</v>
      </c>
      <c r="I3" s="11">
        <v>-2.0699999999999998</v>
      </c>
      <c r="J3" s="11">
        <v>8.0399999999999991</v>
      </c>
      <c r="K3" s="11">
        <v>9.36</v>
      </c>
      <c r="L3" s="11">
        <v>7.7</v>
      </c>
      <c r="M3" s="11">
        <v>14.1</v>
      </c>
      <c r="N3" s="11">
        <v>14.4</v>
      </c>
      <c r="O3" s="11">
        <v>12.4</v>
      </c>
      <c r="P3" s="11">
        <v>7.96</v>
      </c>
      <c r="Q3" s="11">
        <v>20.100000000000001</v>
      </c>
      <c r="R3" s="11">
        <v>15.2</v>
      </c>
      <c r="S3" s="11">
        <v>20.100000000000001</v>
      </c>
      <c r="T3" s="11">
        <v>24.2</v>
      </c>
      <c r="U3" s="11">
        <v>16.100000000000001</v>
      </c>
      <c r="V3" s="11">
        <v>10.199999999999999</v>
      </c>
      <c r="W3" s="11">
        <v>16.600000000000001</v>
      </c>
      <c r="X3" s="11">
        <v>14.4</v>
      </c>
      <c r="Y3" s="11">
        <v>11.3</v>
      </c>
      <c r="Z3" s="11">
        <v>8.67</v>
      </c>
      <c r="AA3" s="11">
        <v>11.9</v>
      </c>
      <c r="AB3" s="11">
        <v>15.8</v>
      </c>
      <c r="AC3" s="11">
        <v>9.74</v>
      </c>
      <c r="AD3" s="11">
        <v>10.7</v>
      </c>
      <c r="AE3" s="11">
        <v>16.7</v>
      </c>
      <c r="AF3" s="11">
        <v>12.5</v>
      </c>
      <c r="AG3" s="11">
        <v>16.600000000000001</v>
      </c>
      <c r="AH3" s="11">
        <v>10.4</v>
      </c>
      <c r="AI3" s="11">
        <v>17.100000000000001</v>
      </c>
      <c r="AJ3" s="11">
        <v>15.5</v>
      </c>
      <c r="AK3" s="11">
        <v>22</v>
      </c>
      <c r="AL3" s="11">
        <v>12</v>
      </c>
      <c r="AM3" s="11">
        <v>16.399999999999999</v>
      </c>
      <c r="AN3" s="11">
        <v>11.8</v>
      </c>
      <c r="IS3">
        <f t="shared" ref="IS3:IS66" si="0">AVERAGE(C3:IR3)</f>
        <v>12.483947368421051</v>
      </c>
      <c r="IT3">
        <f t="shared" ref="IT3:IT66" si="1">STDEV(C3:IR3)</f>
        <v>5.1632398897704972</v>
      </c>
    </row>
    <row r="4" spans="1:254" x14ac:dyDescent="0.2">
      <c r="A4" s="30" t="s">
        <v>14</v>
      </c>
      <c r="B4" s="31">
        <v>0.04</v>
      </c>
      <c r="C4" s="11">
        <v>7.15</v>
      </c>
      <c r="D4" s="11">
        <v>6.07</v>
      </c>
      <c r="E4" s="11">
        <v>9.23</v>
      </c>
      <c r="F4" s="11">
        <v>10.7</v>
      </c>
      <c r="G4" s="11">
        <v>2.36</v>
      </c>
      <c r="H4" s="11">
        <v>10.1</v>
      </c>
      <c r="I4" s="11">
        <v>-2.34</v>
      </c>
      <c r="J4" s="11">
        <v>7.96</v>
      </c>
      <c r="K4" s="11">
        <v>9.23</v>
      </c>
      <c r="L4" s="11">
        <v>7.39</v>
      </c>
      <c r="M4" s="11">
        <v>13.3</v>
      </c>
      <c r="N4" s="11">
        <v>14.1</v>
      </c>
      <c r="O4" s="11">
        <v>12.3</v>
      </c>
      <c r="P4" s="11">
        <v>7.3</v>
      </c>
      <c r="Q4" s="11">
        <v>19.600000000000001</v>
      </c>
      <c r="R4" s="11">
        <v>15.1</v>
      </c>
      <c r="S4" s="11">
        <v>19.899999999999999</v>
      </c>
      <c r="T4" s="11">
        <v>24</v>
      </c>
      <c r="U4" s="11">
        <v>15.7</v>
      </c>
      <c r="V4" s="11">
        <v>9.94</v>
      </c>
      <c r="W4" s="11">
        <v>16.100000000000001</v>
      </c>
      <c r="X4" s="11">
        <v>13.7</v>
      </c>
      <c r="Y4" s="11">
        <v>10.7</v>
      </c>
      <c r="Z4" s="11">
        <v>8.49</v>
      </c>
      <c r="AA4" s="11">
        <v>11.6</v>
      </c>
      <c r="AB4" s="11">
        <v>15.5</v>
      </c>
      <c r="AC4" s="11">
        <v>9.76</v>
      </c>
      <c r="AD4" s="11">
        <v>10.5</v>
      </c>
      <c r="AE4" s="11">
        <v>16.7</v>
      </c>
      <c r="AF4" s="11">
        <v>12.2</v>
      </c>
      <c r="AG4" s="11">
        <v>16.399999999999999</v>
      </c>
      <c r="AH4" s="11">
        <v>10.5</v>
      </c>
      <c r="AI4" s="11">
        <v>16.899999999999999</v>
      </c>
      <c r="AJ4" s="11">
        <v>15.3</v>
      </c>
      <c r="AK4" s="11">
        <v>21.7</v>
      </c>
      <c r="AL4" s="11">
        <v>12</v>
      </c>
      <c r="AM4" s="11">
        <v>16.2</v>
      </c>
      <c r="AN4" s="11">
        <v>11.2</v>
      </c>
      <c r="IS4">
        <f t="shared" si="0"/>
        <v>12.22473684210526</v>
      </c>
      <c r="IT4">
        <f t="shared" si="1"/>
        <v>5.1411013316068077</v>
      </c>
    </row>
    <row r="5" spans="1:254" x14ac:dyDescent="0.2">
      <c r="A5" s="30" t="s">
        <v>14</v>
      </c>
      <c r="B5" s="31">
        <v>0.06</v>
      </c>
      <c r="C5" s="11">
        <v>7.2</v>
      </c>
      <c r="D5" s="11">
        <v>5.9</v>
      </c>
      <c r="E5" s="11">
        <v>9.1199999999999992</v>
      </c>
      <c r="F5" s="11">
        <v>10.5</v>
      </c>
      <c r="G5" s="11">
        <v>2.11</v>
      </c>
      <c r="H5" s="11">
        <v>9.9499999999999993</v>
      </c>
      <c r="I5" s="11">
        <v>-2.71</v>
      </c>
      <c r="J5" s="11">
        <v>7.89</v>
      </c>
      <c r="K5" s="11">
        <v>9.08</v>
      </c>
      <c r="L5" s="11">
        <v>7.23</v>
      </c>
      <c r="M5" s="11">
        <v>12.5</v>
      </c>
      <c r="N5" s="11">
        <v>13.7</v>
      </c>
      <c r="O5" s="11">
        <v>12.2</v>
      </c>
      <c r="P5" s="11">
        <v>6.86</v>
      </c>
      <c r="Q5" s="11">
        <v>19.100000000000001</v>
      </c>
      <c r="R5" s="11">
        <v>14.9</v>
      </c>
      <c r="S5" s="11">
        <v>19.8</v>
      </c>
      <c r="T5" s="11">
        <v>23.8</v>
      </c>
      <c r="U5" s="11">
        <v>15.2</v>
      </c>
      <c r="V5" s="11">
        <v>9.58</v>
      </c>
      <c r="W5" s="11">
        <v>15.5</v>
      </c>
      <c r="X5" s="11">
        <v>13.1</v>
      </c>
      <c r="Y5" s="11">
        <v>9.93</v>
      </c>
      <c r="Z5" s="11">
        <v>8.3800000000000008</v>
      </c>
      <c r="AA5" s="11">
        <v>11</v>
      </c>
      <c r="AB5" s="11">
        <v>15.3</v>
      </c>
      <c r="AC5" s="11">
        <v>9.64</v>
      </c>
      <c r="AD5" s="11">
        <v>10.199999999999999</v>
      </c>
      <c r="AE5" s="11">
        <v>16.8</v>
      </c>
      <c r="AF5" s="11">
        <v>11.8</v>
      </c>
      <c r="AG5" s="11">
        <v>16.2</v>
      </c>
      <c r="AH5" s="11">
        <v>10.5</v>
      </c>
      <c r="AI5" s="11">
        <v>16.8</v>
      </c>
      <c r="AJ5" s="11">
        <v>15.1</v>
      </c>
      <c r="AK5" s="11">
        <v>21.5</v>
      </c>
      <c r="AL5" s="11">
        <v>11.9</v>
      </c>
      <c r="AM5" s="11">
        <v>16</v>
      </c>
      <c r="AN5" s="11">
        <v>9.86</v>
      </c>
      <c r="IS5">
        <f t="shared" si="0"/>
        <v>11.932105263157897</v>
      </c>
      <c r="IT5">
        <f t="shared" si="1"/>
        <v>5.1459609760469931</v>
      </c>
    </row>
    <row r="6" spans="1:254" x14ac:dyDescent="0.2">
      <c r="A6" s="30" t="s">
        <v>14</v>
      </c>
      <c r="B6" s="31">
        <v>0.08</v>
      </c>
      <c r="C6" s="11">
        <v>7.25</v>
      </c>
      <c r="D6" s="11">
        <v>5.7</v>
      </c>
      <c r="E6" s="11">
        <v>9.01</v>
      </c>
      <c r="F6" s="11">
        <v>10.199999999999999</v>
      </c>
      <c r="G6" s="11">
        <v>1.9</v>
      </c>
      <c r="H6" s="11">
        <v>9.81</v>
      </c>
      <c r="I6" s="11">
        <v>-3.09</v>
      </c>
      <c r="J6" s="11">
        <v>7.84</v>
      </c>
      <c r="K6" s="11">
        <v>8.9499999999999993</v>
      </c>
      <c r="L6" s="11">
        <v>7.21</v>
      </c>
      <c r="M6" s="11">
        <v>11.7</v>
      </c>
      <c r="N6" s="11">
        <v>13.3</v>
      </c>
      <c r="O6" s="11">
        <v>12.2</v>
      </c>
      <c r="P6" s="11">
        <v>6.66</v>
      </c>
      <c r="Q6" s="11">
        <v>18.5</v>
      </c>
      <c r="R6" s="11">
        <v>14.7</v>
      </c>
      <c r="S6" s="11">
        <v>19.7</v>
      </c>
      <c r="T6" s="11">
        <v>23.6</v>
      </c>
      <c r="U6" s="11">
        <v>14.8</v>
      </c>
      <c r="V6" s="11">
        <v>9.26</v>
      </c>
      <c r="W6" s="11">
        <v>14.9</v>
      </c>
      <c r="X6" s="11">
        <v>12.7</v>
      </c>
      <c r="Y6" s="11">
        <v>9.41</v>
      </c>
      <c r="Z6" s="11">
        <v>8.33</v>
      </c>
      <c r="AA6" s="11">
        <v>10.4</v>
      </c>
      <c r="AB6" s="11">
        <v>15.1</v>
      </c>
      <c r="AC6" s="11">
        <v>9.4499999999999993</v>
      </c>
      <c r="AD6" s="11">
        <v>10.1</v>
      </c>
      <c r="AE6" s="11">
        <v>16.8</v>
      </c>
      <c r="AF6" s="11">
        <v>11.6</v>
      </c>
      <c r="AG6" s="11">
        <v>16.100000000000001</v>
      </c>
      <c r="AH6" s="11">
        <v>10.6</v>
      </c>
      <c r="AI6" s="11">
        <v>16.7</v>
      </c>
      <c r="AJ6" s="11">
        <v>15</v>
      </c>
      <c r="AK6" s="11">
        <v>21.3</v>
      </c>
      <c r="AL6" s="11">
        <v>11.9</v>
      </c>
      <c r="AM6" s="11">
        <v>16.100000000000001</v>
      </c>
      <c r="AN6" s="11">
        <v>9.27</v>
      </c>
      <c r="IS6">
        <f t="shared" si="0"/>
        <v>11.709473684210529</v>
      </c>
      <c r="IT6">
        <f t="shared" si="1"/>
        <v>5.145313242568772</v>
      </c>
    </row>
    <row r="7" spans="1:254" x14ac:dyDescent="0.2">
      <c r="A7" s="30" t="s">
        <v>14</v>
      </c>
      <c r="B7" s="31">
        <v>0.1</v>
      </c>
      <c r="C7" s="11">
        <v>7.25</v>
      </c>
      <c r="D7" s="11">
        <v>5.49</v>
      </c>
      <c r="E7" s="11">
        <v>8.92</v>
      </c>
      <c r="F7" s="11">
        <v>10.1</v>
      </c>
      <c r="G7" s="11">
        <v>1.72</v>
      </c>
      <c r="H7" s="11">
        <v>9.69</v>
      </c>
      <c r="I7" s="11">
        <v>-3.41</v>
      </c>
      <c r="J7" s="11">
        <v>7.82</v>
      </c>
      <c r="K7" s="11">
        <v>8.8800000000000008</v>
      </c>
      <c r="L7" s="11">
        <v>7.33</v>
      </c>
      <c r="M7" s="11">
        <v>11.1</v>
      </c>
      <c r="N7" s="11">
        <v>13.1</v>
      </c>
      <c r="O7" s="11">
        <v>12.4</v>
      </c>
      <c r="P7" s="11">
        <v>6.68</v>
      </c>
      <c r="Q7" s="11">
        <v>17.899999999999999</v>
      </c>
      <c r="R7" s="11">
        <v>14.5</v>
      </c>
      <c r="S7" s="11">
        <v>19.7</v>
      </c>
      <c r="T7" s="11">
        <v>23.5</v>
      </c>
      <c r="U7" s="11">
        <v>14.5</v>
      </c>
      <c r="V7" s="11">
        <v>8.9600000000000009</v>
      </c>
      <c r="W7" s="11">
        <v>14.4</v>
      </c>
      <c r="X7" s="11">
        <v>12.4</v>
      </c>
      <c r="Y7" s="11">
        <v>9.1</v>
      </c>
      <c r="Z7" s="11">
        <v>8.32</v>
      </c>
      <c r="AA7" s="11">
        <v>9.8800000000000008</v>
      </c>
      <c r="AB7" s="11">
        <v>15.1</v>
      </c>
      <c r="AC7" s="11">
        <v>9.2799999999999994</v>
      </c>
      <c r="AD7" s="11">
        <v>9.94</v>
      </c>
      <c r="AE7" s="11">
        <v>16.899999999999999</v>
      </c>
      <c r="AF7" s="11">
        <v>11.5</v>
      </c>
      <c r="AG7" s="11">
        <v>15.9</v>
      </c>
      <c r="AH7" s="11">
        <v>10.7</v>
      </c>
      <c r="AI7" s="11">
        <v>16.7</v>
      </c>
      <c r="AJ7" s="11">
        <v>14.8</v>
      </c>
      <c r="AK7" s="11">
        <v>21.3</v>
      </c>
      <c r="AL7" s="11">
        <v>12</v>
      </c>
      <c r="AM7" s="11">
        <v>16.2</v>
      </c>
      <c r="AN7" s="11">
        <v>9.1</v>
      </c>
      <c r="IS7">
        <f t="shared" si="0"/>
        <v>11.569736842105263</v>
      </c>
      <c r="IT7">
        <f t="shared" si="1"/>
        <v>5.1578470717308749</v>
      </c>
    </row>
    <row r="8" spans="1:254" x14ac:dyDescent="0.2">
      <c r="A8" s="30" t="s">
        <v>14</v>
      </c>
      <c r="B8" s="31">
        <v>0.12</v>
      </c>
      <c r="C8" s="11">
        <v>7.18</v>
      </c>
      <c r="D8" s="11">
        <v>5.3</v>
      </c>
      <c r="E8" s="11">
        <v>8.83</v>
      </c>
      <c r="F8" s="11">
        <v>10</v>
      </c>
      <c r="G8" s="11">
        <v>1.55</v>
      </c>
      <c r="H8" s="11">
        <v>9.65</v>
      </c>
      <c r="I8" s="11">
        <v>-3.62</v>
      </c>
      <c r="J8" s="11">
        <v>7.84</v>
      </c>
      <c r="K8" s="11">
        <v>8.8699999999999992</v>
      </c>
      <c r="L8" s="11">
        <v>7.55</v>
      </c>
      <c r="M8" s="11">
        <v>10.7</v>
      </c>
      <c r="N8" s="11">
        <v>12.9</v>
      </c>
      <c r="O8" s="11">
        <v>12.5</v>
      </c>
      <c r="P8" s="11">
        <v>6.93</v>
      </c>
      <c r="Q8" s="11">
        <v>17.3</v>
      </c>
      <c r="R8" s="11">
        <v>14.3</v>
      </c>
      <c r="S8" s="11">
        <v>19.7</v>
      </c>
      <c r="T8" s="11">
        <v>23.6</v>
      </c>
      <c r="U8" s="11">
        <v>14.2</v>
      </c>
      <c r="V8" s="11">
        <v>8.76</v>
      </c>
      <c r="W8" s="11">
        <v>14.1</v>
      </c>
      <c r="X8" s="11">
        <v>12.4</v>
      </c>
      <c r="Y8" s="11">
        <v>8.85</v>
      </c>
      <c r="Z8" s="11">
        <v>8.33</v>
      </c>
      <c r="AA8" s="11">
        <v>9.5</v>
      </c>
      <c r="AB8" s="11">
        <v>15.1</v>
      </c>
      <c r="AC8" s="11">
        <v>9.1999999999999993</v>
      </c>
      <c r="AD8" s="11">
        <v>9.92</v>
      </c>
      <c r="AE8" s="11">
        <v>16.899999999999999</v>
      </c>
      <c r="AF8" s="11">
        <v>11.5</v>
      </c>
      <c r="AG8" s="11">
        <v>15.9</v>
      </c>
      <c r="AH8" s="11">
        <v>10.8</v>
      </c>
      <c r="AI8" s="11">
        <v>16.7</v>
      </c>
      <c r="AJ8" s="11">
        <v>14.7</v>
      </c>
      <c r="AK8" s="11">
        <v>21.3</v>
      </c>
      <c r="AL8" s="11">
        <v>12.2</v>
      </c>
      <c r="AM8" s="11">
        <v>16.600000000000001</v>
      </c>
      <c r="AN8" s="11">
        <v>8.85</v>
      </c>
      <c r="IS8">
        <f t="shared" si="0"/>
        <v>11.497105263157895</v>
      </c>
      <c r="IT8">
        <f t="shared" si="1"/>
        <v>5.1807548797212366</v>
      </c>
    </row>
    <row r="9" spans="1:254" x14ac:dyDescent="0.2">
      <c r="A9" s="30" t="s">
        <v>14</v>
      </c>
      <c r="B9" s="31">
        <v>0.14000000000000001</v>
      </c>
      <c r="C9" s="11">
        <v>7.13</v>
      </c>
      <c r="D9" s="11">
        <v>5.14</v>
      </c>
      <c r="E9" s="11">
        <v>8.76</v>
      </c>
      <c r="F9" s="11">
        <v>9.99</v>
      </c>
      <c r="G9" s="11">
        <v>1.38</v>
      </c>
      <c r="H9" s="11">
        <v>9.7200000000000006</v>
      </c>
      <c r="I9" s="11">
        <v>-3.7</v>
      </c>
      <c r="J9" s="11">
        <v>7.9</v>
      </c>
      <c r="K9" s="11">
        <v>8.94</v>
      </c>
      <c r="L9" s="11">
        <v>7.84</v>
      </c>
      <c r="M9" s="11">
        <v>10.6</v>
      </c>
      <c r="N9" s="11">
        <v>12.9</v>
      </c>
      <c r="O9" s="11">
        <v>12.6</v>
      </c>
      <c r="P9" s="11">
        <v>7.36</v>
      </c>
      <c r="Q9" s="11">
        <v>16.8</v>
      </c>
      <c r="R9" s="11">
        <v>14.1</v>
      </c>
      <c r="S9" s="11">
        <v>19.8</v>
      </c>
      <c r="T9" s="11">
        <v>23.7</v>
      </c>
      <c r="U9" s="11">
        <v>14</v>
      </c>
      <c r="V9" s="11">
        <v>8.65</v>
      </c>
      <c r="W9" s="11">
        <v>13.9</v>
      </c>
      <c r="X9" s="11">
        <v>12.6</v>
      </c>
      <c r="Y9" s="11">
        <v>8.61</v>
      </c>
      <c r="Z9" s="11">
        <v>8.33</v>
      </c>
      <c r="AA9" s="11">
        <v>9.3800000000000008</v>
      </c>
      <c r="AB9" s="11">
        <v>15.3</v>
      </c>
      <c r="AC9" s="11">
        <v>9.31</v>
      </c>
      <c r="AD9" s="11">
        <v>10</v>
      </c>
      <c r="AE9" s="11">
        <v>16.899999999999999</v>
      </c>
      <c r="AF9" s="11">
        <v>11.6</v>
      </c>
      <c r="AG9" s="11">
        <v>15.9</v>
      </c>
      <c r="AH9" s="11">
        <v>11</v>
      </c>
      <c r="AI9" s="11">
        <v>16.8</v>
      </c>
      <c r="AJ9" s="11">
        <v>14.6</v>
      </c>
      <c r="AK9" s="11">
        <v>21.3</v>
      </c>
      <c r="AL9" s="11">
        <v>12.4</v>
      </c>
      <c r="AM9" s="11">
        <v>17</v>
      </c>
      <c r="AN9" s="11">
        <v>8.6300000000000008</v>
      </c>
      <c r="IS9">
        <f t="shared" si="0"/>
        <v>11.504473684210527</v>
      </c>
      <c r="IT9">
        <f t="shared" si="1"/>
        <v>5.1990278183565737</v>
      </c>
    </row>
    <row r="10" spans="1:254" x14ac:dyDescent="0.2">
      <c r="A10" s="30" t="s">
        <v>14</v>
      </c>
      <c r="B10" s="31">
        <v>0.16</v>
      </c>
      <c r="C10" s="11">
        <v>7.16</v>
      </c>
      <c r="D10" s="11">
        <v>5</v>
      </c>
      <c r="E10" s="11">
        <v>8.69</v>
      </c>
      <c r="F10" s="11">
        <v>10.1</v>
      </c>
      <c r="G10" s="11">
        <v>1.24</v>
      </c>
      <c r="H10" s="11">
        <v>9.89</v>
      </c>
      <c r="I10" s="11">
        <v>-3.65</v>
      </c>
      <c r="J10" s="11">
        <v>8.01</v>
      </c>
      <c r="K10" s="11">
        <v>9.08</v>
      </c>
      <c r="L10" s="11">
        <v>8.18</v>
      </c>
      <c r="M10" s="11">
        <v>10.8</v>
      </c>
      <c r="N10" s="11">
        <v>13</v>
      </c>
      <c r="O10" s="11">
        <v>12.7</v>
      </c>
      <c r="P10" s="11">
        <v>7.86</v>
      </c>
      <c r="Q10" s="11">
        <v>16.3</v>
      </c>
      <c r="R10" s="11">
        <v>14</v>
      </c>
      <c r="S10" s="11">
        <v>20</v>
      </c>
      <c r="T10" s="11">
        <v>23.8</v>
      </c>
      <c r="U10" s="11">
        <v>13.9</v>
      </c>
      <c r="V10" s="11">
        <v>8.64</v>
      </c>
      <c r="W10" s="11">
        <v>13.8</v>
      </c>
      <c r="X10" s="11">
        <v>12.9</v>
      </c>
      <c r="Y10" s="11">
        <v>8.39</v>
      </c>
      <c r="Z10" s="11">
        <v>8.2899999999999991</v>
      </c>
      <c r="AA10" s="11">
        <v>9.48</v>
      </c>
      <c r="AB10" s="11">
        <v>15.5</v>
      </c>
      <c r="AC10" s="11">
        <v>9.61</v>
      </c>
      <c r="AD10" s="11">
        <v>10.199999999999999</v>
      </c>
      <c r="AE10" s="11">
        <v>16.899999999999999</v>
      </c>
      <c r="AF10" s="11">
        <v>11.8</v>
      </c>
      <c r="AG10" s="11">
        <v>16.100000000000001</v>
      </c>
      <c r="AH10" s="11">
        <v>11.2</v>
      </c>
      <c r="AI10" s="11">
        <v>16.899999999999999</v>
      </c>
      <c r="AJ10" s="11">
        <v>14.6</v>
      </c>
      <c r="AK10" s="11">
        <v>21.4</v>
      </c>
      <c r="AL10" s="11">
        <v>12.7</v>
      </c>
      <c r="AM10" s="11">
        <v>17.5</v>
      </c>
      <c r="AN10" s="11">
        <v>8.58</v>
      </c>
      <c r="IS10">
        <f t="shared" si="0"/>
        <v>11.593421052631578</v>
      </c>
      <c r="IT10">
        <f t="shared" si="1"/>
        <v>5.2170858989844699</v>
      </c>
    </row>
    <row r="11" spans="1:254" x14ac:dyDescent="0.2">
      <c r="A11" s="30" t="s">
        <v>14</v>
      </c>
      <c r="B11" s="31">
        <v>0.18</v>
      </c>
      <c r="C11" s="11">
        <v>7.3</v>
      </c>
      <c r="D11" s="11">
        <v>4.8899999999999997</v>
      </c>
      <c r="E11" s="11">
        <v>8.61</v>
      </c>
      <c r="F11" s="11">
        <v>10.199999999999999</v>
      </c>
      <c r="G11" s="11">
        <v>1.2</v>
      </c>
      <c r="H11" s="11">
        <v>10.1</v>
      </c>
      <c r="I11" s="11">
        <v>-3.46</v>
      </c>
      <c r="J11" s="11">
        <v>8.16</v>
      </c>
      <c r="K11" s="11">
        <v>9.27</v>
      </c>
      <c r="L11" s="11">
        <v>8.56</v>
      </c>
      <c r="M11" s="11">
        <v>11.2</v>
      </c>
      <c r="N11" s="11">
        <v>13.2</v>
      </c>
      <c r="O11" s="11">
        <v>12.9</v>
      </c>
      <c r="P11" s="11">
        <v>8.3800000000000008</v>
      </c>
      <c r="Q11" s="11">
        <v>15.9</v>
      </c>
      <c r="R11" s="11">
        <v>14</v>
      </c>
      <c r="S11" s="11">
        <v>20.2</v>
      </c>
      <c r="T11" s="11">
        <v>23.8</v>
      </c>
      <c r="U11" s="11">
        <v>13.8</v>
      </c>
      <c r="V11" s="11">
        <v>8.6999999999999993</v>
      </c>
      <c r="W11" s="11">
        <v>13.8</v>
      </c>
      <c r="X11" s="11">
        <v>13.4</v>
      </c>
      <c r="Y11" s="11">
        <v>8.09</v>
      </c>
      <c r="Z11" s="11">
        <v>8.23</v>
      </c>
      <c r="AA11" s="11">
        <v>9.7100000000000009</v>
      </c>
      <c r="AB11" s="11">
        <v>15.7</v>
      </c>
      <c r="AC11" s="11">
        <v>10.1</v>
      </c>
      <c r="AD11" s="11">
        <v>10.5</v>
      </c>
      <c r="AE11" s="11">
        <v>16.899999999999999</v>
      </c>
      <c r="AF11" s="11">
        <v>12.1</v>
      </c>
      <c r="AG11" s="11">
        <v>16.3</v>
      </c>
      <c r="AH11" s="11">
        <v>11.3</v>
      </c>
      <c r="AI11" s="11">
        <v>17.100000000000001</v>
      </c>
      <c r="AJ11" s="11">
        <v>14.5</v>
      </c>
      <c r="AK11" s="11">
        <v>21.5</v>
      </c>
      <c r="AL11" s="11">
        <v>13</v>
      </c>
      <c r="AM11" s="11">
        <v>18</v>
      </c>
      <c r="AN11" s="11">
        <v>8.6199999999999992</v>
      </c>
      <c r="IS11">
        <f t="shared" si="0"/>
        <v>11.730526315789476</v>
      </c>
      <c r="IT11">
        <f t="shared" si="1"/>
        <v>5.2173110747433853</v>
      </c>
    </row>
    <row r="12" spans="1:254" x14ac:dyDescent="0.2">
      <c r="A12" s="30" t="s">
        <v>14</v>
      </c>
      <c r="B12" s="31">
        <v>0.2</v>
      </c>
      <c r="C12" s="11">
        <v>7.5</v>
      </c>
      <c r="D12" s="11">
        <v>4.79</v>
      </c>
      <c r="E12" s="11">
        <v>8.52</v>
      </c>
      <c r="F12" s="11">
        <v>10.5</v>
      </c>
      <c r="G12" s="11">
        <v>1.33</v>
      </c>
      <c r="H12" s="11">
        <v>10.3</v>
      </c>
      <c r="I12" s="11">
        <v>-3.13</v>
      </c>
      <c r="J12" s="11">
        <v>8.34</v>
      </c>
      <c r="K12" s="11">
        <v>9.4700000000000006</v>
      </c>
      <c r="L12" s="11">
        <v>8.98</v>
      </c>
      <c r="M12" s="11">
        <v>11.7</v>
      </c>
      <c r="N12" s="11">
        <v>13.5</v>
      </c>
      <c r="O12" s="11">
        <v>13.1</v>
      </c>
      <c r="P12" s="11">
        <v>8.89</v>
      </c>
      <c r="Q12" s="11">
        <v>15.6</v>
      </c>
      <c r="R12" s="11">
        <v>14</v>
      </c>
      <c r="S12" s="11">
        <v>20.3</v>
      </c>
      <c r="T12" s="11">
        <v>23.9</v>
      </c>
      <c r="U12" s="11">
        <v>13.9</v>
      </c>
      <c r="V12" s="11">
        <v>8.75</v>
      </c>
      <c r="W12" s="11">
        <v>13.8</v>
      </c>
      <c r="X12" s="11">
        <v>13.9</v>
      </c>
      <c r="Y12" s="11">
        <v>7.75</v>
      </c>
      <c r="Z12" s="11">
        <v>8.16</v>
      </c>
      <c r="AA12" s="11">
        <v>9.9700000000000006</v>
      </c>
      <c r="AB12" s="11">
        <v>16</v>
      </c>
      <c r="AC12" s="11">
        <v>10.7</v>
      </c>
      <c r="AD12" s="11">
        <v>10.9</v>
      </c>
      <c r="AE12" s="11">
        <v>16.8</v>
      </c>
      <c r="AF12" s="11">
        <v>12.5</v>
      </c>
      <c r="AG12" s="11">
        <v>16.5</v>
      </c>
      <c r="AH12" s="11">
        <v>11.5</v>
      </c>
      <c r="AI12" s="11">
        <v>17.2</v>
      </c>
      <c r="AJ12" s="11">
        <v>14.5</v>
      </c>
      <c r="AK12" s="11">
        <v>21.5</v>
      </c>
      <c r="AL12" s="11">
        <v>13.3</v>
      </c>
      <c r="AM12" s="11">
        <v>18.399999999999999</v>
      </c>
      <c r="AN12" s="11">
        <v>8.92</v>
      </c>
      <c r="IS12">
        <f t="shared" si="0"/>
        <v>11.908947368421053</v>
      </c>
      <c r="IT12">
        <f t="shared" si="1"/>
        <v>5.1931663982967304</v>
      </c>
    </row>
    <row r="13" spans="1:254" x14ac:dyDescent="0.2">
      <c r="A13" s="30" t="s">
        <v>14</v>
      </c>
      <c r="B13" s="31">
        <v>0.22</v>
      </c>
      <c r="C13" s="11">
        <v>7.68</v>
      </c>
      <c r="D13" s="11">
        <v>4.6900000000000004</v>
      </c>
      <c r="E13" s="11">
        <v>8.41</v>
      </c>
      <c r="F13" s="11">
        <v>10.8</v>
      </c>
      <c r="G13" s="11">
        <v>1.67</v>
      </c>
      <c r="H13" s="11">
        <v>10.3</v>
      </c>
      <c r="I13" s="11">
        <v>-2.69</v>
      </c>
      <c r="J13" s="11">
        <v>8.5399999999999991</v>
      </c>
      <c r="K13" s="11">
        <v>9.68</v>
      </c>
      <c r="L13" s="11">
        <v>9.4</v>
      </c>
      <c r="M13" s="11">
        <v>12.2</v>
      </c>
      <c r="N13" s="11">
        <v>13.9</v>
      </c>
      <c r="O13" s="11">
        <v>13.3</v>
      </c>
      <c r="P13" s="11">
        <v>9.27</v>
      </c>
      <c r="Q13" s="11">
        <v>15.4</v>
      </c>
      <c r="R13" s="11">
        <v>14.1</v>
      </c>
      <c r="S13" s="11">
        <v>20.6</v>
      </c>
      <c r="T13" s="11">
        <v>23.8</v>
      </c>
      <c r="U13" s="11">
        <v>13.9</v>
      </c>
      <c r="V13" s="11">
        <v>8.83</v>
      </c>
      <c r="W13" s="11">
        <v>13.7</v>
      </c>
      <c r="X13" s="11">
        <v>14.3</v>
      </c>
      <c r="Y13" s="11">
        <v>7.64</v>
      </c>
      <c r="Z13" s="11">
        <v>8.1199999999999992</v>
      </c>
      <c r="AA13" s="11">
        <v>10.199999999999999</v>
      </c>
      <c r="AB13" s="11">
        <v>16.2</v>
      </c>
      <c r="AC13" s="11">
        <v>11.3</v>
      </c>
      <c r="AD13" s="11">
        <v>11.4</v>
      </c>
      <c r="AE13" s="11">
        <v>16.8</v>
      </c>
      <c r="AF13" s="11">
        <v>12.9</v>
      </c>
      <c r="AG13" s="11">
        <v>16.7</v>
      </c>
      <c r="AH13" s="11">
        <v>11.7</v>
      </c>
      <c r="AI13" s="11">
        <v>17.399999999999999</v>
      </c>
      <c r="AJ13" s="11">
        <v>14.5</v>
      </c>
      <c r="AK13" s="11">
        <v>21.4</v>
      </c>
      <c r="AL13" s="11">
        <v>13.5</v>
      </c>
      <c r="AM13" s="11">
        <v>18.7</v>
      </c>
      <c r="AN13" s="11">
        <v>9.08</v>
      </c>
      <c r="IS13">
        <f t="shared" si="0"/>
        <v>12.087368421052629</v>
      </c>
      <c r="IT13">
        <f t="shared" si="1"/>
        <v>5.1483603709575521</v>
      </c>
    </row>
    <row r="14" spans="1:254" x14ac:dyDescent="0.2">
      <c r="A14" s="30" t="s">
        <v>14</v>
      </c>
      <c r="B14" s="31">
        <v>0.24</v>
      </c>
      <c r="C14" s="11">
        <v>7.75</v>
      </c>
      <c r="D14" s="11">
        <v>4.5999999999999996</v>
      </c>
      <c r="E14" s="11">
        <v>8.2799999999999994</v>
      </c>
      <c r="F14" s="11">
        <v>11.1</v>
      </c>
      <c r="G14" s="11">
        <v>2.16</v>
      </c>
      <c r="H14" s="11">
        <v>10.199999999999999</v>
      </c>
      <c r="I14" s="11">
        <v>-2.17</v>
      </c>
      <c r="J14" s="11">
        <v>8.75</v>
      </c>
      <c r="K14" s="11">
        <v>9.89</v>
      </c>
      <c r="L14" s="11">
        <v>9.83</v>
      </c>
      <c r="M14" s="11">
        <v>12.6</v>
      </c>
      <c r="N14" s="11">
        <v>14.2</v>
      </c>
      <c r="O14" s="11">
        <v>13.6</v>
      </c>
      <c r="P14" s="11">
        <v>9.44</v>
      </c>
      <c r="Q14" s="11">
        <v>15.3</v>
      </c>
      <c r="R14" s="11">
        <v>14.2</v>
      </c>
      <c r="S14" s="11">
        <v>20.8</v>
      </c>
      <c r="T14" s="11">
        <v>23.8</v>
      </c>
      <c r="U14" s="11">
        <v>14</v>
      </c>
      <c r="V14" s="11">
        <v>8.8699999999999992</v>
      </c>
      <c r="W14" s="11">
        <v>13.6</v>
      </c>
      <c r="X14" s="11">
        <v>14.6</v>
      </c>
      <c r="Y14" s="11">
        <v>7.69</v>
      </c>
      <c r="Z14" s="11">
        <v>8.11</v>
      </c>
      <c r="AA14" s="11">
        <v>10.4</v>
      </c>
      <c r="AB14" s="11">
        <v>16.399999999999999</v>
      </c>
      <c r="AC14" s="11">
        <v>11.9</v>
      </c>
      <c r="AD14" s="11">
        <v>11.9</v>
      </c>
      <c r="AE14" s="11">
        <v>16.8</v>
      </c>
      <c r="AF14" s="11">
        <v>13.3</v>
      </c>
      <c r="AG14" s="11">
        <v>16.8</v>
      </c>
      <c r="AH14" s="11">
        <v>11.9</v>
      </c>
      <c r="AI14" s="11">
        <v>17.600000000000001</v>
      </c>
      <c r="AJ14" s="11">
        <v>14.5</v>
      </c>
      <c r="AK14" s="11">
        <v>21.3</v>
      </c>
      <c r="AL14" s="11">
        <v>13.7</v>
      </c>
      <c r="AM14" s="11">
        <v>18.899999999999999</v>
      </c>
      <c r="AN14" s="11">
        <v>8.99</v>
      </c>
      <c r="IS14">
        <f t="shared" si="0"/>
        <v>12.25236842105263</v>
      </c>
      <c r="IT14">
        <f t="shared" si="1"/>
        <v>5.1004967612918639</v>
      </c>
    </row>
    <row r="15" spans="1:254" x14ac:dyDescent="0.2">
      <c r="A15" s="30" t="s">
        <v>14</v>
      </c>
      <c r="B15" s="31">
        <v>0.26</v>
      </c>
      <c r="C15" s="11">
        <v>7.69</v>
      </c>
      <c r="D15" s="11">
        <v>4.53</v>
      </c>
      <c r="E15" s="11">
        <v>8.1300000000000008</v>
      </c>
      <c r="F15" s="11">
        <v>11.4</v>
      </c>
      <c r="G15" s="11">
        <v>2.67</v>
      </c>
      <c r="H15" s="11">
        <v>9.94</v>
      </c>
      <c r="I15" s="11">
        <v>-1.62</v>
      </c>
      <c r="J15" s="11">
        <v>8.94</v>
      </c>
      <c r="K15" s="11">
        <v>10.1</v>
      </c>
      <c r="L15" s="11">
        <v>10.199999999999999</v>
      </c>
      <c r="M15" s="11">
        <v>12.9</v>
      </c>
      <c r="N15" s="11">
        <v>14.5</v>
      </c>
      <c r="O15" s="11">
        <v>14</v>
      </c>
      <c r="P15" s="11">
        <v>9.48</v>
      </c>
      <c r="Q15" s="11">
        <v>15.3</v>
      </c>
      <c r="R15" s="11">
        <v>14.4</v>
      </c>
      <c r="S15" s="11">
        <v>20.9</v>
      </c>
      <c r="T15" s="11">
        <v>23.6</v>
      </c>
      <c r="U15" s="11">
        <v>14.2</v>
      </c>
      <c r="V15" s="11">
        <v>8.85</v>
      </c>
      <c r="W15" s="11">
        <v>13.5</v>
      </c>
      <c r="X15" s="11">
        <v>14.9</v>
      </c>
      <c r="Y15" s="11">
        <v>7.73</v>
      </c>
      <c r="Z15" s="11">
        <v>8.15</v>
      </c>
      <c r="AA15" s="11">
        <v>10.5</v>
      </c>
      <c r="AB15" s="11">
        <v>16.600000000000001</v>
      </c>
      <c r="AC15" s="11">
        <v>12.4</v>
      </c>
      <c r="AD15" s="11">
        <v>12.4</v>
      </c>
      <c r="AE15" s="11">
        <v>16.8</v>
      </c>
      <c r="AF15" s="11">
        <v>13.8</v>
      </c>
      <c r="AG15" s="11">
        <v>17</v>
      </c>
      <c r="AH15" s="11">
        <v>12.1</v>
      </c>
      <c r="AI15" s="11">
        <v>17.7</v>
      </c>
      <c r="AJ15" s="11">
        <v>14.5</v>
      </c>
      <c r="AK15" s="11">
        <v>21.1</v>
      </c>
      <c r="AL15" s="11">
        <v>13.9</v>
      </c>
      <c r="AM15" s="11">
        <v>19</v>
      </c>
      <c r="AN15" s="11">
        <v>9.02</v>
      </c>
      <c r="IS15">
        <f t="shared" si="0"/>
        <v>12.400263157894736</v>
      </c>
      <c r="IT15">
        <f t="shared" si="1"/>
        <v>5.0430715044649643</v>
      </c>
    </row>
    <row r="16" spans="1:254" x14ac:dyDescent="0.2">
      <c r="A16" s="30" t="s">
        <v>14</v>
      </c>
      <c r="B16" s="31">
        <v>0.28000000000000003</v>
      </c>
      <c r="C16" s="11">
        <v>7.53</v>
      </c>
      <c r="D16" s="11">
        <v>4.49</v>
      </c>
      <c r="E16" s="11">
        <v>7.97</v>
      </c>
      <c r="F16" s="11">
        <v>11.7</v>
      </c>
      <c r="G16" s="11">
        <v>3.11</v>
      </c>
      <c r="H16" s="11">
        <v>9.58</v>
      </c>
      <c r="I16" s="11">
        <v>-1.07</v>
      </c>
      <c r="J16" s="11">
        <v>9.11</v>
      </c>
      <c r="K16" s="11">
        <v>10.4</v>
      </c>
      <c r="L16" s="11">
        <v>10.6</v>
      </c>
      <c r="M16" s="11">
        <v>13.1</v>
      </c>
      <c r="N16" s="11">
        <v>14.7</v>
      </c>
      <c r="O16" s="11">
        <v>14.3</v>
      </c>
      <c r="P16" s="11">
        <v>9.34</v>
      </c>
      <c r="Q16" s="11">
        <v>15.4</v>
      </c>
      <c r="R16" s="11">
        <v>14.6</v>
      </c>
      <c r="S16" s="11">
        <v>21.1</v>
      </c>
      <c r="T16" s="11">
        <v>23.5</v>
      </c>
      <c r="U16" s="11">
        <v>14.3</v>
      </c>
      <c r="V16" s="11">
        <v>8.7799999999999994</v>
      </c>
      <c r="W16" s="11">
        <v>13.4</v>
      </c>
      <c r="X16" s="11">
        <v>15.1</v>
      </c>
      <c r="Y16" s="11">
        <v>7.71</v>
      </c>
      <c r="Z16" s="11">
        <v>8.2200000000000006</v>
      </c>
      <c r="AA16" s="11">
        <v>10.7</v>
      </c>
      <c r="AB16" s="11">
        <v>16.7</v>
      </c>
      <c r="AC16" s="11">
        <v>12.8</v>
      </c>
      <c r="AD16" s="11">
        <v>12.9</v>
      </c>
      <c r="AE16" s="11">
        <v>16.899999999999999</v>
      </c>
      <c r="AF16" s="11">
        <v>14.2</v>
      </c>
      <c r="AG16" s="11">
        <v>17.100000000000001</v>
      </c>
      <c r="AH16" s="11">
        <v>12.2</v>
      </c>
      <c r="AI16" s="11">
        <v>17.8</v>
      </c>
      <c r="AJ16" s="11">
        <v>14.5</v>
      </c>
      <c r="AK16" s="11">
        <v>20.8</v>
      </c>
      <c r="AL16" s="11">
        <v>14</v>
      </c>
      <c r="AM16" s="11">
        <v>19</v>
      </c>
      <c r="AN16" s="11">
        <v>9.07</v>
      </c>
      <c r="IS16">
        <f t="shared" si="0"/>
        <v>12.516842105263157</v>
      </c>
      <c r="IT16">
        <f t="shared" si="1"/>
        <v>4.998264620609711</v>
      </c>
    </row>
    <row r="17" spans="1:254" x14ac:dyDescent="0.2">
      <c r="A17" s="30" t="s">
        <v>14</v>
      </c>
      <c r="B17" s="31">
        <v>0.3</v>
      </c>
      <c r="C17" s="11">
        <v>7.33</v>
      </c>
      <c r="D17" s="11">
        <v>4.47</v>
      </c>
      <c r="E17" s="11">
        <v>7.79</v>
      </c>
      <c r="F17" s="11">
        <v>12</v>
      </c>
      <c r="G17" s="11">
        <v>3.42</v>
      </c>
      <c r="H17" s="11">
        <v>9.2200000000000006</v>
      </c>
      <c r="I17" s="11">
        <v>-0.56999999999999995</v>
      </c>
      <c r="J17" s="11">
        <v>9.23</v>
      </c>
      <c r="K17" s="11">
        <v>10.7</v>
      </c>
      <c r="L17" s="11">
        <v>10.9</v>
      </c>
      <c r="M17" s="11">
        <v>13.4</v>
      </c>
      <c r="N17" s="11">
        <v>14.8</v>
      </c>
      <c r="O17" s="11">
        <v>14.6</v>
      </c>
      <c r="P17" s="11">
        <v>9.1300000000000008</v>
      </c>
      <c r="Q17" s="11">
        <v>15.6</v>
      </c>
      <c r="R17" s="11">
        <v>14.8</v>
      </c>
      <c r="S17" s="11">
        <v>21.2</v>
      </c>
      <c r="T17" s="11">
        <v>23.3</v>
      </c>
      <c r="U17" s="11">
        <v>14.4</v>
      </c>
      <c r="V17" s="11">
        <v>8.65</v>
      </c>
      <c r="W17" s="11">
        <v>13.3</v>
      </c>
      <c r="X17" s="11">
        <v>15.2</v>
      </c>
      <c r="Y17" s="11">
        <v>7.75</v>
      </c>
      <c r="Z17" s="11">
        <v>8.32</v>
      </c>
      <c r="AA17" s="11">
        <v>10.8</v>
      </c>
      <c r="AB17" s="11">
        <v>16.8</v>
      </c>
      <c r="AC17" s="11">
        <v>13.1</v>
      </c>
      <c r="AD17" s="11">
        <v>13.3</v>
      </c>
      <c r="AE17" s="11">
        <v>17</v>
      </c>
      <c r="AF17" s="11">
        <v>14.6</v>
      </c>
      <c r="AG17" s="11">
        <v>17.2</v>
      </c>
      <c r="AH17" s="11">
        <v>12.3</v>
      </c>
      <c r="AI17" s="11">
        <v>17.899999999999999</v>
      </c>
      <c r="AJ17" s="11">
        <v>14.6</v>
      </c>
      <c r="AK17" s="11">
        <v>20.5</v>
      </c>
      <c r="AL17" s="11">
        <v>14</v>
      </c>
      <c r="AM17" s="11">
        <v>19</v>
      </c>
      <c r="AN17" s="11">
        <v>9.3699999999999992</v>
      </c>
      <c r="IS17">
        <f t="shared" si="0"/>
        <v>12.616052631578949</v>
      </c>
      <c r="IT17">
        <f t="shared" si="1"/>
        <v>4.9598003117353544</v>
      </c>
    </row>
    <row r="18" spans="1:254" x14ac:dyDescent="0.2">
      <c r="A18" s="30" t="s">
        <v>14</v>
      </c>
      <c r="B18" s="31">
        <v>0.32</v>
      </c>
      <c r="C18" s="11">
        <v>7.14</v>
      </c>
      <c r="D18" s="11">
        <v>4.47</v>
      </c>
      <c r="E18" s="11">
        <v>7.62</v>
      </c>
      <c r="F18" s="11">
        <v>12.2</v>
      </c>
      <c r="G18" s="11">
        <v>3.64</v>
      </c>
      <c r="H18" s="11">
        <v>8.92</v>
      </c>
      <c r="I18" s="11">
        <v>-0.16</v>
      </c>
      <c r="J18" s="11">
        <v>9.2899999999999991</v>
      </c>
      <c r="K18" s="11">
        <v>11</v>
      </c>
      <c r="L18" s="11">
        <v>11.1</v>
      </c>
      <c r="M18" s="11">
        <v>13.7</v>
      </c>
      <c r="N18" s="11">
        <v>14.8</v>
      </c>
      <c r="O18" s="11">
        <v>14.9</v>
      </c>
      <c r="P18" s="11">
        <v>8.8800000000000008</v>
      </c>
      <c r="Q18" s="11">
        <v>15.8</v>
      </c>
      <c r="R18" s="11">
        <v>15.1</v>
      </c>
      <c r="S18" s="11">
        <v>21.3</v>
      </c>
      <c r="T18" s="11">
        <v>23.2</v>
      </c>
      <c r="U18" s="11">
        <v>14.5</v>
      </c>
      <c r="V18" s="11">
        <v>8.51</v>
      </c>
      <c r="W18" s="11">
        <v>13.3</v>
      </c>
      <c r="X18" s="11">
        <v>15.2</v>
      </c>
      <c r="Y18" s="11">
        <v>7.77</v>
      </c>
      <c r="Z18" s="11">
        <v>8.4499999999999993</v>
      </c>
      <c r="AA18" s="11">
        <v>11</v>
      </c>
      <c r="AB18" s="11">
        <v>16.899999999999999</v>
      </c>
      <c r="AC18" s="11">
        <v>13.3</v>
      </c>
      <c r="AD18" s="11">
        <v>13.8</v>
      </c>
      <c r="AE18" s="11">
        <v>17.3</v>
      </c>
      <c r="AF18" s="11">
        <v>15</v>
      </c>
      <c r="AG18" s="11">
        <v>17.3</v>
      </c>
      <c r="AH18" s="11">
        <v>12.4</v>
      </c>
      <c r="AI18" s="11">
        <v>17.899999999999999</v>
      </c>
      <c r="AJ18" s="11">
        <v>14.6</v>
      </c>
      <c r="AK18" s="11">
        <v>20.2</v>
      </c>
      <c r="AL18" s="11">
        <v>14.1</v>
      </c>
      <c r="AM18" s="11">
        <v>18.899999999999999</v>
      </c>
      <c r="AN18" s="11">
        <v>9.36</v>
      </c>
      <c r="IS18">
        <f t="shared" si="0"/>
        <v>12.702368421052631</v>
      </c>
      <c r="IT18">
        <f t="shared" si="1"/>
        <v>4.9483382054718694</v>
      </c>
    </row>
    <row r="19" spans="1:254" x14ac:dyDescent="0.2">
      <c r="A19" s="30" t="s">
        <v>14</v>
      </c>
      <c r="B19" s="31">
        <v>0.34</v>
      </c>
      <c r="C19" s="11">
        <v>7</v>
      </c>
      <c r="D19" s="11">
        <v>4.5</v>
      </c>
      <c r="E19" s="11">
        <v>7.44</v>
      </c>
      <c r="F19" s="11">
        <v>12.4</v>
      </c>
      <c r="G19" s="11">
        <v>3.83</v>
      </c>
      <c r="H19" s="11">
        <v>8.69</v>
      </c>
      <c r="I19" s="11">
        <v>0.15</v>
      </c>
      <c r="J19" s="11">
        <v>9.2899999999999991</v>
      </c>
      <c r="K19" s="11">
        <v>11.3</v>
      </c>
      <c r="L19" s="11">
        <v>11.3</v>
      </c>
      <c r="M19" s="11">
        <v>14.1</v>
      </c>
      <c r="N19" s="11">
        <v>14.8</v>
      </c>
      <c r="O19" s="11">
        <v>15.2</v>
      </c>
      <c r="P19" s="11">
        <v>8.6</v>
      </c>
      <c r="Q19" s="11">
        <v>16.100000000000001</v>
      </c>
      <c r="R19" s="11">
        <v>15.3</v>
      </c>
      <c r="S19" s="11">
        <v>21.4</v>
      </c>
      <c r="T19" s="11">
        <v>23.2</v>
      </c>
      <c r="U19" s="11">
        <v>14.6</v>
      </c>
      <c r="V19" s="11">
        <v>8.4</v>
      </c>
      <c r="W19" s="11">
        <v>13.3</v>
      </c>
      <c r="X19" s="11">
        <v>15.3</v>
      </c>
      <c r="Y19" s="11">
        <v>7.84</v>
      </c>
      <c r="Z19" s="11">
        <v>8.6</v>
      </c>
      <c r="AA19" s="11">
        <v>11.2</v>
      </c>
      <c r="AB19" s="11">
        <v>17</v>
      </c>
      <c r="AC19" s="11">
        <v>13.4</v>
      </c>
      <c r="AD19" s="11">
        <v>14.1</v>
      </c>
      <c r="AE19" s="11">
        <v>17.5</v>
      </c>
      <c r="AF19" s="11">
        <v>15.2</v>
      </c>
      <c r="AG19" s="11">
        <v>17.399999999999999</v>
      </c>
      <c r="AH19" s="11">
        <v>12.5</v>
      </c>
      <c r="AI19" s="11">
        <v>17.899999999999999</v>
      </c>
      <c r="AJ19" s="11">
        <v>14.7</v>
      </c>
      <c r="AK19" s="11">
        <v>19.899999999999999</v>
      </c>
      <c r="AL19" s="11">
        <v>14</v>
      </c>
      <c r="AM19" s="11">
        <v>18.899999999999999</v>
      </c>
      <c r="AN19" s="11">
        <v>9.4600000000000009</v>
      </c>
      <c r="IS19">
        <f t="shared" si="0"/>
        <v>12.784210526315785</v>
      </c>
      <c r="IT19">
        <f t="shared" si="1"/>
        <v>4.9497008545037904</v>
      </c>
    </row>
    <row r="20" spans="1:254" x14ac:dyDescent="0.2">
      <c r="A20" s="30" t="s">
        <v>14</v>
      </c>
      <c r="B20" s="31">
        <v>0.36</v>
      </c>
      <c r="C20" s="11">
        <v>6.91</v>
      </c>
      <c r="D20" s="11">
        <v>4.54</v>
      </c>
      <c r="E20" s="11">
        <v>7.27</v>
      </c>
      <c r="F20" s="11">
        <v>12.6</v>
      </c>
      <c r="G20" s="11">
        <v>4.05</v>
      </c>
      <c r="H20" s="11">
        <v>8.5299999999999994</v>
      </c>
      <c r="I20" s="11">
        <v>0.34</v>
      </c>
      <c r="J20" s="11">
        <v>9.23</v>
      </c>
      <c r="K20" s="11">
        <v>11.6</v>
      </c>
      <c r="L20" s="11">
        <v>11.4</v>
      </c>
      <c r="M20" s="11">
        <v>14.6</v>
      </c>
      <c r="N20" s="11">
        <v>14.6</v>
      </c>
      <c r="O20" s="11">
        <v>15.5</v>
      </c>
      <c r="P20" s="11">
        <v>8.42</v>
      </c>
      <c r="Q20" s="11">
        <v>16.5</v>
      </c>
      <c r="R20" s="11">
        <v>15.5</v>
      </c>
      <c r="S20" s="11">
        <v>21.4</v>
      </c>
      <c r="T20" s="11">
        <v>23.1</v>
      </c>
      <c r="U20" s="11">
        <v>14.7</v>
      </c>
      <c r="V20" s="11">
        <v>8.2799999999999994</v>
      </c>
      <c r="W20" s="11">
        <v>13.4</v>
      </c>
      <c r="X20" s="11">
        <v>15.3</v>
      </c>
      <c r="Y20" s="11">
        <v>7.95</v>
      </c>
      <c r="Z20" s="11">
        <v>8.76</v>
      </c>
      <c r="AA20" s="11">
        <v>11.5</v>
      </c>
      <c r="AB20" s="11">
        <v>17.2</v>
      </c>
      <c r="AC20" s="11">
        <v>13.3</v>
      </c>
      <c r="AD20" s="11">
        <v>14.4</v>
      </c>
      <c r="AE20" s="11">
        <v>17.899999999999999</v>
      </c>
      <c r="AF20" s="11">
        <v>15.4</v>
      </c>
      <c r="AG20" s="11">
        <v>17.399999999999999</v>
      </c>
      <c r="AH20" s="11">
        <v>12.6</v>
      </c>
      <c r="AI20" s="11">
        <v>17.899999999999999</v>
      </c>
      <c r="AJ20" s="11">
        <v>14.8</v>
      </c>
      <c r="AK20" s="11">
        <v>19.7</v>
      </c>
      <c r="AL20" s="11">
        <v>14</v>
      </c>
      <c r="AM20" s="11">
        <v>18.899999999999999</v>
      </c>
      <c r="AN20" s="11">
        <v>9.0399999999999991</v>
      </c>
      <c r="IS20">
        <f t="shared" si="0"/>
        <v>12.855789473684206</v>
      </c>
      <c r="IT20">
        <f t="shared" si="1"/>
        <v>4.9656406633710528</v>
      </c>
    </row>
    <row r="21" spans="1:254" x14ac:dyDescent="0.2">
      <c r="A21" s="30" t="s">
        <v>14</v>
      </c>
      <c r="B21" s="31">
        <v>0.38</v>
      </c>
      <c r="C21" s="11">
        <v>6.85</v>
      </c>
      <c r="D21" s="11">
        <v>4.5999999999999996</v>
      </c>
      <c r="E21" s="11">
        <v>7.11</v>
      </c>
      <c r="F21" s="11">
        <v>12.8</v>
      </c>
      <c r="G21" s="11">
        <v>4.34</v>
      </c>
      <c r="H21" s="11">
        <v>8.42</v>
      </c>
      <c r="I21" s="11">
        <v>0.42</v>
      </c>
      <c r="J21" s="11">
        <v>9.1199999999999992</v>
      </c>
      <c r="K21" s="11">
        <v>11.8</v>
      </c>
      <c r="L21" s="11">
        <v>11.4</v>
      </c>
      <c r="M21" s="11">
        <v>15.2</v>
      </c>
      <c r="N21" s="11">
        <v>14.5</v>
      </c>
      <c r="O21" s="11">
        <v>15.8</v>
      </c>
      <c r="P21" s="11">
        <v>8.33</v>
      </c>
      <c r="Q21" s="11">
        <v>16.899999999999999</v>
      </c>
      <c r="R21" s="11">
        <v>15.7</v>
      </c>
      <c r="S21" s="11">
        <v>21.4</v>
      </c>
      <c r="T21" s="11">
        <v>23.1</v>
      </c>
      <c r="U21" s="11">
        <v>14.8</v>
      </c>
      <c r="V21" s="11">
        <v>8.25</v>
      </c>
      <c r="W21" s="11">
        <v>13.5</v>
      </c>
      <c r="X21" s="11">
        <v>15.3</v>
      </c>
      <c r="Y21" s="11">
        <v>8.15</v>
      </c>
      <c r="Z21" s="11">
        <v>8.94</v>
      </c>
      <c r="AA21" s="11">
        <v>11.7</v>
      </c>
      <c r="AB21" s="11">
        <v>17.399999999999999</v>
      </c>
      <c r="AC21" s="11">
        <v>13.2</v>
      </c>
      <c r="AD21" s="11">
        <v>14.6</v>
      </c>
      <c r="AE21" s="11">
        <v>18.2</v>
      </c>
      <c r="AF21" s="11">
        <v>15.4</v>
      </c>
      <c r="AG21" s="11">
        <v>17.3</v>
      </c>
      <c r="AH21" s="11">
        <v>12.6</v>
      </c>
      <c r="AI21" s="11">
        <v>17.899999999999999</v>
      </c>
      <c r="AJ21" s="11">
        <v>14.9</v>
      </c>
      <c r="AK21" s="11">
        <v>19.600000000000001</v>
      </c>
      <c r="AL21" s="11">
        <v>14</v>
      </c>
      <c r="AM21" s="11">
        <v>18.899999999999999</v>
      </c>
      <c r="AN21" s="11">
        <v>8.83</v>
      </c>
      <c r="IS21">
        <f t="shared" si="0"/>
        <v>12.927894736842104</v>
      </c>
      <c r="IT21">
        <f t="shared" si="1"/>
        <v>4.9833133219070138</v>
      </c>
    </row>
    <row r="22" spans="1:254" x14ac:dyDescent="0.2">
      <c r="A22" s="30" t="s">
        <v>14</v>
      </c>
      <c r="B22" s="31">
        <v>0.4</v>
      </c>
      <c r="C22" s="11">
        <v>6.77</v>
      </c>
      <c r="D22" s="11">
        <v>4.68</v>
      </c>
      <c r="E22" s="11">
        <v>6.96</v>
      </c>
      <c r="F22" s="11">
        <v>12.9</v>
      </c>
      <c r="G22" s="11">
        <v>4.6500000000000004</v>
      </c>
      <c r="H22" s="11">
        <v>8.34</v>
      </c>
      <c r="I22" s="11">
        <v>0.43</v>
      </c>
      <c r="J22" s="11">
        <v>8.9600000000000009</v>
      </c>
      <c r="K22" s="11">
        <v>11.9</v>
      </c>
      <c r="L22" s="11">
        <v>11.4</v>
      </c>
      <c r="M22" s="11">
        <v>15.7</v>
      </c>
      <c r="N22" s="11">
        <v>14.4</v>
      </c>
      <c r="O22" s="11">
        <v>16.100000000000001</v>
      </c>
      <c r="P22" s="11">
        <v>8.33</v>
      </c>
      <c r="Q22" s="11">
        <v>17.2</v>
      </c>
      <c r="R22" s="11">
        <v>15.8</v>
      </c>
      <c r="S22" s="11">
        <v>21.4</v>
      </c>
      <c r="T22" s="11">
        <v>23.1</v>
      </c>
      <c r="U22" s="11">
        <v>14.9</v>
      </c>
      <c r="V22" s="11">
        <v>8.26</v>
      </c>
      <c r="W22" s="11">
        <v>13.7</v>
      </c>
      <c r="X22" s="11">
        <v>15.2</v>
      </c>
      <c r="Y22" s="11">
        <v>8.4600000000000009</v>
      </c>
      <c r="Z22" s="11">
        <v>9.09</v>
      </c>
      <c r="AA22" s="11">
        <v>12</v>
      </c>
      <c r="AB22" s="11">
        <v>17.600000000000001</v>
      </c>
      <c r="AC22" s="11">
        <v>13</v>
      </c>
      <c r="AD22" s="11">
        <v>14.7</v>
      </c>
      <c r="AE22" s="11">
        <v>18.399999999999999</v>
      </c>
      <c r="AF22" s="11">
        <v>15.2</v>
      </c>
      <c r="AG22" s="11">
        <v>17.3</v>
      </c>
      <c r="AH22" s="11">
        <v>12.7</v>
      </c>
      <c r="AI22" s="11">
        <v>17.8</v>
      </c>
      <c r="AJ22" s="11">
        <v>15</v>
      </c>
      <c r="AK22" s="11">
        <v>19.5</v>
      </c>
      <c r="AL22" s="11">
        <v>13.9</v>
      </c>
      <c r="AM22" s="11">
        <v>18.8</v>
      </c>
      <c r="AN22" s="11">
        <v>8.6999999999999993</v>
      </c>
      <c r="IS22">
        <f t="shared" si="0"/>
        <v>12.979736842105263</v>
      </c>
      <c r="IT22">
        <f t="shared" si="1"/>
        <v>4.986284153415852</v>
      </c>
    </row>
    <row r="23" spans="1:254" x14ac:dyDescent="0.2">
      <c r="A23" s="30" t="s">
        <v>14</v>
      </c>
      <c r="B23" s="31">
        <v>0.42</v>
      </c>
      <c r="C23" s="11">
        <v>6.65</v>
      </c>
      <c r="D23" s="11">
        <v>4.7699999999999996</v>
      </c>
      <c r="E23" s="11">
        <v>6.82</v>
      </c>
      <c r="F23" s="11">
        <v>13</v>
      </c>
      <c r="G23" s="11">
        <v>4.93</v>
      </c>
      <c r="H23" s="11">
        <v>8.3000000000000007</v>
      </c>
      <c r="I23" s="11">
        <v>0.36</v>
      </c>
      <c r="J23" s="11">
        <v>8.77</v>
      </c>
      <c r="K23" s="11">
        <v>11.9</v>
      </c>
      <c r="L23" s="11">
        <v>11.5</v>
      </c>
      <c r="M23" s="11">
        <v>16.2</v>
      </c>
      <c r="N23" s="11">
        <v>14.4</v>
      </c>
      <c r="O23" s="11">
        <v>16.3</v>
      </c>
      <c r="P23" s="11">
        <v>8.3800000000000008</v>
      </c>
      <c r="Q23" s="11">
        <v>17.600000000000001</v>
      </c>
      <c r="R23" s="11">
        <v>15.9</v>
      </c>
      <c r="S23" s="11">
        <v>21.3</v>
      </c>
      <c r="T23" s="11">
        <v>23</v>
      </c>
      <c r="U23" s="11">
        <v>14.9</v>
      </c>
      <c r="V23" s="11">
        <v>8.3699999999999992</v>
      </c>
      <c r="W23" s="11">
        <v>13.9</v>
      </c>
      <c r="X23" s="11">
        <v>15.1</v>
      </c>
      <c r="Y23" s="11">
        <v>8.76</v>
      </c>
      <c r="Z23" s="11">
        <v>9.19</v>
      </c>
      <c r="AA23" s="11">
        <v>12.1</v>
      </c>
      <c r="AB23" s="11">
        <v>17.7</v>
      </c>
      <c r="AC23" s="11">
        <v>12.7</v>
      </c>
      <c r="AD23" s="11">
        <v>14.7</v>
      </c>
      <c r="AE23" s="11">
        <v>18.600000000000001</v>
      </c>
      <c r="AF23" s="11">
        <v>14.8</v>
      </c>
      <c r="AG23" s="11">
        <v>17.100000000000001</v>
      </c>
      <c r="AH23" s="11">
        <v>12.6</v>
      </c>
      <c r="AI23" s="11">
        <v>17.600000000000001</v>
      </c>
      <c r="AJ23" s="11">
        <v>15.1</v>
      </c>
      <c r="AK23" s="11">
        <v>19.399999999999999</v>
      </c>
      <c r="AL23" s="11">
        <v>13.8</v>
      </c>
      <c r="AM23" s="11">
        <v>18.7</v>
      </c>
      <c r="AN23" s="11">
        <v>8.57</v>
      </c>
      <c r="IS23">
        <f t="shared" si="0"/>
        <v>12.993947368421056</v>
      </c>
      <c r="IT23">
        <f t="shared" si="1"/>
        <v>4.978260056118418</v>
      </c>
    </row>
    <row r="24" spans="1:254" x14ac:dyDescent="0.2">
      <c r="A24" s="30" t="s">
        <v>14</v>
      </c>
      <c r="B24" s="31">
        <v>0.44</v>
      </c>
      <c r="C24" s="11">
        <v>6.48</v>
      </c>
      <c r="D24" s="11">
        <v>4.88</v>
      </c>
      <c r="E24" s="11">
        <v>6.7</v>
      </c>
      <c r="F24" s="11">
        <v>13</v>
      </c>
      <c r="G24" s="11">
        <v>5.1100000000000003</v>
      </c>
      <c r="H24" s="11">
        <v>8.2899999999999991</v>
      </c>
      <c r="I24" s="11">
        <v>0.24</v>
      </c>
      <c r="J24" s="11">
        <v>8.56</v>
      </c>
      <c r="K24" s="11">
        <v>11.8</v>
      </c>
      <c r="L24" s="11">
        <v>11.4</v>
      </c>
      <c r="M24" s="11">
        <v>16.399999999999999</v>
      </c>
      <c r="N24" s="11">
        <v>14.3</v>
      </c>
      <c r="O24" s="11">
        <v>16.399999999999999</v>
      </c>
      <c r="P24" s="11">
        <v>8.4600000000000009</v>
      </c>
      <c r="Q24" s="11">
        <v>17.8</v>
      </c>
      <c r="R24" s="11">
        <v>16</v>
      </c>
      <c r="S24" s="11">
        <v>21.2</v>
      </c>
      <c r="T24" s="11">
        <v>22.9</v>
      </c>
      <c r="U24" s="11">
        <v>14.9</v>
      </c>
      <c r="V24" s="11">
        <v>8.5500000000000007</v>
      </c>
      <c r="W24" s="11">
        <v>14.2</v>
      </c>
      <c r="X24" s="11">
        <v>15</v>
      </c>
      <c r="Y24" s="11">
        <v>9.02</v>
      </c>
      <c r="Z24" s="11">
        <v>9.18</v>
      </c>
      <c r="AA24" s="11">
        <v>12.2</v>
      </c>
      <c r="AB24" s="11">
        <v>17.7</v>
      </c>
      <c r="AC24" s="11">
        <v>12.5</v>
      </c>
      <c r="AD24" s="11">
        <v>14.6</v>
      </c>
      <c r="AE24" s="11">
        <v>18.600000000000001</v>
      </c>
      <c r="AF24" s="11">
        <v>14.4</v>
      </c>
      <c r="AG24" s="11">
        <v>16.899999999999999</v>
      </c>
      <c r="AH24" s="11">
        <v>12.6</v>
      </c>
      <c r="AI24" s="11">
        <v>17.5</v>
      </c>
      <c r="AJ24" s="11">
        <v>15.1</v>
      </c>
      <c r="AK24" s="11">
        <v>19.3</v>
      </c>
      <c r="AL24" s="11">
        <v>13.8</v>
      </c>
      <c r="AM24" s="11">
        <v>18.5</v>
      </c>
      <c r="AN24" s="11">
        <v>7.97</v>
      </c>
      <c r="IS24">
        <f t="shared" si="0"/>
        <v>12.958947368421056</v>
      </c>
      <c r="IT24">
        <f t="shared" si="1"/>
        <v>4.9750891826713346</v>
      </c>
    </row>
    <row r="25" spans="1:254" x14ac:dyDescent="0.2">
      <c r="A25" s="30" t="s">
        <v>14</v>
      </c>
      <c r="B25" s="31">
        <v>0.46</v>
      </c>
      <c r="C25" s="11">
        <v>6.28</v>
      </c>
      <c r="D25" s="11">
        <v>4.9800000000000004</v>
      </c>
      <c r="E25" s="11">
        <v>6.59</v>
      </c>
      <c r="F25" s="11">
        <v>13</v>
      </c>
      <c r="G25" s="11">
        <v>5.12</v>
      </c>
      <c r="H25" s="11">
        <v>8.2799999999999994</v>
      </c>
      <c r="I25" s="11">
        <v>0.05</v>
      </c>
      <c r="J25" s="11">
        <v>8.34</v>
      </c>
      <c r="K25" s="11">
        <v>11.5</v>
      </c>
      <c r="L25" s="11">
        <v>11.4</v>
      </c>
      <c r="M25" s="11">
        <v>16.3</v>
      </c>
      <c r="N25" s="11">
        <v>14.3</v>
      </c>
      <c r="O25" s="11">
        <v>16.399999999999999</v>
      </c>
      <c r="P25" s="11">
        <v>8.59</v>
      </c>
      <c r="Q25" s="11">
        <v>18</v>
      </c>
      <c r="R25" s="11">
        <v>16</v>
      </c>
      <c r="S25" s="11">
        <v>21</v>
      </c>
      <c r="T25" s="11">
        <v>22.8</v>
      </c>
      <c r="U25" s="11">
        <v>14.8</v>
      </c>
      <c r="V25" s="11">
        <v>8.76</v>
      </c>
      <c r="W25" s="11">
        <v>14.4</v>
      </c>
      <c r="X25" s="11">
        <v>14.9</v>
      </c>
      <c r="Y25" s="11">
        <v>9.15</v>
      </c>
      <c r="Z25" s="11">
        <v>9.08</v>
      </c>
      <c r="AA25" s="11">
        <v>12.3</v>
      </c>
      <c r="AB25" s="11">
        <v>17.600000000000001</v>
      </c>
      <c r="AC25" s="11">
        <v>12.2</v>
      </c>
      <c r="AD25" s="11">
        <v>14.4</v>
      </c>
      <c r="AE25" s="11">
        <v>18.5</v>
      </c>
      <c r="AF25" s="11">
        <v>13.7</v>
      </c>
      <c r="AG25" s="11">
        <v>16.7</v>
      </c>
      <c r="AH25" s="11">
        <v>12.5</v>
      </c>
      <c r="AI25" s="11">
        <v>17.3</v>
      </c>
      <c r="AJ25" s="11">
        <v>15.1</v>
      </c>
      <c r="AK25" s="11">
        <v>19.2</v>
      </c>
      <c r="AL25" s="11">
        <v>13.7</v>
      </c>
      <c r="AM25" s="11">
        <v>18.3</v>
      </c>
      <c r="AN25" s="11">
        <v>7.61</v>
      </c>
      <c r="IS25">
        <f t="shared" si="0"/>
        <v>12.871842105263157</v>
      </c>
      <c r="IT25">
        <f t="shared" si="1"/>
        <v>4.9621550763173943</v>
      </c>
    </row>
    <row r="26" spans="1:254" x14ac:dyDescent="0.2">
      <c r="A26" s="30" t="s">
        <v>14</v>
      </c>
      <c r="B26" s="31">
        <v>0.48</v>
      </c>
      <c r="C26" s="11">
        <v>6.1</v>
      </c>
      <c r="D26" s="11">
        <v>5.07</v>
      </c>
      <c r="E26" s="11">
        <v>6.5</v>
      </c>
      <c r="F26" s="11">
        <v>12.8</v>
      </c>
      <c r="G26" s="11">
        <v>4.93</v>
      </c>
      <c r="H26" s="11">
        <v>8.26</v>
      </c>
      <c r="I26" s="11">
        <v>-0.21</v>
      </c>
      <c r="J26" s="11">
        <v>8.1199999999999992</v>
      </c>
      <c r="K26" s="11">
        <v>11.1</v>
      </c>
      <c r="L26" s="11">
        <v>11.2</v>
      </c>
      <c r="M26" s="11">
        <v>15.9</v>
      </c>
      <c r="N26" s="11">
        <v>14.3</v>
      </c>
      <c r="O26" s="11">
        <v>16.3</v>
      </c>
      <c r="P26" s="11">
        <v>8.6300000000000008</v>
      </c>
      <c r="Q26" s="11">
        <v>18.100000000000001</v>
      </c>
      <c r="R26" s="11">
        <v>16.100000000000001</v>
      </c>
      <c r="S26" s="11">
        <v>20.8</v>
      </c>
      <c r="T26" s="11">
        <v>22.6</v>
      </c>
      <c r="U26" s="11">
        <v>14.7</v>
      </c>
      <c r="V26" s="11">
        <v>9.0299999999999994</v>
      </c>
      <c r="W26" s="11">
        <v>14.7</v>
      </c>
      <c r="X26" s="11">
        <v>14.7</v>
      </c>
      <c r="Y26" s="11">
        <v>9.06</v>
      </c>
      <c r="Z26" s="11">
        <v>8.8800000000000008</v>
      </c>
      <c r="AA26" s="11">
        <v>12.2</v>
      </c>
      <c r="AB26" s="11">
        <v>17.399999999999999</v>
      </c>
      <c r="AC26" s="11">
        <v>11.9</v>
      </c>
      <c r="AD26" s="11">
        <v>14.1</v>
      </c>
      <c r="AE26" s="11">
        <v>18.3</v>
      </c>
      <c r="AF26" s="11">
        <v>13</v>
      </c>
      <c r="AG26" s="11">
        <v>16.399999999999999</v>
      </c>
      <c r="AH26" s="11">
        <v>12.3</v>
      </c>
      <c r="AI26" s="11">
        <v>17</v>
      </c>
      <c r="AJ26" s="11">
        <v>15.1</v>
      </c>
      <c r="AK26" s="11">
        <v>19.100000000000001</v>
      </c>
      <c r="AL26" s="11">
        <v>13.7</v>
      </c>
      <c r="AM26" s="11">
        <v>18</v>
      </c>
      <c r="AN26" s="11">
        <v>7.21</v>
      </c>
      <c r="IS26">
        <f t="shared" si="0"/>
        <v>12.720526315789472</v>
      </c>
      <c r="IT26">
        <f t="shared" si="1"/>
        <v>4.9522252423168496</v>
      </c>
    </row>
    <row r="27" spans="1:254" x14ac:dyDescent="0.2">
      <c r="A27" s="30" t="s">
        <v>14</v>
      </c>
      <c r="B27" s="31">
        <v>0.5</v>
      </c>
      <c r="C27" s="11">
        <v>5.98</v>
      </c>
      <c r="D27" s="11">
        <v>5.14</v>
      </c>
      <c r="E27" s="11">
        <v>6.45</v>
      </c>
      <c r="F27" s="11">
        <v>12.6</v>
      </c>
      <c r="G27" s="11">
        <v>4.55</v>
      </c>
      <c r="H27" s="11">
        <v>8.19</v>
      </c>
      <c r="I27" s="11">
        <v>-0.56999999999999995</v>
      </c>
      <c r="J27" s="11">
        <v>7.91</v>
      </c>
      <c r="K27" s="11">
        <v>10.6</v>
      </c>
      <c r="L27" s="11">
        <v>11.1</v>
      </c>
      <c r="M27" s="11">
        <v>15.3</v>
      </c>
      <c r="N27" s="11">
        <v>14.2</v>
      </c>
      <c r="O27" s="11">
        <v>16.2</v>
      </c>
      <c r="P27" s="11">
        <v>8.6300000000000008</v>
      </c>
      <c r="Q27" s="11">
        <v>18</v>
      </c>
      <c r="R27" s="11">
        <v>16.100000000000001</v>
      </c>
      <c r="S27" s="11">
        <v>20.5</v>
      </c>
      <c r="T27" s="11">
        <v>22.4</v>
      </c>
      <c r="U27" s="11">
        <v>14.5</v>
      </c>
      <c r="V27" s="11">
        <v>9.26</v>
      </c>
      <c r="W27" s="11">
        <v>14.8</v>
      </c>
      <c r="X27" s="11">
        <v>14.5</v>
      </c>
      <c r="Y27" s="11">
        <v>9.06</v>
      </c>
      <c r="Z27" s="11">
        <v>8.64</v>
      </c>
      <c r="AA27" s="11">
        <v>12.1</v>
      </c>
      <c r="AB27" s="11">
        <v>17.100000000000001</v>
      </c>
      <c r="AC27" s="11">
        <v>11.5</v>
      </c>
      <c r="AD27" s="11">
        <v>13.8</v>
      </c>
      <c r="AE27" s="11">
        <v>17.899999999999999</v>
      </c>
      <c r="AF27" s="11">
        <v>12.3</v>
      </c>
      <c r="AG27" s="11">
        <v>16.100000000000001</v>
      </c>
      <c r="AH27" s="11">
        <v>12.1</v>
      </c>
      <c r="AI27" s="11">
        <v>16.8</v>
      </c>
      <c r="AJ27" s="11">
        <v>15.1</v>
      </c>
      <c r="AK27" s="11">
        <v>18.899999999999999</v>
      </c>
      <c r="AL27" s="11">
        <v>13.6</v>
      </c>
      <c r="AM27" s="11">
        <v>17.600000000000001</v>
      </c>
      <c r="AN27" s="11">
        <v>6.92</v>
      </c>
      <c r="IS27">
        <f t="shared" si="0"/>
        <v>12.522631578947374</v>
      </c>
      <c r="IT27">
        <f t="shared" si="1"/>
        <v>4.9279915782935806</v>
      </c>
    </row>
    <row r="28" spans="1:254" x14ac:dyDescent="0.2">
      <c r="A28" s="30" t="s">
        <v>14</v>
      </c>
      <c r="B28" s="31">
        <v>0.52</v>
      </c>
      <c r="C28" s="11">
        <v>5.89</v>
      </c>
      <c r="D28" s="11">
        <v>5.18</v>
      </c>
      <c r="E28" s="11">
        <v>6.44</v>
      </c>
      <c r="F28" s="11">
        <v>12.3</v>
      </c>
      <c r="G28" s="11">
        <v>4.01</v>
      </c>
      <c r="H28" s="11">
        <v>8.0399999999999991</v>
      </c>
      <c r="I28" s="11">
        <v>-1.03</v>
      </c>
      <c r="J28" s="11">
        <v>7.73</v>
      </c>
      <c r="K28" s="11">
        <v>10.1</v>
      </c>
      <c r="L28" s="11">
        <v>10.8</v>
      </c>
      <c r="M28" s="11">
        <v>14.5</v>
      </c>
      <c r="N28" s="11">
        <v>14</v>
      </c>
      <c r="O28" s="11">
        <v>16.100000000000001</v>
      </c>
      <c r="P28" s="11">
        <v>8.58</v>
      </c>
      <c r="Q28" s="11">
        <v>17.8</v>
      </c>
      <c r="R28" s="11">
        <v>16.2</v>
      </c>
      <c r="S28" s="11">
        <v>20.2</v>
      </c>
      <c r="T28" s="11">
        <v>22.2</v>
      </c>
      <c r="U28" s="11">
        <v>14.3</v>
      </c>
      <c r="V28" s="11">
        <v>9.4499999999999993</v>
      </c>
      <c r="W28" s="11">
        <v>14.9</v>
      </c>
      <c r="X28" s="11">
        <v>14.2</v>
      </c>
      <c r="Y28" s="11">
        <v>9.16</v>
      </c>
      <c r="Z28" s="11">
        <v>8.4</v>
      </c>
      <c r="AA28" s="11">
        <v>11.8</v>
      </c>
      <c r="AB28" s="11">
        <v>16.7</v>
      </c>
      <c r="AC28" s="11">
        <v>11</v>
      </c>
      <c r="AD28" s="11">
        <v>13.4</v>
      </c>
      <c r="AE28" s="11">
        <v>17.5</v>
      </c>
      <c r="AF28" s="11">
        <v>11.5</v>
      </c>
      <c r="AG28" s="11">
        <v>15.9</v>
      </c>
      <c r="AH28" s="11">
        <v>11.9</v>
      </c>
      <c r="AI28" s="11">
        <v>16.5</v>
      </c>
      <c r="AJ28" s="11">
        <v>15</v>
      </c>
      <c r="AK28" s="11">
        <v>18.600000000000001</v>
      </c>
      <c r="AL28" s="11">
        <v>13.6</v>
      </c>
      <c r="AM28" s="11">
        <v>17.2</v>
      </c>
      <c r="AN28" s="11">
        <v>7.01</v>
      </c>
      <c r="IS28">
        <f t="shared" si="0"/>
        <v>12.291052631578944</v>
      </c>
      <c r="IT28">
        <f t="shared" si="1"/>
        <v>4.9037193768490539</v>
      </c>
    </row>
    <row r="29" spans="1:254" x14ac:dyDescent="0.2">
      <c r="A29" s="30" t="s">
        <v>14</v>
      </c>
      <c r="B29" s="31">
        <v>0.54</v>
      </c>
      <c r="C29" s="11">
        <v>5.78</v>
      </c>
      <c r="D29" s="11">
        <v>5.2</v>
      </c>
      <c r="E29" s="11">
        <v>6.49</v>
      </c>
      <c r="F29" s="11">
        <v>11.9</v>
      </c>
      <c r="G29" s="11">
        <v>3.39</v>
      </c>
      <c r="H29" s="11">
        <v>7.82</v>
      </c>
      <c r="I29" s="11">
        <v>-1.55</v>
      </c>
      <c r="J29" s="11">
        <v>7.58</v>
      </c>
      <c r="K29" s="11">
        <v>9.6300000000000008</v>
      </c>
      <c r="L29" s="11">
        <v>10.5</v>
      </c>
      <c r="M29" s="11">
        <v>13.6</v>
      </c>
      <c r="N29" s="11">
        <v>13.8</v>
      </c>
      <c r="O29" s="11">
        <v>15.9</v>
      </c>
      <c r="P29" s="11">
        <v>8.4700000000000006</v>
      </c>
      <c r="Q29" s="11">
        <v>17.5</v>
      </c>
      <c r="R29" s="11">
        <v>16.3</v>
      </c>
      <c r="S29" s="11">
        <v>19.899999999999999</v>
      </c>
      <c r="T29" s="11">
        <v>22</v>
      </c>
      <c r="U29" s="11">
        <v>14</v>
      </c>
      <c r="V29" s="11">
        <v>9.56</v>
      </c>
      <c r="W29" s="11">
        <v>14.9</v>
      </c>
      <c r="X29" s="11">
        <v>13.9</v>
      </c>
      <c r="Y29" s="11">
        <v>8.76</v>
      </c>
      <c r="Z29" s="11">
        <v>8.18</v>
      </c>
      <c r="AA29" s="11">
        <v>11.3</v>
      </c>
      <c r="AB29" s="11">
        <v>16.3</v>
      </c>
      <c r="AC29" s="11">
        <v>10.4</v>
      </c>
      <c r="AD29" s="11">
        <v>13.1</v>
      </c>
      <c r="AE29" s="11">
        <v>17.100000000000001</v>
      </c>
      <c r="AF29" s="11">
        <v>10.8</v>
      </c>
      <c r="AG29" s="11">
        <v>15.7</v>
      </c>
      <c r="AH29" s="11">
        <v>11.7</v>
      </c>
      <c r="AI29" s="11">
        <v>16.2</v>
      </c>
      <c r="AJ29" s="11">
        <v>14.9</v>
      </c>
      <c r="AK29" s="11">
        <v>18.399999999999999</v>
      </c>
      <c r="AL29" s="11">
        <v>13.7</v>
      </c>
      <c r="AM29" s="11">
        <v>16.8</v>
      </c>
      <c r="AN29" s="11">
        <v>6.67</v>
      </c>
      <c r="IS29">
        <f t="shared" si="0"/>
        <v>12.015263157894736</v>
      </c>
      <c r="IT29">
        <f t="shared" si="1"/>
        <v>4.9180125280618743</v>
      </c>
    </row>
    <row r="30" spans="1:254" x14ac:dyDescent="0.2">
      <c r="A30" s="30" t="s">
        <v>14</v>
      </c>
      <c r="B30" s="31">
        <v>0.56000000000000005</v>
      </c>
      <c r="C30" s="11">
        <v>5.61</v>
      </c>
      <c r="D30" s="11">
        <v>5.22</v>
      </c>
      <c r="E30" s="11">
        <v>6.58</v>
      </c>
      <c r="F30" s="11">
        <v>11.5</v>
      </c>
      <c r="G30" s="11">
        <v>2.77</v>
      </c>
      <c r="H30" s="11">
        <v>7.55</v>
      </c>
      <c r="I30" s="11">
        <v>-2.09</v>
      </c>
      <c r="J30" s="11">
        <v>7.47</v>
      </c>
      <c r="K30" s="11">
        <v>9.1999999999999993</v>
      </c>
      <c r="L30" s="11">
        <v>10.3</v>
      </c>
      <c r="M30" s="11">
        <v>12.7</v>
      </c>
      <c r="N30" s="11">
        <v>13.5</v>
      </c>
      <c r="O30" s="11">
        <v>15.7</v>
      </c>
      <c r="P30" s="11">
        <v>8.35</v>
      </c>
      <c r="Q30" s="11">
        <v>17.100000000000001</v>
      </c>
      <c r="R30" s="11">
        <v>16.399999999999999</v>
      </c>
      <c r="S30" s="11">
        <v>19.5</v>
      </c>
      <c r="T30" s="11">
        <v>21.9</v>
      </c>
      <c r="U30" s="11">
        <v>13.9</v>
      </c>
      <c r="V30" s="11">
        <v>9.57</v>
      </c>
      <c r="W30" s="11">
        <v>14.8</v>
      </c>
      <c r="X30" s="11">
        <v>13.6</v>
      </c>
      <c r="Y30" s="11">
        <v>8.0399999999999991</v>
      </c>
      <c r="Z30" s="11">
        <v>7.95</v>
      </c>
      <c r="AA30" s="11">
        <v>10.6</v>
      </c>
      <c r="AB30" s="11">
        <v>16</v>
      </c>
      <c r="AC30" s="11">
        <v>9.85</v>
      </c>
      <c r="AD30" s="11">
        <v>12.7</v>
      </c>
      <c r="AE30" s="11">
        <v>16.7</v>
      </c>
      <c r="AF30" s="11">
        <v>10.199999999999999</v>
      </c>
      <c r="AG30" s="11">
        <v>15.5</v>
      </c>
      <c r="AH30" s="11">
        <v>11.5</v>
      </c>
      <c r="AI30" s="11">
        <v>15.9</v>
      </c>
      <c r="AJ30" s="11">
        <v>14.8</v>
      </c>
      <c r="AK30" s="11">
        <v>18.2</v>
      </c>
      <c r="AL30" s="11">
        <v>13.8</v>
      </c>
      <c r="AM30" s="11">
        <v>16.5</v>
      </c>
      <c r="AN30" s="11">
        <v>5.81</v>
      </c>
      <c r="IS30">
        <f t="shared" si="0"/>
        <v>11.715263157894737</v>
      </c>
      <c r="IT30">
        <f t="shared" si="1"/>
        <v>4.9693671013858181</v>
      </c>
    </row>
    <row r="31" spans="1:254" x14ac:dyDescent="0.2">
      <c r="A31" s="30" t="s">
        <v>14</v>
      </c>
      <c r="B31" s="31">
        <v>0.57999999999999996</v>
      </c>
      <c r="C31" s="11">
        <v>5.39</v>
      </c>
      <c r="D31" s="11">
        <v>5.25</v>
      </c>
      <c r="E31" s="11">
        <v>6.73</v>
      </c>
      <c r="F31" s="11">
        <v>11.2</v>
      </c>
      <c r="G31" s="11">
        <v>2.25</v>
      </c>
      <c r="H31" s="11">
        <v>7.27</v>
      </c>
      <c r="I31" s="11">
        <v>-2.54</v>
      </c>
      <c r="J31" s="11">
        <v>7.41</v>
      </c>
      <c r="K31" s="11">
        <v>8.8699999999999992</v>
      </c>
      <c r="L31" s="11">
        <v>10.1</v>
      </c>
      <c r="M31" s="11">
        <v>11.9</v>
      </c>
      <c r="N31" s="11">
        <v>13.1</v>
      </c>
      <c r="O31" s="11">
        <v>15.5</v>
      </c>
      <c r="P31" s="11">
        <v>8.23</v>
      </c>
      <c r="Q31" s="11">
        <v>16.7</v>
      </c>
      <c r="R31" s="11">
        <v>16.5</v>
      </c>
      <c r="S31" s="11">
        <v>19.2</v>
      </c>
      <c r="T31" s="11">
        <v>21.9</v>
      </c>
      <c r="U31" s="11">
        <v>13.8</v>
      </c>
      <c r="V31" s="11">
        <v>9.52</v>
      </c>
      <c r="W31" s="11">
        <v>14.5</v>
      </c>
      <c r="X31" s="11">
        <v>13.2</v>
      </c>
      <c r="Y31" s="11">
        <v>7.61</v>
      </c>
      <c r="Z31" s="11">
        <v>7.7</v>
      </c>
      <c r="AA31" s="11">
        <v>9.93</v>
      </c>
      <c r="AB31" s="11">
        <v>15.7</v>
      </c>
      <c r="AC31" s="11">
        <v>9.34</v>
      </c>
      <c r="AD31" s="11">
        <v>12.5</v>
      </c>
      <c r="AE31" s="11">
        <v>16.399999999999999</v>
      </c>
      <c r="AF31" s="11">
        <v>9.69</v>
      </c>
      <c r="AG31" s="11">
        <v>15.4</v>
      </c>
      <c r="AH31" s="11">
        <v>11.3</v>
      </c>
      <c r="AI31" s="11">
        <v>15.6</v>
      </c>
      <c r="AJ31" s="11">
        <v>14.7</v>
      </c>
      <c r="AK31" s="11">
        <v>18</v>
      </c>
      <c r="AL31" s="11">
        <v>13.9</v>
      </c>
      <c r="AM31" s="11">
        <v>16.3</v>
      </c>
      <c r="AN31" s="11">
        <v>5.03</v>
      </c>
      <c r="IS31">
        <f t="shared" si="0"/>
        <v>11.449473684210524</v>
      </c>
      <c r="IT31">
        <f t="shared" si="1"/>
        <v>5.0220201315796666</v>
      </c>
    </row>
    <row r="32" spans="1:254" x14ac:dyDescent="0.2">
      <c r="A32" s="30" t="s">
        <v>14</v>
      </c>
      <c r="B32" s="31">
        <v>0.6</v>
      </c>
      <c r="C32" s="11">
        <v>5.19</v>
      </c>
      <c r="D32" s="11">
        <v>5.3</v>
      </c>
      <c r="E32" s="11">
        <v>6.94</v>
      </c>
      <c r="F32" s="11">
        <v>11</v>
      </c>
      <c r="G32" s="11">
        <v>1.87</v>
      </c>
      <c r="H32" s="11">
        <v>7.04</v>
      </c>
      <c r="I32" s="11">
        <v>-2.86</v>
      </c>
      <c r="J32" s="11">
        <v>7.4</v>
      </c>
      <c r="K32" s="11">
        <v>8.65</v>
      </c>
      <c r="L32" s="11">
        <v>10</v>
      </c>
      <c r="M32" s="11">
        <v>11.4</v>
      </c>
      <c r="N32" s="11">
        <v>12.6</v>
      </c>
      <c r="O32" s="11">
        <v>15.4</v>
      </c>
      <c r="P32" s="11">
        <v>8.2100000000000009</v>
      </c>
      <c r="Q32" s="11">
        <v>16.3</v>
      </c>
      <c r="R32" s="11">
        <v>16.7</v>
      </c>
      <c r="S32" s="11">
        <v>18.8</v>
      </c>
      <c r="T32" s="11">
        <v>21.9</v>
      </c>
      <c r="U32" s="11">
        <v>13.8</v>
      </c>
      <c r="V32" s="11">
        <v>9.44</v>
      </c>
      <c r="W32" s="11">
        <v>14.2</v>
      </c>
      <c r="X32" s="11">
        <v>12.8</v>
      </c>
      <c r="Y32" s="11">
        <v>7.65</v>
      </c>
      <c r="Z32" s="11">
        <v>7.4</v>
      </c>
      <c r="AA32" s="11">
        <v>9.27</v>
      </c>
      <c r="AB32" s="11">
        <v>15.5</v>
      </c>
      <c r="AC32" s="11">
        <v>8.98</v>
      </c>
      <c r="AD32" s="11">
        <v>12.3</v>
      </c>
      <c r="AE32" s="11">
        <v>16.2</v>
      </c>
      <c r="AF32" s="11">
        <v>9.31</v>
      </c>
      <c r="AG32" s="11">
        <v>15.4</v>
      </c>
      <c r="AH32" s="11">
        <v>11.2</v>
      </c>
      <c r="AI32" s="11">
        <v>15.4</v>
      </c>
      <c r="AJ32" s="11">
        <v>14.7</v>
      </c>
      <c r="AK32" s="11">
        <v>17.8</v>
      </c>
      <c r="AL32" s="11">
        <v>14.1</v>
      </c>
      <c r="AM32" s="11">
        <v>16.2</v>
      </c>
      <c r="AN32" s="11">
        <v>4.2699999999999996</v>
      </c>
      <c r="IS32">
        <f t="shared" si="0"/>
        <v>11.256842105263157</v>
      </c>
      <c r="IT32">
        <f t="shared" si="1"/>
        <v>5.0628910154036433</v>
      </c>
    </row>
    <row r="33" spans="1:254" x14ac:dyDescent="0.2">
      <c r="A33" s="30" t="s">
        <v>14</v>
      </c>
      <c r="B33" s="31">
        <v>0.62</v>
      </c>
      <c r="C33" s="11">
        <v>5.1100000000000003</v>
      </c>
      <c r="D33" s="11">
        <v>5.34</v>
      </c>
      <c r="E33" s="11">
        <v>7.18</v>
      </c>
      <c r="F33" s="11">
        <v>10.8</v>
      </c>
      <c r="G33" s="11">
        <v>1.64</v>
      </c>
      <c r="H33" s="11">
        <v>6.88</v>
      </c>
      <c r="I33" s="11">
        <v>-3.03</v>
      </c>
      <c r="J33" s="11">
        <v>7.43</v>
      </c>
      <c r="K33" s="11">
        <v>8.5500000000000007</v>
      </c>
      <c r="L33" s="11">
        <v>10.1</v>
      </c>
      <c r="M33" s="11">
        <v>11.1</v>
      </c>
      <c r="N33" s="11">
        <v>12.2</v>
      </c>
      <c r="O33" s="11">
        <v>15.3</v>
      </c>
      <c r="P33" s="11">
        <v>8.26</v>
      </c>
      <c r="Q33" s="11">
        <v>16</v>
      </c>
      <c r="R33" s="11">
        <v>16.899999999999999</v>
      </c>
      <c r="S33" s="11">
        <v>18.600000000000001</v>
      </c>
      <c r="T33" s="11">
        <v>22</v>
      </c>
      <c r="U33" s="11">
        <v>13.9</v>
      </c>
      <c r="V33" s="11">
        <v>9.36</v>
      </c>
      <c r="W33" s="11">
        <v>13.9</v>
      </c>
      <c r="X33" s="11">
        <v>12.6</v>
      </c>
      <c r="Y33" s="11">
        <v>8.0299999999999994</v>
      </c>
      <c r="Z33" s="11">
        <v>7.09</v>
      </c>
      <c r="AA33" s="11">
        <v>8.7799999999999994</v>
      </c>
      <c r="AB33" s="11">
        <v>15.5</v>
      </c>
      <c r="AC33" s="11">
        <v>8.86</v>
      </c>
      <c r="AD33" s="11">
        <v>12.3</v>
      </c>
      <c r="AE33" s="11">
        <v>16.100000000000001</v>
      </c>
      <c r="AF33" s="11">
        <v>9.09</v>
      </c>
      <c r="AG33" s="11">
        <v>15.3</v>
      </c>
      <c r="AH33" s="11">
        <v>11</v>
      </c>
      <c r="AI33" s="11">
        <v>15.2</v>
      </c>
      <c r="AJ33" s="11">
        <v>14.7</v>
      </c>
      <c r="AK33" s="11">
        <v>17.7</v>
      </c>
      <c r="AL33" s="11">
        <v>14.3</v>
      </c>
      <c r="AM33" s="11">
        <v>16.2</v>
      </c>
      <c r="AN33" s="11">
        <v>3.95</v>
      </c>
      <c r="IS33">
        <f t="shared" si="0"/>
        <v>11.163684210526315</v>
      </c>
      <c r="IT33">
        <f t="shared" si="1"/>
        <v>5.0856690123313353</v>
      </c>
    </row>
    <row r="34" spans="1:254" x14ac:dyDescent="0.2">
      <c r="A34" s="30" t="s">
        <v>14</v>
      </c>
      <c r="B34" s="31">
        <v>0.64</v>
      </c>
      <c r="C34" s="11">
        <v>5.21</v>
      </c>
      <c r="D34" s="11">
        <v>5.34</v>
      </c>
      <c r="E34" s="11">
        <v>7.47</v>
      </c>
      <c r="F34" s="11">
        <v>10.8</v>
      </c>
      <c r="G34" s="11">
        <v>1.5</v>
      </c>
      <c r="H34" s="11">
        <v>6.84</v>
      </c>
      <c r="I34" s="11">
        <v>-3.04</v>
      </c>
      <c r="J34" s="11">
        <v>7.51</v>
      </c>
      <c r="K34" s="11">
        <v>8.57</v>
      </c>
      <c r="L34" s="11">
        <v>10.3</v>
      </c>
      <c r="M34" s="11">
        <v>11.2</v>
      </c>
      <c r="N34" s="11">
        <v>11.9</v>
      </c>
      <c r="O34" s="11">
        <v>15.2</v>
      </c>
      <c r="P34" s="11">
        <v>8.41</v>
      </c>
      <c r="Q34" s="11">
        <v>15.8</v>
      </c>
      <c r="R34" s="11">
        <v>17.100000000000001</v>
      </c>
      <c r="S34" s="11">
        <v>18.3</v>
      </c>
      <c r="T34" s="11">
        <v>22.2</v>
      </c>
      <c r="U34" s="11">
        <v>14.1</v>
      </c>
      <c r="V34" s="11">
        <v>9.31</v>
      </c>
      <c r="W34" s="11">
        <v>13.7</v>
      </c>
      <c r="X34" s="11">
        <v>12.4</v>
      </c>
      <c r="Y34" s="11">
        <v>8.48</v>
      </c>
      <c r="Z34" s="11">
        <v>6.86</v>
      </c>
      <c r="AA34" s="11">
        <v>8.5299999999999994</v>
      </c>
      <c r="AB34" s="11">
        <v>15.5</v>
      </c>
      <c r="AC34" s="11">
        <v>9.01</v>
      </c>
      <c r="AD34" s="11">
        <v>12.4</v>
      </c>
      <c r="AE34" s="11">
        <v>16.100000000000001</v>
      </c>
      <c r="AF34" s="11">
        <v>9.02</v>
      </c>
      <c r="AG34" s="11">
        <v>15.2</v>
      </c>
      <c r="AH34" s="11">
        <v>10.9</v>
      </c>
      <c r="AI34" s="11">
        <v>15.1</v>
      </c>
      <c r="AJ34" s="11">
        <v>14.6</v>
      </c>
      <c r="AK34" s="11">
        <v>17.600000000000001</v>
      </c>
      <c r="AL34" s="11">
        <v>14.5</v>
      </c>
      <c r="AM34" s="11">
        <v>16.399999999999999</v>
      </c>
      <c r="AN34" s="11">
        <v>4.13</v>
      </c>
      <c r="IS34">
        <f t="shared" si="0"/>
        <v>11.169736842105262</v>
      </c>
      <c r="IT34">
        <f t="shared" si="1"/>
        <v>5.0708240637625215</v>
      </c>
    </row>
    <row r="35" spans="1:254" x14ac:dyDescent="0.2">
      <c r="A35" s="30" t="s">
        <v>14</v>
      </c>
      <c r="B35" s="31">
        <v>0.66</v>
      </c>
      <c r="C35" s="11">
        <v>5.5</v>
      </c>
      <c r="D35" s="11">
        <v>5.28</v>
      </c>
      <c r="E35" s="11">
        <v>7.78</v>
      </c>
      <c r="F35" s="11">
        <v>10.8</v>
      </c>
      <c r="G35" s="11">
        <v>1.41</v>
      </c>
      <c r="H35" s="11">
        <v>6.89</v>
      </c>
      <c r="I35" s="11">
        <v>-2.92</v>
      </c>
      <c r="J35" s="11">
        <v>7.63</v>
      </c>
      <c r="K35" s="11">
        <v>8.67</v>
      </c>
      <c r="L35" s="11">
        <v>10.5</v>
      </c>
      <c r="M35" s="11">
        <v>11.5</v>
      </c>
      <c r="N35" s="11">
        <v>11.6</v>
      </c>
      <c r="O35" s="11">
        <v>15.2</v>
      </c>
      <c r="P35" s="11">
        <v>8.6300000000000008</v>
      </c>
      <c r="Q35" s="11">
        <v>15.6</v>
      </c>
      <c r="R35" s="11">
        <v>17.3</v>
      </c>
      <c r="S35" s="11">
        <v>18.2</v>
      </c>
      <c r="T35" s="11">
        <v>22.4</v>
      </c>
      <c r="U35" s="11">
        <v>14.4</v>
      </c>
      <c r="V35" s="11">
        <v>9.3800000000000008</v>
      </c>
      <c r="W35" s="11">
        <v>13.6</v>
      </c>
      <c r="X35" s="11">
        <v>12.3</v>
      </c>
      <c r="Y35" s="11">
        <v>8.66</v>
      </c>
      <c r="Z35" s="11">
        <v>6.82</v>
      </c>
      <c r="AA35" s="11">
        <v>8.5</v>
      </c>
      <c r="AB35" s="11">
        <v>15.7</v>
      </c>
      <c r="AC35" s="11">
        <v>9.4</v>
      </c>
      <c r="AD35" s="11">
        <v>12.7</v>
      </c>
      <c r="AE35" s="11">
        <v>16.100000000000001</v>
      </c>
      <c r="AF35" s="11">
        <v>9.09</v>
      </c>
      <c r="AG35" s="11">
        <v>15.2</v>
      </c>
      <c r="AH35" s="11">
        <v>10.8</v>
      </c>
      <c r="AI35" s="11">
        <v>15</v>
      </c>
      <c r="AJ35" s="11">
        <v>14.7</v>
      </c>
      <c r="AK35" s="11">
        <v>17.600000000000001</v>
      </c>
      <c r="AL35" s="11">
        <v>14.7</v>
      </c>
      <c r="AM35" s="11">
        <v>16.7</v>
      </c>
      <c r="AN35" s="11">
        <v>4.25</v>
      </c>
      <c r="IS35">
        <f t="shared" si="0"/>
        <v>11.251842105263156</v>
      </c>
      <c r="IT35">
        <f t="shared" si="1"/>
        <v>5.0640464833180898</v>
      </c>
    </row>
    <row r="36" spans="1:254" x14ac:dyDescent="0.2">
      <c r="A36" s="30" t="s">
        <v>14</v>
      </c>
      <c r="B36" s="31">
        <v>0.68</v>
      </c>
      <c r="C36" s="11">
        <v>5.93</v>
      </c>
      <c r="D36" s="11">
        <v>5.13</v>
      </c>
      <c r="E36" s="11">
        <v>8.1199999999999992</v>
      </c>
      <c r="F36" s="11">
        <v>11</v>
      </c>
      <c r="G36" s="11">
        <v>1.37</v>
      </c>
      <c r="H36" s="11">
        <v>6.98</v>
      </c>
      <c r="I36" s="11">
        <v>-2.72</v>
      </c>
      <c r="J36" s="11">
        <v>7.77</v>
      </c>
      <c r="K36" s="11">
        <v>8.83</v>
      </c>
      <c r="L36" s="11">
        <v>10.8</v>
      </c>
      <c r="M36" s="11">
        <v>12</v>
      </c>
      <c r="N36" s="11">
        <v>11.5</v>
      </c>
      <c r="O36" s="11">
        <v>15.1</v>
      </c>
      <c r="P36" s="11">
        <v>8.93</v>
      </c>
      <c r="Q36" s="11">
        <v>15.6</v>
      </c>
      <c r="R36" s="11">
        <v>17.399999999999999</v>
      </c>
      <c r="S36" s="11">
        <v>18.2</v>
      </c>
      <c r="T36" s="11">
        <v>22.6</v>
      </c>
      <c r="U36" s="11">
        <v>14.8</v>
      </c>
      <c r="V36" s="11">
        <v>9.57</v>
      </c>
      <c r="W36" s="11">
        <v>13.6</v>
      </c>
      <c r="X36" s="11">
        <v>12.3</v>
      </c>
      <c r="Y36" s="11">
        <v>8.64</v>
      </c>
      <c r="Z36" s="11">
        <v>7.03</v>
      </c>
      <c r="AA36" s="11">
        <v>8.6300000000000008</v>
      </c>
      <c r="AB36" s="11">
        <v>16</v>
      </c>
      <c r="AC36" s="11">
        <v>9.92</v>
      </c>
      <c r="AD36" s="11">
        <v>13</v>
      </c>
      <c r="AE36" s="11">
        <v>16.2</v>
      </c>
      <c r="AF36" s="11">
        <v>9.2799999999999994</v>
      </c>
      <c r="AG36" s="11">
        <v>15.2</v>
      </c>
      <c r="AH36" s="11">
        <v>10.7</v>
      </c>
      <c r="AI36" s="11">
        <v>15.1</v>
      </c>
      <c r="AJ36" s="11">
        <v>14.7</v>
      </c>
      <c r="AK36" s="11">
        <v>17.7</v>
      </c>
      <c r="AL36" s="11">
        <v>14.9</v>
      </c>
      <c r="AM36" s="11">
        <v>17</v>
      </c>
      <c r="AN36" s="11">
        <v>5.19</v>
      </c>
      <c r="IS36">
        <f t="shared" si="0"/>
        <v>11.421052631578945</v>
      </c>
      <c r="IT36">
        <f t="shared" si="1"/>
        <v>5.0270483465186793</v>
      </c>
    </row>
    <row r="37" spans="1:254" x14ac:dyDescent="0.2">
      <c r="A37" s="30" t="s">
        <v>14</v>
      </c>
      <c r="B37" s="31">
        <v>0.7</v>
      </c>
      <c r="C37" s="11">
        <v>6.39</v>
      </c>
      <c r="D37" s="11">
        <v>4.9000000000000004</v>
      </c>
      <c r="E37" s="11">
        <v>8.4600000000000009</v>
      </c>
      <c r="F37" s="11">
        <v>11.2</v>
      </c>
      <c r="G37" s="11">
        <v>1.46</v>
      </c>
      <c r="H37" s="11">
        <v>7.04</v>
      </c>
      <c r="I37" s="11">
        <v>-2.48</v>
      </c>
      <c r="J37" s="11">
        <v>7.92</v>
      </c>
      <c r="K37" s="11">
        <v>9</v>
      </c>
      <c r="L37" s="11">
        <v>11.2</v>
      </c>
      <c r="M37" s="11">
        <v>12.5</v>
      </c>
      <c r="N37" s="11">
        <v>11.4</v>
      </c>
      <c r="O37" s="11">
        <v>15.1</v>
      </c>
      <c r="P37" s="11">
        <v>9.24</v>
      </c>
      <c r="Q37" s="11">
        <v>15.8</v>
      </c>
      <c r="R37" s="11">
        <v>17.600000000000001</v>
      </c>
      <c r="S37" s="11">
        <v>18.2</v>
      </c>
      <c r="T37" s="11">
        <v>22.8</v>
      </c>
      <c r="U37" s="11">
        <v>15.2</v>
      </c>
      <c r="V37" s="11">
        <v>9.83</v>
      </c>
      <c r="W37" s="11">
        <v>13.8</v>
      </c>
      <c r="X37" s="11">
        <v>12.4</v>
      </c>
      <c r="Y37" s="11">
        <v>8.6</v>
      </c>
      <c r="Z37" s="11">
        <v>7.49</v>
      </c>
      <c r="AA37" s="11">
        <v>8.83</v>
      </c>
      <c r="AB37" s="11">
        <v>16.2</v>
      </c>
      <c r="AC37" s="11">
        <v>10.4</v>
      </c>
      <c r="AD37" s="11">
        <v>13.5</v>
      </c>
      <c r="AE37" s="11">
        <v>16.399999999999999</v>
      </c>
      <c r="AF37" s="11">
        <v>9.56</v>
      </c>
      <c r="AG37" s="11">
        <v>15.2</v>
      </c>
      <c r="AH37" s="11">
        <v>10.7</v>
      </c>
      <c r="AI37" s="11">
        <v>15.2</v>
      </c>
      <c r="AJ37" s="11">
        <v>14.8</v>
      </c>
      <c r="AK37" s="11">
        <v>17.899999999999999</v>
      </c>
      <c r="AL37" s="11">
        <v>15.1</v>
      </c>
      <c r="AM37" s="11">
        <v>17.3</v>
      </c>
      <c r="AN37" s="11">
        <v>5.47</v>
      </c>
      <c r="IS37">
        <f t="shared" si="0"/>
        <v>11.621315789473684</v>
      </c>
      <c r="IT37">
        <f t="shared" si="1"/>
        <v>5.0220982860632208</v>
      </c>
    </row>
    <row r="38" spans="1:254" x14ac:dyDescent="0.2">
      <c r="A38" s="30" t="s">
        <v>14</v>
      </c>
      <c r="B38" s="31">
        <v>0.72</v>
      </c>
      <c r="C38" s="11">
        <v>6.8</v>
      </c>
      <c r="D38" s="11">
        <v>4.63</v>
      </c>
      <c r="E38" s="11">
        <v>8.7899999999999991</v>
      </c>
      <c r="F38" s="11">
        <v>11.5</v>
      </c>
      <c r="G38" s="11">
        <v>1.73</v>
      </c>
      <c r="H38" s="11">
        <v>7.01</v>
      </c>
      <c r="I38" s="11">
        <v>-2.2400000000000002</v>
      </c>
      <c r="J38" s="11">
        <v>8.08</v>
      </c>
      <c r="K38" s="11">
        <v>9.15</v>
      </c>
      <c r="L38" s="11">
        <v>11.6</v>
      </c>
      <c r="M38" s="11">
        <v>12.8</v>
      </c>
      <c r="N38" s="11">
        <v>11.5</v>
      </c>
      <c r="O38" s="11">
        <v>15.2</v>
      </c>
      <c r="P38" s="11">
        <v>9.51</v>
      </c>
      <c r="Q38" s="11">
        <v>16.2</v>
      </c>
      <c r="R38" s="11">
        <v>17.7</v>
      </c>
      <c r="S38" s="11">
        <v>18.3</v>
      </c>
      <c r="T38" s="11">
        <v>22.9</v>
      </c>
      <c r="U38" s="11">
        <v>15.7</v>
      </c>
      <c r="V38" s="11">
        <v>10.199999999999999</v>
      </c>
      <c r="W38" s="11">
        <v>13.9</v>
      </c>
      <c r="X38" s="11">
        <v>12.5</v>
      </c>
      <c r="Y38" s="11">
        <v>8.76</v>
      </c>
      <c r="Z38" s="11">
        <v>8.1199999999999992</v>
      </c>
      <c r="AA38" s="11">
        <v>9.01</v>
      </c>
      <c r="AB38" s="11">
        <v>16.5</v>
      </c>
      <c r="AC38" s="11">
        <v>10.8</v>
      </c>
      <c r="AD38" s="11">
        <v>13.9</v>
      </c>
      <c r="AE38" s="11">
        <v>16.5</v>
      </c>
      <c r="AF38" s="11">
        <v>9.91</v>
      </c>
      <c r="AG38" s="11">
        <v>15.2</v>
      </c>
      <c r="AH38" s="11">
        <v>10.7</v>
      </c>
      <c r="AI38" s="11">
        <v>15.4</v>
      </c>
      <c r="AJ38" s="11">
        <v>14.8</v>
      </c>
      <c r="AK38" s="11">
        <v>18.2</v>
      </c>
      <c r="AL38" s="11">
        <v>15.2</v>
      </c>
      <c r="AM38" s="11">
        <v>17.600000000000001</v>
      </c>
      <c r="AN38" s="11">
        <v>5.74</v>
      </c>
      <c r="IS38">
        <f t="shared" si="0"/>
        <v>11.836842105263157</v>
      </c>
      <c r="IT38">
        <f t="shared" si="1"/>
        <v>5.0119231380741498</v>
      </c>
    </row>
    <row r="39" spans="1:254" x14ac:dyDescent="0.2">
      <c r="A39" s="30" t="s">
        <v>14</v>
      </c>
      <c r="B39" s="31">
        <v>0.74</v>
      </c>
      <c r="C39" s="11">
        <v>7.1</v>
      </c>
      <c r="D39" s="11">
        <v>4.37</v>
      </c>
      <c r="E39" s="11">
        <v>9.1</v>
      </c>
      <c r="F39" s="11">
        <v>11.8</v>
      </c>
      <c r="G39" s="11">
        <v>2.1800000000000002</v>
      </c>
      <c r="H39" s="11">
        <v>6.89</v>
      </c>
      <c r="I39" s="11">
        <v>-2.0299999999999998</v>
      </c>
      <c r="J39" s="11">
        <v>8.2200000000000006</v>
      </c>
      <c r="K39" s="11">
        <v>9.27</v>
      </c>
      <c r="L39" s="11">
        <v>12</v>
      </c>
      <c r="M39" s="11">
        <v>13.1</v>
      </c>
      <c r="N39" s="11">
        <v>11.6</v>
      </c>
      <c r="O39" s="11">
        <v>15.2</v>
      </c>
      <c r="P39" s="11">
        <v>9.69</v>
      </c>
      <c r="Q39" s="11">
        <v>16.600000000000001</v>
      </c>
      <c r="R39" s="11">
        <v>17.899999999999999</v>
      </c>
      <c r="S39" s="11">
        <v>18.5</v>
      </c>
      <c r="T39" s="11">
        <v>23</v>
      </c>
      <c r="U39" s="11">
        <v>16.100000000000001</v>
      </c>
      <c r="V39" s="11">
        <v>10.5</v>
      </c>
      <c r="W39" s="11">
        <v>14.2</v>
      </c>
      <c r="X39" s="11">
        <v>12.7</v>
      </c>
      <c r="Y39" s="11">
        <v>9.23</v>
      </c>
      <c r="Z39" s="11">
        <v>8.83</v>
      </c>
      <c r="AA39" s="11">
        <v>9.1300000000000008</v>
      </c>
      <c r="AB39" s="11">
        <v>16.8</v>
      </c>
      <c r="AC39" s="11">
        <v>11</v>
      </c>
      <c r="AD39" s="11">
        <v>14.4</v>
      </c>
      <c r="AE39" s="11">
        <v>16.7</v>
      </c>
      <c r="AF39" s="11">
        <v>10.3</v>
      </c>
      <c r="AG39" s="11">
        <v>15.2</v>
      </c>
      <c r="AH39" s="11">
        <v>10.7</v>
      </c>
      <c r="AI39" s="11">
        <v>15.7</v>
      </c>
      <c r="AJ39" s="11">
        <v>14.9</v>
      </c>
      <c r="AK39" s="11">
        <v>18.7</v>
      </c>
      <c r="AL39" s="11">
        <v>15.3</v>
      </c>
      <c r="AM39" s="11">
        <v>17.8</v>
      </c>
      <c r="AN39" s="11">
        <v>6.2</v>
      </c>
      <c r="IS39">
        <f t="shared" si="0"/>
        <v>12.075789473684207</v>
      </c>
      <c r="IT39">
        <f t="shared" si="1"/>
        <v>5.0134147781990501</v>
      </c>
    </row>
    <row r="40" spans="1:254" x14ac:dyDescent="0.2">
      <c r="A40" s="30" t="s">
        <v>14</v>
      </c>
      <c r="B40" s="31">
        <v>0.76</v>
      </c>
      <c r="C40" s="11">
        <v>7.28</v>
      </c>
      <c r="D40" s="11">
        <v>4.1500000000000004</v>
      </c>
      <c r="E40" s="11">
        <v>9.39</v>
      </c>
      <c r="F40" s="11">
        <v>12.1</v>
      </c>
      <c r="G40" s="11">
        <v>2.75</v>
      </c>
      <c r="H40" s="11">
        <v>6.72</v>
      </c>
      <c r="I40" s="11">
        <v>-1.88</v>
      </c>
      <c r="J40" s="11">
        <v>8.34</v>
      </c>
      <c r="K40" s="11">
        <v>9.34</v>
      </c>
      <c r="L40" s="11">
        <v>12.2</v>
      </c>
      <c r="M40" s="11">
        <v>13.2</v>
      </c>
      <c r="N40" s="11">
        <v>11.8</v>
      </c>
      <c r="O40" s="11">
        <v>15.2</v>
      </c>
      <c r="P40" s="11">
        <v>9.75</v>
      </c>
      <c r="Q40" s="11">
        <v>17.100000000000001</v>
      </c>
      <c r="R40" s="11">
        <v>18</v>
      </c>
      <c r="S40" s="11">
        <v>18.8</v>
      </c>
      <c r="T40" s="11">
        <v>23.2</v>
      </c>
      <c r="U40" s="11">
        <v>16.600000000000001</v>
      </c>
      <c r="V40" s="11">
        <v>10.9</v>
      </c>
      <c r="W40" s="11">
        <v>14.4</v>
      </c>
      <c r="X40" s="11">
        <v>12.8</v>
      </c>
      <c r="Y40" s="11">
        <v>9.7899999999999991</v>
      </c>
      <c r="Z40" s="11">
        <v>9.51</v>
      </c>
      <c r="AA40" s="11">
        <v>9.19</v>
      </c>
      <c r="AB40" s="11">
        <v>17</v>
      </c>
      <c r="AC40" s="11">
        <v>10.9</v>
      </c>
      <c r="AD40" s="11">
        <v>14.9</v>
      </c>
      <c r="AE40" s="11">
        <v>16.899999999999999</v>
      </c>
      <c r="AF40" s="11">
        <v>10.7</v>
      </c>
      <c r="AG40" s="11">
        <v>15.3</v>
      </c>
      <c r="AH40" s="11">
        <v>10.8</v>
      </c>
      <c r="AI40" s="11">
        <v>16</v>
      </c>
      <c r="AJ40" s="11">
        <v>15</v>
      </c>
      <c r="AK40" s="11">
        <v>19.2</v>
      </c>
      <c r="AL40" s="11">
        <v>15.4</v>
      </c>
      <c r="AM40" s="11">
        <v>17.8</v>
      </c>
      <c r="AN40" s="11">
        <v>6.86</v>
      </c>
      <c r="IS40">
        <f t="shared" si="0"/>
        <v>12.299736842105261</v>
      </c>
      <c r="IT40">
        <f t="shared" si="1"/>
        <v>5.0222421432157702</v>
      </c>
    </row>
    <row r="41" spans="1:254" x14ac:dyDescent="0.2">
      <c r="A41" s="30" t="s">
        <v>14</v>
      </c>
      <c r="B41" s="31">
        <v>0.78</v>
      </c>
      <c r="C41" s="11">
        <v>7.4</v>
      </c>
      <c r="D41" s="11">
        <v>4</v>
      </c>
      <c r="E41" s="11">
        <v>9.6300000000000008</v>
      </c>
      <c r="F41" s="11">
        <v>12.3</v>
      </c>
      <c r="G41" s="11">
        <v>3.32</v>
      </c>
      <c r="H41" s="11">
        <v>6.58</v>
      </c>
      <c r="I41" s="11">
        <v>-1.79</v>
      </c>
      <c r="J41" s="11">
        <v>8.41</v>
      </c>
      <c r="K41" s="11">
        <v>9.3800000000000008</v>
      </c>
      <c r="L41" s="11">
        <v>12.4</v>
      </c>
      <c r="M41" s="11">
        <v>13.3</v>
      </c>
      <c r="N41" s="11">
        <v>12.1</v>
      </c>
      <c r="O41" s="11">
        <v>15.2</v>
      </c>
      <c r="P41" s="11">
        <v>9.67</v>
      </c>
      <c r="Q41" s="11">
        <v>17.7</v>
      </c>
      <c r="R41" s="11">
        <v>18.2</v>
      </c>
      <c r="S41" s="11">
        <v>19</v>
      </c>
      <c r="T41" s="11">
        <v>23.4</v>
      </c>
      <c r="U41" s="11">
        <v>17</v>
      </c>
      <c r="V41" s="11">
        <v>11.2</v>
      </c>
      <c r="W41" s="11">
        <v>14.6</v>
      </c>
      <c r="X41" s="11">
        <v>13</v>
      </c>
      <c r="Y41" s="11">
        <v>10.199999999999999</v>
      </c>
      <c r="Z41" s="11">
        <v>10.1</v>
      </c>
      <c r="AA41" s="11">
        <v>9.23</v>
      </c>
      <c r="AB41" s="11">
        <v>17.100000000000001</v>
      </c>
      <c r="AC41" s="11">
        <v>10.7</v>
      </c>
      <c r="AD41" s="11">
        <v>15.4</v>
      </c>
      <c r="AE41" s="11">
        <v>17.100000000000001</v>
      </c>
      <c r="AF41" s="11">
        <v>11.1</v>
      </c>
      <c r="AG41" s="11">
        <v>15.3</v>
      </c>
      <c r="AH41" s="11">
        <v>10.9</v>
      </c>
      <c r="AI41" s="11">
        <v>16.3</v>
      </c>
      <c r="AJ41" s="11">
        <v>15.1</v>
      </c>
      <c r="AK41" s="11">
        <v>19.8</v>
      </c>
      <c r="AL41" s="11">
        <v>15.5</v>
      </c>
      <c r="AM41" s="11">
        <v>17.899999999999999</v>
      </c>
      <c r="AN41" s="11">
        <v>7.53</v>
      </c>
      <c r="IS41">
        <f t="shared" si="0"/>
        <v>12.506842105263159</v>
      </c>
      <c r="IT41">
        <f t="shared" si="1"/>
        <v>5.0544153057008971</v>
      </c>
    </row>
    <row r="42" spans="1:254" x14ac:dyDescent="0.2">
      <c r="A42" s="30" t="s">
        <v>14</v>
      </c>
      <c r="B42" s="31">
        <v>0.8</v>
      </c>
      <c r="C42" s="11">
        <v>7.49</v>
      </c>
      <c r="D42" s="11">
        <v>3.93</v>
      </c>
      <c r="E42" s="11">
        <v>9.84</v>
      </c>
      <c r="F42" s="11">
        <v>12.6</v>
      </c>
      <c r="G42" s="11">
        <v>3.81</v>
      </c>
      <c r="H42" s="11">
        <v>6.53</v>
      </c>
      <c r="I42" s="11">
        <v>-1.74</v>
      </c>
      <c r="J42" s="11">
        <v>8.4499999999999993</v>
      </c>
      <c r="K42" s="11">
        <v>9.3800000000000008</v>
      </c>
      <c r="L42" s="11">
        <v>12.4</v>
      </c>
      <c r="M42" s="11">
        <v>13.5</v>
      </c>
      <c r="N42" s="11">
        <v>12.4</v>
      </c>
      <c r="O42" s="11">
        <v>15.2</v>
      </c>
      <c r="P42" s="11">
        <v>9.5</v>
      </c>
      <c r="Q42" s="11">
        <v>18.3</v>
      </c>
      <c r="R42" s="11">
        <v>18.399999999999999</v>
      </c>
      <c r="S42" s="11">
        <v>19.3</v>
      </c>
      <c r="T42" s="11">
        <v>23.6</v>
      </c>
      <c r="U42" s="11">
        <v>17.399999999999999</v>
      </c>
      <c r="V42" s="11">
        <v>11.5</v>
      </c>
      <c r="W42" s="11">
        <v>14.8</v>
      </c>
      <c r="X42" s="11">
        <v>13.1</v>
      </c>
      <c r="Y42" s="11">
        <v>10.4</v>
      </c>
      <c r="Z42" s="11">
        <v>10.5</v>
      </c>
      <c r="AA42" s="11">
        <v>9.27</v>
      </c>
      <c r="AB42" s="11">
        <v>17.100000000000001</v>
      </c>
      <c r="AC42" s="11">
        <v>10.3</v>
      </c>
      <c r="AD42" s="11">
        <v>15.8</v>
      </c>
      <c r="AE42" s="11">
        <v>17.399999999999999</v>
      </c>
      <c r="AF42" s="11">
        <v>11.4</v>
      </c>
      <c r="AG42" s="11">
        <v>15.4</v>
      </c>
      <c r="AH42" s="11">
        <v>11.1</v>
      </c>
      <c r="AI42" s="11">
        <v>16.600000000000001</v>
      </c>
      <c r="AJ42" s="11">
        <v>15.2</v>
      </c>
      <c r="AK42" s="11">
        <v>20.399999999999999</v>
      </c>
      <c r="AL42" s="11">
        <v>15.5</v>
      </c>
      <c r="AM42" s="11">
        <v>17.8</v>
      </c>
      <c r="AN42" s="11">
        <v>7.94</v>
      </c>
      <c r="IS42">
        <f t="shared" si="0"/>
        <v>12.678947368421053</v>
      </c>
      <c r="IT42">
        <f t="shared" si="1"/>
        <v>5.109799165394719</v>
      </c>
    </row>
    <row r="43" spans="1:254" x14ac:dyDescent="0.2">
      <c r="A43" s="30" t="s">
        <v>14</v>
      </c>
      <c r="B43" s="31">
        <v>0.82</v>
      </c>
      <c r="C43" s="11">
        <v>7.62</v>
      </c>
      <c r="D43" s="11">
        <v>3.93</v>
      </c>
      <c r="E43" s="11">
        <v>9.99</v>
      </c>
      <c r="F43" s="11">
        <v>12.8</v>
      </c>
      <c r="G43" s="11">
        <v>4.1500000000000004</v>
      </c>
      <c r="H43" s="11">
        <v>6.57</v>
      </c>
      <c r="I43" s="11">
        <v>-1.71</v>
      </c>
      <c r="J43" s="11">
        <v>8.4499999999999993</v>
      </c>
      <c r="K43" s="11">
        <v>9.36</v>
      </c>
      <c r="L43" s="11">
        <v>12.2</v>
      </c>
      <c r="M43" s="11">
        <v>13.7</v>
      </c>
      <c r="N43" s="11">
        <v>12.8</v>
      </c>
      <c r="O43" s="11">
        <v>15.1</v>
      </c>
      <c r="P43" s="11">
        <v>9.25</v>
      </c>
      <c r="Q43" s="11">
        <v>19</v>
      </c>
      <c r="R43" s="11">
        <v>18.7</v>
      </c>
      <c r="S43" s="11">
        <v>19.5</v>
      </c>
      <c r="T43" s="11">
        <v>24</v>
      </c>
      <c r="U43" s="11">
        <v>17.8</v>
      </c>
      <c r="V43" s="11">
        <v>11.9</v>
      </c>
      <c r="W43" s="11">
        <v>15</v>
      </c>
      <c r="X43" s="11">
        <v>13.3</v>
      </c>
      <c r="Y43" s="11">
        <v>10.5</v>
      </c>
      <c r="Z43" s="11">
        <v>10.7</v>
      </c>
      <c r="AA43" s="11">
        <v>9.33</v>
      </c>
      <c r="AB43" s="11">
        <v>17.100000000000001</v>
      </c>
      <c r="AC43" s="11">
        <v>9.94</v>
      </c>
      <c r="AD43" s="11">
        <v>16.2</v>
      </c>
      <c r="AE43" s="11">
        <v>17.7</v>
      </c>
      <c r="AF43" s="11">
        <v>11.8</v>
      </c>
      <c r="AG43" s="11">
        <v>15.5</v>
      </c>
      <c r="AH43" s="11">
        <v>11.3</v>
      </c>
      <c r="AI43" s="11">
        <v>17</v>
      </c>
      <c r="AJ43" s="11">
        <v>15.3</v>
      </c>
      <c r="AK43" s="11">
        <v>21.1</v>
      </c>
      <c r="AL43" s="11">
        <v>15.5</v>
      </c>
      <c r="AM43" s="11">
        <v>17.7</v>
      </c>
      <c r="AN43" s="11">
        <v>8.39</v>
      </c>
      <c r="IS43">
        <f t="shared" si="0"/>
        <v>12.854473684210525</v>
      </c>
      <c r="IT43">
        <f t="shared" si="1"/>
        <v>5.1982724247572341</v>
      </c>
    </row>
    <row r="44" spans="1:254" x14ac:dyDescent="0.2">
      <c r="A44" s="30" t="s">
        <v>14</v>
      </c>
      <c r="B44" s="31">
        <v>0.84</v>
      </c>
      <c r="C44" s="11">
        <v>7.8</v>
      </c>
      <c r="D44" s="11">
        <v>3.99</v>
      </c>
      <c r="E44" s="11">
        <v>10.1</v>
      </c>
      <c r="F44" s="11">
        <v>12.9</v>
      </c>
      <c r="G44" s="11">
        <v>4.3499999999999996</v>
      </c>
      <c r="H44" s="11">
        <v>6.69</v>
      </c>
      <c r="I44" s="11">
        <v>-1.69</v>
      </c>
      <c r="J44" s="11">
        <v>8.42</v>
      </c>
      <c r="K44" s="11">
        <v>9.34</v>
      </c>
      <c r="L44" s="11">
        <v>11.9</v>
      </c>
      <c r="M44" s="11">
        <v>14.1</v>
      </c>
      <c r="N44" s="11">
        <v>13.1</v>
      </c>
      <c r="O44" s="11">
        <v>15</v>
      </c>
      <c r="P44" s="11">
        <v>8.9499999999999993</v>
      </c>
      <c r="Q44" s="11">
        <v>19.7</v>
      </c>
      <c r="R44" s="11">
        <v>18.8</v>
      </c>
      <c r="S44" s="11">
        <v>19.7</v>
      </c>
      <c r="T44" s="11">
        <v>24.3</v>
      </c>
      <c r="U44" s="11">
        <v>18.2</v>
      </c>
      <c r="V44" s="11">
        <v>12.3</v>
      </c>
      <c r="W44" s="11">
        <v>15.3</v>
      </c>
      <c r="X44" s="11">
        <v>13.5</v>
      </c>
      <c r="Y44" s="11">
        <v>10.7</v>
      </c>
      <c r="Z44" s="11">
        <v>10.7</v>
      </c>
      <c r="AA44" s="11">
        <v>9.41</v>
      </c>
      <c r="AB44" s="11">
        <v>17.100000000000001</v>
      </c>
      <c r="AC44" s="11">
        <v>9.58</v>
      </c>
      <c r="AD44" s="11">
        <v>16.5</v>
      </c>
      <c r="AE44" s="11">
        <v>18</v>
      </c>
      <c r="AF44" s="11">
        <v>12</v>
      </c>
      <c r="AG44" s="11">
        <v>15.7</v>
      </c>
      <c r="AH44" s="11">
        <v>11.6</v>
      </c>
      <c r="AI44" s="11">
        <v>17.3</v>
      </c>
      <c r="AJ44" s="11">
        <v>15.4</v>
      </c>
      <c r="AK44" s="11">
        <v>21.8</v>
      </c>
      <c r="AL44" s="11">
        <v>15.5</v>
      </c>
      <c r="AM44" s="11">
        <v>17.600000000000001</v>
      </c>
      <c r="AN44" s="11">
        <v>8.9700000000000006</v>
      </c>
      <c r="IS44">
        <f t="shared" si="0"/>
        <v>13.016052631578949</v>
      </c>
      <c r="IT44">
        <f t="shared" si="1"/>
        <v>5.2845130893725276</v>
      </c>
    </row>
    <row r="45" spans="1:254" x14ac:dyDescent="0.2">
      <c r="A45" s="30" t="s">
        <v>14</v>
      </c>
      <c r="B45" s="31">
        <v>0.86</v>
      </c>
      <c r="C45" s="11">
        <v>7.99</v>
      </c>
      <c r="D45" s="11">
        <v>4.09</v>
      </c>
      <c r="E45" s="11">
        <v>10.199999999999999</v>
      </c>
      <c r="F45" s="11">
        <v>13</v>
      </c>
      <c r="G45" s="11">
        <v>4.43</v>
      </c>
      <c r="H45" s="11">
        <v>6.82</v>
      </c>
      <c r="I45" s="11">
        <v>-1.67</v>
      </c>
      <c r="J45" s="11">
        <v>8.35</v>
      </c>
      <c r="K45" s="11">
        <v>9.3000000000000007</v>
      </c>
      <c r="L45" s="11">
        <v>11.5</v>
      </c>
      <c r="M45" s="11">
        <v>14.6</v>
      </c>
      <c r="N45" s="11">
        <v>13.5</v>
      </c>
      <c r="O45" s="11">
        <v>14.7</v>
      </c>
      <c r="P45" s="11">
        <v>8.6</v>
      </c>
      <c r="Q45" s="11">
        <v>20.5</v>
      </c>
      <c r="R45" s="11">
        <v>19</v>
      </c>
      <c r="S45" s="11">
        <v>19.8</v>
      </c>
      <c r="T45" s="11">
        <v>24.7</v>
      </c>
      <c r="U45" s="11">
        <v>18.5</v>
      </c>
      <c r="V45" s="11">
        <v>12.6</v>
      </c>
      <c r="W45" s="11">
        <v>15.7</v>
      </c>
      <c r="X45" s="11">
        <v>13.8</v>
      </c>
      <c r="Y45" s="11">
        <v>11</v>
      </c>
      <c r="Z45" s="11">
        <v>10.5</v>
      </c>
      <c r="AA45" s="11">
        <v>9.48</v>
      </c>
      <c r="AB45" s="11">
        <v>17</v>
      </c>
      <c r="AC45" s="11">
        <v>9.32</v>
      </c>
      <c r="AD45" s="11">
        <v>16.8</v>
      </c>
      <c r="AE45" s="11">
        <v>18.3</v>
      </c>
      <c r="AF45" s="11">
        <v>12.2</v>
      </c>
      <c r="AG45" s="11">
        <v>15.9</v>
      </c>
      <c r="AH45" s="11">
        <v>11.8</v>
      </c>
      <c r="AI45" s="11">
        <v>17.600000000000001</v>
      </c>
      <c r="AJ45" s="11">
        <v>15.5</v>
      </c>
      <c r="AK45" s="11">
        <v>22.4</v>
      </c>
      <c r="AL45" s="11">
        <v>15.5</v>
      </c>
      <c r="AM45" s="11">
        <v>17.399999999999999</v>
      </c>
      <c r="AN45" s="11">
        <v>9.69</v>
      </c>
      <c r="IS45">
        <f t="shared" si="0"/>
        <v>13.168421052631578</v>
      </c>
      <c r="IT45">
        <f t="shared" si="1"/>
        <v>5.3825993551371836</v>
      </c>
    </row>
    <row r="46" spans="1:254" x14ac:dyDescent="0.2">
      <c r="A46" s="30" t="s">
        <v>14</v>
      </c>
      <c r="B46" s="31">
        <v>0.88</v>
      </c>
      <c r="C46" s="11">
        <v>8.15</v>
      </c>
      <c r="D46" s="11">
        <v>4.22</v>
      </c>
      <c r="E46" s="11">
        <v>10.199999999999999</v>
      </c>
      <c r="F46" s="11">
        <v>13</v>
      </c>
      <c r="G46" s="11">
        <v>4.45</v>
      </c>
      <c r="H46" s="11">
        <v>6.92</v>
      </c>
      <c r="I46" s="11">
        <v>-1.66</v>
      </c>
      <c r="J46" s="11">
        <v>8.25</v>
      </c>
      <c r="K46" s="11">
        <v>9.26</v>
      </c>
      <c r="L46" s="11">
        <v>11</v>
      </c>
      <c r="M46" s="11">
        <v>15.1</v>
      </c>
      <c r="N46" s="11">
        <v>13.9</v>
      </c>
      <c r="O46" s="11">
        <v>14.3</v>
      </c>
      <c r="P46" s="11">
        <v>8.23</v>
      </c>
      <c r="Q46" s="11">
        <v>21.2</v>
      </c>
      <c r="R46" s="11">
        <v>19</v>
      </c>
      <c r="S46" s="11">
        <v>19.899999999999999</v>
      </c>
      <c r="T46" s="11">
        <v>25</v>
      </c>
      <c r="U46" s="11">
        <v>18.8</v>
      </c>
      <c r="V46" s="11">
        <v>13</v>
      </c>
      <c r="W46" s="11">
        <v>16</v>
      </c>
      <c r="X46" s="11">
        <v>14</v>
      </c>
      <c r="Y46" s="11">
        <v>11.2</v>
      </c>
      <c r="Z46" s="11">
        <v>10.1</v>
      </c>
      <c r="AA46" s="11">
        <v>9.52</v>
      </c>
      <c r="AB46" s="11">
        <v>16.8</v>
      </c>
      <c r="AC46" s="11">
        <v>9.1999999999999993</v>
      </c>
      <c r="AD46" s="11">
        <v>17</v>
      </c>
      <c r="AE46" s="11">
        <v>18.600000000000001</v>
      </c>
      <c r="AF46" s="11">
        <v>12.3</v>
      </c>
      <c r="AG46" s="11">
        <v>16.2</v>
      </c>
      <c r="AH46" s="11">
        <v>12.1</v>
      </c>
      <c r="AI46" s="11">
        <v>17.8</v>
      </c>
      <c r="AJ46" s="11">
        <v>15.6</v>
      </c>
      <c r="AK46" s="11">
        <v>22.9</v>
      </c>
      <c r="AL46" s="11">
        <v>15.4</v>
      </c>
      <c r="AM46" s="11">
        <v>17.2</v>
      </c>
      <c r="AN46" s="11">
        <v>10.5</v>
      </c>
      <c r="IS46">
        <f t="shared" si="0"/>
        <v>13.280000000000001</v>
      </c>
      <c r="IT46">
        <f t="shared" si="1"/>
        <v>5.4726830220157474</v>
      </c>
    </row>
    <row r="47" spans="1:254" x14ac:dyDescent="0.2">
      <c r="A47" s="30" t="s">
        <v>14</v>
      </c>
      <c r="B47" s="31">
        <v>0.9</v>
      </c>
      <c r="C47" s="11">
        <v>8.25</v>
      </c>
      <c r="D47" s="11">
        <v>4.37</v>
      </c>
      <c r="E47" s="11">
        <v>10.1</v>
      </c>
      <c r="F47" s="11">
        <v>12.9</v>
      </c>
      <c r="G47" s="11">
        <v>4.47</v>
      </c>
      <c r="H47" s="11">
        <v>6.98</v>
      </c>
      <c r="I47" s="11">
        <v>-1.64</v>
      </c>
      <c r="J47" s="11">
        <v>8.1199999999999992</v>
      </c>
      <c r="K47" s="11">
        <v>9.2200000000000006</v>
      </c>
      <c r="L47" s="11">
        <v>10.5</v>
      </c>
      <c r="M47" s="11">
        <v>15.6</v>
      </c>
      <c r="N47" s="11">
        <v>14.2</v>
      </c>
      <c r="O47" s="11">
        <v>13.7</v>
      </c>
      <c r="P47" s="11">
        <v>7.89</v>
      </c>
      <c r="Q47" s="11">
        <v>21.8</v>
      </c>
      <c r="R47" s="11">
        <v>19</v>
      </c>
      <c r="S47" s="11">
        <v>19.8</v>
      </c>
      <c r="T47" s="11">
        <v>25.2</v>
      </c>
      <c r="U47" s="11">
        <v>19.100000000000001</v>
      </c>
      <c r="V47" s="11">
        <v>13.3</v>
      </c>
      <c r="W47" s="11">
        <v>16.399999999999999</v>
      </c>
      <c r="X47" s="11">
        <v>14.2</v>
      </c>
      <c r="Y47" s="11">
        <v>11.5</v>
      </c>
      <c r="Z47" s="11">
        <v>9.67</v>
      </c>
      <c r="AA47" s="11">
        <v>9.51</v>
      </c>
      <c r="AB47" s="11">
        <v>16.7</v>
      </c>
      <c r="AC47" s="11">
        <v>9.24</v>
      </c>
      <c r="AD47" s="11">
        <v>17.100000000000001</v>
      </c>
      <c r="AE47" s="11">
        <v>18.8</v>
      </c>
      <c r="AF47" s="11">
        <v>12.3</v>
      </c>
      <c r="AG47" s="11">
        <v>16.399999999999999</v>
      </c>
      <c r="AH47" s="11">
        <v>12.4</v>
      </c>
      <c r="AI47" s="11">
        <v>18</v>
      </c>
      <c r="AJ47" s="11">
        <v>15.7</v>
      </c>
      <c r="AK47" s="11">
        <v>23.3</v>
      </c>
      <c r="AL47" s="11">
        <v>15.4</v>
      </c>
      <c r="AM47" s="11">
        <v>17.100000000000001</v>
      </c>
      <c r="AN47" s="11">
        <v>11</v>
      </c>
      <c r="IS47">
        <f t="shared" si="0"/>
        <v>13.357368421052632</v>
      </c>
      <c r="IT47">
        <f t="shared" si="1"/>
        <v>5.5582146094210136</v>
      </c>
    </row>
    <row r="48" spans="1:254" x14ac:dyDescent="0.2">
      <c r="A48" s="30" t="s">
        <v>14</v>
      </c>
      <c r="B48" s="31">
        <v>0.92</v>
      </c>
      <c r="C48" s="11">
        <v>8.2899999999999991</v>
      </c>
      <c r="D48" s="11">
        <v>4.54</v>
      </c>
      <c r="E48" s="11">
        <v>10</v>
      </c>
      <c r="F48" s="11">
        <v>12.7</v>
      </c>
      <c r="G48" s="11">
        <v>4.5</v>
      </c>
      <c r="H48" s="11">
        <v>7.03</v>
      </c>
      <c r="I48" s="11">
        <v>-1.62</v>
      </c>
      <c r="J48" s="11">
        <v>7.96</v>
      </c>
      <c r="K48" s="11">
        <v>9.18</v>
      </c>
      <c r="L48" s="11">
        <v>10</v>
      </c>
      <c r="M48" s="11">
        <v>16</v>
      </c>
      <c r="N48" s="11">
        <v>14.6</v>
      </c>
      <c r="O48" s="11">
        <v>13.1</v>
      </c>
      <c r="P48" s="11">
        <v>7.55</v>
      </c>
      <c r="Q48" s="11">
        <v>22.3</v>
      </c>
      <c r="R48" s="11">
        <v>18.899999999999999</v>
      </c>
      <c r="S48" s="11">
        <v>19.600000000000001</v>
      </c>
      <c r="T48" s="11">
        <v>25.3</v>
      </c>
      <c r="U48" s="11">
        <v>19.2</v>
      </c>
      <c r="V48" s="11">
        <v>13.5</v>
      </c>
      <c r="W48" s="11">
        <v>16.7</v>
      </c>
      <c r="X48" s="11">
        <v>14.4</v>
      </c>
      <c r="Y48" s="11">
        <v>11.6</v>
      </c>
      <c r="Z48" s="11">
        <v>9.24</v>
      </c>
      <c r="AA48" s="11">
        <v>9.4499999999999993</v>
      </c>
      <c r="AB48" s="11">
        <v>16.600000000000001</v>
      </c>
      <c r="AC48" s="11">
        <v>9.41</v>
      </c>
      <c r="AD48" s="11">
        <v>17.2</v>
      </c>
      <c r="AE48" s="11">
        <v>18.899999999999999</v>
      </c>
      <c r="AF48" s="11">
        <v>12.2</v>
      </c>
      <c r="AG48" s="11">
        <v>16.7</v>
      </c>
      <c r="AH48" s="11">
        <v>12.7</v>
      </c>
      <c r="AI48" s="11">
        <v>18.2</v>
      </c>
      <c r="AJ48" s="11">
        <v>15.7</v>
      </c>
      <c r="AK48" s="11">
        <v>23.5</v>
      </c>
      <c r="AL48" s="11">
        <v>15.3</v>
      </c>
      <c r="AM48" s="11">
        <v>16.899999999999999</v>
      </c>
      <c r="AN48" s="11">
        <v>11.6</v>
      </c>
      <c r="IS48">
        <f t="shared" si="0"/>
        <v>13.392894736842104</v>
      </c>
      <c r="IT48">
        <f t="shared" si="1"/>
        <v>5.6180928320651065</v>
      </c>
    </row>
    <row r="49" spans="1:254" x14ac:dyDescent="0.2">
      <c r="A49" s="30" t="s">
        <v>14</v>
      </c>
      <c r="B49" s="31">
        <v>0.94</v>
      </c>
      <c r="C49" s="11">
        <v>8.3000000000000007</v>
      </c>
      <c r="D49" s="11">
        <v>4.71</v>
      </c>
      <c r="E49" s="11">
        <v>9.91</v>
      </c>
      <c r="F49" s="11">
        <v>12.3</v>
      </c>
      <c r="G49" s="11">
        <v>4.5199999999999996</v>
      </c>
      <c r="H49" s="11">
        <v>7.12</v>
      </c>
      <c r="I49" s="11">
        <v>-1.55</v>
      </c>
      <c r="J49" s="11">
        <v>7.78</v>
      </c>
      <c r="K49" s="11">
        <v>9.1300000000000008</v>
      </c>
      <c r="L49" s="11">
        <v>9.57</v>
      </c>
      <c r="M49" s="11">
        <v>16.3</v>
      </c>
      <c r="N49" s="11">
        <v>14.9</v>
      </c>
      <c r="O49" s="11">
        <v>12.5</v>
      </c>
      <c r="P49" s="11">
        <v>7.24</v>
      </c>
      <c r="Q49" s="11">
        <v>22.7</v>
      </c>
      <c r="R49" s="11">
        <v>18.7</v>
      </c>
      <c r="S49" s="11">
        <v>19.399999999999999</v>
      </c>
      <c r="T49" s="11">
        <v>25.3</v>
      </c>
      <c r="U49" s="11">
        <v>19.3</v>
      </c>
      <c r="V49" s="11">
        <v>13.6</v>
      </c>
      <c r="W49" s="11">
        <v>17</v>
      </c>
      <c r="X49" s="11">
        <v>14.5</v>
      </c>
      <c r="Y49" s="11">
        <v>11.6</v>
      </c>
      <c r="Z49" s="11">
        <v>8.9</v>
      </c>
      <c r="AA49" s="11">
        <v>9.3699999999999992</v>
      </c>
      <c r="AB49" s="11">
        <v>16.399999999999999</v>
      </c>
      <c r="AC49" s="11">
        <v>9.65</v>
      </c>
      <c r="AD49" s="11">
        <v>17.100000000000001</v>
      </c>
      <c r="AE49" s="11">
        <v>18.8</v>
      </c>
      <c r="AF49" s="11">
        <v>12</v>
      </c>
      <c r="AG49" s="11">
        <v>17</v>
      </c>
      <c r="AH49" s="11">
        <v>12.9</v>
      </c>
      <c r="AI49" s="11">
        <v>18.3</v>
      </c>
      <c r="AJ49" s="11">
        <v>15.6</v>
      </c>
      <c r="AK49" s="11">
        <v>23.5</v>
      </c>
      <c r="AL49" s="11">
        <v>15.3</v>
      </c>
      <c r="AM49" s="11">
        <v>16.7</v>
      </c>
      <c r="AN49" s="11">
        <v>12.1</v>
      </c>
      <c r="IS49">
        <f t="shared" si="0"/>
        <v>13.380263157894738</v>
      </c>
      <c r="IT49">
        <f t="shared" si="1"/>
        <v>5.6465054904073693</v>
      </c>
    </row>
    <row r="50" spans="1:254" x14ac:dyDescent="0.2">
      <c r="A50" s="30" t="s">
        <v>14</v>
      </c>
      <c r="B50" s="31">
        <v>0.96</v>
      </c>
      <c r="C50" s="11">
        <v>8.32</v>
      </c>
      <c r="D50" s="11">
        <v>4.8600000000000003</v>
      </c>
      <c r="E50" s="11">
        <v>9.74</v>
      </c>
      <c r="F50" s="11">
        <v>11.9</v>
      </c>
      <c r="G50" s="11">
        <v>4.53</v>
      </c>
      <c r="H50" s="11">
        <v>7.29</v>
      </c>
      <c r="I50" s="11">
        <v>-1.45</v>
      </c>
      <c r="J50" s="11">
        <v>7.58</v>
      </c>
      <c r="K50" s="11">
        <v>9.0399999999999991</v>
      </c>
      <c r="L50" s="11">
        <v>9.16</v>
      </c>
      <c r="M50" s="11">
        <v>16.399999999999999</v>
      </c>
      <c r="N50" s="11">
        <v>15.2</v>
      </c>
      <c r="O50" s="11">
        <v>11.9</v>
      </c>
      <c r="P50" s="11">
        <v>6.97</v>
      </c>
      <c r="Q50" s="11">
        <v>22.9</v>
      </c>
      <c r="R50" s="11">
        <v>18.399999999999999</v>
      </c>
      <c r="S50" s="11">
        <v>19.100000000000001</v>
      </c>
      <c r="T50" s="11">
        <v>25.1</v>
      </c>
      <c r="U50" s="11">
        <v>19.2</v>
      </c>
      <c r="V50" s="11">
        <v>13.5</v>
      </c>
      <c r="W50" s="11">
        <v>17.100000000000001</v>
      </c>
      <c r="X50" s="11">
        <v>14.5</v>
      </c>
      <c r="Y50" s="11">
        <v>11.5</v>
      </c>
      <c r="Z50" s="11">
        <v>8.6999999999999993</v>
      </c>
      <c r="AA50" s="11">
        <v>9.3000000000000007</v>
      </c>
      <c r="AB50" s="11">
        <v>16.2</v>
      </c>
      <c r="AC50" s="11">
        <v>9.93</v>
      </c>
      <c r="AD50" s="11">
        <v>16.899999999999999</v>
      </c>
      <c r="AE50" s="11">
        <v>18.5</v>
      </c>
      <c r="AF50" s="11">
        <v>11.6</v>
      </c>
      <c r="AG50" s="11">
        <v>17.100000000000001</v>
      </c>
      <c r="AH50" s="11">
        <v>13.1</v>
      </c>
      <c r="AI50" s="11">
        <v>18.3</v>
      </c>
      <c r="AJ50" s="11">
        <v>15.5</v>
      </c>
      <c r="AK50" s="11">
        <v>23.3</v>
      </c>
      <c r="AL50" s="11">
        <v>15.2</v>
      </c>
      <c r="AM50" s="11">
        <v>16.5</v>
      </c>
      <c r="AN50" s="11">
        <v>12</v>
      </c>
      <c r="IS50">
        <f t="shared" si="0"/>
        <v>13.286052631578949</v>
      </c>
      <c r="IT50">
        <f t="shared" si="1"/>
        <v>5.621404815992447</v>
      </c>
    </row>
    <row r="51" spans="1:254" x14ac:dyDescent="0.2">
      <c r="A51" s="30" t="s">
        <v>14</v>
      </c>
      <c r="B51" s="31">
        <v>0.98</v>
      </c>
      <c r="C51" s="11">
        <v>8.3800000000000008</v>
      </c>
      <c r="D51" s="11">
        <v>4.97</v>
      </c>
      <c r="E51" s="11">
        <v>9.5500000000000007</v>
      </c>
      <c r="F51" s="11">
        <v>11.4</v>
      </c>
      <c r="G51" s="11">
        <v>4.4800000000000004</v>
      </c>
      <c r="H51" s="11">
        <v>7.53</v>
      </c>
      <c r="I51" s="11">
        <v>-1.32</v>
      </c>
      <c r="J51" s="11">
        <v>7.35</v>
      </c>
      <c r="K51" s="11">
        <v>8.9</v>
      </c>
      <c r="L51" s="11">
        <v>8.82</v>
      </c>
      <c r="M51" s="11">
        <v>16.3</v>
      </c>
      <c r="N51" s="11">
        <v>15.4</v>
      </c>
      <c r="O51" s="11">
        <v>11.5</v>
      </c>
      <c r="P51" s="11">
        <v>6.81</v>
      </c>
      <c r="Q51" s="11">
        <v>23</v>
      </c>
      <c r="R51" s="11">
        <v>18.2</v>
      </c>
      <c r="S51" s="11">
        <v>18.7</v>
      </c>
      <c r="T51" s="11">
        <v>24.8</v>
      </c>
      <c r="U51" s="11">
        <v>18.899999999999999</v>
      </c>
      <c r="V51" s="11">
        <v>13.4</v>
      </c>
      <c r="W51" s="11">
        <v>17</v>
      </c>
      <c r="X51" s="11">
        <v>14.4</v>
      </c>
      <c r="Y51" s="11">
        <v>11.4</v>
      </c>
      <c r="Z51" s="11">
        <v>8.65</v>
      </c>
      <c r="AA51" s="11">
        <v>9.26</v>
      </c>
      <c r="AB51" s="11">
        <v>16</v>
      </c>
      <c r="AC51" s="11">
        <v>10.199999999999999</v>
      </c>
      <c r="AD51" s="11">
        <v>16.7</v>
      </c>
      <c r="AE51" s="11">
        <v>18.100000000000001</v>
      </c>
      <c r="AF51" s="11">
        <v>11.2</v>
      </c>
      <c r="AG51" s="11">
        <v>17.100000000000001</v>
      </c>
      <c r="AH51" s="11">
        <v>13.3</v>
      </c>
      <c r="AI51" s="11">
        <v>18.2</v>
      </c>
      <c r="AJ51" s="11">
        <v>15.3</v>
      </c>
      <c r="AK51" s="11">
        <v>23</v>
      </c>
      <c r="AL51" s="11">
        <v>15.1</v>
      </c>
      <c r="AM51" s="11">
        <v>16.2</v>
      </c>
      <c r="AN51" s="11">
        <v>12.4</v>
      </c>
      <c r="IS51">
        <f t="shared" si="0"/>
        <v>13.173157894736841</v>
      </c>
      <c r="IT51">
        <f t="shared" si="1"/>
        <v>5.5539935012775565</v>
      </c>
    </row>
    <row r="52" spans="1:254" x14ac:dyDescent="0.2">
      <c r="A52" s="30" t="s">
        <v>14</v>
      </c>
      <c r="B52" s="31">
        <v>1</v>
      </c>
      <c r="C52" s="11">
        <v>8.4600000000000009</v>
      </c>
      <c r="D52" s="11">
        <v>5</v>
      </c>
      <c r="E52" s="11">
        <v>9.3699999999999992</v>
      </c>
      <c r="F52" s="11">
        <v>10.8</v>
      </c>
      <c r="G52" s="11">
        <v>4.3600000000000003</v>
      </c>
      <c r="H52" s="11">
        <v>7.78</v>
      </c>
      <c r="I52" s="11">
        <v>-1.22</v>
      </c>
      <c r="J52" s="11">
        <v>7.11</v>
      </c>
      <c r="K52" s="11">
        <v>8.68</v>
      </c>
      <c r="L52" s="11">
        <v>8.5399999999999991</v>
      </c>
      <c r="M52" s="11">
        <v>16</v>
      </c>
      <c r="N52" s="11">
        <v>15.4</v>
      </c>
      <c r="O52" s="11">
        <v>11.2</v>
      </c>
      <c r="P52" s="11">
        <v>6.79</v>
      </c>
      <c r="Q52" s="11">
        <v>22.9</v>
      </c>
      <c r="R52" s="11">
        <v>17.899999999999999</v>
      </c>
      <c r="S52" s="11">
        <v>18.399999999999999</v>
      </c>
      <c r="T52" s="11">
        <v>24.5</v>
      </c>
      <c r="U52" s="11">
        <v>18.600000000000001</v>
      </c>
      <c r="V52" s="11">
        <v>13.1</v>
      </c>
      <c r="W52" s="11">
        <v>16.600000000000001</v>
      </c>
      <c r="X52" s="11">
        <v>14.2</v>
      </c>
      <c r="Y52" s="11">
        <v>11.2</v>
      </c>
      <c r="Z52" s="11">
        <v>8.7100000000000009</v>
      </c>
      <c r="AA52" s="11">
        <v>9.23</v>
      </c>
      <c r="AB52" s="11">
        <v>15.8</v>
      </c>
      <c r="AC52" s="11">
        <v>10.4</v>
      </c>
      <c r="AD52" s="11">
        <v>16.3</v>
      </c>
      <c r="AE52" s="11">
        <v>17.5</v>
      </c>
      <c r="AF52" s="11">
        <v>10.8</v>
      </c>
      <c r="AG52" s="11">
        <v>17</v>
      </c>
      <c r="AH52" s="11">
        <v>13.5</v>
      </c>
      <c r="AI52" s="11">
        <v>18.100000000000001</v>
      </c>
      <c r="AJ52" s="11">
        <v>15</v>
      </c>
      <c r="AK52" s="11">
        <v>22.5</v>
      </c>
      <c r="AL52" s="11">
        <v>15</v>
      </c>
      <c r="AM52" s="11">
        <v>15.9</v>
      </c>
      <c r="AN52" s="11">
        <v>12.3</v>
      </c>
      <c r="IS52">
        <f t="shared" si="0"/>
        <v>12.992368421052632</v>
      </c>
      <c r="IT52">
        <f t="shared" si="1"/>
        <v>5.4564365335245295</v>
      </c>
    </row>
    <row r="53" spans="1:254" x14ac:dyDescent="0.2">
      <c r="A53" s="30" t="s">
        <v>15</v>
      </c>
      <c r="B53" s="31">
        <v>0</v>
      </c>
      <c r="C53" s="11">
        <v>-0.17</v>
      </c>
      <c r="D53" s="11">
        <v>1.65</v>
      </c>
      <c r="E53" s="11">
        <v>1.7</v>
      </c>
      <c r="F53" s="11">
        <v>-0.27</v>
      </c>
      <c r="G53" s="11">
        <v>0.45</v>
      </c>
      <c r="H53" s="11">
        <v>-1.85</v>
      </c>
      <c r="I53" s="11">
        <v>-0.9</v>
      </c>
      <c r="J53" s="11">
        <v>0.71</v>
      </c>
      <c r="K53" s="11">
        <v>0.72</v>
      </c>
      <c r="L53" s="11">
        <v>1.03</v>
      </c>
      <c r="M53" s="11">
        <v>2.14</v>
      </c>
      <c r="N53" s="11">
        <v>1.76</v>
      </c>
      <c r="O53" s="11">
        <v>3.29</v>
      </c>
      <c r="P53" s="11">
        <v>3.52</v>
      </c>
      <c r="Q53" s="11">
        <v>-1</v>
      </c>
      <c r="R53" s="11">
        <v>2.75</v>
      </c>
      <c r="S53" s="11">
        <v>0.98</v>
      </c>
      <c r="T53" s="11">
        <v>0.76</v>
      </c>
      <c r="U53" s="11">
        <v>2.11</v>
      </c>
      <c r="V53" s="11">
        <v>1.04</v>
      </c>
      <c r="W53" s="11">
        <v>-1.4</v>
      </c>
      <c r="X53" s="11">
        <v>2.1</v>
      </c>
      <c r="Y53" s="11">
        <v>3.59</v>
      </c>
      <c r="Z53" s="11">
        <v>1.74</v>
      </c>
      <c r="AA53" s="11">
        <v>3.42</v>
      </c>
      <c r="AB53" s="11">
        <v>4.1900000000000004</v>
      </c>
      <c r="AC53" s="11">
        <v>5</v>
      </c>
      <c r="AD53" s="11">
        <v>2.75</v>
      </c>
      <c r="AE53" s="11">
        <v>3.23</v>
      </c>
      <c r="AF53" s="11">
        <v>2.72</v>
      </c>
      <c r="AG53" s="11">
        <v>4.32</v>
      </c>
      <c r="AH53" s="11">
        <v>3.25</v>
      </c>
      <c r="AI53" s="11">
        <v>5.05</v>
      </c>
      <c r="AJ53" s="11">
        <v>5.99</v>
      </c>
      <c r="AK53" s="11">
        <v>-2.71</v>
      </c>
      <c r="AL53" s="11">
        <v>-0.59</v>
      </c>
      <c r="AM53" s="11">
        <v>-0.98</v>
      </c>
      <c r="AN53" s="11">
        <v>0.12</v>
      </c>
      <c r="IS53">
        <f t="shared" si="0"/>
        <v>1.6371052631578944</v>
      </c>
      <c r="IT53">
        <f t="shared" si="1"/>
        <v>2.0672529204886492</v>
      </c>
    </row>
    <row r="54" spans="1:254" x14ac:dyDescent="0.2">
      <c r="A54" s="30" t="s">
        <v>15</v>
      </c>
      <c r="B54" s="31">
        <v>0.02</v>
      </c>
      <c r="C54" s="11">
        <v>1.26</v>
      </c>
      <c r="D54" s="11">
        <v>2.19</v>
      </c>
      <c r="E54" s="11">
        <v>2.31</v>
      </c>
      <c r="F54" s="11">
        <v>0.59</v>
      </c>
      <c r="G54" s="11">
        <v>1.1399999999999999</v>
      </c>
      <c r="H54" s="11">
        <v>-1.31</v>
      </c>
      <c r="I54" s="11">
        <v>-1.6E-2</v>
      </c>
      <c r="J54" s="11">
        <v>1.1499999999999999</v>
      </c>
      <c r="K54" s="11">
        <v>1.1599999999999999</v>
      </c>
      <c r="L54" s="11">
        <v>1.6</v>
      </c>
      <c r="M54" s="11">
        <v>2.4</v>
      </c>
      <c r="N54" s="11">
        <v>2.29</v>
      </c>
      <c r="O54" s="11">
        <v>4.07</v>
      </c>
      <c r="P54" s="11">
        <v>4.41</v>
      </c>
      <c r="Q54" s="11">
        <v>-0.42</v>
      </c>
      <c r="R54" s="11">
        <v>3.53</v>
      </c>
      <c r="S54" s="11">
        <v>1.65</v>
      </c>
      <c r="T54" s="11">
        <v>1.33</v>
      </c>
      <c r="U54" s="11">
        <v>2.81</v>
      </c>
      <c r="V54" s="11">
        <v>1.59</v>
      </c>
      <c r="W54" s="11">
        <v>-1.19</v>
      </c>
      <c r="X54" s="11">
        <v>2.81</v>
      </c>
      <c r="Y54" s="11">
        <v>4.1900000000000004</v>
      </c>
      <c r="Z54" s="11">
        <v>2.8</v>
      </c>
      <c r="AA54" s="11">
        <v>4.1399999999999997</v>
      </c>
      <c r="AB54" s="11">
        <v>4.74</v>
      </c>
      <c r="AC54" s="11">
        <v>5.95</v>
      </c>
      <c r="AD54" s="11">
        <v>3.22</v>
      </c>
      <c r="AE54" s="11">
        <v>3.53</v>
      </c>
      <c r="AF54" s="11">
        <v>3.25</v>
      </c>
      <c r="AG54" s="11">
        <v>4.66</v>
      </c>
      <c r="AH54" s="11">
        <v>3.76</v>
      </c>
      <c r="AI54" s="11">
        <v>5.4</v>
      </c>
      <c r="AJ54" s="11">
        <v>6.39</v>
      </c>
      <c r="AK54" s="11">
        <v>-2.4300000000000002</v>
      </c>
      <c r="AL54" s="11">
        <v>-0.1</v>
      </c>
      <c r="AM54" s="11">
        <v>-0.4</v>
      </c>
      <c r="AN54" s="11">
        <v>0.28000000000000003</v>
      </c>
      <c r="IS54">
        <f t="shared" si="0"/>
        <v>2.2298421052631583</v>
      </c>
      <c r="IT54">
        <f t="shared" si="1"/>
        <v>2.0862932022481404</v>
      </c>
    </row>
    <row r="55" spans="1:254" x14ac:dyDescent="0.2">
      <c r="A55" s="30" t="s">
        <v>15</v>
      </c>
      <c r="B55" s="31">
        <v>0.04</v>
      </c>
      <c r="C55" s="11">
        <v>2.92</v>
      </c>
      <c r="D55" s="11">
        <v>2.8</v>
      </c>
      <c r="E55" s="11">
        <v>2.9</v>
      </c>
      <c r="F55" s="11">
        <v>1.53</v>
      </c>
      <c r="G55" s="11">
        <v>2.02</v>
      </c>
      <c r="H55" s="11">
        <v>-0.66</v>
      </c>
      <c r="I55" s="11">
        <v>1.01</v>
      </c>
      <c r="J55" s="11">
        <v>1.62</v>
      </c>
      <c r="K55" s="11">
        <v>1.67</v>
      </c>
      <c r="L55" s="11">
        <v>2.39</v>
      </c>
      <c r="M55" s="11">
        <v>2.73</v>
      </c>
      <c r="N55" s="11">
        <v>2.86</v>
      </c>
      <c r="O55" s="11">
        <v>4.8499999999999996</v>
      </c>
      <c r="P55" s="11">
        <v>5.25</v>
      </c>
      <c r="Q55" s="11">
        <v>0.26</v>
      </c>
      <c r="R55" s="11">
        <v>4.3</v>
      </c>
      <c r="S55" s="11">
        <v>2.38</v>
      </c>
      <c r="T55" s="11">
        <v>1.89</v>
      </c>
      <c r="U55" s="11">
        <v>3.57</v>
      </c>
      <c r="V55" s="11">
        <v>2.19</v>
      </c>
      <c r="W55" s="11">
        <v>-0.87</v>
      </c>
      <c r="X55" s="11">
        <v>3.73</v>
      </c>
      <c r="Y55" s="11">
        <v>4.6900000000000004</v>
      </c>
      <c r="Z55" s="11">
        <v>3.94</v>
      </c>
      <c r="AA55" s="11">
        <v>4.9800000000000004</v>
      </c>
      <c r="AB55" s="11">
        <v>5.43</v>
      </c>
      <c r="AC55" s="11">
        <v>7.02</v>
      </c>
      <c r="AD55" s="11">
        <v>3.69</v>
      </c>
      <c r="AE55" s="11">
        <v>3.78</v>
      </c>
      <c r="AF55" s="11">
        <v>3.89</v>
      </c>
      <c r="AG55" s="11">
        <v>5.0999999999999996</v>
      </c>
      <c r="AH55" s="11">
        <v>4.2300000000000004</v>
      </c>
      <c r="AI55" s="11">
        <v>5.72</v>
      </c>
      <c r="AJ55" s="11">
        <v>6.77</v>
      </c>
      <c r="AK55" s="11">
        <v>-2.09</v>
      </c>
      <c r="AL55" s="11">
        <v>0.45</v>
      </c>
      <c r="AM55" s="11">
        <v>0.36</v>
      </c>
      <c r="AN55" s="11">
        <v>1.02</v>
      </c>
      <c r="IS55">
        <f t="shared" si="0"/>
        <v>2.9031578947368417</v>
      </c>
      <c r="IT55">
        <f t="shared" si="1"/>
        <v>2.0959524768482374</v>
      </c>
    </row>
    <row r="56" spans="1:254" x14ac:dyDescent="0.2">
      <c r="A56" s="30" t="s">
        <v>15</v>
      </c>
      <c r="B56" s="31">
        <v>0.06</v>
      </c>
      <c r="C56" s="11">
        <v>4.6100000000000003</v>
      </c>
      <c r="D56" s="11">
        <v>3.4</v>
      </c>
      <c r="E56" s="11">
        <v>3.43</v>
      </c>
      <c r="F56" s="11">
        <v>2.4700000000000002</v>
      </c>
      <c r="G56" s="11">
        <v>3.1</v>
      </c>
      <c r="H56" s="11">
        <v>8.6999999999999994E-2</v>
      </c>
      <c r="I56" s="11">
        <v>2.0699999999999998</v>
      </c>
      <c r="J56" s="11">
        <v>2.09</v>
      </c>
      <c r="K56" s="11">
        <v>2.14</v>
      </c>
      <c r="L56" s="11">
        <v>3.32</v>
      </c>
      <c r="M56" s="11">
        <v>3.08</v>
      </c>
      <c r="N56" s="11">
        <v>3.37</v>
      </c>
      <c r="O56" s="11">
        <v>5.55</v>
      </c>
      <c r="P56" s="11">
        <v>5.94</v>
      </c>
      <c r="Q56" s="11">
        <v>1.01</v>
      </c>
      <c r="R56" s="11">
        <v>5.0599999999999996</v>
      </c>
      <c r="S56" s="11">
        <v>3.14</v>
      </c>
      <c r="T56" s="11">
        <v>2.36</v>
      </c>
      <c r="U56" s="11">
        <v>4.32</v>
      </c>
      <c r="V56" s="11">
        <v>2.78</v>
      </c>
      <c r="W56" s="11">
        <v>-0.43</v>
      </c>
      <c r="X56" s="11">
        <v>4.74</v>
      </c>
      <c r="Y56" s="11">
        <v>4.9400000000000004</v>
      </c>
      <c r="Z56" s="11">
        <v>5.08</v>
      </c>
      <c r="AA56" s="11">
        <v>5.86</v>
      </c>
      <c r="AB56" s="11">
        <v>6.19</v>
      </c>
      <c r="AC56" s="11">
        <v>8.09</v>
      </c>
      <c r="AD56" s="11">
        <v>4.12</v>
      </c>
      <c r="AE56" s="11">
        <v>3.92</v>
      </c>
      <c r="AF56" s="11">
        <v>4.5999999999999996</v>
      </c>
      <c r="AG56" s="11">
        <v>5.58</v>
      </c>
      <c r="AH56" s="11">
        <v>4.6500000000000004</v>
      </c>
      <c r="AI56" s="11">
        <v>5.99</v>
      </c>
      <c r="AJ56" s="11">
        <v>7.1</v>
      </c>
      <c r="AK56" s="11">
        <v>-1.71</v>
      </c>
      <c r="AL56" s="11">
        <v>1.05</v>
      </c>
      <c r="AM56" s="11">
        <v>1.28</v>
      </c>
      <c r="AN56" s="11">
        <v>2.44</v>
      </c>
      <c r="IS56">
        <f t="shared" si="0"/>
        <v>3.6004473684210527</v>
      </c>
      <c r="IT56">
        <f t="shared" si="1"/>
        <v>2.0953994742326594</v>
      </c>
    </row>
    <row r="57" spans="1:254" x14ac:dyDescent="0.2">
      <c r="A57" s="30" t="s">
        <v>15</v>
      </c>
      <c r="B57" s="31">
        <v>0.08</v>
      </c>
      <c r="C57" s="11">
        <v>6.03</v>
      </c>
      <c r="D57" s="11">
        <v>3.94</v>
      </c>
      <c r="E57" s="11">
        <v>3.83</v>
      </c>
      <c r="F57" s="11">
        <v>3.3</v>
      </c>
      <c r="G57" s="11">
        <v>4.3499999999999996</v>
      </c>
      <c r="H57" s="11">
        <v>0.85</v>
      </c>
      <c r="I57" s="11">
        <v>3.02</v>
      </c>
      <c r="J57" s="11">
        <v>2.5</v>
      </c>
      <c r="K57" s="11">
        <v>2.4700000000000002</v>
      </c>
      <c r="L57" s="11">
        <v>4.2699999999999996</v>
      </c>
      <c r="M57" s="11">
        <v>3.41</v>
      </c>
      <c r="N57" s="11">
        <v>3.75</v>
      </c>
      <c r="O57" s="11">
        <v>6.03</v>
      </c>
      <c r="P57" s="11">
        <v>6.4</v>
      </c>
      <c r="Q57" s="11">
        <v>1.75</v>
      </c>
      <c r="R57" s="11">
        <v>5.71</v>
      </c>
      <c r="S57" s="11">
        <v>3.88</v>
      </c>
      <c r="T57" s="11">
        <v>2.7</v>
      </c>
      <c r="U57" s="11">
        <v>4.97</v>
      </c>
      <c r="V57" s="11">
        <v>3.35</v>
      </c>
      <c r="W57" s="11">
        <v>8.4000000000000005E-2</v>
      </c>
      <c r="X57" s="11">
        <v>5.68</v>
      </c>
      <c r="Y57" s="11">
        <v>5.52</v>
      </c>
      <c r="Z57" s="11">
        <v>6.08</v>
      </c>
      <c r="AA57" s="11">
        <v>6.67</v>
      </c>
      <c r="AB57" s="11">
        <v>6.92</v>
      </c>
      <c r="AC57" s="11">
        <v>8.99</v>
      </c>
      <c r="AD57" s="11">
        <v>4.46</v>
      </c>
      <c r="AE57" s="11">
        <v>3.92</v>
      </c>
      <c r="AF57" s="11">
        <v>5.32</v>
      </c>
      <c r="AG57" s="11">
        <v>6.03</v>
      </c>
      <c r="AH57" s="11">
        <v>4.96</v>
      </c>
      <c r="AI57" s="11">
        <v>6.16</v>
      </c>
      <c r="AJ57" s="11">
        <v>7.36</v>
      </c>
      <c r="AK57" s="11">
        <v>-1.31</v>
      </c>
      <c r="AL57" s="11">
        <v>1.67</v>
      </c>
      <c r="AM57" s="11">
        <v>2.2999999999999998</v>
      </c>
      <c r="AN57" s="11">
        <v>3.33</v>
      </c>
      <c r="IS57">
        <f t="shared" si="0"/>
        <v>4.2277368421052639</v>
      </c>
      <c r="IT57">
        <f t="shared" si="1"/>
        <v>2.1114828999980904</v>
      </c>
    </row>
    <row r="58" spans="1:254" x14ac:dyDescent="0.2">
      <c r="A58" s="30" t="s">
        <v>15</v>
      </c>
      <c r="B58" s="31">
        <v>0.1</v>
      </c>
      <c r="C58" s="11">
        <v>6.92</v>
      </c>
      <c r="D58" s="11">
        <v>4.3499999999999996</v>
      </c>
      <c r="E58" s="11">
        <v>4.0599999999999996</v>
      </c>
      <c r="F58" s="11">
        <v>3.92</v>
      </c>
      <c r="G58" s="11">
        <v>5.66</v>
      </c>
      <c r="H58" s="11">
        <v>1.51</v>
      </c>
      <c r="I58" s="11">
        <v>3.81</v>
      </c>
      <c r="J58" s="11">
        <v>2.79</v>
      </c>
      <c r="K58" s="11">
        <v>2.5499999999999998</v>
      </c>
      <c r="L58" s="11">
        <v>5.08</v>
      </c>
      <c r="M58" s="11">
        <v>3.7</v>
      </c>
      <c r="N58" s="11">
        <v>3.94</v>
      </c>
      <c r="O58" s="11">
        <v>6.22</v>
      </c>
      <c r="P58" s="11">
        <v>6.56</v>
      </c>
      <c r="Q58" s="11">
        <v>2.48</v>
      </c>
      <c r="R58" s="11">
        <v>6.16</v>
      </c>
      <c r="S58" s="11">
        <v>4.54</v>
      </c>
      <c r="T58" s="11">
        <v>2.8</v>
      </c>
      <c r="U58" s="11">
        <v>5.45</v>
      </c>
      <c r="V58" s="11">
        <v>3.82</v>
      </c>
      <c r="W58" s="11">
        <v>0.59</v>
      </c>
      <c r="X58" s="11">
        <v>6.41</v>
      </c>
      <c r="Y58" s="11">
        <v>6.23</v>
      </c>
      <c r="Z58" s="11">
        <v>6.83</v>
      </c>
      <c r="AA58" s="11">
        <v>7.27</v>
      </c>
      <c r="AB58" s="11">
        <v>7.49</v>
      </c>
      <c r="AC58" s="11">
        <v>9.57</v>
      </c>
      <c r="AD58" s="11">
        <v>4.67</v>
      </c>
      <c r="AE58" s="11">
        <v>3.76</v>
      </c>
      <c r="AF58" s="11">
        <v>6</v>
      </c>
      <c r="AG58" s="11">
        <v>6.33</v>
      </c>
      <c r="AH58" s="11">
        <v>5.13</v>
      </c>
      <c r="AI58" s="11">
        <v>6.22</v>
      </c>
      <c r="AJ58" s="11">
        <v>7.52</v>
      </c>
      <c r="AK58" s="11">
        <v>-0.93</v>
      </c>
      <c r="AL58" s="11">
        <v>2.27</v>
      </c>
      <c r="AM58" s="11">
        <v>3.32</v>
      </c>
      <c r="AN58" s="11">
        <v>3.58</v>
      </c>
      <c r="IS58">
        <f t="shared" si="0"/>
        <v>4.6994736842105258</v>
      </c>
      <c r="IT58">
        <f t="shared" si="1"/>
        <v>2.1244610729877156</v>
      </c>
    </row>
    <row r="59" spans="1:254" x14ac:dyDescent="0.2">
      <c r="A59" s="30" t="s">
        <v>15</v>
      </c>
      <c r="B59" s="31">
        <v>0.12</v>
      </c>
      <c r="C59" s="11">
        <v>7.14</v>
      </c>
      <c r="D59" s="11">
        <v>4.59</v>
      </c>
      <c r="E59" s="11">
        <v>4.09</v>
      </c>
      <c r="F59" s="11">
        <v>4.2699999999999996</v>
      </c>
      <c r="G59" s="11">
        <v>6.88</v>
      </c>
      <c r="H59" s="11">
        <v>1.95</v>
      </c>
      <c r="I59" s="11">
        <v>4.37</v>
      </c>
      <c r="J59" s="11">
        <v>2.96</v>
      </c>
      <c r="K59" s="11">
        <v>2.3199999999999998</v>
      </c>
      <c r="L59" s="11">
        <v>5.64</v>
      </c>
      <c r="M59" s="11">
        <v>3.92</v>
      </c>
      <c r="N59" s="11">
        <v>3.92</v>
      </c>
      <c r="O59" s="11">
        <v>6.13</v>
      </c>
      <c r="P59" s="11">
        <v>6.36</v>
      </c>
      <c r="Q59" s="11">
        <v>3.09</v>
      </c>
      <c r="R59" s="11">
        <v>6.39</v>
      </c>
      <c r="S59" s="11">
        <v>5.04</v>
      </c>
      <c r="T59" s="11">
        <v>2.75</v>
      </c>
      <c r="U59" s="11">
        <v>5.69</v>
      </c>
      <c r="V59" s="11">
        <v>4.0999999999999996</v>
      </c>
      <c r="W59" s="11">
        <v>0.95</v>
      </c>
      <c r="X59" s="11">
        <v>6.8</v>
      </c>
      <c r="Y59" s="11">
        <v>6.66</v>
      </c>
      <c r="Z59" s="11">
        <v>7.24</v>
      </c>
      <c r="AA59" s="11">
        <v>7.59</v>
      </c>
      <c r="AB59" s="11">
        <v>7.81</v>
      </c>
      <c r="AC59" s="11">
        <v>9.75</v>
      </c>
      <c r="AD59" s="11">
        <v>4.72</v>
      </c>
      <c r="AE59" s="11">
        <v>3.43</v>
      </c>
      <c r="AF59" s="11">
        <v>6.55</v>
      </c>
      <c r="AG59" s="11">
        <v>6.42</v>
      </c>
      <c r="AH59" s="11">
        <v>5.13</v>
      </c>
      <c r="AI59" s="11">
        <v>6.15</v>
      </c>
      <c r="AJ59" s="11">
        <v>7.55</v>
      </c>
      <c r="AK59" s="11">
        <v>-0.63</v>
      </c>
      <c r="AL59" s="11">
        <v>2.79</v>
      </c>
      <c r="AM59" s="11">
        <v>4.24</v>
      </c>
      <c r="AN59" s="11">
        <v>3.56</v>
      </c>
      <c r="IS59">
        <f t="shared" si="0"/>
        <v>4.9555263157894744</v>
      </c>
      <c r="IT59">
        <f t="shared" si="1"/>
        <v>2.1246897355288668</v>
      </c>
    </row>
    <row r="60" spans="1:254" x14ac:dyDescent="0.2">
      <c r="A60" s="30" t="s">
        <v>15</v>
      </c>
      <c r="B60" s="31">
        <v>0.14000000000000001</v>
      </c>
      <c r="C60" s="11">
        <v>6.67</v>
      </c>
      <c r="D60" s="11">
        <v>4.62</v>
      </c>
      <c r="E60" s="11">
        <v>3.9</v>
      </c>
      <c r="F60" s="11">
        <v>4.32</v>
      </c>
      <c r="G60" s="11">
        <v>7.82</v>
      </c>
      <c r="H60" s="11">
        <v>2.06</v>
      </c>
      <c r="I60" s="11">
        <v>4.71</v>
      </c>
      <c r="J60" s="11">
        <v>2.97</v>
      </c>
      <c r="K60" s="11">
        <v>1.78</v>
      </c>
      <c r="L60" s="11">
        <v>5.87</v>
      </c>
      <c r="M60" s="11">
        <v>4.01</v>
      </c>
      <c r="N60" s="11">
        <v>3.71</v>
      </c>
      <c r="O60" s="11">
        <v>5.78</v>
      </c>
      <c r="P60" s="11">
        <v>5.87</v>
      </c>
      <c r="Q60" s="11">
        <v>3.52</v>
      </c>
      <c r="R60" s="11">
        <v>6.39</v>
      </c>
      <c r="S60" s="11">
        <v>5.36</v>
      </c>
      <c r="T60" s="11">
        <v>2.56</v>
      </c>
      <c r="U60" s="11">
        <v>5.66</v>
      </c>
      <c r="V60" s="11">
        <v>4.21</v>
      </c>
      <c r="W60" s="11">
        <v>1.07</v>
      </c>
      <c r="X60" s="11">
        <v>6.84</v>
      </c>
      <c r="Y60" s="11">
        <v>6.68</v>
      </c>
      <c r="Z60" s="11">
        <v>7.31</v>
      </c>
      <c r="AA60" s="11">
        <v>7.67</v>
      </c>
      <c r="AB60" s="11">
        <v>7.78</v>
      </c>
      <c r="AC60" s="11">
        <v>9.51</v>
      </c>
      <c r="AD60" s="11">
        <v>4.58</v>
      </c>
      <c r="AE60" s="11">
        <v>2.92</v>
      </c>
      <c r="AF60" s="11">
        <v>6.91</v>
      </c>
      <c r="AG60" s="11">
        <v>6.22</v>
      </c>
      <c r="AH60" s="11">
        <v>4.95</v>
      </c>
      <c r="AI60" s="11">
        <v>5.93</v>
      </c>
      <c r="AJ60" s="11">
        <v>7.45</v>
      </c>
      <c r="AK60" s="11">
        <v>-0.46</v>
      </c>
      <c r="AL60" s="11">
        <v>3.2</v>
      </c>
      <c r="AM60" s="11">
        <v>4.97</v>
      </c>
      <c r="AN60" s="11">
        <v>3.16</v>
      </c>
      <c r="IS60">
        <f t="shared" si="0"/>
        <v>4.9599999999999973</v>
      </c>
      <c r="IT60">
        <f t="shared" si="1"/>
        <v>2.1237384172409031</v>
      </c>
    </row>
    <row r="61" spans="1:254" x14ac:dyDescent="0.2">
      <c r="A61" s="30" t="s">
        <v>15</v>
      </c>
      <c r="B61" s="31">
        <v>0.16</v>
      </c>
      <c r="C61" s="11">
        <v>5.67</v>
      </c>
      <c r="D61" s="11">
        <v>4.4400000000000004</v>
      </c>
      <c r="E61" s="11">
        <v>3.51</v>
      </c>
      <c r="F61" s="11">
        <v>4.0599999999999996</v>
      </c>
      <c r="G61" s="11">
        <v>8.35</v>
      </c>
      <c r="H61" s="11">
        <v>1.85</v>
      </c>
      <c r="I61" s="11">
        <v>4.78</v>
      </c>
      <c r="J61" s="11">
        <v>2.85</v>
      </c>
      <c r="K61" s="11">
        <v>1.01</v>
      </c>
      <c r="L61" s="11">
        <v>5.71</v>
      </c>
      <c r="M61" s="11">
        <v>3.93</v>
      </c>
      <c r="N61" s="11">
        <v>3.38</v>
      </c>
      <c r="O61" s="11">
        <v>5.23</v>
      </c>
      <c r="P61" s="11">
        <v>5.04</v>
      </c>
      <c r="Q61" s="11">
        <v>3.72</v>
      </c>
      <c r="R61" s="11">
        <v>6.15</v>
      </c>
      <c r="S61" s="11">
        <v>5.43</v>
      </c>
      <c r="T61" s="11">
        <v>2.2599999999999998</v>
      </c>
      <c r="U61" s="11">
        <v>5.35</v>
      </c>
      <c r="V61" s="11">
        <v>4.05</v>
      </c>
      <c r="W61" s="11">
        <v>0.89</v>
      </c>
      <c r="X61" s="11">
        <v>6.52</v>
      </c>
      <c r="Y61" s="11">
        <v>6.32</v>
      </c>
      <c r="Z61" s="11">
        <v>7.04</v>
      </c>
      <c r="AA61" s="11">
        <v>7.6</v>
      </c>
      <c r="AB61" s="11">
        <v>7.38</v>
      </c>
      <c r="AC61" s="11">
        <v>8.92</v>
      </c>
      <c r="AD61" s="11">
        <v>4.2699999999999996</v>
      </c>
      <c r="AE61" s="11">
        <v>2.27</v>
      </c>
      <c r="AF61" s="11">
        <v>7.05</v>
      </c>
      <c r="AG61" s="11">
        <v>5.77</v>
      </c>
      <c r="AH61" s="11">
        <v>4.59</v>
      </c>
      <c r="AI61" s="11">
        <v>5.57</v>
      </c>
      <c r="AJ61" s="11">
        <v>7.21</v>
      </c>
      <c r="AK61" s="11">
        <v>-0.47</v>
      </c>
      <c r="AL61" s="11">
        <v>3.45</v>
      </c>
      <c r="AM61" s="11">
        <v>5.43</v>
      </c>
      <c r="AN61" s="11">
        <v>3.08</v>
      </c>
      <c r="IS61">
        <f t="shared" si="0"/>
        <v>4.7278947368421065</v>
      </c>
      <c r="IT61">
        <f t="shared" si="1"/>
        <v>2.1184213371265779</v>
      </c>
    </row>
    <row r="62" spans="1:254" x14ac:dyDescent="0.2">
      <c r="A62" s="30" t="s">
        <v>15</v>
      </c>
      <c r="B62" s="31">
        <v>0.18</v>
      </c>
      <c r="C62" s="11">
        <v>4.3499999999999996</v>
      </c>
      <c r="D62" s="11">
        <v>4.07</v>
      </c>
      <c r="E62" s="11">
        <v>2.93</v>
      </c>
      <c r="F62" s="11">
        <v>3.54</v>
      </c>
      <c r="G62" s="11">
        <v>8.39</v>
      </c>
      <c r="H62" s="11">
        <v>1.38</v>
      </c>
      <c r="I62" s="11">
        <v>4.6100000000000003</v>
      </c>
      <c r="J62" s="11">
        <v>2.62</v>
      </c>
      <c r="K62" s="11">
        <v>0.1</v>
      </c>
      <c r="L62" s="11">
        <v>5.23</v>
      </c>
      <c r="M62" s="11">
        <v>3.65</v>
      </c>
      <c r="N62" s="11">
        <v>2.94</v>
      </c>
      <c r="O62" s="11">
        <v>4.5</v>
      </c>
      <c r="P62" s="11">
        <v>3.98</v>
      </c>
      <c r="Q62" s="11">
        <v>3.7</v>
      </c>
      <c r="R62" s="11">
        <v>5.73</v>
      </c>
      <c r="S62" s="11">
        <v>5.26</v>
      </c>
      <c r="T62" s="11">
        <v>1.9</v>
      </c>
      <c r="U62" s="11">
        <v>4.8099999999999996</v>
      </c>
      <c r="V62" s="11">
        <v>3.7</v>
      </c>
      <c r="W62" s="11">
        <v>0.43</v>
      </c>
      <c r="X62" s="11">
        <v>5.91</v>
      </c>
      <c r="Y62" s="11">
        <v>5.45</v>
      </c>
      <c r="Z62" s="11">
        <v>6.49</v>
      </c>
      <c r="AA62" s="11">
        <v>7.47</v>
      </c>
      <c r="AB62" s="11">
        <v>6.64</v>
      </c>
      <c r="AC62" s="11">
        <v>8.06</v>
      </c>
      <c r="AD62" s="11">
        <v>3.78</v>
      </c>
      <c r="AE62" s="11">
        <v>1.49</v>
      </c>
      <c r="AF62" s="11">
        <v>6.93</v>
      </c>
      <c r="AG62" s="11">
        <v>5.0999999999999996</v>
      </c>
      <c r="AH62" s="11">
        <v>4.07</v>
      </c>
      <c r="AI62" s="11">
        <v>5.0599999999999996</v>
      </c>
      <c r="AJ62" s="11">
        <v>6.84</v>
      </c>
      <c r="AK62" s="11">
        <v>-0.66</v>
      </c>
      <c r="AL62" s="11">
        <v>3.5</v>
      </c>
      <c r="AM62" s="11">
        <v>5.58</v>
      </c>
      <c r="AN62" s="11">
        <v>2.66</v>
      </c>
      <c r="IS62">
        <f t="shared" si="0"/>
        <v>4.2681578947368424</v>
      </c>
      <c r="IT62">
        <f t="shared" si="1"/>
        <v>2.1244724054273973</v>
      </c>
    </row>
    <row r="63" spans="1:254" x14ac:dyDescent="0.2">
      <c r="A63" s="30" t="s">
        <v>15</v>
      </c>
      <c r="B63" s="31">
        <v>0.2</v>
      </c>
      <c r="C63" s="11">
        <v>2.91</v>
      </c>
      <c r="D63" s="11">
        <v>3.53</v>
      </c>
      <c r="E63" s="11">
        <v>2.23</v>
      </c>
      <c r="F63" s="11">
        <v>2.84</v>
      </c>
      <c r="G63" s="11">
        <v>7.97</v>
      </c>
      <c r="H63" s="11">
        <v>0.74</v>
      </c>
      <c r="I63" s="11">
        <v>4.24</v>
      </c>
      <c r="J63" s="11">
        <v>2.31</v>
      </c>
      <c r="K63" s="11">
        <v>-0.82</v>
      </c>
      <c r="L63" s="11">
        <v>4.47</v>
      </c>
      <c r="M63" s="11">
        <v>3.15</v>
      </c>
      <c r="N63" s="11">
        <v>2.44</v>
      </c>
      <c r="O63" s="11">
        <v>3.66</v>
      </c>
      <c r="P63" s="11">
        <v>2.75</v>
      </c>
      <c r="Q63" s="11">
        <v>3.45</v>
      </c>
      <c r="R63" s="11">
        <v>5.19</v>
      </c>
      <c r="S63" s="11">
        <v>4.8600000000000003</v>
      </c>
      <c r="T63" s="11">
        <v>1.5</v>
      </c>
      <c r="U63" s="11">
        <v>4.07</v>
      </c>
      <c r="V63" s="11">
        <v>3.12</v>
      </c>
      <c r="W63" s="11">
        <v>-0.33</v>
      </c>
      <c r="X63" s="11">
        <v>5.1100000000000003</v>
      </c>
      <c r="Y63" s="11">
        <v>4.3099999999999996</v>
      </c>
      <c r="Z63" s="11">
        <v>5.73</v>
      </c>
      <c r="AA63" s="11">
        <v>7.25</v>
      </c>
      <c r="AB63" s="11">
        <v>5.61</v>
      </c>
      <c r="AC63" s="11">
        <v>7.04</v>
      </c>
      <c r="AD63" s="11">
        <v>3.15</v>
      </c>
      <c r="AE63" s="11">
        <v>0.62</v>
      </c>
      <c r="AF63" s="11">
        <v>6.58</v>
      </c>
      <c r="AG63" s="11">
        <v>4.29</v>
      </c>
      <c r="AH63" s="11">
        <v>3.42</v>
      </c>
      <c r="AI63" s="11">
        <v>4.4400000000000004</v>
      </c>
      <c r="AJ63" s="11">
        <v>6.36</v>
      </c>
      <c r="AK63" s="11">
        <v>-1.05</v>
      </c>
      <c r="AL63" s="11">
        <v>3.34</v>
      </c>
      <c r="AM63" s="11">
        <v>5.41</v>
      </c>
      <c r="AN63" s="11">
        <v>2.02</v>
      </c>
      <c r="IS63">
        <f t="shared" si="0"/>
        <v>3.6292105263157901</v>
      </c>
      <c r="IT63">
        <f t="shared" si="1"/>
        <v>2.1437531896803281</v>
      </c>
    </row>
    <row r="64" spans="1:254" x14ac:dyDescent="0.2">
      <c r="A64" s="30" t="s">
        <v>15</v>
      </c>
      <c r="B64" s="31">
        <v>0.22</v>
      </c>
      <c r="C64" s="11">
        <v>1.51</v>
      </c>
      <c r="D64" s="11">
        <v>2.89</v>
      </c>
      <c r="E64" s="11">
        <v>1.45</v>
      </c>
      <c r="F64" s="11">
        <v>2.0499999999999998</v>
      </c>
      <c r="G64" s="11">
        <v>7.18</v>
      </c>
      <c r="H64" s="11">
        <v>1.7999999999999999E-2</v>
      </c>
      <c r="I64" s="11">
        <v>3.73</v>
      </c>
      <c r="J64" s="11">
        <v>1.98</v>
      </c>
      <c r="K64" s="11">
        <v>-1.68</v>
      </c>
      <c r="L64" s="11">
        <v>3.54</v>
      </c>
      <c r="M64" s="11">
        <v>2.46</v>
      </c>
      <c r="N64" s="11">
        <v>1.92</v>
      </c>
      <c r="O64" s="11">
        <v>2.75</v>
      </c>
      <c r="P64" s="11">
        <v>1.5</v>
      </c>
      <c r="Q64" s="11">
        <v>2.98</v>
      </c>
      <c r="R64" s="11">
        <v>4.62</v>
      </c>
      <c r="S64" s="11">
        <v>4.25</v>
      </c>
      <c r="T64" s="11">
        <v>1.1200000000000001</v>
      </c>
      <c r="U64" s="11">
        <v>3.21</v>
      </c>
      <c r="V64" s="11">
        <v>2.44</v>
      </c>
      <c r="W64" s="11">
        <v>-1.26</v>
      </c>
      <c r="X64" s="11">
        <v>4.24</v>
      </c>
      <c r="Y64" s="11">
        <v>3.45</v>
      </c>
      <c r="Z64" s="11">
        <v>4.8600000000000003</v>
      </c>
      <c r="AA64" s="11">
        <v>6.9</v>
      </c>
      <c r="AB64" s="11">
        <v>4.4000000000000004</v>
      </c>
      <c r="AC64" s="11">
        <v>5.93</v>
      </c>
      <c r="AD64" s="11">
        <v>2.4</v>
      </c>
      <c r="AE64" s="11">
        <v>-0.28999999999999998</v>
      </c>
      <c r="AF64" s="11">
        <v>6.04</v>
      </c>
      <c r="AG64" s="11">
        <v>3.42</v>
      </c>
      <c r="AH64" s="11">
        <v>2.67</v>
      </c>
      <c r="AI64" s="11">
        <v>3.74</v>
      </c>
      <c r="AJ64" s="11">
        <v>5.81</v>
      </c>
      <c r="AK64" s="11">
        <v>-1.6</v>
      </c>
      <c r="AL64" s="11">
        <v>2.96</v>
      </c>
      <c r="AM64" s="11">
        <v>4.95</v>
      </c>
      <c r="AN64" s="11">
        <v>0.85</v>
      </c>
      <c r="IS64">
        <f t="shared" si="0"/>
        <v>2.8786315789473691</v>
      </c>
      <c r="IT64">
        <f t="shared" si="1"/>
        <v>2.1735689473089055</v>
      </c>
    </row>
    <row r="65" spans="1:254" x14ac:dyDescent="0.2">
      <c r="A65" s="30" t="s">
        <v>15</v>
      </c>
      <c r="B65" s="31">
        <v>0.24</v>
      </c>
      <c r="C65" s="11">
        <v>0.27</v>
      </c>
      <c r="D65" s="11">
        <v>2.2000000000000002</v>
      </c>
      <c r="E65" s="11">
        <v>0.66</v>
      </c>
      <c r="F65" s="11">
        <v>1.25</v>
      </c>
      <c r="G65" s="11">
        <v>6.14</v>
      </c>
      <c r="H65" s="11">
        <v>-0.74</v>
      </c>
      <c r="I65" s="11">
        <v>3.17</v>
      </c>
      <c r="J65" s="11">
        <v>1.66</v>
      </c>
      <c r="K65" s="11">
        <v>-2.42</v>
      </c>
      <c r="L65" s="11">
        <v>2.5499999999999998</v>
      </c>
      <c r="M65" s="11">
        <v>1.65</v>
      </c>
      <c r="N65" s="11">
        <v>1.4</v>
      </c>
      <c r="O65" s="11">
        <v>1.85</v>
      </c>
      <c r="P65" s="11">
        <v>0.31</v>
      </c>
      <c r="Q65" s="11">
        <v>2.37</v>
      </c>
      <c r="R65" s="11">
        <v>4.04</v>
      </c>
      <c r="S65" s="11">
        <v>3.49</v>
      </c>
      <c r="T65" s="11">
        <v>0.73</v>
      </c>
      <c r="U65" s="11">
        <v>2.31</v>
      </c>
      <c r="V65" s="11">
        <v>1.65</v>
      </c>
      <c r="W65" s="11">
        <v>-2.25</v>
      </c>
      <c r="X65" s="11">
        <v>3.39</v>
      </c>
      <c r="Y65" s="11">
        <v>2.89</v>
      </c>
      <c r="Z65" s="11">
        <v>3.95</v>
      </c>
      <c r="AA65" s="11">
        <v>6.33</v>
      </c>
      <c r="AB65" s="11">
        <v>3.11</v>
      </c>
      <c r="AC65" s="11">
        <v>4.76</v>
      </c>
      <c r="AD65" s="11">
        <v>1.58</v>
      </c>
      <c r="AE65" s="11">
        <v>-1.19</v>
      </c>
      <c r="AF65" s="11">
        <v>5.36</v>
      </c>
      <c r="AG65" s="11">
        <v>2.57</v>
      </c>
      <c r="AH65" s="11">
        <v>1.88</v>
      </c>
      <c r="AI65" s="11">
        <v>2.98</v>
      </c>
      <c r="AJ65" s="11">
        <v>5.23</v>
      </c>
      <c r="AK65" s="11">
        <v>-2.2799999999999998</v>
      </c>
      <c r="AL65" s="11">
        <v>2.39</v>
      </c>
      <c r="AM65" s="11">
        <v>4.25</v>
      </c>
      <c r="AN65" s="11">
        <v>0.15</v>
      </c>
      <c r="IS65">
        <f t="shared" si="0"/>
        <v>2.0957894736842104</v>
      </c>
      <c r="IT65">
        <f t="shared" si="1"/>
        <v>2.1762981606872085</v>
      </c>
    </row>
    <row r="66" spans="1:254" x14ac:dyDescent="0.2">
      <c r="A66" s="30" t="s">
        <v>15</v>
      </c>
      <c r="B66" s="31">
        <v>0.26</v>
      </c>
      <c r="C66" s="11">
        <v>-0.78</v>
      </c>
      <c r="D66" s="11">
        <v>1.53</v>
      </c>
      <c r="E66" s="11">
        <v>-8.2000000000000003E-2</v>
      </c>
      <c r="F66" s="11">
        <v>0.53</v>
      </c>
      <c r="G66" s="11">
        <v>4.99</v>
      </c>
      <c r="H66" s="11">
        <v>-1.5</v>
      </c>
      <c r="I66" s="11">
        <v>2.6</v>
      </c>
      <c r="J66" s="11">
        <v>1.42</v>
      </c>
      <c r="K66" s="11">
        <v>-3.01</v>
      </c>
      <c r="L66" s="11">
        <v>1.6</v>
      </c>
      <c r="M66" s="11">
        <v>0.82</v>
      </c>
      <c r="N66" s="11">
        <v>0.9</v>
      </c>
      <c r="O66" s="11">
        <v>1.05</v>
      </c>
      <c r="P66" s="11">
        <v>-0.69</v>
      </c>
      <c r="Q66" s="11">
        <v>1.68</v>
      </c>
      <c r="R66" s="11">
        <v>3.5</v>
      </c>
      <c r="S66" s="11">
        <v>2.63</v>
      </c>
      <c r="T66" s="11">
        <v>0.28999999999999998</v>
      </c>
      <c r="U66" s="11">
        <v>1.43</v>
      </c>
      <c r="V66" s="11">
        <v>0.9</v>
      </c>
      <c r="W66" s="11">
        <v>-3.23</v>
      </c>
      <c r="X66" s="11">
        <v>2.65</v>
      </c>
      <c r="Y66" s="11">
        <v>2.5</v>
      </c>
      <c r="Z66" s="11">
        <v>3.1</v>
      </c>
      <c r="AA66" s="11">
        <v>5.55</v>
      </c>
      <c r="AB66" s="11">
        <v>1.85</v>
      </c>
      <c r="AC66" s="11">
        <v>3.61</v>
      </c>
      <c r="AD66" s="11">
        <v>0.73</v>
      </c>
      <c r="AE66" s="11">
        <v>-2.0099999999999998</v>
      </c>
      <c r="AF66" s="11">
        <v>4.6100000000000003</v>
      </c>
      <c r="AG66" s="11">
        <v>1.77</v>
      </c>
      <c r="AH66" s="11">
        <v>1.0900000000000001</v>
      </c>
      <c r="AI66" s="11">
        <v>2.2000000000000002</v>
      </c>
      <c r="AJ66" s="11">
        <v>4.67</v>
      </c>
      <c r="AK66" s="11">
        <v>-3.04</v>
      </c>
      <c r="AL66" s="11">
        <v>1.66</v>
      </c>
      <c r="AM66" s="11">
        <v>3.37</v>
      </c>
      <c r="AN66" s="11">
        <v>-0.8</v>
      </c>
      <c r="IS66">
        <f t="shared" si="0"/>
        <v>1.3181052631578949</v>
      </c>
      <c r="IT66">
        <f t="shared" si="1"/>
        <v>2.1692766734369076</v>
      </c>
    </row>
    <row r="67" spans="1:254" x14ac:dyDescent="0.2">
      <c r="A67" s="30" t="s">
        <v>15</v>
      </c>
      <c r="B67" s="31">
        <v>0.28000000000000003</v>
      </c>
      <c r="C67" s="11">
        <v>-1.56</v>
      </c>
      <c r="D67" s="11">
        <v>0.94</v>
      </c>
      <c r="E67" s="11">
        <v>-0.74</v>
      </c>
      <c r="F67" s="11">
        <v>-5.6000000000000001E-2</v>
      </c>
      <c r="G67" s="11">
        <v>3.85</v>
      </c>
      <c r="H67" s="11">
        <v>-2.2400000000000002</v>
      </c>
      <c r="I67" s="11">
        <v>2.08</v>
      </c>
      <c r="J67" s="11">
        <v>1.25</v>
      </c>
      <c r="K67" s="11">
        <v>-3.45</v>
      </c>
      <c r="L67" s="11">
        <v>0.79</v>
      </c>
      <c r="M67" s="11">
        <v>5.1999999999999998E-2</v>
      </c>
      <c r="N67" s="11">
        <v>0.45</v>
      </c>
      <c r="O67" s="11">
        <v>0.4</v>
      </c>
      <c r="P67" s="11">
        <v>-1.46</v>
      </c>
      <c r="Q67" s="11">
        <v>0.95</v>
      </c>
      <c r="R67" s="11">
        <v>3.06</v>
      </c>
      <c r="S67" s="11">
        <v>1.74</v>
      </c>
      <c r="T67" s="11">
        <v>-0.13</v>
      </c>
      <c r="U67" s="11">
        <v>0.65</v>
      </c>
      <c r="V67" s="11">
        <v>0.19</v>
      </c>
      <c r="W67" s="11">
        <v>-4.0999999999999996</v>
      </c>
      <c r="X67" s="11">
        <v>2.08</v>
      </c>
      <c r="Y67" s="11">
        <v>2.2200000000000002</v>
      </c>
      <c r="Z67" s="11">
        <v>2.37</v>
      </c>
      <c r="AA67" s="11">
        <v>4.67</v>
      </c>
      <c r="AB67" s="11">
        <v>0.74</v>
      </c>
      <c r="AC67" s="11">
        <v>2.5099999999999998</v>
      </c>
      <c r="AD67" s="11">
        <v>-0.11</v>
      </c>
      <c r="AE67" s="11">
        <v>-2.71</v>
      </c>
      <c r="AF67" s="11">
        <v>3.88</v>
      </c>
      <c r="AG67" s="11">
        <v>1.07</v>
      </c>
      <c r="AH67" s="11">
        <v>0.34</v>
      </c>
      <c r="AI67" s="11">
        <v>1.43</v>
      </c>
      <c r="AJ67" s="11">
        <v>4.1500000000000004</v>
      </c>
      <c r="AK67" s="11">
        <v>-3.8</v>
      </c>
      <c r="AL67" s="11">
        <v>0.84</v>
      </c>
      <c r="AM67" s="11">
        <v>2.39</v>
      </c>
      <c r="AN67" s="11">
        <v>-1.1299999999999999</v>
      </c>
      <c r="IS67">
        <f t="shared" ref="IS67:IS130" si="2">AVERAGE(C67:IR67)</f>
        <v>0.62121052631578944</v>
      </c>
      <c r="IT67">
        <f t="shared" ref="IT67:IT130" si="3">STDEV(C67:IR67)</f>
        <v>2.1380506675903406</v>
      </c>
    </row>
    <row r="68" spans="1:254" x14ac:dyDescent="0.2">
      <c r="A68" s="30" t="s">
        <v>15</v>
      </c>
      <c r="B68" s="31">
        <v>0.3</v>
      </c>
      <c r="C68" s="11">
        <v>-2.04</v>
      </c>
      <c r="D68" s="11">
        <v>0.47</v>
      </c>
      <c r="E68" s="11">
        <v>-1.28</v>
      </c>
      <c r="F68" s="11">
        <v>-0.48</v>
      </c>
      <c r="G68" s="11">
        <v>2.84</v>
      </c>
      <c r="H68" s="11">
        <v>-2.89</v>
      </c>
      <c r="I68" s="11">
        <v>1.65</v>
      </c>
      <c r="J68" s="11">
        <v>1.19</v>
      </c>
      <c r="K68" s="11">
        <v>-3.73</v>
      </c>
      <c r="L68" s="11">
        <v>0.2</v>
      </c>
      <c r="M68" s="11">
        <v>-0.55000000000000004</v>
      </c>
      <c r="N68" s="11">
        <v>8.2000000000000003E-2</v>
      </c>
      <c r="O68" s="11">
        <v>-4.8000000000000001E-2</v>
      </c>
      <c r="P68" s="11">
        <v>-1.94</v>
      </c>
      <c r="Q68" s="11">
        <v>0.23</v>
      </c>
      <c r="R68" s="11">
        <v>2.77</v>
      </c>
      <c r="S68" s="11">
        <v>0.87</v>
      </c>
      <c r="T68" s="11">
        <v>-0.6</v>
      </c>
      <c r="U68" s="11">
        <v>1.2999999999999999E-2</v>
      </c>
      <c r="V68" s="11">
        <v>-0.36</v>
      </c>
      <c r="W68" s="11">
        <v>-4.79</v>
      </c>
      <c r="X68" s="11">
        <v>1.68</v>
      </c>
      <c r="Y68" s="11">
        <v>2.11</v>
      </c>
      <c r="Z68" s="11">
        <v>1.8</v>
      </c>
      <c r="AA68" s="11">
        <v>3.85</v>
      </c>
      <c r="AB68" s="11">
        <v>-0.17</v>
      </c>
      <c r="AC68" s="11">
        <v>1.51</v>
      </c>
      <c r="AD68" s="11">
        <v>-0.9</v>
      </c>
      <c r="AE68" s="11">
        <v>-3.24</v>
      </c>
      <c r="AF68" s="11">
        <v>3.2</v>
      </c>
      <c r="AG68" s="11">
        <v>0.47</v>
      </c>
      <c r="AH68" s="11">
        <v>-0.32</v>
      </c>
      <c r="AI68" s="11">
        <v>0.69</v>
      </c>
      <c r="AJ68" s="11">
        <v>3.71</v>
      </c>
      <c r="AK68" s="11">
        <v>-4.51</v>
      </c>
      <c r="AL68" s="11">
        <v>-2.4E-2</v>
      </c>
      <c r="AM68" s="11">
        <v>1.42</v>
      </c>
      <c r="AN68" s="11">
        <v>-1.2</v>
      </c>
      <c r="IS68">
        <f t="shared" si="2"/>
        <v>4.4289473684210524E-2</v>
      </c>
      <c r="IT68">
        <f t="shared" si="3"/>
        <v>2.1068218271219692</v>
      </c>
    </row>
    <row r="69" spans="1:254" x14ac:dyDescent="0.2">
      <c r="A69" s="30" t="s">
        <v>15</v>
      </c>
      <c r="B69" s="31">
        <v>0.32</v>
      </c>
      <c r="C69" s="11">
        <v>-2.19</v>
      </c>
      <c r="D69" s="11">
        <v>0.15</v>
      </c>
      <c r="E69" s="11">
        <v>-1.71</v>
      </c>
      <c r="F69" s="11">
        <v>-0.73</v>
      </c>
      <c r="G69" s="11">
        <v>1.98</v>
      </c>
      <c r="H69" s="11">
        <v>-3.43</v>
      </c>
      <c r="I69" s="11">
        <v>1.3</v>
      </c>
      <c r="J69" s="11">
        <v>1.23</v>
      </c>
      <c r="K69" s="11">
        <v>-3.85</v>
      </c>
      <c r="L69" s="11">
        <v>-0.12</v>
      </c>
      <c r="M69" s="11">
        <v>-0.95</v>
      </c>
      <c r="N69" s="11">
        <v>-0.2</v>
      </c>
      <c r="O69" s="11">
        <v>-0.3</v>
      </c>
      <c r="P69" s="11">
        <v>-2.14</v>
      </c>
      <c r="Q69" s="11">
        <v>-0.41</v>
      </c>
      <c r="R69" s="11">
        <v>2.6</v>
      </c>
      <c r="S69" s="11">
        <v>5.6000000000000001E-2</v>
      </c>
      <c r="T69" s="11">
        <v>-1.1299999999999999</v>
      </c>
      <c r="U69" s="11">
        <v>-0.47</v>
      </c>
      <c r="V69" s="11">
        <v>-0.78</v>
      </c>
      <c r="W69" s="11">
        <v>-5.24</v>
      </c>
      <c r="X69" s="11">
        <v>1.44</v>
      </c>
      <c r="Y69" s="11">
        <v>2.02</v>
      </c>
      <c r="Z69" s="11">
        <v>1.38</v>
      </c>
      <c r="AA69" s="11">
        <v>3.28</v>
      </c>
      <c r="AB69" s="11">
        <v>-0.85</v>
      </c>
      <c r="AC69" s="11">
        <v>0.64</v>
      </c>
      <c r="AD69" s="11">
        <v>-1.6</v>
      </c>
      <c r="AE69" s="11">
        <v>-3.59</v>
      </c>
      <c r="AF69" s="11">
        <v>2.62</v>
      </c>
      <c r="AG69" s="11">
        <v>-2.3E-2</v>
      </c>
      <c r="AH69" s="11">
        <v>-0.9</v>
      </c>
      <c r="AI69" s="11">
        <v>8.0999999999999996E-3</v>
      </c>
      <c r="AJ69" s="11">
        <v>3.37</v>
      </c>
      <c r="AK69" s="11">
        <v>-5.12</v>
      </c>
      <c r="AL69" s="11">
        <v>-0.85</v>
      </c>
      <c r="AM69" s="11">
        <v>0.52</v>
      </c>
      <c r="AN69" s="11">
        <v>-1.7</v>
      </c>
      <c r="IS69">
        <f t="shared" si="2"/>
        <v>-0.41286578947368424</v>
      </c>
      <c r="IT69">
        <f t="shared" si="3"/>
        <v>2.093468740047189</v>
      </c>
    </row>
    <row r="70" spans="1:254" x14ac:dyDescent="0.2">
      <c r="A70" s="30" t="s">
        <v>15</v>
      </c>
      <c r="B70" s="31">
        <v>0.34</v>
      </c>
      <c r="C70" s="11">
        <v>-2.0299999999999998</v>
      </c>
      <c r="D70" s="11">
        <v>-3.3000000000000002E-2</v>
      </c>
      <c r="E70" s="11">
        <v>-2.0299999999999998</v>
      </c>
      <c r="F70" s="11">
        <v>-0.81</v>
      </c>
      <c r="G70" s="11">
        <v>1.29</v>
      </c>
      <c r="H70" s="11">
        <v>-3.82</v>
      </c>
      <c r="I70" s="11">
        <v>1.03</v>
      </c>
      <c r="J70" s="11">
        <v>1.35</v>
      </c>
      <c r="K70" s="11">
        <v>-3.85</v>
      </c>
      <c r="L70" s="11">
        <v>-0.16</v>
      </c>
      <c r="M70" s="11">
        <v>-1.1399999999999999</v>
      </c>
      <c r="N70" s="11">
        <v>-0.4</v>
      </c>
      <c r="O70" s="11">
        <v>-0.41</v>
      </c>
      <c r="P70" s="11">
        <v>-2.11</v>
      </c>
      <c r="Q70" s="11">
        <v>-0.97</v>
      </c>
      <c r="R70" s="11">
        <v>2.54</v>
      </c>
      <c r="S70" s="11">
        <v>-0.66</v>
      </c>
      <c r="T70" s="11">
        <v>-1.65</v>
      </c>
      <c r="U70" s="11">
        <v>-0.78</v>
      </c>
      <c r="V70" s="11">
        <v>-1.04</v>
      </c>
      <c r="W70" s="11">
        <v>-5.47</v>
      </c>
      <c r="X70" s="11">
        <v>1.32</v>
      </c>
      <c r="Y70" s="11">
        <v>1.96</v>
      </c>
      <c r="Z70" s="11">
        <v>1.1000000000000001</v>
      </c>
      <c r="AA70" s="11">
        <v>3.03</v>
      </c>
      <c r="AB70" s="11">
        <v>-1.31</v>
      </c>
      <c r="AC70" s="11">
        <v>-7.6999999999999999E-2</v>
      </c>
      <c r="AD70" s="11">
        <v>-2.1800000000000002</v>
      </c>
      <c r="AE70" s="11">
        <v>-3.75</v>
      </c>
      <c r="AF70" s="11">
        <v>2.13</v>
      </c>
      <c r="AG70" s="11">
        <v>-0.41</v>
      </c>
      <c r="AH70" s="11">
        <v>-1.36</v>
      </c>
      <c r="AI70" s="11">
        <v>-0.62</v>
      </c>
      <c r="AJ70" s="11">
        <v>3.12</v>
      </c>
      <c r="AK70" s="11">
        <v>-5.63</v>
      </c>
      <c r="AL70" s="11">
        <v>-1.58</v>
      </c>
      <c r="AM70" s="11">
        <v>-0.24</v>
      </c>
      <c r="AN70" s="11">
        <v>-1.42</v>
      </c>
      <c r="IS70">
        <f t="shared" si="2"/>
        <v>-0.71236842105263143</v>
      </c>
      <c r="IT70">
        <f t="shared" si="3"/>
        <v>2.0879124764333605</v>
      </c>
    </row>
    <row r="71" spans="1:254" x14ac:dyDescent="0.2">
      <c r="A71" s="30" t="s">
        <v>15</v>
      </c>
      <c r="B71" s="31">
        <v>0.36</v>
      </c>
      <c r="C71" s="11">
        <v>-1.66</v>
      </c>
      <c r="D71" s="11">
        <v>-0.1</v>
      </c>
      <c r="E71" s="11">
        <v>-2.2799999999999998</v>
      </c>
      <c r="F71" s="11">
        <v>-0.77</v>
      </c>
      <c r="G71" s="11">
        <v>0.76</v>
      </c>
      <c r="H71" s="11">
        <v>-4.05</v>
      </c>
      <c r="I71" s="11">
        <v>0.81</v>
      </c>
      <c r="J71" s="11">
        <v>1.51</v>
      </c>
      <c r="K71" s="11">
        <v>-3.74</v>
      </c>
      <c r="L71" s="11">
        <v>7.2999999999999995E-2</v>
      </c>
      <c r="M71" s="11">
        <v>-1.18</v>
      </c>
      <c r="N71" s="11">
        <v>-0.49</v>
      </c>
      <c r="O71" s="11">
        <v>-0.45</v>
      </c>
      <c r="P71" s="11">
        <v>-1.93</v>
      </c>
      <c r="Q71" s="11">
        <v>-1.45</v>
      </c>
      <c r="R71" s="11">
        <v>2.52</v>
      </c>
      <c r="S71" s="11">
        <v>-1.27</v>
      </c>
      <c r="T71" s="11">
        <v>-2.16</v>
      </c>
      <c r="U71" s="11">
        <v>-0.96</v>
      </c>
      <c r="V71" s="11">
        <v>-1.2</v>
      </c>
      <c r="W71" s="11">
        <v>-5.47</v>
      </c>
      <c r="X71" s="11">
        <v>1.28</v>
      </c>
      <c r="Y71" s="11">
        <v>1.94</v>
      </c>
      <c r="Z71" s="11">
        <v>0.91</v>
      </c>
      <c r="AA71" s="11">
        <v>3.07</v>
      </c>
      <c r="AB71" s="11">
        <v>-1.57</v>
      </c>
      <c r="AC71" s="11">
        <v>-0.61</v>
      </c>
      <c r="AD71" s="11">
        <v>-2.65</v>
      </c>
      <c r="AE71" s="11">
        <v>-3.76</v>
      </c>
      <c r="AF71" s="11">
        <v>1.74</v>
      </c>
      <c r="AG71" s="11">
        <v>-0.72</v>
      </c>
      <c r="AH71" s="11">
        <v>-1.74</v>
      </c>
      <c r="AI71" s="11">
        <v>-1.2</v>
      </c>
      <c r="AJ71" s="11">
        <v>2.96</v>
      </c>
      <c r="AK71" s="11">
        <v>-6.01</v>
      </c>
      <c r="AL71" s="11">
        <v>-2.17</v>
      </c>
      <c r="AM71" s="11">
        <v>-0.82</v>
      </c>
      <c r="AN71" s="11">
        <v>-1.71</v>
      </c>
      <c r="IS71">
        <f t="shared" si="2"/>
        <v>-0.90913157894736829</v>
      </c>
      <c r="IT71">
        <f t="shared" si="3"/>
        <v>2.1084447985910253</v>
      </c>
    </row>
    <row r="72" spans="1:254" x14ac:dyDescent="0.2">
      <c r="A72" s="30" t="s">
        <v>15</v>
      </c>
      <c r="B72" s="31">
        <v>0.38</v>
      </c>
      <c r="C72" s="11">
        <v>-1.19</v>
      </c>
      <c r="D72" s="11">
        <v>-9.9000000000000005E-2</v>
      </c>
      <c r="E72" s="11">
        <v>-2.5</v>
      </c>
      <c r="F72" s="11">
        <v>-0.66</v>
      </c>
      <c r="G72" s="11">
        <v>0.4</v>
      </c>
      <c r="H72" s="11">
        <v>-4.1399999999999997</v>
      </c>
      <c r="I72" s="11">
        <v>0.62</v>
      </c>
      <c r="J72" s="11">
        <v>1.69</v>
      </c>
      <c r="K72" s="11">
        <v>-3.57</v>
      </c>
      <c r="L72" s="11">
        <v>0.49</v>
      </c>
      <c r="M72" s="11">
        <v>-1.1299999999999999</v>
      </c>
      <c r="N72" s="11">
        <v>-0.52</v>
      </c>
      <c r="O72" s="11">
        <v>-0.51</v>
      </c>
      <c r="P72" s="11">
        <v>-1.68</v>
      </c>
      <c r="Q72" s="11">
        <v>-1.85</v>
      </c>
      <c r="R72" s="11">
        <v>2.5099999999999998</v>
      </c>
      <c r="S72" s="11">
        <v>-1.77</v>
      </c>
      <c r="T72" s="11">
        <v>-2.66</v>
      </c>
      <c r="U72" s="11">
        <v>-1.03</v>
      </c>
      <c r="V72" s="11">
        <v>-1.27</v>
      </c>
      <c r="W72" s="11">
        <v>-5.33</v>
      </c>
      <c r="X72" s="11">
        <v>1.27</v>
      </c>
      <c r="Y72" s="11">
        <v>2.0299999999999998</v>
      </c>
      <c r="Z72" s="11">
        <v>0.76</v>
      </c>
      <c r="AA72" s="11">
        <v>3.27</v>
      </c>
      <c r="AB72" s="11">
        <v>-1.71</v>
      </c>
      <c r="AC72" s="11">
        <v>-0.94</v>
      </c>
      <c r="AD72" s="11">
        <v>-2.99</v>
      </c>
      <c r="AE72" s="11">
        <v>-3.66</v>
      </c>
      <c r="AF72" s="11">
        <v>1.39</v>
      </c>
      <c r="AG72" s="11">
        <v>-0.96</v>
      </c>
      <c r="AH72" s="11">
        <v>-2.04</v>
      </c>
      <c r="AI72" s="11">
        <v>-1.74</v>
      </c>
      <c r="AJ72" s="11">
        <v>2.86</v>
      </c>
      <c r="AK72" s="11">
        <v>-6.28</v>
      </c>
      <c r="AL72" s="11">
        <v>-2.59</v>
      </c>
      <c r="AM72" s="11">
        <v>-1.21</v>
      </c>
      <c r="AN72" s="11">
        <v>-1.67</v>
      </c>
      <c r="IS72">
        <f t="shared" si="2"/>
        <v>-1.0107631578947369</v>
      </c>
      <c r="IT72">
        <f t="shared" si="3"/>
        <v>2.1449343142996313</v>
      </c>
    </row>
    <row r="73" spans="1:254" x14ac:dyDescent="0.2">
      <c r="A73" s="30" t="s">
        <v>15</v>
      </c>
      <c r="B73" s="31">
        <v>0.4</v>
      </c>
      <c r="C73" s="11">
        <v>-0.8</v>
      </c>
      <c r="D73" s="11">
        <v>-8.5000000000000006E-2</v>
      </c>
      <c r="E73" s="11">
        <v>-2.73</v>
      </c>
      <c r="F73" s="11">
        <v>-0.52</v>
      </c>
      <c r="G73" s="11">
        <v>0.2</v>
      </c>
      <c r="H73" s="11">
        <v>-4.1399999999999997</v>
      </c>
      <c r="I73" s="11">
        <v>0.43</v>
      </c>
      <c r="J73" s="11">
        <v>1.84</v>
      </c>
      <c r="K73" s="11">
        <v>-3.37</v>
      </c>
      <c r="L73" s="11">
        <v>1</v>
      </c>
      <c r="M73" s="11">
        <v>-1.07</v>
      </c>
      <c r="N73" s="11">
        <v>-0.54</v>
      </c>
      <c r="O73" s="11">
        <v>-0.67</v>
      </c>
      <c r="P73" s="11">
        <v>-1.46</v>
      </c>
      <c r="Q73" s="11">
        <v>-2.1800000000000002</v>
      </c>
      <c r="R73" s="11">
        <v>2.42</v>
      </c>
      <c r="S73" s="11">
        <v>-2.19</v>
      </c>
      <c r="T73" s="11">
        <v>-3.13</v>
      </c>
      <c r="U73" s="11">
        <v>-1.07</v>
      </c>
      <c r="V73" s="11">
        <v>-1.36</v>
      </c>
      <c r="W73" s="11">
        <v>-5.09</v>
      </c>
      <c r="X73" s="11">
        <v>1.23</v>
      </c>
      <c r="Y73" s="11">
        <v>2.29</v>
      </c>
      <c r="Z73" s="11">
        <v>0.62</v>
      </c>
      <c r="AA73" s="11">
        <v>3.47</v>
      </c>
      <c r="AB73" s="11">
        <v>-1.78</v>
      </c>
      <c r="AC73" s="11">
        <v>-1.1000000000000001</v>
      </c>
      <c r="AD73" s="11">
        <v>-3.23</v>
      </c>
      <c r="AE73" s="11">
        <v>-3.51</v>
      </c>
      <c r="AF73" s="11">
        <v>1.07</v>
      </c>
      <c r="AG73" s="11">
        <v>-1.17</v>
      </c>
      <c r="AH73" s="11">
        <v>-2.2999999999999998</v>
      </c>
      <c r="AI73" s="11">
        <v>-2.2400000000000002</v>
      </c>
      <c r="AJ73" s="11">
        <v>2.77</v>
      </c>
      <c r="AK73" s="11">
        <v>-6.48</v>
      </c>
      <c r="AL73" s="11">
        <v>-2.83</v>
      </c>
      <c r="AM73" s="11">
        <v>-1.43</v>
      </c>
      <c r="AN73" s="11">
        <v>-1.29</v>
      </c>
      <c r="IS73">
        <f t="shared" si="2"/>
        <v>-1.0638157894736842</v>
      </c>
      <c r="IT73">
        <f t="shared" si="3"/>
        <v>2.187868713083557</v>
      </c>
    </row>
    <row r="74" spans="1:254" x14ac:dyDescent="0.2">
      <c r="A74" s="30" t="s">
        <v>15</v>
      </c>
      <c r="B74" s="31">
        <v>0.42</v>
      </c>
      <c r="C74" s="11">
        <v>-0.64</v>
      </c>
      <c r="D74" s="11">
        <v>-0.11</v>
      </c>
      <c r="E74" s="11">
        <v>-3.01</v>
      </c>
      <c r="F74" s="11">
        <v>-0.42</v>
      </c>
      <c r="G74" s="11">
        <v>0.15</v>
      </c>
      <c r="H74" s="11">
        <v>-4.09</v>
      </c>
      <c r="I74" s="11">
        <v>0.24</v>
      </c>
      <c r="J74" s="11">
        <v>1.91</v>
      </c>
      <c r="K74" s="11">
        <v>-3.19</v>
      </c>
      <c r="L74" s="11">
        <v>1.49</v>
      </c>
      <c r="M74" s="11">
        <v>-1.05</v>
      </c>
      <c r="N74" s="11">
        <v>-0.59</v>
      </c>
      <c r="O74" s="11">
        <v>-0.98</v>
      </c>
      <c r="P74" s="11">
        <v>-1.25</v>
      </c>
      <c r="Q74" s="11">
        <v>-2.4900000000000002</v>
      </c>
      <c r="R74" s="11">
        <v>2.19</v>
      </c>
      <c r="S74" s="11">
        <v>-2.54</v>
      </c>
      <c r="T74" s="11">
        <v>-3.55</v>
      </c>
      <c r="U74" s="11">
        <v>-1.1000000000000001</v>
      </c>
      <c r="V74" s="11">
        <v>-1.49</v>
      </c>
      <c r="W74" s="11">
        <v>-4.84</v>
      </c>
      <c r="X74" s="11">
        <v>1.1299999999999999</v>
      </c>
      <c r="Y74" s="11">
        <v>2.57</v>
      </c>
      <c r="Z74" s="11">
        <v>0.43</v>
      </c>
      <c r="AA74" s="11">
        <v>3.55</v>
      </c>
      <c r="AB74" s="11">
        <v>-1.86</v>
      </c>
      <c r="AC74" s="11">
        <v>-1.1200000000000001</v>
      </c>
      <c r="AD74" s="11">
        <v>-3.39</v>
      </c>
      <c r="AE74" s="11">
        <v>-3.37</v>
      </c>
      <c r="AF74" s="11">
        <v>0.73</v>
      </c>
      <c r="AG74" s="11">
        <v>-1.35</v>
      </c>
      <c r="AH74" s="11">
        <v>-2.57</v>
      </c>
      <c r="AI74" s="11">
        <v>-2.73</v>
      </c>
      <c r="AJ74" s="11">
        <v>2.68</v>
      </c>
      <c r="AK74" s="11">
        <v>-6.63</v>
      </c>
      <c r="AL74" s="11">
        <v>-2.92</v>
      </c>
      <c r="AM74" s="11">
        <v>-1.51</v>
      </c>
      <c r="AN74" s="11">
        <v>-1.27</v>
      </c>
      <c r="IS74">
        <f t="shared" si="2"/>
        <v>-1.1313157894736845</v>
      </c>
      <c r="IT74">
        <f t="shared" si="3"/>
        <v>2.2236993417381443</v>
      </c>
    </row>
    <row r="75" spans="1:254" x14ac:dyDescent="0.2">
      <c r="A75" s="30" t="s">
        <v>15</v>
      </c>
      <c r="B75" s="31">
        <v>0.44</v>
      </c>
      <c r="C75" s="11">
        <v>-0.79</v>
      </c>
      <c r="D75" s="11">
        <v>-0.2</v>
      </c>
      <c r="E75" s="11">
        <v>-3.36</v>
      </c>
      <c r="F75" s="11">
        <v>-0.42</v>
      </c>
      <c r="G75" s="11">
        <v>0.21</v>
      </c>
      <c r="H75" s="11">
        <v>-4.05</v>
      </c>
      <c r="I75" s="11">
        <v>4.2999999999999997E-2</v>
      </c>
      <c r="J75" s="11">
        <v>1.89</v>
      </c>
      <c r="K75" s="11">
        <v>-3.05</v>
      </c>
      <c r="L75" s="11">
        <v>1.85</v>
      </c>
      <c r="M75" s="11">
        <v>-1.1299999999999999</v>
      </c>
      <c r="N75" s="11">
        <v>-0.7</v>
      </c>
      <c r="O75" s="11">
        <v>-1.47</v>
      </c>
      <c r="P75" s="11">
        <v>-1.21</v>
      </c>
      <c r="Q75" s="11">
        <v>-2.78</v>
      </c>
      <c r="R75" s="11">
        <v>1.83</v>
      </c>
      <c r="S75" s="11">
        <v>-2.86</v>
      </c>
      <c r="T75" s="11">
        <v>-3.99</v>
      </c>
      <c r="U75" s="11">
        <v>-1.2</v>
      </c>
      <c r="V75" s="11">
        <v>-1.72</v>
      </c>
      <c r="W75" s="11">
        <v>-4.6500000000000004</v>
      </c>
      <c r="X75" s="11">
        <v>0.9</v>
      </c>
      <c r="Y75" s="11">
        <v>2.79</v>
      </c>
      <c r="Z75" s="11">
        <v>0.14000000000000001</v>
      </c>
      <c r="AA75" s="11">
        <v>3.41</v>
      </c>
      <c r="AB75" s="11">
        <v>-1.99</v>
      </c>
      <c r="AC75" s="11">
        <v>-1.1100000000000001</v>
      </c>
      <c r="AD75" s="11">
        <v>-3.5</v>
      </c>
      <c r="AE75" s="11">
        <v>-3.3</v>
      </c>
      <c r="AF75" s="11">
        <v>0.34</v>
      </c>
      <c r="AG75" s="11">
        <v>-1.54</v>
      </c>
      <c r="AH75" s="11">
        <v>-2.87</v>
      </c>
      <c r="AI75" s="11">
        <v>-3.22</v>
      </c>
      <c r="AJ75" s="11">
        <v>2.54</v>
      </c>
      <c r="AK75" s="11">
        <v>-6.79</v>
      </c>
      <c r="AL75" s="11">
        <v>-2.89</v>
      </c>
      <c r="AM75" s="11">
        <v>-1.52</v>
      </c>
      <c r="AN75" s="11">
        <v>-1.1299999999999999</v>
      </c>
      <c r="IS75">
        <f t="shared" si="2"/>
        <v>-1.2499210526315789</v>
      </c>
      <c r="IT75">
        <f t="shared" si="3"/>
        <v>2.2436670560632939</v>
      </c>
    </row>
    <row r="76" spans="1:254" x14ac:dyDescent="0.2">
      <c r="A76" s="30" t="s">
        <v>15</v>
      </c>
      <c r="B76" s="31">
        <v>0.46</v>
      </c>
      <c r="C76" s="11">
        <v>-1.31</v>
      </c>
      <c r="D76" s="11">
        <v>-0.37</v>
      </c>
      <c r="E76" s="11">
        <v>-3.8</v>
      </c>
      <c r="F76" s="11">
        <v>-0.56000000000000005</v>
      </c>
      <c r="G76" s="11">
        <v>0.32</v>
      </c>
      <c r="H76" s="11">
        <v>-4.07</v>
      </c>
      <c r="I76" s="11">
        <v>-0.2</v>
      </c>
      <c r="J76" s="11">
        <v>1.74</v>
      </c>
      <c r="K76" s="11">
        <v>-2.97</v>
      </c>
      <c r="L76" s="11">
        <v>2</v>
      </c>
      <c r="M76" s="11">
        <v>-1.32</v>
      </c>
      <c r="N76" s="11">
        <v>-0.92</v>
      </c>
      <c r="O76" s="11">
        <v>-2.14</v>
      </c>
      <c r="P76" s="11">
        <v>-1.3</v>
      </c>
      <c r="Q76" s="11">
        <v>-3.1</v>
      </c>
      <c r="R76" s="11">
        <v>1.28</v>
      </c>
      <c r="S76" s="11">
        <v>-3.17</v>
      </c>
      <c r="T76" s="11">
        <v>-4.41</v>
      </c>
      <c r="U76" s="11">
        <v>-1.41</v>
      </c>
      <c r="V76" s="11">
        <v>-2.0099999999999998</v>
      </c>
      <c r="W76" s="11">
        <v>-4.5999999999999996</v>
      </c>
      <c r="X76" s="11">
        <v>0.54</v>
      </c>
      <c r="Y76" s="11">
        <v>2.79</v>
      </c>
      <c r="Z76" s="11">
        <v>-0.31</v>
      </c>
      <c r="AA76" s="11">
        <v>3.03</v>
      </c>
      <c r="AB76" s="11">
        <v>-2.23</v>
      </c>
      <c r="AC76" s="11">
        <v>-1.2</v>
      </c>
      <c r="AD76" s="11">
        <v>-3.59</v>
      </c>
      <c r="AE76" s="11">
        <v>-3.33</v>
      </c>
      <c r="AF76" s="11">
        <v>-0.12</v>
      </c>
      <c r="AG76" s="11">
        <v>-1.75</v>
      </c>
      <c r="AH76" s="11">
        <v>-3.22</v>
      </c>
      <c r="AI76" s="11">
        <v>-3.71</v>
      </c>
      <c r="AJ76" s="11">
        <v>2.33</v>
      </c>
      <c r="AK76" s="11">
        <v>-6.97</v>
      </c>
      <c r="AL76" s="11">
        <v>-2.79</v>
      </c>
      <c r="AM76" s="11">
        <v>-1.51</v>
      </c>
      <c r="AN76" s="11">
        <v>-1.1399999999999999</v>
      </c>
      <c r="IS76">
        <f t="shared" si="2"/>
        <v>-1.4605263157894735</v>
      </c>
      <c r="IT76">
        <f t="shared" si="3"/>
        <v>2.2374019046815321</v>
      </c>
    </row>
    <row r="77" spans="1:254" x14ac:dyDescent="0.2">
      <c r="A77" s="30" t="s">
        <v>15</v>
      </c>
      <c r="B77" s="31">
        <v>0.48</v>
      </c>
      <c r="C77" s="11">
        <v>-2.14</v>
      </c>
      <c r="D77" s="11">
        <v>-0.65</v>
      </c>
      <c r="E77" s="11">
        <v>-4.32</v>
      </c>
      <c r="F77" s="11">
        <v>-0.89</v>
      </c>
      <c r="G77" s="11">
        <v>0.4</v>
      </c>
      <c r="H77" s="11">
        <v>-4.1900000000000004</v>
      </c>
      <c r="I77" s="11">
        <v>-0.53</v>
      </c>
      <c r="J77" s="11">
        <v>1.47</v>
      </c>
      <c r="K77" s="11">
        <v>-2.98</v>
      </c>
      <c r="L77" s="11">
        <v>1.89</v>
      </c>
      <c r="M77" s="11">
        <v>-1.63</v>
      </c>
      <c r="N77" s="11">
        <v>-1.3</v>
      </c>
      <c r="O77" s="11">
        <v>-2.99</v>
      </c>
      <c r="P77" s="11">
        <v>-1.49</v>
      </c>
      <c r="Q77" s="11">
        <v>-3.43</v>
      </c>
      <c r="R77" s="11">
        <v>0.64</v>
      </c>
      <c r="S77" s="11">
        <v>-3.51</v>
      </c>
      <c r="T77" s="11">
        <v>-4.9000000000000004</v>
      </c>
      <c r="U77" s="11">
        <v>-1.74</v>
      </c>
      <c r="V77" s="11">
        <v>-2.39</v>
      </c>
      <c r="W77" s="11">
        <v>-4.66</v>
      </c>
      <c r="X77" s="11">
        <v>0.04</v>
      </c>
      <c r="Y77" s="11">
        <v>2.4</v>
      </c>
      <c r="Z77" s="11">
        <v>-0.97</v>
      </c>
      <c r="AA77" s="11">
        <v>2.42</v>
      </c>
      <c r="AB77" s="11">
        <v>-2.61</v>
      </c>
      <c r="AC77" s="11">
        <v>-1.5</v>
      </c>
      <c r="AD77" s="11">
        <v>-3.69</v>
      </c>
      <c r="AE77" s="11">
        <v>-3.47</v>
      </c>
      <c r="AF77" s="11">
        <v>-0.66</v>
      </c>
      <c r="AG77" s="11">
        <v>-1.99</v>
      </c>
      <c r="AH77" s="11">
        <v>-3.65</v>
      </c>
      <c r="AI77" s="11">
        <v>-4.1900000000000004</v>
      </c>
      <c r="AJ77" s="11">
        <v>2.0499999999999998</v>
      </c>
      <c r="AK77" s="11">
        <v>-7.22</v>
      </c>
      <c r="AL77" s="11">
        <v>-2.68</v>
      </c>
      <c r="AM77" s="11">
        <v>-1.57</v>
      </c>
      <c r="AN77" s="11">
        <v>-1.24</v>
      </c>
      <c r="IS77">
        <f t="shared" si="2"/>
        <v>-1.7860526315789471</v>
      </c>
      <c r="IT77">
        <f t="shared" si="3"/>
        <v>2.2079873916033521</v>
      </c>
    </row>
    <row r="78" spans="1:254" x14ac:dyDescent="0.2">
      <c r="A78" s="30" t="s">
        <v>15</v>
      </c>
      <c r="B78" s="31">
        <v>0.5</v>
      </c>
      <c r="C78" s="11">
        <v>-3.23</v>
      </c>
      <c r="D78" s="11">
        <v>-1.02</v>
      </c>
      <c r="E78" s="11">
        <v>-4.91</v>
      </c>
      <c r="F78" s="11">
        <v>-1.41</v>
      </c>
      <c r="G78" s="11">
        <v>0.36</v>
      </c>
      <c r="H78" s="11">
        <v>-4.47</v>
      </c>
      <c r="I78" s="11">
        <v>-0.96</v>
      </c>
      <c r="J78" s="11">
        <v>1.08</v>
      </c>
      <c r="K78" s="11">
        <v>-3.09</v>
      </c>
      <c r="L78" s="11">
        <v>1.5</v>
      </c>
      <c r="M78" s="11">
        <v>-2.04</v>
      </c>
      <c r="N78" s="11">
        <v>-1.82</v>
      </c>
      <c r="O78" s="11">
        <v>-4.0199999999999996</v>
      </c>
      <c r="P78" s="11">
        <v>-1.81</v>
      </c>
      <c r="Q78" s="11">
        <v>-3.76</v>
      </c>
      <c r="R78" s="11">
        <v>-5.7000000000000002E-2</v>
      </c>
      <c r="S78" s="11">
        <v>-3.91</v>
      </c>
      <c r="T78" s="11">
        <v>-5.43</v>
      </c>
      <c r="U78" s="11">
        <v>-2.2400000000000002</v>
      </c>
      <c r="V78" s="11">
        <v>-2.84</v>
      </c>
      <c r="W78" s="11">
        <v>-4.95</v>
      </c>
      <c r="X78" s="11">
        <v>-0.61</v>
      </c>
      <c r="Y78" s="11">
        <v>1.99</v>
      </c>
      <c r="Z78" s="11">
        <v>-1.89</v>
      </c>
      <c r="AA78" s="11">
        <v>1.59</v>
      </c>
      <c r="AB78" s="11">
        <v>-3.13</v>
      </c>
      <c r="AC78" s="11">
        <v>-2.1</v>
      </c>
      <c r="AD78" s="11">
        <v>-3.83</v>
      </c>
      <c r="AE78" s="11">
        <v>-3.69</v>
      </c>
      <c r="AF78" s="11">
        <v>-1.27</v>
      </c>
      <c r="AG78" s="11">
        <v>-2.29</v>
      </c>
      <c r="AH78" s="11">
        <v>-4.1500000000000004</v>
      </c>
      <c r="AI78" s="11">
        <v>-4.66</v>
      </c>
      <c r="AJ78" s="11">
        <v>1.69</v>
      </c>
      <c r="AK78" s="11">
        <v>-7.56</v>
      </c>
      <c r="AL78" s="11">
        <v>-2.59</v>
      </c>
      <c r="AM78" s="11">
        <v>-1.77</v>
      </c>
      <c r="AN78" s="11">
        <v>-1.5</v>
      </c>
      <c r="IS78">
        <f t="shared" si="2"/>
        <v>-2.2315000000000005</v>
      </c>
      <c r="IT78">
        <f t="shared" si="3"/>
        <v>2.1845386890105156</v>
      </c>
    </row>
    <row r="79" spans="1:254" x14ac:dyDescent="0.2">
      <c r="A79" s="30" t="s">
        <v>15</v>
      </c>
      <c r="B79" s="31">
        <v>0.52</v>
      </c>
      <c r="C79" s="11">
        <v>-4.47</v>
      </c>
      <c r="D79" s="11">
        <v>-1.48</v>
      </c>
      <c r="E79" s="11">
        <v>-5.52</v>
      </c>
      <c r="F79" s="11">
        <v>-2.1</v>
      </c>
      <c r="G79" s="11">
        <v>9.7000000000000003E-2</v>
      </c>
      <c r="H79" s="11">
        <v>-4.91</v>
      </c>
      <c r="I79" s="11">
        <v>-1.53</v>
      </c>
      <c r="J79" s="11">
        <v>0.59</v>
      </c>
      <c r="K79" s="11">
        <v>-3.3</v>
      </c>
      <c r="L79" s="11">
        <v>0.84</v>
      </c>
      <c r="M79" s="11">
        <v>-2.52</v>
      </c>
      <c r="N79" s="11">
        <v>-2.46</v>
      </c>
      <c r="O79" s="11">
        <v>-5.19</v>
      </c>
      <c r="P79" s="11">
        <v>-2.21</v>
      </c>
      <c r="Q79" s="11">
        <v>-4.17</v>
      </c>
      <c r="R79" s="11">
        <v>-0.79</v>
      </c>
      <c r="S79" s="11">
        <v>-4.37</v>
      </c>
      <c r="T79" s="11">
        <v>-6.02</v>
      </c>
      <c r="U79" s="11">
        <v>-2.86</v>
      </c>
      <c r="V79" s="11">
        <v>-3.31</v>
      </c>
      <c r="W79" s="11">
        <v>-5.34</v>
      </c>
      <c r="X79" s="11">
        <v>-1.38</v>
      </c>
      <c r="Y79" s="11">
        <v>1.59</v>
      </c>
      <c r="Z79" s="11">
        <v>-3.06</v>
      </c>
      <c r="AA79" s="11">
        <v>0.6</v>
      </c>
      <c r="AB79" s="11">
        <v>-3.79</v>
      </c>
      <c r="AC79" s="11">
        <v>-3.01</v>
      </c>
      <c r="AD79" s="11">
        <v>-4.01</v>
      </c>
      <c r="AE79" s="11">
        <v>-3.99</v>
      </c>
      <c r="AF79" s="11">
        <v>-1.94</v>
      </c>
      <c r="AG79" s="11">
        <v>-2.63</v>
      </c>
      <c r="AH79" s="11">
        <v>-4.7</v>
      </c>
      <c r="AI79" s="11">
        <v>-5.0999999999999996</v>
      </c>
      <c r="AJ79" s="11">
        <v>1.27</v>
      </c>
      <c r="AK79" s="11">
        <v>-8.01</v>
      </c>
      <c r="AL79" s="11">
        <v>-2.56</v>
      </c>
      <c r="AM79" s="11">
        <v>-2.17</v>
      </c>
      <c r="AN79" s="11">
        <v>-1.89</v>
      </c>
      <c r="IS79">
        <f t="shared" si="2"/>
        <v>-2.7842894736842112</v>
      </c>
      <c r="IT79">
        <f t="shared" si="3"/>
        <v>2.1751671561476593</v>
      </c>
    </row>
    <row r="80" spans="1:254" x14ac:dyDescent="0.2">
      <c r="A80" s="30" t="s">
        <v>15</v>
      </c>
      <c r="B80" s="31">
        <v>0.54</v>
      </c>
      <c r="C80" s="11">
        <v>-5.7</v>
      </c>
      <c r="D80" s="11">
        <v>-2</v>
      </c>
      <c r="E80" s="11">
        <v>-6.12</v>
      </c>
      <c r="F80" s="11">
        <v>-2.91</v>
      </c>
      <c r="G80" s="11">
        <v>-0.46</v>
      </c>
      <c r="H80" s="11">
        <v>-5.52</v>
      </c>
      <c r="I80" s="11">
        <v>-2.2200000000000002</v>
      </c>
      <c r="J80" s="11">
        <v>5.6000000000000001E-2</v>
      </c>
      <c r="K80" s="11">
        <v>-3.58</v>
      </c>
      <c r="L80" s="11">
        <v>-3.7999999999999999E-2</v>
      </c>
      <c r="M80" s="11">
        <v>-3.06</v>
      </c>
      <c r="N80" s="11">
        <v>-3.16</v>
      </c>
      <c r="O80" s="11">
        <v>-6.47</v>
      </c>
      <c r="P80" s="11">
        <v>-2.64</v>
      </c>
      <c r="Q80" s="11">
        <v>-4.6100000000000003</v>
      </c>
      <c r="R80" s="11">
        <v>-1.48</v>
      </c>
      <c r="S80" s="11">
        <v>-4.9000000000000004</v>
      </c>
      <c r="T80" s="11">
        <v>-6.67</v>
      </c>
      <c r="U80" s="11">
        <v>-3.56</v>
      </c>
      <c r="V80" s="11">
        <v>-3.78</v>
      </c>
      <c r="W80" s="11">
        <v>-5.92</v>
      </c>
      <c r="X80" s="11">
        <v>-2.23</v>
      </c>
      <c r="Y80" s="11">
        <v>0.47</v>
      </c>
      <c r="Z80" s="11">
        <v>-4.46</v>
      </c>
      <c r="AA80" s="11">
        <v>-0.5</v>
      </c>
      <c r="AB80" s="11">
        <v>-4.55</v>
      </c>
      <c r="AC80" s="11">
        <v>-4.13</v>
      </c>
      <c r="AD80" s="11">
        <v>-4.24</v>
      </c>
      <c r="AE80" s="11">
        <v>-4.3</v>
      </c>
      <c r="AF80" s="11">
        <v>-2.61</v>
      </c>
      <c r="AG80" s="11">
        <v>-3.01</v>
      </c>
      <c r="AH80" s="11">
        <v>-5.26</v>
      </c>
      <c r="AI80" s="11">
        <v>-5.47</v>
      </c>
      <c r="AJ80" s="11">
        <v>0.83</v>
      </c>
      <c r="AK80" s="11">
        <v>-8.56</v>
      </c>
      <c r="AL80" s="11">
        <v>-2.59</v>
      </c>
      <c r="AM80" s="11">
        <v>-2.81</v>
      </c>
      <c r="AN80" s="11">
        <v>-2.23</v>
      </c>
      <c r="IS80">
        <f t="shared" si="2"/>
        <v>-3.4313684210526314</v>
      </c>
      <c r="IT80">
        <f t="shared" si="3"/>
        <v>2.1567811905338656</v>
      </c>
    </row>
    <row r="81" spans="1:254" x14ac:dyDescent="0.2">
      <c r="A81" s="30" t="s">
        <v>15</v>
      </c>
      <c r="B81" s="31">
        <v>0.56000000000000005</v>
      </c>
      <c r="C81" s="11">
        <v>-6.75</v>
      </c>
      <c r="D81" s="11">
        <v>-2.54</v>
      </c>
      <c r="E81" s="11">
        <v>-6.65</v>
      </c>
      <c r="F81" s="11">
        <v>-3.76</v>
      </c>
      <c r="G81" s="11">
        <v>-1.32</v>
      </c>
      <c r="H81" s="11">
        <v>-6.27</v>
      </c>
      <c r="I81" s="11">
        <v>-2.97</v>
      </c>
      <c r="J81" s="11">
        <v>-0.47</v>
      </c>
      <c r="K81" s="11">
        <v>-3.88</v>
      </c>
      <c r="L81" s="11">
        <v>-1.07</v>
      </c>
      <c r="M81" s="11">
        <v>-3.61</v>
      </c>
      <c r="N81" s="11">
        <v>-3.83</v>
      </c>
      <c r="O81" s="11">
        <v>-7.73</v>
      </c>
      <c r="P81" s="11">
        <v>-3.05</v>
      </c>
      <c r="Q81" s="11">
        <v>-5.0199999999999996</v>
      </c>
      <c r="R81" s="11">
        <v>-2.11</v>
      </c>
      <c r="S81" s="11">
        <v>-5.48</v>
      </c>
      <c r="T81" s="11">
        <v>-7.36</v>
      </c>
      <c r="U81" s="11">
        <v>-4.3</v>
      </c>
      <c r="V81" s="11">
        <v>-4.21</v>
      </c>
      <c r="W81" s="11">
        <v>-6.58</v>
      </c>
      <c r="X81" s="11">
        <v>-3.09</v>
      </c>
      <c r="Y81" s="11">
        <v>-1.07</v>
      </c>
      <c r="Z81" s="11">
        <v>-6.01</v>
      </c>
      <c r="AA81" s="11">
        <v>-1.59</v>
      </c>
      <c r="AB81" s="11">
        <v>-5.33</v>
      </c>
      <c r="AC81" s="11">
        <v>-5.26</v>
      </c>
      <c r="AD81" s="11">
        <v>-4.5</v>
      </c>
      <c r="AE81" s="11">
        <v>-4.57</v>
      </c>
      <c r="AF81" s="11">
        <v>-3.25</v>
      </c>
      <c r="AG81" s="11">
        <v>-3.39</v>
      </c>
      <c r="AH81" s="11">
        <v>-5.79</v>
      </c>
      <c r="AI81" s="11">
        <v>-5.76</v>
      </c>
      <c r="AJ81" s="11">
        <v>0.41</v>
      </c>
      <c r="AK81" s="11">
        <v>-9.2100000000000009</v>
      </c>
      <c r="AL81" s="11">
        <v>-2.66</v>
      </c>
      <c r="AM81" s="11">
        <v>-3.71</v>
      </c>
      <c r="AN81" s="11">
        <v>-3.21</v>
      </c>
      <c r="IS81">
        <f t="shared" si="2"/>
        <v>-4.1302631578947375</v>
      </c>
      <c r="IT81">
        <f t="shared" si="3"/>
        <v>2.1434381157157931</v>
      </c>
    </row>
    <row r="82" spans="1:254" x14ac:dyDescent="0.2">
      <c r="A82" s="30" t="s">
        <v>15</v>
      </c>
      <c r="B82" s="31">
        <v>0.57999999999999996</v>
      </c>
      <c r="C82" s="11">
        <v>-7.44</v>
      </c>
      <c r="D82" s="11">
        <v>-3.06</v>
      </c>
      <c r="E82" s="11">
        <v>-7.06</v>
      </c>
      <c r="F82" s="11">
        <v>-4.55</v>
      </c>
      <c r="G82" s="11">
        <v>-2.4700000000000002</v>
      </c>
      <c r="H82" s="11">
        <v>-7.14</v>
      </c>
      <c r="I82" s="11">
        <v>-3.69</v>
      </c>
      <c r="J82" s="11">
        <v>-0.93</v>
      </c>
      <c r="K82" s="11">
        <v>-4.12</v>
      </c>
      <c r="L82" s="11">
        <v>-2.12</v>
      </c>
      <c r="M82" s="11">
        <v>-4.17</v>
      </c>
      <c r="N82" s="11">
        <v>-4.33</v>
      </c>
      <c r="O82" s="11">
        <v>-8.81</v>
      </c>
      <c r="P82" s="11">
        <v>-3.39</v>
      </c>
      <c r="Q82" s="11">
        <v>-5.48</v>
      </c>
      <c r="R82" s="11">
        <v>-2.6</v>
      </c>
      <c r="S82" s="11">
        <v>-6.07</v>
      </c>
      <c r="T82" s="11">
        <v>-8.0500000000000007</v>
      </c>
      <c r="U82" s="11">
        <v>-4.97</v>
      </c>
      <c r="V82" s="11">
        <v>-4.53</v>
      </c>
      <c r="W82" s="11">
        <v>-7.29</v>
      </c>
      <c r="X82" s="11">
        <v>-3.88</v>
      </c>
      <c r="Y82" s="11">
        <v>-2.08</v>
      </c>
      <c r="Z82" s="11">
        <v>-7.59</v>
      </c>
      <c r="AA82" s="11">
        <v>-2.59</v>
      </c>
      <c r="AB82" s="11">
        <v>-6.04</v>
      </c>
      <c r="AC82" s="11">
        <v>-6.15</v>
      </c>
      <c r="AD82" s="11">
        <v>-4.7699999999999996</v>
      </c>
      <c r="AE82" s="11">
        <v>-4.75</v>
      </c>
      <c r="AF82" s="11">
        <v>-3.78</v>
      </c>
      <c r="AG82" s="11">
        <v>-3.75</v>
      </c>
      <c r="AH82" s="11">
        <v>-6.23</v>
      </c>
      <c r="AI82" s="11">
        <v>-5.93</v>
      </c>
      <c r="AJ82" s="11">
        <v>4.5999999999999999E-2</v>
      </c>
      <c r="AK82" s="11">
        <v>-9.93</v>
      </c>
      <c r="AL82" s="11">
        <v>-2.75</v>
      </c>
      <c r="AM82" s="11">
        <v>-4.83</v>
      </c>
      <c r="AN82" s="11">
        <v>-4.26</v>
      </c>
      <c r="IS82">
        <f t="shared" si="2"/>
        <v>-4.7772105263157902</v>
      </c>
      <c r="IT82">
        <f t="shared" si="3"/>
        <v>2.1835278937052531</v>
      </c>
    </row>
    <row r="83" spans="1:254" x14ac:dyDescent="0.2">
      <c r="A83" s="30" t="s">
        <v>15</v>
      </c>
      <c r="B83" s="31">
        <v>0.6</v>
      </c>
      <c r="C83" s="11">
        <v>-7.66</v>
      </c>
      <c r="D83" s="11">
        <v>-3.48</v>
      </c>
      <c r="E83" s="11">
        <v>-7.32</v>
      </c>
      <c r="F83" s="11">
        <v>-5.17</v>
      </c>
      <c r="G83" s="11">
        <v>-3.72</v>
      </c>
      <c r="H83" s="11">
        <v>-8</v>
      </c>
      <c r="I83" s="11">
        <v>-4.2699999999999996</v>
      </c>
      <c r="J83" s="11">
        <v>-1.25</v>
      </c>
      <c r="K83" s="11">
        <v>-4.24</v>
      </c>
      <c r="L83" s="11">
        <v>-3.08</v>
      </c>
      <c r="M83" s="11">
        <v>-4.6900000000000004</v>
      </c>
      <c r="N83" s="11">
        <v>-4.6399999999999997</v>
      </c>
      <c r="O83" s="11">
        <v>-9.5500000000000007</v>
      </c>
      <c r="P83" s="11">
        <v>-3.6</v>
      </c>
      <c r="Q83" s="11">
        <v>-5.89</v>
      </c>
      <c r="R83" s="11">
        <v>-2.92</v>
      </c>
      <c r="S83" s="11">
        <v>-6.63</v>
      </c>
      <c r="T83" s="11">
        <v>-8.66</v>
      </c>
      <c r="U83" s="11">
        <v>-5.5</v>
      </c>
      <c r="V83" s="11">
        <v>-4.7699999999999996</v>
      </c>
      <c r="W83" s="11">
        <v>-7.88</v>
      </c>
      <c r="X83" s="11">
        <v>-4.4800000000000004</v>
      </c>
      <c r="Y83" s="11">
        <v>-2.2000000000000002</v>
      </c>
      <c r="Z83" s="11">
        <v>-9.01</v>
      </c>
      <c r="AA83" s="11">
        <v>-3.38</v>
      </c>
      <c r="AB83" s="11">
        <v>-6.58</v>
      </c>
      <c r="AC83" s="11">
        <v>-6.62</v>
      </c>
      <c r="AD83" s="11">
        <v>-5.0199999999999996</v>
      </c>
      <c r="AE83" s="11">
        <v>-4.79</v>
      </c>
      <c r="AF83" s="11">
        <v>-4.17</v>
      </c>
      <c r="AG83" s="11">
        <v>-4.05</v>
      </c>
      <c r="AH83" s="11">
        <v>-6.53</v>
      </c>
      <c r="AI83" s="11">
        <v>-5.97</v>
      </c>
      <c r="AJ83" s="11">
        <v>-0.2</v>
      </c>
      <c r="AK83" s="11">
        <v>-10.7</v>
      </c>
      <c r="AL83" s="11">
        <v>-2.82</v>
      </c>
      <c r="AM83" s="11">
        <v>-6.08</v>
      </c>
      <c r="AN83" s="11">
        <v>-5.52</v>
      </c>
      <c r="IS83">
        <f t="shared" si="2"/>
        <v>-5.2905263157894735</v>
      </c>
      <c r="IT83">
        <f t="shared" si="3"/>
        <v>2.2798576856585431</v>
      </c>
    </row>
    <row r="84" spans="1:254" x14ac:dyDescent="0.2">
      <c r="A84" s="30" t="s">
        <v>15</v>
      </c>
      <c r="B84" s="31">
        <v>0.62</v>
      </c>
      <c r="C84" s="11">
        <v>-7.39</v>
      </c>
      <c r="D84" s="11">
        <v>-3.73</v>
      </c>
      <c r="E84" s="11">
        <v>-7.39</v>
      </c>
      <c r="F84" s="11">
        <v>-5.57</v>
      </c>
      <c r="G84" s="11">
        <v>-4.8600000000000003</v>
      </c>
      <c r="H84" s="11">
        <v>-8.7200000000000006</v>
      </c>
      <c r="I84" s="11">
        <v>-4.62</v>
      </c>
      <c r="J84" s="11">
        <v>-1.39</v>
      </c>
      <c r="K84" s="11">
        <v>-4.16</v>
      </c>
      <c r="L84" s="11">
        <v>-3.8</v>
      </c>
      <c r="M84" s="11">
        <v>-5.14</v>
      </c>
      <c r="N84" s="11">
        <v>-4.68</v>
      </c>
      <c r="O84" s="11">
        <v>-9.8000000000000007</v>
      </c>
      <c r="P84" s="11">
        <v>-3.65</v>
      </c>
      <c r="Q84" s="11">
        <v>-6.18</v>
      </c>
      <c r="R84" s="11">
        <v>-3.04</v>
      </c>
      <c r="S84" s="11">
        <v>-7.1</v>
      </c>
      <c r="T84" s="11">
        <v>-9.17</v>
      </c>
      <c r="U84" s="11">
        <v>-5.82</v>
      </c>
      <c r="V84" s="11">
        <v>-4.87</v>
      </c>
      <c r="W84" s="11">
        <v>-8.2899999999999991</v>
      </c>
      <c r="X84" s="11">
        <v>-4.84</v>
      </c>
      <c r="Y84" s="11">
        <v>-1.58</v>
      </c>
      <c r="Z84" s="11">
        <v>-10.1</v>
      </c>
      <c r="AA84" s="11">
        <v>-3.9</v>
      </c>
      <c r="AB84" s="11">
        <v>-6.86</v>
      </c>
      <c r="AC84" s="11">
        <v>-6.56</v>
      </c>
      <c r="AD84" s="11">
        <v>-5.22</v>
      </c>
      <c r="AE84" s="11">
        <v>-4.6500000000000004</v>
      </c>
      <c r="AF84" s="11">
        <v>-4.3499999999999996</v>
      </c>
      <c r="AG84" s="11">
        <v>-4.25</v>
      </c>
      <c r="AH84" s="11">
        <v>-6.64</v>
      </c>
      <c r="AI84" s="11">
        <v>-5.86</v>
      </c>
      <c r="AJ84" s="11">
        <v>-0.3</v>
      </c>
      <c r="AK84" s="11">
        <v>-11.3</v>
      </c>
      <c r="AL84" s="11">
        <v>-2.81</v>
      </c>
      <c r="AM84" s="11">
        <v>-7.36</v>
      </c>
      <c r="AN84" s="11">
        <v>-7.03</v>
      </c>
      <c r="IS84">
        <f t="shared" si="2"/>
        <v>-5.6047368421052655</v>
      </c>
      <c r="IT84">
        <f t="shared" si="3"/>
        <v>2.4265588323207936</v>
      </c>
    </row>
    <row r="85" spans="1:254" x14ac:dyDescent="0.2">
      <c r="A85" s="30" t="s">
        <v>15</v>
      </c>
      <c r="B85" s="31">
        <v>0.64</v>
      </c>
      <c r="C85" s="11">
        <v>-6.72</v>
      </c>
      <c r="D85" s="11">
        <v>-3.76</v>
      </c>
      <c r="E85" s="11">
        <v>-7.27</v>
      </c>
      <c r="F85" s="11">
        <v>-5.7</v>
      </c>
      <c r="G85" s="11">
        <v>-5.64</v>
      </c>
      <c r="H85" s="11">
        <v>-9.1</v>
      </c>
      <c r="I85" s="11">
        <v>-4.7</v>
      </c>
      <c r="J85" s="11">
        <v>-1.35</v>
      </c>
      <c r="K85" s="11">
        <v>-3.87</v>
      </c>
      <c r="L85" s="11">
        <v>-4.2300000000000004</v>
      </c>
      <c r="M85" s="11">
        <v>-5.48</v>
      </c>
      <c r="N85" s="11">
        <v>-4.49</v>
      </c>
      <c r="O85" s="11">
        <v>-9.58</v>
      </c>
      <c r="P85" s="11">
        <v>-3.53</v>
      </c>
      <c r="Q85" s="11">
        <v>-6.37</v>
      </c>
      <c r="R85" s="11">
        <v>-2.95</v>
      </c>
      <c r="S85" s="11">
        <v>-7.44</v>
      </c>
      <c r="T85" s="11">
        <v>-9.51</v>
      </c>
      <c r="U85" s="11">
        <v>-5.87</v>
      </c>
      <c r="V85" s="11">
        <v>-4.8</v>
      </c>
      <c r="W85" s="11">
        <v>-8.4499999999999993</v>
      </c>
      <c r="X85" s="11">
        <v>-4.92</v>
      </c>
      <c r="Y85" s="11">
        <v>-0.68</v>
      </c>
      <c r="Z85" s="11">
        <v>-10.7</v>
      </c>
      <c r="AA85" s="11">
        <v>-4.1500000000000004</v>
      </c>
      <c r="AB85" s="11">
        <v>-6.83</v>
      </c>
      <c r="AC85" s="11">
        <v>-5.98</v>
      </c>
      <c r="AD85" s="11">
        <v>-5.33</v>
      </c>
      <c r="AE85" s="11">
        <v>-4.32</v>
      </c>
      <c r="AF85" s="11">
        <v>-4.3099999999999996</v>
      </c>
      <c r="AG85" s="11">
        <v>-4.32</v>
      </c>
      <c r="AH85" s="11">
        <v>-6.54</v>
      </c>
      <c r="AI85" s="11">
        <v>-5.6</v>
      </c>
      <c r="AJ85" s="11">
        <v>-0.22</v>
      </c>
      <c r="AK85" s="11">
        <v>-11.9</v>
      </c>
      <c r="AL85" s="11">
        <v>-2.71</v>
      </c>
      <c r="AM85" s="11">
        <v>-8.5500000000000007</v>
      </c>
      <c r="AN85" s="11">
        <v>-7.14</v>
      </c>
      <c r="IS85">
        <f t="shared" si="2"/>
        <v>-5.6581578947368429</v>
      </c>
      <c r="IT85">
        <f t="shared" si="3"/>
        <v>2.5899868049994192</v>
      </c>
    </row>
    <row r="86" spans="1:254" x14ac:dyDescent="0.2">
      <c r="A86" s="30" t="s">
        <v>15</v>
      </c>
      <c r="B86" s="31">
        <v>0.66</v>
      </c>
      <c r="C86" s="11">
        <v>-5.77</v>
      </c>
      <c r="D86" s="11">
        <v>-3.54</v>
      </c>
      <c r="E86" s="11">
        <v>-6.95</v>
      </c>
      <c r="F86" s="11">
        <v>-5.55</v>
      </c>
      <c r="G86" s="11">
        <v>-5.92</v>
      </c>
      <c r="H86" s="11">
        <v>-9.06</v>
      </c>
      <c r="I86" s="11">
        <v>-4.51</v>
      </c>
      <c r="J86" s="11">
        <v>-1.1299999999999999</v>
      </c>
      <c r="K86" s="11">
        <v>-3.4</v>
      </c>
      <c r="L86" s="11">
        <v>-4.28</v>
      </c>
      <c r="M86" s="11">
        <v>-5.63</v>
      </c>
      <c r="N86" s="11">
        <v>-4.09</v>
      </c>
      <c r="O86" s="11">
        <v>-8.9</v>
      </c>
      <c r="P86" s="11">
        <v>-3.22</v>
      </c>
      <c r="Q86" s="11">
        <v>-6.42</v>
      </c>
      <c r="R86" s="11">
        <v>-2.66</v>
      </c>
      <c r="S86" s="11">
        <v>-7.6</v>
      </c>
      <c r="T86" s="11">
        <v>-9.59</v>
      </c>
      <c r="U86" s="11">
        <v>-5.63</v>
      </c>
      <c r="V86" s="11">
        <v>-4.57</v>
      </c>
      <c r="W86" s="11">
        <v>-8.33</v>
      </c>
      <c r="X86" s="11">
        <v>-4.71</v>
      </c>
      <c r="Y86" s="11">
        <v>-0.13</v>
      </c>
      <c r="Z86" s="11">
        <v>-10.8</v>
      </c>
      <c r="AA86" s="11">
        <v>-4.16</v>
      </c>
      <c r="AB86" s="11">
        <v>-6.47</v>
      </c>
      <c r="AC86" s="11">
        <v>-4.9800000000000004</v>
      </c>
      <c r="AD86" s="11">
        <v>-5.33</v>
      </c>
      <c r="AE86" s="11">
        <v>-3.81</v>
      </c>
      <c r="AF86" s="11">
        <v>-4.07</v>
      </c>
      <c r="AG86" s="11">
        <v>-4.24</v>
      </c>
      <c r="AH86" s="11">
        <v>-6.21</v>
      </c>
      <c r="AI86" s="11">
        <v>-5.2</v>
      </c>
      <c r="AJ86" s="11">
        <v>3.6999999999999998E-2</v>
      </c>
      <c r="AK86" s="11">
        <v>-12.2</v>
      </c>
      <c r="AL86" s="11">
        <v>-2.4900000000000002</v>
      </c>
      <c r="AM86" s="11">
        <v>-9.5</v>
      </c>
      <c r="AN86" s="11">
        <v>-7.14</v>
      </c>
      <c r="IS86">
        <f t="shared" si="2"/>
        <v>-5.4777105263157884</v>
      </c>
      <c r="IT86">
        <f t="shared" si="3"/>
        <v>2.7187924078869119</v>
      </c>
    </row>
    <row r="87" spans="1:254" x14ac:dyDescent="0.2">
      <c r="A87" s="30" t="s">
        <v>15</v>
      </c>
      <c r="B87" s="31">
        <v>0.68</v>
      </c>
      <c r="C87" s="11">
        <v>-4.71</v>
      </c>
      <c r="D87" s="11">
        <v>-3.08</v>
      </c>
      <c r="E87" s="11">
        <v>-6.47</v>
      </c>
      <c r="F87" s="11">
        <v>-5.18</v>
      </c>
      <c r="G87" s="11">
        <v>-5.66</v>
      </c>
      <c r="H87" s="11">
        <v>-8.59</v>
      </c>
      <c r="I87" s="11">
        <v>-4.0999999999999996</v>
      </c>
      <c r="J87" s="11">
        <v>-0.77</v>
      </c>
      <c r="K87" s="11">
        <v>-2.79</v>
      </c>
      <c r="L87" s="11">
        <v>-3.97</v>
      </c>
      <c r="M87" s="11">
        <v>-5.56</v>
      </c>
      <c r="N87" s="11">
        <v>-3.54</v>
      </c>
      <c r="O87" s="11">
        <v>-7.9</v>
      </c>
      <c r="P87" s="11">
        <v>-2.79</v>
      </c>
      <c r="Q87" s="11">
        <v>-6.25</v>
      </c>
      <c r="R87" s="11">
        <v>-2.25</v>
      </c>
      <c r="S87" s="11">
        <v>-7.55</v>
      </c>
      <c r="T87" s="11">
        <v>-9.44</v>
      </c>
      <c r="U87" s="11">
        <v>-5.13</v>
      </c>
      <c r="V87" s="11">
        <v>-4.25</v>
      </c>
      <c r="W87" s="11">
        <v>-7.96</v>
      </c>
      <c r="X87" s="11">
        <v>-4.25</v>
      </c>
      <c r="Y87" s="11">
        <v>0.08</v>
      </c>
      <c r="Z87" s="11">
        <v>-10.5</v>
      </c>
      <c r="AA87" s="11">
        <v>-3.92</v>
      </c>
      <c r="AB87" s="11">
        <v>-5.8</v>
      </c>
      <c r="AC87" s="11">
        <v>-3.7</v>
      </c>
      <c r="AD87" s="11">
        <v>-5.2</v>
      </c>
      <c r="AE87" s="11">
        <v>-3.15</v>
      </c>
      <c r="AF87" s="11">
        <v>-3.64</v>
      </c>
      <c r="AG87" s="11">
        <v>-3.99</v>
      </c>
      <c r="AH87" s="11">
        <v>-5.66</v>
      </c>
      <c r="AI87" s="11">
        <v>-4.68</v>
      </c>
      <c r="AJ87" s="11">
        <v>0.47</v>
      </c>
      <c r="AK87" s="11">
        <v>-12.3</v>
      </c>
      <c r="AL87" s="11">
        <v>-2.15</v>
      </c>
      <c r="AM87" s="11">
        <v>-10.1</v>
      </c>
      <c r="AN87" s="11">
        <v>-7.09</v>
      </c>
      <c r="IS87">
        <f t="shared" si="2"/>
        <v>-5.0926315789473682</v>
      </c>
      <c r="IT87">
        <f t="shared" si="3"/>
        <v>2.812749625400746</v>
      </c>
    </row>
    <row r="88" spans="1:254" x14ac:dyDescent="0.2">
      <c r="A88" s="30" t="s">
        <v>15</v>
      </c>
      <c r="B88" s="31">
        <v>0.7</v>
      </c>
      <c r="C88" s="11">
        <v>-3.65</v>
      </c>
      <c r="D88" s="11">
        <v>-2.4700000000000002</v>
      </c>
      <c r="E88" s="11">
        <v>-5.86</v>
      </c>
      <c r="F88" s="11">
        <v>-4.6399999999999997</v>
      </c>
      <c r="G88" s="11">
        <v>-4.9800000000000004</v>
      </c>
      <c r="H88" s="11">
        <v>-7.84</v>
      </c>
      <c r="I88" s="11">
        <v>-3.57</v>
      </c>
      <c r="J88" s="11">
        <v>-0.34</v>
      </c>
      <c r="K88" s="11">
        <v>-2.08</v>
      </c>
      <c r="L88" s="11">
        <v>-3.35</v>
      </c>
      <c r="M88" s="11">
        <v>-5.28</v>
      </c>
      <c r="N88" s="11">
        <v>-2.93</v>
      </c>
      <c r="O88" s="11">
        <v>-6.74</v>
      </c>
      <c r="P88" s="11">
        <v>-2.2599999999999998</v>
      </c>
      <c r="Q88" s="11">
        <v>-5.98</v>
      </c>
      <c r="R88" s="11">
        <v>-1.79</v>
      </c>
      <c r="S88" s="11">
        <v>-7.29</v>
      </c>
      <c r="T88" s="11">
        <v>-9.0399999999999991</v>
      </c>
      <c r="U88" s="11">
        <v>-4.41</v>
      </c>
      <c r="V88" s="11">
        <v>-3.81</v>
      </c>
      <c r="W88" s="11">
        <v>-7.41</v>
      </c>
      <c r="X88" s="11">
        <v>-3.61</v>
      </c>
      <c r="Y88" s="11">
        <v>0.16</v>
      </c>
      <c r="Z88" s="11">
        <v>-9.98</v>
      </c>
      <c r="AA88" s="11">
        <v>-3.43</v>
      </c>
      <c r="AB88" s="11">
        <v>-4.88</v>
      </c>
      <c r="AC88" s="11">
        <v>-2.31</v>
      </c>
      <c r="AD88" s="11">
        <v>-4.9400000000000004</v>
      </c>
      <c r="AE88" s="11">
        <v>-2.37</v>
      </c>
      <c r="AF88" s="11">
        <v>-3.08</v>
      </c>
      <c r="AG88" s="11">
        <v>-3.59</v>
      </c>
      <c r="AH88" s="11">
        <v>-4.9400000000000004</v>
      </c>
      <c r="AI88" s="11">
        <v>-4.05</v>
      </c>
      <c r="AJ88" s="11">
        <v>1.05</v>
      </c>
      <c r="AK88" s="11">
        <v>-12.1</v>
      </c>
      <c r="AL88" s="11">
        <v>-1.7</v>
      </c>
      <c r="AM88" s="11">
        <v>-10.4</v>
      </c>
      <c r="AN88" s="11">
        <v>-6.22</v>
      </c>
      <c r="IS88">
        <f t="shared" si="2"/>
        <v>-4.52921052631579</v>
      </c>
      <c r="IT88">
        <f t="shared" si="3"/>
        <v>2.8672054212165841</v>
      </c>
    </row>
    <row r="89" spans="1:254" x14ac:dyDescent="0.2">
      <c r="A89" s="30" t="s">
        <v>15</v>
      </c>
      <c r="B89" s="31">
        <v>0.72</v>
      </c>
      <c r="C89" s="11">
        <v>-2.68</v>
      </c>
      <c r="D89" s="11">
        <v>-1.79</v>
      </c>
      <c r="E89" s="11">
        <v>-5.17</v>
      </c>
      <c r="F89" s="11">
        <v>-4.0199999999999996</v>
      </c>
      <c r="G89" s="11">
        <v>-4.0999999999999996</v>
      </c>
      <c r="H89" s="11">
        <v>-7</v>
      </c>
      <c r="I89" s="11">
        <v>-3.02</v>
      </c>
      <c r="J89" s="11">
        <v>0.1</v>
      </c>
      <c r="K89" s="11">
        <v>-1.33</v>
      </c>
      <c r="L89" s="11">
        <v>-2.4900000000000002</v>
      </c>
      <c r="M89" s="11">
        <v>-4.8099999999999996</v>
      </c>
      <c r="N89" s="11">
        <v>-2.27</v>
      </c>
      <c r="O89" s="11">
        <v>-5.57</v>
      </c>
      <c r="P89" s="11">
        <v>-1.72</v>
      </c>
      <c r="Q89" s="11">
        <v>-5.57</v>
      </c>
      <c r="R89" s="11">
        <v>-1.29</v>
      </c>
      <c r="S89" s="11">
        <v>-6.82</v>
      </c>
      <c r="T89" s="11">
        <v>-8.4700000000000006</v>
      </c>
      <c r="U89" s="11">
        <v>-3.51</v>
      </c>
      <c r="V89" s="11">
        <v>-3.34</v>
      </c>
      <c r="W89" s="11">
        <v>-6.71</v>
      </c>
      <c r="X89" s="11">
        <v>-2.85</v>
      </c>
      <c r="Y89" s="11">
        <v>0.51</v>
      </c>
      <c r="Z89" s="11">
        <v>-9.2200000000000006</v>
      </c>
      <c r="AA89" s="11">
        <v>-2.68</v>
      </c>
      <c r="AB89" s="11">
        <v>-3.77</v>
      </c>
      <c r="AC89" s="11">
        <v>-0.96</v>
      </c>
      <c r="AD89" s="11">
        <v>-4.55</v>
      </c>
      <c r="AE89" s="11">
        <v>-1.54</v>
      </c>
      <c r="AF89" s="11">
        <v>-2.4500000000000002</v>
      </c>
      <c r="AG89" s="11">
        <v>-3.06</v>
      </c>
      <c r="AH89" s="11">
        <v>-4.07</v>
      </c>
      <c r="AI89" s="11">
        <v>-3.36</v>
      </c>
      <c r="AJ89" s="11">
        <v>1.73</v>
      </c>
      <c r="AK89" s="11">
        <v>-11.5</v>
      </c>
      <c r="AL89" s="11">
        <v>-1.18</v>
      </c>
      <c r="AM89" s="11">
        <v>-10.3</v>
      </c>
      <c r="AN89" s="11">
        <v>-5.76</v>
      </c>
      <c r="IS89">
        <f t="shared" si="2"/>
        <v>-3.8576315789473683</v>
      </c>
      <c r="IT89">
        <f t="shared" si="3"/>
        <v>2.8960125748294683</v>
      </c>
    </row>
    <row r="90" spans="1:254" x14ac:dyDescent="0.2">
      <c r="A90" s="30" t="s">
        <v>15</v>
      </c>
      <c r="B90" s="31">
        <v>0.74</v>
      </c>
      <c r="C90" s="11">
        <v>-1.83</v>
      </c>
      <c r="D90" s="11">
        <v>-1.1399999999999999</v>
      </c>
      <c r="E90" s="11">
        <v>-4.43</v>
      </c>
      <c r="F90" s="11">
        <v>-3.4</v>
      </c>
      <c r="G90" s="11">
        <v>-3.2</v>
      </c>
      <c r="H90" s="11">
        <v>-6.19</v>
      </c>
      <c r="I90" s="11">
        <v>-2.5099999999999998</v>
      </c>
      <c r="J90" s="11">
        <v>0.49</v>
      </c>
      <c r="K90" s="11">
        <v>-0.56999999999999995</v>
      </c>
      <c r="L90" s="11">
        <v>-1.52</v>
      </c>
      <c r="M90" s="11">
        <v>-4.2</v>
      </c>
      <c r="N90" s="11">
        <v>-1.64</v>
      </c>
      <c r="O90" s="11">
        <v>-4.5</v>
      </c>
      <c r="P90" s="11">
        <v>-1.1499999999999999</v>
      </c>
      <c r="Q90" s="11">
        <v>-5.09</v>
      </c>
      <c r="R90" s="11">
        <v>-0.79</v>
      </c>
      <c r="S90" s="11">
        <v>-6.18</v>
      </c>
      <c r="T90" s="11">
        <v>-7.79</v>
      </c>
      <c r="U90" s="11">
        <v>-2.5499999999999998</v>
      </c>
      <c r="V90" s="11">
        <v>-2.82</v>
      </c>
      <c r="W90" s="11">
        <v>-5.91</v>
      </c>
      <c r="X90" s="11">
        <v>-2.06</v>
      </c>
      <c r="Y90" s="11">
        <v>1.32</v>
      </c>
      <c r="Z90" s="11">
        <v>-8.34</v>
      </c>
      <c r="AA90" s="11">
        <v>-1.74</v>
      </c>
      <c r="AB90" s="11">
        <v>-2.5499999999999998</v>
      </c>
      <c r="AC90" s="11">
        <v>0.21</v>
      </c>
      <c r="AD90" s="11">
        <v>-4.07</v>
      </c>
      <c r="AE90" s="11">
        <v>-0.72</v>
      </c>
      <c r="AF90" s="11">
        <v>-1.81</v>
      </c>
      <c r="AG90" s="11">
        <v>-2.4500000000000002</v>
      </c>
      <c r="AH90" s="11">
        <v>-3.13</v>
      </c>
      <c r="AI90" s="11">
        <v>-2.62</v>
      </c>
      <c r="AJ90" s="11">
        <v>2.44</v>
      </c>
      <c r="AK90" s="11">
        <v>-10.7</v>
      </c>
      <c r="AL90" s="11">
        <v>-0.62</v>
      </c>
      <c r="AM90" s="11">
        <v>-9.82</v>
      </c>
      <c r="AN90" s="11">
        <v>-4.95</v>
      </c>
      <c r="IS90">
        <f t="shared" si="2"/>
        <v>-3.1192105263157899</v>
      </c>
      <c r="IT90">
        <f t="shared" si="3"/>
        <v>2.8965994802656767</v>
      </c>
    </row>
    <row r="91" spans="1:254" x14ac:dyDescent="0.2">
      <c r="A91" s="30" t="s">
        <v>15</v>
      </c>
      <c r="B91" s="31">
        <v>0.76</v>
      </c>
      <c r="C91" s="11">
        <v>-1.18</v>
      </c>
      <c r="D91" s="11">
        <v>-0.59</v>
      </c>
      <c r="E91" s="11">
        <v>-3.71</v>
      </c>
      <c r="F91" s="11">
        <v>-2.84</v>
      </c>
      <c r="G91" s="11">
        <v>-2.42</v>
      </c>
      <c r="H91" s="11">
        <v>-5.47</v>
      </c>
      <c r="I91" s="11">
        <v>-2.08</v>
      </c>
      <c r="J91" s="11">
        <v>0.8</v>
      </c>
      <c r="K91" s="11">
        <v>0.14000000000000001</v>
      </c>
      <c r="L91" s="11">
        <v>-0.53</v>
      </c>
      <c r="M91" s="11">
        <v>-3.5</v>
      </c>
      <c r="N91" s="11">
        <v>-1.05</v>
      </c>
      <c r="O91" s="11">
        <v>-3.59</v>
      </c>
      <c r="P91" s="11">
        <v>-0.63</v>
      </c>
      <c r="Q91" s="11">
        <v>-4.5999999999999996</v>
      </c>
      <c r="R91" s="11">
        <v>-0.32</v>
      </c>
      <c r="S91" s="11">
        <v>-5.41</v>
      </c>
      <c r="T91" s="11">
        <v>-7.06</v>
      </c>
      <c r="U91" s="11">
        <v>-1.59</v>
      </c>
      <c r="V91" s="11">
        <v>-2.33</v>
      </c>
      <c r="W91" s="11">
        <v>-5.07</v>
      </c>
      <c r="X91" s="11">
        <v>-1.3</v>
      </c>
      <c r="Y91" s="11">
        <v>2.29</v>
      </c>
      <c r="Z91" s="11">
        <v>-7.37</v>
      </c>
      <c r="AA91" s="11">
        <v>-0.71</v>
      </c>
      <c r="AB91" s="11">
        <v>-1.32</v>
      </c>
      <c r="AC91" s="11">
        <v>1.08</v>
      </c>
      <c r="AD91" s="11">
        <v>-3.5</v>
      </c>
      <c r="AE91" s="11">
        <v>3.3000000000000002E-2</v>
      </c>
      <c r="AF91" s="11">
        <v>-1.21</v>
      </c>
      <c r="AG91" s="11">
        <v>-1.79</v>
      </c>
      <c r="AH91" s="11">
        <v>-2.1800000000000002</v>
      </c>
      <c r="AI91" s="11">
        <v>-1.87</v>
      </c>
      <c r="AJ91" s="11">
        <v>3.13</v>
      </c>
      <c r="AK91" s="11">
        <v>-9.74</v>
      </c>
      <c r="AL91" s="11">
        <v>-7.8E-2</v>
      </c>
      <c r="AM91" s="11">
        <v>-9.0299999999999994</v>
      </c>
      <c r="AN91" s="11">
        <v>-4.2300000000000004</v>
      </c>
      <c r="IS91">
        <f t="shared" si="2"/>
        <v>-2.3901315789473694</v>
      </c>
      <c r="IT91">
        <f t="shared" si="3"/>
        <v>2.8576170016580251</v>
      </c>
    </row>
    <row r="92" spans="1:254" x14ac:dyDescent="0.2">
      <c r="A92" s="30" t="s">
        <v>15</v>
      </c>
      <c r="B92" s="31">
        <v>0.78</v>
      </c>
      <c r="C92" s="11">
        <v>-0.74</v>
      </c>
      <c r="D92" s="11">
        <v>-0.2</v>
      </c>
      <c r="E92" s="11">
        <v>-3.03</v>
      </c>
      <c r="F92" s="11">
        <v>-2.37</v>
      </c>
      <c r="G92" s="11">
        <v>-1.8</v>
      </c>
      <c r="H92" s="11">
        <v>-4.87</v>
      </c>
      <c r="I92" s="11">
        <v>-1.74</v>
      </c>
      <c r="J92" s="11">
        <v>0.98</v>
      </c>
      <c r="K92" s="11">
        <v>0.78</v>
      </c>
      <c r="L92" s="11">
        <v>0.36</v>
      </c>
      <c r="M92" s="11">
        <v>-2.78</v>
      </c>
      <c r="N92" s="11">
        <v>-0.54</v>
      </c>
      <c r="O92" s="11">
        <v>-2.84</v>
      </c>
      <c r="P92" s="11">
        <v>-0.19</v>
      </c>
      <c r="Q92" s="11">
        <v>-4.08</v>
      </c>
      <c r="R92" s="11">
        <v>0.09</v>
      </c>
      <c r="S92" s="11">
        <v>-4.54</v>
      </c>
      <c r="T92" s="11">
        <v>-6.31</v>
      </c>
      <c r="U92" s="11">
        <v>-0.71</v>
      </c>
      <c r="V92" s="11">
        <v>-1.89</v>
      </c>
      <c r="W92" s="11">
        <v>-4.22</v>
      </c>
      <c r="X92" s="11">
        <v>-0.6</v>
      </c>
      <c r="Y92" s="11">
        <v>3.03</v>
      </c>
      <c r="Z92" s="11">
        <v>-6.37</v>
      </c>
      <c r="AA92" s="11">
        <v>0.28000000000000003</v>
      </c>
      <c r="AB92" s="11">
        <v>-0.14000000000000001</v>
      </c>
      <c r="AC92" s="11">
        <v>1.63</v>
      </c>
      <c r="AD92" s="11">
        <v>-2.9</v>
      </c>
      <c r="AE92" s="11">
        <v>0.65</v>
      </c>
      <c r="AF92" s="11">
        <v>-0.7</v>
      </c>
      <c r="AG92" s="11">
        <v>-1.1299999999999999</v>
      </c>
      <c r="AH92" s="11">
        <v>-1.27</v>
      </c>
      <c r="AI92" s="11">
        <v>-1.1200000000000001</v>
      </c>
      <c r="AJ92" s="11">
        <v>3.75</v>
      </c>
      <c r="AK92" s="11">
        <v>-8.6</v>
      </c>
      <c r="AL92" s="11">
        <v>0.41</v>
      </c>
      <c r="AM92" s="11">
        <v>-8</v>
      </c>
      <c r="AN92" s="11">
        <v>-3.72</v>
      </c>
      <c r="IS92">
        <f t="shared" si="2"/>
        <v>-1.722105263157895</v>
      </c>
      <c r="IT92">
        <f t="shared" si="3"/>
        <v>2.7598992910481908</v>
      </c>
    </row>
    <row r="93" spans="1:254" x14ac:dyDescent="0.2">
      <c r="A93" s="30" t="s">
        <v>15</v>
      </c>
      <c r="B93" s="31">
        <v>0.8</v>
      </c>
      <c r="C93" s="11">
        <v>-0.56999999999999995</v>
      </c>
      <c r="D93" s="11">
        <v>2.9000000000000001E-2</v>
      </c>
      <c r="E93" s="11">
        <v>-2.42</v>
      </c>
      <c r="F93" s="11">
        <v>-2.02</v>
      </c>
      <c r="G93" s="11">
        <v>-1.33</v>
      </c>
      <c r="H93" s="11">
        <v>-4.41</v>
      </c>
      <c r="I93" s="11">
        <v>-1.49</v>
      </c>
      <c r="J93" s="11">
        <v>1.05</v>
      </c>
      <c r="K93" s="11">
        <v>1.31</v>
      </c>
      <c r="L93" s="11">
        <v>1.0900000000000001</v>
      </c>
      <c r="M93" s="11">
        <v>-2.1</v>
      </c>
      <c r="N93" s="11">
        <v>-0.13</v>
      </c>
      <c r="O93" s="11">
        <v>-2.23</v>
      </c>
      <c r="P93" s="11">
        <v>0.19</v>
      </c>
      <c r="Q93" s="11">
        <v>-3.59</v>
      </c>
      <c r="R93" s="11">
        <v>0.42</v>
      </c>
      <c r="S93" s="11">
        <v>-3.64</v>
      </c>
      <c r="T93" s="11">
        <v>-5.67</v>
      </c>
      <c r="U93" s="11">
        <v>1.0999999999999999E-2</v>
      </c>
      <c r="V93" s="11">
        <v>-1.56</v>
      </c>
      <c r="W93" s="11">
        <v>-3.47</v>
      </c>
      <c r="X93" s="11">
        <v>6.1999999999999998E-3</v>
      </c>
      <c r="Y93" s="11">
        <v>3.28</v>
      </c>
      <c r="Z93" s="11">
        <v>-5.4</v>
      </c>
      <c r="AA93" s="11">
        <v>1.0900000000000001</v>
      </c>
      <c r="AB93" s="11">
        <v>0.93</v>
      </c>
      <c r="AC93" s="11">
        <v>1.87</v>
      </c>
      <c r="AD93" s="11">
        <v>-2.29</v>
      </c>
      <c r="AE93" s="11">
        <v>1.1000000000000001</v>
      </c>
      <c r="AF93" s="11">
        <v>-0.28999999999999998</v>
      </c>
      <c r="AG93" s="11">
        <v>-0.48</v>
      </c>
      <c r="AH93" s="11">
        <v>-0.45</v>
      </c>
      <c r="AI93" s="11">
        <v>-0.39</v>
      </c>
      <c r="AJ93" s="11">
        <v>4.25</v>
      </c>
      <c r="AK93" s="11">
        <v>-7.42</v>
      </c>
      <c r="AL93" s="11">
        <v>0.8</v>
      </c>
      <c r="AM93" s="11">
        <v>-6.84</v>
      </c>
      <c r="AN93" s="11">
        <v>-3.53</v>
      </c>
      <c r="IS93">
        <f t="shared" si="2"/>
        <v>-1.1656263157894737</v>
      </c>
      <c r="IT93">
        <f t="shared" si="3"/>
        <v>2.6203299850667876</v>
      </c>
    </row>
    <row r="94" spans="1:254" x14ac:dyDescent="0.2">
      <c r="A94" s="30" t="s">
        <v>15</v>
      </c>
      <c r="B94" s="31">
        <v>0.82</v>
      </c>
      <c r="C94" s="11">
        <v>-0.63</v>
      </c>
      <c r="D94" s="11">
        <v>0.1</v>
      </c>
      <c r="E94" s="11">
        <v>-1.9</v>
      </c>
      <c r="F94" s="11">
        <v>-1.79</v>
      </c>
      <c r="G94" s="11">
        <v>-0.98</v>
      </c>
      <c r="H94" s="11">
        <v>-4.08</v>
      </c>
      <c r="I94" s="11">
        <v>-1.33</v>
      </c>
      <c r="J94" s="11">
        <v>1</v>
      </c>
      <c r="K94" s="11">
        <v>1.72</v>
      </c>
      <c r="L94" s="11">
        <v>1.61</v>
      </c>
      <c r="M94" s="11">
        <v>-1.53</v>
      </c>
      <c r="N94" s="11">
        <v>0.2</v>
      </c>
      <c r="O94" s="11">
        <v>-1.71</v>
      </c>
      <c r="P94" s="11">
        <v>0.45</v>
      </c>
      <c r="Q94" s="11">
        <v>-3.11</v>
      </c>
      <c r="R94" s="11">
        <v>0.72</v>
      </c>
      <c r="S94" s="11">
        <v>-2.75</v>
      </c>
      <c r="T94" s="11">
        <v>-5.05</v>
      </c>
      <c r="U94" s="11">
        <v>0.56000000000000005</v>
      </c>
      <c r="V94" s="11">
        <v>-1.24</v>
      </c>
      <c r="W94" s="11">
        <v>-2.81</v>
      </c>
      <c r="X94" s="11">
        <v>0.51</v>
      </c>
      <c r="Y94" s="11">
        <v>3.18</v>
      </c>
      <c r="Z94" s="11">
        <v>-4.5</v>
      </c>
      <c r="AA94" s="11">
        <v>1.68</v>
      </c>
      <c r="AB94" s="11">
        <v>1.85</v>
      </c>
      <c r="AC94" s="11">
        <v>1.87</v>
      </c>
      <c r="AD94" s="11">
        <v>-1.7</v>
      </c>
      <c r="AE94" s="11">
        <v>1.37</v>
      </c>
      <c r="AF94" s="11">
        <v>2.7E-2</v>
      </c>
      <c r="AG94" s="11">
        <v>0.13</v>
      </c>
      <c r="AH94" s="11">
        <v>0.26</v>
      </c>
      <c r="AI94" s="11">
        <v>0.31</v>
      </c>
      <c r="AJ94" s="11">
        <v>4.6100000000000003</v>
      </c>
      <c r="AK94" s="11">
        <v>-6.32</v>
      </c>
      <c r="AL94" s="11">
        <v>1.07</v>
      </c>
      <c r="AM94" s="11">
        <v>-5.62</v>
      </c>
      <c r="AN94" s="11">
        <v>-2.88</v>
      </c>
      <c r="IS94">
        <f t="shared" si="2"/>
        <v>-0.70271052631578923</v>
      </c>
      <c r="IT94">
        <f t="shared" si="3"/>
        <v>2.4407782864631491</v>
      </c>
    </row>
    <row r="95" spans="1:254" x14ac:dyDescent="0.2">
      <c r="A95" s="30" t="s">
        <v>15</v>
      </c>
      <c r="B95" s="31">
        <v>0.84</v>
      </c>
      <c r="C95" s="11">
        <v>-0.86</v>
      </c>
      <c r="D95" s="11">
        <v>7.5999999999999998E-2</v>
      </c>
      <c r="E95" s="11">
        <v>-1.45</v>
      </c>
      <c r="F95" s="11">
        <v>-1.66</v>
      </c>
      <c r="G95" s="11">
        <v>-0.71</v>
      </c>
      <c r="H95" s="11">
        <v>-3.89</v>
      </c>
      <c r="I95" s="11">
        <v>-1.24</v>
      </c>
      <c r="J95" s="11">
        <v>0.88</v>
      </c>
      <c r="K95" s="11">
        <v>1.96</v>
      </c>
      <c r="L95" s="11">
        <v>1.91</v>
      </c>
      <c r="M95" s="11">
        <v>-1.1000000000000001</v>
      </c>
      <c r="N95" s="11">
        <v>0.42</v>
      </c>
      <c r="O95" s="11">
        <v>-1.22</v>
      </c>
      <c r="P95" s="11">
        <v>0.65</v>
      </c>
      <c r="Q95" s="11">
        <v>-2.66</v>
      </c>
      <c r="R95" s="11">
        <v>0.99</v>
      </c>
      <c r="S95" s="11">
        <v>-1.91</v>
      </c>
      <c r="T95" s="11">
        <v>-4.5</v>
      </c>
      <c r="U95" s="11">
        <v>0.93</v>
      </c>
      <c r="V95" s="11">
        <v>-0.99</v>
      </c>
      <c r="W95" s="11">
        <v>-2.31</v>
      </c>
      <c r="X95" s="11">
        <v>0.93</v>
      </c>
      <c r="Y95" s="11">
        <v>3.05</v>
      </c>
      <c r="Z95" s="11">
        <v>-3.75</v>
      </c>
      <c r="AA95" s="11">
        <v>2.04</v>
      </c>
      <c r="AB95" s="11">
        <v>2.6</v>
      </c>
      <c r="AC95" s="11">
        <v>1.71</v>
      </c>
      <c r="AD95" s="11">
        <v>-1.1499999999999999</v>
      </c>
      <c r="AE95" s="11">
        <v>1.45</v>
      </c>
      <c r="AF95" s="11">
        <v>0.25</v>
      </c>
      <c r="AG95" s="11">
        <v>0.69</v>
      </c>
      <c r="AH95" s="11">
        <v>0.85</v>
      </c>
      <c r="AI95" s="11">
        <v>0.98</v>
      </c>
      <c r="AJ95" s="11">
        <v>4.83</v>
      </c>
      <c r="AK95" s="11">
        <v>-5.35</v>
      </c>
      <c r="AL95" s="11">
        <v>1.22</v>
      </c>
      <c r="AM95" s="11">
        <v>-4.4400000000000004</v>
      </c>
      <c r="AN95" s="11">
        <v>-2.57</v>
      </c>
      <c r="IS95">
        <f t="shared" si="2"/>
        <v>-0.35115789473684211</v>
      </c>
      <c r="IT95">
        <f t="shared" si="3"/>
        <v>2.2795692163725336</v>
      </c>
    </row>
    <row r="96" spans="1:254" x14ac:dyDescent="0.2">
      <c r="A96" s="30" t="s">
        <v>15</v>
      </c>
      <c r="B96" s="31">
        <v>0.86</v>
      </c>
      <c r="C96" s="11">
        <v>-1.1499999999999999</v>
      </c>
      <c r="D96" s="11">
        <v>-7.7000000000000002E-3</v>
      </c>
      <c r="E96" s="11">
        <v>-1.05</v>
      </c>
      <c r="F96" s="11">
        <v>-1.6</v>
      </c>
      <c r="G96" s="11">
        <v>-0.54</v>
      </c>
      <c r="H96" s="11">
        <v>-3.81</v>
      </c>
      <c r="I96" s="11">
        <v>-1.22</v>
      </c>
      <c r="J96" s="11">
        <v>0.7</v>
      </c>
      <c r="K96" s="11">
        <v>2.04</v>
      </c>
      <c r="L96" s="11">
        <v>2.02</v>
      </c>
      <c r="M96" s="11">
        <v>-0.81</v>
      </c>
      <c r="N96" s="11">
        <v>0.56999999999999995</v>
      </c>
      <c r="O96" s="11">
        <v>-0.72</v>
      </c>
      <c r="P96" s="11">
        <v>0.86</v>
      </c>
      <c r="Q96" s="11">
        <v>-2.25</v>
      </c>
      <c r="R96" s="11">
        <v>1.23</v>
      </c>
      <c r="S96" s="11">
        <v>-1.1399999999999999</v>
      </c>
      <c r="T96" s="11">
        <v>-3.96</v>
      </c>
      <c r="U96" s="11">
        <v>1.1399999999999999</v>
      </c>
      <c r="V96" s="11">
        <v>-0.77</v>
      </c>
      <c r="W96" s="11">
        <v>-1.95</v>
      </c>
      <c r="X96" s="11">
        <v>1.25</v>
      </c>
      <c r="Y96" s="11">
        <v>2.99</v>
      </c>
      <c r="Z96" s="11">
        <v>-3.15</v>
      </c>
      <c r="AA96" s="11">
        <v>2.2599999999999998</v>
      </c>
      <c r="AB96" s="11">
        <v>3.17</v>
      </c>
      <c r="AC96" s="11">
        <v>1.51</v>
      </c>
      <c r="AD96" s="11">
        <v>-0.64</v>
      </c>
      <c r="AE96" s="11">
        <v>1.39</v>
      </c>
      <c r="AF96" s="11">
        <v>0.42</v>
      </c>
      <c r="AG96" s="11">
        <v>1.2</v>
      </c>
      <c r="AH96" s="11">
        <v>1.32</v>
      </c>
      <c r="AI96" s="11">
        <v>1.63</v>
      </c>
      <c r="AJ96" s="11">
        <v>4.93</v>
      </c>
      <c r="AK96" s="11">
        <v>-4.57</v>
      </c>
      <c r="AL96" s="11">
        <v>1.25</v>
      </c>
      <c r="AM96" s="11">
        <v>-3.34</v>
      </c>
      <c r="AN96" s="11">
        <v>-2.25</v>
      </c>
      <c r="IS96">
        <f t="shared" si="2"/>
        <v>-8.0202631578947345E-2</v>
      </c>
      <c r="IT96">
        <f t="shared" si="3"/>
        <v>2.146328264670299</v>
      </c>
    </row>
    <row r="97" spans="1:254" x14ac:dyDescent="0.2">
      <c r="A97" s="30" t="s">
        <v>15</v>
      </c>
      <c r="B97" s="31">
        <v>0.88</v>
      </c>
      <c r="C97" s="11">
        <v>-1.37</v>
      </c>
      <c r="D97" s="11">
        <v>-9.1999999999999998E-2</v>
      </c>
      <c r="E97" s="11">
        <v>-0.68</v>
      </c>
      <c r="F97" s="11">
        <v>-1.57</v>
      </c>
      <c r="G97" s="11">
        <v>-0.48</v>
      </c>
      <c r="H97" s="11">
        <v>-3.8</v>
      </c>
      <c r="I97" s="11">
        <v>-1.24</v>
      </c>
      <c r="J97" s="11">
        <v>0.52</v>
      </c>
      <c r="K97" s="11">
        <v>1.96</v>
      </c>
      <c r="L97" s="11">
        <v>1.98</v>
      </c>
      <c r="M97" s="11">
        <v>-0.64</v>
      </c>
      <c r="N97" s="11">
        <v>0.63</v>
      </c>
      <c r="O97" s="11">
        <v>-0.19</v>
      </c>
      <c r="P97" s="11">
        <v>1.04</v>
      </c>
      <c r="Q97" s="11">
        <v>-1.86</v>
      </c>
      <c r="R97" s="11">
        <v>1.47</v>
      </c>
      <c r="S97" s="11">
        <v>-0.46</v>
      </c>
      <c r="T97" s="11">
        <v>-3.44</v>
      </c>
      <c r="U97" s="11">
        <v>1.23</v>
      </c>
      <c r="V97" s="11">
        <v>-0.53</v>
      </c>
      <c r="W97" s="11">
        <v>-1.75</v>
      </c>
      <c r="X97" s="11">
        <v>1.51</v>
      </c>
      <c r="Y97" s="11">
        <v>2.8</v>
      </c>
      <c r="Z97" s="11">
        <v>-2.73</v>
      </c>
      <c r="AA97" s="11">
        <v>2.41</v>
      </c>
      <c r="AB97" s="11">
        <v>3.58</v>
      </c>
      <c r="AC97" s="11">
        <v>1.35</v>
      </c>
      <c r="AD97" s="11">
        <v>-0.17</v>
      </c>
      <c r="AE97" s="11">
        <v>1.24</v>
      </c>
      <c r="AF97" s="11">
        <v>0.56000000000000005</v>
      </c>
      <c r="AG97" s="11">
        <v>1.67</v>
      </c>
      <c r="AH97" s="11">
        <v>1.71</v>
      </c>
      <c r="AI97" s="11">
        <v>2.27</v>
      </c>
      <c r="AJ97" s="11">
        <v>4.95</v>
      </c>
      <c r="AK97" s="11">
        <v>-4.01</v>
      </c>
      <c r="AL97" s="11">
        <v>1.18</v>
      </c>
      <c r="AM97" s="11">
        <v>-2.38</v>
      </c>
      <c r="AN97" s="11">
        <v>-2.0499999999999998</v>
      </c>
      <c r="IS97">
        <f t="shared" si="2"/>
        <v>0.12152631578947359</v>
      </c>
      <c r="IT97">
        <f t="shared" si="3"/>
        <v>2.0503523459473993</v>
      </c>
    </row>
    <row r="98" spans="1:254" x14ac:dyDescent="0.2">
      <c r="A98" s="30" t="s">
        <v>15</v>
      </c>
      <c r="B98" s="31">
        <v>0.9</v>
      </c>
      <c r="C98" s="11">
        <v>-1.41</v>
      </c>
      <c r="D98" s="11">
        <v>-0.13</v>
      </c>
      <c r="E98" s="11">
        <v>-0.31</v>
      </c>
      <c r="F98" s="11">
        <v>-1.52</v>
      </c>
      <c r="G98" s="11">
        <v>-0.54</v>
      </c>
      <c r="H98" s="11">
        <v>-3.81</v>
      </c>
      <c r="I98" s="11">
        <v>-1.3</v>
      </c>
      <c r="J98" s="11">
        <v>0.37</v>
      </c>
      <c r="K98" s="11">
        <v>1.73</v>
      </c>
      <c r="L98" s="11">
        <v>1.85</v>
      </c>
      <c r="M98" s="11">
        <v>-0.56000000000000005</v>
      </c>
      <c r="N98" s="11">
        <v>0.67</v>
      </c>
      <c r="O98" s="11">
        <v>0.38</v>
      </c>
      <c r="P98" s="11">
        <v>1.27</v>
      </c>
      <c r="Q98" s="11">
        <v>-1.44</v>
      </c>
      <c r="R98" s="11">
        <v>1.76</v>
      </c>
      <c r="S98" s="11">
        <v>0.13</v>
      </c>
      <c r="T98" s="11">
        <v>-2.9</v>
      </c>
      <c r="U98" s="11">
        <v>1.28</v>
      </c>
      <c r="V98" s="11">
        <v>-0.28000000000000003</v>
      </c>
      <c r="W98" s="11">
        <v>-1.62</v>
      </c>
      <c r="X98" s="11">
        <v>1.7</v>
      </c>
      <c r="Y98" s="11">
        <v>2.72</v>
      </c>
      <c r="Z98" s="11">
        <v>-2.4300000000000002</v>
      </c>
      <c r="AA98" s="11">
        <v>2.54</v>
      </c>
      <c r="AB98" s="11">
        <v>3.85</v>
      </c>
      <c r="AC98" s="11">
        <v>1.3</v>
      </c>
      <c r="AD98" s="11">
        <v>0.26</v>
      </c>
      <c r="AE98" s="11">
        <v>1.07</v>
      </c>
      <c r="AF98" s="11">
        <v>0.72</v>
      </c>
      <c r="AG98" s="11">
        <v>2.1</v>
      </c>
      <c r="AH98" s="11">
        <v>2.04</v>
      </c>
      <c r="AI98" s="11">
        <v>2.89</v>
      </c>
      <c r="AJ98" s="11">
        <v>4.91</v>
      </c>
      <c r="AK98" s="11">
        <v>-3.62</v>
      </c>
      <c r="AL98" s="11">
        <v>1.05</v>
      </c>
      <c r="AM98" s="11">
        <v>-1.56</v>
      </c>
      <c r="AN98" s="11">
        <v>-1.64</v>
      </c>
      <c r="IS98">
        <f t="shared" si="2"/>
        <v>0.30315789473684207</v>
      </c>
      <c r="IT98">
        <f t="shared" si="3"/>
        <v>1.9842516531539285</v>
      </c>
    </row>
    <row r="99" spans="1:254" x14ac:dyDescent="0.2">
      <c r="A99" s="30" t="s">
        <v>15</v>
      </c>
      <c r="B99" s="31">
        <v>0.92</v>
      </c>
      <c r="C99" s="11">
        <v>-1.17</v>
      </c>
      <c r="D99" s="11">
        <v>-7.0000000000000007E-2</v>
      </c>
      <c r="E99" s="11">
        <v>0.11</v>
      </c>
      <c r="F99" s="11">
        <v>-1.39</v>
      </c>
      <c r="G99" s="11">
        <v>-0.69</v>
      </c>
      <c r="H99" s="11">
        <v>-3.77</v>
      </c>
      <c r="I99" s="11">
        <v>-1.37</v>
      </c>
      <c r="J99" s="11">
        <v>0.28999999999999998</v>
      </c>
      <c r="K99" s="11">
        <v>1.43</v>
      </c>
      <c r="L99" s="11">
        <v>1.7</v>
      </c>
      <c r="M99" s="11">
        <v>-0.51</v>
      </c>
      <c r="N99" s="11">
        <v>0.67</v>
      </c>
      <c r="O99" s="11">
        <v>0.96</v>
      </c>
      <c r="P99" s="11">
        <v>1.57</v>
      </c>
      <c r="Q99" s="11">
        <v>-1.04</v>
      </c>
      <c r="R99" s="11">
        <v>2.13</v>
      </c>
      <c r="S99" s="11">
        <v>0.64</v>
      </c>
      <c r="T99" s="11">
        <v>-2.36</v>
      </c>
      <c r="U99" s="11">
        <v>1.33</v>
      </c>
      <c r="V99" s="11">
        <v>0.02</v>
      </c>
      <c r="W99" s="11">
        <v>-1.54</v>
      </c>
      <c r="X99" s="11">
        <v>1.88</v>
      </c>
      <c r="Y99" s="11">
        <v>2.64</v>
      </c>
      <c r="Z99" s="11">
        <v>-2.1800000000000002</v>
      </c>
      <c r="AA99" s="11">
        <v>2.69</v>
      </c>
      <c r="AB99" s="11">
        <v>4.0199999999999996</v>
      </c>
      <c r="AC99" s="11">
        <v>1.41</v>
      </c>
      <c r="AD99" s="11">
        <v>0.68</v>
      </c>
      <c r="AE99" s="11">
        <v>0.94</v>
      </c>
      <c r="AF99" s="11">
        <v>0.92</v>
      </c>
      <c r="AG99" s="11">
        <v>2.54</v>
      </c>
      <c r="AH99" s="11">
        <v>2.35</v>
      </c>
      <c r="AI99" s="11">
        <v>3.5</v>
      </c>
      <c r="AJ99" s="11">
        <v>4.88</v>
      </c>
      <c r="AK99" s="11">
        <v>-3.38</v>
      </c>
      <c r="AL99" s="11">
        <v>0.9</v>
      </c>
      <c r="AM99" s="11">
        <v>-0.88</v>
      </c>
      <c r="AN99" s="11">
        <v>-1.37</v>
      </c>
      <c r="IS99">
        <f t="shared" si="2"/>
        <v>0.48631578947368415</v>
      </c>
      <c r="IT99">
        <f t="shared" si="3"/>
        <v>1.9556396908133398</v>
      </c>
    </row>
    <row r="100" spans="1:254" x14ac:dyDescent="0.2">
      <c r="A100" s="30" t="s">
        <v>15</v>
      </c>
      <c r="B100" s="31">
        <v>0.94</v>
      </c>
      <c r="C100" s="11">
        <v>-0.6</v>
      </c>
      <c r="D100" s="11">
        <v>0.11</v>
      </c>
      <c r="E100" s="11">
        <v>0.6</v>
      </c>
      <c r="F100" s="11">
        <v>-1.1100000000000001</v>
      </c>
      <c r="G100" s="11">
        <v>-0.87</v>
      </c>
      <c r="H100" s="11">
        <v>-3.61</v>
      </c>
      <c r="I100" s="11">
        <v>-1.41</v>
      </c>
      <c r="J100" s="11">
        <v>0.28999999999999998</v>
      </c>
      <c r="K100" s="11">
        <v>1.1000000000000001</v>
      </c>
      <c r="L100" s="11">
        <v>1.57</v>
      </c>
      <c r="M100" s="11">
        <v>-0.44</v>
      </c>
      <c r="N100" s="11">
        <v>0.68</v>
      </c>
      <c r="O100" s="11">
        <v>1.53</v>
      </c>
      <c r="P100" s="11">
        <v>1.94</v>
      </c>
      <c r="Q100" s="11">
        <v>-0.61</v>
      </c>
      <c r="R100" s="11">
        <v>2.5499999999999998</v>
      </c>
      <c r="S100" s="11">
        <v>1.0900000000000001</v>
      </c>
      <c r="T100" s="11">
        <v>-1.82</v>
      </c>
      <c r="U100" s="11">
        <v>1.46</v>
      </c>
      <c r="V100" s="11">
        <v>0.33</v>
      </c>
      <c r="W100" s="11">
        <v>-1.45</v>
      </c>
      <c r="X100" s="11">
        <v>2.06</v>
      </c>
      <c r="Y100" s="11">
        <v>2.4300000000000002</v>
      </c>
      <c r="Z100" s="11">
        <v>-1.91</v>
      </c>
      <c r="AA100" s="11">
        <v>2.87</v>
      </c>
      <c r="AB100" s="11">
        <v>4.1399999999999997</v>
      </c>
      <c r="AC100" s="11">
        <v>1.72</v>
      </c>
      <c r="AD100" s="11">
        <v>1.1100000000000001</v>
      </c>
      <c r="AE100" s="11">
        <v>0.91</v>
      </c>
      <c r="AF100" s="11">
        <v>1.2</v>
      </c>
      <c r="AG100" s="11">
        <v>3</v>
      </c>
      <c r="AH100" s="11">
        <v>2.67</v>
      </c>
      <c r="AI100" s="11">
        <v>4.1100000000000003</v>
      </c>
      <c r="AJ100" s="11">
        <v>4.8899999999999997</v>
      </c>
      <c r="AK100" s="11">
        <v>-3.23</v>
      </c>
      <c r="AL100" s="11">
        <v>0.77</v>
      </c>
      <c r="AM100" s="11">
        <v>-0.28999999999999998</v>
      </c>
      <c r="AN100" s="11">
        <v>-1.1399999999999999</v>
      </c>
      <c r="IS100">
        <f t="shared" si="2"/>
        <v>0.70105263157894737</v>
      </c>
      <c r="IT100">
        <f t="shared" si="3"/>
        <v>1.9471195488966746</v>
      </c>
    </row>
    <row r="101" spans="1:254" x14ac:dyDescent="0.2">
      <c r="A101" s="30" t="s">
        <v>15</v>
      </c>
      <c r="B101" s="31">
        <v>0.96</v>
      </c>
      <c r="C101" s="11">
        <v>0.26</v>
      </c>
      <c r="D101" s="11">
        <v>0.42</v>
      </c>
      <c r="E101" s="11">
        <v>1.1599999999999999</v>
      </c>
      <c r="F101" s="11">
        <v>-0.65</v>
      </c>
      <c r="G101" s="11">
        <v>-0.99</v>
      </c>
      <c r="H101" s="11">
        <v>-3.32</v>
      </c>
      <c r="I101" s="11">
        <v>-1.39</v>
      </c>
      <c r="J101" s="11">
        <v>0.39</v>
      </c>
      <c r="K101" s="11">
        <v>0.85</v>
      </c>
      <c r="L101" s="11">
        <v>1.52</v>
      </c>
      <c r="M101" s="11">
        <v>-0.28999999999999998</v>
      </c>
      <c r="N101" s="11">
        <v>0.76</v>
      </c>
      <c r="O101" s="11">
        <v>2.08</v>
      </c>
      <c r="P101" s="11">
        <v>2.35</v>
      </c>
      <c r="Q101" s="11">
        <v>-0.13</v>
      </c>
      <c r="R101" s="11">
        <v>3.04</v>
      </c>
      <c r="S101" s="11">
        <v>1.51</v>
      </c>
      <c r="T101" s="11">
        <v>-1.25</v>
      </c>
      <c r="U101" s="11">
        <v>1.7</v>
      </c>
      <c r="V101" s="11">
        <v>0.7</v>
      </c>
      <c r="W101" s="11">
        <v>-1.34</v>
      </c>
      <c r="X101" s="11">
        <v>2.31</v>
      </c>
      <c r="Y101" s="11">
        <v>2.46</v>
      </c>
      <c r="Z101" s="11">
        <v>-1.52</v>
      </c>
      <c r="AA101" s="11">
        <v>3.09</v>
      </c>
      <c r="AB101" s="11">
        <v>4.26</v>
      </c>
      <c r="AC101" s="11">
        <v>2.21</v>
      </c>
      <c r="AD101" s="11">
        <v>1.54</v>
      </c>
      <c r="AE101" s="11">
        <v>1.03</v>
      </c>
      <c r="AF101" s="11">
        <v>1.58</v>
      </c>
      <c r="AG101" s="11">
        <v>3.55</v>
      </c>
      <c r="AH101" s="11">
        <v>3.01</v>
      </c>
      <c r="AI101" s="11">
        <v>4.71</v>
      </c>
      <c r="AJ101" s="11">
        <v>4.97</v>
      </c>
      <c r="AK101" s="11">
        <v>-3.1</v>
      </c>
      <c r="AL101" s="11">
        <v>0.72</v>
      </c>
      <c r="AM101" s="11">
        <v>0.25</v>
      </c>
      <c r="AN101" s="11">
        <v>-1.68</v>
      </c>
      <c r="IS101">
        <f t="shared" si="2"/>
        <v>0.96763157894736829</v>
      </c>
      <c r="IT101">
        <f t="shared" si="3"/>
        <v>1.9871675267868985</v>
      </c>
    </row>
    <row r="102" spans="1:254" x14ac:dyDescent="0.2">
      <c r="A102" s="30" t="s">
        <v>15</v>
      </c>
      <c r="B102" s="31">
        <v>0.98</v>
      </c>
      <c r="C102" s="11">
        <v>1.4</v>
      </c>
      <c r="D102" s="11">
        <v>0.87</v>
      </c>
      <c r="E102" s="11">
        <v>1.79</v>
      </c>
      <c r="F102" s="11">
        <v>2.4E-2</v>
      </c>
      <c r="G102" s="11">
        <v>-0.99</v>
      </c>
      <c r="H102" s="11">
        <v>-2.86</v>
      </c>
      <c r="I102" s="11">
        <v>-1.25</v>
      </c>
      <c r="J102" s="11">
        <v>0.59</v>
      </c>
      <c r="K102" s="11">
        <v>0.73</v>
      </c>
      <c r="L102" s="11">
        <v>1.6</v>
      </c>
      <c r="M102" s="11">
        <v>-1.0999999999999999E-2</v>
      </c>
      <c r="N102" s="11">
        <v>0.92</v>
      </c>
      <c r="O102" s="11">
        <v>2.63</v>
      </c>
      <c r="P102" s="11">
        <v>2.8</v>
      </c>
      <c r="Q102" s="11">
        <v>0.4</v>
      </c>
      <c r="R102" s="11">
        <v>3.69</v>
      </c>
      <c r="S102" s="11">
        <v>1.91</v>
      </c>
      <c r="T102" s="11">
        <v>-0.69</v>
      </c>
      <c r="U102" s="11">
        <v>2.09</v>
      </c>
      <c r="V102" s="11">
        <v>1.0900000000000001</v>
      </c>
      <c r="W102" s="11">
        <v>-1.1599999999999999</v>
      </c>
      <c r="X102" s="11">
        <v>2.67</v>
      </c>
      <c r="Y102" s="11">
        <v>2.69</v>
      </c>
      <c r="Z102" s="11">
        <v>-0.96</v>
      </c>
      <c r="AA102" s="11">
        <v>3.38</v>
      </c>
      <c r="AB102" s="11">
        <v>4.45</v>
      </c>
      <c r="AC102" s="11">
        <v>2.89</v>
      </c>
      <c r="AD102" s="11">
        <v>1.99</v>
      </c>
      <c r="AE102" s="11">
        <v>1.3</v>
      </c>
      <c r="AF102" s="11">
        <v>2.09</v>
      </c>
      <c r="AG102" s="11">
        <v>4.2</v>
      </c>
      <c r="AH102" s="11">
        <v>3.38</v>
      </c>
      <c r="AI102" s="11">
        <v>5.28</v>
      </c>
      <c r="AJ102" s="11">
        <v>5.13</v>
      </c>
      <c r="AK102" s="11">
        <v>-2.93</v>
      </c>
      <c r="AL102" s="11">
        <v>0.78</v>
      </c>
      <c r="AM102" s="11">
        <v>0.79</v>
      </c>
      <c r="AN102" s="11">
        <v>-0.71</v>
      </c>
      <c r="IS102">
        <f t="shared" si="2"/>
        <v>1.3682368421052633</v>
      </c>
      <c r="IT102">
        <f t="shared" si="3"/>
        <v>1.9987601485868549</v>
      </c>
    </row>
    <row r="103" spans="1:254" x14ac:dyDescent="0.2">
      <c r="A103" s="30" t="s">
        <v>15</v>
      </c>
      <c r="B103" s="31">
        <v>1</v>
      </c>
      <c r="C103" s="11">
        <v>2.71</v>
      </c>
      <c r="D103" s="11">
        <v>1.43</v>
      </c>
      <c r="E103" s="11">
        <v>2.48</v>
      </c>
      <c r="F103" s="11">
        <v>0.88</v>
      </c>
      <c r="G103" s="11">
        <v>-0.8</v>
      </c>
      <c r="H103" s="11">
        <v>-2.2599999999999998</v>
      </c>
      <c r="I103" s="11">
        <v>-0.98</v>
      </c>
      <c r="J103" s="11">
        <v>0.87</v>
      </c>
      <c r="K103" s="11">
        <v>0.77</v>
      </c>
      <c r="L103" s="11">
        <v>1.82</v>
      </c>
      <c r="M103" s="11">
        <v>0.43</v>
      </c>
      <c r="N103" s="11">
        <v>1.2</v>
      </c>
      <c r="O103" s="11">
        <v>3.23</v>
      </c>
      <c r="P103" s="11">
        <v>3.3</v>
      </c>
      <c r="Q103" s="11">
        <v>0.93</v>
      </c>
      <c r="R103" s="11">
        <v>4.4000000000000004</v>
      </c>
      <c r="S103" s="11">
        <v>2.33</v>
      </c>
      <c r="T103" s="11">
        <v>-0.16</v>
      </c>
      <c r="U103" s="11">
        <v>2.62</v>
      </c>
      <c r="V103" s="11">
        <v>1.56</v>
      </c>
      <c r="W103" s="11">
        <v>-0.79</v>
      </c>
      <c r="X103" s="11">
        <v>3.18</v>
      </c>
      <c r="Y103" s="11">
        <v>3.09</v>
      </c>
      <c r="Z103" s="11">
        <v>-0.23</v>
      </c>
      <c r="AA103" s="11">
        <v>3.77</v>
      </c>
      <c r="AB103" s="11">
        <v>4.76</v>
      </c>
      <c r="AC103" s="11">
        <v>3.74</v>
      </c>
      <c r="AD103" s="11">
        <v>2.46</v>
      </c>
      <c r="AE103" s="11">
        <v>1.72</v>
      </c>
      <c r="AF103" s="11">
        <v>2.72</v>
      </c>
      <c r="AG103" s="11">
        <v>4.95</v>
      </c>
      <c r="AH103" s="11">
        <v>3.77</v>
      </c>
      <c r="AI103" s="11">
        <v>5.81</v>
      </c>
      <c r="AJ103" s="11">
        <v>5.39</v>
      </c>
      <c r="AK103" s="11">
        <v>-2.69</v>
      </c>
      <c r="AL103" s="11">
        <v>0.98</v>
      </c>
      <c r="AM103" s="11">
        <v>1.36</v>
      </c>
      <c r="AN103" s="11">
        <v>-0.28000000000000003</v>
      </c>
      <c r="IS103">
        <f t="shared" si="2"/>
        <v>1.8544736842105267</v>
      </c>
      <c r="IT103">
        <f t="shared" si="3"/>
        <v>2.0413068116500179</v>
      </c>
    </row>
    <row r="104" spans="1:254" x14ac:dyDescent="0.2">
      <c r="A104" s="30" t="s">
        <v>16</v>
      </c>
      <c r="B104" s="31">
        <v>0</v>
      </c>
      <c r="C104" s="11">
        <v>5.38</v>
      </c>
      <c r="D104" s="11">
        <v>4.8899999999999997</v>
      </c>
      <c r="E104" s="11">
        <v>8.86</v>
      </c>
      <c r="F104" s="11">
        <v>5.31</v>
      </c>
      <c r="G104" s="11">
        <v>1.83</v>
      </c>
      <c r="H104" s="11">
        <v>6.39</v>
      </c>
      <c r="I104" s="11">
        <v>6</v>
      </c>
      <c r="J104" s="11">
        <v>0.03</v>
      </c>
      <c r="K104" s="11">
        <v>2.65</v>
      </c>
      <c r="L104" s="11">
        <v>2.2799999999999998</v>
      </c>
      <c r="M104" s="11">
        <v>16.3</v>
      </c>
      <c r="N104" s="11">
        <v>4.1100000000000003</v>
      </c>
      <c r="O104" s="11">
        <v>14.7</v>
      </c>
      <c r="P104" s="11">
        <v>9.8000000000000007</v>
      </c>
      <c r="Q104" s="11">
        <v>-2.76</v>
      </c>
      <c r="R104" s="11">
        <v>11.5</v>
      </c>
      <c r="S104" s="11">
        <v>6.41</v>
      </c>
      <c r="T104" s="11">
        <v>3.48</v>
      </c>
      <c r="U104" s="11">
        <v>2.5099999999999998</v>
      </c>
      <c r="V104" s="11">
        <v>6.86</v>
      </c>
      <c r="W104" s="11">
        <v>7.65</v>
      </c>
      <c r="X104" s="11">
        <v>4.5199999999999996</v>
      </c>
      <c r="Y104" s="11">
        <v>-0.9</v>
      </c>
      <c r="Z104" s="11">
        <v>8.17</v>
      </c>
      <c r="AA104" s="11">
        <v>7.06</v>
      </c>
      <c r="AB104" s="11">
        <v>10.6</v>
      </c>
      <c r="AC104" s="11">
        <v>10.4</v>
      </c>
      <c r="AD104" s="11">
        <v>4.03</v>
      </c>
      <c r="AE104" s="11">
        <v>17</v>
      </c>
      <c r="AF104" s="11">
        <v>9.82</v>
      </c>
      <c r="AG104" s="11">
        <v>9.7799999999999994</v>
      </c>
      <c r="AH104" s="11">
        <v>-2.21</v>
      </c>
      <c r="AI104" s="11">
        <v>9.2799999999999994</v>
      </c>
      <c r="AJ104" s="11">
        <v>3.77</v>
      </c>
      <c r="AK104" s="11">
        <v>9.3699999999999992</v>
      </c>
      <c r="AL104" s="11">
        <v>-0.34</v>
      </c>
      <c r="AM104" s="11">
        <v>6.05</v>
      </c>
      <c r="AN104" s="11">
        <v>8.49</v>
      </c>
      <c r="IS104">
        <f t="shared" si="2"/>
        <v>6.2913157894736846</v>
      </c>
      <c r="IT104">
        <f t="shared" si="3"/>
        <v>4.6645171072178222</v>
      </c>
    </row>
    <row r="105" spans="1:254" x14ac:dyDescent="0.2">
      <c r="A105" s="30" t="s">
        <v>16</v>
      </c>
      <c r="B105" s="31">
        <v>0.02</v>
      </c>
      <c r="C105" s="11">
        <v>4.46</v>
      </c>
      <c r="D105" s="11">
        <v>4.41</v>
      </c>
      <c r="E105" s="11">
        <v>8.17</v>
      </c>
      <c r="F105" s="11">
        <v>4.5599999999999996</v>
      </c>
      <c r="G105" s="11">
        <v>1.98</v>
      </c>
      <c r="H105" s="11">
        <v>6.24</v>
      </c>
      <c r="I105" s="11">
        <v>5.13</v>
      </c>
      <c r="J105" s="11">
        <v>0.42</v>
      </c>
      <c r="K105" s="11">
        <v>2.6</v>
      </c>
      <c r="L105" s="11">
        <v>2.42</v>
      </c>
      <c r="M105" s="11">
        <v>15.8</v>
      </c>
      <c r="N105" s="11">
        <v>3.63</v>
      </c>
      <c r="O105" s="11">
        <v>14.7</v>
      </c>
      <c r="P105" s="11">
        <v>9.0399999999999991</v>
      </c>
      <c r="Q105" s="11">
        <v>-2.64</v>
      </c>
      <c r="R105" s="11">
        <v>11.1</v>
      </c>
      <c r="S105" s="11">
        <v>6.3</v>
      </c>
      <c r="T105" s="11">
        <v>2.74</v>
      </c>
      <c r="U105" s="11">
        <v>2.0699999999999998</v>
      </c>
      <c r="V105" s="11">
        <v>6.34</v>
      </c>
      <c r="W105" s="11">
        <v>7.08</v>
      </c>
      <c r="X105" s="11">
        <v>4.3</v>
      </c>
      <c r="Y105" s="11">
        <v>-1.1100000000000001</v>
      </c>
      <c r="Z105" s="11">
        <v>7.66</v>
      </c>
      <c r="AA105" s="11">
        <v>7.08</v>
      </c>
      <c r="AB105" s="11">
        <v>9.7899999999999991</v>
      </c>
      <c r="AC105" s="11">
        <v>10.4</v>
      </c>
      <c r="AD105" s="11">
        <v>3.9</v>
      </c>
      <c r="AE105" s="11">
        <v>16.600000000000001</v>
      </c>
      <c r="AF105" s="11">
        <v>9.56</v>
      </c>
      <c r="AG105" s="11">
        <v>9.61</v>
      </c>
      <c r="AH105" s="11">
        <v>-1.91</v>
      </c>
      <c r="AI105" s="11">
        <v>9.1300000000000008</v>
      </c>
      <c r="AJ105" s="11">
        <v>3.75</v>
      </c>
      <c r="AK105" s="11">
        <v>9.24</v>
      </c>
      <c r="AL105" s="11">
        <v>-0.7</v>
      </c>
      <c r="AM105" s="11">
        <v>6</v>
      </c>
      <c r="AN105" s="11">
        <v>9.2200000000000006</v>
      </c>
      <c r="IS105">
        <f t="shared" si="2"/>
        <v>6.0281578947368422</v>
      </c>
      <c r="IT105">
        <f t="shared" si="3"/>
        <v>4.5783856798936169</v>
      </c>
    </row>
    <row r="106" spans="1:254" x14ac:dyDescent="0.2">
      <c r="A106" s="30" t="s">
        <v>16</v>
      </c>
      <c r="B106" s="31">
        <v>0.04</v>
      </c>
      <c r="C106" s="11">
        <v>3.46</v>
      </c>
      <c r="D106" s="11">
        <v>3.84</v>
      </c>
      <c r="E106" s="11">
        <v>7.37</v>
      </c>
      <c r="F106" s="11">
        <v>3.78</v>
      </c>
      <c r="G106" s="11">
        <v>1.95</v>
      </c>
      <c r="H106" s="11">
        <v>5.77</v>
      </c>
      <c r="I106" s="11">
        <v>3.98</v>
      </c>
      <c r="J106" s="11">
        <v>0.83</v>
      </c>
      <c r="K106" s="11">
        <v>2.48</v>
      </c>
      <c r="L106" s="11">
        <v>2.48</v>
      </c>
      <c r="M106" s="11">
        <v>15.1</v>
      </c>
      <c r="N106" s="11">
        <v>3.05</v>
      </c>
      <c r="O106" s="11">
        <v>14.2</v>
      </c>
      <c r="P106" s="11">
        <v>8.17</v>
      </c>
      <c r="Q106" s="11">
        <v>-2.5099999999999998</v>
      </c>
      <c r="R106" s="11">
        <v>10.4</v>
      </c>
      <c r="S106" s="11">
        <v>6.04</v>
      </c>
      <c r="T106" s="11">
        <v>1.87</v>
      </c>
      <c r="U106" s="11">
        <v>1.62</v>
      </c>
      <c r="V106" s="11">
        <v>5.76</v>
      </c>
      <c r="W106" s="11">
        <v>6.13</v>
      </c>
      <c r="X106" s="11">
        <v>3.91</v>
      </c>
      <c r="Y106" s="11">
        <v>-1.41</v>
      </c>
      <c r="Z106" s="11">
        <v>7.03</v>
      </c>
      <c r="AA106" s="11">
        <v>6.72</v>
      </c>
      <c r="AB106" s="11">
        <v>8.94</v>
      </c>
      <c r="AC106" s="11">
        <v>10.199999999999999</v>
      </c>
      <c r="AD106" s="11">
        <v>3.58</v>
      </c>
      <c r="AE106" s="11">
        <v>16</v>
      </c>
      <c r="AF106" s="11">
        <v>9.2100000000000009</v>
      </c>
      <c r="AG106" s="11">
        <v>9.23</v>
      </c>
      <c r="AH106" s="11">
        <v>-1.66</v>
      </c>
      <c r="AI106" s="11">
        <v>8.9</v>
      </c>
      <c r="AJ106" s="11">
        <v>3.65</v>
      </c>
      <c r="AK106" s="11">
        <v>8.9600000000000009</v>
      </c>
      <c r="AL106" s="11">
        <v>-1.18</v>
      </c>
      <c r="AM106" s="11">
        <v>5.42</v>
      </c>
      <c r="AN106" s="11">
        <v>8.7899999999999991</v>
      </c>
      <c r="IS106">
        <f t="shared" si="2"/>
        <v>5.5805263157894736</v>
      </c>
      <c r="IT106">
        <f t="shared" si="3"/>
        <v>4.4406463781802668</v>
      </c>
    </row>
    <row r="107" spans="1:254" x14ac:dyDescent="0.2">
      <c r="A107" s="30" t="s">
        <v>16</v>
      </c>
      <c r="B107" s="31">
        <v>0.06</v>
      </c>
      <c r="C107" s="11">
        <v>2.4900000000000002</v>
      </c>
      <c r="D107" s="11">
        <v>3.23</v>
      </c>
      <c r="E107" s="11">
        <v>6.5</v>
      </c>
      <c r="F107" s="11">
        <v>3.07</v>
      </c>
      <c r="G107" s="11">
        <v>1.76</v>
      </c>
      <c r="H107" s="11">
        <v>5.01</v>
      </c>
      <c r="I107" s="11">
        <v>2.85</v>
      </c>
      <c r="J107" s="11">
        <v>1.25</v>
      </c>
      <c r="K107" s="11">
        <v>2.37</v>
      </c>
      <c r="L107" s="11">
        <v>2.4500000000000002</v>
      </c>
      <c r="M107" s="11">
        <v>14.4</v>
      </c>
      <c r="N107" s="11">
        <v>2.4</v>
      </c>
      <c r="O107" s="11">
        <v>13.5</v>
      </c>
      <c r="P107" s="11">
        <v>7.23</v>
      </c>
      <c r="Q107" s="11">
        <v>-2.44</v>
      </c>
      <c r="R107" s="11">
        <v>9.52</v>
      </c>
      <c r="S107" s="11">
        <v>5.67</v>
      </c>
      <c r="T107" s="11">
        <v>0.9</v>
      </c>
      <c r="U107" s="11">
        <v>1.21</v>
      </c>
      <c r="V107" s="11">
        <v>5.22</v>
      </c>
      <c r="W107" s="11">
        <v>4.9800000000000004</v>
      </c>
      <c r="X107" s="11">
        <v>3.43</v>
      </c>
      <c r="Y107" s="11">
        <v>-1.51</v>
      </c>
      <c r="Z107" s="11">
        <v>6.41</v>
      </c>
      <c r="AA107" s="11">
        <v>6.14</v>
      </c>
      <c r="AB107" s="11">
        <v>8.08</v>
      </c>
      <c r="AC107" s="11">
        <v>9.91</v>
      </c>
      <c r="AD107" s="11">
        <v>3.15</v>
      </c>
      <c r="AE107" s="11">
        <v>15.2</v>
      </c>
      <c r="AF107" s="11">
        <v>8.83</v>
      </c>
      <c r="AG107" s="11">
        <v>8.69</v>
      </c>
      <c r="AH107" s="11">
        <v>-1.45</v>
      </c>
      <c r="AI107" s="11">
        <v>8.61</v>
      </c>
      <c r="AJ107" s="11">
        <v>3.45</v>
      </c>
      <c r="AK107" s="11">
        <v>8.57</v>
      </c>
      <c r="AL107" s="11">
        <v>-1.73</v>
      </c>
      <c r="AM107" s="11">
        <v>4.3499999999999996</v>
      </c>
      <c r="AN107" s="11">
        <v>8.1300000000000008</v>
      </c>
      <c r="IS107">
        <f t="shared" si="2"/>
        <v>5.0481578947368417</v>
      </c>
      <c r="IT107">
        <f t="shared" si="3"/>
        <v>4.2885440452966677</v>
      </c>
    </row>
    <row r="108" spans="1:254" x14ac:dyDescent="0.2">
      <c r="A108" s="30" t="s">
        <v>16</v>
      </c>
      <c r="B108" s="31">
        <v>0.08</v>
      </c>
      <c r="C108" s="11">
        <v>1.69</v>
      </c>
      <c r="D108" s="11">
        <v>2.62</v>
      </c>
      <c r="E108" s="11">
        <v>5.61</v>
      </c>
      <c r="F108" s="11">
        <v>2.52</v>
      </c>
      <c r="G108" s="11">
        <v>1.46</v>
      </c>
      <c r="H108" s="11">
        <v>4.08</v>
      </c>
      <c r="I108" s="11">
        <v>1.95</v>
      </c>
      <c r="J108" s="11">
        <v>1.66</v>
      </c>
      <c r="K108" s="11">
        <v>2.3199999999999998</v>
      </c>
      <c r="L108" s="11">
        <v>2.33</v>
      </c>
      <c r="M108" s="11">
        <v>13.5</v>
      </c>
      <c r="N108" s="11">
        <v>1.82</v>
      </c>
      <c r="O108" s="11">
        <v>12.9</v>
      </c>
      <c r="P108" s="11">
        <v>6.26</v>
      </c>
      <c r="Q108" s="11">
        <v>-2.3199999999999998</v>
      </c>
      <c r="R108" s="11">
        <v>8.57</v>
      </c>
      <c r="S108" s="11">
        <v>5.28</v>
      </c>
      <c r="T108" s="11">
        <v>-3.2000000000000001E-2</v>
      </c>
      <c r="U108" s="11">
        <v>0.85</v>
      </c>
      <c r="V108" s="11">
        <v>4.7300000000000004</v>
      </c>
      <c r="W108" s="11">
        <v>3.73</v>
      </c>
      <c r="X108" s="11">
        <v>2.92</v>
      </c>
      <c r="Y108" s="11">
        <v>-1.02</v>
      </c>
      <c r="Z108" s="11">
        <v>5.91</v>
      </c>
      <c r="AA108" s="11">
        <v>5.5</v>
      </c>
      <c r="AB108" s="11">
        <v>7.27</v>
      </c>
      <c r="AC108" s="11">
        <v>9.69</v>
      </c>
      <c r="AD108" s="11">
        <v>2.66</v>
      </c>
      <c r="AE108" s="11">
        <v>14.3</v>
      </c>
      <c r="AF108" s="11">
        <v>8.4700000000000006</v>
      </c>
      <c r="AG108" s="11">
        <v>8.0500000000000007</v>
      </c>
      <c r="AH108" s="11">
        <v>-1.29</v>
      </c>
      <c r="AI108" s="11">
        <v>8.26</v>
      </c>
      <c r="AJ108" s="11">
        <v>3.17</v>
      </c>
      <c r="AK108" s="11">
        <v>8.11</v>
      </c>
      <c r="AL108" s="11">
        <v>-2.27</v>
      </c>
      <c r="AM108" s="11">
        <v>2.87</v>
      </c>
      <c r="AN108" s="11">
        <v>7.15</v>
      </c>
      <c r="IS108">
        <f t="shared" si="2"/>
        <v>4.5073157894736848</v>
      </c>
      <c r="IT108">
        <f t="shared" si="3"/>
        <v>4.1145401050372774</v>
      </c>
    </row>
    <row r="109" spans="1:254" x14ac:dyDescent="0.2">
      <c r="A109" s="30" t="s">
        <v>16</v>
      </c>
      <c r="B109" s="31">
        <v>0.1</v>
      </c>
      <c r="C109" s="11">
        <v>1.1499999999999999</v>
      </c>
      <c r="D109" s="11">
        <v>2.06</v>
      </c>
      <c r="E109" s="11">
        <v>4.7300000000000004</v>
      </c>
      <c r="F109" s="11">
        <v>2.17</v>
      </c>
      <c r="G109" s="11">
        <v>1.1000000000000001</v>
      </c>
      <c r="H109" s="11">
        <v>3.07</v>
      </c>
      <c r="I109" s="11">
        <v>1.37</v>
      </c>
      <c r="J109" s="11">
        <v>2.04</v>
      </c>
      <c r="K109" s="11">
        <v>2.36</v>
      </c>
      <c r="L109" s="11">
        <v>2.11</v>
      </c>
      <c r="M109" s="11">
        <v>12.6</v>
      </c>
      <c r="N109" s="11">
        <v>1.3</v>
      </c>
      <c r="O109" s="11">
        <v>12.4</v>
      </c>
      <c r="P109" s="11">
        <v>5.29</v>
      </c>
      <c r="Q109" s="11">
        <v>-2.15</v>
      </c>
      <c r="R109" s="11">
        <v>7.64</v>
      </c>
      <c r="S109" s="11">
        <v>4.91</v>
      </c>
      <c r="T109" s="11">
        <v>-0.89</v>
      </c>
      <c r="U109" s="11">
        <v>0.54</v>
      </c>
      <c r="V109" s="11">
        <v>4.32</v>
      </c>
      <c r="W109" s="11">
        <v>2.46</v>
      </c>
      <c r="X109" s="11">
        <v>2.4</v>
      </c>
      <c r="Y109" s="11">
        <v>-0.65</v>
      </c>
      <c r="Z109" s="11">
        <v>5.53</v>
      </c>
      <c r="AA109" s="11">
        <v>4.9400000000000004</v>
      </c>
      <c r="AB109" s="11">
        <v>6.54</v>
      </c>
      <c r="AC109" s="11">
        <v>9.5299999999999994</v>
      </c>
      <c r="AD109" s="11">
        <v>2.14</v>
      </c>
      <c r="AE109" s="11">
        <v>13.3</v>
      </c>
      <c r="AF109" s="11">
        <v>8.1199999999999992</v>
      </c>
      <c r="AG109" s="11">
        <v>7.39</v>
      </c>
      <c r="AH109" s="11">
        <v>-1.19</v>
      </c>
      <c r="AI109" s="11">
        <v>7.86</v>
      </c>
      <c r="AJ109" s="11">
        <v>2.79</v>
      </c>
      <c r="AK109" s="11">
        <v>7.64</v>
      </c>
      <c r="AL109" s="11">
        <v>-2.76</v>
      </c>
      <c r="AM109" s="11">
        <v>1.1100000000000001</v>
      </c>
      <c r="AN109" s="11">
        <v>7.19</v>
      </c>
      <c r="IS109">
        <f t="shared" si="2"/>
        <v>4.0121052631578946</v>
      </c>
      <c r="IT109">
        <f t="shared" si="3"/>
        <v>3.9912750505522347</v>
      </c>
    </row>
    <row r="110" spans="1:254" x14ac:dyDescent="0.2">
      <c r="A110" s="30" t="s">
        <v>16</v>
      </c>
      <c r="B110" s="31">
        <v>0.12</v>
      </c>
      <c r="C110" s="11">
        <v>0.85</v>
      </c>
      <c r="D110" s="11">
        <v>1.55</v>
      </c>
      <c r="E110" s="11">
        <v>3.88</v>
      </c>
      <c r="F110" s="11">
        <v>1.99</v>
      </c>
      <c r="G110" s="11">
        <v>0.76</v>
      </c>
      <c r="H110" s="11">
        <v>2.12</v>
      </c>
      <c r="I110" s="11">
        <v>1.1000000000000001</v>
      </c>
      <c r="J110" s="11">
        <v>2.36</v>
      </c>
      <c r="K110" s="11">
        <v>2.44</v>
      </c>
      <c r="L110" s="11">
        <v>1.81</v>
      </c>
      <c r="M110" s="11">
        <v>11.7</v>
      </c>
      <c r="N110" s="11">
        <v>0.9</v>
      </c>
      <c r="O110" s="11">
        <v>12</v>
      </c>
      <c r="P110" s="11">
        <v>4.34</v>
      </c>
      <c r="Q110" s="11">
        <v>-1.96</v>
      </c>
      <c r="R110" s="11">
        <v>6.78</v>
      </c>
      <c r="S110" s="11">
        <v>4.6100000000000003</v>
      </c>
      <c r="T110" s="11">
        <v>-1.63</v>
      </c>
      <c r="U110" s="11">
        <v>0.28000000000000003</v>
      </c>
      <c r="V110" s="11">
        <v>3.96</v>
      </c>
      <c r="W110" s="11">
        <v>1.31</v>
      </c>
      <c r="X110" s="11">
        <v>1.85</v>
      </c>
      <c r="Y110" s="11">
        <v>-0.86</v>
      </c>
      <c r="Z110" s="11">
        <v>5.23</v>
      </c>
      <c r="AA110" s="11">
        <v>4.53</v>
      </c>
      <c r="AB110" s="11">
        <v>5.92</v>
      </c>
      <c r="AC110" s="11">
        <v>9.42</v>
      </c>
      <c r="AD110" s="11">
        <v>1.64</v>
      </c>
      <c r="AE110" s="11">
        <v>12.3</v>
      </c>
      <c r="AF110" s="11">
        <v>7.79</v>
      </c>
      <c r="AG110" s="11">
        <v>6.73</v>
      </c>
      <c r="AH110" s="11">
        <v>-1.1599999999999999</v>
      </c>
      <c r="AI110" s="11">
        <v>7.39</v>
      </c>
      <c r="AJ110" s="11">
        <v>2.3199999999999998</v>
      </c>
      <c r="AK110" s="11">
        <v>7.17</v>
      </c>
      <c r="AL110" s="11">
        <v>-3.12</v>
      </c>
      <c r="AM110" s="11">
        <v>-0.77</v>
      </c>
      <c r="AN110" s="11">
        <v>7.26</v>
      </c>
      <c r="IS110">
        <f t="shared" si="2"/>
        <v>3.5471052631578952</v>
      </c>
      <c r="IT110">
        <f t="shared" si="3"/>
        <v>3.9194469465727648</v>
      </c>
    </row>
    <row r="111" spans="1:254" x14ac:dyDescent="0.2">
      <c r="A111" s="30" t="s">
        <v>16</v>
      </c>
      <c r="B111" s="31">
        <v>0.14000000000000001</v>
      </c>
      <c r="C111" s="11">
        <v>0.71</v>
      </c>
      <c r="D111" s="11">
        <v>1.1000000000000001</v>
      </c>
      <c r="E111" s="11">
        <v>3.07</v>
      </c>
      <c r="F111" s="11">
        <v>1.94</v>
      </c>
      <c r="G111" s="11">
        <v>0.49</v>
      </c>
      <c r="H111" s="11">
        <v>1.32</v>
      </c>
      <c r="I111" s="11">
        <v>1.03</v>
      </c>
      <c r="J111" s="11">
        <v>2.6</v>
      </c>
      <c r="K111" s="11">
        <v>2.5299999999999998</v>
      </c>
      <c r="L111" s="11">
        <v>1.43</v>
      </c>
      <c r="M111" s="11">
        <v>10.9</v>
      </c>
      <c r="N111" s="11">
        <v>0.59</v>
      </c>
      <c r="O111" s="11">
        <v>11.7</v>
      </c>
      <c r="P111" s="11">
        <v>3.31</v>
      </c>
      <c r="Q111" s="11">
        <v>-1.79</v>
      </c>
      <c r="R111" s="11">
        <v>5.99</v>
      </c>
      <c r="S111" s="11">
        <v>4.3899999999999997</v>
      </c>
      <c r="T111" s="11">
        <v>-2.15</v>
      </c>
      <c r="U111" s="11">
        <v>6.0999999999999999E-2</v>
      </c>
      <c r="V111" s="11">
        <v>3.66</v>
      </c>
      <c r="W111" s="11">
        <v>0.34</v>
      </c>
      <c r="X111" s="11">
        <v>1.26</v>
      </c>
      <c r="Y111" s="11">
        <v>-1.0900000000000001</v>
      </c>
      <c r="Z111" s="11">
        <v>4.9000000000000004</v>
      </c>
      <c r="AA111" s="11">
        <v>4.21</v>
      </c>
      <c r="AB111" s="11">
        <v>5.41</v>
      </c>
      <c r="AC111" s="11">
        <v>9.2899999999999991</v>
      </c>
      <c r="AD111" s="11">
        <v>1.1299999999999999</v>
      </c>
      <c r="AE111" s="11">
        <v>11.3</v>
      </c>
      <c r="AF111" s="11">
        <v>7.44</v>
      </c>
      <c r="AG111" s="11">
        <v>6.11</v>
      </c>
      <c r="AH111" s="11">
        <v>-1.18</v>
      </c>
      <c r="AI111" s="11">
        <v>6.87</v>
      </c>
      <c r="AJ111" s="11">
        <v>1.79</v>
      </c>
      <c r="AK111" s="11">
        <v>6.7</v>
      </c>
      <c r="AL111" s="11">
        <v>-3.32</v>
      </c>
      <c r="AM111" s="11">
        <v>-2.62</v>
      </c>
      <c r="AN111" s="11">
        <v>7.3</v>
      </c>
      <c r="IS111">
        <f t="shared" si="2"/>
        <v>3.1242368421052631</v>
      </c>
      <c r="IT111">
        <f t="shared" si="3"/>
        <v>3.8741415749027244</v>
      </c>
    </row>
    <row r="112" spans="1:254" x14ac:dyDescent="0.2">
      <c r="A112" s="30" t="s">
        <v>16</v>
      </c>
      <c r="B112" s="31">
        <v>0.16</v>
      </c>
      <c r="C112" s="11">
        <v>0.61</v>
      </c>
      <c r="D112" s="11">
        <v>0.7</v>
      </c>
      <c r="E112" s="11">
        <v>2.31</v>
      </c>
      <c r="F112" s="11">
        <v>1.95</v>
      </c>
      <c r="G112" s="11">
        <v>0.28000000000000003</v>
      </c>
      <c r="H112" s="11">
        <v>0.74</v>
      </c>
      <c r="I112" s="11">
        <v>1.0900000000000001</v>
      </c>
      <c r="J112" s="11">
        <v>2.75</v>
      </c>
      <c r="K112" s="11">
        <v>2.54</v>
      </c>
      <c r="L112" s="11">
        <v>0.99</v>
      </c>
      <c r="M112" s="11">
        <v>10.1</v>
      </c>
      <c r="N112" s="11">
        <v>0.3</v>
      </c>
      <c r="O112" s="11">
        <v>11.3</v>
      </c>
      <c r="P112" s="11">
        <v>2.2799999999999998</v>
      </c>
      <c r="Q112" s="11">
        <v>-1.65</v>
      </c>
      <c r="R112" s="11">
        <v>5.25</v>
      </c>
      <c r="S112" s="11">
        <v>4.26</v>
      </c>
      <c r="T112" s="11">
        <v>-2.54</v>
      </c>
      <c r="U112" s="11">
        <v>-0.16</v>
      </c>
      <c r="V112" s="11">
        <v>3.38</v>
      </c>
      <c r="W112" s="11">
        <v>-0.48</v>
      </c>
      <c r="X112" s="11">
        <v>0.59</v>
      </c>
      <c r="Y112" s="11">
        <v>-1.5</v>
      </c>
      <c r="Z112" s="11">
        <v>4.5</v>
      </c>
      <c r="AA112" s="11">
        <v>3.88</v>
      </c>
      <c r="AB112" s="11">
        <v>4.9800000000000004</v>
      </c>
      <c r="AC112" s="11">
        <v>9.06</v>
      </c>
      <c r="AD112" s="11">
        <v>0.59</v>
      </c>
      <c r="AE112" s="11">
        <v>10.3</v>
      </c>
      <c r="AF112" s="11">
        <v>7.05</v>
      </c>
      <c r="AG112" s="11">
        <v>5.54</v>
      </c>
      <c r="AH112" s="11">
        <v>-1.26</v>
      </c>
      <c r="AI112" s="11">
        <v>6.29</v>
      </c>
      <c r="AJ112" s="11">
        <v>1.2</v>
      </c>
      <c r="AK112" s="11">
        <v>6.21</v>
      </c>
      <c r="AL112" s="11">
        <v>-3.35</v>
      </c>
      <c r="AM112" s="11">
        <v>-4.33</v>
      </c>
      <c r="AN112" s="11">
        <v>6.8</v>
      </c>
      <c r="IS112">
        <f t="shared" si="2"/>
        <v>2.6986842105263165</v>
      </c>
      <c r="IT112">
        <f t="shared" si="3"/>
        <v>3.822401375570097</v>
      </c>
    </row>
    <row r="113" spans="1:254" x14ac:dyDescent="0.2">
      <c r="A113" s="30" t="s">
        <v>16</v>
      </c>
      <c r="B113" s="31">
        <v>0.18</v>
      </c>
      <c r="C113" s="11">
        <v>0.43</v>
      </c>
      <c r="D113" s="11">
        <v>0.3</v>
      </c>
      <c r="E113" s="11">
        <v>1.59</v>
      </c>
      <c r="F113" s="11">
        <v>1.94</v>
      </c>
      <c r="G113" s="11">
        <v>0.1</v>
      </c>
      <c r="H113" s="11">
        <v>0.37</v>
      </c>
      <c r="I113" s="11">
        <v>1.22</v>
      </c>
      <c r="J113" s="11">
        <v>2.82</v>
      </c>
      <c r="K113" s="11">
        <v>2.44</v>
      </c>
      <c r="L113" s="11">
        <v>0.54</v>
      </c>
      <c r="M113" s="11">
        <v>9.32</v>
      </c>
      <c r="N113" s="11">
        <v>-2.1999999999999999E-2</v>
      </c>
      <c r="O113" s="11">
        <v>10.6</v>
      </c>
      <c r="P113" s="11">
        <v>1.1399999999999999</v>
      </c>
      <c r="Q113" s="11">
        <v>-1.61</v>
      </c>
      <c r="R113" s="11">
        <v>4.53</v>
      </c>
      <c r="S113" s="11">
        <v>4.18</v>
      </c>
      <c r="T113" s="11">
        <v>-2.77</v>
      </c>
      <c r="U113" s="11">
        <v>-0.41</v>
      </c>
      <c r="V113" s="11">
        <v>3.04</v>
      </c>
      <c r="W113" s="11">
        <v>-1.28</v>
      </c>
      <c r="X113" s="11">
        <v>-0.14000000000000001</v>
      </c>
      <c r="Y113" s="11">
        <v>-1.94</v>
      </c>
      <c r="Z113" s="11">
        <v>3.97</v>
      </c>
      <c r="AA113" s="11">
        <v>3.44</v>
      </c>
      <c r="AB113" s="11">
        <v>4.6100000000000003</v>
      </c>
      <c r="AC113" s="11">
        <v>8.65</v>
      </c>
      <c r="AD113" s="11">
        <v>-1.0999999999999999E-2</v>
      </c>
      <c r="AE113" s="11">
        <v>9.32</v>
      </c>
      <c r="AF113" s="11">
        <v>6.6</v>
      </c>
      <c r="AG113" s="11">
        <v>5</v>
      </c>
      <c r="AH113" s="11">
        <v>-1.39</v>
      </c>
      <c r="AI113" s="11">
        <v>5.64</v>
      </c>
      <c r="AJ113" s="11">
        <v>0.57999999999999996</v>
      </c>
      <c r="AK113" s="11">
        <v>5.69</v>
      </c>
      <c r="AL113" s="11">
        <v>-3.21</v>
      </c>
      <c r="AM113" s="11">
        <v>-5.8</v>
      </c>
      <c r="AN113" s="11">
        <v>5.38</v>
      </c>
      <c r="IS113">
        <f t="shared" si="2"/>
        <v>2.2330789473684205</v>
      </c>
      <c r="IT113">
        <f t="shared" si="3"/>
        <v>3.7306383946231905</v>
      </c>
    </row>
    <row r="114" spans="1:254" x14ac:dyDescent="0.2">
      <c r="A114" s="30" t="s">
        <v>16</v>
      </c>
      <c r="B114" s="31">
        <v>0.2</v>
      </c>
      <c r="C114" s="11">
        <v>0.12</v>
      </c>
      <c r="D114" s="11">
        <v>-0.11</v>
      </c>
      <c r="E114" s="11">
        <v>0.91</v>
      </c>
      <c r="F114" s="11">
        <v>1.85</v>
      </c>
      <c r="G114" s="11">
        <v>-0.13</v>
      </c>
      <c r="H114" s="11">
        <v>0.13</v>
      </c>
      <c r="I114" s="11">
        <v>1.42</v>
      </c>
      <c r="J114" s="11">
        <v>2.83</v>
      </c>
      <c r="K114" s="11">
        <v>2.2000000000000002</v>
      </c>
      <c r="L114" s="11">
        <v>0.12</v>
      </c>
      <c r="M114" s="11">
        <v>8.48</v>
      </c>
      <c r="N114" s="11">
        <v>-0.44</v>
      </c>
      <c r="O114" s="11">
        <v>9.6999999999999993</v>
      </c>
      <c r="P114" s="11">
        <v>-9.1999999999999998E-2</v>
      </c>
      <c r="Q114" s="11">
        <v>-1.67</v>
      </c>
      <c r="R114" s="11">
        <v>3.82</v>
      </c>
      <c r="S114" s="11">
        <v>4.1100000000000003</v>
      </c>
      <c r="T114" s="11">
        <v>-2.88</v>
      </c>
      <c r="U114" s="11">
        <v>-0.72</v>
      </c>
      <c r="V114" s="11">
        <v>2.66</v>
      </c>
      <c r="W114" s="11">
        <v>-2.1</v>
      </c>
      <c r="X114" s="11">
        <v>-0.9</v>
      </c>
      <c r="Y114" s="11">
        <v>-2.2799999999999998</v>
      </c>
      <c r="Z114" s="11">
        <v>3.32</v>
      </c>
      <c r="AA114" s="11">
        <v>2.83</v>
      </c>
      <c r="AB114" s="11">
        <v>4.25</v>
      </c>
      <c r="AC114" s="11">
        <v>7.98</v>
      </c>
      <c r="AD114" s="11">
        <v>-0.71</v>
      </c>
      <c r="AE114" s="11">
        <v>8.27</v>
      </c>
      <c r="AF114" s="11">
        <v>6.05</v>
      </c>
      <c r="AG114" s="11">
        <v>4.5</v>
      </c>
      <c r="AH114" s="11">
        <v>-1.58</v>
      </c>
      <c r="AI114" s="11">
        <v>4.92</v>
      </c>
      <c r="AJ114" s="11">
        <v>-3.9E-2</v>
      </c>
      <c r="AK114" s="11">
        <v>5.1100000000000003</v>
      </c>
      <c r="AL114" s="11">
        <v>-2.91</v>
      </c>
      <c r="AM114" s="11">
        <v>-6.99</v>
      </c>
      <c r="AN114" s="11">
        <v>3.76</v>
      </c>
      <c r="IS114">
        <f t="shared" si="2"/>
        <v>1.7312894736842106</v>
      </c>
      <c r="IT114">
        <f t="shared" si="3"/>
        <v>3.6125882830914247</v>
      </c>
    </row>
    <row r="115" spans="1:254" x14ac:dyDescent="0.2">
      <c r="A115" s="30" t="s">
        <v>16</v>
      </c>
      <c r="B115" s="31">
        <v>0.22</v>
      </c>
      <c r="C115" s="11">
        <v>-0.34</v>
      </c>
      <c r="D115" s="11">
        <v>-0.55000000000000004</v>
      </c>
      <c r="E115" s="11">
        <v>0.25</v>
      </c>
      <c r="F115" s="11">
        <v>1.63</v>
      </c>
      <c r="G115" s="11">
        <v>-0.49</v>
      </c>
      <c r="H115" s="11">
        <v>-7.0999999999999994E-2</v>
      </c>
      <c r="I115" s="11">
        <v>1.68</v>
      </c>
      <c r="J115" s="11">
        <v>2.8</v>
      </c>
      <c r="K115" s="11">
        <v>1.79</v>
      </c>
      <c r="L115" s="11">
        <v>-0.28999999999999998</v>
      </c>
      <c r="M115" s="11">
        <v>7.53</v>
      </c>
      <c r="N115" s="11">
        <v>-0.94</v>
      </c>
      <c r="O115" s="11">
        <v>8.58</v>
      </c>
      <c r="P115" s="11">
        <v>-1.39</v>
      </c>
      <c r="Q115" s="11">
        <v>-1.84</v>
      </c>
      <c r="R115" s="11">
        <v>3.09</v>
      </c>
      <c r="S115" s="11">
        <v>4</v>
      </c>
      <c r="T115" s="11">
        <v>-2.97</v>
      </c>
      <c r="U115" s="11">
        <v>-1.1299999999999999</v>
      </c>
      <c r="V115" s="11">
        <v>2.15</v>
      </c>
      <c r="W115" s="11">
        <v>-3.03</v>
      </c>
      <c r="X115" s="11">
        <v>-1.69</v>
      </c>
      <c r="Y115" s="11">
        <v>-2.4700000000000002</v>
      </c>
      <c r="Z115" s="11">
        <v>2.5499999999999998</v>
      </c>
      <c r="AA115" s="11">
        <v>2.0699999999999998</v>
      </c>
      <c r="AB115" s="11">
        <v>3.85</v>
      </c>
      <c r="AC115" s="11">
        <v>6.98</v>
      </c>
      <c r="AD115" s="11">
        <v>-1.55</v>
      </c>
      <c r="AE115" s="11">
        <v>7.16</v>
      </c>
      <c r="AF115" s="11">
        <v>5.4</v>
      </c>
      <c r="AG115" s="11">
        <v>4</v>
      </c>
      <c r="AH115" s="11">
        <v>-1.8</v>
      </c>
      <c r="AI115" s="11">
        <v>4.16</v>
      </c>
      <c r="AJ115" s="11">
        <v>-0.65</v>
      </c>
      <c r="AK115" s="11">
        <v>4.42</v>
      </c>
      <c r="AL115" s="11">
        <v>-2.5099999999999998</v>
      </c>
      <c r="AM115" s="11">
        <v>-7.91</v>
      </c>
      <c r="AN115" s="11">
        <v>1.99</v>
      </c>
      <c r="IS115">
        <f t="shared" si="2"/>
        <v>1.1699736842105266</v>
      </c>
      <c r="IT115">
        <f t="shared" si="3"/>
        <v>3.4747486044537998</v>
      </c>
    </row>
    <row r="116" spans="1:254" x14ac:dyDescent="0.2">
      <c r="A116" s="30" t="s">
        <v>16</v>
      </c>
      <c r="B116" s="31">
        <v>0.24</v>
      </c>
      <c r="C116" s="11">
        <v>-0.94</v>
      </c>
      <c r="D116" s="11">
        <v>-1.04</v>
      </c>
      <c r="E116" s="11">
        <v>-0.4</v>
      </c>
      <c r="F116" s="11">
        <v>1.27</v>
      </c>
      <c r="G116" s="11">
        <v>-1.01</v>
      </c>
      <c r="H116" s="11">
        <v>-0.35</v>
      </c>
      <c r="I116" s="11">
        <v>1.98</v>
      </c>
      <c r="J116" s="11">
        <v>2.75</v>
      </c>
      <c r="K116" s="11">
        <v>1.21</v>
      </c>
      <c r="L116" s="11">
        <v>-0.68</v>
      </c>
      <c r="M116" s="11">
        <v>6.41</v>
      </c>
      <c r="N116" s="11">
        <v>-1.55</v>
      </c>
      <c r="O116" s="11">
        <v>7.42</v>
      </c>
      <c r="P116" s="11">
        <v>-2.83</v>
      </c>
      <c r="Q116" s="11">
        <v>-2.09</v>
      </c>
      <c r="R116" s="11">
        <v>2.33</v>
      </c>
      <c r="S116" s="11">
        <v>3.78</v>
      </c>
      <c r="T116" s="11">
        <v>-3</v>
      </c>
      <c r="U116" s="11">
        <v>-1.66</v>
      </c>
      <c r="V116" s="11">
        <v>1.53</v>
      </c>
      <c r="W116" s="11">
        <v>-4.12</v>
      </c>
      <c r="X116" s="11">
        <v>-2.4700000000000002</v>
      </c>
      <c r="Y116" s="11">
        <v>-2.99</v>
      </c>
      <c r="Z116" s="11">
        <v>1.68</v>
      </c>
      <c r="AA116" s="11">
        <v>1.21</v>
      </c>
      <c r="AB116" s="11">
        <v>3.37</v>
      </c>
      <c r="AC116" s="11">
        <v>5.6</v>
      </c>
      <c r="AD116" s="11">
        <v>-2.54</v>
      </c>
      <c r="AE116" s="11">
        <v>5.97</v>
      </c>
      <c r="AF116" s="11">
        <v>4.63</v>
      </c>
      <c r="AG116" s="11">
        <v>3.49</v>
      </c>
      <c r="AH116" s="11">
        <v>-2.06</v>
      </c>
      <c r="AI116" s="11">
        <v>3.35</v>
      </c>
      <c r="AJ116" s="11">
        <v>-1.22</v>
      </c>
      <c r="AK116" s="11">
        <v>3.61</v>
      </c>
      <c r="AL116" s="11">
        <v>-2.06</v>
      </c>
      <c r="AM116" s="11">
        <v>-8.61</v>
      </c>
      <c r="AN116" s="11">
        <v>0.72</v>
      </c>
      <c r="IS116">
        <f t="shared" si="2"/>
        <v>0.54447368421052644</v>
      </c>
      <c r="IT116">
        <f t="shared" si="3"/>
        <v>3.3505616288942499</v>
      </c>
    </row>
    <row r="117" spans="1:254" x14ac:dyDescent="0.2">
      <c r="A117" s="30" t="s">
        <v>16</v>
      </c>
      <c r="B117" s="31">
        <v>0.26</v>
      </c>
      <c r="C117" s="11">
        <v>-1.69</v>
      </c>
      <c r="D117" s="11">
        <v>-1.55</v>
      </c>
      <c r="E117" s="11">
        <v>-1.04</v>
      </c>
      <c r="F117" s="11">
        <v>0.76</v>
      </c>
      <c r="G117" s="11">
        <v>-1.68</v>
      </c>
      <c r="H117" s="11">
        <v>-0.8</v>
      </c>
      <c r="I117" s="11">
        <v>2.33</v>
      </c>
      <c r="J117" s="11">
        <v>2.68</v>
      </c>
      <c r="K117" s="11">
        <v>0.46</v>
      </c>
      <c r="L117" s="11">
        <v>-1.1000000000000001</v>
      </c>
      <c r="M117" s="11">
        <v>5.1100000000000003</v>
      </c>
      <c r="N117" s="11">
        <v>-2.2799999999999998</v>
      </c>
      <c r="O117" s="11">
        <v>6.34</v>
      </c>
      <c r="P117" s="11">
        <v>-4.3499999999999996</v>
      </c>
      <c r="Q117" s="11">
        <v>-2.44</v>
      </c>
      <c r="R117" s="11">
        <v>1.55</v>
      </c>
      <c r="S117" s="11">
        <v>3.41</v>
      </c>
      <c r="T117" s="11">
        <v>-3.15</v>
      </c>
      <c r="U117" s="11">
        <v>-2.31</v>
      </c>
      <c r="V117" s="11">
        <v>0.71</v>
      </c>
      <c r="W117" s="11">
        <v>-5.38</v>
      </c>
      <c r="X117" s="11">
        <v>-3.25</v>
      </c>
      <c r="Y117" s="11">
        <v>-3.31</v>
      </c>
      <c r="Z117" s="11">
        <v>0.7</v>
      </c>
      <c r="AA117" s="11">
        <v>0.35</v>
      </c>
      <c r="AB117" s="11">
        <v>2.77</v>
      </c>
      <c r="AC117" s="11">
        <v>3.79</v>
      </c>
      <c r="AD117" s="11">
        <v>-3.67</v>
      </c>
      <c r="AE117" s="11">
        <v>4.67</v>
      </c>
      <c r="AF117" s="11">
        <v>3.77</v>
      </c>
      <c r="AG117" s="11">
        <v>2.94</v>
      </c>
      <c r="AH117" s="11">
        <v>-2.35</v>
      </c>
      <c r="AI117" s="11">
        <v>2.52</v>
      </c>
      <c r="AJ117" s="11">
        <v>-1.76</v>
      </c>
      <c r="AK117" s="11">
        <v>2.68</v>
      </c>
      <c r="AL117" s="11">
        <v>-1.61</v>
      </c>
      <c r="AM117" s="11">
        <v>-9.17</v>
      </c>
      <c r="AN117" s="11">
        <v>-0.67</v>
      </c>
      <c r="IS117">
        <f t="shared" si="2"/>
        <v>-0.15842105263157896</v>
      </c>
      <c r="IT117">
        <f t="shared" si="3"/>
        <v>3.2473045174011625</v>
      </c>
    </row>
    <row r="118" spans="1:254" x14ac:dyDescent="0.2">
      <c r="A118" s="30" t="s">
        <v>16</v>
      </c>
      <c r="B118" s="31">
        <v>0.28000000000000003</v>
      </c>
      <c r="C118" s="11">
        <v>-2.6</v>
      </c>
      <c r="D118" s="11">
        <v>-2.08</v>
      </c>
      <c r="E118" s="11">
        <v>-1.68</v>
      </c>
      <c r="F118" s="11">
        <v>0.1</v>
      </c>
      <c r="G118" s="11">
        <v>-2.44</v>
      </c>
      <c r="H118" s="11">
        <v>-1.44</v>
      </c>
      <c r="I118" s="11">
        <v>2.65</v>
      </c>
      <c r="J118" s="11">
        <v>2.6</v>
      </c>
      <c r="K118" s="11">
        <v>-0.43</v>
      </c>
      <c r="L118" s="11">
        <v>-1.59</v>
      </c>
      <c r="M118" s="11">
        <v>3.58</v>
      </c>
      <c r="N118" s="11">
        <v>-3.08</v>
      </c>
      <c r="O118" s="11">
        <v>5.36</v>
      </c>
      <c r="P118" s="11">
        <v>-5.96</v>
      </c>
      <c r="Q118" s="11">
        <v>-2.81</v>
      </c>
      <c r="R118" s="11">
        <v>0.79</v>
      </c>
      <c r="S118" s="11">
        <v>2.84</v>
      </c>
      <c r="T118" s="11">
        <v>-3.38</v>
      </c>
      <c r="U118" s="11">
        <v>-3.09</v>
      </c>
      <c r="V118" s="11">
        <v>-0.26</v>
      </c>
      <c r="W118" s="11">
        <v>-6.75</v>
      </c>
      <c r="X118" s="11">
        <v>-4.03</v>
      </c>
      <c r="Y118" s="11">
        <v>-3.42</v>
      </c>
      <c r="Z118" s="11">
        <v>-0.4</v>
      </c>
      <c r="AA118" s="11">
        <v>-0.47</v>
      </c>
      <c r="AB118" s="11">
        <v>2.0099999999999998</v>
      </c>
      <c r="AC118" s="11">
        <v>1.56</v>
      </c>
      <c r="AD118" s="11">
        <v>-4.92</v>
      </c>
      <c r="AE118" s="11">
        <v>3.26</v>
      </c>
      <c r="AF118" s="11">
        <v>2.81</v>
      </c>
      <c r="AG118" s="11">
        <v>2.31</v>
      </c>
      <c r="AH118" s="11">
        <v>-2.67</v>
      </c>
      <c r="AI118" s="11">
        <v>1.68</v>
      </c>
      <c r="AJ118" s="11">
        <v>-2.2400000000000002</v>
      </c>
      <c r="AK118" s="11">
        <v>1.66</v>
      </c>
      <c r="AL118" s="11">
        <v>-1.24</v>
      </c>
      <c r="AM118" s="11">
        <v>-9.68</v>
      </c>
      <c r="AN118" s="11">
        <v>-1.82</v>
      </c>
      <c r="IS118">
        <f t="shared" si="2"/>
        <v>-0.92815789473684218</v>
      </c>
      <c r="IT118">
        <f t="shared" si="3"/>
        <v>3.1818011686933159</v>
      </c>
    </row>
    <row r="119" spans="1:254" x14ac:dyDescent="0.2">
      <c r="A119" s="30" t="s">
        <v>16</v>
      </c>
      <c r="B119" s="31">
        <v>0.3</v>
      </c>
      <c r="C119" s="11">
        <v>-3.64</v>
      </c>
      <c r="D119" s="11">
        <v>-2.58</v>
      </c>
      <c r="E119" s="11">
        <v>-2.31</v>
      </c>
      <c r="F119" s="11">
        <v>-0.68</v>
      </c>
      <c r="G119" s="11">
        <v>-3.2</v>
      </c>
      <c r="H119" s="11">
        <v>-2.29</v>
      </c>
      <c r="I119" s="11">
        <v>2.88</v>
      </c>
      <c r="J119" s="11">
        <v>2.5099999999999998</v>
      </c>
      <c r="K119" s="11">
        <v>-1.41</v>
      </c>
      <c r="L119" s="11">
        <v>-2.2000000000000002</v>
      </c>
      <c r="M119" s="11">
        <v>1.83</v>
      </c>
      <c r="N119" s="11">
        <v>-3.95</v>
      </c>
      <c r="O119" s="11">
        <v>4.47</v>
      </c>
      <c r="P119" s="11">
        <v>-7.63</v>
      </c>
      <c r="Q119" s="11">
        <v>-3.2</v>
      </c>
      <c r="R119" s="11">
        <v>0.06</v>
      </c>
      <c r="S119" s="11">
        <v>2.04</v>
      </c>
      <c r="T119" s="11">
        <v>-3.7</v>
      </c>
      <c r="U119" s="11">
        <v>-3.96</v>
      </c>
      <c r="V119" s="11">
        <v>-1.4</v>
      </c>
      <c r="W119" s="11">
        <v>-8.1999999999999993</v>
      </c>
      <c r="X119" s="11">
        <v>-4.82</v>
      </c>
      <c r="Y119" s="11">
        <v>-3.52</v>
      </c>
      <c r="Z119" s="11">
        <v>-1.65</v>
      </c>
      <c r="AA119" s="11">
        <v>-1.22</v>
      </c>
      <c r="AB119" s="11">
        <v>1.0900000000000001</v>
      </c>
      <c r="AC119" s="11">
        <v>-1.04</v>
      </c>
      <c r="AD119" s="11">
        <v>-6.27</v>
      </c>
      <c r="AE119" s="11">
        <v>1.72</v>
      </c>
      <c r="AF119" s="11">
        <v>1.78</v>
      </c>
      <c r="AG119" s="11">
        <v>1.58</v>
      </c>
      <c r="AH119" s="11">
        <v>-3.01</v>
      </c>
      <c r="AI119" s="11">
        <v>0.86</v>
      </c>
      <c r="AJ119" s="11">
        <v>-2.66</v>
      </c>
      <c r="AK119" s="11">
        <v>0.57999999999999996</v>
      </c>
      <c r="AL119" s="11">
        <v>-0.96</v>
      </c>
      <c r="AM119" s="11">
        <v>-10.199999999999999</v>
      </c>
      <c r="AN119" s="11">
        <v>-2.0499999999999998</v>
      </c>
      <c r="IS119">
        <f t="shared" si="2"/>
        <v>-1.7460526315789473</v>
      </c>
      <c r="IT119">
        <f t="shared" si="3"/>
        <v>3.1763565218520116</v>
      </c>
    </row>
    <row r="120" spans="1:254" x14ac:dyDescent="0.2">
      <c r="A120" s="30" t="s">
        <v>16</v>
      </c>
      <c r="B120" s="31">
        <v>0.32</v>
      </c>
      <c r="C120" s="11">
        <v>-4.8</v>
      </c>
      <c r="D120" s="11">
        <v>-3.04</v>
      </c>
      <c r="E120" s="11">
        <v>-2.92</v>
      </c>
      <c r="F120" s="11">
        <v>-1.55</v>
      </c>
      <c r="G120" s="11">
        <v>-3.9</v>
      </c>
      <c r="H120" s="11">
        <v>-3.33</v>
      </c>
      <c r="I120" s="11">
        <v>2.89</v>
      </c>
      <c r="J120" s="11">
        <v>2.4</v>
      </c>
      <c r="K120" s="11">
        <v>-2.4500000000000002</v>
      </c>
      <c r="L120" s="11">
        <v>-2.95</v>
      </c>
      <c r="M120" s="11">
        <v>-0.12</v>
      </c>
      <c r="N120" s="11">
        <v>-4.83</v>
      </c>
      <c r="O120" s="11">
        <v>3.62</v>
      </c>
      <c r="P120" s="11">
        <v>-9.3699999999999992</v>
      </c>
      <c r="Q120" s="11">
        <v>-3.56</v>
      </c>
      <c r="R120" s="11">
        <v>-0.61</v>
      </c>
      <c r="S120" s="11">
        <v>1.02</v>
      </c>
      <c r="T120" s="11">
        <v>-4.1399999999999997</v>
      </c>
      <c r="U120" s="11">
        <v>-4.87</v>
      </c>
      <c r="V120" s="11">
        <v>-2.68</v>
      </c>
      <c r="W120" s="11">
        <v>-9.6300000000000008</v>
      </c>
      <c r="X120" s="11">
        <v>-5.64</v>
      </c>
      <c r="Y120" s="11">
        <v>-3.47</v>
      </c>
      <c r="Z120" s="11">
        <v>-3.05</v>
      </c>
      <c r="AA120" s="11">
        <v>-1.92</v>
      </c>
      <c r="AB120" s="11">
        <v>1.4999999999999999E-2</v>
      </c>
      <c r="AC120" s="11">
        <v>-3.93</v>
      </c>
      <c r="AD120" s="11">
        <v>-7.65</v>
      </c>
      <c r="AE120" s="11">
        <v>9.0999999999999998E-2</v>
      </c>
      <c r="AF120" s="11">
        <v>0.7</v>
      </c>
      <c r="AG120" s="11">
        <v>0.74</v>
      </c>
      <c r="AH120" s="11">
        <v>-3.35</v>
      </c>
      <c r="AI120" s="11">
        <v>7.2999999999999995E-2</v>
      </c>
      <c r="AJ120" s="11">
        <v>-3.01</v>
      </c>
      <c r="AK120" s="11">
        <v>-0.5</v>
      </c>
      <c r="AL120" s="11">
        <v>-0.82</v>
      </c>
      <c r="AM120" s="11">
        <v>-10.9</v>
      </c>
      <c r="AN120" s="11">
        <v>-2.4500000000000002</v>
      </c>
      <c r="IS120">
        <f t="shared" si="2"/>
        <v>-2.6287105263157904</v>
      </c>
      <c r="IT120">
        <f t="shared" si="3"/>
        <v>3.2579392085969352</v>
      </c>
    </row>
    <row r="121" spans="1:254" x14ac:dyDescent="0.2">
      <c r="A121" s="30" t="s">
        <v>16</v>
      </c>
      <c r="B121" s="31">
        <v>0.34</v>
      </c>
      <c r="C121" s="11">
        <v>-6</v>
      </c>
      <c r="D121" s="11">
        <v>-3.46</v>
      </c>
      <c r="E121" s="11">
        <v>-3.48</v>
      </c>
      <c r="F121" s="11">
        <v>-2.46</v>
      </c>
      <c r="G121" s="11">
        <v>-4.55</v>
      </c>
      <c r="H121" s="11">
        <v>-4.51</v>
      </c>
      <c r="I121" s="11">
        <v>2.5499999999999998</v>
      </c>
      <c r="J121" s="11">
        <v>2.2799999999999998</v>
      </c>
      <c r="K121" s="11">
        <v>-3.52</v>
      </c>
      <c r="L121" s="11">
        <v>-3.82</v>
      </c>
      <c r="M121" s="11">
        <v>-2.2000000000000002</v>
      </c>
      <c r="N121" s="11">
        <v>-5.69</v>
      </c>
      <c r="O121" s="11">
        <v>2.74</v>
      </c>
      <c r="P121" s="11">
        <v>-11.1</v>
      </c>
      <c r="Q121" s="11">
        <v>-3.88</v>
      </c>
      <c r="R121" s="11">
        <v>-1.2</v>
      </c>
      <c r="S121" s="11">
        <v>-0.2</v>
      </c>
      <c r="T121" s="11">
        <v>-4.59</v>
      </c>
      <c r="U121" s="11">
        <v>-5.77</v>
      </c>
      <c r="V121" s="11">
        <v>-3.96</v>
      </c>
      <c r="W121" s="11">
        <v>-11</v>
      </c>
      <c r="X121" s="11">
        <v>-6.52</v>
      </c>
      <c r="Y121" s="11">
        <v>-3.37</v>
      </c>
      <c r="Z121" s="11">
        <v>-4.59</v>
      </c>
      <c r="AA121" s="11">
        <v>-2.61</v>
      </c>
      <c r="AB121" s="11">
        <v>-1.18</v>
      </c>
      <c r="AC121" s="11">
        <v>-6.99</v>
      </c>
      <c r="AD121" s="11">
        <v>-9.01</v>
      </c>
      <c r="AE121" s="11">
        <v>-1.59</v>
      </c>
      <c r="AF121" s="11">
        <v>-0.4</v>
      </c>
      <c r="AG121" s="11">
        <v>-0.23</v>
      </c>
      <c r="AH121" s="11">
        <v>-3.7</v>
      </c>
      <c r="AI121" s="11">
        <v>-0.66</v>
      </c>
      <c r="AJ121" s="11">
        <v>-3.3</v>
      </c>
      <c r="AK121" s="11">
        <v>-1.52</v>
      </c>
      <c r="AL121" s="11">
        <v>-0.8</v>
      </c>
      <c r="AM121" s="11">
        <v>-11.6</v>
      </c>
      <c r="AN121" s="11">
        <v>-2.27</v>
      </c>
      <c r="IS121">
        <f t="shared" si="2"/>
        <v>-3.5305263157894742</v>
      </c>
      <c r="IT121">
        <f t="shared" si="3"/>
        <v>3.4142594047717783</v>
      </c>
    </row>
    <row r="122" spans="1:254" x14ac:dyDescent="0.2">
      <c r="A122" s="30" t="s">
        <v>16</v>
      </c>
      <c r="B122" s="31">
        <v>0.36</v>
      </c>
      <c r="C122" s="11">
        <v>-7.17</v>
      </c>
      <c r="D122" s="11">
        <v>-3.86</v>
      </c>
      <c r="E122" s="11">
        <v>-3.99</v>
      </c>
      <c r="F122" s="11">
        <v>-3.37</v>
      </c>
      <c r="G122" s="11">
        <v>-5.21</v>
      </c>
      <c r="H122" s="11">
        <v>-5.8</v>
      </c>
      <c r="I122" s="11">
        <v>1.76</v>
      </c>
      <c r="J122" s="11">
        <v>2.14</v>
      </c>
      <c r="K122" s="11">
        <v>-4.63</v>
      </c>
      <c r="L122" s="11">
        <v>-4.79</v>
      </c>
      <c r="M122" s="11">
        <v>-4.29</v>
      </c>
      <c r="N122" s="11">
        <v>-6.51</v>
      </c>
      <c r="O122" s="11">
        <v>1.78</v>
      </c>
      <c r="P122" s="11">
        <v>-12.7</v>
      </c>
      <c r="Q122" s="11">
        <v>-4.18</v>
      </c>
      <c r="R122" s="11">
        <v>-1.78</v>
      </c>
      <c r="S122" s="11">
        <v>-1.55</v>
      </c>
      <c r="T122" s="11">
        <v>-5.01</v>
      </c>
      <c r="U122" s="11">
        <v>-6.57</v>
      </c>
      <c r="V122" s="11">
        <v>-5.26</v>
      </c>
      <c r="W122" s="11">
        <v>-12.3</v>
      </c>
      <c r="X122" s="11">
        <v>-7.47</v>
      </c>
      <c r="Y122" s="11">
        <v>-3.57</v>
      </c>
      <c r="Z122" s="11">
        <v>-6.26</v>
      </c>
      <c r="AA122" s="11">
        <v>-3.31</v>
      </c>
      <c r="AB122" s="11">
        <v>-2.4500000000000002</v>
      </c>
      <c r="AC122" s="11">
        <v>-10</v>
      </c>
      <c r="AD122" s="11">
        <v>-10.3</v>
      </c>
      <c r="AE122" s="11">
        <v>-3.24</v>
      </c>
      <c r="AF122" s="11">
        <v>-1.5</v>
      </c>
      <c r="AG122" s="11">
        <v>-1.29</v>
      </c>
      <c r="AH122" s="11">
        <v>-4.0199999999999996</v>
      </c>
      <c r="AI122" s="11">
        <v>-1.31</v>
      </c>
      <c r="AJ122" s="11">
        <v>-3.49</v>
      </c>
      <c r="AK122" s="11">
        <v>-2.46</v>
      </c>
      <c r="AL122" s="11">
        <v>-0.89</v>
      </c>
      <c r="AM122" s="11">
        <v>-12.6</v>
      </c>
      <c r="AN122" s="11">
        <v>-2.09</v>
      </c>
      <c r="IS122">
        <f t="shared" si="2"/>
        <v>-4.4615789473684222</v>
      </c>
      <c r="IT122">
        <f t="shared" si="3"/>
        <v>3.6418821435698465</v>
      </c>
    </row>
    <row r="123" spans="1:254" x14ac:dyDescent="0.2">
      <c r="A123" s="30" t="s">
        <v>16</v>
      </c>
      <c r="B123" s="31">
        <v>0.38</v>
      </c>
      <c r="C123" s="11">
        <v>-8.2100000000000009</v>
      </c>
      <c r="D123" s="11">
        <v>-4.25</v>
      </c>
      <c r="E123" s="11">
        <v>-4.41</v>
      </c>
      <c r="F123" s="11">
        <v>-4.18</v>
      </c>
      <c r="G123" s="11">
        <v>-5.93</v>
      </c>
      <c r="H123" s="11">
        <v>-7.13</v>
      </c>
      <c r="I123" s="11">
        <v>0.49</v>
      </c>
      <c r="J123" s="11">
        <v>1.99</v>
      </c>
      <c r="K123" s="11">
        <v>-5.76</v>
      </c>
      <c r="L123" s="11">
        <v>-5.78</v>
      </c>
      <c r="M123" s="11">
        <v>-6.27</v>
      </c>
      <c r="N123" s="11">
        <v>-7.22</v>
      </c>
      <c r="O123" s="11">
        <v>0.71</v>
      </c>
      <c r="P123" s="11">
        <v>-14.2</v>
      </c>
      <c r="Q123" s="11">
        <v>-4.3899999999999997</v>
      </c>
      <c r="R123" s="11">
        <v>-2.38</v>
      </c>
      <c r="S123" s="11">
        <v>-2.98</v>
      </c>
      <c r="T123" s="11">
        <v>-5.32</v>
      </c>
      <c r="U123" s="11">
        <v>-7.2</v>
      </c>
      <c r="V123" s="11">
        <v>-6.39</v>
      </c>
      <c r="W123" s="11">
        <v>-13.5</v>
      </c>
      <c r="X123" s="11">
        <v>-8.5</v>
      </c>
      <c r="Y123" s="11">
        <v>-3.85</v>
      </c>
      <c r="Z123" s="11">
        <v>-7.99</v>
      </c>
      <c r="AA123" s="11">
        <v>-4.0199999999999996</v>
      </c>
      <c r="AB123" s="11">
        <v>-3.72</v>
      </c>
      <c r="AC123" s="11">
        <v>-12.9</v>
      </c>
      <c r="AD123" s="11">
        <v>-11.5</v>
      </c>
      <c r="AE123" s="11">
        <v>-4.79</v>
      </c>
      <c r="AF123" s="11">
        <v>-2.5499999999999998</v>
      </c>
      <c r="AG123" s="11">
        <v>-2.4</v>
      </c>
      <c r="AH123" s="11">
        <v>-4.3099999999999996</v>
      </c>
      <c r="AI123" s="11">
        <v>-1.89</v>
      </c>
      <c r="AJ123" s="11">
        <v>-3.58</v>
      </c>
      <c r="AK123" s="11">
        <v>-3.26</v>
      </c>
      <c r="AL123" s="11">
        <v>-1.05</v>
      </c>
      <c r="AM123" s="11">
        <v>-13.6</v>
      </c>
      <c r="AN123" s="11">
        <v>-1.92</v>
      </c>
      <c r="IS123">
        <f t="shared" si="2"/>
        <v>-5.3721052631578949</v>
      </c>
      <c r="IT123">
        <f t="shared" si="3"/>
        <v>3.9016955135571627</v>
      </c>
    </row>
    <row r="124" spans="1:254" x14ac:dyDescent="0.2">
      <c r="A124" s="30" t="s">
        <v>16</v>
      </c>
      <c r="B124" s="31">
        <v>0.4</v>
      </c>
      <c r="C124" s="11">
        <v>-9.01</v>
      </c>
      <c r="D124" s="11">
        <v>-4.66</v>
      </c>
      <c r="E124" s="11">
        <v>-4.7300000000000004</v>
      </c>
      <c r="F124" s="11">
        <v>-4.82</v>
      </c>
      <c r="G124" s="11">
        <v>-6.77</v>
      </c>
      <c r="H124" s="11">
        <v>-8.42</v>
      </c>
      <c r="I124" s="11">
        <v>-1.1100000000000001</v>
      </c>
      <c r="J124" s="11">
        <v>1.83</v>
      </c>
      <c r="K124" s="11">
        <v>-6.88</v>
      </c>
      <c r="L124" s="11">
        <v>-6.7</v>
      </c>
      <c r="M124" s="11">
        <v>-8</v>
      </c>
      <c r="N124" s="11">
        <v>-7.82</v>
      </c>
      <c r="O124" s="11">
        <v>-0.46</v>
      </c>
      <c r="P124" s="11">
        <v>-15.5</v>
      </c>
      <c r="Q124" s="11">
        <v>-4.6500000000000004</v>
      </c>
      <c r="R124" s="11">
        <v>-3.01</v>
      </c>
      <c r="S124" s="11">
        <v>-4.3899999999999997</v>
      </c>
      <c r="T124" s="11">
        <v>-5.46</v>
      </c>
      <c r="U124" s="11">
        <v>-7.61</v>
      </c>
      <c r="V124" s="11">
        <v>-7.38</v>
      </c>
      <c r="W124" s="11">
        <v>-14.5</v>
      </c>
      <c r="X124" s="11">
        <v>-9.57</v>
      </c>
      <c r="Y124" s="11">
        <v>-4.1900000000000004</v>
      </c>
      <c r="Z124" s="11">
        <v>-9.67</v>
      </c>
      <c r="AA124" s="11">
        <v>-4.74</v>
      </c>
      <c r="AB124" s="11">
        <v>-4.91</v>
      </c>
      <c r="AC124" s="11">
        <v>-15.2</v>
      </c>
      <c r="AD124" s="11">
        <v>-12.5</v>
      </c>
      <c r="AE124" s="11">
        <v>-6.14</v>
      </c>
      <c r="AF124" s="11">
        <v>-3.53</v>
      </c>
      <c r="AG124" s="11">
        <v>-3.5</v>
      </c>
      <c r="AH124" s="11">
        <v>-4.5599999999999996</v>
      </c>
      <c r="AI124" s="11">
        <v>-2.39</v>
      </c>
      <c r="AJ124" s="11">
        <v>-3.55</v>
      </c>
      <c r="AK124" s="11">
        <v>-3.94</v>
      </c>
      <c r="AL124" s="11">
        <v>-1.22</v>
      </c>
      <c r="AM124" s="11">
        <v>-14.6</v>
      </c>
      <c r="AN124" s="11">
        <v>-2.17</v>
      </c>
      <c r="IS124">
        <f t="shared" si="2"/>
        <v>-6.221842105263157</v>
      </c>
      <c r="IT124">
        <f t="shared" si="3"/>
        <v>4.1326896256509551</v>
      </c>
    </row>
    <row r="125" spans="1:254" x14ac:dyDescent="0.2">
      <c r="A125" s="30" t="s">
        <v>16</v>
      </c>
      <c r="B125" s="31">
        <v>0.42</v>
      </c>
      <c r="C125" s="11">
        <v>-9.49</v>
      </c>
      <c r="D125" s="11">
        <v>-5.05</v>
      </c>
      <c r="E125" s="11">
        <v>-4.93</v>
      </c>
      <c r="F125" s="11">
        <v>-5.22</v>
      </c>
      <c r="G125" s="11">
        <v>-7.74</v>
      </c>
      <c r="H125" s="11">
        <v>-9.58</v>
      </c>
      <c r="I125" s="11">
        <v>-2.76</v>
      </c>
      <c r="J125" s="11">
        <v>1.67</v>
      </c>
      <c r="K125" s="11">
        <v>-7.93</v>
      </c>
      <c r="L125" s="11">
        <v>-7.43</v>
      </c>
      <c r="M125" s="11">
        <v>-9.39</v>
      </c>
      <c r="N125" s="11">
        <v>-8.26</v>
      </c>
      <c r="O125" s="11">
        <v>-1.7</v>
      </c>
      <c r="P125" s="11">
        <v>-16.399999999999999</v>
      </c>
      <c r="Q125" s="11">
        <v>-4.8899999999999997</v>
      </c>
      <c r="R125" s="11">
        <v>-3.68</v>
      </c>
      <c r="S125" s="11">
        <v>-5.7</v>
      </c>
      <c r="T125" s="11">
        <v>-5.42</v>
      </c>
      <c r="U125" s="11">
        <v>-7.74</v>
      </c>
      <c r="V125" s="11">
        <v>-8.08</v>
      </c>
      <c r="W125" s="11">
        <v>-15.3</v>
      </c>
      <c r="X125" s="11">
        <v>-10.6</v>
      </c>
      <c r="Y125" s="11">
        <v>-4.42</v>
      </c>
      <c r="Z125" s="11">
        <v>-11.2</v>
      </c>
      <c r="AA125" s="11">
        <v>-5.4</v>
      </c>
      <c r="AB125" s="11">
        <v>-5.93</v>
      </c>
      <c r="AC125" s="11">
        <v>-17</v>
      </c>
      <c r="AD125" s="11">
        <v>-13.3</v>
      </c>
      <c r="AE125" s="11">
        <v>-7.2</v>
      </c>
      <c r="AF125" s="11">
        <v>-4.4000000000000004</v>
      </c>
      <c r="AG125" s="11">
        <v>-4.53</v>
      </c>
      <c r="AH125" s="11">
        <v>-4.75</v>
      </c>
      <c r="AI125" s="11">
        <v>-2.82</v>
      </c>
      <c r="AJ125" s="11">
        <v>-3.38</v>
      </c>
      <c r="AK125" s="11">
        <v>-4.5</v>
      </c>
      <c r="AL125" s="11">
        <v>-1.36</v>
      </c>
      <c r="AM125" s="11">
        <v>-15.6</v>
      </c>
      <c r="AN125" s="11">
        <v>-2.29</v>
      </c>
      <c r="IS125">
        <f t="shared" si="2"/>
        <v>-6.9394736842105278</v>
      </c>
      <c r="IT125">
        <f t="shared" si="3"/>
        <v>4.3375381904189405</v>
      </c>
    </row>
    <row r="126" spans="1:254" x14ac:dyDescent="0.2">
      <c r="A126" s="30" t="s">
        <v>16</v>
      </c>
      <c r="B126" s="31">
        <v>0.44</v>
      </c>
      <c r="C126" s="11">
        <v>-9.61</v>
      </c>
      <c r="D126" s="11">
        <v>-5.38</v>
      </c>
      <c r="E126" s="11">
        <v>-5</v>
      </c>
      <c r="F126" s="11">
        <v>-5.33</v>
      </c>
      <c r="G126" s="11">
        <v>-8.7799999999999994</v>
      </c>
      <c r="H126" s="11">
        <v>-10.5</v>
      </c>
      <c r="I126" s="11">
        <v>-4.1500000000000004</v>
      </c>
      <c r="J126" s="11">
        <v>1.51</v>
      </c>
      <c r="K126" s="11">
        <v>-8.84</v>
      </c>
      <c r="L126" s="11">
        <v>-7.91</v>
      </c>
      <c r="M126" s="11">
        <v>-10.4</v>
      </c>
      <c r="N126" s="11">
        <v>-8.56</v>
      </c>
      <c r="O126" s="11">
        <v>-2.94</v>
      </c>
      <c r="P126" s="11">
        <v>-17.100000000000001</v>
      </c>
      <c r="Q126" s="11">
        <v>-5.13</v>
      </c>
      <c r="R126" s="11">
        <v>-4.28</v>
      </c>
      <c r="S126" s="11">
        <v>-6.83</v>
      </c>
      <c r="T126" s="11">
        <v>-5.14</v>
      </c>
      <c r="U126" s="11">
        <v>-7.58</v>
      </c>
      <c r="V126" s="11">
        <v>-8.5299999999999994</v>
      </c>
      <c r="W126" s="11">
        <v>-16</v>
      </c>
      <c r="X126" s="11">
        <v>-11.5</v>
      </c>
      <c r="Y126" s="11">
        <v>-4.4000000000000004</v>
      </c>
      <c r="Z126" s="11">
        <v>-12.4</v>
      </c>
      <c r="AA126" s="11">
        <v>-5.93</v>
      </c>
      <c r="AB126" s="11">
        <v>-6.7</v>
      </c>
      <c r="AC126" s="11">
        <v>-18.100000000000001</v>
      </c>
      <c r="AD126" s="11">
        <v>-14</v>
      </c>
      <c r="AE126" s="11">
        <v>-7.91</v>
      </c>
      <c r="AF126" s="11">
        <v>-5.14</v>
      </c>
      <c r="AG126" s="11">
        <v>-5.41</v>
      </c>
      <c r="AH126" s="11">
        <v>-4.87</v>
      </c>
      <c r="AI126" s="11">
        <v>-3.2</v>
      </c>
      <c r="AJ126" s="11">
        <v>-3.08</v>
      </c>
      <c r="AK126" s="11">
        <v>-4.95</v>
      </c>
      <c r="AL126" s="11">
        <v>-1.4</v>
      </c>
      <c r="AM126" s="11">
        <v>-16.399999999999999</v>
      </c>
      <c r="AN126" s="11">
        <v>-2.0499999999999998</v>
      </c>
      <c r="IS126">
        <f t="shared" si="2"/>
        <v>-7.4715789473684202</v>
      </c>
      <c r="IT126">
        <f t="shared" si="3"/>
        <v>4.5252943916873187</v>
      </c>
    </row>
    <row r="127" spans="1:254" x14ac:dyDescent="0.2">
      <c r="A127" s="30" t="s">
        <v>16</v>
      </c>
      <c r="B127" s="31">
        <v>0.46</v>
      </c>
      <c r="C127" s="11">
        <v>-9.4</v>
      </c>
      <c r="D127" s="11">
        <v>-5.57</v>
      </c>
      <c r="E127" s="11">
        <v>-4.95</v>
      </c>
      <c r="F127" s="11">
        <v>-5.14</v>
      </c>
      <c r="G127" s="11">
        <v>-9.7899999999999991</v>
      </c>
      <c r="H127" s="11">
        <v>-11.2</v>
      </c>
      <c r="I127" s="11">
        <v>-4.97</v>
      </c>
      <c r="J127" s="11">
        <v>1.35</v>
      </c>
      <c r="K127" s="11">
        <v>-9.57</v>
      </c>
      <c r="L127" s="11">
        <v>-8.0299999999999994</v>
      </c>
      <c r="M127" s="11">
        <v>-11</v>
      </c>
      <c r="N127" s="11">
        <v>-8.67</v>
      </c>
      <c r="O127" s="11">
        <v>-4.0999999999999996</v>
      </c>
      <c r="P127" s="11">
        <v>-17.5</v>
      </c>
      <c r="Q127" s="11">
        <v>-5.42</v>
      </c>
      <c r="R127" s="11">
        <v>-4.76</v>
      </c>
      <c r="S127" s="11">
        <v>-7.72</v>
      </c>
      <c r="T127" s="11">
        <v>-4.72</v>
      </c>
      <c r="U127" s="11">
        <v>-7.16</v>
      </c>
      <c r="V127" s="11">
        <v>-8.67</v>
      </c>
      <c r="W127" s="11">
        <v>-16.3</v>
      </c>
      <c r="X127" s="11">
        <v>-12.2</v>
      </c>
      <c r="Y127" s="11">
        <v>-4.12</v>
      </c>
      <c r="Z127" s="11">
        <v>-13.1</v>
      </c>
      <c r="AA127" s="11">
        <v>-6.28</v>
      </c>
      <c r="AB127" s="11">
        <v>-7.16</v>
      </c>
      <c r="AC127" s="11">
        <v>-18.399999999999999</v>
      </c>
      <c r="AD127" s="11">
        <v>-14.5</v>
      </c>
      <c r="AE127" s="11">
        <v>-8.23</v>
      </c>
      <c r="AF127" s="11">
        <v>-5.72</v>
      </c>
      <c r="AG127" s="11">
        <v>-6.1</v>
      </c>
      <c r="AH127" s="11">
        <v>-4.93</v>
      </c>
      <c r="AI127" s="11">
        <v>-3.53</v>
      </c>
      <c r="AJ127" s="11">
        <v>-2.64</v>
      </c>
      <c r="AK127" s="11">
        <v>-5.33</v>
      </c>
      <c r="AL127" s="11">
        <v>-1.32</v>
      </c>
      <c r="AM127" s="11">
        <v>-16.899999999999999</v>
      </c>
      <c r="AN127" s="11">
        <v>-2.21</v>
      </c>
      <c r="IS127">
        <f t="shared" si="2"/>
        <v>-7.7884210526315751</v>
      </c>
      <c r="IT127">
        <f t="shared" si="3"/>
        <v>4.6305796300047728</v>
      </c>
    </row>
    <row r="128" spans="1:254" x14ac:dyDescent="0.2">
      <c r="A128" s="30" t="s">
        <v>16</v>
      </c>
      <c r="B128" s="31">
        <v>0.48</v>
      </c>
      <c r="C128" s="11">
        <v>-8.92</v>
      </c>
      <c r="D128" s="11">
        <v>-5.56</v>
      </c>
      <c r="E128" s="11">
        <v>-4.78</v>
      </c>
      <c r="F128" s="11">
        <v>-4.66</v>
      </c>
      <c r="G128" s="11">
        <v>-10.6</v>
      </c>
      <c r="H128" s="11">
        <v>-11.7</v>
      </c>
      <c r="I128" s="11">
        <v>-5.16</v>
      </c>
      <c r="J128" s="11">
        <v>1.1599999999999999</v>
      </c>
      <c r="K128" s="11">
        <v>-10.1</v>
      </c>
      <c r="L128" s="11">
        <v>-7.8</v>
      </c>
      <c r="M128" s="11">
        <v>-11.3</v>
      </c>
      <c r="N128" s="11">
        <v>-8.59</v>
      </c>
      <c r="O128" s="11">
        <v>-5.12</v>
      </c>
      <c r="P128" s="11">
        <v>-17.5</v>
      </c>
      <c r="Q128" s="11">
        <v>-5.7</v>
      </c>
      <c r="R128" s="11">
        <v>-5.01</v>
      </c>
      <c r="S128" s="11">
        <v>-8.34</v>
      </c>
      <c r="T128" s="11">
        <v>-4.1900000000000004</v>
      </c>
      <c r="U128" s="11">
        <v>-6.52</v>
      </c>
      <c r="V128" s="11">
        <v>-8.57</v>
      </c>
      <c r="W128" s="11">
        <v>-16.5</v>
      </c>
      <c r="X128" s="11">
        <v>-12.6</v>
      </c>
      <c r="Y128" s="11">
        <v>-3.95</v>
      </c>
      <c r="Z128" s="11">
        <v>-13.3</v>
      </c>
      <c r="AA128" s="11">
        <v>-6.4</v>
      </c>
      <c r="AB128" s="11">
        <v>-7.28</v>
      </c>
      <c r="AC128" s="11">
        <v>-18.100000000000001</v>
      </c>
      <c r="AD128" s="11">
        <v>-14.8</v>
      </c>
      <c r="AE128" s="11">
        <v>-8.15</v>
      </c>
      <c r="AF128" s="11">
        <v>-6.14</v>
      </c>
      <c r="AG128" s="11">
        <v>-6.58</v>
      </c>
      <c r="AH128" s="11">
        <v>-4.93</v>
      </c>
      <c r="AI128" s="11">
        <v>-3.86</v>
      </c>
      <c r="AJ128" s="11">
        <v>-2.09</v>
      </c>
      <c r="AK128" s="11">
        <v>-5.65</v>
      </c>
      <c r="AL128" s="11">
        <v>-1.1100000000000001</v>
      </c>
      <c r="AM128" s="11">
        <v>-17.100000000000001</v>
      </c>
      <c r="AN128" s="11">
        <v>-2.4300000000000002</v>
      </c>
      <c r="IS128">
        <f t="shared" si="2"/>
        <v>-7.8928947368421056</v>
      </c>
      <c r="IT128">
        <f t="shared" si="3"/>
        <v>4.6759025189794743</v>
      </c>
    </row>
    <row r="129" spans="1:254" x14ac:dyDescent="0.2">
      <c r="A129" s="30" t="s">
        <v>16</v>
      </c>
      <c r="B129" s="31">
        <v>0.5</v>
      </c>
      <c r="C129" s="11">
        <v>-8.27</v>
      </c>
      <c r="D129" s="11">
        <v>-5.35</v>
      </c>
      <c r="E129" s="11">
        <v>-4.53</v>
      </c>
      <c r="F129" s="11">
        <v>-3.98</v>
      </c>
      <c r="G129" s="11">
        <v>-11.1</v>
      </c>
      <c r="H129" s="11">
        <v>-11.8</v>
      </c>
      <c r="I129" s="11">
        <v>-4.76</v>
      </c>
      <c r="J129" s="11">
        <v>0.94</v>
      </c>
      <c r="K129" s="11">
        <v>-10.4</v>
      </c>
      <c r="L129" s="11">
        <v>-7.21</v>
      </c>
      <c r="M129" s="11">
        <v>-11.3</v>
      </c>
      <c r="N129" s="11">
        <v>-8.39</v>
      </c>
      <c r="O129" s="11">
        <v>-5.89</v>
      </c>
      <c r="P129" s="11">
        <v>-17.3</v>
      </c>
      <c r="Q129" s="11">
        <v>-5.95</v>
      </c>
      <c r="R129" s="11">
        <v>-4.97</v>
      </c>
      <c r="S129" s="11">
        <v>-8.69</v>
      </c>
      <c r="T129" s="11">
        <v>-3.66</v>
      </c>
      <c r="U129" s="11">
        <v>-5.75</v>
      </c>
      <c r="V129" s="11">
        <v>-8.2799999999999994</v>
      </c>
      <c r="W129" s="11">
        <v>-16.3</v>
      </c>
      <c r="X129" s="11">
        <v>-12.6</v>
      </c>
      <c r="Y129" s="11">
        <v>-3.9</v>
      </c>
      <c r="Z129" s="11">
        <v>-13</v>
      </c>
      <c r="AA129" s="11">
        <v>-6.28</v>
      </c>
      <c r="AB129" s="11">
        <v>-7.08</v>
      </c>
      <c r="AC129" s="11">
        <v>-17.3</v>
      </c>
      <c r="AD129" s="11">
        <v>-14.9</v>
      </c>
      <c r="AE129" s="11">
        <v>-7.74</v>
      </c>
      <c r="AF129" s="11">
        <v>-6.4</v>
      </c>
      <c r="AG129" s="11">
        <v>-6.84</v>
      </c>
      <c r="AH129" s="11">
        <v>-4.88</v>
      </c>
      <c r="AI129" s="11">
        <v>-4.1900000000000004</v>
      </c>
      <c r="AJ129" s="11">
        <v>-1.45</v>
      </c>
      <c r="AK129" s="11">
        <v>-5.94</v>
      </c>
      <c r="AL129" s="11">
        <v>-0.77</v>
      </c>
      <c r="AM129" s="11">
        <v>-16.899999999999999</v>
      </c>
      <c r="AN129" s="11">
        <v>-3.67</v>
      </c>
      <c r="IS129">
        <f t="shared" si="2"/>
        <v>-7.81</v>
      </c>
      <c r="IT129">
        <f t="shared" si="3"/>
        <v>4.6206551542020637</v>
      </c>
    </row>
    <row r="130" spans="1:254" x14ac:dyDescent="0.2">
      <c r="A130" s="30" t="s">
        <v>16</v>
      </c>
      <c r="B130" s="31">
        <v>0.52</v>
      </c>
      <c r="C130" s="11">
        <v>-7.56</v>
      </c>
      <c r="D130" s="11">
        <v>-4.96</v>
      </c>
      <c r="E130" s="11">
        <v>-4.21</v>
      </c>
      <c r="F130" s="11">
        <v>-3.19</v>
      </c>
      <c r="G130" s="11">
        <v>-11.2</v>
      </c>
      <c r="H130" s="11">
        <v>-11.7</v>
      </c>
      <c r="I130" s="11">
        <v>-4.04</v>
      </c>
      <c r="J130" s="11">
        <v>0.64</v>
      </c>
      <c r="K130" s="11">
        <v>-10.6</v>
      </c>
      <c r="L130" s="11">
        <v>-6.34</v>
      </c>
      <c r="M130" s="11">
        <v>-11.1</v>
      </c>
      <c r="N130" s="11">
        <v>-8.09</v>
      </c>
      <c r="O130" s="11">
        <v>-6.36</v>
      </c>
      <c r="P130" s="11">
        <v>-16.899999999999999</v>
      </c>
      <c r="Q130" s="11">
        <v>-6.23</v>
      </c>
      <c r="R130" s="11">
        <v>-4.5999999999999996</v>
      </c>
      <c r="S130" s="11">
        <v>-8.7899999999999991</v>
      </c>
      <c r="T130" s="11">
        <v>-3.19</v>
      </c>
      <c r="U130" s="11">
        <v>-4.9400000000000004</v>
      </c>
      <c r="V130" s="11">
        <v>-7.85</v>
      </c>
      <c r="W130" s="11">
        <v>-16</v>
      </c>
      <c r="X130" s="11">
        <v>-12.3</v>
      </c>
      <c r="Y130" s="11">
        <v>-3.6</v>
      </c>
      <c r="Z130" s="11">
        <v>-12.4</v>
      </c>
      <c r="AA130" s="11">
        <v>-6.01</v>
      </c>
      <c r="AB130" s="11">
        <v>-6.58</v>
      </c>
      <c r="AC130" s="11">
        <v>-16.3</v>
      </c>
      <c r="AD130" s="11">
        <v>-14.9</v>
      </c>
      <c r="AE130" s="11">
        <v>-7.06</v>
      </c>
      <c r="AF130" s="11">
        <v>-6.51</v>
      </c>
      <c r="AG130" s="11">
        <v>-6.93</v>
      </c>
      <c r="AH130" s="11">
        <v>-4.8099999999999996</v>
      </c>
      <c r="AI130" s="11">
        <v>-4.55</v>
      </c>
      <c r="AJ130" s="11">
        <v>-0.77</v>
      </c>
      <c r="AK130" s="11">
        <v>-6.21</v>
      </c>
      <c r="AL130" s="11">
        <v>-0.33</v>
      </c>
      <c r="AM130" s="11">
        <v>-16.3</v>
      </c>
      <c r="AN130" s="11">
        <v>-4.83</v>
      </c>
      <c r="IS130">
        <f t="shared" si="2"/>
        <v>-7.568421052631578</v>
      </c>
      <c r="IT130">
        <f t="shared" si="3"/>
        <v>4.5507638362805523</v>
      </c>
    </row>
    <row r="131" spans="1:254" x14ac:dyDescent="0.2">
      <c r="A131" s="30" t="s">
        <v>16</v>
      </c>
      <c r="B131" s="31">
        <v>0.54</v>
      </c>
      <c r="C131" s="11">
        <v>-6.9</v>
      </c>
      <c r="D131" s="11">
        <v>-4.46</v>
      </c>
      <c r="E131" s="11">
        <v>-3.86</v>
      </c>
      <c r="F131" s="11">
        <v>-2.37</v>
      </c>
      <c r="G131" s="11">
        <v>-11</v>
      </c>
      <c r="H131" s="11">
        <v>-11.3</v>
      </c>
      <c r="I131" s="11">
        <v>-3.28</v>
      </c>
      <c r="J131" s="11">
        <v>0.26</v>
      </c>
      <c r="K131" s="11">
        <v>-10.6</v>
      </c>
      <c r="L131" s="11">
        <v>-5.31</v>
      </c>
      <c r="M131" s="11">
        <v>-10.7</v>
      </c>
      <c r="N131" s="11">
        <v>-7.78</v>
      </c>
      <c r="O131" s="11">
        <v>-6.51</v>
      </c>
      <c r="P131" s="11">
        <v>-16.5</v>
      </c>
      <c r="Q131" s="11">
        <v>-6.51</v>
      </c>
      <c r="R131" s="11">
        <v>-4.08</v>
      </c>
      <c r="S131" s="11">
        <v>-8.68</v>
      </c>
      <c r="T131" s="11">
        <v>-2.9</v>
      </c>
      <c r="U131" s="11">
        <v>-4.1900000000000004</v>
      </c>
      <c r="V131" s="11">
        <v>-7.36</v>
      </c>
      <c r="W131" s="11">
        <v>-15.5</v>
      </c>
      <c r="X131" s="11">
        <v>-11.7</v>
      </c>
      <c r="Y131" s="11">
        <v>-3.19</v>
      </c>
      <c r="Z131" s="11">
        <v>-11.5</v>
      </c>
      <c r="AA131" s="11">
        <v>-5.69</v>
      </c>
      <c r="AB131" s="11">
        <v>-5.84</v>
      </c>
      <c r="AC131" s="11">
        <v>-15.3</v>
      </c>
      <c r="AD131" s="11">
        <v>-14.9</v>
      </c>
      <c r="AE131" s="11">
        <v>-6.23</v>
      </c>
      <c r="AF131" s="11">
        <v>-6.51</v>
      </c>
      <c r="AG131" s="11">
        <v>-6.89</v>
      </c>
      <c r="AH131" s="11">
        <v>-4.72</v>
      </c>
      <c r="AI131" s="11">
        <v>-4.9400000000000004</v>
      </c>
      <c r="AJ131" s="11">
        <v>-0.1</v>
      </c>
      <c r="AK131" s="11">
        <v>-6.45</v>
      </c>
      <c r="AL131" s="11">
        <v>0.15</v>
      </c>
      <c r="AM131" s="11">
        <v>-15.4</v>
      </c>
      <c r="AN131" s="11">
        <v>-4.6399999999999997</v>
      </c>
      <c r="IS131">
        <f t="shared" ref="IS131:IS194" si="4">AVERAGE(C131:IR131)</f>
        <v>-7.1942105263157883</v>
      </c>
      <c r="IT131">
        <f t="shared" ref="IT131:IT194" si="5">STDEV(C131:IR131)</f>
        <v>4.4821252388999042</v>
      </c>
    </row>
    <row r="132" spans="1:254" x14ac:dyDescent="0.2">
      <c r="A132" s="30" t="s">
        <v>16</v>
      </c>
      <c r="B132" s="31">
        <v>0.56000000000000005</v>
      </c>
      <c r="C132" s="11">
        <v>-6.35</v>
      </c>
      <c r="D132" s="11">
        <v>-3.96</v>
      </c>
      <c r="E132" s="11">
        <v>-3.51</v>
      </c>
      <c r="F132" s="11">
        <v>-1.63</v>
      </c>
      <c r="G132" s="11">
        <v>-10.3</v>
      </c>
      <c r="H132" s="11">
        <v>-10.7</v>
      </c>
      <c r="I132" s="11">
        <v>-2.74</v>
      </c>
      <c r="J132" s="11">
        <v>-0.22</v>
      </c>
      <c r="K132" s="11">
        <v>-10.6</v>
      </c>
      <c r="L132" s="11">
        <v>-4.25</v>
      </c>
      <c r="M132" s="11">
        <v>-10.1</v>
      </c>
      <c r="N132" s="11">
        <v>-7.51</v>
      </c>
      <c r="O132" s="11">
        <v>-6.4</v>
      </c>
      <c r="P132" s="11">
        <v>-16</v>
      </c>
      <c r="Q132" s="11">
        <v>-6.67</v>
      </c>
      <c r="R132" s="11">
        <v>-3.46</v>
      </c>
      <c r="S132" s="11">
        <v>-8.43</v>
      </c>
      <c r="T132" s="11">
        <v>-2.82</v>
      </c>
      <c r="U132" s="11">
        <v>-3.59</v>
      </c>
      <c r="V132" s="11">
        <v>-6.89</v>
      </c>
      <c r="W132" s="11">
        <v>-14.9</v>
      </c>
      <c r="X132" s="11">
        <v>-11.1</v>
      </c>
      <c r="Y132" s="11">
        <v>-2.79</v>
      </c>
      <c r="Z132" s="11">
        <v>-10.8</v>
      </c>
      <c r="AA132" s="11">
        <v>-5.46</v>
      </c>
      <c r="AB132" s="11">
        <v>-4.9400000000000004</v>
      </c>
      <c r="AC132" s="11">
        <v>-14.6</v>
      </c>
      <c r="AD132" s="11">
        <v>-14.7</v>
      </c>
      <c r="AE132" s="11">
        <v>-5.34</v>
      </c>
      <c r="AF132" s="11">
        <v>-6.41</v>
      </c>
      <c r="AG132" s="11">
        <v>-6.78</v>
      </c>
      <c r="AH132" s="11">
        <v>-4.6399999999999997</v>
      </c>
      <c r="AI132" s="11">
        <v>-5.36</v>
      </c>
      <c r="AJ132" s="11">
        <v>0.52</v>
      </c>
      <c r="AK132" s="11">
        <v>-6.67</v>
      </c>
      <c r="AL132" s="11">
        <v>0.62</v>
      </c>
      <c r="AM132" s="11">
        <v>-14.3</v>
      </c>
      <c r="AN132" s="11">
        <v>-4.5199999999999996</v>
      </c>
      <c r="IS132">
        <f t="shared" si="4"/>
        <v>-6.7973684210526306</v>
      </c>
      <c r="IT132">
        <f t="shared" si="5"/>
        <v>4.3928447251771132</v>
      </c>
    </row>
    <row r="133" spans="1:254" x14ac:dyDescent="0.2">
      <c r="A133" s="30" t="s">
        <v>16</v>
      </c>
      <c r="B133" s="31">
        <v>0.57999999999999996</v>
      </c>
      <c r="C133" s="11">
        <v>-5.95</v>
      </c>
      <c r="D133" s="11">
        <v>-3.53</v>
      </c>
      <c r="E133" s="11">
        <v>-3.17</v>
      </c>
      <c r="F133" s="11">
        <v>-1.03</v>
      </c>
      <c r="G133" s="11">
        <v>-9.5</v>
      </c>
      <c r="H133" s="11">
        <v>-9.9600000000000009</v>
      </c>
      <c r="I133" s="11">
        <v>-2.52</v>
      </c>
      <c r="J133" s="11">
        <v>-0.78</v>
      </c>
      <c r="K133" s="11">
        <v>-10.6</v>
      </c>
      <c r="L133" s="11">
        <v>-3.32</v>
      </c>
      <c r="M133" s="11">
        <v>-9.41</v>
      </c>
      <c r="N133" s="11">
        <v>-7.31</v>
      </c>
      <c r="O133" s="11">
        <v>-6.12</v>
      </c>
      <c r="P133" s="11">
        <v>-15.7</v>
      </c>
      <c r="Q133" s="11">
        <v>-6.79</v>
      </c>
      <c r="R133" s="11">
        <v>-2.86</v>
      </c>
      <c r="S133" s="11">
        <v>-8.09</v>
      </c>
      <c r="T133" s="11">
        <v>-2.92</v>
      </c>
      <c r="U133" s="11">
        <v>-3.18</v>
      </c>
      <c r="V133" s="11">
        <v>-6.48</v>
      </c>
      <c r="W133" s="11">
        <v>-14.4</v>
      </c>
      <c r="X133" s="11">
        <v>-10.4</v>
      </c>
      <c r="Y133" s="11">
        <v>-2.54</v>
      </c>
      <c r="Z133" s="11">
        <v>-10.3</v>
      </c>
      <c r="AA133" s="11">
        <v>-5.39</v>
      </c>
      <c r="AB133" s="11">
        <v>-3.96</v>
      </c>
      <c r="AC133" s="11">
        <v>-14.1</v>
      </c>
      <c r="AD133" s="11">
        <v>-14.4</v>
      </c>
      <c r="AE133" s="11">
        <v>-4.49</v>
      </c>
      <c r="AF133" s="11">
        <v>-6.23</v>
      </c>
      <c r="AG133" s="11">
        <v>-6.65</v>
      </c>
      <c r="AH133" s="11">
        <v>-4.59</v>
      </c>
      <c r="AI133" s="11">
        <v>-5.8</v>
      </c>
      <c r="AJ133" s="11">
        <v>1.06</v>
      </c>
      <c r="AK133" s="11">
        <v>-6.85</v>
      </c>
      <c r="AL133" s="11">
        <v>1.04</v>
      </c>
      <c r="AM133" s="11">
        <v>-13</v>
      </c>
      <c r="AN133" s="11">
        <v>-3.67</v>
      </c>
      <c r="IS133">
        <f t="shared" si="4"/>
        <v>-6.4181578947368436</v>
      </c>
      <c r="IT133">
        <f t="shared" si="5"/>
        <v>4.3127609863922185</v>
      </c>
    </row>
    <row r="134" spans="1:254" x14ac:dyDescent="0.2">
      <c r="A134" s="30" t="s">
        <v>16</v>
      </c>
      <c r="B134" s="31">
        <v>0.6</v>
      </c>
      <c r="C134" s="11">
        <v>-5.66</v>
      </c>
      <c r="D134" s="11">
        <v>-3.19</v>
      </c>
      <c r="E134" s="11">
        <v>-2.86</v>
      </c>
      <c r="F134" s="11">
        <v>-0.6</v>
      </c>
      <c r="G134" s="11">
        <v>-8.67</v>
      </c>
      <c r="H134" s="11">
        <v>-9.11</v>
      </c>
      <c r="I134" s="11">
        <v>-2.56</v>
      </c>
      <c r="J134" s="11">
        <v>-1.36</v>
      </c>
      <c r="K134" s="11">
        <v>-10.7</v>
      </c>
      <c r="L134" s="11">
        <v>-2.64</v>
      </c>
      <c r="M134" s="11">
        <v>-8.68</v>
      </c>
      <c r="N134" s="11">
        <v>-7.2</v>
      </c>
      <c r="O134" s="11">
        <v>-5.81</v>
      </c>
      <c r="P134" s="11">
        <v>-15.5</v>
      </c>
      <c r="Q134" s="11">
        <v>-6.84</v>
      </c>
      <c r="R134" s="11">
        <v>-2.37</v>
      </c>
      <c r="S134" s="11">
        <v>-7.72</v>
      </c>
      <c r="T134" s="11">
        <v>-3.18</v>
      </c>
      <c r="U134" s="11">
        <v>-2.97</v>
      </c>
      <c r="V134" s="11">
        <v>-6.13</v>
      </c>
      <c r="W134" s="11">
        <v>-13.9</v>
      </c>
      <c r="X134" s="11">
        <v>-9.7200000000000006</v>
      </c>
      <c r="Y134" s="11">
        <v>-2.39</v>
      </c>
      <c r="Z134" s="11">
        <v>-10.199999999999999</v>
      </c>
      <c r="AA134" s="11">
        <v>-5.46</v>
      </c>
      <c r="AB134" s="11">
        <v>-2.96</v>
      </c>
      <c r="AC134" s="11">
        <v>-13.8</v>
      </c>
      <c r="AD134" s="11">
        <v>-14.1</v>
      </c>
      <c r="AE134" s="11">
        <v>-3.69</v>
      </c>
      <c r="AF134" s="11">
        <v>-5.97</v>
      </c>
      <c r="AG134" s="11">
        <v>-6.53</v>
      </c>
      <c r="AH134" s="11">
        <v>-4.57</v>
      </c>
      <c r="AI134" s="11">
        <v>-6.23</v>
      </c>
      <c r="AJ134" s="11">
        <v>1.5</v>
      </c>
      <c r="AK134" s="11">
        <v>-6.96</v>
      </c>
      <c r="AL134" s="11">
        <v>1.34</v>
      </c>
      <c r="AM134" s="11">
        <v>-11.6</v>
      </c>
      <c r="AN134" s="11">
        <v>-4</v>
      </c>
      <c r="IS134">
        <f t="shared" si="4"/>
        <v>-6.1313157894736836</v>
      </c>
      <c r="IT134">
        <f t="shared" si="5"/>
        <v>4.2229937959088337</v>
      </c>
    </row>
    <row r="135" spans="1:254" x14ac:dyDescent="0.2">
      <c r="A135" s="30" t="s">
        <v>16</v>
      </c>
      <c r="B135" s="31">
        <v>0.62</v>
      </c>
      <c r="C135" s="11">
        <v>-5.4</v>
      </c>
      <c r="D135" s="11">
        <v>-2.94</v>
      </c>
      <c r="E135" s="11">
        <v>-2.58</v>
      </c>
      <c r="F135" s="11">
        <v>-0.32</v>
      </c>
      <c r="G135" s="11">
        <v>-8</v>
      </c>
      <c r="H135" s="11">
        <v>-8.1999999999999993</v>
      </c>
      <c r="I135" s="11">
        <v>-2.73</v>
      </c>
      <c r="J135" s="11">
        <v>-1.93</v>
      </c>
      <c r="K135" s="11">
        <v>-10.7</v>
      </c>
      <c r="L135" s="11">
        <v>-2.27</v>
      </c>
      <c r="M135" s="11">
        <v>-7.94</v>
      </c>
      <c r="N135" s="11">
        <v>-7.14</v>
      </c>
      <c r="O135" s="11">
        <v>-5.58</v>
      </c>
      <c r="P135" s="11">
        <v>-15.4</v>
      </c>
      <c r="Q135" s="11">
        <v>-6.79</v>
      </c>
      <c r="R135" s="11">
        <v>-1.95</v>
      </c>
      <c r="S135" s="11">
        <v>-7.36</v>
      </c>
      <c r="T135" s="11">
        <v>-3.48</v>
      </c>
      <c r="U135" s="11">
        <v>-2.93</v>
      </c>
      <c r="V135" s="11">
        <v>-5.9</v>
      </c>
      <c r="W135" s="11">
        <v>-13.4</v>
      </c>
      <c r="X135" s="11">
        <v>-9.08</v>
      </c>
      <c r="Y135" s="11">
        <v>-2.39</v>
      </c>
      <c r="Z135" s="11">
        <v>-10.5</v>
      </c>
      <c r="AA135" s="11">
        <v>-5.57</v>
      </c>
      <c r="AB135" s="11">
        <v>-2</v>
      </c>
      <c r="AC135" s="11">
        <v>-13.5</v>
      </c>
      <c r="AD135" s="11">
        <v>-13.7</v>
      </c>
      <c r="AE135" s="11">
        <v>-2.96</v>
      </c>
      <c r="AF135" s="11">
        <v>-5.63</v>
      </c>
      <c r="AG135" s="11">
        <v>-6.46</v>
      </c>
      <c r="AH135" s="11">
        <v>-4.57</v>
      </c>
      <c r="AI135" s="11">
        <v>-6.63</v>
      </c>
      <c r="AJ135" s="11">
        <v>1.82</v>
      </c>
      <c r="AK135" s="11">
        <v>-7</v>
      </c>
      <c r="AL135" s="11">
        <v>1.52</v>
      </c>
      <c r="AM135" s="11">
        <v>-10.199999999999999</v>
      </c>
      <c r="AN135" s="11">
        <v>-5.62</v>
      </c>
      <c r="IS135">
        <f t="shared" si="4"/>
        <v>-5.9318421052631578</v>
      </c>
      <c r="IT135">
        <f t="shared" si="5"/>
        <v>4.1317497473099039</v>
      </c>
    </row>
    <row r="136" spans="1:254" x14ac:dyDescent="0.2">
      <c r="A136" s="30" t="s">
        <v>16</v>
      </c>
      <c r="B136" s="31">
        <v>0.64</v>
      </c>
      <c r="C136" s="11">
        <v>-5.0999999999999996</v>
      </c>
      <c r="D136" s="11">
        <v>-2.74</v>
      </c>
      <c r="E136" s="11">
        <v>-2.2999999999999998</v>
      </c>
      <c r="F136" s="11">
        <v>-0.19</v>
      </c>
      <c r="G136" s="11">
        <v>-7.6</v>
      </c>
      <c r="H136" s="11">
        <v>-7.31</v>
      </c>
      <c r="I136" s="11">
        <v>-2.86</v>
      </c>
      <c r="J136" s="11">
        <v>-2.41</v>
      </c>
      <c r="K136" s="11">
        <v>-10.8</v>
      </c>
      <c r="L136" s="11">
        <v>-2.19</v>
      </c>
      <c r="M136" s="11">
        <v>-7.17</v>
      </c>
      <c r="N136" s="11">
        <v>-7.08</v>
      </c>
      <c r="O136" s="11">
        <v>-5.48</v>
      </c>
      <c r="P136" s="11">
        <v>-15.3</v>
      </c>
      <c r="Q136" s="11">
        <v>-6.63</v>
      </c>
      <c r="R136" s="11">
        <v>-1.6</v>
      </c>
      <c r="S136" s="11">
        <v>-7.03</v>
      </c>
      <c r="T136" s="11">
        <v>-3.8</v>
      </c>
      <c r="U136" s="11">
        <v>-2.99</v>
      </c>
      <c r="V136" s="11">
        <v>-5.74</v>
      </c>
      <c r="W136" s="11">
        <v>-13</v>
      </c>
      <c r="X136" s="11">
        <v>-8.42</v>
      </c>
      <c r="Y136" s="11">
        <v>-2.4</v>
      </c>
      <c r="Z136" s="11">
        <v>-11</v>
      </c>
      <c r="AA136" s="11">
        <v>-5.58</v>
      </c>
      <c r="AB136" s="11">
        <v>-1.1000000000000001</v>
      </c>
      <c r="AC136" s="11">
        <v>-13</v>
      </c>
      <c r="AD136" s="11">
        <v>-13.2</v>
      </c>
      <c r="AE136" s="11">
        <v>-2.2799999999999998</v>
      </c>
      <c r="AF136" s="11">
        <v>-5.2</v>
      </c>
      <c r="AG136" s="11">
        <v>-6.4</v>
      </c>
      <c r="AH136" s="11">
        <v>-4.6100000000000003</v>
      </c>
      <c r="AI136" s="11">
        <v>-6.96</v>
      </c>
      <c r="AJ136" s="11">
        <v>2.06</v>
      </c>
      <c r="AK136" s="11">
        <v>-6.93</v>
      </c>
      <c r="AL136" s="11">
        <v>1.56</v>
      </c>
      <c r="AM136" s="11">
        <v>-8.85</v>
      </c>
      <c r="AN136" s="11">
        <v>-5.76</v>
      </c>
      <c r="IS136">
        <f t="shared" si="4"/>
        <v>-5.72078947368421</v>
      </c>
      <c r="IT136">
        <f t="shared" si="5"/>
        <v>4.0639465451760532</v>
      </c>
    </row>
    <row r="137" spans="1:254" x14ac:dyDescent="0.2">
      <c r="A137" s="30" t="s">
        <v>16</v>
      </c>
      <c r="B137" s="31">
        <v>0.66</v>
      </c>
      <c r="C137" s="11">
        <v>-4.7300000000000004</v>
      </c>
      <c r="D137" s="11">
        <v>-2.52</v>
      </c>
      <c r="E137" s="11">
        <v>-2.0099999999999998</v>
      </c>
      <c r="F137" s="11">
        <v>-0.17</v>
      </c>
      <c r="G137" s="11">
        <v>-7.48</v>
      </c>
      <c r="H137" s="11">
        <v>-6.54</v>
      </c>
      <c r="I137" s="11">
        <v>-2.86</v>
      </c>
      <c r="J137" s="11">
        <v>-2.75</v>
      </c>
      <c r="K137" s="11">
        <v>-10.8</v>
      </c>
      <c r="L137" s="11">
        <v>-2.34</v>
      </c>
      <c r="M137" s="11">
        <v>-6.35</v>
      </c>
      <c r="N137" s="11">
        <v>-6.96</v>
      </c>
      <c r="O137" s="11">
        <v>-5.49</v>
      </c>
      <c r="P137" s="11">
        <v>-15.2</v>
      </c>
      <c r="Q137" s="11">
        <v>-6.33</v>
      </c>
      <c r="R137" s="11">
        <v>-1.24</v>
      </c>
      <c r="S137" s="11">
        <v>-6.71</v>
      </c>
      <c r="T137" s="11">
        <v>-4.05</v>
      </c>
      <c r="U137" s="11">
        <v>-3.07</v>
      </c>
      <c r="V137" s="11">
        <v>-5.55</v>
      </c>
      <c r="W137" s="11">
        <v>-12.5</v>
      </c>
      <c r="X137" s="11">
        <v>-7.7</v>
      </c>
      <c r="Y137" s="11">
        <v>-2.17</v>
      </c>
      <c r="Z137" s="11">
        <v>-11.5</v>
      </c>
      <c r="AA137" s="11">
        <v>-5.38</v>
      </c>
      <c r="AB137" s="11">
        <v>-0.26</v>
      </c>
      <c r="AC137" s="11">
        <v>-12.2</v>
      </c>
      <c r="AD137" s="11">
        <v>-12.6</v>
      </c>
      <c r="AE137" s="11">
        <v>-1.61</v>
      </c>
      <c r="AF137" s="11">
        <v>-4.67</v>
      </c>
      <c r="AG137" s="11">
        <v>-6.35</v>
      </c>
      <c r="AH137" s="11">
        <v>-4.66</v>
      </c>
      <c r="AI137" s="11">
        <v>-7.2</v>
      </c>
      <c r="AJ137" s="11">
        <v>2.2400000000000002</v>
      </c>
      <c r="AK137" s="11">
        <v>-6.72</v>
      </c>
      <c r="AL137" s="11">
        <v>1.5</v>
      </c>
      <c r="AM137" s="11">
        <v>-7.61</v>
      </c>
      <c r="AN137" s="11">
        <v>-5.18</v>
      </c>
      <c r="IS137">
        <f t="shared" si="4"/>
        <v>-5.4663157894736827</v>
      </c>
      <c r="IT137">
        <f t="shared" si="5"/>
        <v>3.9988987815584149</v>
      </c>
    </row>
    <row r="138" spans="1:254" x14ac:dyDescent="0.2">
      <c r="A138" s="30" t="s">
        <v>16</v>
      </c>
      <c r="B138" s="31">
        <v>0.68</v>
      </c>
      <c r="C138" s="11">
        <v>-4.26</v>
      </c>
      <c r="D138" s="11">
        <v>-2.25</v>
      </c>
      <c r="E138" s="11">
        <v>-1.67</v>
      </c>
      <c r="F138" s="11">
        <v>-0.21</v>
      </c>
      <c r="G138" s="11">
        <v>-7.56</v>
      </c>
      <c r="H138" s="11">
        <v>-5.96</v>
      </c>
      <c r="I138" s="11">
        <v>-2.7</v>
      </c>
      <c r="J138" s="11">
        <v>-2.95</v>
      </c>
      <c r="K138" s="11">
        <v>-10.7</v>
      </c>
      <c r="L138" s="11">
        <v>-2.62</v>
      </c>
      <c r="M138" s="11">
        <v>-5.49</v>
      </c>
      <c r="N138" s="11">
        <v>-6.76</v>
      </c>
      <c r="O138" s="11">
        <v>-5.58</v>
      </c>
      <c r="P138" s="11">
        <v>-15</v>
      </c>
      <c r="Q138" s="11">
        <v>-5.82</v>
      </c>
      <c r="R138" s="11">
        <v>-0.8</v>
      </c>
      <c r="S138" s="11">
        <v>-6.38</v>
      </c>
      <c r="T138" s="11">
        <v>-4.21</v>
      </c>
      <c r="U138" s="11">
        <v>-3.08</v>
      </c>
      <c r="V138" s="11">
        <v>-5.33</v>
      </c>
      <c r="W138" s="11">
        <v>-11.9</v>
      </c>
      <c r="X138" s="11">
        <v>-6.87</v>
      </c>
      <c r="Y138" s="11">
        <v>-1.71</v>
      </c>
      <c r="Z138" s="11">
        <v>-11.8</v>
      </c>
      <c r="AA138" s="11">
        <v>-4.91</v>
      </c>
      <c r="AB138" s="11">
        <v>0.53</v>
      </c>
      <c r="AC138" s="11">
        <v>-11</v>
      </c>
      <c r="AD138" s="11">
        <v>-12</v>
      </c>
      <c r="AE138" s="11">
        <v>-0.93</v>
      </c>
      <c r="AF138" s="11">
        <v>-4.01</v>
      </c>
      <c r="AG138" s="11">
        <v>-6.27</v>
      </c>
      <c r="AH138" s="11">
        <v>-4.72</v>
      </c>
      <c r="AI138" s="11">
        <v>-7.29</v>
      </c>
      <c r="AJ138" s="11">
        <v>2.4</v>
      </c>
      <c r="AK138" s="11">
        <v>-6.35</v>
      </c>
      <c r="AL138" s="11">
        <v>1.35</v>
      </c>
      <c r="AM138" s="11">
        <v>-6.47</v>
      </c>
      <c r="AN138" s="11">
        <v>-4.3899999999999997</v>
      </c>
      <c r="IS138">
        <f t="shared" si="4"/>
        <v>-5.1492105263157883</v>
      </c>
      <c r="IT138">
        <f t="shared" si="5"/>
        <v>3.9332535061536502</v>
      </c>
    </row>
    <row r="139" spans="1:254" x14ac:dyDescent="0.2">
      <c r="A139" s="30" t="s">
        <v>16</v>
      </c>
      <c r="B139" s="31">
        <v>0.7</v>
      </c>
      <c r="C139" s="11">
        <v>-3.69</v>
      </c>
      <c r="D139" s="11">
        <v>-1.89</v>
      </c>
      <c r="E139" s="11">
        <v>-1.26</v>
      </c>
      <c r="F139" s="11">
        <v>-0.27</v>
      </c>
      <c r="G139" s="11">
        <v>-7.71</v>
      </c>
      <c r="H139" s="11">
        <v>-5.55</v>
      </c>
      <c r="I139" s="11">
        <v>-2.41</v>
      </c>
      <c r="J139" s="11">
        <v>-2.98</v>
      </c>
      <c r="K139" s="11">
        <v>-10.5</v>
      </c>
      <c r="L139" s="11">
        <v>-2.92</v>
      </c>
      <c r="M139" s="11">
        <v>-4.5999999999999996</v>
      </c>
      <c r="N139" s="11">
        <v>-6.45</v>
      </c>
      <c r="O139" s="11">
        <v>-5.68</v>
      </c>
      <c r="P139" s="11">
        <v>-14.5</v>
      </c>
      <c r="Q139" s="11">
        <v>-5.19</v>
      </c>
      <c r="R139" s="11">
        <v>-0.24</v>
      </c>
      <c r="S139" s="11">
        <v>-6</v>
      </c>
      <c r="T139" s="11">
        <v>-4.2</v>
      </c>
      <c r="U139" s="11">
        <v>-2.94</v>
      </c>
      <c r="V139" s="11">
        <v>-4.97</v>
      </c>
      <c r="W139" s="11">
        <v>-11.3</v>
      </c>
      <c r="X139" s="11">
        <v>-5.92</v>
      </c>
      <c r="Y139" s="11">
        <v>-1.39</v>
      </c>
      <c r="Z139" s="11">
        <v>-11.6</v>
      </c>
      <c r="AA139" s="11">
        <v>-4.1900000000000004</v>
      </c>
      <c r="AB139" s="11">
        <v>1.32</v>
      </c>
      <c r="AC139" s="11">
        <v>-9.58</v>
      </c>
      <c r="AD139" s="11">
        <v>-11.2</v>
      </c>
      <c r="AE139" s="11">
        <v>-0.22</v>
      </c>
      <c r="AF139" s="11">
        <v>-3.22</v>
      </c>
      <c r="AG139" s="11">
        <v>-6.15</v>
      </c>
      <c r="AH139" s="11">
        <v>-4.7699999999999996</v>
      </c>
      <c r="AI139" s="11">
        <v>-7.23</v>
      </c>
      <c r="AJ139" s="11">
        <v>2.58</v>
      </c>
      <c r="AK139" s="11">
        <v>-5.82</v>
      </c>
      <c r="AL139" s="11">
        <v>1.18</v>
      </c>
      <c r="AM139" s="11">
        <v>-5.41</v>
      </c>
      <c r="AN139" s="11">
        <v>-3.4</v>
      </c>
      <c r="IS139">
        <f t="shared" si="4"/>
        <v>-4.7439473684210522</v>
      </c>
      <c r="IT139">
        <f t="shared" si="5"/>
        <v>3.8498146950657564</v>
      </c>
    </row>
    <row r="140" spans="1:254" x14ac:dyDescent="0.2">
      <c r="A140" s="30" t="s">
        <v>16</v>
      </c>
      <c r="B140" s="31">
        <v>0.72</v>
      </c>
      <c r="C140" s="11">
        <v>-3</v>
      </c>
      <c r="D140" s="11">
        <v>-1.45</v>
      </c>
      <c r="E140" s="11">
        <v>-0.75</v>
      </c>
      <c r="F140" s="11">
        <v>-0.31</v>
      </c>
      <c r="G140" s="11">
        <v>-7.8</v>
      </c>
      <c r="H140" s="11">
        <v>-5.22</v>
      </c>
      <c r="I140" s="11">
        <v>-2.0699999999999998</v>
      </c>
      <c r="J140" s="11">
        <v>-2.87</v>
      </c>
      <c r="K140" s="11">
        <v>-10.199999999999999</v>
      </c>
      <c r="L140" s="11">
        <v>-3.14</v>
      </c>
      <c r="M140" s="11">
        <v>-3.72</v>
      </c>
      <c r="N140" s="11">
        <v>-6.07</v>
      </c>
      <c r="O140" s="11">
        <v>-5.76</v>
      </c>
      <c r="P140" s="11">
        <v>-13.8</v>
      </c>
      <c r="Q140" s="11">
        <v>-4.4000000000000004</v>
      </c>
      <c r="R140" s="11">
        <v>0.47</v>
      </c>
      <c r="S140" s="11">
        <v>-5.52</v>
      </c>
      <c r="T140" s="11">
        <v>-4.01</v>
      </c>
      <c r="U140" s="11">
        <v>-2.6</v>
      </c>
      <c r="V140" s="11">
        <v>-4.4800000000000004</v>
      </c>
      <c r="W140" s="11">
        <v>-10.4</v>
      </c>
      <c r="X140" s="11">
        <v>-4.8499999999999996</v>
      </c>
      <c r="Y140" s="11">
        <v>-1.21</v>
      </c>
      <c r="Z140" s="11">
        <v>-11</v>
      </c>
      <c r="AA140" s="11">
        <v>-3.28</v>
      </c>
      <c r="AB140" s="11">
        <v>2.13</v>
      </c>
      <c r="AC140" s="11">
        <v>-7.85</v>
      </c>
      <c r="AD140" s="11">
        <v>-10.4</v>
      </c>
      <c r="AE140" s="11">
        <v>0.56999999999999995</v>
      </c>
      <c r="AF140" s="11">
        <v>-2.31</v>
      </c>
      <c r="AG140" s="11">
        <v>-5.98</v>
      </c>
      <c r="AH140" s="11">
        <v>-4.8099999999999996</v>
      </c>
      <c r="AI140" s="11">
        <v>-7</v>
      </c>
      <c r="AJ140" s="11">
        <v>2.82</v>
      </c>
      <c r="AK140" s="11">
        <v>-5.0999999999999996</v>
      </c>
      <c r="AL140" s="11">
        <v>1.02</v>
      </c>
      <c r="AM140" s="11">
        <v>-4.41</v>
      </c>
      <c r="AN140" s="11">
        <v>-2.65</v>
      </c>
      <c r="IS140">
        <f t="shared" si="4"/>
        <v>-4.2476315789473684</v>
      </c>
      <c r="IT140">
        <f t="shared" si="5"/>
        <v>3.756718978339884</v>
      </c>
    </row>
    <row r="141" spans="1:254" x14ac:dyDescent="0.2">
      <c r="A141" s="30" t="s">
        <v>16</v>
      </c>
      <c r="B141" s="31">
        <v>0.74</v>
      </c>
      <c r="C141" s="11">
        <v>-2.17</v>
      </c>
      <c r="D141" s="11">
        <v>-0.95</v>
      </c>
      <c r="E141" s="11">
        <v>-0.12</v>
      </c>
      <c r="F141" s="11">
        <v>-0.27</v>
      </c>
      <c r="G141" s="11">
        <v>-7.72</v>
      </c>
      <c r="H141" s="11">
        <v>-4.87</v>
      </c>
      <c r="I141" s="11">
        <v>-1.71</v>
      </c>
      <c r="J141" s="11">
        <v>-2.62</v>
      </c>
      <c r="K141" s="11">
        <v>-9.74</v>
      </c>
      <c r="L141" s="11">
        <v>-3.21</v>
      </c>
      <c r="M141" s="11">
        <v>-2.86</v>
      </c>
      <c r="N141" s="11">
        <v>-5.66</v>
      </c>
      <c r="O141" s="11">
        <v>-5.74</v>
      </c>
      <c r="P141" s="11">
        <v>-12.7</v>
      </c>
      <c r="Q141" s="11">
        <v>-3.44</v>
      </c>
      <c r="R141" s="11">
        <v>1.38</v>
      </c>
      <c r="S141" s="11">
        <v>-4.91</v>
      </c>
      <c r="T141" s="11">
        <v>-3.71</v>
      </c>
      <c r="U141" s="11">
        <v>-2.0299999999999998</v>
      </c>
      <c r="V141" s="11">
        <v>-3.86</v>
      </c>
      <c r="W141" s="11">
        <v>-9.4700000000000006</v>
      </c>
      <c r="X141" s="11">
        <v>-3.7</v>
      </c>
      <c r="Y141" s="11">
        <v>-1.18</v>
      </c>
      <c r="Z141" s="11">
        <v>-10</v>
      </c>
      <c r="AA141" s="11">
        <v>-2.23</v>
      </c>
      <c r="AB141" s="11">
        <v>3.02</v>
      </c>
      <c r="AC141" s="11">
        <v>-5.9</v>
      </c>
      <c r="AD141" s="11">
        <v>-9.5299999999999994</v>
      </c>
      <c r="AE141" s="11">
        <v>1.44</v>
      </c>
      <c r="AF141" s="11">
        <v>-1.28</v>
      </c>
      <c r="AG141" s="11">
        <v>-5.76</v>
      </c>
      <c r="AH141" s="11">
        <v>-4.8099999999999996</v>
      </c>
      <c r="AI141" s="11">
        <v>-6.59</v>
      </c>
      <c r="AJ141" s="11">
        <v>3.13</v>
      </c>
      <c r="AK141" s="11">
        <v>-4.2</v>
      </c>
      <c r="AL141" s="11">
        <v>0.92</v>
      </c>
      <c r="AM141" s="11">
        <v>-3.41</v>
      </c>
      <c r="AN141" s="11">
        <v>-1.35</v>
      </c>
      <c r="IS141">
        <f t="shared" si="4"/>
        <v>-3.6265789473684218</v>
      </c>
      <c r="IT141">
        <f t="shared" si="5"/>
        <v>3.6722261282282305</v>
      </c>
    </row>
    <row r="142" spans="1:254" x14ac:dyDescent="0.2">
      <c r="A142" s="30" t="s">
        <v>16</v>
      </c>
      <c r="B142" s="31">
        <v>0.76</v>
      </c>
      <c r="C142" s="11">
        <v>-1.17</v>
      </c>
      <c r="D142" s="11">
        <v>-0.44</v>
      </c>
      <c r="E142" s="11">
        <v>0.62</v>
      </c>
      <c r="F142" s="11">
        <v>-0.12</v>
      </c>
      <c r="G142" s="11">
        <v>-7.46</v>
      </c>
      <c r="H142" s="11">
        <v>-4.3899999999999997</v>
      </c>
      <c r="I142" s="11">
        <v>-1.37</v>
      </c>
      <c r="J142" s="11">
        <v>-2.25</v>
      </c>
      <c r="K142" s="11">
        <v>-9.0399999999999991</v>
      </c>
      <c r="L142" s="11">
        <v>-3.09</v>
      </c>
      <c r="M142" s="11">
        <v>-1.95</v>
      </c>
      <c r="N142" s="11">
        <v>-5.19</v>
      </c>
      <c r="O142" s="11">
        <v>-5.52</v>
      </c>
      <c r="P142" s="11">
        <v>-11.4</v>
      </c>
      <c r="Q142" s="11">
        <v>-2.38</v>
      </c>
      <c r="R142" s="11">
        <v>2.42</v>
      </c>
      <c r="S142" s="11">
        <v>-4.12</v>
      </c>
      <c r="T142" s="11">
        <v>-3.3</v>
      </c>
      <c r="U142" s="11">
        <v>-1.24</v>
      </c>
      <c r="V142" s="11">
        <v>-3.03</v>
      </c>
      <c r="W142" s="11">
        <v>-8.43</v>
      </c>
      <c r="X142" s="11">
        <v>-2.48</v>
      </c>
      <c r="Y142" s="11">
        <v>-1.07</v>
      </c>
      <c r="Z142" s="11">
        <v>-8.65</v>
      </c>
      <c r="AA142" s="11">
        <v>-1.1100000000000001</v>
      </c>
      <c r="AB142" s="11">
        <v>4</v>
      </c>
      <c r="AC142" s="11">
        <v>-3.84</v>
      </c>
      <c r="AD142" s="11">
        <v>-8.61</v>
      </c>
      <c r="AE142" s="11">
        <v>2.41</v>
      </c>
      <c r="AF142" s="11">
        <v>-0.14000000000000001</v>
      </c>
      <c r="AG142" s="11">
        <v>-5.49</v>
      </c>
      <c r="AH142" s="11">
        <v>-4.78</v>
      </c>
      <c r="AI142" s="11">
        <v>-6.02</v>
      </c>
      <c r="AJ142" s="11">
        <v>3.53</v>
      </c>
      <c r="AK142" s="11">
        <v>-3.16</v>
      </c>
      <c r="AL142" s="11">
        <v>0.89</v>
      </c>
      <c r="AM142" s="11">
        <v>-2.38</v>
      </c>
      <c r="AN142" s="11">
        <v>0.24</v>
      </c>
      <c r="IS142">
        <f t="shared" si="4"/>
        <v>-2.8818421052631575</v>
      </c>
      <c r="IT142">
        <f t="shared" si="5"/>
        <v>3.6170989235911275</v>
      </c>
    </row>
    <row r="143" spans="1:254" x14ac:dyDescent="0.2">
      <c r="A143" s="30" t="s">
        <v>16</v>
      </c>
      <c r="B143" s="31">
        <v>0.78</v>
      </c>
      <c r="C143" s="11">
        <v>-1.8E-3</v>
      </c>
      <c r="D143" s="11">
        <v>5.6000000000000001E-2</v>
      </c>
      <c r="E143" s="11">
        <v>1.47</v>
      </c>
      <c r="F143" s="11">
        <v>0.19</v>
      </c>
      <c r="G143" s="11">
        <v>-7.05</v>
      </c>
      <c r="H143" s="11">
        <v>-3.7</v>
      </c>
      <c r="I143" s="11">
        <v>-1.07</v>
      </c>
      <c r="J143" s="11">
        <v>-1.79</v>
      </c>
      <c r="K143" s="11">
        <v>-8.08</v>
      </c>
      <c r="L143" s="11">
        <v>-2.77</v>
      </c>
      <c r="M143" s="11">
        <v>-0.91</v>
      </c>
      <c r="N143" s="11">
        <v>-4.74</v>
      </c>
      <c r="O143" s="11">
        <v>-5</v>
      </c>
      <c r="P143" s="11">
        <v>-9.7200000000000006</v>
      </c>
      <c r="Q143" s="11">
        <v>-1.21</v>
      </c>
      <c r="R143" s="11">
        <v>3.57</v>
      </c>
      <c r="S143" s="11">
        <v>-3.13</v>
      </c>
      <c r="T143" s="11">
        <v>-2.74</v>
      </c>
      <c r="U143" s="11">
        <v>-0.28000000000000003</v>
      </c>
      <c r="V143" s="11">
        <v>-2.0699999999999998</v>
      </c>
      <c r="W143" s="11">
        <v>-7.3</v>
      </c>
      <c r="X143" s="11">
        <v>-1.23</v>
      </c>
      <c r="Y143" s="11">
        <v>-1.06</v>
      </c>
      <c r="Z143" s="11">
        <v>-7.12</v>
      </c>
      <c r="AA143" s="11">
        <v>3.5000000000000003E-2</v>
      </c>
      <c r="AB143" s="11">
        <v>5.09</v>
      </c>
      <c r="AC143" s="11">
        <v>-1.73</v>
      </c>
      <c r="AD143" s="11">
        <v>-7.67</v>
      </c>
      <c r="AE143" s="11">
        <v>3.48</v>
      </c>
      <c r="AF143" s="11">
        <v>1.08</v>
      </c>
      <c r="AG143" s="11">
        <v>-5.16</v>
      </c>
      <c r="AH143" s="11">
        <v>-4.72</v>
      </c>
      <c r="AI143" s="11">
        <v>-5.28</v>
      </c>
      <c r="AJ143" s="11">
        <v>4.0199999999999996</v>
      </c>
      <c r="AK143" s="11">
        <v>-2.0099999999999998</v>
      </c>
      <c r="AL143" s="11">
        <v>0.95</v>
      </c>
      <c r="AM143" s="11">
        <v>-1.27</v>
      </c>
      <c r="AN143" s="11">
        <v>1.74</v>
      </c>
      <c r="IS143">
        <f t="shared" si="4"/>
        <v>-2.029757894736842</v>
      </c>
      <c r="IT143">
        <f t="shared" si="5"/>
        <v>3.5835574730292183</v>
      </c>
    </row>
    <row r="144" spans="1:254" x14ac:dyDescent="0.2">
      <c r="A144" s="30" t="s">
        <v>16</v>
      </c>
      <c r="B144" s="31">
        <v>0.8</v>
      </c>
      <c r="C144" s="11">
        <v>1.3</v>
      </c>
      <c r="D144" s="11">
        <v>0.51</v>
      </c>
      <c r="E144" s="11">
        <v>2.39</v>
      </c>
      <c r="F144" s="11">
        <v>0.68</v>
      </c>
      <c r="G144" s="11">
        <v>-6.53</v>
      </c>
      <c r="H144" s="11">
        <v>-2.81</v>
      </c>
      <c r="I144" s="11">
        <v>-0.79</v>
      </c>
      <c r="J144" s="11">
        <v>-1.25</v>
      </c>
      <c r="K144" s="11">
        <v>-6.86</v>
      </c>
      <c r="L144" s="11">
        <v>-2.29</v>
      </c>
      <c r="M144" s="11">
        <v>0.35</v>
      </c>
      <c r="N144" s="11">
        <v>-4.3099999999999996</v>
      </c>
      <c r="O144" s="11">
        <v>-4.09</v>
      </c>
      <c r="P144" s="11">
        <v>-7.82</v>
      </c>
      <c r="Q144" s="11">
        <v>0.01</v>
      </c>
      <c r="R144" s="11">
        <v>4.75</v>
      </c>
      <c r="S144" s="11">
        <v>-1.96</v>
      </c>
      <c r="T144" s="11">
        <v>-2.13</v>
      </c>
      <c r="U144" s="11">
        <v>0.79</v>
      </c>
      <c r="V144" s="11">
        <v>-0.93</v>
      </c>
      <c r="W144" s="11">
        <v>-6.13</v>
      </c>
      <c r="X144" s="11">
        <v>2.8000000000000001E-2</v>
      </c>
      <c r="Y144" s="11">
        <v>-0.83</v>
      </c>
      <c r="Z144" s="11">
        <v>-5.5</v>
      </c>
      <c r="AA144" s="11">
        <v>1.19</v>
      </c>
      <c r="AB144" s="11">
        <v>6.27</v>
      </c>
      <c r="AC144" s="11">
        <v>0.32</v>
      </c>
      <c r="AD144" s="11">
        <v>-6.7</v>
      </c>
      <c r="AE144" s="11">
        <v>4.63</v>
      </c>
      <c r="AF144" s="11">
        <v>2.38</v>
      </c>
      <c r="AG144" s="11">
        <v>-4.7699999999999996</v>
      </c>
      <c r="AH144" s="11">
        <v>-4.63</v>
      </c>
      <c r="AI144" s="11">
        <v>-4.42</v>
      </c>
      <c r="AJ144" s="11">
        <v>4.57</v>
      </c>
      <c r="AK144" s="11">
        <v>-0.79</v>
      </c>
      <c r="AL144" s="11">
        <v>1.07</v>
      </c>
      <c r="AM144" s="11">
        <v>-5.6000000000000001E-2</v>
      </c>
      <c r="AN144" s="11">
        <v>2.96</v>
      </c>
      <c r="IS144">
        <f t="shared" si="4"/>
        <v>-1.0894210526315791</v>
      </c>
      <c r="IT144">
        <f t="shared" si="5"/>
        <v>3.577502402451298</v>
      </c>
    </row>
    <row r="145" spans="1:254" x14ac:dyDescent="0.2">
      <c r="A145" s="30" t="s">
        <v>16</v>
      </c>
      <c r="B145" s="31">
        <v>0.82</v>
      </c>
      <c r="C145" s="11">
        <v>2.65</v>
      </c>
      <c r="D145" s="11">
        <v>0.9</v>
      </c>
      <c r="E145" s="11">
        <v>3.35</v>
      </c>
      <c r="F145" s="11">
        <v>1.36</v>
      </c>
      <c r="G145" s="11">
        <v>-5.97</v>
      </c>
      <c r="H145" s="11">
        <v>-1.77</v>
      </c>
      <c r="I145" s="11">
        <v>-0.52</v>
      </c>
      <c r="J145" s="11">
        <v>-0.65</v>
      </c>
      <c r="K145" s="11">
        <v>-5.41</v>
      </c>
      <c r="L145" s="11">
        <v>-1.7</v>
      </c>
      <c r="M145" s="11">
        <v>1.91</v>
      </c>
      <c r="N145" s="11">
        <v>-3.91</v>
      </c>
      <c r="O145" s="11">
        <v>-2.79</v>
      </c>
      <c r="P145" s="11">
        <v>-5.8</v>
      </c>
      <c r="Q145" s="11">
        <v>1.28</v>
      </c>
      <c r="R145" s="11">
        <v>5.95</v>
      </c>
      <c r="S145" s="11">
        <v>-0.61</v>
      </c>
      <c r="T145" s="11">
        <v>-1.44</v>
      </c>
      <c r="U145" s="11">
        <v>1.88</v>
      </c>
      <c r="V145" s="11">
        <v>0.34</v>
      </c>
      <c r="W145" s="11">
        <v>-4.9400000000000004</v>
      </c>
      <c r="X145" s="11">
        <v>1.29</v>
      </c>
      <c r="Y145" s="11">
        <v>-0.56999999999999995</v>
      </c>
      <c r="Z145" s="11">
        <v>-3.87</v>
      </c>
      <c r="AA145" s="11">
        <v>2.34</v>
      </c>
      <c r="AB145" s="11">
        <v>7.52</v>
      </c>
      <c r="AC145" s="11">
        <v>2.2400000000000002</v>
      </c>
      <c r="AD145" s="11">
        <v>-5.73</v>
      </c>
      <c r="AE145" s="11">
        <v>5.84</v>
      </c>
      <c r="AF145" s="11">
        <v>3.7</v>
      </c>
      <c r="AG145" s="11">
        <v>-4.29</v>
      </c>
      <c r="AH145" s="11">
        <v>-4.5199999999999996</v>
      </c>
      <c r="AI145" s="11">
        <v>-3.45</v>
      </c>
      <c r="AJ145" s="11">
        <v>5.18</v>
      </c>
      <c r="AK145" s="11">
        <v>0.42</v>
      </c>
      <c r="AL145" s="11">
        <v>1.22</v>
      </c>
      <c r="AM145" s="11">
        <v>1.27</v>
      </c>
      <c r="AN145" s="11">
        <v>3.98</v>
      </c>
      <c r="IS145">
        <f t="shared" si="4"/>
        <v>-8.7368421052631692E-2</v>
      </c>
      <c r="IT145">
        <f t="shared" si="5"/>
        <v>3.6072949243731447</v>
      </c>
    </row>
    <row r="146" spans="1:254" x14ac:dyDescent="0.2">
      <c r="A146" s="30" t="s">
        <v>16</v>
      </c>
      <c r="B146" s="31">
        <v>0.84</v>
      </c>
      <c r="C146" s="11">
        <v>3.93</v>
      </c>
      <c r="D146" s="11">
        <v>1.24</v>
      </c>
      <c r="E146" s="11">
        <v>4.3</v>
      </c>
      <c r="F146" s="11">
        <v>2.1800000000000002</v>
      </c>
      <c r="G146" s="11">
        <v>-5.41</v>
      </c>
      <c r="H146" s="11">
        <v>-0.66</v>
      </c>
      <c r="I146" s="11">
        <v>-0.2</v>
      </c>
      <c r="J146" s="11">
        <v>-0.01</v>
      </c>
      <c r="K146" s="11">
        <v>-3.8</v>
      </c>
      <c r="L146" s="11">
        <v>-1.08</v>
      </c>
      <c r="M146" s="11">
        <v>3.76</v>
      </c>
      <c r="N146" s="11">
        <v>-3.53</v>
      </c>
      <c r="O146" s="11">
        <v>-1.1100000000000001</v>
      </c>
      <c r="P146" s="11">
        <v>-3.67</v>
      </c>
      <c r="Q146" s="11">
        <v>2.54</v>
      </c>
      <c r="R146" s="11">
        <v>7.1</v>
      </c>
      <c r="S146" s="11">
        <v>0.87</v>
      </c>
      <c r="T146" s="11">
        <v>-0.75</v>
      </c>
      <c r="U146" s="11">
        <v>2.92</v>
      </c>
      <c r="V146" s="11">
        <v>1.76</v>
      </c>
      <c r="W146" s="11">
        <v>-3.69</v>
      </c>
      <c r="X146" s="11">
        <v>2.56</v>
      </c>
      <c r="Y146" s="11">
        <v>-0.42</v>
      </c>
      <c r="Z146" s="11">
        <v>-2.2400000000000002</v>
      </c>
      <c r="AA146" s="11">
        <v>3.5</v>
      </c>
      <c r="AB146" s="11">
        <v>8.77</v>
      </c>
      <c r="AC146" s="11">
        <v>3.97</v>
      </c>
      <c r="AD146" s="11">
        <v>-4.76</v>
      </c>
      <c r="AE146" s="11">
        <v>7.05</v>
      </c>
      <c r="AF146" s="11">
        <v>5.04</v>
      </c>
      <c r="AG146" s="11">
        <v>-3.69</v>
      </c>
      <c r="AH146" s="11">
        <v>-4.3899999999999997</v>
      </c>
      <c r="AI146" s="11">
        <v>-2.42</v>
      </c>
      <c r="AJ146" s="11">
        <v>5.8</v>
      </c>
      <c r="AK146" s="11">
        <v>1.6</v>
      </c>
      <c r="AL146" s="11">
        <v>1.36</v>
      </c>
      <c r="AM146" s="11">
        <v>2.7</v>
      </c>
      <c r="AN146" s="11">
        <v>4.75</v>
      </c>
      <c r="IS146">
        <f t="shared" si="4"/>
        <v>0.94394736842105254</v>
      </c>
      <c r="IT146">
        <f t="shared" si="5"/>
        <v>3.6669307730651735</v>
      </c>
    </row>
    <row r="147" spans="1:254" x14ac:dyDescent="0.2">
      <c r="A147" s="30" t="s">
        <v>16</v>
      </c>
      <c r="B147" s="31">
        <v>0.86</v>
      </c>
      <c r="C147" s="11">
        <v>5.0199999999999996</v>
      </c>
      <c r="D147" s="11">
        <v>1.52</v>
      </c>
      <c r="E147" s="11">
        <v>5.18</v>
      </c>
      <c r="F147" s="11">
        <v>3.08</v>
      </c>
      <c r="G147" s="11">
        <v>-4.9000000000000004</v>
      </c>
      <c r="H147" s="11">
        <v>0.44</v>
      </c>
      <c r="I147" s="11">
        <v>0.23</v>
      </c>
      <c r="J147" s="11">
        <v>0.64</v>
      </c>
      <c r="K147" s="11">
        <v>-2.13</v>
      </c>
      <c r="L147" s="11">
        <v>-0.48</v>
      </c>
      <c r="M147" s="11">
        <v>5.81</v>
      </c>
      <c r="N147" s="11">
        <v>-3.22</v>
      </c>
      <c r="O147" s="11">
        <v>0.88</v>
      </c>
      <c r="P147" s="11">
        <v>-1.55</v>
      </c>
      <c r="Q147" s="11">
        <v>3.73</v>
      </c>
      <c r="R147" s="11">
        <v>8.1999999999999993</v>
      </c>
      <c r="S147" s="11">
        <v>2.42</v>
      </c>
      <c r="T147" s="11">
        <v>-5.2999999999999999E-2</v>
      </c>
      <c r="U147" s="11">
        <v>3.83</v>
      </c>
      <c r="V147" s="11">
        <v>3.2</v>
      </c>
      <c r="W147" s="11">
        <v>-2.4300000000000002</v>
      </c>
      <c r="X147" s="11">
        <v>3.85</v>
      </c>
      <c r="Y147" s="11">
        <v>-0.36</v>
      </c>
      <c r="Z147" s="11">
        <v>-0.59</v>
      </c>
      <c r="AA147" s="11">
        <v>4.6900000000000004</v>
      </c>
      <c r="AB147" s="11">
        <v>9.9499999999999993</v>
      </c>
      <c r="AC147" s="11">
        <v>5.46</v>
      </c>
      <c r="AD147" s="11">
        <v>-3.82</v>
      </c>
      <c r="AE147" s="11">
        <v>8.24</v>
      </c>
      <c r="AF147" s="11">
        <v>6.34</v>
      </c>
      <c r="AG147" s="11">
        <v>-2.96</v>
      </c>
      <c r="AH147" s="11">
        <v>-4.26</v>
      </c>
      <c r="AI147" s="11">
        <v>-1.36</v>
      </c>
      <c r="AJ147" s="11">
        <v>6.42</v>
      </c>
      <c r="AK147" s="11">
        <v>2.69</v>
      </c>
      <c r="AL147" s="11">
        <v>1.45</v>
      </c>
      <c r="AM147" s="11">
        <v>4.18</v>
      </c>
      <c r="AN147" s="11">
        <v>5.31</v>
      </c>
      <c r="IS147">
        <f t="shared" si="4"/>
        <v>1.9643947368421051</v>
      </c>
      <c r="IT147">
        <f t="shared" si="5"/>
        <v>3.7687636336679482</v>
      </c>
    </row>
    <row r="148" spans="1:254" x14ac:dyDescent="0.2">
      <c r="A148" s="30" t="s">
        <v>16</v>
      </c>
      <c r="B148" s="31">
        <v>0.88</v>
      </c>
      <c r="C148" s="11">
        <v>5.78</v>
      </c>
      <c r="D148" s="11">
        <v>1.75</v>
      </c>
      <c r="E148" s="11">
        <v>5.95</v>
      </c>
      <c r="F148" s="11">
        <v>3.97</v>
      </c>
      <c r="G148" s="11">
        <v>-4.4400000000000004</v>
      </c>
      <c r="H148" s="11">
        <v>1.45</v>
      </c>
      <c r="I148" s="11">
        <v>0.79</v>
      </c>
      <c r="J148" s="11">
        <v>1.28</v>
      </c>
      <c r="K148" s="11">
        <v>-0.49</v>
      </c>
      <c r="L148" s="11">
        <v>0.06</v>
      </c>
      <c r="M148" s="11">
        <v>7.89</v>
      </c>
      <c r="N148" s="11">
        <v>-2.95</v>
      </c>
      <c r="O148" s="11">
        <v>3.08</v>
      </c>
      <c r="P148" s="11">
        <v>0.35</v>
      </c>
      <c r="Q148" s="11">
        <v>4.78</v>
      </c>
      <c r="R148" s="11">
        <v>9.17</v>
      </c>
      <c r="S148" s="11">
        <v>3.98</v>
      </c>
      <c r="T148" s="11">
        <v>0.64</v>
      </c>
      <c r="U148" s="11">
        <v>4.53</v>
      </c>
      <c r="V148" s="11">
        <v>4.6900000000000004</v>
      </c>
      <c r="W148" s="11">
        <v>-1.1399999999999999</v>
      </c>
      <c r="X148" s="11">
        <v>5.14</v>
      </c>
      <c r="Y148" s="11">
        <v>-2.1999999999999999E-2</v>
      </c>
      <c r="Z148" s="11">
        <v>1.07</v>
      </c>
      <c r="AA148" s="11">
        <v>5.91</v>
      </c>
      <c r="AB148" s="11">
        <v>11</v>
      </c>
      <c r="AC148" s="11">
        <v>6.68</v>
      </c>
      <c r="AD148" s="11">
        <v>-2.9</v>
      </c>
      <c r="AE148" s="11">
        <v>9.36</v>
      </c>
      <c r="AF148" s="11">
        <v>7.56</v>
      </c>
      <c r="AG148" s="11">
        <v>-2.1</v>
      </c>
      <c r="AH148" s="11">
        <v>-4.12</v>
      </c>
      <c r="AI148" s="11">
        <v>-0.31</v>
      </c>
      <c r="AJ148" s="11">
        <v>7</v>
      </c>
      <c r="AK148" s="11">
        <v>3.66</v>
      </c>
      <c r="AL148" s="11">
        <v>1.46</v>
      </c>
      <c r="AM148" s="11">
        <v>5.66</v>
      </c>
      <c r="AN148" s="11">
        <v>5.91</v>
      </c>
      <c r="IS148">
        <f t="shared" si="4"/>
        <v>2.9494210526315783</v>
      </c>
      <c r="IT148">
        <f t="shared" si="5"/>
        <v>3.9015550304668292</v>
      </c>
    </row>
    <row r="149" spans="1:254" x14ac:dyDescent="0.2">
      <c r="A149" s="30" t="s">
        <v>16</v>
      </c>
      <c r="B149" s="31">
        <v>0.9</v>
      </c>
      <c r="C149" s="11">
        <v>6.14</v>
      </c>
      <c r="D149" s="11">
        <v>1.91</v>
      </c>
      <c r="E149" s="11">
        <v>6.57</v>
      </c>
      <c r="F149" s="11">
        <v>4.7699999999999996</v>
      </c>
      <c r="G149" s="11">
        <v>-3.98</v>
      </c>
      <c r="H149" s="11">
        <v>2.35</v>
      </c>
      <c r="I149" s="11">
        <v>1.47</v>
      </c>
      <c r="J149" s="11">
        <v>1.85</v>
      </c>
      <c r="K149" s="11">
        <v>1</v>
      </c>
      <c r="L149" s="11">
        <v>0.52</v>
      </c>
      <c r="M149" s="11">
        <v>9.77</v>
      </c>
      <c r="N149" s="11">
        <v>-2.75</v>
      </c>
      <c r="O149" s="11">
        <v>5.35</v>
      </c>
      <c r="P149" s="11">
        <v>2.06</v>
      </c>
      <c r="Q149" s="11">
        <v>5.69</v>
      </c>
      <c r="R149" s="11">
        <v>9.98</v>
      </c>
      <c r="S149" s="11">
        <v>5.46</v>
      </c>
      <c r="T149" s="11">
        <v>1.21</v>
      </c>
      <c r="U149" s="11">
        <v>5.01</v>
      </c>
      <c r="V149" s="11">
        <v>6.06</v>
      </c>
      <c r="W149" s="11">
        <v>0.13</v>
      </c>
      <c r="X149" s="11">
        <v>6.41</v>
      </c>
      <c r="Y149" s="11">
        <v>0.31</v>
      </c>
      <c r="Z149" s="11">
        <v>2.74</v>
      </c>
      <c r="AA149" s="11">
        <v>7.16</v>
      </c>
      <c r="AB149" s="11">
        <v>11.8</v>
      </c>
      <c r="AC149" s="11">
        <v>7.64</v>
      </c>
      <c r="AD149" s="11">
        <v>-2.04</v>
      </c>
      <c r="AE149" s="11">
        <v>10.4</v>
      </c>
      <c r="AF149" s="11">
        <v>8.64</v>
      </c>
      <c r="AG149" s="11">
        <v>-1.1200000000000001</v>
      </c>
      <c r="AH149" s="11">
        <v>-4</v>
      </c>
      <c r="AI149" s="11">
        <v>0.71</v>
      </c>
      <c r="AJ149" s="11">
        <v>7.53</v>
      </c>
      <c r="AK149" s="11">
        <v>4.5</v>
      </c>
      <c r="AL149" s="11">
        <v>1.37</v>
      </c>
      <c r="AM149" s="11">
        <v>7.07</v>
      </c>
      <c r="AN149" s="11">
        <v>6.39</v>
      </c>
      <c r="IS149">
        <f t="shared" si="4"/>
        <v>3.8442105263157891</v>
      </c>
      <c r="IT149">
        <f t="shared" si="5"/>
        <v>4.0498105605203829</v>
      </c>
    </row>
    <row r="150" spans="1:254" x14ac:dyDescent="0.2">
      <c r="A150" s="30" t="s">
        <v>16</v>
      </c>
      <c r="B150" s="31">
        <v>0.92</v>
      </c>
      <c r="C150" s="11">
        <v>6.12</v>
      </c>
      <c r="D150" s="11">
        <v>2.0099999999999998</v>
      </c>
      <c r="E150" s="11">
        <v>7.01</v>
      </c>
      <c r="F150" s="11">
        <v>5.4</v>
      </c>
      <c r="G150" s="11">
        <v>-3.5</v>
      </c>
      <c r="H150" s="11">
        <v>3.11</v>
      </c>
      <c r="I150" s="11">
        <v>2.2200000000000002</v>
      </c>
      <c r="J150" s="11">
        <v>2.3199999999999998</v>
      </c>
      <c r="K150" s="11">
        <v>2.27</v>
      </c>
      <c r="L150" s="11">
        <v>0.88</v>
      </c>
      <c r="M150" s="11">
        <v>11.2</v>
      </c>
      <c r="N150" s="11">
        <v>-2.62</v>
      </c>
      <c r="O150" s="11">
        <v>7.51</v>
      </c>
      <c r="P150" s="11">
        <v>3.43</v>
      </c>
      <c r="Q150" s="11">
        <v>6.38</v>
      </c>
      <c r="R150" s="11">
        <v>10.6</v>
      </c>
      <c r="S150" s="11">
        <v>6.8</v>
      </c>
      <c r="T150" s="11">
        <v>1.64</v>
      </c>
      <c r="U150" s="11">
        <v>5.23</v>
      </c>
      <c r="V150" s="11">
        <v>7.25</v>
      </c>
      <c r="W150" s="11">
        <v>1.32</v>
      </c>
      <c r="X150" s="11">
        <v>7.6</v>
      </c>
      <c r="Y150" s="11">
        <v>0.56000000000000005</v>
      </c>
      <c r="Z150" s="11">
        <v>4.34</v>
      </c>
      <c r="AA150" s="11">
        <v>8.39</v>
      </c>
      <c r="AB150" s="11">
        <v>12.4</v>
      </c>
      <c r="AC150" s="11">
        <v>8.31</v>
      </c>
      <c r="AD150" s="11">
        <v>-1.22</v>
      </c>
      <c r="AE150" s="11">
        <v>11.2</v>
      </c>
      <c r="AF150" s="11">
        <v>9.5399999999999991</v>
      </c>
      <c r="AG150" s="11">
        <v>-6.8000000000000005E-2</v>
      </c>
      <c r="AH150" s="11">
        <v>-3.89</v>
      </c>
      <c r="AI150" s="11">
        <v>1.68</v>
      </c>
      <c r="AJ150" s="11">
        <v>7.98</v>
      </c>
      <c r="AK150" s="11">
        <v>5.18</v>
      </c>
      <c r="AL150" s="11">
        <v>1.1599999999999999</v>
      </c>
      <c r="AM150" s="11">
        <v>8.31</v>
      </c>
      <c r="AN150" s="11">
        <v>7.31</v>
      </c>
      <c r="IS150">
        <f t="shared" si="4"/>
        <v>4.6147894736842092</v>
      </c>
      <c r="IT150">
        <f t="shared" si="5"/>
        <v>4.2016226348033223</v>
      </c>
    </row>
    <row r="151" spans="1:254" x14ac:dyDescent="0.2">
      <c r="A151" s="30" t="s">
        <v>16</v>
      </c>
      <c r="B151" s="31">
        <v>0.94</v>
      </c>
      <c r="C151" s="11">
        <v>5.79</v>
      </c>
      <c r="D151" s="11">
        <v>2.02</v>
      </c>
      <c r="E151" s="11">
        <v>7.26</v>
      </c>
      <c r="F151" s="11">
        <v>5.83</v>
      </c>
      <c r="G151" s="11">
        <v>-2.96</v>
      </c>
      <c r="H151" s="11">
        <v>3.73</v>
      </c>
      <c r="I151" s="11">
        <v>2.91</v>
      </c>
      <c r="J151" s="11">
        <v>2.68</v>
      </c>
      <c r="K151" s="11">
        <v>3.27</v>
      </c>
      <c r="L151" s="11">
        <v>1.1299999999999999</v>
      </c>
      <c r="M151" s="11">
        <v>12.2</v>
      </c>
      <c r="N151" s="11">
        <v>-2.6</v>
      </c>
      <c r="O151" s="11">
        <v>9.4</v>
      </c>
      <c r="P151" s="11">
        <v>4.45</v>
      </c>
      <c r="Q151" s="11">
        <v>6.85</v>
      </c>
      <c r="R151" s="11">
        <v>10.9</v>
      </c>
      <c r="S151" s="11">
        <v>7.93</v>
      </c>
      <c r="T151" s="11">
        <v>1.92</v>
      </c>
      <c r="U151" s="11">
        <v>5.21</v>
      </c>
      <c r="V151" s="11">
        <v>8.15</v>
      </c>
      <c r="W151" s="11">
        <v>2.36</v>
      </c>
      <c r="X151" s="11">
        <v>8.66</v>
      </c>
      <c r="Y151" s="11">
        <v>1.0900000000000001</v>
      </c>
      <c r="Z151" s="11">
        <v>5.8</v>
      </c>
      <c r="AA151" s="11">
        <v>9.5399999999999991</v>
      </c>
      <c r="AB151" s="11">
        <v>12.6</v>
      </c>
      <c r="AC151" s="11">
        <v>8.6999999999999993</v>
      </c>
      <c r="AD151" s="11">
        <v>-0.46</v>
      </c>
      <c r="AE151" s="11">
        <v>11.9</v>
      </c>
      <c r="AF151" s="11">
        <v>10.199999999999999</v>
      </c>
      <c r="AG151" s="11">
        <v>1.01</v>
      </c>
      <c r="AH151" s="11">
        <v>-3.79</v>
      </c>
      <c r="AI151" s="11">
        <v>2.57</v>
      </c>
      <c r="AJ151" s="11">
        <v>8.34</v>
      </c>
      <c r="AK151" s="11">
        <v>5.69</v>
      </c>
      <c r="AL151" s="11">
        <v>0.85</v>
      </c>
      <c r="AM151" s="11">
        <v>9.33</v>
      </c>
      <c r="AN151" s="11">
        <v>8.41</v>
      </c>
      <c r="IS151">
        <f t="shared" si="4"/>
        <v>5.2334210526315772</v>
      </c>
      <c r="IT151">
        <f t="shared" si="5"/>
        <v>4.3265211518473663</v>
      </c>
    </row>
    <row r="152" spans="1:254" x14ac:dyDescent="0.2">
      <c r="A152" s="30" t="s">
        <v>16</v>
      </c>
      <c r="B152" s="31">
        <v>0.96</v>
      </c>
      <c r="C152" s="11">
        <v>5.27</v>
      </c>
      <c r="D152" s="11">
        <v>1.94</v>
      </c>
      <c r="E152" s="11">
        <v>7.32</v>
      </c>
      <c r="F152" s="11">
        <v>6.06</v>
      </c>
      <c r="G152" s="11">
        <v>-2.37</v>
      </c>
      <c r="H152" s="11">
        <v>4.2</v>
      </c>
      <c r="I152" s="11">
        <v>3.43</v>
      </c>
      <c r="J152" s="11">
        <v>2.91</v>
      </c>
      <c r="K152" s="11">
        <v>3.96</v>
      </c>
      <c r="L152" s="11">
        <v>1.27</v>
      </c>
      <c r="M152" s="11">
        <v>12.5</v>
      </c>
      <c r="N152" s="11">
        <v>-2.65</v>
      </c>
      <c r="O152" s="11">
        <v>10.9</v>
      </c>
      <c r="P152" s="11">
        <v>5.05</v>
      </c>
      <c r="Q152" s="11">
        <v>7.12</v>
      </c>
      <c r="R152" s="11">
        <v>11</v>
      </c>
      <c r="S152" s="11">
        <v>8.8000000000000007</v>
      </c>
      <c r="T152" s="11">
        <v>1.98</v>
      </c>
      <c r="U152" s="11">
        <v>4.96</v>
      </c>
      <c r="V152" s="11">
        <v>8.6999999999999993</v>
      </c>
      <c r="W152" s="11">
        <v>3.13</v>
      </c>
      <c r="X152" s="11">
        <v>9.51</v>
      </c>
      <c r="Y152" s="11">
        <v>1.54</v>
      </c>
      <c r="Z152" s="11">
        <v>7.01</v>
      </c>
      <c r="AA152" s="11">
        <v>10.5</v>
      </c>
      <c r="AB152" s="11">
        <v>12.6</v>
      </c>
      <c r="AC152" s="11">
        <v>8.82</v>
      </c>
      <c r="AD152" s="11">
        <v>0.24</v>
      </c>
      <c r="AE152" s="11">
        <v>12.4</v>
      </c>
      <c r="AF152" s="11">
        <v>10.7</v>
      </c>
      <c r="AG152" s="11">
        <v>2.0499999999999998</v>
      </c>
      <c r="AH152" s="11">
        <v>-3.71</v>
      </c>
      <c r="AI152" s="11">
        <v>3.38</v>
      </c>
      <c r="AJ152" s="11">
        <v>8.61</v>
      </c>
      <c r="AK152" s="11">
        <v>6.02</v>
      </c>
      <c r="AL152" s="11">
        <v>0.46</v>
      </c>
      <c r="AM152" s="11">
        <v>10.1</v>
      </c>
      <c r="AN152" s="11">
        <v>8.5399999999999991</v>
      </c>
      <c r="IS152">
        <f t="shared" si="4"/>
        <v>5.6381578947368425</v>
      </c>
      <c r="IT152">
        <f t="shared" si="5"/>
        <v>4.403187945398602</v>
      </c>
    </row>
    <row r="153" spans="1:254" x14ac:dyDescent="0.2">
      <c r="A153" s="30" t="s">
        <v>16</v>
      </c>
      <c r="B153" s="31">
        <v>0.98</v>
      </c>
      <c r="C153" s="11">
        <v>4.6900000000000004</v>
      </c>
      <c r="D153" s="11">
        <v>1.77</v>
      </c>
      <c r="E153" s="11">
        <v>7.22</v>
      </c>
      <c r="F153" s="11">
        <v>6.13</v>
      </c>
      <c r="G153" s="11">
        <v>-1.77</v>
      </c>
      <c r="H153" s="11">
        <v>4.46</v>
      </c>
      <c r="I153" s="11">
        <v>3.65</v>
      </c>
      <c r="J153" s="11">
        <v>3.04</v>
      </c>
      <c r="K153" s="11">
        <v>4.33</v>
      </c>
      <c r="L153" s="11">
        <v>1.28</v>
      </c>
      <c r="M153" s="11">
        <v>12.2</v>
      </c>
      <c r="N153" s="11">
        <v>-2.8</v>
      </c>
      <c r="O153" s="11">
        <v>11.9</v>
      </c>
      <c r="P153" s="11">
        <v>5.26</v>
      </c>
      <c r="Q153" s="11">
        <v>7.18</v>
      </c>
      <c r="R153" s="11">
        <v>10.8</v>
      </c>
      <c r="S153" s="11">
        <v>9.4</v>
      </c>
      <c r="T153" s="11">
        <v>1.88</v>
      </c>
      <c r="U153" s="11">
        <v>4.54</v>
      </c>
      <c r="V153" s="11">
        <v>8.83</v>
      </c>
      <c r="W153" s="11">
        <v>3.57</v>
      </c>
      <c r="X153" s="11">
        <v>10.1</v>
      </c>
      <c r="Y153" s="11">
        <v>1.9</v>
      </c>
      <c r="Z153" s="11">
        <v>7.89</v>
      </c>
      <c r="AA153" s="11">
        <v>11.3</v>
      </c>
      <c r="AB153" s="11">
        <v>12.3</v>
      </c>
      <c r="AC153" s="11">
        <v>8.64</v>
      </c>
      <c r="AD153" s="11">
        <v>0.88</v>
      </c>
      <c r="AE153" s="11">
        <v>12.7</v>
      </c>
      <c r="AF153" s="11">
        <v>10.9</v>
      </c>
      <c r="AG153" s="11">
        <v>2.99</v>
      </c>
      <c r="AH153" s="11">
        <v>-3.65</v>
      </c>
      <c r="AI153" s="11">
        <v>4.0999999999999996</v>
      </c>
      <c r="AJ153" s="11">
        <v>8.7899999999999991</v>
      </c>
      <c r="AK153" s="11">
        <v>6.19</v>
      </c>
      <c r="AL153" s="11">
        <v>3.5000000000000003E-2</v>
      </c>
      <c r="AM153" s="11">
        <v>10.5</v>
      </c>
      <c r="AN153" s="11">
        <v>10</v>
      </c>
      <c r="IS153">
        <f t="shared" si="4"/>
        <v>5.8717105263157885</v>
      </c>
      <c r="IT153">
        <f t="shared" si="5"/>
        <v>4.4580165078441025</v>
      </c>
    </row>
    <row r="154" spans="1:254" x14ac:dyDescent="0.2">
      <c r="A154" s="30" t="s">
        <v>16</v>
      </c>
      <c r="B154" s="31">
        <v>1</v>
      </c>
      <c r="C154" s="11">
        <v>4.1500000000000004</v>
      </c>
      <c r="D154" s="11">
        <v>1.5</v>
      </c>
      <c r="E154" s="11">
        <v>6.99</v>
      </c>
      <c r="F154" s="11">
        <v>6.11</v>
      </c>
      <c r="G154" s="11">
        <v>-1.2</v>
      </c>
      <c r="H154" s="11">
        <v>4.51</v>
      </c>
      <c r="I154" s="11">
        <v>3.55</v>
      </c>
      <c r="J154" s="11">
        <v>3.1</v>
      </c>
      <c r="K154" s="11">
        <v>4.42</v>
      </c>
      <c r="L154" s="11">
        <v>1.1200000000000001</v>
      </c>
      <c r="M154" s="11">
        <v>11.4</v>
      </c>
      <c r="N154" s="11">
        <v>-3.04</v>
      </c>
      <c r="O154" s="11">
        <v>12.5</v>
      </c>
      <c r="P154" s="11">
        <v>5.12</v>
      </c>
      <c r="Q154" s="11">
        <v>7.04</v>
      </c>
      <c r="R154" s="11">
        <v>10.5</v>
      </c>
      <c r="S154" s="11">
        <v>9.74</v>
      </c>
      <c r="T154" s="11">
        <v>1.67</v>
      </c>
      <c r="U154" s="11">
        <v>4.01</v>
      </c>
      <c r="V154" s="11">
        <v>8.61</v>
      </c>
      <c r="W154" s="11">
        <v>3.72</v>
      </c>
      <c r="X154" s="11">
        <v>10.5</v>
      </c>
      <c r="Y154" s="11">
        <v>1.98</v>
      </c>
      <c r="Z154" s="11">
        <v>8.39</v>
      </c>
      <c r="AA154" s="11">
        <v>11.7</v>
      </c>
      <c r="AB154" s="11">
        <v>11.8</v>
      </c>
      <c r="AC154" s="11">
        <v>8.17</v>
      </c>
      <c r="AD154" s="11">
        <v>1.47</v>
      </c>
      <c r="AE154" s="11">
        <v>12.8</v>
      </c>
      <c r="AF154" s="11">
        <v>10.9</v>
      </c>
      <c r="AG154" s="11">
        <v>3.77</v>
      </c>
      <c r="AH154" s="11">
        <v>-3.59</v>
      </c>
      <c r="AI154" s="11">
        <v>4.7300000000000004</v>
      </c>
      <c r="AJ154" s="11">
        <v>8.86</v>
      </c>
      <c r="AK154" s="11">
        <v>6.2</v>
      </c>
      <c r="AL154" s="11">
        <v>-0.38</v>
      </c>
      <c r="AM154" s="11">
        <v>10.6</v>
      </c>
      <c r="AN154" s="11">
        <v>10.6</v>
      </c>
      <c r="IS154">
        <f t="shared" si="4"/>
        <v>5.8952631578947363</v>
      </c>
      <c r="IT154">
        <f t="shared" si="5"/>
        <v>4.4615660423777079</v>
      </c>
    </row>
    <row r="155" spans="1:254" x14ac:dyDescent="0.2">
      <c r="A155" s="30" t="s">
        <v>13</v>
      </c>
      <c r="B155" s="31">
        <v>0</v>
      </c>
      <c r="C155" s="11">
        <v>28</v>
      </c>
      <c r="D155" s="11">
        <v>30.6</v>
      </c>
      <c r="E155" s="11">
        <v>30.5</v>
      </c>
      <c r="F155" s="11">
        <v>37.1</v>
      </c>
      <c r="G155" s="11">
        <v>26.4</v>
      </c>
      <c r="H155" s="11">
        <v>33.9</v>
      </c>
      <c r="I155" s="11">
        <v>17.7</v>
      </c>
      <c r="J155" s="11">
        <v>33.299999999999997</v>
      </c>
      <c r="K155" s="11">
        <v>29.9</v>
      </c>
      <c r="L155" s="11">
        <v>30.1</v>
      </c>
      <c r="M155" s="11">
        <v>36.799999999999997</v>
      </c>
      <c r="N155" s="11">
        <v>32.4</v>
      </c>
      <c r="O155" s="11">
        <v>38.5</v>
      </c>
      <c r="P155" s="11">
        <v>37.5</v>
      </c>
      <c r="Q155" s="11">
        <v>45.5</v>
      </c>
      <c r="R155" s="11">
        <v>38.299999999999997</v>
      </c>
      <c r="S155" s="11">
        <v>43.9</v>
      </c>
      <c r="T155" s="11">
        <v>47.2</v>
      </c>
      <c r="U155" s="11">
        <v>44.2</v>
      </c>
      <c r="V155" s="11">
        <v>33.1</v>
      </c>
      <c r="W155" s="11">
        <v>43.7</v>
      </c>
      <c r="X155" s="11">
        <v>32.1</v>
      </c>
      <c r="Y155" s="11">
        <v>33.4</v>
      </c>
      <c r="Z155" s="11">
        <v>34.799999999999997</v>
      </c>
      <c r="AA155" s="11">
        <v>35.700000000000003</v>
      </c>
      <c r="AB155" s="11">
        <v>34.799999999999997</v>
      </c>
      <c r="AC155" s="11">
        <v>37.799999999999997</v>
      </c>
      <c r="AD155" s="11">
        <v>35.299999999999997</v>
      </c>
      <c r="AE155" s="11">
        <v>44.4</v>
      </c>
      <c r="AF155" s="11">
        <v>31.2</v>
      </c>
      <c r="AG155" s="11">
        <v>41.7</v>
      </c>
      <c r="AH155" s="11">
        <v>32.799999999999997</v>
      </c>
      <c r="AI155" s="11">
        <v>40.5</v>
      </c>
      <c r="AJ155" s="11">
        <v>39.700000000000003</v>
      </c>
      <c r="AK155" s="11">
        <v>46.3</v>
      </c>
      <c r="AL155" s="11">
        <v>40</v>
      </c>
      <c r="AM155" s="11">
        <v>45.4</v>
      </c>
      <c r="AN155" s="11">
        <v>35.1</v>
      </c>
      <c r="IS155">
        <f t="shared" si="4"/>
        <v>36.305263157894743</v>
      </c>
      <c r="IT155">
        <f t="shared" si="5"/>
        <v>6.3298498068693947</v>
      </c>
    </row>
    <row r="156" spans="1:254" x14ac:dyDescent="0.2">
      <c r="A156" s="30" t="s">
        <v>13</v>
      </c>
      <c r="B156" s="31">
        <v>0.02</v>
      </c>
      <c r="C156" s="11">
        <v>27.7</v>
      </c>
      <c r="D156" s="11">
        <v>30.9</v>
      </c>
      <c r="E156" s="11">
        <v>30.1</v>
      </c>
      <c r="F156" s="11">
        <v>37.5</v>
      </c>
      <c r="G156" s="11">
        <v>25.2</v>
      </c>
      <c r="H156" s="11">
        <v>33.6</v>
      </c>
      <c r="I156" s="11">
        <v>17.8</v>
      </c>
      <c r="J156" s="11">
        <v>34.1</v>
      </c>
      <c r="K156" s="11">
        <v>29.5</v>
      </c>
      <c r="L156" s="11">
        <v>29.5</v>
      </c>
      <c r="M156" s="11">
        <v>36.200000000000003</v>
      </c>
      <c r="N156" s="11">
        <v>32</v>
      </c>
      <c r="O156" s="11">
        <v>38.799999999999997</v>
      </c>
      <c r="P156" s="11">
        <v>36.700000000000003</v>
      </c>
      <c r="Q156" s="11">
        <v>45.5</v>
      </c>
      <c r="R156" s="11">
        <v>38.1</v>
      </c>
      <c r="S156" s="11">
        <v>44.5</v>
      </c>
      <c r="T156" s="11">
        <v>48</v>
      </c>
      <c r="U156" s="11">
        <v>43.7</v>
      </c>
      <c r="V156" s="11">
        <v>32.9</v>
      </c>
      <c r="W156" s="11">
        <v>43.3</v>
      </c>
      <c r="X156" s="11">
        <v>31.5</v>
      </c>
      <c r="Y156" s="11">
        <v>33.5</v>
      </c>
      <c r="Z156" s="11">
        <v>34.700000000000003</v>
      </c>
      <c r="AA156" s="11">
        <v>35.6</v>
      </c>
      <c r="AB156" s="11">
        <v>35.200000000000003</v>
      </c>
      <c r="AC156" s="11">
        <v>37.5</v>
      </c>
      <c r="AD156" s="11">
        <v>35.200000000000003</v>
      </c>
      <c r="AE156" s="11">
        <v>44.5</v>
      </c>
      <c r="AF156" s="11">
        <v>31.2</v>
      </c>
      <c r="AG156" s="11">
        <v>41.8</v>
      </c>
      <c r="AH156" s="11">
        <v>32.299999999999997</v>
      </c>
      <c r="AI156" s="11">
        <v>39.799999999999997</v>
      </c>
      <c r="AJ156" s="11">
        <v>39.700000000000003</v>
      </c>
      <c r="AK156" s="11">
        <v>45.9</v>
      </c>
      <c r="AL156" s="11">
        <v>38.799999999999997</v>
      </c>
      <c r="AM156" s="11">
        <v>45.8</v>
      </c>
      <c r="AN156" s="11">
        <v>34.5</v>
      </c>
      <c r="IS156">
        <f t="shared" si="4"/>
        <v>36.13421052631579</v>
      </c>
      <c r="IT156">
        <f t="shared" si="5"/>
        <v>6.4457518512159533</v>
      </c>
    </row>
    <row r="157" spans="1:254" x14ac:dyDescent="0.2">
      <c r="A157" s="30" t="s">
        <v>13</v>
      </c>
      <c r="B157" s="31">
        <v>0.04</v>
      </c>
      <c r="C157" s="11">
        <v>27.2</v>
      </c>
      <c r="D157" s="11">
        <v>31.1</v>
      </c>
      <c r="E157" s="11">
        <v>29.4</v>
      </c>
      <c r="F157" s="11">
        <v>37.1</v>
      </c>
      <c r="G157" s="11">
        <v>23.8</v>
      </c>
      <c r="H157" s="11">
        <v>33.1</v>
      </c>
      <c r="I157" s="11">
        <v>17.600000000000001</v>
      </c>
      <c r="J157" s="11">
        <v>34.5</v>
      </c>
      <c r="K157" s="11">
        <v>28.6</v>
      </c>
      <c r="L157" s="11">
        <v>29</v>
      </c>
      <c r="M157" s="11">
        <v>35.299999999999997</v>
      </c>
      <c r="N157" s="11">
        <v>31.5</v>
      </c>
      <c r="O157" s="11">
        <v>38.4</v>
      </c>
      <c r="P157" s="11">
        <v>35.6</v>
      </c>
      <c r="Q157" s="11">
        <v>45.1</v>
      </c>
      <c r="R157" s="11">
        <v>37.9</v>
      </c>
      <c r="S157" s="11">
        <v>44.8</v>
      </c>
      <c r="T157" s="11">
        <v>48.5</v>
      </c>
      <c r="U157" s="11">
        <v>43</v>
      </c>
      <c r="V157" s="11">
        <v>32.5</v>
      </c>
      <c r="W157" s="11">
        <v>43</v>
      </c>
      <c r="X157" s="11">
        <v>30.7</v>
      </c>
      <c r="Y157" s="11">
        <v>33.200000000000003</v>
      </c>
      <c r="Z157" s="11">
        <v>34.4</v>
      </c>
      <c r="AA157" s="11">
        <v>35.200000000000003</v>
      </c>
      <c r="AB157" s="11">
        <v>35.299999999999997</v>
      </c>
      <c r="AC157" s="11">
        <v>36.6</v>
      </c>
      <c r="AD157" s="11">
        <v>35.1</v>
      </c>
      <c r="AE157" s="11">
        <v>44.3</v>
      </c>
      <c r="AF157" s="11">
        <v>31.1</v>
      </c>
      <c r="AG157" s="11">
        <v>41.7</v>
      </c>
      <c r="AH157" s="11">
        <v>31.6</v>
      </c>
      <c r="AI157" s="11">
        <v>38.9</v>
      </c>
      <c r="AJ157" s="11">
        <v>39.5</v>
      </c>
      <c r="AK157" s="11">
        <v>45.2</v>
      </c>
      <c r="AL157" s="11">
        <v>37.299999999999997</v>
      </c>
      <c r="AM157" s="11">
        <v>46.4</v>
      </c>
      <c r="AN157" s="11">
        <v>33.200000000000003</v>
      </c>
      <c r="IS157">
        <f t="shared" si="4"/>
        <v>35.702631578947376</v>
      </c>
      <c r="IT157">
        <f t="shared" si="5"/>
        <v>6.5969479774630342</v>
      </c>
    </row>
    <row r="158" spans="1:254" x14ac:dyDescent="0.2">
      <c r="A158" s="30" t="s">
        <v>13</v>
      </c>
      <c r="B158" s="31">
        <v>0.06</v>
      </c>
      <c r="C158" s="11">
        <v>26.3</v>
      </c>
      <c r="D158" s="11">
        <v>30.9</v>
      </c>
      <c r="E158" s="11">
        <v>28.4</v>
      </c>
      <c r="F158" s="11">
        <v>35.799999999999997</v>
      </c>
      <c r="G158" s="11">
        <v>22.3</v>
      </c>
      <c r="H158" s="11">
        <v>32.200000000000003</v>
      </c>
      <c r="I158" s="11">
        <v>16.899999999999999</v>
      </c>
      <c r="J158" s="11">
        <v>34.200000000000003</v>
      </c>
      <c r="K158" s="11">
        <v>27.3</v>
      </c>
      <c r="L158" s="11">
        <v>28.3</v>
      </c>
      <c r="M158" s="11">
        <v>33.9</v>
      </c>
      <c r="N158" s="11">
        <v>30.6</v>
      </c>
      <c r="O158" s="11">
        <v>37.1</v>
      </c>
      <c r="P158" s="11">
        <v>34.1</v>
      </c>
      <c r="Q158" s="11">
        <v>44.3</v>
      </c>
      <c r="R158" s="11">
        <v>37.6</v>
      </c>
      <c r="S158" s="11">
        <v>44.7</v>
      </c>
      <c r="T158" s="11">
        <v>48.7</v>
      </c>
      <c r="U158" s="11">
        <v>41.9</v>
      </c>
      <c r="V158" s="11">
        <v>31.6</v>
      </c>
      <c r="W158" s="11">
        <v>42.4</v>
      </c>
      <c r="X158" s="11">
        <v>29.5</v>
      </c>
      <c r="Y158" s="11">
        <v>32</v>
      </c>
      <c r="Z158" s="11">
        <v>33.6</v>
      </c>
      <c r="AA158" s="11">
        <v>34.299999999999997</v>
      </c>
      <c r="AB158" s="11">
        <v>34.9</v>
      </c>
      <c r="AC158" s="11">
        <v>35.200000000000003</v>
      </c>
      <c r="AD158" s="11">
        <v>34.6</v>
      </c>
      <c r="AE158" s="11">
        <v>43.7</v>
      </c>
      <c r="AF158" s="11">
        <v>30.6</v>
      </c>
      <c r="AG158" s="11">
        <v>41.5</v>
      </c>
      <c r="AH158" s="11">
        <v>30.8</v>
      </c>
      <c r="AI158" s="11">
        <v>37.6</v>
      </c>
      <c r="AJ158" s="11">
        <v>39</v>
      </c>
      <c r="AK158" s="11">
        <v>44.2</v>
      </c>
      <c r="AL158" s="11">
        <v>35.6</v>
      </c>
      <c r="AM158" s="11">
        <v>47.3</v>
      </c>
      <c r="AN158" s="11">
        <v>32</v>
      </c>
      <c r="IS158">
        <f t="shared" si="4"/>
        <v>34.892105263157895</v>
      </c>
      <c r="IT158">
        <f t="shared" si="5"/>
        <v>6.8130788999342071</v>
      </c>
    </row>
    <row r="159" spans="1:254" x14ac:dyDescent="0.2">
      <c r="A159" s="30" t="s">
        <v>13</v>
      </c>
      <c r="B159" s="31">
        <v>0.08</v>
      </c>
      <c r="C159" s="11">
        <v>24.9</v>
      </c>
      <c r="D159" s="11">
        <v>30.2</v>
      </c>
      <c r="E159" s="11">
        <v>27.2</v>
      </c>
      <c r="F159" s="11">
        <v>34.1</v>
      </c>
      <c r="G159" s="11">
        <v>20.8</v>
      </c>
      <c r="H159" s="11">
        <v>30.9</v>
      </c>
      <c r="I159" s="11">
        <v>15.6</v>
      </c>
      <c r="J159" s="11">
        <v>33.4</v>
      </c>
      <c r="K159" s="11">
        <v>25.6</v>
      </c>
      <c r="L159" s="11">
        <v>27.4</v>
      </c>
      <c r="M159" s="11">
        <v>31.9</v>
      </c>
      <c r="N159" s="11">
        <v>29.5</v>
      </c>
      <c r="O159" s="11">
        <v>35.200000000000003</v>
      </c>
      <c r="P159" s="11">
        <v>32.299999999999997</v>
      </c>
      <c r="Q159" s="11">
        <v>43</v>
      </c>
      <c r="R159" s="11">
        <v>36.799999999999997</v>
      </c>
      <c r="S159" s="11">
        <v>44.1</v>
      </c>
      <c r="T159" s="11">
        <v>48.2</v>
      </c>
      <c r="U159" s="11">
        <v>40.4</v>
      </c>
      <c r="V159" s="11">
        <v>30.4</v>
      </c>
      <c r="W159" s="11">
        <v>41.4</v>
      </c>
      <c r="X159" s="11">
        <v>27.8</v>
      </c>
      <c r="Y159" s="11">
        <v>30.6</v>
      </c>
      <c r="Z159" s="11">
        <v>32.200000000000003</v>
      </c>
      <c r="AA159" s="11">
        <v>32.799999999999997</v>
      </c>
      <c r="AB159" s="11">
        <v>33.9</v>
      </c>
      <c r="AC159" s="11">
        <v>33.299999999999997</v>
      </c>
      <c r="AD159" s="11">
        <v>33.299999999999997</v>
      </c>
      <c r="AE159" s="11">
        <v>42.6</v>
      </c>
      <c r="AF159" s="11">
        <v>29.6</v>
      </c>
      <c r="AG159" s="11">
        <v>40.9</v>
      </c>
      <c r="AH159" s="11">
        <v>29.7</v>
      </c>
      <c r="AI159" s="11">
        <v>35.9</v>
      </c>
      <c r="AJ159" s="11">
        <v>38.1</v>
      </c>
      <c r="AK159" s="11">
        <v>42.9</v>
      </c>
      <c r="AL159" s="11">
        <v>33.9</v>
      </c>
      <c r="AM159" s="11">
        <v>48</v>
      </c>
      <c r="AN159" s="11">
        <v>30.8</v>
      </c>
      <c r="IS159">
        <f t="shared" si="4"/>
        <v>33.673684210526311</v>
      </c>
      <c r="IT159">
        <f t="shared" si="5"/>
        <v>7.027885930657864</v>
      </c>
    </row>
    <row r="160" spans="1:254" x14ac:dyDescent="0.2">
      <c r="A160" s="30" t="s">
        <v>13</v>
      </c>
      <c r="B160" s="31">
        <v>0.1</v>
      </c>
      <c r="C160" s="11">
        <v>22.8</v>
      </c>
      <c r="D160" s="11">
        <v>28.8</v>
      </c>
      <c r="E160" s="11">
        <v>25.7</v>
      </c>
      <c r="F160" s="11">
        <v>32.1</v>
      </c>
      <c r="G160" s="11">
        <v>19.2</v>
      </c>
      <c r="H160" s="11">
        <v>29.2</v>
      </c>
      <c r="I160" s="11">
        <v>13.8</v>
      </c>
      <c r="J160" s="11">
        <v>32</v>
      </c>
      <c r="K160" s="11">
        <v>23.6</v>
      </c>
      <c r="L160" s="11">
        <v>26.1</v>
      </c>
      <c r="M160" s="11">
        <v>29.6</v>
      </c>
      <c r="N160" s="11">
        <v>27.9</v>
      </c>
      <c r="O160" s="11">
        <v>33.6</v>
      </c>
      <c r="P160" s="11">
        <v>30</v>
      </c>
      <c r="Q160" s="11">
        <v>41.1</v>
      </c>
      <c r="R160" s="11">
        <v>35.6</v>
      </c>
      <c r="S160" s="11">
        <v>42.9</v>
      </c>
      <c r="T160" s="11">
        <v>47</v>
      </c>
      <c r="U160" s="11">
        <v>38.5</v>
      </c>
      <c r="V160" s="11">
        <v>28.6</v>
      </c>
      <c r="W160" s="11">
        <v>39.9</v>
      </c>
      <c r="X160" s="11">
        <v>25.7</v>
      </c>
      <c r="Y160" s="11">
        <v>28.8</v>
      </c>
      <c r="Z160" s="11">
        <v>30.3</v>
      </c>
      <c r="AA160" s="11">
        <v>30.7</v>
      </c>
      <c r="AB160" s="11">
        <v>32.200000000000003</v>
      </c>
      <c r="AC160" s="11">
        <v>31</v>
      </c>
      <c r="AD160" s="11">
        <v>31.4</v>
      </c>
      <c r="AE160" s="11">
        <v>40.9</v>
      </c>
      <c r="AF160" s="11">
        <v>28.2</v>
      </c>
      <c r="AG160" s="11">
        <v>39.9</v>
      </c>
      <c r="AH160" s="11">
        <v>28.4</v>
      </c>
      <c r="AI160" s="11">
        <v>34</v>
      </c>
      <c r="AJ160" s="11">
        <v>36.799999999999997</v>
      </c>
      <c r="AK160" s="11">
        <v>41.3</v>
      </c>
      <c r="AL160" s="11">
        <v>32.1</v>
      </c>
      <c r="AM160" s="11">
        <v>48.3</v>
      </c>
      <c r="AN160" s="11">
        <v>29.5</v>
      </c>
      <c r="IS160">
        <f t="shared" si="4"/>
        <v>32.03947368421052</v>
      </c>
      <c r="IT160">
        <f t="shared" si="5"/>
        <v>7.2375723671379806</v>
      </c>
    </row>
    <row r="161" spans="1:254" x14ac:dyDescent="0.2">
      <c r="A161" s="30" t="s">
        <v>13</v>
      </c>
      <c r="B161" s="31">
        <v>0.12</v>
      </c>
      <c r="C161" s="11">
        <v>20.100000000000001</v>
      </c>
      <c r="D161" s="11">
        <v>26.8</v>
      </c>
      <c r="E161" s="11">
        <v>24</v>
      </c>
      <c r="F161" s="11">
        <v>30</v>
      </c>
      <c r="G161" s="11">
        <v>17.5</v>
      </c>
      <c r="H161" s="11">
        <v>27</v>
      </c>
      <c r="I161" s="11">
        <v>11.7</v>
      </c>
      <c r="J161" s="11">
        <v>30.4</v>
      </c>
      <c r="K161" s="11">
        <v>21.6</v>
      </c>
      <c r="L161" s="11">
        <v>24.4</v>
      </c>
      <c r="M161" s="11">
        <v>27.1</v>
      </c>
      <c r="N161" s="11">
        <v>26</v>
      </c>
      <c r="O161" s="11">
        <v>32.1</v>
      </c>
      <c r="P161" s="11">
        <v>27.3</v>
      </c>
      <c r="Q161" s="11">
        <v>38.799999999999997</v>
      </c>
      <c r="R161" s="11">
        <v>33.9</v>
      </c>
      <c r="S161" s="11">
        <v>41.1</v>
      </c>
      <c r="T161" s="11">
        <v>45.1</v>
      </c>
      <c r="U161" s="11">
        <v>36.1</v>
      </c>
      <c r="V161" s="11">
        <v>26.5</v>
      </c>
      <c r="W161" s="11">
        <v>37.9</v>
      </c>
      <c r="X161" s="11">
        <v>23.3</v>
      </c>
      <c r="Y161" s="11">
        <v>26.5</v>
      </c>
      <c r="Z161" s="11">
        <v>27.9</v>
      </c>
      <c r="AA161" s="11">
        <v>28.1</v>
      </c>
      <c r="AB161" s="11">
        <v>30</v>
      </c>
      <c r="AC161" s="11">
        <v>28.6</v>
      </c>
      <c r="AD161" s="11">
        <v>28.8</v>
      </c>
      <c r="AE161" s="11">
        <v>38.6</v>
      </c>
      <c r="AF161" s="11">
        <v>26.5</v>
      </c>
      <c r="AG161" s="11">
        <v>38.5</v>
      </c>
      <c r="AH161" s="11">
        <v>26.7</v>
      </c>
      <c r="AI161" s="11">
        <v>31.8</v>
      </c>
      <c r="AJ161" s="11">
        <v>35.1</v>
      </c>
      <c r="AK161" s="11">
        <v>39.4</v>
      </c>
      <c r="AL161" s="11">
        <v>30.2</v>
      </c>
      <c r="AM161" s="11">
        <v>47.8</v>
      </c>
      <c r="AN161" s="11">
        <v>27.9</v>
      </c>
      <c r="IS161">
        <f t="shared" si="4"/>
        <v>30.028947368421058</v>
      </c>
      <c r="IT161">
        <f t="shared" si="5"/>
        <v>7.3798450102650053</v>
      </c>
    </row>
    <row r="162" spans="1:254" x14ac:dyDescent="0.2">
      <c r="A162" s="30" t="s">
        <v>13</v>
      </c>
      <c r="B162" s="31">
        <v>0.14000000000000001</v>
      </c>
      <c r="C162" s="11">
        <v>17</v>
      </c>
      <c r="D162" s="11">
        <v>24.3</v>
      </c>
      <c r="E162" s="11">
        <v>22.1</v>
      </c>
      <c r="F162" s="11">
        <v>27.7</v>
      </c>
      <c r="G162" s="11">
        <v>15.7</v>
      </c>
      <c r="H162" s="11">
        <v>24.7</v>
      </c>
      <c r="I162" s="11">
        <v>9.4700000000000006</v>
      </c>
      <c r="J162" s="11">
        <v>28.4</v>
      </c>
      <c r="K162" s="11">
        <v>19.5</v>
      </c>
      <c r="L162" s="11">
        <v>22.4</v>
      </c>
      <c r="M162" s="11">
        <v>24.6</v>
      </c>
      <c r="N162" s="11">
        <v>23.9</v>
      </c>
      <c r="O162" s="11">
        <v>30.6</v>
      </c>
      <c r="P162" s="11">
        <v>24.4</v>
      </c>
      <c r="Q162" s="11">
        <v>36.200000000000003</v>
      </c>
      <c r="R162" s="11">
        <v>31.9</v>
      </c>
      <c r="S162" s="11">
        <v>38.700000000000003</v>
      </c>
      <c r="T162" s="11">
        <v>42.7</v>
      </c>
      <c r="U162" s="11">
        <v>33.4</v>
      </c>
      <c r="V162" s="11">
        <v>24.1</v>
      </c>
      <c r="W162" s="11">
        <v>35.6</v>
      </c>
      <c r="X162" s="11">
        <v>20.9</v>
      </c>
      <c r="Y162" s="11">
        <v>24</v>
      </c>
      <c r="Z162" s="11">
        <v>25.2</v>
      </c>
      <c r="AA162" s="11">
        <v>25.2</v>
      </c>
      <c r="AB162" s="11">
        <v>27.5</v>
      </c>
      <c r="AC162" s="11">
        <v>26.2</v>
      </c>
      <c r="AD162" s="11">
        <v>26</v>
      </c>
      <c r="AE162" s="11">
        <v>36</v>
      </c>
      <c r="AF162" s="11">
        <v>24.6</v>
      </c>
      <c r="AG162" s="11">
        <v>36.700000000000003</v>
      </c>
      <c r="AH162" s="11">
        <v>24.8</v>
      </c>
      <c r="AI162" s="11">
        <v>29.5</v>
      </c>
      <c r="AJ162" s="11">
        <v>33.1</v>
      </c>
      <c r="AK162" s="11">
        <v>37.200000000000003</v>
      </c>
      <c r="AL162" s="11">
        <v>28.2</v>
      </c>
      <c r="AM162" s="11">
        <v>46.4</v>
      </c>
      <c r="AN162" s="11">
        <v>25.2</v>
      </c>
      <c r="IS162">
        <f t="shared" si="4"/>
        <v>27.738684210526319</v>
      </c>
      <c r="IT162">
        <f t="shared" si="5"/>
        <v>7.4434190672764844</v>
      </c>
    </row>
    <row r="163" spans="1:254" x14ac:dyDescent="0.2">
      <c r="A163" s="30" t="s">
        <v>13</v>
      </c>
      <c r="B163" s="31">
        <v>0.16</v>
      </c>
      <c r="C163" s="11">
        <v>13.9</v>
      </c>
      <c r="D163" s="11">
        <v>21.6</v>
      </c>
      <c r="E163" s="11">
        <v>20</v>
      </c>
      <c r="F163" s="11">
        <v>25.1</v>
      </c>
      <c r="G163" s="11">
        <v>13.7</v>
      </c>
      <c r="H163" s="11">
        <v>22.3</v>
      </c>
      <c r="I163" s="11">
        <v>7.2</v>
      </c>
      <c r="J163" s="11">
        <v>26.2</v>
      </c>
      <c r="K163" s="11">
        <v>17.3</v>
      </c>
      <c r="L163" s="11">
        <v>20.3</v>
      </c>
      <c r="M163" s="11">
        <v>22.3</v>
      </c>
      <c r="N163" s="11">
        <v>21.7</v>
      </c>
      <c r="O163" s="11">
        <v>28.8</v>
      </c>
      <c r="P163" s="11">
        <v>21.2</v>
      </c>
      <c r="Q163" s="11">
        <v>33.299999999999997</v>
      </c>
      <c r="R163" s="11">
        <v>29.6</v>
      </c>
      <c r="S163" s="11">
        <v>35.9</v>
      </c>
      <c r="T163" s="11">
        <v>39.9</v>
      </c>
      <c r="U163" s="11">
        <v>30.4</v>
      </c>
      <c r="V163" s="11">
        <v>21.5</v>
      </c>
      <c r="W163" s="11">
        <v>33.1</v>
      </c>
      <c r="X163" s="11">
        <v>18.5</v>
      </c>
      <c r="Y163" s="11">
        <v>21.1</v>
      </c>
      <c r="Z163" s="11">
        <v>22.4</v>
      </c>
      <c r="AA163" s="11">
        <v>22.1</v>
      </c>
      <c r="AB163" s="11">
        <v>24.8</v>
      </c>
      <c r="AC163" s="11">
        <v>23.7</v>
      </c>
      <c r="AD163" s="11">
        <v>23.1</v>
      </c>
      <c r="AE163" s="11">
        <v>33.200000000000003</v>
      </c>
      <c r="AF163" s="11">
        <v>22.7</v>
      </c>
      <c r="AG163" s="11">
        <v>34.700000000000003</v>
      </c>
      <c r="AH163" s="11">
        <v>22.5</v>
      </c>
      <c r="AI163" s="11">
        <v>27.2</v>
      </c>
      <c r="AJ163" s="11">
        <v>30.7</v>
      </c>
      <c r="AK163" s="11">
        <v>34.9</v>
      </c>
      <c r="AL163" s="11">
        <v>26.2</v>
      </c>
      <c r="AM163" s="11">
        <v>44</v>
      </c>
      <c r="AN163" s="11">
        <v>22.4</v>
      </c>
      <c r="IS163">
        <f t="shared" si="4"/>
        <v>25.250000000000007</v>
      </c>
      <c r="IT163">
        <f t="shared" si="5"/>
        <v>7.411413768914394</v>
      </c>
    </row>
    <row r="164" spans="1:254" x14ac:dyDescent="0.2">
      <c r="A164" s="30" t="s">
        <v>13</v>
      </c>
      <c r="B164" s="31">
        <v>0.18</v>
      </c>
      <c r="C164" s="11">
        <v>10.9</v>
      </c>
      <c r="D164" s="11">
        <v>18.7</v>
      </c>
      <c r="E164" s="11">
        <v>17.7</v>
      </c>
      <c r="F164" s="11">
        <v>22.2</v>
      </c>
      <c r="G164" s="11">
        <v>11.6</v>
      </c>
      <c r="H164" s="11">
        <v>19.8</v>
      </c>
      <c r="I164" s="11">
        <v>5.05</v>
      </c>
      <c r="J164" s="11">
        <v>23.8</v>
      </c>
      <c r="K164" s="11">
        <v>15</v>
      </c>
      <c r="L164" s="11">
        <v>18.2</v>
      </c>
      <c r="M164" s="11">
        <v>20</v>
      </c>
      <c r="N164" s="11">
        <v>19.399999999999999</v>
      </c>
      <c r="O164" s="11">
        <v>26.7</v>
      </c>
      <c r="P164" s="11">
        <v>18</v>
      </c>
      <c r="Q164" s="11">
        <v>30.4</v>
      </c>
      <c r="R164" s="11">
        <v>27.3</v>
      </c>
      <c r="S164" s="11">
        <v>32.799999999999997</v>
      </c>
      <c r="T164" s="11">
        <v>36.799999999999997</v>
      </c>
      <c r="U164" s="11">
        <v>27.4</v>
      </c>
      <c r="V164" s="11">
        <v>18.7</v>
      </c>
      <c r="W164" s="11">
        <v>30.6</v>
      </c>
      <c r="X164" s="11">
        <v>16.2</v>
      </c>
      <c r="Y164" s="11">
        <v>18</v>
      </c>
      <c r="Z164" s="11">
        <v>19.7</v>
      </c>
      <c r="AA164" s="11">
        <v>19</v>
      </c>
      <c r="AB164" s="11">
        <v>22.2</v>
      </c>
      <c r="AC164" s="11">
        <v>21</v>
      </c>
      <c r="AD164" s="11">
        <v>20.5</v>
      </c>
      <c r="AE164" s="11">
        <v>30.3</v>
      </c>
      <c r="AF164" s="11">
        <v>20.8</v>
      </c>
      <c r="AG164" s="11">
        <v>32.4</v>
      </c>
      <c r="AH164" s="11">
        <v>20.100000000000001</v>
      </c>
      <c r="AI164" s="11">
        <v>25</v>
      </c>
      <c r="AJ164" s="11">
        <v>28.3</v>
      </c>
      <c r="AK164" s="11">
        <v>32.299999999999997</v>
      </c>
      <c r="AL164" s="11">
        <v>24.1</v>
      </c>
      <c r="AM164" s="11">
        <v>41</v>
      </c>
      <c r="AN164" s="11">
        <v>20.100000000000001</v>
      </c>
      <c r="IS164">
        <f t="shared" si="4"/>
        <v>22.685526315789474</v>
      </c>
      <c r="IT164">
        <f t="shared" si="5"/>
        <v>7.30061926191176</v>
      </c>
    </row>
    <row r="165" spans="1:254" x14ac:dyDescent="0.2">
      <c r="A165" s="30" t="s">
        <v>13</v>
      </c>
      <c r="B165" s="31">
        <v>0.2</v>
      </c>
      <c r="C165" s="11">
        <v>8.18</v>
      </c>
      <c r="D165" s="11">
        <v>15.9</v>
      </c>
      <c r="E165" s="11">
        <v>15.4</v>
      </c>
      <c r="F165" s="11">
        <v>19.2</v>
      </c>
      <c r="G165" s="11">
        <v>9.59</v>
      </c>
      <c r="H165" s="11">
        <v>17.3</v>
      </c>
      <c r="I165" s="11">
        <v>3.05</v>
      </c>
      <c r="J165" s="11">
        <v>21.2</v>
      </c>
      <c r="K165" s="11">
        <v>12.8</v>
      </c>
      <c r="L165" s="11">
        <v>16.3</v>
      </c>
      <c r="M165" s="11">
        <v>17.600000000000001</v>
      </c>
      <c r="N165" s="11">
        <v>17.3</v>
      </c>
      <c r="O165" s="11">
        <v>24.6</v>
      </c>
      <c r="P165" s="11">
        <v>14.7</v>
      </c>
      <c r="Q165" s="11">
        <v>27.6</v>
      </c>
      <c r="R165" s="11">
        <v>25.1</v>
      </c>
      <c r="S165" s="11">
        <v>29.6</v>
      </c>
      <c r="T165" s="11">
        <v>33.6</v>
      </c>
      <c r="U165" s="11">
        <v>24.4</v>
      </c>
      <c r="V165" s="11">
        <v>15.8</v>
      </c>
      <c r="W165" s="11">
        <v>28</v>
      </c>
      <c r="X165" s="11">
        <v>14</v>
      </c>
      <c r="Y165" s="11">
        <v>14.8</v>
      </c>
      <c r="Z165" s="11">
        <v>17.100000000000001</v>
      </c>
      <c r="AA165" s="11">
        <v>15.9</v>
      </c>
      <c r="AB165" s="11">
        <v>19.7</v>
      </c>
      <c r="AC165" s="11">
        <v>18.3</v>
      </c>
      <c r="AD165" s="11">
        <v>18.2</v>
      </c>
      <c r="AE165" s="11">
        <v>27.4</v>
      </c>
      <c r="AF165" s="11">
        <v>18.899999999999999</v>
      </c>
      <c r="AG165" s="11">
        <v>30</v>
      </c>
      <c r="AH165" s="11">
        <v>17.5</v>
      </c>
      <c r="AI165" s="11">
        <v>22.9</v>
      </c>
      <c r="AJ165" s="11">
        <v>25.8</v>
      </c>
      <c r="AK165" s="11">
        <v>29.5</v>
      </c>
      <c r="AL165" s="11">
        <v>21.8</v>
      </c>
      <c r="AM165" s="11">
        <v>37.6</v>
      </c>
      <c r="AN165" s="11">
        <v>18</v>
      </c>
      <c r="IS165">
        <f t="shared" si="4"/>
        <v>20.12157894736842</v>
      </c>
      <c r="IT165">
        <f t="shared" si="5"/>
        <v>7.124152496325177</v>
      </c>
    </row>
    <row r="166" spans="1:254" x14ac:dyDescent="0.2">
      <c r="A166" s="30" t="s">
        <v>13</v>
      </c>
      <c r="B166" s="31">
        <v>0.22</v>
      </c>
      <c r="C166" s="11">
        <v>5.6</v>
      </c>
      <c r="D166" s="11">
        <v>13.2</v>
      </c>
      <c r="E166" s="11">
        <v>13</v>
      </c>
      <c r="F166" s="11">
        <v>16.2</v>
      </c>
      <c r="G166" s="11">
        <v>7.76</v>
      </c>
      <c r="H166" s="11">
        <v>14.6</v>
      </c>
      <c r="I166" s="11">
        <v>1.1200000000000001</v>
      </c>
      <c r="J166" s="11">
        <v>18.600000000000001</v>
      </c>
      <c r="K166" s="11">
        <v>10.7</v>
      </c>
      <c r="L166" s="11">
        <v>14.5</v>
      </c>
      <c r="M166" s="11">
        <v>15.2</v>
      </c>
      <c r="N166" s="11">
        <v>15.4</v>
      </c>
      <c r="O166" s="11">
        <v>22.5</v>
      </c>
      <c r="P166" s="11">
        <v>11.5</v>
      </c>
      <c r="Q166" s="11">
        <v>25</v>
      </c>
      <c r="R166" s="11">
        <v>23</v>
      </c>
      <c r="S166" s="11">
        <v>26.3</v>
      </c>
      <c r="T166" s="11">
        <v>30.4</v>
      </c>
      <c r="U166" s="11">
        <v>21.5</v>
      </c>
      <c r="V166" s="11">
        <v>12.9</v>
      </c>
      <c r="W166" s="11">
        <v>25.3</v>
      </c>
      <c r="X166" s="11">
        <v>12</v>
      </c>
      <c r="Y166" s="11">
        <v>11.9</v>
      </c>
      <c r="Z166" s="11">
        <v>14.6</v>
      </c>
      <c r="AA166" s="11">
        <v>12.7</v>
      </c>
      <c r="AB166" s="11">
        <v>17.5</v>
      </c>
      <c r="AC166" s="11">
        <v>15.5</v>
      </c>
      <c r="AD166" s="11">
        <v>16.3</v>
      </c>
      <c r="AE166" s="11">
        <v>24.6</v>
      </c>
      <c r="AF166" s="11">
        <v>17</v>
      </c>
      <c r="AG166" s="11">
        <v>27.6</v>
      </c>
      <c r="AH166" s="11">
        <v>14.9</v>
      </c>
      <c r="AI166" s="11">
        <v>21.1</v>
      </c>
      <c r="AJ166" s="11">
        <v>23.3</v>
      </c>
      <c r="AK166" s="11">
        <v>26.5</v>
      </c>
      <c r="AL166" s="11">
        <v>19.5</v>
      </c>
      <c r="AM166" s="11">
        <v>34</v>
      </c>
      <c r="AN166" s="11">
        <v>15.3</v>
      </c>
      <c r="IS166">
        <f t="shared" si="4"/>
        <v>17.594210526315788</v>
      </c>
      <c r="IT166">
        <f t="shared" si="5"/>
        <v>6.9270420470824687</v>
      </c>
    </row>
    <row r="167" spans="1:254" x14ac:dyDescent="0.2">
      <c r="A167" s="30" t="s">
        <v>13</v>
      </c>
      <c r="B167" s="31">
        <v>0.24</v>
      </c>
      <c r="C167" s="11">
        <v>2.99</v>
      </c>
      <c r="D167" s="11">
        <v>10.6</v>
      </c>
      <c r="E167" s="11">
        <v>10.5</v>
      </c>
      <c r="F167" s="11">
        <v>13.4</v>
      </c>
      <c r="G167" s="11">
        <v>6.09</v>
      </c>
      <c r="H167" s="11">
        <v>11.8</v>
      </c>
      <c r="I167" s="11">
        <v>-0.82</v>
      </c>
      <c r="J167" s="11">
        <v>16</v>
      </c>
      <c r="K167" s="11">
        <v>8.75</v>
      </c>
      <c r="L167" s="11">
        <v>12.8</v>
      </c>
      <c r="M167" s="11">
        <v>12.6</v>
      </c>
      <c r="N167" s="11">
        <v>13.6</v>
      </c>
      <c r="O167" s="11">
        <v>20.5</v>
      </c>
      <c r="P167" s="11">
        <v>8.2200000000000006</v>
      </c>
      <c r="Q167" s="11">
        <v>22.5</v>
      </c>
      <c r="R167" s="11">
        <v>21</v>
      </c>
      <c r="S167" s="11">
        <v>23.1</v>
      </c>
      <c r="T167" s="11">
        <v>27.3</v>
      </c>
      <c r="U167" s="11">
        <v>18.600000000000001</v>
      </c>
      <c r="V167" s="11">
        <v>10.1</v>
      </c>
      <c r="W167" s="11">
        <v>22.7</v>
      </c>
      <c r="X167" s="11">
        <v>10.199999999999999</v>
      </c>
      <c r="Y167" s="11">
        <v>9.09</v>
      </c>
      <c r="Z167" s="11">
        <v>12.3</v>
      </c>
      <c r="AA167" s="11">
        <v>9.67</v>
      </c>
      <c r="AB167" s="11">
        <v>15.3</v>
      </c>
      <c r="AC167" s="11">
        <v>12.8</v>
      </c>
      <c r="AD167" s="11">
        <v>14.5</v>
      </c>
      <c r="AE167" s="11">
        <v>21.8</v>
      </c>
      <c r="AF167" s="11">
        <v>14.9</v>
      </c>
      <c r="AG167" s="11">
        <v>25.1</v>
      </c>
      <c r="AH167" s="11">
        <v>12.3</v>
      </c>
      <c r="AI167" s="11">
        <v>19.5</v>
      </c>
      <c r="AJ167" s="11">
        <v>21.1</v>
      </c>
      <c r="AK167" s="11">
        <v>23.5</v>
      </c>
      <c r="AL167" s="11">
        <v>17.100000000000001</v>
      </c>
      <c r="AM167" s="11">
        <v>30.5</v>
      </c>
      <c r="AN167" s="11">
        <v>12.8</v>
      </c>
      <c r="IS167">
        <f t="shared" si="4"/>
        <v>15.126052631578949</v>
      </c>
      <c r="IT167">
        <f t="shared" si="5"/>
        <v>6.765502134527055</v>
      </c>
    </row>
    <row r="168" spans="1:254" x14ac:dyDescent="0.2">
      <c r="A168" s="30" t="s">
        <v>13</v>
      </c>
      <c r="B168" s="31">
        <v>0.26</v>
      </c>
      <c r="C168" s="11">
        <v>0.28000000000000003</v>
      </c>
      <c r="D168" s="11">
        <v>7.98</v>
      </c>
      <c r="E168" s="11">
        <v>8.07</v>
      </c>
      <c r="F168" s="11">
        <v>10.9</v>
      </c>
      <c r="G168" s="11">
        <v>4.49</v>
      </c>
      <c r="H168" s="11">
        <v>8.93</v>
      </c>
      <c r="I168" s="11">
        <v>-2.83</v>
      </c>
      <c r="J168" s="11">
        <v>13.5</v>
      </c>
      <c r="K168" s="11">
        <v>6.86</v>
      </c>
      <c r="L168" s="11">
        <v>11.1</v>
      </c>
      <c r="M168" s="11">
        <v>9.8800000000000008</v>
      </c>
      <c r="N168" s="11">
        <v>11.9</v>
      </c>
      <c r="O168" s="11">
        <v>18.5</v>
      </c>
      <c r="P168" s="11">
        <v>5.16</v>
      </c>
      <c r="Q168" s="11">
        <v>20.3</v>
      </c>
      <c r="R168" s="11">
        <v>19.2</v>
      </c>
      <c r="S168" s="11">
        <v>20.100000000000001</v>
      </c>
      <c r="T168" s="11">
        <v>24.3</v>
      </c>
      <c r="U168" s="11">
        <v>15.8</v>
      </c>
      <c r="V168" s="11">
        <v>7.5</v>
      </c>
      <c r="W168" s="11">
        <v>20.100000000000001</v>
      </c>
      <c r="X168" s="11">
        <v>8.44</v>
      </c>
      <c r="Y168" s="11">
        <v>6.44</v>
      </c>
      <c r="Z168" s="11">
        <v>10</v>
      </c>
      <c r="AA168" s="11">
        <v>6.66</v>
      </c>
      <c r="AB168" s="11">
        <v>13.2</v>
      </c>
      <c r="AC168" s="11">
        <v>10.199999999999999</v>
      </c>
      <c r="AD168" s="11">
        <v>12.9</v>
      </c>
      <c r="AE168" s="11">
        <v>19.3</v>
      </c>
      <c r="AF168" s="11">
        <v>12.7</v>
      </c>
      <c r="AG168" s="11">
        <v>22.5</v>
      </c>
      <c r="AH168" s="11">
        <v>9.68</v>
      </c>
      <c r="AI168" s="11">
        <v>18</v>
      </c>
      <c r="AJ168" s="11">
        <v>19</v>
      </c>
      <c r="AK168" s="11">
        <v>20.399999999999999</v>
      </c>
      <c r="AL168" s="11">
        <v>14.8</v>
      </c>
      <c r="AM168" s="11">
        <v>27.1</v>
      </c>
      <c r="AN168" s="11">
        <v>10.9</v>
      </c>
      <c r="IS168">
        <f t="shared" si="4"/>
        <v>12.743157894736843</v>
      </c>
      <c r="IT168">
        <f t="shared" si="5"/>
        <v>6.6566683109061762</v>
      </c>
    </row>
    <row r="169" spans="1:254" x14ac:dyDescent="0.2">
      <c r="A169" s="30" t="s">
        <v>13</v>
      </c>
      <c r="B169" s="31">
        <v>0.28000000000000003</v>
      </c>
      <c r="C169" s="11">
        <v>-2.4500000000000002</v>
      </c>
      <c r="D169" s="11">
        <v>5.39</v>
      </c>
      <c r="E169" s="11">
        <v>5.69</v>
      </c>
      <c r="F169" s="11">
        <v>8.6199999999999992</v>
      </c>
      <c r="G169" s="11">
        <v>2.87</v>
      </c>
      <c r="H169" s="11">
        <v>6.01</v>
      </c>
      <c r="I169" s="11">
        <v>-4.9800000000000004</v>
      </c>
      <c r="J169" s="11">
        <v>11.1</v>
      </c>
      <c r="K169" s="11">
        <v>5.03</v>
      </c>
      <c r="L169" s="11">
        <v>9.25</v>
      </c>
      <c r="M169" s="11">
        <v>7.2</v>
      </c>
      <c r="N169" s="11">
        <v>10.199999999999999</v>
      </c>
      <c r="O169" s="11">
        <v>16.5</v>
      </c>
      <c r="P169" s="11">
        <v>2.29</v>
      </c>
      <c r="Q169" s="11">
        <v>18.2</v>
      </c>
      <c r="R169" s="11">
        <v>17.399999999999999</v>
      </c>
      <c r="S169" s="11">
        <v>17.2</v>
      </c>
      <c r="T169" s="11">
        <v>21.4</v>
      </c>
      <c r="U169" s="11">
        <v>13</v>
      </c>
      <c r="V169" s="11">
        <v>5.1100000000000003</v>
      </c>
      <c r="W169" s="11">
        <v>17.600000000000001</v>
      </c>
      <c r="X169" s="11">
        <v>6.78</v>
      </c>
      <c r="Y169" s="11">
        <v>3.94</v>
      </c>
      <c r="Z169" s="11">
        <v>7.94</v>
      </c>
      <c r="AA169" s="11">
        <v>3.76</v>
      </c>
      <c r="AB169" s="11">
        <v>11.2</v>
      </c>
      <c r="AC169" s="11">
        <v>7.78</v>
      </c>
      <c r="AD169" s="11">
        <v>11.3</v>
      </c>
      <c r="AE169" s="11">
        <v>17.100000000000001</v>
      </c>
      <c r="AF169" s="11">
        <v>10.5</v>
      </c>
      <c r="AG169" s="11">
        <v>19.8</v>
      </c>
      <c r="AH169" s="11">
        <v>7.18</v>
      </c>
      <c r="AI169" s="11">
        <v>16.7</v>
      </c>
      <c r="AJ169" s="11">
        <v>17.100000000000001</v>
      </c>
      <c r="AK169" s="11">
        <v>17.3</v>
      </c>
      <c r="AL169" s="11">
        <v>12.4</v>
      </c>
      <c r="AM169" s="11">
        <v>23.7</v>
      </c>
      <c r="AN169" s="11">
        <v>8.75</v>
      </c>
      <c r="IS169">
        <f t="shared" si="4"/>
        <v>10.417368421052632</v>
      </c>
      <c r="IT169">
        <f t="shared" si="5"/>
        <v>6.5931560273618546</v>
      </c>
    </row>
    <row r="170" spans="1:254" x14ac:dyDescent="0.2">
      <c r="A170" s="30" t="s">
        <v>13</v>
      </c>
      <c r="B170" s="31">
        <v>0.3</v>
      </c>
      <c r="C170" s="11">
        <v>-5.0599999999999996</v>
      </c>
      <c r="D170" s="11">
        <v>2.81</v>
      </c>
      <c r="E170" s="11">
        <v>3.38</v>
      </c>
      <c r="F170" s="11">
        <v>6.49</v>
      </c>
      <c r="G170" s="11">
        <v>1.19</v>
      </c>
      <c r="H170" s="11">
        <v>3.18</v>
      </c>
      <c r="I170" s="11">
        <v>-7.28</v>
      </c>
      <c r="J170" s="11">
        <v>8.7799999999999994</v>
      </c>
      <c r="K170" s="11">
        <v>3.23</v>
      </c>
      <c r="L170" s="11">
        <v>7.31</v>
      </c>
      <c r="M170" s="11">
        <v>4.74</v>
      </c>
      <c r="N170" s="11">
        <v>8.5500000000000007</v>
      </c>
      <c r="O170" s="11">
        <v>14.6</v>
      </c>
      <c r="P170" s="11">
        <v>-0.21</v>
      </c>
      <c r="Q170" s="11">
        <v>16.3</v>
      </c>
      <c r="R170" s="11">
        <v>15.6</v>
      </c>
      <c r="S170" s="11">
        <v>14.5</v>
      </c>
      <c r="T170" s="11">
        <v>18.600000000000001</v>
      </c>
      <c r="U170" s="11">
        <v>10.5</v>
      </c>
      <c r="V170" s="11">
        <v>2.98</v>
      </c>
      <c r="W170" s="11">
        <v>15.2</v>
      </c>
      <c r="X170" s="11">
        <v>5.1100000000000003</v>
      </c>
      <c r="Y170" s="11">
        <v>1.69</v>
      </c>
      <c r="Z170" s="11">
        <v>6.05</v>
      </c>
      <c r="AA170" s="11">
        <v>1.07</v>
      </c>
      <c r="AB170" s="11">
        <v>9.1999999999999993</v>
      </c>
      <c r="AC170" s="11">
        <v>5.55</v>
      </c>
      <c r="AD170" s="11">
        <v>9.76</v>
      </c>
      <c r="AE170" s="11">
        <v>15.2</v>
      </c>
      <c r="AF170" s="11">
        <v>8.26</v>
      </c>
      <c r="AG170" s="11">
        <v>16.899999999999999</v>
      </c>
      <c r="AH170" s="11">
        <v>4.75</v>
      </c>
      <c r="AI170" s="11">
        <v>15.3</v>
      </c>
      <c r="AJ170" s="11">
        <v>15.3</v>
      </c>
      <c r="AK170" s="11">
        <v>14.5</v>
      </c>
      <c r="AL170" s="11">
        <v>9.94</v>
      </c>
      <c r="AM170" s="11">
        <v>20.399999999999999</v>
      </c>
      <c r="AN170" s="11">
        <v>6.28</v>
      </c>
      <c r="IS170">
        <f t="shared" si="4"/>
        <v>8.1749999999999972</v>
      </c>
      <c r="IT170">
        <f t="shared" si="5"/>
        <v>6.5653824943637007</v>
      </c>
    </row>
    <row r="171" spans="1:254" x14ac:dyDescent="0.2">
      <c r="A171" s="30" t="s">
        <v>13</v>
      </c>
      <c r="B171" s="31">
        <v>0.32</v>
      </c>
      <c r="C171" s="11">
        <v>-7.45</v>
      </c>
      <c r="D171" s="11">
        <v>0.22</v>
      </c>
      <c r="E171" s="11">
        <v>1.18</v>
      </c>
      <c r="F171" s="11">
        <v>4.37</v>
      </c>
      <c r="G171" s="11">
        <v>-0.5</v>
      </c>
      <c r="H171" s="11">
        <v>0.51</v>
      </c>
      <c r="I171" s="11">
        <v>-9.74</v>
      </c>
      <c r="J171" s="11">
        <v>6.43</v>
      </c>
      <c r="K171" s="11">
        <v>1.46</v>
      </c>
      <c r="L171" s="11">
        <v>5.24</v>
      </c>
      <c r="M171" s="11">
        <v>2.63</v>
      </c>
      <c r="N171" s="11">
        <v>6.75</v>
      </c>
      <c r="O171" s="11">
        <v>12.7</v>
      </c>
      <c r="P171" s="11">
        <v>-2.39</v>
      </c>
      <c r="Q171" s="11">
        <v>14.4</v>
      </c>
      <c r="R171" s="11">
        <v>13.7</v>
      </c>
      <c r="S171" s="11">
        <v>12</v>
      </c>
      <c r="T171" s="11">
        <v>16</v>
      </c>
      <c r="U171" s="11">
        <v>8</v>
      </c>
      <c r="V171" s="11">
        <v>1.07</v>
      </c>
      <c r="W171" s="11">
        <v>13</v>
      </c>
      <c r="X171" s="11">
        <v>3.36</v>
      </c>
      <c r="Y171" s="11">
        <v>-0.35</v>
      </c>
      <c r="Z171" s="11">
        <v>4.3600000000000003</v>
      </c>
      <c r="AA171" s="11">
        <v>-1.31</v>
      </c>
      <c r="AB171" s="11">
        <v>7.3</v>
      </c>
      <c r="AC171" s="11">
        <v>3.48</v>
      </c>
      <c r="AD171" s="11">
        <v>8.17</v>
      </c>
      <c r="AE171" s="11">
        <v>13.5</v>
      </c>
      <c r="AF171" s="11">
        <v>6.1</v>
      </c>
      <c r="AG171" s="11">
        <v>14</v>
      </c>
      <c r="AH171" s="11">
        <v>2.39</v>
      </c>
      <c r="AI171" s="11">
        <v>13.9</v>
      </c>
      <c r="AJ171" s="11">
        <v>13.7</v>
      </c>
      <c r="AK171" s="11">
        <v>11.9</v>
      </c>
      <c r="AL171" s="11">
        <v>7.53</v>
      </c>
      <c r="AM171" s="11">
        <v>17.3</v>
      </c>
      <c r="AN171" s="11">
        <v>3.45</v>
      </c>
      <c r="IS171">
        <f t="shared" si="4"/>
        <v>6.0094736842105254</v>
      </c>
      <c r="IT171">
        <f t="shared" si="5"/>
        <v>6.5647864654630332</v>
      </c>
    </row>
    <row r="172" spans="1:254" x14ac:dyDescent="0.2">
      <c r="A172" s="30" t="s">
        <v>13</v>
      </c>
      <c r="B172" s="31">
        <v>0.34</v>
      </c>
      <c r="C172" s="11">
        <v>-9.6199999999999992</v>
      </c>
      <c r="D172" s="11">
        <v>-2.33</v>
      </c>
      <c r="E172" s="11">
        <v>-0.91</v>
      </c>
      <c r="F172" s="11">
        <v>2.2200000000000002</v>
      </c>
      <c r="G172" s="11">
        <v>-2.13</v>
      </c>
      <c r="H172" s="11">
        <v>-1.93</v>
      </c>
      <c r="I172" s="11">
        <v>-12.3</v>
      </c>
      <c r="J172" s="11">
        <v>4.08</v>
      </c>
      <c r="K172" s="11">
        <v>-0.27</v>
      </c>
      <c r="L172" s="11">
        <v>3.06</v>
      </c>
      <c r="M172" s="11">
        <v>0.9</v>
      </c>
      <c r="N172" s="11">
        <v>4.93</v>
      </c>
      <c r="O172" s="11">
        <v>10.9</v>
      </c>
      <c r="P172" s="11">
        <v>-4.3099999999999996</v>
      </c>
      <c r="Q172" s="11">
        <v>12.7</v>
      </c>
      <c r="R172" s="11">
        <v>11.6</v>
      </c>
      <c r="S172" s="11">
        <v>9.65</v>
      </c>
      <c r="T172" s="11">
        <v>13.4</v>
      </c>
      <c r="U172" s="11">
        <v>5.66</v>
      </c>
      <c r="V172" s="11">
        <v>-0.56999999999999995</v>
      </c>
      <c r="W172" s="11">
        <v>11</v>
      </c>
      <c r="X172" s="11">
        <v>1.5</v>
      </c>
      <c r="Y172" s="11">
        <v>-2.21</v>
      </c>
      <c r="Z172" s="11">
        <v>2.85</v>
      </c>
      <c r="AA172" s="11">
        <v>-3.35</v>
      </c>
      <c r="AB172" s="11">
        <v>5.53</v>
      </c>
      <c r="AC172" s="11">
        <v>1.51</v>
      </c>
      <c r="AD172" s="11">
        <v>6.53</v>
      </c>
      <c r="AE172" s="11">
        <v>12</v>
      </c>
      <c r="AF172" s="11">
        <v>4.0199999999999996</v>
      </c>
      <c r="AG172" s="11">
        <v>11.1</v>
      </c>
      <c r="AH172" s="11">
        <v>9.8000000000000004E-2</v>
      </c>
      <c r="AI172" s="11">
        <v>12.4</v>
      </c>
      <c r="AJ172" s="11">
        <v>12</v>
      </c>
      <c r="AK172" s="11">
        <v>9.65</v>
      </c>
      <c r="AL172" s="11">
        <v>5.15</v>
      </c>
      <c r="AM172" s="11">
        <v>14.5</v>
      </c>
      <c r="AN172" s="11">
        <v>0.54</v>
      </c>
      <c r="IS172">
        <f t="shared" si="4"/>
        <v>3.9354736842105256</v>
      </c>
      <c r="IT172">
        <f t="shared" si="5"/>
        <v>6.5729253955940745</v>
      </c>
    </row>
    <row r="173" spans="1:254" x14ac:dyDescent="0.2">
      <c r="A173" s="30" t="s">
        <v>13</v>
      </c>
      <c r="B173" s="31">
        <v>0.36</v>
      </c>
      <c r="C173" s="11">
        <v>-11.6</v>
      </c>
      <c r="D173" s="11">
        <v>-4.78</v>
      </c>
      <c r="E173" s="11">
        <v>-2.87</v>
      </c>
      <c r="F173" s="11">
        <v>9.0999999999999998E-2</v>
      </c>
      <c r="G173" s="11">
        <v>-3.63</v>
      </c>
      <c r="H173" s="11">
        <v>-4.13</v>
      </c>
      <c r="I173" s="11">
        <v>-14.9</v>
      </c>
      <c r="J173" s="11">
        <v>1.76</v>
      </c>
      <c r="K173" s="11">
        <v>-1.96</v>
      </c>
      <c r="L173" s="11">
        <v>0.86</v>
      </c>
      <c r="M173" s="11">
        <v>-0.5</v>
      </c>
      <c r="N173" s="11">
        <v>3.03</v>
      </c>
      <c r="O173" s="11">
        <v>9.1300000000000008</v>
      </c>
      <c r="P173" s="11">
        <v>-5.93</v>
      </c>
      <c r="Q173" s="11">
        <v>11</v>
      </c>
      <c r="R173" s="11">
        <v>9.52</v>
      </c>
      <c r="S173" s="11">
        <v>7.4</v>
      </c>
      <c r="T173" s="11">
        <v>11</v>
      </c>
      <c r="U173" s="11">
        <v>3.43</v>
      </c>
      <c r="V173" s="11">
        <v>-2.13</v>
      </c>
      <c r="W173" s="11">
        <v>9.19</v>
      </c>
      <c r="X173" s="11">
        <v>-0.4</v>
      </c>
      <c r="Y173" s="11">
        <v>-4</v>
      </c>
      <c r="Z173" s="11">
        <v>1.51</v>
      </c>
      <c r="AA173" s="11">
        <v>-5.0599999999999996</v>
      </c>
      <c r="AB173" s="11">
        <v>3.88</v>
      </c>
      <c r="AC173" s="11">
        <v>-0.44</v>
      </c>
      <c r="AD173" s="11">
        <v>4.8099999999999996</v>
      </c>
      <c r="AE173" s="11">
        <v>10.6</v>
      </c>
      <c r="AF173" s="11">
        <v>2</v>
      </c>
      <c r="AG173" s="11">
        <v>8.2100000000000009</v>
      </c>
      <c r="AH173" s="11">
        <v>-2.13</v>
      </c>
      <c r="AI173" s="11">
        <v>10.8</v>
      </c>
      <c r="AJ173" s="11">
        <v>10.3</v>
      </c>
      <c r="AK173" s="11">
        <v>7.66</v>
      </c>
      <c r="AL173" s="11">
        <v>2.86</v>
      </c>
      <c r="AM173" s="11">
        <v>12</v>
      </c>
      <c r="AN173" s="11">
        <v>-2.78</v>
      </c>
      <c r="IS173">
        <f t="shared" si="4"/>
        <v>1.9421315789473685</v>
      </c>
      <c r="IT173">
        <f t="shared" si="5"/>
        <v>6.5972728361127331</v>
      </c>
    </row>
    <row r="174" spans="1:254" x14ac:dyDescent="0.2">
      <c r="A174" s="30" t="s">
        <v>13</v>
      </c>
      <c r="B174" s="31">
        <v>0.38</v>
      </c>
      <c r="C174" s="11">
        <v>-13.4</v>
      </c>
      <c r="D174" s="11">
        <v>-7.06</v>
      </c>
      <c r="E174" s="11">
        <v>-4.6900000000000004</v>
      </c>
      <c r="F174" s="11">
        <v>-1.95</v>
      </c>
      <c r="G174" s="11">
        <v>-4.99</v>
      </c>
      <c r="H174" s="11">
        <v>-6.1</v>
      </c>
      <c r="I174" s="11">
        <v>-17.3</v>
      </c>
      <c r="J174" s="11">
        <v>-0.46</v>
      </c>
      <c r="K174" s="11">
        <v>-3.58</v>
      </c>
      <c r="L174" s="11">
        <v>-1.24</v>
      </c>
      <c r="M174" s="11">
        <v>-1.69</v>
      </c>
      <c r="N174" s="11">
        <v>1.17</v>
      </c>
      <c r="O174" s="11">
        <v>7.45</v>
      </c>
      <c r="P174" s="11">
        <v>-7.38</v>
      </c>
      <c r="Q174" s="11">
        <v>9.2100000000000009</v>
      </c>
      <c r="R174" s="11">
        <v>7.34</v>
      </c>
      <c r="S174" s="11">
        <v>5.25</v>
      </c>
      <c r="T174" s="11">
        <v>8.8000000000000007</v>
      </c>
      <c r="U174" s="11">
        <v>1.3</v>
      </c>
      <c r="V174" s="11">
        <v>-3.56</v>
      </c>
      <c r="W174" s="11">
        <v>7.39</v>
      </c>
      <c r="X174" s="11">
        <v>-2.25</v>
      </c>
      <c r="Y174" s="11">
        <v>-5.65</v>
      </c>
      <c r="Z174" s="11">
        <v>0.31</v>
      </c>
      <c r="AA174" s="11">
        <v>-6.53</v>
      </c>
      <c r="AB174" s="11">
        <v>2.36</v>
      </c>
      <c r="AC174" s="11">
        <v>-2.35</v>
      </c>
      <c r="AD174" s="11">
        <v>2.98</v>
      </c>
      <c r="AE174" s="11">
        <v>9.25</v>
      </c>
      <c r="AF174" s="11">
        <v>4.3999999999999997E-2</v>
      </c>
      <c r="AG174" s="11">
        <v>5.55</v>
      </c>
      <c r="AH174" s="11">
        <v>-4.25</v>
      </c>
      <c r="AI174" s="11">
        <v>9.1999999999999993</v>
      </c>
      <c r="AJ174" s="11">
        <v>8.59</v>
      </c>
      <c r="AK174" s="11">
        <v>5.93</v>
      </c>
      <c r="AL174" s="11">
        <v>0.72</v>
      </c>
      <c r="AM174" s="11">
        <v>9.6999999999999993</v>
      </c>
      <c r="AN174" s="11">
        <v>-5.46</v>
      </c>
      <c r="IS174">
        <f t="shared" si="4"/>
        <v>6.9842105263157775E-2</v>
      </c>
      <c r="IT174">
        <f t="shared" si="5"/>
        <v>6.5964553852861858</v>
      </c>
    </row>
    <row r="175" spans="1:254" x14ac:dyDescent="0.2">
      <c r="A175" s="30" t="s">
        <v>13</v>
      </c>
      <c r="B175" s="31">
        <v>0.4</v>
      </c>
      <c r="C175" s="11">
        <v>-15</v>
      </c>
      <c r="D175" s="11">
        <v>-9.07</v>
      </c>
      <c r="E175" s="11">
        <v>-6.35</v>
      </c>
      <c r="F175" s="11">
        <v>-3.79</v>
      </c>
      <c r="G175" s="11">
        <v>-6.22</v>
      </c>
      <c r="H175" s="11">
        <v>-7.84</v>
      </c>
      <c r="I175" s="11">
        <v>-19.5</v>
      </c>
      <c r="J175" s="11">
        <v>-2.5299999999999998</v>
      </c>
      <c r="K175" s="11">
        <v>-5.12</v>
      </c>
      <c r="L175" s="11">
        <v>-3.17</v>
      </c>
      <c r="M175" s="11">
        <v>-2.8</v>
      </c>
      <c r="N175" s="11">
        <v>-0.59</v>
      </c>
      <c r="O175" s="11">
        <v>5.83</v>
      </c>
      <c r="P175" s="11">
        <v>-8.67</v>
      </c>
      <c r="Q175" s="11">
        <v>7.47</v>
      </c>
      <c r="R175" s="11">
        <v>5.24</v>
      </c>
      <c r="S175" s="11">
        <v>3.21</v>
      </c>
      <c r="T175" s="11">
        <v>6.62</v>
      </c>
      <c r="U175" s="11">
        <v>-0.71</v>
      </c>
      <c r="V175" s="11">
        <v>-4.96</v>
      </c>
      <c r="W175" s="11">
        <v>5.57</v>
      </c>
      <c r="X175" s="11">
        <v>-3.97</v>
      </c>
      <c r="Y175" s="11">
        <v>-7.1</v>
      </c>
      <c r="Z175" s="11">
        <v>-0.82</v>
      </c>
      <c r="AA175" s="11">
        <v>-7.86</v>
      </c>
      <c r="AB175" s="11">
        <v>0.94</v>
      </c>
      <c r="AC175" s="11">
        <v>-4.1500000000000004</v>
      </c>
      <c r="AD175" s="11">
        <v>1.03</v>
      </c>
      <c r="AE175" s="11">
        <v>7.85</v>
      </c>
      <c r="AF175" s="11">
        <v>-1.86</v>
      </c>
      <c r="AG175" s="11">
        <v>3.12</v>
      </c>
      <c r="AH175" s="11">
        <v>-6.23</v>
      </c>
      <c r="AI175" s="11">
        <v>7.6</v>
      </c>
      <c r="AJ175" s="11">
        <v>6.78</v>
      </c>
      <c r="AK175" s="11">
        <v>4.34</v>
      </c>
      <c r="AL175" s="11">
        <v>-1.18</v>
      </c>
      <c r="AM175" s="11">
        <v>7.57</v>
      </c>
      <c r="AN175" s="11">
        <v>-7.35</v>
      </c>
      <c r="IS175">
        <f t="shared" si="4"/>
        <v>-1.6755263157894742</v>
      </c>
      <c r="IT175">
        <f t="shared" si="5"/>
        <v>6.5469314856402105</v>
      </c>
    </row>
    <row r="176" spans="1:254" x14ac:dyDescent="0.2">
      <c r="A176" s="30" t="s">
        <v>13</v>
      </c>
      <c r="B176" s="31">
        <v>0.42</v>
      </c>
      <c r="C176" s="11">
        <v>-16.399999999999999</v>
      </c>
      <c r="D176" s="11">
        <v>-10.7</v>
      </c>
      <c r="E176" s="11">
        <v>-7.8</v>
      </c>
      <c r="F176" s="11">
        <v>-5.38</v>
      </c>
      <c r="G176" s="11">
        <v>-7.39</v>
      </c>
      <c r="H176" s="11">
        <v>-9.39</v>
      </c>
      <c r="I176" s="11">
        <v>-21.4</v>
      </c>
      <c r="J176" s="11">
        <v>-4.33</v>
      </c>
      <c r="K176" s="11">
        <v>-6.55</v>
      </c>
      <c r="L176" s="11">
        <v>-4.87</v>
      </c>
      <c r="M176" s="11">
        <v>-3.93</v>
      </c>
      <c r="N176" s="11">
        <v>-2.23</v>
      </c>
      <c r="O176" s="11">
        <v>4.24</v>
      </c>
      <c r="P176" s="11">
        <v>-9.89</v>
      </c>
      <c r="Q176" s="11">
        <v>5.73</v>
      </c>
      <c r="R176" s="11">
        <v>3.31</v>
      </c>
      <c r="S176" s="11">
        <v>1.29</v>
      </c>
      <c r="T176" s="11">
        <v>4.6399999999999997</v>
      </c>
      <c r="U176" s="11">
        <v>-2.59</v>
      </c>
      <c r="V176" s="11">
        <v>-6.26</v>
      </c>
      <c r="W176" s="11">
        <v>3.72</v>
      </c>
      <c r="X176" s="11">
        <v>-5.5</v>
      </c>
      <c r="Y176" s="11">
        <v>-8.3800000000000008</v>
      </c>
      <c r="Z176" s="11">
        <v>-1.94</v>
      </c>
      <c r="AA176" s="11">
        <v>-9.1300000000000008</v>
      </c>
      <c r="AB176" s="11">
        <v>-0.39</v>
      </c>
      <c r="AC176" s="11">
        <v>-5.72</v>
      </c>
      <c r="AD176" s="11">
        <v>-1.02</v>
      </c>
      <c r="AE176" s="11">
        <v>6.43</v>
      </c>
      <c r="AF176" s="11">
        <v>-3.65</v>
      </c>
      <c r="AG176" s="11">
        <v>0.96</v>
      </c>
      <c r="AH176" s="11">
        <v>-8</v>
      </c>
      <c r="AI176" s="11">
        <v>6.17</v>
      </c>
      <c r="AJ176" s="11">
        <v>4.95</v>
      </c>
      <c r="AK176" s="11">
        <v>2.85</v>
      </c>
      <c r="AL176" s="11">
        <v>-2.72</v>
      </c>
      <c r="AM176" s="11">
        <v>5.47</v>
      </c>
      <c r="AN176" s="11">
        <v>-9.02</v>
      </c>
      <c r="IS176">
        <f t="shared" si="4"/>
        <v>-3.2847368421052643</v>
      </c>
      <c r="IT176">
        <f t="shared" si="5"/>
        <v>6.4572162594083942</v>
      </c>
    </row>
    <row r="177" spans="1:254" x14ac:dyDescent="0.2">
      <c r="A177" s="30" t="s">
        <v>13</v>
      </c>
      <c r="B177" s="31">
        <v>0.44</v>
      </c>
      <c r="C177" s="11">
        <v>-17.399999999999999</v>
      </c>
      <c r="D177" s="11">
        <v>-12</v>
      </c>
      <c r="E177" s="11">
        <v>-8.98</v>
      </c>
      <c r="F177" s="11">
        <v>-6.65</v>
      </c>
      <c r="G177" s="11">
        <v>-8.5399999999999991</v>
      </c>
      <c r="H177" s="11">
        <v>-10.8</v>
      </c>
      <c r="I177" s="11">
        <v>-23.1</v>
      </c>
      <c r="J177" s="11">
        <v>-5.81</v>
      </c>
      <c r="K177" s="11">
        <v>-7.83</v>
      </c>
      <c r="L177" s="11">
        <v>-6.34</v>
      </c>
      <c r="M177" s="11">
        <v>-5.1100000000000003</v>
      </c>
      <c r="N177" s="11">
        <v>-3.65</v>
      </c>
      <c r="O177" s="11">
        <v>2.69</v>
      </c>
      <c r="P177" s="11">
        <v>-10.8</v>
      </c>
      <c r="Q177" s="11">
        <v>4.18</v>
      </c>
      <c r="R177" s="11">
        <v>1.61</v>
      </c>
      <c r="S177" s="11">
        <v>-0.43</v>
      </c>
      <c r="T177" s="11">
        <v>2.82</v>
      </c>
      <c r="U177" s="11">
        <v>-4.25</v>
      </c>
      <c r="V177" s="11">
        <v>-7.46</v>
      </c>
      <c r="W177" s="11">
        <v>1.73</v>
      </c>
      <c r="X177" s="11">
        <v>-6.82</v>
      </c>
      <c r="Y177" s="11">
        <v>-9.44</v>
      </c>
      <c r="Z177" s="11">
        <v>-3.16</v>
      </c>
      <c r="AA177" s="11">
        <v>-10.4</v>
      </c>
      <c r="AB177" s="11">
        <v>-1.58</v>
      </c>
      <c r="AC177" s="11">
        <v>-6.91</v>
      </c>
      <c r="AD177" s="11">
        <v>-3.12</v>
      </c>
      <c r="AE177" s="11">
        <v>5.0599999999999996</v>
      </c>
      <c r="AF177" s="11">
        <v>-5.24</v>
      </c>
      <c r="AG177" s="11">
        <v>-0.95</v>
      </c>
      <c r="AH177" s="11">
        <v>-9.4499999999999993</v>
      </c>
      <c r="AI177" s="11">
        <v>5.0599999999999996</v>
      </c>
      <c r="AJ177" s="11">
        <v>3.19</v>
      </c>
      <c r="AK177" s="11">
        <v>1.41</v>
      </c>
      <c r="AL177" s="11">
        <v>-3.84</v>
      </c>
      <c r="AM177" s="11">
        <v>3.37</v>
      </c>
      <c r="AN177" s="11">
        <v>-11.1</v>
      </c>
      <c r="IS177">
        <f t="shared" si="4"/>
        <v>-4.7378947368421054</v>
      </c>
      <c r="IT177">
        <f t="shared" si="5"/>
        <v>6.3445465656542659</v>
      </c>
    </row>
    <row r="178" spans="1:254" x14ac:dyDescent="0.2">
      <c r="A178" s="30" t="s">
        <v>13</v>
      </c>
      <c r="B178" s="31">
        <v>0.46</v>
      </c>
      <c r="C178" s="11">
        <v>-18.100000000000001</v>
      </c>
      <c r="D178" s="11">
        <v>-13</v>
      </c>
      <c r="E178" s="11">
        <v>-9.81</v>
      </c>
      <c r="F178" s="11">
        <v>-7.54</v>
      </c>
      <c r="G178" s="11">
        <v>-9.68</v>
      </c>
      <c r="H178" s="11">
        <v>-11.9</v>
      </c>
      <c r="I178" s="11">
        <v>-24.6</v>
      </c>
      <c r="J178" s="11">
        <v>-6.85</v>
      </c>
      <c r="K178" s="11">
        <v>-8.8800000000000008</v>
      </c>
      <c r="L178" s="11">
        <v>-7.56</v>
      </c>
      <c r="M178" s="11">
        <v>-6.3</v>
      </c>
      <c r="N178" s="11">
        <v>-4.79</v>
      </c>
      <c r="O178" s="11">
        <v>1.24</v>
      </c>
      <c r="P178" s="11">
        <v>-11.4</v>
      </c>
      <c r="Q178" s="11">
        <v>2.95</v>
      </c>
      <c r="R178" s="11">
        <v>0.2</v>
      </c>
      <c r="S178" s="11">
        <v>-1.84</v>
      </c>
      <c r="T178" s="11">
        <v>1.31</v>
      </c>
      <c r="U178" s="11">
        <v>-5.63</v>
      </c>
      <c r="V178" s="11">
        <v>-8.5</v>
      </c>
      <c r="W178" s="11">
        <v>-0.35</v>
      </c>
      <c r="X178" s="11">
        <v>-7.92</v>
      </c>
      <c r="Y178" s="11">
        <v>-10.3</v>
      </c>
      <c r="Z178" s="11">
        <v>-4.5199999999999996</v>
      </c>
      <c r="AA178" s="11">
        <v>-11.5</v>
      </c>
      <c r="AB178" s="11">
        <v>-2.5499999999999998</v>
      </c>
      <c r="AC178" s="11">
        <v>-7.64</v>
      </c>
      <c r="AD178" s="11">
        <v>-5.13</v>
      </c>
      <c r="AE178" s="11">
        <v>3.83</v>
      </c>
      <c r="AF178" s="11">
        <v>-6.48</v>
      </c>
      <c r="AG178" s="11">
        <v>-2.62</v>
      </c>
      <c r="AH178" s="11">
        <v>-10.5</v>
      </c>
      <c r="AI178" s="11">
        <v>4.3899999999999997</v>
      </c>
      <c r="AJ178" s="11">
        <v>1.63</v>
      </c>
      <c r="AK178" s="11">
        <v>9.6000000000000002E-2</v>
      </c>
      <c r="AL178" s="11">
        <v>-4.45</v>
      </c>
      <c r="AM178" s="11">
        <v>1.33</v>
      </c>
      <c r="AN178" s="11">
        <v>-12.6</v>
      </c>
      <c r="IS178">
        <f t="shared" si="4"/>
        <v>-5.9464210526315782</v>
      </c>
      <c r="IT178">
        <f t="shared" si="5"/>
        <v>6.2172339579746794</v>
      </c>
    </row>
    <row r="179" spans="1:254" x14ac:dyDescent="0.2">
      <c r="A179" s="30" t="s">
        <v>13</v>
      </c>
      <c r="B179" s="31">
        <v>0.48</v>
      </c>
      <c r="C179" s="11">
        <v>-18.100000000000001</v>
      </c>
      <c r="D179" s="11">
        <v>-13.4</v>
      </c>
      <c r="E179" s="11">
        <v>-10.199999999999999</v>
      </c>
      <c r="F179" s="11">
        <v>-7.95</v>
      </c>
      <c r="G179" s="11">
        <v>-10.7</v>
      </c>
      <c r="H179" s="11">
        <v>-12.9</v>
      </c>
      <c r="I179" s="11">
        <v>-25.7</v>
      </c>
      <c r="J179" s="11">
        <v>-7.39</v>
      </c>
      <c r="K179" s="11">
        <v>-9.6300000000000008</v>
      </c>
      <c r="L179" s="11">
        <v>-8.4700000000000006</v>
      </c>
      <c r="M179" s="11">
        <v>-7.34</v>
      </c>
      <c r="N179" s="11">
        <v>-5.54</v>
      </c>
      <c r="O179" s="11">
        <v>-2.4E-2</v>
      </c>
      <c r="P179" s="11">
        <v>-11.5</v>
      </c>
      <c r="Q179" s="11">
        <v>2.16</v>
      </c>
      <c r="R179" s="11">
        <v>-0.83</v>
      </c>
      <c r="S179" s="11">
        <v>-2.84</v>
      </c>
      <c r="T179" s="11">
        <v>0.16</v>
      </c>
      <c r="U179" s="11">
        <v>-6.61</v>
      </c>
      <c r="V179" s="11">
        <v>-9.15</v>
      </c>
      <c r="W179" s="11">
        <v>-2.42</v>
      </c>
      <c r="X179" s="11">
        <v>-8.73</v>
      </c>
      <c r="Y179" s="11">
        <v>-11.1</v>
      </c>
      <c r="Z179" s="11">
        <v>-5.97</v>
      </c>
      <c r="AA179" s="11">
        <v>-12.5</v>
      </c>
      <c r="AB179" s="11">
        <v>-3.16</v>
      </c>
      <c r="AC179" s="11">
        <v>-7.83</v>
      </c>
      <c r="AD179" s="11">
        <v>-6.9</v>
      </c>
      <c r="AE179" s="11">
        <v>2.87</v>
      </c>
      <c r="AF179" s="11">
        <v>-7.23</v>
      </c>
      <c r="AG179" s="11">
        <v>-4.01</v>
      </c>
      <c r="AH179" s="11">
        <v>-11</v>
      </c>
      <c r="AI179" s="11">
        <v>4.2699999999999996</v>
      </c>
      <c r="AJ179" s="11">
        <v>0.39</v>
      </c>
      <c r="AK179" s="11">
        <v>-0.98</v>
      </c>
      <c r="AL179" s="11">
        <v>-4.5</v>
      </c>
      <c r="AM179" s="11">
        <v>-0.47</v>
      </c>
      <c r="AN179" s="11">
        <v>-13.9</v>
      </c>
      <c r="IS179">
        <f t="shared" si="4"/>
        <v>-6.8190526315789466</v>
      </c>
      <c r="IT179">
        <f t="shared" si="5"/>
        <v>6.0900476674447841</v>
      </c>
    </row>
    <row r="180" spans="1:254" x14ac:dyDescent="0.2">
      <c r="A180" s="30" t="s">
        <v>13</v>
      </c>
      <c r="B180" s="31">
        <v>0.5</v>
      </c>
      <c r="C180" s="11">
        <v>-17.2</v>
      </c>
      <c r="D180" s="11">
        <v>-13.4</v>
      </c>
      <c r="E180" s="11">
        <v>-9.99</v>
      </c>
      <c r="F180" s="11">
        <v>-7.79</v>
      </c>
      <c r="G180" s="11">
        <v>-11.6</v>
      </c>
      <c r="H180" s="11">
        <v>-13.7</v>
      </c>
      <c r="I180" s="11">
        <v>-26.3</v>
      </c>
      <c r="J180" s="11">
        <v>-7.31</v>
      </c>
      <c r="K180" s="11">
        <v>-9.94</v>
      </c>
      <c r="L180" s="11">
        <v>-8.9600000000000009</v>
      </c>
      <c r="M180" s="11">
        <v>-8.0399999999999991</v>
      </c>
      <c r="N180" s="11">
        <v>-5.85</v>
      </c>
      <c r="O180" s="11">
        <v>-0.96</v>
      </c>
      <c r="P180" s="11">
        <v>-11</v>
      </c>
      <c r="Q180" s="11">
        <v>1.99</v>
      </c>
      <c r="R180" s="11">
        <v>-1.43</v>
      </c>
      <c r="S180" s="11">
        <v>-3.28</v>
      </c>
      <c r="T180" s="11">
        <v>-0.46</v>
      </c>
      <c r="U180" s="11">
        <v>-6.99</v>
      </c>
      <c r="V180" s="11">
        <v>-9.35</v>
      </c>
      <c r="W180" s="11">
        <v>-4.3099999999999996</v>
      </c>
      <c r="X180" s="11">
        <v>-9.14</v>
      </c>
      <c r="Y180" s="11">
        <v>-11.2</v>
      </c>
      <c r="Z180" s="11">
        <v>-7.31</v>
      </c>
      <c r="AA180" s="11">
        <v>-13.1</v>
      </c>
      <c r="AB180" s="11">
        <v>-3.24</v>
      </c>
      <c r="AC180" s="11">
        <v>-7.4</v>
      </c>
      <c r="AD180" s="11">
        <v>-8.23</v>
      </c>
      <c r="AE180" s="11">
        <v>2.29</v>
      </c>
      <c r="AF180" s="11">
        <v>-7.32</v>
      </c>
      <c r="AG180" s="11">
        <v>-4.99</v>
      </c>
      <c r="AH180" s="11">
        <v>-10.8</v>
      </c>
      <c r="AI180" s="11">
        <v>4.78</v>
      </c>
      <c r="AJ180" s="11">
        <v>-0.39</v>
      </c>
      <c r="AK180" s="11">
        <v>-1.64</v>
      </c>
      <c r="AL180" s="11">
        <v>-3.92</v>
      </c>
      <c r="AM180" s="11">
        <v>-1.74</v>
      </c>
      <c r="AN180" s="11">
        <v>-14.7</v>
      </c>
      <c r="IS180">
        <f t="shared" si="4"/>
        <v>-7.2084210526315777</v>
      </c>
      <c r="IT180">
        <f t="shared" si="5"/>
        <v>5.9909641539237128</v>
      </c>
    </row>
    <row r="181" spans="1:254" x14ac:dyDescent="0.2">
      <c r="A181" s="30" t="s">
        <v>13</v>
      </c>
      <c r="B181" s="31">
        <v>0.52</v>
      </c>
      <c r="C181" s="11">
        <v>-15.5</v>
      </c>
      <c r="D181" s="11">
        <v>-12.8</v>
      </c>
      <c r="E181" s="11">
        <v>-9.17</v>
      </c>
      <c r="F181" s="11">
        <v>-6.93</v>
      </c>
      <c r="G181" s="11">
        <v>-12</v>
      </c>
      <c r="H181" s="11">
        <v>-14</v>
      </c>
      <c r="I181" s="11">
        <v>-26.3</v>
      </c>
      <c r="J181" s="11">
        <v>-6.59</v>
      </c>
      <c r="K181" s="11">
        <v>-9.75</v>
      </c>
      <c r="L181" s="11">
        <v>-8.89</v>
      </c>
      <c r="M181" s="11">
        <v>-8.16</v>
      </c>
      <c r="N181" s="11">
        <v>-5.61</v>
      </c>
      <c r="O181" s="11">
        <v>-1.46</v>
      </c>
      <c r="P181" s="11">
        <v>-9.65</v>
      </c>
      <c r="Q181" s="11">
        <v>2.61</v>
      </c>
      <c r="R181" s="11">
        <v>-1.44</v>
      </c>
      <c r="S181" s="11">
        <v>-3.06</v>
      </c>
      <c r="T181" s="11">
        <v>-0.33</v>
      </c>
      <c r="U181" s="11">
        <v>-6.63</v>
      </c>
      <c r="V181" s="11">
        <v>-8.91</v>
      </c>
      <c r="W181" s="11">
        <v>-5.68</v>
      </c>
      <c r="X181" s="11">
        <v>-9.02</v>
      </c>
      <c r="Y181" s="11">
        <v>-10.4</v>
      </c>
      <c r="Z181" s="11">
        <v>-8.24</v>
      </c>
      <c r="AA181" s="11">
        <v>-13.4</v>
      </c>
      <c r="AB181" s="11">
        <v>-2.67</v>
      </c>
      <c r="AC181" s="11">
        <v>-6.23</v>
      </c>
      <c r="AD181" s="11">
        <v>-8.89</v>
      </c>
      <c r="AE181" s="11">
        <v>2.2000000000000002</v>
      </c>
      <c r="AF181" s="11">
        <v>-6.61</v>
      </c>
      <c r="AG181" s="11">
        <v>-5.43</v>
      </c>
      <c r="AH181" s="11">
        <v>-9.99</v>
      </c>
      <c r="AI181" s="11">
        <v>6</v>
      </c>
      <c r="AJ181" s="11">
        <v>-0.55000000000000004</v>
      </c>
      <c r="AK181" s="11">
        <v>-1.66</v>
      </c>
      <c r="AL181" s="11">
        <v>-2.69</v>
      </c>
      <c r="AM181" s="11">
        <v>-2.21</v>
      </c>
      <c r="AN181" s="11">
        <v>-14.8</v>
      </c>
      <c r="IS181">
        <f t="shared" si="4"/>
        <v>-6.9694736842105289</v>
      </c>
      <c r="IT181">
        <f t="shared" si="5"/>
        <v>5.9658618676275976</v>
      </c>
    </row>
    <row r="182" spans="1:254" x14ac:dyDescent="0.2">
      <c r="A182" s="30" t="s">
        <v>13</v>
      </c>
      <c r="B182" s="31">
        <v>0.54</v>
      </c>
      <c r="C182" s="11">
        <v>-12.8</v>
      </c>
      <c r="D182" s="11">
        <v>-11.6</v>
      </c>
      <c r="E182" s="11">
        <v>-7.67</v>
      </c>
      <c r="F182" s="11">
        <v>-5.26</v>
      </c>
      <c r="G182" s="11">
        <v>-11.8</v>
      </c>
      <c r="H182" s="11">
        <v>-13.9</v>
      </c>
      <c r="I182" s="11">
        <v>-25.3</v>
      </c>
      <c r="J182" s="11">
        <v>-5.15</v>
      </c>
      <c r="K182" s="11">
        <v>-8.99</v>
      </c>
      <c r="L182" s="11">
        <v>-8.17</v>
      </c>
      <c r="M182" s="11">
        <v>-7.54</v>
      </c>
      <c r="N182" s="11">
        <v>-4.7</v>
      </c>
      <c r="O182" s="11">
        <v>-1.43</v>
      </c>
      <c r="P182" s="11">
        <v>-7.54</v>
      </c>
      <c r="Q182" s="11">
        <v>4.05</v>
      </c>
      <c r="R182" s="11">
        <v>-0.69</v>
      </c>
      <c r="S182" s="11">
        <v>-2.08</v>
      </c>
      <c r="T182" s="11">
        <v>0.7</v>
      </c>
      <c r="U182" s="11">
        <v>-5.38</v>
      </c>
      <c r="V182" s="11">
        <v>-7.77</v>
      </c>
      <c r="W182" s="11">
        <v>-6.16</v>
      </c>
      <c r="X182" s="11">
        <v>-8.15</v>
      </c>
      <c r="Y182" s="11">
        <v>-9.41</v>
      </c>
      <c r="Z182" s="11">
        <v>-8.4700000000000006</v>
      </c>
      <c r="AA182" s="11">
        <v>-13.1</v>
      </c>
      <c r="AB182" s="11">
        <v>-1.35</v>
      </c>
      <c r="AC182" s="11">
        <v>-4.1500000000000004</v>
      </c>
      <c r="AD182" s="11">
        <v>-8.73</v>
      </c>
      <c r="AE182" s="11">
        <v>2.76</v>
      </c>
      <c r="AF182" s="11">
        <v>-5.01</v>
      </c>
      <c r="AG182" s="11">
        <v>-5.15</v>
      </c>
      <c r="AH182" s="11">
        <v>-8.39</v>
      </c>
      <c r="AI182" s="11">
        <v>7.87</v>
      </c>
      <c r="AJ182" s="11">
        <v>-2.1000000000000001E-2</v>
      </c>
      <c r="AK182" s="11">
        <v>-0.91</v>
      </c>
      <c r="AL182" s="11">
        <v>-0.79</v>
      </c>
      <c r="AM182" s="11">
        <v>-1.63</v>
      </c>
      <c r="AN182" s="11">
        <v>-15.2</v>
      </c>
      <c r="IS182">
        <f t="shared" si="4"/>
        <v>-6.0266052631578946</v>
      </c>
      <c r="IT182">
        <f t="shared" si="5"/>
        <v>6.0593087712970624</v>
      </c>
    </row>
    <row r="183" spans="1:254" x14ac:dyDescent="0.2">
      <c r="A183" s="30" t="s">
        <v>13</v>
      </c>
      <c r="B183" s="31">
        <v>0.56000000000000005</v>
      </c>
      <c r="C183" s="11">
        <v>-9.3699999999999992</v>
      </c>
      <c r="D183" s="11">
        <v>-9.56</v>
      </c>
      <c r="E183" s="11">
        <v>-5.48</v>
      </c>
      <c r="F183" s="11">
        <v>-2.73</v>
      </c>
      <c r="G183" s="11">
        <v>-10.9</v>
      </c>
      <c r="H183" s="11">
        <v>-13</v>
      </c>
      <c r="I183" s="11">
        <v>-23.2</v>
      </c>
      <c r="J183" s="11">
        <v>-3.03</v>
      </c>
      <c r="K183" s="11">
        <v>-7.61</v>
      </c>
      <c r="L183" s="11">
        <v>-6.67</v>
      </c>
      <c r="M183" s="11">
        <v>-6.09</v>
      </c>
      <c r="N183" s="11">
        <v>-3.1</v>
      </c>
      <c r="O183" s="11">
        <v>-0.8</v>
      </c>
      <c r="P183" s="11">
        <v>-4.68</v>
      </c>
      <c r="Q183" s="11">
        <v>6.26</v>
      </c>
      <c r="R183" s="11">
        <v>0.98</v>
      </c>
      <c r="S183" s="11">
        <v>-0.3</v>
      </c>
      <c r="T183" s="11">
        <v>2.85</v>
      </c>
      <c r="U183" s="11">
        <v>-3.11</v>
      </c>
      <c r="V183" s="11">
        <v>-5.89</v>
      </c>
      <c r="W183" s="11">
        <v>-5.6</v>
      </c>
      <c r="X183" s="11">
        <v>-6.44</v>
      </c>
      <c r="Y183" s="11">
        <v>-8.01</v>
      </c>
      <c r="Z183" s="11">
        <v>-7.76</v>
      </c>
      <c r="AA183" s="11">
        <v>-12.1</v>
      </c>
      <c r="AB183" s="11">
        <v>0.72</v>
      </c>
      <c r="AC183" s="11">
        <v>-1.1100000000000001</v>
      </c>
      <c r="AD183" s="11">
        <v>-7.65</v>
      </c>
      <c r="AE183" s="11">
        <v>4.04</v>
      </c>
      <c r="AF183" s="11">
        <v>-2.5499999999999998</v>
      </c>
      <c r="AG183" s="11">
        <v>-4.08</v>
      </c>
      <c r="AH183" s="11">
        <v>-6.05</v>
      </c>
      <c r="AI183" s="11">
        <v>10.3</v>
      </c>
      <c r="AJ183" s="11">
        <v>1.25</v>
      </c>
      <c r="AK183" s="11">
        <v>0.68</v>
      </c>
      <c r="AL183" s="11">
        <v>1.79</v>
      </c>
      <c r="AM183" s="11">
        <v>0.11</v>
      </c>
      <c r="AN183" s="11">
        <v>-15.4</v>
      </c>
      <c r="IS183">
        <f t="shared" si="4"/>
        <v>-4.2971052631578956</v>
      </c>
      <c r="IT183">
        <f t="shared" si="5"/>
        <v>6.2451169715722843</v>
      </c>
    </row>
    <row r="184" spans="1:254" x14ac:dyDescent="0.2">
      <c r="A184" s="30" t="s">
        <v>13</v>
      </c>
      <c r="B184" s="31">
        <v>0.57999999999999996</v>
      </c>
      <c r="C184" s="11">
        <v>-5.26</v>
      </c>
      <c r="D184" s="11">
        <v>-6.69</v>
      </c>
      <c r="E184" s="11">
        <v>-2.64</v>
      </c>
      <c r="F184" s="11">
        <v>0.73</v>
      </c>
      <c r="G184" s="11">
        <v>-9.2200000000000006</v>
      </c>
      <c r="H184" s="11">
        <v>-11.4</v>
      </c>
      <c r="I184" s="11">
        <v>-20.100000000000001</v>
      </c>
      <c r="J184" s="11">
        <v>-0.19</v>
      </c>
      <c r="K184" s="11">
        <v>-5.6</v>
      </c>
      <c r="L184" s="11">
        <v>-4.38</v>
      </c>
      <c r="M184" s="11">
        <v>-3.81</v>
      </c>
      <c r="N184" s="11">
        <v>-0.82</v>
      </c>
      <c r="O184" s="11">
        <v>0.56000000000000005</v>
      </c>
      <c r="P184" s="11">
        <v>-1.1299999999999999</v>
      </c>
      <c r="Q184" s="11">
        <v>9.27</v>
      </c>
      <c r="R184" s="11">
        <v>3.54</v>
      </c>
      <c r="S184" s="11">
        <v>2.2400000000000002</v>
      </c>
      <c r="T184" s="11">
        <v>6.07</v>
      </c>
      <c r="U184" s="11">
        <v>0.27</v>
      </c>
      <c r="V184" s="11">
        <v>-3.31</v>
      </c>
      <c r="W184" s="11">
        <v>-3.89</v>
      </c>
      <c r="X184" s="11">
        <v>-3.86</v>
      </c>
      <c r="Y184" s="11">
        <v>-5.69</v>
      </c>
      <c r="Z184" s="11">
        <v>-5.96</v>
      </c>
      <c r="AA184" s="11">
        <v>-10.4</v>
      </c>
      <c r="AB184" s="11">
        <v>3.5</v>
      </c>
      <c r="AC184" s="11">
        <v>2.8</v>
      </c>
      <c r="AD184" s="11">
        <v>-5.55</v>
      </c>
      <c r="AE184" s="11">
        <v>6.17</v>
      </c>
      <c r="AF184" s="11">
        <v>0.63</v>
      </c>
      <c r="AG184" s="11">
        <v>-2.25</v>
      </c>
      <c r="AH184" s="11">
        <v>-3.02</v>
      </c>
      <c r="AI184" s="11">
        <v>13.3</v>
      </c>
      <c r="AJ184" s="11">
        <v>3.28</v>
      </c>
      <c r="AK184" s="11">
        <v>3.17</v>
      </c>
      <c r="AL184" s="11">
        <v>4.99</v>
      </c>
      <c r="AM184" s="11">
        <v>3.03</v>
      </c>
      <c r="AN184" s="11">
        <v>-14.7</v>
      </c>
      <c r="IS184">
        <f t="shared" si="4"/>
        <v>-1.7452631578947362</v>
      </c>
      <c r="IT184">
        <f t="shared" si="5"/>
        <v>6.4919350119318446</v>
      </c>
    </row>
    <row r="185" spans="1:254" x14ac:dyDescent="0.2">
      <c r="A185" s="30" t="s">
        <v>13</v>
      </c>
      <c r="B185" s="31">
        <v>0.6</v>
      </c>
      <c r="C185" s="11">
        <v>-0.73</v>
      </c>
      <c r="D185" s="11">
        <v>-3.07</v>
      </c>
      <c r="E185" s="11">
        <v>0.75</v>
      </c>
      <c r="F185" s="11">
        <v>5.04</v>
      </c>
      <c r="G185" s="11">
        <v>-6.74</v>
      </c>
      <c r="H185" s="11">
        <v>-9</v>
      </c>
      <c r="I185" s="11">
        <v>-16.2</v>
      </c>
      <c r="J185" s="11">
        <v>3.22</v>
      </c>
      <c r="K185" s="11">
        <v>-2.96</v>
      </c>
      <c r="L185" s="11">
        <v>-1.34</v>
      </c>
      <c r="M185" s="11">
        <v>-0.77</v>
      </c>
      <c r="N185" s="11">
        <v>1.97</v>
      </c>
      <c r="O185" s="11">
        <v>2.68</v>
      </c>
      <c r="P185" s="11">
        <v>2.91</v>
      </c>
      <c r="Q185" s="11">
        <v>12.9</v>
      </c>
      <c r="R185" s="11">
        <v>7</v>
      </c>
      <c r="S185" s="11">
        <v>5.48</v>
      </c>
      <c r="T185" s="11">
        <v>10.199999999999999</v>
      </c>
      <c r="U185" s="11">
        <v>4.63</v>
      </c>
      <c r="V185" s="11">
        <v>-0.13</v>
      </c>
      <c r="W185" s="11">
        <v>-1.17</v>
      </c>
      <c r="X185" s="11">
        <v>-0.48</v>
      </c>
      <c r="Y185" s="11">
        <v>-2.36</v>
      </c>
      <c r="Z185" s="11">
        <v>-3.12</v>
      </c>
      <c r="AA185" s="11">
        <v>-7.76</v>
      </c>
      <c r="AB185" s="11">
        <v>6.86</v>
      </c>
      <c r="AC185" s="11">
        <v>7.34</v>
      </c>
      <c r="AD185" s="11">
        <v>-2.4900000000000002</v>
      </c>
      <c r="AE185" s="11">
        <v>9.1199999999999992</v>
      </c>
      <c r="AF185" s="11">
        <v>4.28</v>
      </c>
      <c r="AG185" s="11">
        <v>0.32</v>
      </c>
      <c r="AH185" s="11">
        <v>0.6</v>
      </c>
      <c r="AI185" s="11">
        <v>16.7</v>
      </c>
      <c r="AJ185" s="11">
        <v>5.99</v>
      </c>
      <c r="AK185" s="11">
        <v>6.49</v>
      </c>
      <c r="AL185" s="11">
        <v>8.73</v>
      </c>
      <c r="AM185" s="11">
        <v>7.01</v>
      </c>
      <c r="AN185" s="11">
        <v>-12.4</v>
      </c>
      <c r="IS185">
        <f t="shared" si="4"/>
        <v>1.5657894736842106</v>
      </c>
      <c r="IT185">
        <f t="shared" si="5"/>
        <v>6.7098631039239329</v>
      </c>
    </row>
    <row r="186" spans="1:254" x14ac:dyDescent="0.2">
      <c r="A186" s="30" t="s">
        <v>13</v>
      </c>
      <c r="B186" s="31">
        <v>0.62</v>
      </c>
      <c r="C186" s="11">
        <v>3.95</v>
      </c>
      <c r="D186" s="11">
        <v>1.17</v>
      </c>
      <c r="E186" s="11">
        <v>4.53</v>
      </c>
      <c r="F186" s="11">
        <v>9.98</v>
      </c>
      <c r="G186" s="11">
        <v>-3.52</v>
      </c>
      <c r="H186" s="11">
        <v>-5.91</v>
      </c>
      <c r="I186" s="11">
        <v>-11.8</v>
      </c>
      <c r="J186" s="11">
        <v>7.05</v>
      </c>
      <c r="K186" s="11">
        <v>0.3</v>
      </c>
      <c r="L186" s="11">
        <v>2.36</v>
      </c>
      <c r="M186" s="11">
        <v>2.93</v>
      </c>
      <c r="N186" s="11">
        <v>5.07</v>
      </c>
      <c r="O186" s="11">
        <v>5.54</v>
      </c>
      <c r="P186" s="11">
        <v>7.21</v>
      </c>
      <c r="Q186" s="11">
        <v>16.8</v>
      </c>
      <c r="R186" s="11">
        <v>11.1</v>
      </c>
      <c r="S186" s="11">
        <v>9.27</v>
      </c>
      <c r="T186" s="11">
        <v>14.9</v>
      </c>
      <c r="U186" s="11">
        <v>9.8000000000000007</v>
      </c>
      <c r="V186" s="11">
        <v>3.47</v>
      </c>
      <c r="W186" s="11">
        <v>2.5</v>
      </c>
      <c r="X186" s="11">
        <v>3.48</v>
      </c>
      <c r="Y186" s="11">
        <v>1.74</v>
      </c>
      <c r="Z186" s="11">
        <v>0.67</v>
      </c>
      <c r="AA186" s="11">
        <v>-4.2300000000000004</v>
      </c>
      <c r="AB186" s="11">
        <v>10.6</v>
      </c>
      <c r="AC186" s="11">
        <v>12.2</v>
      </c>
      <c r="AD186" s="11">
        <v>1.41</v>
      </c>
      <c r="AE186" s="11">
        <v>12.7</v>
      </c>
      <c r="AF186" s="11">
        <v>8.11</v>
      </c>
      <c r="AG186" s="11">
        <v>3.49</v>
      </c>
      <c r="AH186" s="11">
        <v>4.62</v>
      </c>
      <c r="AI186" s="11">
        <v>20.3</v>
      </c>
      <c r="AJ186" s="11">
        <v>9.25</v>
      </c>
      <c r="AK186" s="11">
        <v>10.4</v>
      </c>
      <c r="AL186" s="11">
        <v>12.9</v>
      </c>
      <c r="AM186" s="11">
        <v>11.9</v>
      </c>
      <c r="AN186" s="11">
        <v>-7.95</v>
      </c>
      <c r="IS186">
        <f t="shared" si="4"/>
        <v>5.4813157894736859</v>
      </c>
      <c r="IT186">
        <f t="shared" si="5"/>
        <v>6.8107403935543287</v>
      </c>
    </row>
    <row r="187" spans="1:254" x14ac:dyDescent="0.2">
      <c r="A187" s="30" t="s">
        <v>13</v>
      </c>
      <c r="B187" s="31">
        <v>0.64</v>
      </c>
      <c r="C187" s="11">
        <v>8.56</v>
      </c>
      <c r="D187" s="11">
        <v>5.73</v>
      </c>
      <c r="E187" s="11">
        <v>8.5</v>
      </c>
      <c r="F187" s="11">
        <v>15.2</v>
      </c>
      <c r="G187" s="11">
        <v>0.26</v>
      </c>
      <c r="H187" s="11">
        <v>-2.2400000000000002</v>
      </c>
      <c r="I187" s="11">
        <v>-7.39</v>
      </c>
      <c r="J187" s="11">
        <v>11</v>
      </c>
      <c r="K187" s="11">
        <v>4</v>
      </c>
      <c r="L187" s="11">
        <v>6.49</v>
      </c>
      <c r="M187" s="11">
        <v>7.14</v>
      </c>
      <c r="N187" s="11">
        <v>8.15</v>
      </c>
      <c r="O187" s="11">
        <v>8.91</v>
      </c>
      <c r="P187" s="11">
        <v>11.6</v>
      </c>
      <c r="Q187" s="11">
        <v>21.2</v>
      </c>
      <c r="R187" s="11">
        <v>15.5</v>
      </c>
      <c r="S187" s="11">
        <v>13.4</v>
      </c>
      <c r="T187" s="11">
        <v>19.899999999999999</v>
      </c>
      <c r="U187" s="11">
        <v>15.5</v>
      </c>
      <c r="V187" s="11">
        <v>7.26</v>
      </c>
      <c r="W187" s="11">
        <v>6.75</v>
      </c>
      <c r="X187" s="11">
        <v>7.79</v>
      </c>
      <c r="Y187" s="11">
        <v>6.15</v>
      </c>
      <c r="Z187" s="11">
        <v>5.12</v>
      </c>
      <c r="AA187" s="11">
        <v>0.02</v>
      </c>
      <c r="AB187" s="11">
        <v>14.7</v>
      </c>
      <c r="AC187" s="11">
        <v>16.899999999999999</v>
      </c>
      <c r="AD187" s="11">
        <v>6.02</v>
      </c>
      <c r="AE187" s="11">
        <v>16.8</v>
      </c>
      <c r="AF187" s="11">
        <v>11.9</v>
      </c>
      <c r="AG187" s="11">
        <v>7.11</v>
      </c>
      <c r="AH187" s="11">
        <v>8.84</v>
      </c>
      <c r="AI187" s="11">
        <v>24</v>
      </c>
      <c r="AJ187" s="11">
        <v>12.9</v>
      </c>
      <c r="AK187" s="11">
        <v>14.8</v>
      </c>
      <c r="AL187" s="11">
        <v>17.3</v>
      </c>
      <c r="AM187" s="11">
        <v>17.3</v>
      </c>
      <c r="AN187" s="11">
        <v>-2.69</v>
      </c>
      <c r="IS187">
        <f t="shared" si="4"/>
        <v>9.7468421052631573</v>
      </c>
      <c r="IT187">
        <f t="shared" si="5"/>
        <v>6.8886597391236037</v>
      </c>
    </row>
    <row r="188" spans="1:254" x14ac:dyDescent="0.2">
      <c r="A188" s="30" t="s">
        <v>13</v>
      </c>
      <c r="B188" s="31">
        <v>0.66</v>
      </c>
      <c r="C188" s="11">
        <v>12.9</v>
      </c>
      <c r="D188" s="11">
        <v>10.3</v>
      </c>
      <c r="E188" s="11">
        <v>12.5</v>
      </c>
      <c r="F188" s="11">
        <v>20.3</v>
      </c>
      <c r="G188" s="11">
        <v>4.3099999999999996</v>
      </c>
      <c r="H188" s="11">
        <v>1.78</v>
      </c>
      <c r="I188" s="11">
        <v>-3.06</v>
      </c>
      <c r="J188" s="11">
        <v>14.7</v>
      </c>
      <c r="K188" s="11">
        <v>7.91</v>
      </c>
      <c r="L188" s="11">
        <v>10.8</v>
      </c>
      <c r="M188" s="11">
        <v>11.6</v>
      </c>
      <c r="N188" s="11">
        <v>11.1</v>
      </c>
      <c r="O188" s="11">
        <v>12.5</v>
      </c>
      <c r="P188" s="11">
        <v>15.9</v>
      </c>
      <c r="Q188" s="11">
        <v>25.6</v>
      </c>
      <c r="R188" s="11">
        <v>20.100000000000001</v>
      </c>
      <c r="S188" s="11">
        <v>17.8</v>
      </c>
      <c r="T188" s="11">
        <v>24.9</v>
      </c>
      <c r="U188" s="11">
        <v>21.3</v>
      </c>
      <c r="V188" s="11">
        <v>11.2</v>
      </c>
      <c r="W188" s="11">
        <v>11.5</v>
      </c>
      <c r="X188" s="11">
        <v>12.2</v>
      </c>
      <c r="Y188" s="11">
        <v>10.3</v>
      </c>
      <c r="Z188" s="11">
        <v>9.93</v>
      </c>
      <c r="AA188" s="11">
        <v>4.7300000000000004</v>
      </c>
      <c r="AB188" s="11">
        <v>18.7</v>
      </c>
      <c r="AC188" s="11">
        <v>21.1</v>
      </c>
      <c r="AD188" s="11">
        <v>11.1</v>
      </c>
      <c r="AE188" s="11">
        <v>20.9</v>
      </c>
      <c r="AF188" s="11">
        <v>15.5</v>
      </c>
      <c r="AG188" s="11">
        <v>11</v>
      </c>
      <c r="AH188" s="11">
        <v>13.1</v>
      </c>
      <c r="AI188" s="11">
        <v>27.7</v>
      </c>
      <c r="AJ188" s="11">
        <v>16.600000000000001</v>
      </c>
      <c r="AK188" s="11">
        <v>19.2</v>
      </c>
      <c r="AL188" s="11">
        <v>21.7</v>
      </c>
      <c r="AM188" s="11">
        <v>23</v>
      </c>
      <c r="AN188" s="11">
        <v>1.34</v>
      </c>
      <c r="IS188">
        <f t="shared" si="4"/>
        <v>14.053684210526319</v>
      </c>
      <c r="IT188">
        <f t="shared" si="5"/>
        <v>7.000598592573243</v>
      </c>
    </row>
    <row r="189" spans="1:254" x14ac:dyDescent="0.2">
      <c r="A189" s="30" t="s">
        <v>13</v>
      </c>
      <c r="B189" s="31">
        <v>0.68</v>
      </c>
      <c r="C189" s="11">
        <v>16.8</v>
      </c>
      <c r="D189" s="11">
        <v>14.5</v>
      </c>
      <c r="E189" s="11">
        <v>16.3</v>
      </c>
      <c r="F189" s="11">
        <v>25</v>
      </c>
      <c r="G189" s="11">
        <v>8.3800000000000008</v>
      </c>
      <c r="H189" s="11">
        <v>5.94</v>
      </c>
      <c r="I189" s="11">
        <v>1.05</v>
      </c>
      <c r="J189" s="11">
        <v>18</v>
      </c>
      <c r="K189" s="11">
        <v>11.7</v>
      </c>
      <c r="L189" s="11">
        <v>15</v>
      </c>
      <c r="M189" s="11">
        <v>16.2</v>
      </c>
      <c r="N189" s="11">
        <v>13.7</v>
      </c>
      <c r="O189" s="11">
        <v>15.8</v>
      </c>
      <c r="P189" s="11">
        <v>19.899999999999999</v>
      </c>
      <c r="Q189" s="11">
        <v>29.9</v>
      </c>
      <c r="R189" s="11">
        <v>24.5</v>
      </c>
      <c r="S189" s="11">
        <v>22.1</v>
      </c>
      <c r="T189" s="11">
        <v>29.6</v>
      </c>
      <c r="U189" s="11">
        <v>27</v>
      </c>
      <c r="V189" s="11">
        <v>15</v>
      </c>
      <c r="W189" s="11">
        <v>16.3</v>
      </c>
      <c r="X189" s="11">
        <v>16.600000000000001</v>
      </c>
      <c r="Y189" s="11">
        <v>14.1</v>
      </c>
      <c r="Z189" s="11">
        <v>14.8</v>
      </c>
      <c r="AA189" s="11">
        <v>9.51</v>
      </c>
      <c r="AB189" s="11">
        <v>22.6</v>
      </c>
      <c r="AC189" s="11">
        <v>24.8</v>
      </c>
      <c r="AD189" s="11">
        <v>16.399999999999999</v>
      </c>
      <c r="AE189" s="11">
        <v>24.9</v>
      </c>
      <c r="AF189" s="11">
        <v>18.899999999999999</v>
      </c>
      <c r="AG189" s="11">
        <v>15</v>
      </c>
      <c r="AH189" s="11">
        <v>17.100000000000001</v>
      </c>
      <c r="AI189" s="11">
        <v>31.2</v>
      </c>
      <c r="AJ189" s="11">
        <v>20.3</v>
      </c>
      <c r="AK189" s="11">
        <v>23.5</v>
      </c>
      <c r="AL189" s="11">
        <v>26</v>
      </c>
      <c r="AM189" s="11">
        <v>28.7</v>
      </c>
      <c r="AN189" s="11">
        <v>5.94</v>
      </c>
      <c r="IS189">
        <f t="shared" si="4"/>
        <v>18.237368421052636</v>
      </c>
      <c r="IT189">
        <f t="shared" si="5"/>
        <v>7.0846486815987113</v>
      </c>
    </row>
    <row r="190" spans="1:254" x14ac:dyDescent="0.2">
      <c r="A190" s="30" t="s">
        <v>13</v>
      </c>
      <c r="B190" s="31">
        <v>0.7</v>
      </c>
      <c r="C190" s="11">
        <v>20.100000000000001</v>
      </c>
      <c r="D190" s="11">
        <v>18.100000000000001</v>
      </c>
      <c r="E190" s="11">
        <v>19.7</v>
      </c>
      <c r="F190" s="11">
        <v>29.3</v>
      </c>
      <c r="G190" s="11">
        <v>12.3</v>
      </c>
      <c r="H190" s="11">
        <v>9.9600000000000009</v>
      </c>
      <c r="I190" s="11">
        <v>4.88</v>
      </c>
      <c r="J190" s="11">
        <v>20.8</v>
      </c>
      <c r="K190" s="11">
        <v>15.2</v>
      </c>
      <c r="L190" s="11">
        <v>18.899999999999999</v>
      </c>
      <c r="M190" s="11">
        <v>20.5</v>
      </c>
      <c r="N190" s="11">
        <v>16.100000000000001</v>
      </c>
      <c r="O190" s="11">
        <v>19</v>
      </c>
      <c r="P190" s="11">
        <v>23.5</v>
      </c>
      <c r="Q190" s="11">
        <v>34.200000000000003</v>
      </c>
      <c r="R190" s="11">
        <v>28.7</v>
      </c>
      <c r="S190" s="11">
        <v>26.3</v>
      </c>
      <c r="T190" s="11">
        <v>34</v>
      </c>
      <c r="U190" s="11">
        <v>32.200000000000003</v>
      </c>
      <c r="V190" s="11">
        <v>18.600000000000001</v>
      </c>
      <c r="W190" s="11">
        <v>21.1</v>
      </c>
      <c r="X190" s="11">
        <v>20.8</v>
      </c>
      <c r="Y190" s="11">
        <v>17.5</v>
      </c>
      <c r="Z190" s="11">
        <v>19.5</v>
      </c>
      <c r="AA190" s="11">
        <v>14</v>
      </c>
      <c r="AB190" s="11">
        <v>26.3</v>
      </c>
      <c r="AC190" s="11">
        <v>27.7</v>
      </c>
      <c r="AD190" s="11">
        <v>21.6</v>
      </c>
      <c r="AE190" s="11">
        <v>28.5</v>
      </c>
      <c r="AF190" s="11">
        <v>22.1</v>
      </c>
      <c r="AG190" s="11">
        <v>19</v>
      </c>
      <c r="AH190" s="11">
        <v>20.7</v>
      </c>
      <c r="AI190" s="11">
        <v>34.5</v>
      </c>
      <c r="AJ190" s="11">
        <v>23.7</v>
      </c>
      <c r="AK190" s="11">
        <v>27.6</v>
      </c>
      <c r="AL190" s="11">
        <v>29.9</v>
      </c>
      <c r="AM190" s="11">
        <v>34.1</v>
      </c>
      <c r="AN190" s="11">
        <v>9.18</v>
      </c>
      <c r="IS190">
        <f t="shared" si="4"/>
        <v>22.108421052631581</v>
      </c>
      <c r="IT190">
        <f t="shared" si="5"/>
        <v>7.2541352703561852</v>
      </c>
    </row>
    <row r="191" spans="1:254" x14ac:dyDescent="0.2">
      <c r="A191" s="30" t="s">
        <v>13</v>
      </c>
      <c r="B191" s="31">
        <v>0.72</v>
      </c>
      <c r="C191" s="11">
        <v>22.6</v>
      </c>
      <c r="D191" s="11">
        <v>21</v>
      </c>
      <c r="E191" s="11">
        <v>22.7</v>
      </c>
      <c r="F191" s="11">
        <v>33</v>
      </c>
      <c r="G191" s="11">
        <v>16</v>
      </c>
      <c r="H191" s="11">
        <v>13.6</v>
      </c>
      <c r="I191" s="11">
        <v>8.36</v>
      </c>
      <c r="J191" s="11">
        <v>23.2</v>
      </c>
      <c r="K191" s="11">
        <v>18.2</v>
      </c>
      <c r="L191" s="11">
        <v>22.4</v>
      </c>
      <c r="M191" s="11">
        <v>24.4</v>
      </c>
      <c r="N191" s="11">
        <v>18.399999999999999</v>
      </c>
      <c r="O191" s="11">
        <v>21.9</v>
      </c>
      <c r="P191" s="11">
        <v>26.8</v>
      </c>
      <c r="Q191" s="11">
        <v>38.200000000000003</v>
      </c>
      <c r="R191" s="11">
        <v>32.700000000000003</v>
      </c>
      <c r="S191" s="11">
        <v>30.2</v>
      </c>
      <c r="T191" s="11">
        <v>37.799999999999997</v>
      </c>
      <c r="U191" s="11">
        <v>36.799999999999997</v>
      </c>
      <c r="V191" s="11">
        <v>22</v>
      </c>
      <c r="W191" s="11">
        <v>25.6</v>
      </c>
      <c r="X191" s="11">
        <v>24.6</v>
      </c>
      <c r="Y191" s="11">
        <v>21</v>
      </c>
      <c r="Z191" s="11">
        <v>23.8</v>
      </c>
      <c r="AA191" s="11">
        <v>18.100000000000001</v>
      </c>
      <c r="AB191" s="11">
        <v>29.7</v>
      </c>
      <c r="AC191" s="11">
        <v>29.9</v>
      </c>
      <c r="AD191" s="11">
        <v>26.7</v>
      </c>
      <c r="AE191" s="11">
        <v>31.8</v>
      </c>
      <c r="AF191" s="11">
        <v>25.3</v>
      </c>
      <c r="AG191" s="11">
        <v>22.8</v>
      </c>
      <c r="AH191" s="11">
        <v>24</v>
      </c>
      <c r="AI191" s="11">
        <v>37.4</v>
      </c>
      <c r="AJ191" s="11">
        <v>26.7</v>
      </c>
      <c r="AK191" s="11">
        <v>31.1</v>
      </c>
      <c r="AL191" s="11">
        <v>33.299999999999997</v>
      </c>
      <c r="AM191" s="11">
        <v>38.700000000000003</v>
      </c>
      <c r="AN191" s="11">
        <v>12.5</v>
      </c>
      <c r="IS191">
        <f t="shared" si="4"/>
        <v>25.612105263157893</v>
      </c>
      <c r="IT191">
        <f t="shared" si="5"/>
        <v>7.3956561969317338</v>
      </c>
    </row>
    <row r="192" spans="1:254" x14ac:dyDescent="0.2">
      <c r="A192" s="30" t="s">
        <v>13</v>
      </c>
      <c r="B192" s="31">
        <v>0.74</v>
      </c>
      <c r="C192" s="11">
        <v>24.4</v>
      </c>
      <c r="D192" s="11">
        <v>23.4</v>
      </c>
      <c r="E192" s="11">
        <v>25.3</v>
      </c>
      <c r="F192" s="11">
        <v>36.200000000000003</v>
      </c>
      <c r="G192" s="11">
        <v>19.5</v>
      </c>
      <c r="H192" s="11">
        <v>16.7</v>
      </c>
      <c r="I192" s="11">
        <v>11.4</v>
      </c>
      <c r="J192" s="11">
        <v>25.3</v>
      </c>
      <c r="K192" s="11">
        <v>20.7</v>
      </c>
      <c r="L192" s="11">
        <v>25.3</v>
      </c>
      <c r="M192" s="11">
        <v>27.8</v>
      </c>
      <c r="N192" s="11">
        <v>20.8</v>
      </c>
      <c r="O192" s="11">
        <v>24.8</v>
      </c>
      <c r="P192" s="11">
        <v>29.5</v>
      </c>
      <c r="Q192" s="11">
        <v>41.7</v>
      </c>
      <c r="R192" s="11">
        <v>36.4</v>
      </c>
      <c r="S192" s="11">
        <v>33.700000000000003</v>
      </c>
      <c r="T192" s="11">
        <v>41.1</v>
      </c>
      <c r="U192" s="11">
        <v>40.799999999999997</v>
      </c>
      <c r="V192" s="11">
        <v>25</v>
      </c>
      <c r="W192" s="11">
        <v>29.7</v>
      </c>
      <c r="X192" s="11">
        <v>28.1</v>
      </c>
      <c r="Y192" s="11">
        <v>24.6</v>
      </c>
      <c r="Z192" s="11">
        <v>27.6</v>
      </c>
      <c r="AA192" s="11">
        <v>21.5</v>
      </c>
      <c r="AB192" s="11">
        <v>32.700000000000003</v>
      </c>
      <c r="AC192" s="11">
        <v>31.2</v>
      </c>
      <c r="AD192" s="11">
        <v>31.4</v>
      </c>
      <c r="AE192" s="11">
        <v>34.6</v>
      </c>
      <c r="AF192" s="11">
        <v>28.2</v>
      </c>
      <c r="AG192" s="11">
        <v>26.3</v>
      </c>
      <c r="AH192" s="11">
        <v>26.8</v>
      </c>
      <c r="AI192" s="11">
        <v>39.9</v>
      </c>
      <c r="AJ192" s="11">
        <v>29.3</v>
      </c>
      <c r="AK192" s="11">
        <v>34.299999999999997</v>
      </c>
      <c r="AL192" s="11">
        <v>36.1</v>
      </c>
      <c r="AM192" s="11">
        <v>42.4</v>
      </c>
      <c r="AN192" s="11">
        <v>15.8</v>
      </c>
      <c r="IS192">
        <f t="shared" si="4"/>
        <v>28.692105263157895</v>
      </c>
      <c r="IT192">
        <f t="shared" si="5"/>
        <v>7.5101150377682115</v>
      </c>
    </row>
    <row r="193" spans="1:254" x14ac:dyDescent="0.2">
      <c r="A193" s="30" t="s">
        <v>13</v>
      </c>
      <c r="B193" s="31">
        <v>0.76</v>
      </c>
      <c r="C193" s="11">
        <v>25.6</v>
      </c>
      <c r="D193" s="11">
        <v>25.4</v>
      </c>
      <c r="E193" s="11">
        <v>27.4</v>
      </c>
      <c r="F193" s="11">
        <v>38.799999999999997</v>
      </c>
      <c r="G193" s="11">
        <v>22.7</v>
      </c>
      <c r="H193" s="11">
        <v>19.399999999999999</v>
      </c>
      <c r="I193" s="11">
        <v>14.1</v>
      </c>
      <c r="J193" s="11">
        <v>27.2</v>
      </c>
      <c r="K193" s="11">
        <v>22.8</v>
      </c>
      <c r="L193" s="11">
        <v>27.6</v>
      </c>
      <c r="M193" s="11">
        <v>30.5</v>
      </c>
      <c r="N193" s="11">
        <v>23.3</v>
      </c>
      <c r="O193" s="11">
        <v>27.6</v>
      </c>
      <c r="P193" s="11">
        <v>31.7</v>
      </c>
      <c r="Q193" s="11">
        <v>44.8</v>
      </c>
      <c r="R193" s="11">
        <v>39.6</v>
      </c>
      <c r="S193" s="11">
        <v>36.799999999999997</v>
      </c>
      <c r="T193" s="11">
        <v>44</v>
      </c>
      <c r="U193" s="11">
        <v>44.2</v>
      </c>
      <c r="V193" s="11">
        <v>27.8</v>
      </c>
      <c r="W193" s="11">
        <v>33.5</v>
      </c>
      <c r="X193" s="11">
        <v>31.1</v>
      </c>
      <c r="Y193" s="11">
        <v>27.9</v>
      </c>
      <c r="Z193" s="11">
        <v>30.7</v>
      </c>
      <c r="AA193" s="11">
        <v>24.5</v>
      </c>
      <c r="AB193" s="11">
        <v>35.4</v>
      </c>
      <c r="AC193" s="11">
        <v>31.8</v>
      </c>
      <c r="AD193" s="11">
        <v>35.6</v>
      </c>
      <c r="AE193" s="11">
        <v>37</v>
      </c>
      <c r="AF193" s="11">
        <v>30.9</v>
      </c>
      <c r="AG193" s="11">
        <v>29.6</v>
      </c>
      <c r="AH193" s="11">
        <v>29.3</v>
      </c>
      <c r="AI193" s="11">
        <v>42</v>
      </c>
      <c r="AJ193" s="11">
        <v>31.4</v>
      </c>
      <c r="AK193" s="11">
        <v>37.1</v>
      </c>
      <c r="AL193" s="11">
        <v>38.4</v>
      </c>
      <c r="AM193" s="11">
        <v>45.2</v>
      </c>
      <c r="AN193" s="11">
        <v>19.3</v>
      </c>
      <c r="IS193">
        <f t="shared" si="4"/>
        <v>31.368421052631579</v>
      </c>
      <c r="IT193">
        <f t="shared" si="5"/>
        <v>7.5810255764570726</v>
      </c>
    </row>
    <row r="194" spans="1:254" x14ac:dyDescent="0.2">
      <c r="A194" s="30" t="s">
        <v>13</v>
      </c>
      <c r="B194" s="31">
        <v>0.78</v>
      </c>
      <c r="C194" s="11">
        <v>26.3</v>
      </c>
      <c r="D194" s="11">
        <v>27</v>
      </c>
      <c r="E194" s="11">
        <v>29</v>
      </c>
      <c r="F194" s="11">
        <v>40.700000000000003</v>
      </c>
      <c r="G194" s="11">
        <v>25.5</v>
      </c>
      <c r="H194" s="11">
        <v>21.6</v>
      </c>
      <c r="I194" s="11">
        <v>16.2</v>
      </c>
      <c r="J194" s="11">
        <v>28.8</v>
      </c>
      <c r="K194" s="11">
        <v>24.4</v>
      </c>
      <c r="L194" s="11">
        <v>29.3</v>
      </c>
      <c r="M194" s="11">
        <v>32.6</v>
      </c>
      <c r="N194" s="11">
        <v>25.8</v>
      </c>
      <c r="O194" s="11">
        <v>30.4</v>
      </c>
      <c r="P194" s="11">
        <v>33.299999999999997</v>
      </c>
      <c r="Q194" s="11">
        <v>47.4</v>
      </c>
      <c r="R194" s="11">
        <v>42.3</v>
      </c>
      <c r="S194" s="11">
        <v>39.4</v>
      </c>
      <c r="T194" s="11">
        <v>46.2</v>
      </c>
      <c r="U194" s="11">
        <v>46.9</v>
      </c>
      <c r="V194" s="11">
        <v>30.1</v>
      </c>
      <c r="W194" s="11">
        <v>36.799999999999997</v>
      </c>
      <c r="X194" s="11">
        <v>33.5</v>
      </c>
      <c r="Y194" s="11">
        <v>30.7</v>
      </c>
      <c r="Z194" s="11">
        <v>33</v>
      </c>
      <c r="AA194" s="11">
        <v>27</v>
      </c>
      <c r="AB194" s="11">
        <v>37.6</v>
      </c>
      <c r="AC194" s="11">
        <v>31.9</v>
      </c>
      <c r="AD194" s="11">
        <v>39.200000000000003</v>
      </c>
      <c r="AE194" s="11">
        <v>38.9</v>
      </c>
      <c r="AF194" s="11">
        <v>33.200000000000003</v>
      </c>
      <c r="AG194" s="11">
        <v>32.5</v>
      </c>
      <c r="AH194" s="11">
        <v>31.3</v>
      </c>
      <c r="AI194" s="11">
        <v>43.5</v>
      </c>
      <c r="AJ194" s="11">
        <v>33.1</v>
      </c>
      <c r="AK194" s="11">
        <v>39.5</v>
      </c>
      <c r="AL194" s="11">
        <v>40</v>
      </c>
      <c r="AM194" s="11">
        <v>47</v>
      </c>
      <c r="AN194" s="11">
        <v>22.4</v>
      </c>
      <c r="IS194">
        <f t="shared" si="4"/>
        <v>33.534210526315796</v>
      </c>
      <c r="IT194">
        <f t="shared" si="5"/>
        <v>7.628618815720281</v>
      </c>
    </row>
    <row r="195" spans="1:254" x14ac:dyDescent="0.2">
      <c r="A195" s="30" t="s">
        <v>13</v>
      </c>
      <c r="B195" s="31">
        <v>0.8</v>
      </c>
      <c r="C195" s="11">
        <v>26.8</v>
      </c>
      <c r="D195" s="11">
        <v>28.3</v>
      </c>
      <c r="E195" s="11">
        <v>30.3</v>
      </c>
      <c r="F195" s="11">
        <v>42</v>
      </c>
      <c r="G195" s="11">
        <v>27.7</v>
      </c>
      <c r="H195" s="11">
        <v>23.4</v>
      </c>
      <c r="I195" s="11">
        <v>17.8</v>
      </c>
      <c r="J195" s="11">
        <v>30.1</v>
      </c>
      <c r="K195" s="11">
        <v>25.7</v>
      </c>
      <c r="L195" s="11">
        <v>30.4</v>
      </c>
      <c r="M195" s="11">
        <v>34</v>
      </c>
      <c r="N195" s="11">
        <v>28.4</v>
      </c>
      <c r="O195" s="11">
        <v>33.1</v>
      </c>
      <c r="P195" s="11">
        <v>34.5</v>
      </c>
      <c r="Q195" s="11">
        <v>49.3</v>
      </c>
      <c r="R195" s="11">
        <v>44.4</v>
      </c>
      <c r="S195" s="11">
        <v>41.5</v>
      </c>
      <c r="T195" s="11">
        <v>47.9</v>
      </c>
      <c r="U195" s="11">
        <v>48.9</v>
      </c>
      <c r="V195" s="11">
        <v>32.1</v>
      </c>
      <c r="W195" s="11">
        <v>39.700000000000003</v>
      </c>
      <c r="X195" s="11">
        <v>35.299999999999997</v>
      </c>
      <c r="Y195" s="11">
        <v>32.6</v>
      </c>
      <c r="Z195" s="11">
        <v>34.6</v>
      </c>
      <c r="AA195" s="11">
        <v>29</v>
      </c>
      <c r="AB195" s="11">
        <v>39.200000000000003</v>
      </c>
      <c r="AC195" s="11">
        <v>31.6</v>
      </c>
      <c r="AD195" s="11">
        <v>42.2</v>
      </c>
      <c r="AE195" s="11">
        <v>40.4</v>
      </c>
      <c r="AF195" s="11">
        <v>35</v>
      </c>
      <c r="AG195" s="11">
        <v>35</v>
      </c>
      <c r="AH195" s="11">
        <v>33</v>
      </c>
      <c r="AI195" s="11">
        <v>44.6</v>
      </c>
      <c r="AJ195" s="11">
        <v>34.5</v>
      </c>
      <c r="AK195" s="11">
        <v>41.7</v>
      </c>
      <c r="AL195" s="11">
        <v>41.2</v>
      </c>
      <c r="AM195" s="11">
        <v>48</v>
      </c>
      <c r="AN195" s="11">
        <v>25.3</v>
      </c>
      <c r="IS195">
        <f t="shared" ref="IS195:IS258" si="6">AVERAGE(C195:IR195)</f>
        <v>35.250000000000007</v>
      </c>
      <c r="IT195">
        <f t="shared" ref="IT195:IT258" si="7">STDEV(C195:IR195)</f>
        <v>7.6491917962053053</v>
      </c>
    </row>
    <row r="196" spans="1:254" x14ac:dyDescent="0.2">
      <c r="A196" s="30" t="s">
        <v>13</v>
      </c>
      <c r="B196" s="31">
        <v>0.82</v>
      </c>
      <c r="C196" s="11">
        <v>27.2</v>
      </c>
      <c r="D196" s="11">
        <v>29.3</v>
      </c>
      <c r="E196" s="11">
        <v>31.3</v>
      </c>
      <c r="F196" s="11">
        <v>42.7</v>
      </c>
      <c r="G196" s="11">
        <v>29.3</v>
      </c>
      <c r="H196" s="11">
        <v>24.9</v>
      </c>
      <c r="I196" s="11">
        <v>19</v>
      </c>
      <c r="J196" s="11">
        <v>30.8</v>
      </c>
      <c r="K196" s="11">
        <v>26.8</v>
      </c>
      <c r="L196" s="11">
        <v>31.2</v>
      </c>
      <c r="M196" s="11">
        <v>34.799999999999997</v>
      </c>
      <c r="N196" s="11">
        <v>30.7</v>
      </c>
      <c r="O196" s="11">
        <v>35.700000000000003</v>
      </c>
      <c r="P196" s="11">
        <v>35.200000000000003</v>
      </c>
      <c r="Q196" s="11">
        <v>50.6</v>
      </c>
      <c r="R196" s="11">
        <v>45.8</v>
      </c>
      <c r="S196" s="11">
        <v>43</v>
      </c>
      <c r="T196" s="11">
        <v>49.1</v>
      </c>
      <c r="U196" s="11">
        <v>50.3</v>
      </c>
      <c r="V196" s="11">
        <v>33.700000000000003</v>
      </c>
      <c r="W196" s="11">
        <v>42.1</v>
      </c>
      <c r="X196" s="11">
        <v>36.6</v>
      </c>
      <c r="Y196" s="11">
        <v>33.799999999999997</v>
      </c>
      <c r="Z196" s="11">
        <v>35.6</v>
      </c>
      <c r="AA196" s="11">
        <v>30.6</v>
      </c>
      <c r="AB196" s="11">
        <v>40.299999999999997</v>
      </c>
      <c r="AC196" s="11">
        <v>31.3</v>
      </c>
      <c r="AD196" s="11">
        <v>44.4</v>
      </c>
      <c r="AE196" s="11">
        <v>41.6</v>
      </c>
      <c r="AF196" s="11">
        <v>36.200000000000003</v>
      </c>
      <c r="AG196" s="11">
        <v>37.1</v>
      </c>
      <c r="AH196" s="11">
        <v>34.4</v>
      </c>
      <c r="AI196" s="11">
        <v>45.2</v>
      </c>
      <c r="AJ196" s="11">
        <v>35.5</v>
      </c>
      <c r="AK196" s="11">
        <v>43.6</v>
      </c>
      <c r="AL196" s="11">
        <v>41.8</v>
      </c>
      <c r="AM196" s="11">
        <v>48.3</v>
      </c>
      <c r="AN196" s="11">
        <v>28.1</v>
      </c>
      <c r="IS196">
        <f t="shared" si="6"/>
        <v>36.523684210526305</v>
      </c>
      <c r="IT196">
        <f t="shared" si="7"/>
        <v>7.6203651118646061</v>
      </c>
    </row>
    <row r="197" spans="1:254" x14ac:dyDescent="0.2">
      <c r="A197" s="30" t="s">
        <v>13</v>
      </c>
      <c r="B197" s="31">
        <v>0.84</v>
      </c>
      <c r="C197" s="11">
        <v>27.8</v>
      </c>
      <c r="D197" s="11">
        <v>30</v>
      </c>
      <c r="E197" s="11">
        <v>31.9</v>
      </c>
      <c r="F197" s="11">
        <v>42.8</v>
      </c>
      <c r="G197" s="11">
        <v>30.2</v>
      </c>
      <c r="H197" s="11">
        <v>26.2</v>
      </c>
      <c r="I197" s="11">
        <v>19.7</v>
      </c>
      <c r="J197" s="11">
        <v>31</v>
      </c>
      <c r="K197" s="11">
        <v>27.6</v>
      </c>
      <c r="L197" s="11">
        <v>31.5</v>
      </c>
      <c r="M197" s="11">
        <v>35</v>
      </c>
      <c r="N197" s="11">
        <v>32.5</v>
      </c>
      <c r="O197" s="11">
        <v>38.200000000000003</v>
      </c>
      <c r="P197" s="11">
        <v>35.4</v>
      </c>
      <c r="Q197" s="11">
        <v>51.1</v>
      </c>
      <c r="R197" s="11">
        <v>46.2</v>
      </c>
      <c r="S197" s="11">
        <v>44</v>
      </c>
      <c r="T197" s="11">
        <v>49.8</v>
      </c>
      <c r="U197" s="11">
        <v>51.1</v>
      </c>
      <c r="V197" s="11">
        <v>34.700000000000003</v>
      </c>
      <c r="W197" s="11">
        <v>43.9</v>
      </c>
      <c r="X197" s="11">
        <v>37.200000000000003</v>
      </c>
      <c r="Y197" s="11">
        <v>34.6</v>
      </c>
      <c r="Z197" s="11">
        <v>35.9</v>
      </c>
      <c r="AA197" s="11">
        <v>31.8</v>
      </c>
      <c r="AB197" s="11">
        <v>40.700000000000003</v>
      </c>
      <c r="AC197" s="11">
        <v>31</v>
      </c>
      <c r="AD197" s="11">
        <v>45.8</v>
      </c>
      <c r="AE197" s="11">
        <v>42.5</v>
      </c>
      <c r="AF197" s="11">
        <v>36.9</v>
      </c>
      <c r="AG197" s="11">
        <v>38.700000000000003</v>
      </c>
      <c r="AH197" s="11">
        <v>35.5</v>
      </c>
      <c r="AI197" s="11">
        <v>45.3</v>
      </c>
      <c r="AJ197" s="11">
        <v>36.299999999999997</v>
      </c>
      <c r="AK197" s="11">
        <v>45.3</v>
      </c>
      <c r="AL197" s="11">
        <v>42.1</v>
      </c>
      <c r="AM197" s="11">
        <v>48</v>
      </c>
      <c r="AN197" s="11">
        <v>31</v>
      </c>
      <c r="IS197">
        <f t="shared" si="6"/>
        <v>37.347368421052629</v>
      </c>
      <c r="IT197">
        <f t="shared" si="7"/>
        <v>7.5329810631937502</v>
      </c>
    </row>
    <row r="198" spans="1:254" x14ac:dyDescent="0.2">
      <c r="A198" s="30" t="s">
        <v>13</v>
      </c>
      <c r="B198" s="31">
        <v>0.86</v>
      </c>
      <c r="C198" s="11">
        <v>28.5</v>
      </c>
      <c r="D198" s="11">
        <v>30.5</v>
      </c>
      <c r="E198" s="11">
        <v>32.4</v>
      </c>
      <c r="F198" s="11">
        <v>42.1</v>
      </c>
      <c r="G198" s="11">
        <v>30.5</v>
      </c>
      <c r="H198" s="11">
        <v>27.2</v>
      </c>
      <c r="I198" s="11">
        <v>19.899999999999999</v>
      </c>
      <c r="J198" s="11">
        <v>30.8</v>
      </c>
      <c r="K198" s="11">
        <v>28.3</v>
      </c>
      <c r="L198" s="11">
        <v>31.7</v>
      </c>
      <c r="M198" s="11">
        <v>34.700000000000003</v>
      </c>
      <c r="N198" s="11">
        <v>33.6</v>
      </c>
      <c r="O198" s="11">
        <v>40.299999999999997</v>
      </c>
      <c r="P198" s="11">
        <v>35.299999999999997</v>
      </c>
      <c r="Q198" s="11">
        <v>51</v>
      </c>
      <c r="R198" s="11">
        <v>45.9</v>
      </c>
      <c r="S198" s="11">
        <v>44.4</v>
      </c>
      <c r="T198" s="11">
        <v>50.1</v>
      </c>
      <c r="U198" s="11">
        <v>51.5</v>
      </c>
      <c r="V198" s="11">
        <v>35.200000000000003</v>
      </c>
      <c r="W198" s="11">
        <v>45.1</v>
      </c>
      <c r="X198" s="11">
        <v>37.200000000000003</v>
      </c>
      <c r="Y198" s="11">
        <v>35.200000000000003</v>
      </c>
      <c r="Z198" s="11">
        <v>35.9</v>
      </c>
      <c r="AA198" s="11">
        <v>32.5</v>
      </c>
      <c r="AB198" s="11">
        <v>40.6</v>
      </c>
      <c r="AC198" s="11">
        <v>31.2</v>
      </c>
      <c r="AD198" s="11">
        <v>46.3</v>
      </c>
      <c r="AE198" s="11">
        <v>43</v>
      </c>
      <c r="AF198" s="11">
        <v>36.9</v>
      </c>
      <c r="AG198" s="11">
        <v>40</v>
      </c>
      <c r="AH198" s="11">
        <v>36.4</v>
      </c>
      <c r="AI198" s="11">
        <v>45.2</v>
      </c>
      <c r="AJ198" s="11">
        <v>36.9</v>
      </c>
      <c r="AK198" s="11">
        <v>46.8</v>
      </c>
      <c r="AL198" s="11">
        <v>42</v>
      </c>
      <c r="AM198" s="11">
        <v>47.3</v>
      </c>
      <c r="AN198" s="11">
        <v>33.5</v>
      </c>
      <c r="IS198">
        <f t="shared" si="6"/>
        <v>37.786842105263169</v>
      </c>
      <c r="IT198">
        <f t="shared" si="7"/>
        <v>7.4111009158697669</v>
      </c>
    </row>
    <row r="199" spans="1:254" x14ac:dyDescent="0.2">
      <c r="A199" s="30" t="s">
        <v>13</v>
      </c>
      <c r="B199" s="31">
        <v>0.88</v>
      </c>
      <c r="C199" s="11">
        <v>29.1</v>
      </c>
      <c r="D199" s="11">
        <v>30.8</v>
      </c>
      <c r="E199" s="11">
        <v>32.6</v>
      </c>
      <c r="F199" s="11">
        <v>40.9</v>
      </c>
      <c r="G199" s="11">
        <v>30.4</v>
      </c>
      <c r="H199" s="11">
        <v>27.9</v>
      </c>
      <c r="I199" s="11">
        <v>19.600000000000001</v>
      </c>
      <c r="J199" s="11">
        <v>30.1</v>
      </c>
      <c r="K199" s="11">
        <v>28.9</v>
      </c>
      <c r="L199" s="11">
        <v>31.6</v>
      </c>
      <c r="M199" s="11">
        <v>34.200000000000003</v>
      </c>
      <c r="N199" s="11">
        <v>34.1</v>
      </c>
      <c r="O199" s="11">
        <v>41.5</v>
      </c>
      <c r="P199" s="11">
        <v>34.799999999999997</v>
      </c>
      <c r="Q199" s="11">
        <v>50.5</v>
      </c>
      <c r="R199" s="11">
        <v>44.8</v>
      </c>
      <c r="S199" s="11">
        <v>44.3</v>
      </c>
      <c r="T199" s="11">
        <v>50</v>
      </c>
      <c r="U199" s="11">
        <v>51.4</v>
      </c>
      <c r="V199" s="11">
        <v>35.200000000000003</v>
      </c>
      <c r="W199" s="11">
        <v>45.5</v>
      </c>
      <c r="X199" s="11">
        <v>36.6</v>
      </c>
      <c r="Y199" s="11">
        <v>35.5</v>
      </c>
      <c r="Z199" s="11">
        <v>35.6</v>
      </c>
      <c r="AA199" s="11">
        <v>32.9</v>
      </c>
      <c r="AB199" s="11">
        <v>39.9</v>
      </c>
      <c r="AC199" s="11">
        <v>31.7</v>
      </c>
      <c r="AD199" s="11">
        <v>46.1</v>
      </c>
      <c r="AE199" s="11">
        <v>43.3</v>
      </c>
      <c r="AF199" s="11">
        <v>36.200000000000003</v>
      </c>
      <c r="AG199" s="11">
        <v>40.9</v>
      </c>
      <c r="AH199" s="11">
        <v>37.1</v>
      </c>
      <c r="AI199" s="11">
        <v>44.8</v>
      </c>
      <c r="AJ199" s="11">
        <v>37.299999999999997</v>
      </c>
      <c r="AK199" s="11">
        <v>47.9</v>
      </c>
      <c r="AL199" s="11">
        <v>41.7</v>
      </c>
      <c r="AM199" s="11">
        <v>46.2</v>
      </c>
      <c r="AN199" s="11">
        <v>35.299999999999997</v>
      </c>
      <c r="IS199">
        <f t="shared" si="6"/>
        <v>37.821052631578951</v>
      </c>
      <c r="IT199">
        <f t="shared" si="7"/>
        <v>7.2713491032227742</v>
      </c>
    </row>
    <row r="200" spans="1:254" x14ac:dyDescent="0.2">
      <c r="A200" s="30" t="s">
        <v>13</v>
      </c>
      <c r="B200" s="31">
        <v>0.9</v>
      </c>
      <c r="C200" s="11">
        <v>29.4</v>
      </c>
      <c r="D200" s="11">
        <v>30.8</v>
      </c>
      <c r="E200" s="11">
        <v>32.799999999999997</v>
      </c>
      <c r="F200" s="11">
        <v>39.200000000000003</v>
      </c>
      <c r="G200" s="11">
        <v>30.1</v>
      </c>
      <c r="H200" s="11">
        <v>28.4</v>
      </c>
      <c r="I200" s="11">
        <v>19</v>
      </c>
      <c r="J200" s="11">
        <v>29.4</v>
      </c>
      <c r="K200" s="11">
        <v>29.4</v>
      </c>
      <c r="L200" s="11">
        <v>31.4</v>
      </c>
      <c r="M200" s="11">
        <v>33.700000000000003</v>
      </c>
      <c r="N200" s="11">
        <v>34.1</v>
      </c>
      <c r="O200" s="11">
        <v>41.2</v>
      </c>
      <c r="P200" s="11">
        <v>34.1</v>
      </c>
      <c r="Q200" s="11">
        <v>49.6</v>
      </c>
      <c r="R200" s="11">
        <v>43.3</v>
      </c>
      <c r="S200" s="11">
        <v>43.8</v>
      </c>
      <c r="T200" s="11">
        <v>49.7</v>
      </c>
      <c r="U200" s="11">
        <v>51</v>
      </c>
      <c r="V200" s="11">
        <v>34.799999999999997</v>
      </c>
      <c r="W200" s="11">
        <v>45.4</v>
      </c>
      <c r="X200" s="11">
        <v>35.6</v>
      </c>
      <c r="Y200" s="11">
        <v>35.700000000000003</v>
      </c>
      <c r="Z200" s="11">
        <v>35.1</v>
      </c>
      <c r="AA200" s="11">
        <v>33</v>
      </c>
      <c r="AB200" s="11">
        <v>38.799999999999997</v>
      </c>
      <c r="AC200" s="11">
        <v>32.4</v>
      </c>
      <c r="AD200" s="11">
        <v>45.3</v>
      </c>
      <c r="AE200" s="11">
        <v>43.4</v>
      </c>
      <c r="AF200" s="11">
        <v>34.799999999999997</v>
      </c>
      <c r="AG200" s="11">
        <v>41.4</v>
      </c>
      <c r="AH200" s="11">
        <v>37.6</v>
      </c>
      <c r="AI200" s="11">
        <v>44.3</v>
      </c>
      <c r="AJ200" s="11">
        <v>37.6</v>
      </c>
      <c r="AK200" s="11">
        <v>48.7</v>
      </c>
      <c r="AL200" s="11">
        <v>41.3</v>
      </c>
      <c r="AM200" s="11">
        <v>45</v>
      </c>
      <c r="AN200" s="11">
        <v>36</v>
      </c>
      <c r="IS200">
        <f t="shared" si="6"/>
        <v>37.542105263157886</v>
      </c>
      <c r="IT200">
        <f t="shared" si="7"/>
        <v>7.1258809442667612</v>
      </c>
    </row>
    <row r="201" spans="1:254" x14ac:dyDescent="0.2">
      <c r="A201" s="30" t="s">
        <v>13</v>
      </c>
      <c r="B201" s="31">
        <v>0.92</v>
      </c>
      <c r="C201" s="11">
        <v>29.6</v>
      </c>
      <c r="D201" s="11">
        <v>30.8</v>
      </c>
      <c r="E201" s="11">
        <v>32.799999999999997</v>
      </c>
      <c r="F201" s="11">
        <v>37.6</v>
      </c>
      <c r="G201" s="11">
        <v>29.8</v>
      </c>
      <c r="H201" s="11">
        <v>28.8</v>
      </c>
      <c r="I201" s="11">
        <v>18.100000000000001</v>
      </c>
      <c r="J201" s="11">
        <v>28.6</v>
      </c>
      <c r="K201" s="11">
        <v>29.5</v>
      </c>
      <c r="L201" s="11">
        <v>31</v>
      </c>
      <c r="M201" s="11">
        <v>33.6</v>
      </c>
      <c r="N201" s="11">
        <v>33.799999999999997</v>
      </c>
      <c r="O201" s="11">
        <v>39.799999999999997</v>
      </c>
      <c r="P201" s="11">
        <v>33.5</v>
      </c>
      <c r="Q201" s="11">
        <v>48.6</v>
      </c>
      <c r="R201" s="11">
        <v>41.6</v>
      </c>
      <c r="S201" s="11">
        <v>43.2</v>
      </c>
      <c r="T201" s="11">
        <v>49.2</v>
      </c>
      <c r="U201" s="11">
        <v>50.5</v>
      </c>
      <c r="V201" s="11">
        <v>34.200000000000003</v>
      </c>
      <c r="W201" s="11">
        <v>45</v>
      </c>
      <c r="X201" s="11">
        <v>34.299999999999997</v>
      </c>
      <c r="Y201" s="11">
        <v>35.700000000000003</v>
      </c>
      <c r="Z201" s="11">
        <v>34.5</v>
      </c>
      <c r="AA201" s="11">
        <v>33</v>
      </c>
      <c r="AB201" s="11">
        <v>37.5</v>
      </c>
      <c r="AC201" s="11">
        <v>33.1</v>
      </c>
      <c r="AD201" s="11">
        <v>44.2</v>
      </c>
      <c r="AE201" s="11">
        <v>43.2</v>
      </c>
      <c r="AF201" s="11">
        <v>33</v>
      </c>
      <c r="AG201" s="11">
        <v>41.5</v>
      </c>
      <c r="AH201" s="11">
        <v>37.799999999999997</v>
      </c>
      <c r="AI201" s="11">
        <v>43.8</v>
      </c>
      <c r="AJ201" s="11">
        <v>37.9</v>
      </c>
      <c r="AK201" s="11">
        <v>49.1</v>
      </c>
      <c r="AL201" s="11">
        <v>40.9</v>
      </c>
      <c r="AM201" s="11">
        <v>43.8</v>
      </c>
      <c r="AN201" s="11">
        <v>36.200000000000003</v>
      </c>
      <c r="IS201">
        <f t="shared" si="6"/>
        <v>37.081578947368428</v>
      </c>
      <c r="IT201">
        <f t="shared" si="7"/>
        <v>7.0104884844706277</v>
      </c>
    </row>
    <row r="202" spans="1:254" x14ac:dyDescent="0.2">
      <c r="A202" s="30" t="s">
        <v>13</v>
      </c>
      <c r="B202" s="31">
        <v>0.94</v>
      </c>
      <c r="C202" s="11">
        <v>29.5</v>
      </c>
      <c r="D202" s="11">
        <v>30.6</v>
      </c>
      <c r="E202" s="11">
        <v>32.700000000000003</v>
      </c>
      <c r="F202" s="11">
        <v>36.6</v>
      </c>
      <c r="G202" s="11">
        <v>29.6</v>
      </c>
      <c r="H202" s="11">
        <v>29.1</v>
      </c>
      <c r="I202" s="11">
        <v>17.3</v>
      </c>
      <c r="J202" s="11">
        <v>28.1</v>
      </c>
      <c r="K202" s="11">
        <v>29.5</v>
      </c>
      <c r="L202" s="11">
        <v>30.4</v>
      </c>
      <c r="M202" s="11">
        <v>34</v>
      </c>
      <c r="N202" s="11">
        <v>33.6</v>
      </c>
      <c r="O202" s="11">
        <v>38.200000000000003</v>
      </c>
      <c r="P202" s="11">
        <v>32.9</v>
      </c>
      <c r="Q202" s="11">
        <v>47.8</v>
      </c>
      <c r="R202" s="11">
        <v>40</v>
      </c>
      <c r="S202" s="11">
        <v>42.6</v>
      </c>
      <c r="T202" s="11">
        <v>48.9</v>
      </c>
      <c r="U202" s="11">
        <v>49.9</v>
      </c>
      <c r="V202" s="11">
        <v>33.6</v>
      </c>
      <c r="W202" s="11">
        <v>44.5</v>
      </c>
      <c r="X202" s="11">
        <v>33.200000000000003</v>
      </c>
      <c r="Y202" s="11">
        <v>35.4</v>
      </c>
      <c r="Z202" s="11">
        <v>34</v>
      </c>
      <c r="AA202" s="11">
        <v>33.1</v>
      </c>
      <c r="AB202" s="11">
        <v>36.4</v>
      </c>
      <c r="AC202" s="11">
        <v>33.700000000000003</v>
      </c>
      <c r="AD202" s="11">
        <v>43.2</v>
      </c>
      <c r="AE202" s="11">
        <v>43</v>
      </c>
      <c r="AF202" s="11">
        <v>31.2</v>
      </c>
      <c r="AG202" s="11">
        <v>41.3</v>
      </c>
      <c r="AH202" s="11">
        <v>37.799999999999997</v>
      </c>
      <c r="AI202" s="11">
        <v>43.3</v>
      </c>
      <c r="AJ202" s="11">
        <v>38</v>
      </c>
      <c r="AK202" s="11">
        <v>49.2</v>
      </c>
      <c r="AL202" s="11">
        <v>40.5</v>
      </c>
      <c r="AM202" s="11">
        <v>42.9</v>
      </c>
      <c r="AN202" s="11">
        <v>34.9</v>
      </c>
      <c r="IS202">
        <f t="shared" si="6"/>
        <v>36.592105263157897</v>
      </c>
      <c r="IT202">
        <f t="shared" si="7"/>
        <v>6.9479291715160487</v>
      </c>
    </row>
    <row r="203" spans="1:254" x14ac:dyDescent="0.2">
      <c r="A203" s="30" t="s">
        <v>13</v>
      </c>
      <c r="B203" s="31">
        <v>0.96</v>
      </c>
      <c r="C203" s="11">
        <v>29.3</v>
      </c>
      <c r="D203" s="11">
        <v>30.5</v>
      </c>
      <c r="E203" s="11">
        <v>32.5</v>
      </c>
      <c r="F203" s="11">
        <v>36.5</v>
      </c>
      <c r="G203" s="11">
        <v>29.3</v>
      </c>
      <c r="H203" s="11">
        <v>29.5</v>
      </c>
      <c r="I203" s="11">
        <v>16.600000000000001</v>
      </c>
      <c r="J203" s="11">
        <v>27.9</v>
      </c>
      <c r="K203" s="11">
        <v>29.5</v>
      </c>
      <c r="L203" s="11">
        <v>29.7</v>
      </c>
      <c r="M203" s="11">
        <v>34.799999999999997</v>
      </c>
      <c r="N203" s="11">
        <v>33.4</v>
      </c>
      <c r="O203" s="11">
        <v>37.299999999999997</v>
      </c>
      <c r="P203" s="11">
        <v>32.4</v>
      </c>
      <c r="Q203" s="11">
        <v>47.3</v>
      </c>
      <c r="R203" s="11">
        <v>38.799999999999997</v>
      </c>
      <c r="S203" s="11">
        <v>42</v>
      </c>
      <c r="T203" s="11">
        <v>48.7</v>
      </c>
      <c r="U203" s="11">
        <v>49.3</v>
      </c>
      <c r="V203" s="11">
        <v>33.200000000000003</v>
      </c>
      <c r="W203" s="11">
        <v>44.3</v>
      </c>
      <c r="X203" s="11">
        <v>32.299999999999997</v>
      </c>
      <c r="Y203" s="11">
        <v>35</v>
      </c>
      <c r="Z203" s="11">
        <v>33.6</v>
      </c>
      <c r="AA203" s="11">
        <v>33.1</v>
      </c>
      <c r="AB203" s="11">
        <v>35.6</v>
      </c>
      <c r="AC203" s="11">
        <v>34</v>
      </c>
      <c r="AD203" s="11">
        <v>42.5</v>
      </c>
      <c r="AE203" s="11">
        <v>42.9</v>
      </c>
      <c r="AF203" s="11">
        <v>29.8</v>
      </c>
      <c r="AG203" s="11">
        <v>40.9</v>
      </c>
      <c r="AH203" s="11">
        <v>37.700000000000003</v>
      </c>
      <c r="AI203" s="11">
        <v>43</v>
      </c>
      <c r="AJ203" s="11">
        <v>38</v>
      </c>
      <c r="AK203" s="11">
        <v>48.8</v>
      </c>
      <c r="AL203" s="11">
        <v>40.1</v>
      </c>
      <c r="AM203" s="11">
        <v>42.5</v>
      </c>
      <c r="AN203" s="11">
        <v>32.799999999999997</v>
      </c>
      <c r="IS203">
        <f t="shared" si="6"/>
        <v>36.194736842105257</v>
      </c>
      <c r="IT203">
        <f t="shared" si="7"/>
        <v>6.9377520842799116</v>
      </c>
    </row>
    <row r="204" spans="1:254" x14ac:dyDescent="0.2">
      <c r="A204" s="30" t="s">
        <v>13</v>
      </c>
      <c r="B204" s="31">
        <v>0.98</v>
      </c>
      <c r="C204" s="11">
        <v>29</v>
      </c>
      <c r="D204" s="11">
        <v>30.5</v>
      </c>
      <c r="E204" s="11">
        <v>32.299999999999997</v>
      </c>
      <c r="F204" s="11">
        <v>37</v>
      </c>
      <c r="G204" s="11">
        <v>29</v>
      </c>
      <c r="H204" s="11">
        <v>30</v>
      </c>
      <c r="I204" s="11">
        <v>16.2</v>
      </c>
      <c r="J204" s="11">
        <v>28.4</v>
      </c>
      <c r="K204" s="11">
        <v>29.5</v>
      </c>
      <c r="L204" s="11">
        <v>29</v>
      </c>
      <c r="M204" s="11">
        <v>35.799999999999997</v>
      </c>
      <c r="N204" s="11">
        <v>33.299999999999997</v>
      </c>
      <c r="O204" s="11">
        <v>37.200000000000003</v>
      </c>
      <c r="P204" s="11">
        <v>31.9</v>
      </c>
      <c r="Q204" s="11">
        <v>47.1</v>
      </c>
      <c r="R204" s="11">
        <v>37.9</v>
      </c>
      <c r="S204" s="11">
        <v>41.7</v>
      </c>
      <c r="T204" s="11">
        <v>48.8</v>
      </c>
      <c r="U204" s="11">
        <v>48.7</v>
      </c>
      <c r="V204" s="11">
        <v>33.1</v>
      </c>
      <c r="W204" s="11">
        <v>44.1</v>
      </c>
      <c r="X204" s="11">
        <v>31.8</v>
      </c>
      <c r="Y204" s="11">
        <v>34.6</v>
      </c>
      <c r="Z204" s="11">
        <v>33.200000000000003</v>
      </c>
      <c r="AA204" s="11">
        <v>33.1</v>
      </c>
      <c r="AB204" s="11">
        <v>35.200000000000003</v>
      </c>
      <c r="AC204" s="11">
        <v>33.9</v>
      </c>
      <c r="AD204" s="11">
        <v>42.5</v>
      </c>
      <c r="AE204" s="11">
        <v>42.8</v>
      </c>
      <c r="AF204" s="11">
        <v>28.9</v>
      </c>
      <c r="AG204" s="11">
        <v>40.700000000000003</v>
      </c>
      <c r="AH204" s="11">
        <v>37.4</v>
      </c>
      <c r="AI204" s="11">
        <v>42.7</v>
      </c>
      <c r="AJ204" s="11">
        <v>37.9</v>
      </c>
      <c r="AK204" s="11">
        <v>48.1</v>
      </c>
      <c r="AL204" s="11">
        <v>39.700000000000003</v>
      </c>
      <c r="AM204" s="11">
        <v>42.8</v>
      </c>
      <c r="AN204" s="11">
        <v>32.4</v>
      </c>
      <c r="IS204">
        <f t="shared" si="6"/>
        <v>36.005263157894753</v>
      </c>
      <c r="IT204">
        <f t="shared" si="7"/>
        <v>6.9275769863530323</v>
      </c>
    </row>
    <row r="205" spans="1:254" x14ac:dyDescent="0.2">
      <c r="A205" s="30" t="s">
        <v>13</v>
      </c>
      <c r="B205" s="31">
        <v>1</v>
      </c>
      <c r="C205" s="11">
        <v>28.5</v>
      </c>
      <c r="D205" s="11">
        <v>30.5</v>
      </c>
      <c r="E205" s="11">
        <v>31.9</v>
      </c>
      <c r="F205" s="11">
        <v>37.4</v>
      </c>
      <c r="G205" s="11">
        <v>28.3</v>
      </c>
      <c r="H205" s="11">
        <v>30.5</v>
      </c>
      <c r="I205" s="11">
        <v>16.100000000000001</v>
      </c>
      <c r="J205" s="11">
        <v>29.2</v>
      </c>
      <c r="K205" s="11">
        <v>29.5</v>
      </c>
      <c r="L205" s="11">
        <v>28.4</v>
      </c>
      <c r="M205" s="11">
        <v>37</v>
      </c>
      <c r="N205" s="11">
        <v>33.299999999999997</v>
      </c>
      <c r="O205" s="11">
        <v>37.4</v>
      </c>
      <c r="P205" s="11">
        <v>31.4</v>
      </c>
      <c r="Q205" s="11">
        <v>47.3</v>
      </c>
      <c r="R205" s="11">
        <v>37.4</v>
      </c>
      <c r="S205" s="11">
        <v>41.7</v>
      </c>
      <c r="T205" s="11">
        <v>49.2</v>
      </c>
      <c r="U205" s="11">
        <v>48.2</v>
      </c>
      <c r="V205" s="11">
        <v>33.200000000000003</v>
      </c>
      <c r="W205" s="11">
        <v>44</v>
      </c>
      <c r="X205" s="11">
        <v>31.7</v>
      </c>
      <c r="Y205" s="11">
        <v>34.5</v>
      </c>
      <c r="Z205" s="11">
        <v>33</v>
      </c>
      <c r="AA205" s="11">
        <v>33.200000000000003</v>
      </c>
      <c r="AB205" s="11">
        <v>35.200000000000003</v>
      </c>
      <c r="AC205" s="11">
        <v>33.299999999999997</v>
      </c>
      <c r="AD205" s="11">
        <v>42.9</v>
      </c>
      <c r="AE205" s="11">
        <v>42.8</v>
      </c>
      <c r="AF205" s="11">
        <v>28.8</v>
      </c>
      <c r="AG205" s="11">
        <v>40.5</v>
      </c>
      <c r="AH205" s="11">
        <v>37</v>
      </c>
      <c r="AI205" s="11">
        <v>42.4</v>
      </c>
      <c r="AJ205" s="11">
        <v>37.700000000000003</v>
      </c>
      <c r="AK205" s="11">
        <v>47.2</v>
      </c>
      <c r="AL205" s="11">
        <v>39.1</v>
      </c>
      <c r="AM205" s="11">
        <v>43.7</v>
      </c>
      <c r="AN205" s="11">
        <v>33.6</v>
      </c>
      <c r="IS205">
        <f t="shared" si="6"/>
        <v>35.973684210526322</v>
      </c>
      <c r="IT205">
        <f t="shared" si="7"/>
        <v>6.9397283306327262</v>
      </c>
    </row>
    <row r="206" spans="1:254" x14ac:dyDescent="0.2">
      <c r="A206" s="30" t="s">
        <v>10</v>
      </c>
      <c r="B206" s="31">
        <v>0</v>
      </c>
      <c r="C206" s="11">
        <v>-3.05</v>
      </c>
      <c r="D206" s="11">
        <v>1.63</v>
      </c>
      <c r="E206" s="11">
        <v>-1.18</v>
      </c>
      <c r="F206" s="11">
        <v>-2.88</v>
      </c>
      <c r="G206" s="11">
        <v>5.61</v>
      </c>
      <c r="H206" s="11">
        <v>-6.84</v>
      </c>
      <c r="I206" s="11">
        <v>-2.88</v>
      </c>
      <c r="J206" s="11">
        <v>-0.39</v>
      </c>
      <c r="K206" s="11">
        <v>-0.41</v>
      </c>
      <c r="L206" s="11">
        <v>-1.07</v>
      </c>
      <c r="M206" s="11">
        <v>-2.72</v>
      </c>
      <c r="N206" s="11">
        <v>4.1900000000000004</v>
      </c>
      <c r="O206" s="11">
        <v>-9.69</v>
      </c>
      <c r="P206" s="11">
        <v>0.57999999999999996</v>
      </c>
      <c r="Q206" s="11">
        <v>1.64</v>
      </c>
      <c r="R206" s="11">
        <v>-5.96</v>
      </c>
      <c r="S206" s="11">
        <v>-4.6100000000000003</v>
      </c>
      <c r="T206" s="11">
        <v>9.1999999999999998E-2</v>
      </c>
      <c r="U206" s="11">
        <v>3.12</v>
      </c>
      <c r="V206" s="11">
        <v>-3.66</v>
      </c>
      <c r="W206" s="11">
        <v>-2.61</v>
      </c>
      <c r="X206" s="11">
        <v>-0.99</v>
      </c>
      <c r="Y206" s="11">
        <v>6.16</v>
      </c>
      <c r="Z206" s="11">
        <v>-3.71</v>
      </c>
      <c r="AA206" s="11">
        <v>0.38</v>
      </c>
      <c r="AB206" s="11">
        <v>-1.98</v>
      </c>
      <c r="AC206" s="11">
        <v>-1.01</v>
      </c>
      <c r="AD206" s="11">
        <v>-0.59</v>
      </c>
      <c r="AE206" s="11">
        <v>-8.41</v>
      </c>
      <c r="AF206" s="11">
        <v>-4.26</v>
      </c>
      <c r="AG206" s="11">
        <v>0.32</v>
      </c>
      <c r="AH206" s="11">
        <v>5.38</v>
      </c>
      <c r="AI206" s="11">
        <v>4.32</v>
      </c>
      <c r="AJ206" s="11">
        <v>-0.91</v>
      </c>
      <c r="AK206" s="11">
        <v>-5.14</v>
      </c>
      <c r="AL206" s="11">
        <v>2.33</v>
      </c>
      <c r="AM206" s="11">
        <v>-3.52</v>
      </c>
      <c r="AN206" s="11">
        <v>-4.79</v>
      </c>
      <c r="IS206">
        <f t="shared" si="6"/>
        <v>-1.2502105263157897</v>
      </c>
      <c r="IT206">
        <f t="shared" si="7"/>
        <v>3.7545938072158345</v>
      </c>
    </row>
    <row r="207" spans="1:254" x14ac:dyDescent="0.2">
      <c r="A207" s="30" t="s">
        <v>10</v>
      </c>
      <c r="B207" s="31">
        <v>0.02</v>
      </c>
      <c r="C207" s="11">
        <v>-0.55000000000000004</v>
      </c>
      <c r="D207" s="11">
        <v>2.69</v>
      </c>
      <c r="E207" s="11">
        <v>4.2999999999999997E-2</v>
      </c>
      <c r="F207" s="11">
        <v>-0.9</v>
      </c>
      <c r="G207" s="11">
        <v>6.93</v>
      </c>
      <c r="H207" s="11">
        <v>-5.96</v>
      </c>
      <c r="I207" s="11">
        <v>-1.34</v>
      </c>
      <c r="J207" s="11">
        <v>0.56000000000000005</v>
      </c>
      <c r="K207" s="11">
        <v>0.51</v>
      </c>
      <c r="L207" s="11">
        <v>-0.11</v>
      </c>
      <c r="M207" s="11">
        <v>-1.36</v>
      </c>
      <c r="N207" s="11">
        <v>5.53</v>
      </c>
      <c r="O207" s="11">
        <v>-8.08</v>
      </c>
      <c r="P207" s="11">
        <v>2.48</v>
      </c>
      <c r="Q207" s="11">
        <v>2.41</v>
      </c>
      <c r="R207" s="11">
        <v>-4.62</v>
      </c>
      <c r="S207" s="11">
        <v>-3.47</v>
      </c>
      <c r="T207" s="11">
        <v>1.86</v>
      </c>
      <c r="U207" s="11">
        <v>4.72</v>
      </c>
      <c r="V207" s="11">
        <v>-2.39</v>
      </c>
      <c r="W207" s="11">
        <v>-0.99</v>
      </c>
      <c r="X207" s="11">
        <v>0.53</v>
      </c>
      <c r="Y207" s="11">
        <v>7.06</v>
      </c>
      <c r="Z207" s="11">
        <v>-1.66</v>
      </c>
      <c r="AA207" s="11">
        <v>1.54</v>
      </c>
      <c r="AB207" s="11">
        <v>-1.07</v>
      </c>
      <c r="AC207" s="11">
        <v>0.46</v>
      </c>
      <c r="AD207" s="11">
        <v>0.33</v>
      </c>
      <c r="AE207" s="11">
        <v>-7.66</v>
      </c>
      <c r="AF207" s="11">
        <v>-3.26</v>
      </c>
      <c r="AG207" s="11">
        <v>1.18</v>
      </c>
      <c r="AH207" s="11">
        <v>6.27</v>
      </c>
      <c r="AI207" s="11">
        <v>5.36</v>
      </c>
      <c r="AJ207" s="11">
        <v>-0.14000000000000001</v>
      </c>
      <c r="AK207" s="11">
        <v>-4.05</v>
      </c>
      <c r="AL207" s="11">
        <v>3.55</v>
      </c>
      <c r="AM207" s="11">
        <v>-2.94</v>
      </c>
      <c r="AN207" s="11">
        <v>-4.62</v>
      </c>
      <c r="IS207">
        <f t="shared" si="6"/>
        <v>-3.0447368421052667E-2</v>
      </c>
      <c r="IT207">
        <f t="shared" si="7"/>
        <v>3.7639894785257231</v>
      </c>
    </row>
    <row r="208" spans="1:254" x14ac:dyDescent="0.2">
      <c r="A208" s="30" t="s">
        <v>10</v>
      </c>
      <c r="B208" s="31">
        <v>0.04</v>
      </c>
      <c r="C208" s="11">
        <v>2.25</v>
      </c>
      <c r="D208" s="11">
        <v>3.76</v>
      </c>
      <c r="E208" s="11">
        <v>1.29</v>
      </c>
      <c r="F208" s="11">
        <v>1.2</v>
      </c>
      <c r="G208" s="11">
        <v>8.44</v>
      </c>
      <c r="H208" s="11">
        <v>-4.6399999999999997</v>
      </c>
      <c r="I208" s="11">
        <v>0.43</v>
      </c>
      <c r="J208" s="11">
        <v>1.58</v>
      </c>
      <c r="K208" s="11">
        <v>1.44</v>
      </c>
      <c r="L208" s="11">
        <v>1.17</v>
      </c>
      <c r="M208" s="11">
        <v>0.19</v>
      </c>
      <c r="N208" s="11">
        <v>6.94</v>
      </c>
      <c r="O208" s="11">
        <v>-5.88</v>
      </c>
      <c r="P208" s="11">
        <v>4.4800000000000004</v>
      </c>
      <c r="Q208" s="11">
        <v>3.26</v>
      </c>
      <c r="R208" s="11">
        <v>-3.05</v>
      </c>
      <c r="S208" s="11">
        <v>-2.1800000000000002</v>
      </c>
      <c r="T208" s="11">
        <v>3.64</v>
      </c>
      <c r="U208" s="11">
        <v>6.3</v>
      </c>
      <c r="V208" s="11">
        <v>-1.03</v>
      </c>
      <c r="W208" s="11">
        <v>0.93</v>
      </c>
      <c r="X208" s="11">
        <v>2.36</v>
      </c>
      <c r="Y208" s="11">
        <v>7.89</v>
      </c>
      <c r="Z208" s="11">
        <v>0.69</v>
      </c>
      <c r="AA208" s="11">
        <v>3.29</v>
      </c>
      <c r="AB208" s="11">
        <v>7.1999999999999995E-2</v>
      </c>
      <c r="AC208" s="11">
        <v>2.19</v>
      </c>
      <c r="AD208" s="11">
        <v>1.45</v>
      </c>
      <c r="AE208" s="11">
        <v>-6.74</v>
      </c>
      <c r="AF208" s="11">
        <v>-2.1800000000000002</v>
      </c>
      <c r="AG208" s="11">
        <v>2.2599999999999998</v>
      </c>
      <c r="AH208" s="11">
        <v>7.14</v>
      </c>
      <c r="AI208" s="11">
        <v>6.31</v>
      </c>
      <c r="AJ208" s="11">
        <v>0.65</v>
      </c>
      <c r="AK208" s="11">
        <v>-2.8</v>
      </c>
      <c r="AL208" s="11">
        <v>4.8499999999999996</v>
      </c>
      <c r="AM208" s="11">
        <v>-1.69</v>
      </c>
      <c r="AN208" s="11">
        <v>-3.22</v>
      </c>
      <c r="IS208">
        <f t="shared" si="6"/>
        <v>1.395842105263158</v>
      </c>
      <c r="IT208">
        <f t="shared" si="7"/>
        <v>3.700488744391532</v>
      </c>
    </row>
    <row r="209" spans="1:254" x14ac:dyDescent="0.2">
      <c r="A209" s="30" t="s">
        <v>10</v>
      </c>
      <c r="B209" s="31">
        <v>0.06</v>
      </c>
      <c r="C209" s="11">
        <v>5.03</v>
      </c>
      <c r="D209" s="11">
        <v>4.8099999999999996</v>
      </c>
      <c r="E209" s="11">
        <v>2.4900000000000002</v>
      </c>
      <c r="F209" s="11">
        <v>3.11</v>
      </c>
      <c r="G209" s="11">
        <v>10.1</v>
      </c>
      <c r="H209" s="11">
        <v>-2.94</v>
      </c>
      <c r="I209" s="11">
        <v>2.15</v>
      </c>
      <c r="J209" s="11">
        <v>2.5499999999999998</v>
      </c>
      <c r="K209" s="11">
        <v>2.21</v>
      </c>
      <c r="L209" s="11">
        <v>2.63</v>
      </c>
      <c r="M209" s="11">
        <v>1.86</v>
      </c>
      <c r="N209" s="11">
        <v>8.33</v>
      </c>
      <c r="O209" s="11">
        <v>-3.44</v>
      </c>
      <c r="P209" s="11">
        <v>6.41</v>
      </c>
      <c r="Q209" s="11">
        <v>4.25</v>
      </c>
      <c r="R209" s="11">
        <v>-1.34</v>
      </c>
      <c r="S209" s="11">
        <v>-0.81</v>
      </c>
      <c r="T209" s="11">
        <v>5.28</v>
      </c>
      <c r="U209" s="11">
        <v>7.76</v>
      </c>
      <c r="V209" s="11">
        <v>0.24</v>
      </c>
      <c r="W209" s="11">
        <v>2.98</v>
      </c>
      <c r="X209" s="11">
        <v>4.2699999999999996</v>
      </c>
      <c r="Y209" s="11">
        <v>8.41</v>
      </c>
      <c r="Z209" s="11">
        <v>3.07</v>
      </c>
      <c r="AA209" s="11">
        <v>5.37</v>
      </c>
      <c r="AB209" s="11">
        <v>1.34</v>
      </c>
      <c r="AC209" s="11">
        <v>3.95</v>
      </c>
      <c r="AD209" s="11">
        <v>2.71</v>
      </c>
      <c r="AE209" s="11">
        <v>-5.7</v>
      </c>
      <c r="AF209" s="11">
        <v>-1.03</v>
      </c>
      <c r="AG209" s="11">
        <v>3.51</v>
      </c>
      <c r="AH209" s="11">
        <v>7.93</v>
      </c>
      <c r="AI209" s="11">
        <v>7.16</v>
      </c>
      <c r="AJ209" s="11">
        <v>1.48</v>
      </c>
      <c r="AK209" s="11">
        <v>-1.5</v>
      </c>
      <c r="AL209" s="11">
        <v>6.15</v>
      </c>
      <c r="AM209" s="11">
        <v>0.24</v>
      </c>
      <c r="AN209" s="11">
        <v>-0.75</v>
      </c>
      <c r="IS209">
        <f t="shared" si="6"/>
        <v>2.9018421052631576</v>
      </c>
      <c r="IT209">
        <f t="shared" si="7"/>
        <v>3.5871036688604643</v>
      </c>
    </row>
    <row r="210" spans="1:254" x14ac:dyDescent="0.2">
      <c r="A210" s="30" t="s">
        <v>10</v>
      </c>
      <c r="B210" s="31">
        <v>0.08</v>
      </c>
      <c r="C210" s="11">
        <v>7.38</v>
      </c>
      <c r="D210" s="11">
        <v>5.82</v>
      </c>
      <c r="E210" s="11">
        <v>3.55</v>
      </c>
      <c r="F210" s="11">
        <v>4.63</v>
      </c>
      <c r="G210" s="11">
        <v>11.7</v>
      </c>
      <c r="H210" s="11">
        <v>-1.05</v>
      </c>
      <c r="I210" s="11">
        <v>3.62</v>
      </c>
      <c r="J210" s="11">
        <v>3.32</v>
      </c>
      <c r="K210" s="11">
        <v>2.68</v>
      </c>
      <c r="L210" s="11">
        <v>4.0999999999999996</v>
      </c>
      <c r="M210" s="11">
        <v>3.53</v>
      </c>
      <c r="N210" s="11">
        <v>9.51</v>
      </c>
      <c r="O210" s="11">
        <v>-1.32</v>
      </c>
      <c r="P210" s="11">
        <v>8.1</v>
      </c>
      <c r="Q210" s="11">
        <v>5.25</v>
      </c>
      <c r="R210" s="11">
        <v>0.26</v>
      </c>
      <c r="S210" s="11">
        <v>0.53</v>
      </c>
      <c r="T210" s="11">
        <v>6.6</v>
      </c>
      <c r="U210" s="11">
        <v>9.02</v>
      </c>
      <c r="V210" s="11">
        <v>1.43</v>
      </c>
      <c r="W210" s="11">
        <v>4.9800000000000004</v>
      </c>
      <c r="X210" s="11">
        <v>6.03</v>
      </c>
      <c r="Y210" s="11">
        <v>9.08</v>
      </c>
      <c r="Z210" s="11">
        <v>5.19</v>
      </c>
      <c r="AA210" s="11">
        <v>7.44</v>
      </c>
      <c r="AB210" s="11">
        <v>2.62</v>
      </c>
      <c r="AC210" s="11">
        <v>5.51</v>
      </c>
      <c r="AD210" s="11">
        <v>4</v>
      </c>
      <c r="AE210" s="11">
        <v>-4.57</v>
      </c>
      <c r="AF210" s="11">
        <v>0.12</v>
      </c>
      <c r="AG210" s="11">
        <v>4.79</v>
      </c>
      <c r="AH210" s="11">
        <v>8.59</v>
      </c>
      <c r="AI210" s="11">
        <v>7.89</v>
      </c>
      <c r="AJ210" s="11">
        <v>2.34</v>
      </c>
      <c r="AK210" s="11">
        <v>-0.27</v>
      </c>
      <c r="AL210" s="11">
        <v>7.4</v>
      </c>
      <c r="AM210" s="11">
        <v>2.74</v>
      </c>
      <c r="AN210" s="11">
        <v>1.25</v>
      </c>
      <c r="IS210">
        <f t="shared" si="6"/>
        <v>4.3102631578947364</v>
      </c>
      <c r="IT210">
        <f t="shared" si="7"/>
        <v>3.5106929221652399</v>
      </c>
    </row>
    <row r="211" spans="1:254" x14ac:dyDescent="0.2">
      <c r="A211" s="30" t="s">
        <v>10</v>
      </c>
      <c r="B211" s="31">
        <v>0.1</v>
      </c>
      <c r="C211" s="11">
        <v>8.94</v>
      </c>
      <c r="D211" s="11">
        <v>6.7</v>
      </c>
      <c r="E211" s="11">
        <v>4.42</v>
      </c>
      <c r="F211" s="11">
        <v>5.73</v>
      </c>
      <c r="G211" s="11">
        <v>13.4</v>
      </c>
      <c r="H211" s="11">
        <v>0.74</v>
      </c>
      <c r="I211" s="11">
        <v>4.79</v>
      </c>
      <c r="J211" s="11">
        <v>3.83</v>
      </c>
      <c r="K211" s="11">
        <v>2.77</v>
      </c>
      <c r="L211" s="11">
        <v>5.37</v>
      </c>
      <c r="M211" s="11">
        <v>5.0999999999999996</v>
      </c>
      <c r="N211" s="11">
        <v>10.4</v>
      </c>
      <c r="O211" s="11">
        <v>0.25</v>
      </c>
      <c r="P211" s="11">
        <v>9.4499999999999993</v>
      </c>
      <c r="Q211" s="11">
        <v>6.23</v>
      </c>
      <c r="R211" s="11">
        <v>1.58</v>
      </c>
      <c r="S211" s="11">
        <v>1.77</v>
      </c>
      <c r="T211" s="11">
        <v>7.49</v>
      </c>
      <c r="U211" s="11">
        <v>10</v>
      </c>
      <c r="V211" s="11">
        <v>2.48</v>
      </c>
      <c r="W211" s="11">
        <v>6.78</v>
      </c>
      <c r="X211" s="11">
        <v>7.47</v>
      </c>
      <c r="Y211" s="11">
        <v>9.91</v>
      </c>
      <c r="Z211" s="11">
        <v>6.84</v>
      </c>
      <c r="AA211" s="11">
        <v>9.11</v>
      </c>
      <c r="AB211" s="11">
        <v>3.76</v>
      </c>
      <c r="AC211" s="11">
        <v>6.74</v>
      </c>
      <c r="AD211" s="11">
        <v>5.2</v>
      </c>
      <c r="AE211" s="11">
        <v>-3.41</v>
      </c>
      <c r="AF211" s="11">
        <v>1.25</v>
      </c>
      <c r="AG211" s="11">
        <v>5.96</v>
      </c>
      <c r="AH211" s="11">
        <v>9.09</v>
      </c>
      <c r="AI211" s="11">
        <v>8.49</v>
      </c>
      <c r="AJ211" s="11">
        <v>3.21</v>
      </c>
      <c r="AK211" s="11">
        <v>0.81</v>
      </c>
      <c r="AL211" s="11">
        <v>8.51</v>
      </c>
      <c r="AM211" s="11">
        <v>5.53</v>
      </c>
      <c r="AN211" s="11">
        <v>2.67</v>
      </c>
      <c r="IS211">
        <f t="shared" si="6"/>
        <v>5.5094736842105263</v>
      </c>
      <c r="IT211">
        <f t="shared" si="7"/>
        <v>3.4837397949255915</v>
      </c>
    </row>
    <row r="212" spans="1:254" x14ac:dyDescent="0.2">
      <c r="A212" s="30" t="s">
        <v>10</v>
      </c>
      <c r="B212" s="31">
        <v>0.12</v>
      </c>
      <c r="C212" s="11">
        <v>9.5399999999999991</v>
      </c>
      <c r="D212" s="11">
        <v>7.41</v>
      </c>
      <c r="E212" s="11">
        <v>5.04</v>
      </c>
      <c r="F212" s="11">
        <v>6.45</v>
      </c>
      <c r="G212" s="11">
        <v>14.8</v>
      </c>
      <c r="H212" s="11">
        <v>2.15</v>
      </c>
      <c r="I212" s="11">
        <v>5.66</v>
      </c>
      <c r="J212" s="11">
        <v>4.09</v>
      </c>
      <c r="K212" s="11">
        <v>2.5299999999999998</v>
      </c>
      <c r="L212" s="11">
        <v>6.28</v>
      </c>
      <c r="M212" s="11">
        <v>6.5</v>
      </c>
      <c r="N212" s="11">
        <v>11</v>
      </c>
      <c r="O212" s="11">
        <v>1.28</v>
      </c>
      <c r="P212" s="11">
        <v>10.3</v>
      </c>
      <c r="Q212" s="11">
        <v>7.15</v>
      </c>
      <c r="R212" s="11">
        <v>2.6</v>
      </c>
      <c r="S212" s="11">
        <v>2.81</v>
      </c>
      <c r="T212" s="11">
        <v>8</v>
      </c>
      <c r="U212" s="11">
        <v>10.7</v>
      </c>
      <c r="V212" s="11">
        <v>3.3</v>
      </c>
      <c r="W212" s="11">
        <v>8.17</v>
      </c>
      <c r="X212" s="11">
        <v>8.44</v>
      </c>
      <c r="Y212" s="11">
        <v>10.7</v>
      </c>
      <c r="Z212" s="11">
        <v>7.93</v>
      </c>
      <c r="AA212" s="11">
        <v>10.199999999999999</v>
      </c>
      <c r="AB212" s="11">
        <v>4.66</v>
      </c>
      <c r="AC212" s="11">
        <v>7.6</v>
      </c>
      <c r="AD212" s="11">
        <v>6.19</v>
      </c>
      <c r="AE212" s="11">
        <v>-2.34</v>
      </c>
      <c r="AF212" s="11">
        <v>2.2999999999999998</v>
      </c>
      <c r="AG212" s="11">
        <v>6.9</v>
      </c>
      <c r="AH212" s="11">
        <v>9.3800000000000008</v>
      </c>
      <c r="AI212" s="11">
        <v>8.94</v>
      </c>
      <c r="AJ212" s="11">
        <v>4.0599999999999996</v>
      </c>
      <c r="AK212" s="11">
        <v>1.7</v>
      </c>
      <c r="AL212" s="11">
        <v>9.41</v>
      </c>
      <c r="AM212" s="11">
        <v>8.26</v>
      </c>
      <c r="AN212" s="11">
        <v>3.54</v>
      </c>
      <c r="IS212">
        <f t="shared" si="6"/>
        <v>6.411315789473683</v>
      </c>
      <c r="IT212">
        <f t="shared" si="7"/>
        <v>3.4776935281821775</v>
      </c>
    </row>
    <row r="213" spans="1:254" x14ac:dyDescent="0.2">
      <c r="A213" s="30" t="s">
        <v>10</v>
      </c>
      <c r="B213" s="31">
        <v>0.14000000000000001</v>
      </c>
      <c r="C213" s="11">
        <v>9.24</v>
      </c>
      <c r="D213" s="11">
        <v>7.89</v>
      </c>
      <c r="E213" s="11">
        <v>5.37</v>
      </c>
      <c r="F213" s="11">
        <v>6.74</v>
      </c>
      <c r="G213" s="11">
        <v>15.9</v>
      </c>
      <c r="H213" s="11">
        <v>2.97</v>
      </c>
      <c r="I213" s="11">
        <v>6.28</v>
      </c>
      <c r="J213" s="11">
        <v>4.1399999999999997</v>
      </c>
      <c r="K213" s="11">
        <v>2.0099999999999998</v>
      </c>
      <c r="L213" s="11">
        <v>6.76</v>
      </c>
      <c r="M213" s="11">
        <v>7.64</v>
      </c>
      <c r="N213" s="11">
        <v>11.2</v>
      </c>
      <c r="O213" s="11">
        <v>1.84</v>
      </c>
      <c r="P213" s="11">
        <v>10.8</v>
      </c>
      <c r="Q213" s="11">
        <v>7.9</v>
      </c>
      <c r="R213" s="11">
        <v>3.27</v>
      </c>
      <c r="S213" s="11">
        <v>3.59</v>
      </c>
      <c r="T213" s="11">
        <v>8.1199999999999992</v>
      </c>
      <c r="U213" s="11">
        <v>11</v>
      </c>
      <c r="V213" s="11">
        <v>3.83</v>
      </c>
      <c r="W213" s="11">
        <v>9.11</v>
      </c>
      <c r="X213" s="11">
        <v>8.91</v>
      </c>
      <c r="Y213" s="11">
        <v>11</v>
      </c>
      <c r="Z213" s="11">
        <v>8.52</v>
      </c>
      <c r="AA213" s="11">
        <v>10.6</v>
      </c>
      <c r="AB213" s="11">
        <v>5.21</v>
      </c>
      <c r="AC213" s="11">
        <v>8.06</v>
      </c>
      <c r="AD213" s="11">
        <v>6.89</v>
      </c>
      <c r="AE213" s="11">
        <v>-1.43</v>
      </c>
      <c r="AF213" s="11">
        <v>3.2</v>
      </c>
      <c r="AG213" s="11">
        <v>7.52</v>
      </c>
      <c r="AH213" s="11">
        <v>9.4499999999999993</v>
      </c>
      <c r="AI213" s="11">
        <v>9.2200000000000006</v>
      </c>
      <c r="AJ213" s="11">
        <v>4.83</v>
      </c>
      <c r="AK213" s="11">
        <v>2.38</v>
      </c>
      <c r="AL213" s="11">
        <v>10</v>
      </c>
      <c r="AM213" s="11">
        <v>10.6</v>
      </c>
      <c r="AN213" s="11">
        <v>3.47</v>
      </c>
      <c r="IS213">
        <f t="shared" si="6"/>
        <v>6.948157894736843</v>
      </c>
      <c r="IT213">
        <f t="shared" si="7"/>
        <v>3.4920719902668473</v>
      </c>
    </row>
    <row r="214" spans="1:254" x14ac:dyDescent="0.2">
      <c r="A214" s="30" t="s">
        <v>10</v>
      </c>
      <c r="B214" s="31">
        <v>0.16</v>
      </c>
      <c r="C214" s="11">
        <v>8.2799999999999994</v>
      </c>
      <c r="D214" s="11">
        <v>8.1199999999999992</v>
      </c>
      <c r="E214" s="11">
        <v>5.42</v>
      </c>
      <c r="F214" s="11">
        <v>6.58</v>
      </c>
      <c r="G214" s="11">
        <v>16.5</v>
      </c>
      <c r="H214" s="11">
        <v>3.13</v>
      </c>
      <c r="I214" s="11">
        <v>6.62</v>
      </c>
      <c r="J214" s="11">
        <v>4.04</v>
      </c>
      <c r="K214" s="11">
        <v>1.27</v>
      </c>
      <c r="L214" s="11">
        <v>6.79</v>
      </c>
      <c r="M214" s="11">
        <v>8.5</v>
      </c>
      <c r="N214" s="11">
        <v>11.1</v>
      </c>
      <c r="O214" s="11">
        <v>2.08</v>
      </c>
      <c r="P214" s="11">
        <v>10.6</v>
      </c>
      <c r="Q214" s="11">
        <v>8.4499999999999993</v>
      </c>
      <c r="R214" s="11">
        <v>3.61</v>
      </c>
      <c r="S214" s="11">
        <v>4.08</v>
      </c>
      <c r="T214" s="11">
        <v>7.94</v>
      </c>
      <c r="U214" s="11">
        <v>10.9</v>
      </c>
      <c r="V214" s="11">
        <v>3.99</v>
      </c>
      <c r="W214" s="11">
        <v>9.56</v>
      </c>
      <c r="X214" s="11">
        <v>8.9</v>
      </c>
      <c r="Y214" s="11">
        <v>11</v>
      </c>
      <c r="Z214" s="11">
        <v>8.7200000000000006</v>
      </c>
      <c r="AA214" s="11">
        <v>10.6</v>
      </c>
      <c r="AB214" s="11">
        <v>5.37</v>
      </c>
      <c r="AC214" s="11">
        <v>8.1300000000000008</v>
      </c>
      <c r="AD214" s="11">
        <v>7.28</v>
      </c>
      <c r="AE214" s="11">
        <v>-0.77</v>
      </c>
      <c r="AF214" s="11">
        <v>3.87</v>
      </c>
      <c r="AG214" s="11">
        <v>7.83</v>
      </c>
      <c r="AH214" s="11">
        <v>9.27</v>
      </c>
      <c r="AI214" s="11">
        <v>9.34</v>
      </c>
      <c r="AJ214" s="11">
        <v>5.48</v>
      </c>
      <c r="AK214" s="11">
        <v>2.78</v>
      </c>
      <c r="AL214" s="11">
        <v>10.3</v>
      </c>
      <c r="AM214" s="11">
        <v>12.1</v>
      </c>
      <c r="AN214" s="11">
        <v>3.7</v>
      </c>
      <c r="IS214">
        <f t="shared" si="6"/>
        <v>7.1436842105263167</v>
      </c>
      <c r="IT214">
        <f t="shared" si="7"/>
        <v>3.4904591357961605</v>
      </c>
    </row>
    <row r="215" spans="1:254" x14ac:dyDescent="0.2">
      <c r="A215" s="30" t="s">
        <v>10</v>
      </c>
      <c r="B215" s="31">
        <v>0.18</v>
      </c>
      <c r="C215" s="11">
        <v>7.01</v>
      </c>
      <c r="D215" s="11">
        <v>8.1199999999999992</v>
      </c>
      <c r="E215" s="11">
        <v>5.19</v>
      </c>
      <c r="F215" s="11">
        <v>6.11</v>
      </c>
      <c r="G215" s="11">
        <v>16.7</v>
      </c>
      <c r="H215" s="11">
        <v>2.78</v>
      </c>
      <c r="I215" s="11">
        <v>6.66</v>
      </c>
      <c r="J215" s="11">
        <v>3.84</v>
      </c>
      <c r="K215" s="11">
        <v>0.46</v>
      </c>
      <c r="L215" s="11">
        <v>6.48</v>
      </c>
      <c r="M215" s="11">
        <v>9.07</v>
      </c>
      <c r="N215" s="11">
        <v>10.8</v>
      </c>
      <c r="O215" s="11">
        <v>2.13</v>
      </c>
      <c r="P215" s="11">
        <v>10</v>
      </c>
      <c r="Q215" s="11">
        <v>8.76</v>
      </c>
      <c r="R215" s="11">
        <v>3.7</v>
      </c>
      <c r="S215" s="11">
        <v>4.26</v>
      </c>
      <c r="T215" s="11">
        <v>7.57</v>
      </c>
      <c r="U215" s="11">
        <v>10.6</v>
      </c>
      <c r="V215" s="11">
        <v>3.86</v>
      </c>
      <c r="W215" s="11">
        <v>9.5</v>
      </c>
      <c r="X215" s="11">
        <v>8.49</v>
      </c>
      <c r="Y215" s="11">
        <v>10.4</v>
      </c>
      <c r="Z215" s="11">
        <v>8.64</v>
      </c>
      <c r="AA215" s="11">
        <v>10.5</v>
      </c>
      <c r="AB215" s="11">
        <v>5.15</v>
      </c>
      <c r="AC215" s="11">
        <v>7.89</v>
      </c>
      <c r="AD215" s="11">
        <v>7.39</v>
      </c>
      <c r="AE215" s="11">
        <v>-0.38</v>
      </c>
      <c r="AF215" s="11">
        <v>4.26</v>
      </c>
      <c r="AG215" s="11">
        <v>7.86</v>
      </c>
      <c r="AH215" s="11">
        <v>8.8699999999999992</v>
      </c>
      <c r="AI215" s="11">
        <v>9.2899999999999991</v>
      </c>
      <c r="AJ215" s="11">
        <v>5.96</v>
      </c>
      <c r="AK215" s="11">
        <v>2.9</v>
      </c>
      <c r="AL215" s="11">
        <v>10.3</v>
      </c>
      <c r="AM215" s="11">
        <v>12.9</v>
      </c>
      <c r="AN215" s="11">
        <v>3.99</v>
      </c>
      <c r="IS215">
        <f t="shared" si="6"/>
        <v>7.0528947368421049</v>
      </c>
      <c r="IT215">
        <f t="shared" si="7"/>
        <v>3.4865772791887646</v>
      </c>
    </row>
    <row r="216" spans="1:254" x14ac:dyDescent="0.2">
      <c r="A216" s="30" t="s">
        <v>10</v>
      </c>
      <c r="B216" s="31">
        <v>0.2</v>
      </c>
      <c r="C216" s="11">
        <v>5.69</v>
      </c>
      <c r="D216" s="11">
        <v>7.92</v>
      </c>
      <c r="E216" s="11">
        <v>4.74</v>
      </c>
      <c r="F216" s="11">
        <v>5.43</v>
      </c>
      <c r="G216" s="11">
        <v>16.5</v>
      </c>
      <c r="H216" s="11">
        <v>2.13</v>
      </c>
      <c r="I216" s="11">
        <v>6.4</v>
      </c>
      <c r="J216" s="11">
        <v>3.59</v>
      </c>
      <c r="K216" s="11">
        <v>-0.33</v>
      </c>
      <c r="L216" s="11">
        <v>5.9</v>
      </c>
      <c r="M216" s="11">
        <v>9.41</v>
      </c>
      <c r="N216" s="11">
        <v>10.3</v>
      </c>
      <c r="O216" s="11">
        <v>2.02</v>
      </c>
      <c r="P216" s="11">
        <v>9.01</v>
      </c>
      <c r="Q216" s="11">
        <v>8.84</v>
      </c>
      <c r="R216" s="11">
        <v>3.63</v>
      </c>
      <c r="S216" s="11">
        <v>4.16</v>
      </c>
      <c r="T216" s="11">
        <v>7.08</v>
      </c>
      <c r="U216" s="11">
        <v>10</v>
      </c>
      <c r="V216" s="11">
        <v>3.43</v>
      </c>
      <c r="W216" s="11">
        <v>9.0399999999999991</v>
      </c>
      <c r="X216" s="11">
        <v>7.86</v>
      </c>
      <c r="Y216" s="11">
        <v>9.32</v>
      </c>
      <c r="Z216" s="11">
        <v>8.35</v>
      </c>
      <c r="AA216" s="11">
        <v>10.3</v>
      </c>
      <c r="AB216" s="11">
        <v>4.62</v>
      </c>
      <c r="AC216" s="11">
        <v>7.43</v>
      </c>
      <c r="AD216" s="11">
        <v>7.25</v>
      </c>
      <c r="AE216" s="11">
        <v>-0.24</v>
      </c>
      <c r="AF216" s="11">
        <v>4.3499999999999996</v>
      </c>
      <c r="AG216" s="11">
        <v>7.7</v>
      </c>
      <c r="AH216" s="11">
        <v>8.24</v>
      </c>
      <c r="AI216" s="11">
        <v>9.09</v>
      </c>
      <c r="AJ216" s="11">
        <v>6.26</v>
      </c>
      <c r="AK216" s="11">
        <v>2.75</v>
      </c>
      <c r="AL216" s="11">
        <v>9.98</v>
      </c>
      <c r="AM216" s="11">
        <v>13</v>
      </c>
      <c r="AN216" s="11">
        <v>4.1900000000000004</v>
      </c>
      <c r="IS216">
        <f t="shared" si="6"/>
        <v>6.7194736842105263</v>
      </c>
      <c r="IT216">
        <f t="shared" si="7"/>
        <v>3.4651422086713528</v>
      </c>
    </row>
    <row r="217" spans="1:254" x14ac:dyDescent="0.2">
      <c r="A217" s="30" t="s">
        <v>10</v>
      </c>
      <c r="B217" s="31">
        <v>0.22</v>
      </c>
      <c r="C217" s="11">
        <v>4.47</v>
      </c>
      <c r="D217" s="11">
        <v>7.56</v>
      </c>
      <c r="E217" s="11">
        <v>4.1399999999999997</v>
      </c>
      <c r="F217" s="11">
        <v>4.6399999999999997</v>
      </c>
      <c r="G217" s="11">
        <v>16.100000000000001</v>
      </c>
      <c r="H217" s="11">
        <v>1.37</v>
      </c>
      <c r="I217" s="11">
        <v>5.93</v>
      </c>
      <c r="J217" s="11">
        <v>3.3</v>
      </c>
      <c r="K217" s="11">
        <v>-1.03</v>
      </c>
      <c r="L217" s="11">
        <v>5.17</v>
      </c>
      <c r="M217" s="11">
        <v>9.5399999999999991</v>
      </c>
      <c r="N217" s="11">
        <v>9.86</v>
      </c>
      <c r="O217" s="11">
        <v>1.74</v>
      </c>
      <c r="P217" s="11">
        <v>7.77</v>
      </c>
      <c r="Q217" s="11">
        <v>8.66</v>
      </c>
      <c r="R217" s="11">
        <v>3.47</v>
      </c>
      <c r="S217" s="11">
        <v>3.82</v>
      </c>
      <c r="T217" s="11">
        <v>6.6</v>
      </c>
      <c r="U217" s="11">
        <v>9.26</v>
      </c>
      <c r="V217" s="11">
        <v>2.85</v>
      </c>
      <c r="W217" s="11">
        <v>8.2899999999999991</v>
      </c>
      <c r="X217" s="11">
        <v>7.13</v>
      </c>
      <c r="Y217" s="11">
        <v>8.56</v>
      </c>
      <c r="Z217" s="11">
        <v>7.86</v>
      </c>
      <c r="AA217" s="11">
        <v>10.1</v>
      </c>
      <c r="AB217" s="11">
        <v>3.87</v>
      </c>
      <c r="AC217" s="11">
        <v>6.85</v>
      </c>
      <c r="AD217" s="11">
        <v>6.92</v>
      </c>
      <c r="AE217" s="11">
        <v>-0.3</v>
      </c>
      <c r="AF217" s="11">
        <v>4.18</v>
      </c>
      <c r="AG217" s="11">
        <v>7.43</v>
      </c>
      <c r="AH217" s="11">
        <v>7.46</v>
      </c>
      <c r="AI217" s="11">
        <v>8.8000000000000007</v>
      </c>
      <c r="AJ217" s="11">
        <v>6.38</v>
      </c>
      <c r="AK217" s="11">
        <v>2.36</v>
      </c>
      <c r="AL217" s="11">
        <v>9.4</v>
      </c>
      <c r="AM217" s="11">
        <v>12.4</v>
      </c>
      <c r="AN217" s="11">
        <v>3.58</v>
      </c>
      <c r="IS217">
        <f t="shared" si="6"/>
        <v>6.2234210526315792</v>
      </c>
      <c r="IT217">
        <f t="shared" si="7"/>
        <v>3.4607000356636086</v>
      </c>
    </row>
    <row r="218" spans="1:254" x14ac:dyDescent="0.2">
      <c r="A218" s="30" t="s">
        <v>10</v>
      </c>
      <c r="B218" s="31">
        <v>0.24</v>
      </c>
      <c r="C218" s="11">
        <v>3.35</v>
      </c>
      <c r="D218" s="11">
        <v>7.08</v>
      </c>
      <c r="E218" s="11">
        <v>3.47</v>
      </c>
      <c r="F218" s="11">
        <v>3.84</v>
      </c>
      <c r="G218" s="11">
        <v>15.4</v>
      </c>
      <c r="H218" s="11">
        <v>0.65</v>
      </c>
      <c r="I218" s="11">
        <v>5.32</v>
      </c>
      <c r="J218" s="11">
        <v>3.02</v>
      </c>
      <c r="K218" s="11">
        <v>-1.61</v>
      </c>
      <c r="L218" s="11">
        <v>4.37</v>
      </c>
      <c r="M218" s="11">
        <v>9.52</v>
      </c>
      <c r="N218" s="11">
        <v>9.36</v>
      </c>
      <c r="O218" s="11">
        <v>1.35</v>
      </c>
      <c r="P218" s="11">
        <v>6.42</v>
      </c>
      <c r="Q218" s="11">
        <v>8.33</v>
      </c>
      <c r="R218" s="11">
        <v>3.29</v>
      </c>
      <c r="S218" s="11">
        <v>3.31</v>
      </c>
      <c r="T218" s="11">
        <v>6.08</v>
      </c>
      <c r="U218" s="11">
        <v>8.4499999999999993</v>
      </c>
      <c r="V218" s="11">
        <v>2.13</v>
      </c>
      <c r="W218" s="11">
        <v>7.38</v>
      </c>
      <c r="X218" s="11">
        <v>6.45</v>
      </c>
      <c r="Y218" s="11">
        <v>8.1</v>
      </c>
      <c r="Z218" s="11">
        <v>7.22</v>
      </c>
      <c r="AA218" s="11">
        <v>9.7200000000000006</v>
      </c>
      <c r="AB218" s="11">
        <v>3.03</v>
      </c>
      <c r="AC218" s="11">
        <v>6.19</v>
      </c>
      <c r="AD218" s="11">
        <v>6.46</v>
      </c>
      <c r="AE218" s="11">
        <v>-0.49</v>
      </c>
      <c r="AF218" s="11">
        <v>3.8</v>
      </c>
      <c r="AG218" s="11">
        <v>7.11</v>
      </c>
      <c r="AH218" s="11">
        <v>6.55</v>
      </c>
      <c r="AI218" s="11">
        <v>8.44</v>
      </c>
      <c r="AJ218" s="11">
        <v>6.35</v>
      </c>
      <c r="AK218" s="11">
        <v>1.82</v>
      </c>
      <c r="AL218" s="11">
        <v>8.6300000000000008</v>
      </c>
      <c r="AM218" s="11">
        <v>11.5</v>
      </c>
      <c r="AN218" s="11">
        <v>3.48</v>
      </c>
      <c r="IS218">
        <f t="shared" si="6"/>
        <v>5.6544736842105268</v>
      </c>
      <c r="IT218">
        <f t="shared" si="7"/>
        <v>3.4270763659725607</v>
      </c>
    </row>
    <row r="219" spans="1:254" x14ac:dyDescent="0.2">
      <c r="A219" s="30" t="s">
        <v>10</v>
      </c>
      <c r="B219" s="31">
        <v>0.26</v>
      </c>
      <c r="C219" s="11">
        <v>2.3199999999999998</v>
      </c>
      <c r="D219" s="11">
        <v>6.52</v>
      </c>
      <c r="E219" s="11">
        <v>2.77</v>
      </c>
      <c r="F219" s="11">
        <v>3.1</v>
      </c>
      <c r="G219" s="11">
        <v>14.6</v>
      </c>
      <c r="H219" s="11">
        <v>-1.2999999999999999E-2</v>
      </c>
      <c r="I219" s="11">
        <v>4.6900000000000004</v>
      </c>
      <c r="J219" s="11">
        <v>2.77</v>
      </c>
      <c r="K219" s="11">
        <v>-2.0699999999999998</v>
      </c>
      <c r="L219" s="11">
        <v>3.62</v>
      </c>
      <c r="M219" s="11">
        <v>9.3800000000000008</v>
      </c>
      <c r="N219" s="11">
        <v>8.84</v>
      </c>
      <c r="O219" s="11">
        <v>0.91</v>
      </c>
      <c r="P219" s="11">
        <v>5.15</v>
      </c>
      <c r="Q219" s="11">
        <v>7.9</v>
      </c>
      <c r="R219" s="11">
        <v>3.09</v>
      </c>
      <c r="S219" s="11">
        <v>2.69</v>
      </c>
      <c r="T219" s="11">
        <v>5.54</v>
      </c>
      <c r="U219" s="11">
        <v>7.63</v>
      </c>
      <c r="V219" s="11">
        <v>1.46</v>
      </c>
      <c r="W219" s="11">
        <v>6.4</v>
      </c>
      <c r="X219" s="11">
        <v>5.89</v>
      </c>
      <c r="Y219" s="11">
        <v>7.72</v>
      </c>
      <c r="Z219" s="11">
        <v>6.49</v>
      </c>
      <c r="AA219" s="11">
        <v>9.02</v>
      </c>
      <c r="AB219" s="11">
        <v>2.2000000000000002</v>
      </c>
      <c r="AC219" s="11">
        <v>5.51</v>
      </c>
      <c r="AD219" s="11">
        <v>5.94</v>
      </c>
      <c r="AE219" s="11">
        <v>-0.73</v>
      </c>
      <c r="AF219" s="11">
        <v>3.3</v>
      </c>
      <c r="AG219" s="11">
        <v>6.78</v>
      </c>
      <c r="AH219" s="11">
        <v>5.6</v>
      </c>
      <c r="AI219" s="11">
        <v>8.0399999999999991</v>
      </c>
      <c r="AJ219" s="11">
        <v>6.2</v>
      </c>
      <c r="AK219" s="11">
        <v>1.22</v>
      </c>
      <c r="AL219" s="11">
        <v>7.77</v>
      </c>
      <c r="AM219" s="11">
        <v>10.5</v>
      </c>
      <c r="AN219" s="11">
        <v>2.83</v>
      </c>
      <c r="IS219">
        <f t="shared" si="6"/>
        <v>5.0415000000000001</v>
      </c>
      <c r="IT219">
        <f t="shared" si="7"/>
        <v>3.3869440243860431</v>
      </c>
    </row>
    <row r="220" spans="1:254" x14ac:dyDescent="0.2">
      <c r="A220" s="30" t="s">
        <v>10</v>
      </c>
      <c r="B220" s="31">
        <v>0.28000000000000003</v>
      </c>
      <c r="C220" s="11">
        <v>1.41</v>
      </c>
      <c r="D220" s="11">
        <v>5.93</v>
      </c>
      <c r="E220" s="11">
        <v>2.09</v>
      </c>
      <c r="F220" s="11">
        <v>2.5099999999999998</v>
      </c>
      <c r="G220" s="11">
        <v>13.6</v>
      </c>
      <c r="H220" s="11">
        <v>-0.61</v>
      </c>
      <c r="I220" s="11">
        <v>4.12</v>
      </c>
      <c r="J220" s="11">
        <v>2.58</v>
      </c>
      <c r="K220" s="11">
        <v>-2.42</v>
      </c>
      <c r="L220" s="11">
        <v>2.97</v>
      </c>
      <c r="M220" s="11">
        <v>9.15</v>
      </c>
      <c r="N220" s="11">
        <v>8.3699999999999992</v>
      </c>
      <c r="O220" s="11">
        <v>0.54</v>
      </c>
      <c r="P220" s="11">
        <v>4.08</v>
      </c>
      <c r="Q220" s="11">
        <v>7.41</v>
      </c>
      <c r="R220" s="11">
        <v>2.94</v>
      </c>
      <c r="S220" s="11">
        <v>2.04</v>
      </c>
      <c r="T220" s="11">
        <v>4.9400000000000004</v>
      </c>
      <c r="U220" s="11">
        <v>6.86</v>
      </c>
      <c r="V220" s="11">
        <v>0.82</v>
      </c>
      <c r="W220" s="11">
        <v>5.39</v>
      </c>
      <c r="X220" s="11">
        <v>5.49</v>
      </c>
      <c r="Y220" s="11">
        <v>7.41</v>
      </c>
      <c r="Z220" s="11">
        <v>5.76</v>
      </c>
      <c r="AA220" s="11">
        <v>8.0500000000000007</v>
      </c>
      <c r="AB220" s="11">
        <v>1.45</v>
      </c>
      <c r="AC220" s="11">
        <v>4.84</v>
      </c>
      <c r="AD220" s="11">
        <v>5.4</v>
      </c>
      <c r="AE220" s="11">
        <v>-0.96</v>
      </c>
      <c r="AF220" s="11">
        <v>2.73</v>
      </c>
      <c r="AG220" s="11">
        <v>6.46</v>
      </c>
      <c r="AH220" s="11">
        <v>4.6500000000000004</v>
      </c>
      <c r="AI220" s="11">
        <v>7.62</v>
      </c>
      <c r="AJ220" s="11">
        <v>5.99</v>
      </c>
      <c r="AK220" s="11">
        <v>0.63</v>
      </c>
      <c r="AL220" s="11">
        <v>6.89</v>
      </c>
      <c r="AM220" s="11">
        <v>9.39</v>
      </c>
      <c r="AN220" s="11">
        <v>2.5299999999999998</v>
      </c>
      <c r="IS220">
        <f t="shared" si="6"/>
        <v>4.4486842105263156</v>
      </c>
      <c r="IT220">
        <f t="shared" si="7"/>
        <v>3.3078989584331957</v>
      </c>
    </row>
    <row r="221" spans="1:254" x14ac:dyDescent="0.2">
      <c r="A221" s="30" t="s">
        <v>10</v>
      </c>
      <c r="B221" s="31">
        <v>0.3</v>
      </c>
      <c r="C221" s="11">
        <v>0.66</v>
      </c>
      <c r="D221" s="11">
        <v>5.37</v>
      </c>
      <c r="E221" s="11">
        <v>1.45</v>
      </c>
      <c r="F221" s="11">
        <v>2.09</v>
      </c>
      <c r="G221" s="11">
        <v>12.6</v>
      </c>
      <c r="H221" s="11">
        <v>-1.1599999999999999</v>
      </c>
      <c r="I221" s="11">
        <v>3.63</v>
      </c>
      <c r="J221" s="11">
        <v>2.5</v>
      </c>
      <c r="K221" s="11">
        <v>-2.69</v>
      </c>
      <c r="L221" s="11">
        <v>2.52</v>
      </c>
      <c r="M221" s="11">
        <v>8.89</v>
      </c>
      <c r="N221" s="11">
        <v>7.91</v>
      </c>
      <c r="O221" s="11">
        <v>0.3</v>
      </c>
      <c r="P221" s="11">
        <v>3.3</v>
      </c>
      <c r="Q221" s="11">
        <v>6.89</v>
      </c>
      <c r="R221" s="11">
        <v>2.87</v>
      </c>
      <c r="S221" s="11">
        <v>1.4</v>
      </c>
      <c r="T221" s="11">
        <v>4.33</v>
      </c>
      <c r="U221" s="11">
        <v>6.17</v>
      </c>
      <c r="V221" s="11">
        <v>0.33</v>
      </c>
      <c r="W221" s="11">
        <v>4.49</v>
      </c>
      <c r="X221" s="11">
        <v>5.24</v>
      </c>
      <c r="Y221" s="11">
        <v>7.28</v>
      </c>
      <c r="Z221" s="11">
        <v>5.12</v>
      </c>
      <c r="AA221" s="11">
        <v>6.99</v>
      </c>
      <c r="AB221" s="11">
        <v>0.83</v>
      </c>
      <c r="AC221" s="11">
        <v>4.1900000000000004</v>
      </c>
      <c r="AD221" s="11">
        <v>4.87</v>
      </c>
      <c r="AE221" s="11">
        <v>-1.1200000000000001</v>
      </c>
      <c r="AF221" s="11">
        <v>2.15</v>
      </c>
      <c r="AG221" s="11">
        <v>6.16</v>
      </c>
      <c r="AH221" s="11">
        <v>3.74</v>
      </c>
      <c r="AI221" s="11">
        <v>7.2</v>
      </c>
      <c r="AJ221" s="11">
        <v>5.74</v>
      </c>
      <c r="AK221" s="11">
        <v>9.0999999999999998E-2</v>
      </c>
      <c r="AL221" s="11">
        <v>6.09</v>
      </c>
      <c r="AM221" s="11">
        <v>8.36</v>
      </c>
      <c r="AN221" s="11">
        <v>2.42</v>
      </c>
      <c r="IS221">
        <f t="shared" si="6"/>
        <v>3.9263421052631577</v>
      </c>
      <c r="IT221">
        <f t="shared" si="7"/>
        <v>3.2186803261527879</v>
      </c>
    </row>
    <row r="222" spans="1:254" x14ac:dyDescent="0.2">
      <c r="A222" s="30" t="s">
        <v>10</v>
      </c>
      <c r="B222" s="31">
        <v>0.32</v>
      </c>
      <c r="C222" s="11">
        <v>0.18</v>
      </c>
      <c r="D222" s="11">
        <v>4.88</v>
      </c>
      <c r="E222" s="11">
        <v>0.86</v>
      </c>
      <c r="F222" s="11">
        <v>1.83</v>
      </c>
      <c r="G222" s="11">
        <v>11.6</v>
      </c>
      <c r="H222" s="11">
        <v>-1.66</v>
      </c>
      <c r="I222" s="11">
        <v>3.25</v>
      </c>
      <c r="J222" s="11">
        <v>2.5099999999999998</v>
      </c>
      <c r="K222" s="11">
        <v>-2.89</v>
      </c>
      <c r="L222" s="11">
        <v>2.2799999999999998</v>
      </c>
      <c r="M222" s="11">
        <v>8.6300000000000008</v>
      </c>
      <c r="N222" s="11">
        <v>7.49</v>
      </c>
      <c r="O222" s="11">
        <v>0.23</v>
      </c>
      <c r="P222" s="11">
        <v>2.78</v>
      </c>
      <c r="Q222" s="11">
        <v>6.42</v>
      </c>
      <c r="R222" s="11">
        <v>2.84</v>
      </c>
      <c r="S222" s="11">
        <v>0.81</v>
      </c>
      <c r="T222" s="11">
        <v>3.6</v>
      </c>
      <c r="U222" s="11">
        <v>5.55</v>
      </c>
      <c r="V222" s="11">
        <v>-8.4000000000000005E-2</v>
      </c>
      <c r="W222" s="11">
        <v>3.7</v>
      </c>
      <c r="X222" s="11">
        <v>5.09</v>
      </c>
      <c r="Y222" s="11">
        <v>7.04</v>
      </c>
      <c r="Z222" s="11">
        <v>4.59</v>
      </c>
      <c r="AA222" s="11">
        <v>6.06</v>
      </c>
      <c r="AB222" s="11">
        <v>0.33</v>
      </c>
      <c r="AC222" s="11">
        <v>3.55</v>
      </c>
      <c r="AD222" s="11">
        <v>4.38</v>
      </c>
      <c r="AE222" s="11">
        <v>-1.22</v>
      </c>
      <c r="AF222" s="11">
        <v>1.59</v>
      </c>
      <c r="AG222" s="11">
        <v>5.87</v>
      </c>
      <c r="AH222" s="11">
        <v>2.89</v>
      </c>
      <c r="AI222" s="11">
        <v>6.77</v>
      </c>
      <c r="AJ222" s="11">
        <v>5.47</v>
      </c>
      <c r="AK222" s="11">
        <v>-0.37</v>
      </c>
      <c r="AL222" s="11">
        <v>5.43</v>
      </c>
      <c r="AM222" s="11">
        <v>7.41</v>
      </c>
      <c r="AN222" s="11">
        <v>1.52</v>
      </c>
      <c r="IS222">
        <f t="shared" si="6"/>
        <v>3.4527894736842111</v>
      </c>
      <c r="IT222">
        <f t="shared" si="7"/>
        <v>3.1320922129076054</v>
      </c>
    </row>
    <row r="223" spans="1:254" x14ac:dyDescent="0.2">
      <c r="A223" s="30" t="s">
        <v>10</v>
      </c>
      <c r="B223" s="31">
        <v>0.34</v>
      </c>
      <c r="C223" s="11">
        <v>-4.2999999999999997E-2</v>
      </c>
      <c r="D223" s="11">
        <v>4.5</v>
      </c>
      <c r="E223" s="11">
        <v>0.31</v>
      </c>
      <c r="F223" s="11">
        <v>1.72</v>
      </c>
      <c r="G223" s="11">
        <v>10.6</v>
      </c>
      <c r="H223" s="11">
        <v>-2.11</v>
      </c>
      <c r="I223" s="11">
        <v>2.91</v>
      </c>
      <c r="J223" s="11">
        <v>2.61</v>
      </c>
      <c r="K223" s="11">
        <v>-3.04</v>
      </c>
      <c r="L223" s="11">
        <v>2.2400000000000002</v>
      </c>
      <c r="M223" s="11">
        <v>8.3800000000000008</v>
      </c>
      <c r="N223" s="11">
        <v>7.08</v>
      </c>
      <c r="O223" s="11">
        <v>0.28000000000000003</v>
      </c>
      <c r="P223" s="11">
        <v>2.4500000000000002</v>
      </c>
      <c r="Q223" s="11">
        <v>5.96</v>
      </c>
      <c r="R223" s="11">
        <v>2.81</v>
      </c>
      <c r="S223" s="11">
        <v>0.28999999999999998</v>
      </c>
      <c r="T223" s="11">
        <v>2.86</v>
      </c>
      <c r="U223" s="11">
        <v>5</v>
      </c>
      <c r="V223" s="11">
        <v>-0.39</v>
      </c>
      <c r="W223" s="11">
        <v>3.06</v>
      </c>
      <c r="X223" s="11">
        <v>4.96</v>
      </c>
      <c r="Y223" s="11">
        <v>6.75</v>
      </c>
      <c r="Z223" s="11">
        <v>4.16</v>
      </c>
      <c r="AA223" s="11">
        <v>5.38</v>
      </c>
      <c r="AB223" s="11">
        <v>-7.1999999999999995E-2</v>
      </c>
      <c r="AC223" s="11">
        <v>2.87</v>
      </c>
      <c r="AD223" s="11">
        <v>3.92</v>
      </c>
      <c r="AE223" s="11">
        <v>-1.25</v>
      </c>
      <c r="AF223" s="11">
        <v>1.05</v>
      </c>
      <c r="AG223" s="11">
        <v>5.6</v>
      </c>
      <c r="AH223" s="11">
        <v>2.11</v>
      </c>
      <c r="AI223" s="11">
        <v>6.3</v>
      </c>
      <c r="AJ223" s="11">
        <v>5.2</v>
      </c>
      <c r="AK223" s="11">
        <v>-0.74</v>
      </c>
      <c r="AL223" s="11">
        <v>4.97</v>
      </c>
      <c r="AM223" s="11">
        <v>6.56</v>
      </c>
      <c r="AN223" s="11">
        <v>1.48</v>
      </c>
      <c r="IS223">
        <f t="shared" si="6"/>
        <v>3.0717105263157896</v>
      </c>
      <c r="IT223">
        <f t="shared" si="7"/>
        <v>3.0288853619049152</v>
      </c>
    </row>
    <row r="224" spans="1:254" x14ac:dyDescent="0.2">
      <c r="A224" s="30" t="s">
        <v>10</v>
      </c>
      <c r="B224" s="31">
        <v>0.36</v>
      </c>
      <c r="C224" s="11">
        <v>-6.2E-2</v>
      </c>
      <c r="D224" s="11">
        <v>4.21</v>
      </c>
      <c r="E224" s="11">
        <v>-0.25</v>
      </c>
      <c r="F224" s="11">
        <v>1.69</v>
      </c>
      <c r="G224" s="11">
        <v>9.77</v>
      </c>
      <c r="H224" s="11">
        <v>-2.5</v>
      </c>
      <c r="I224" s="11">
        <v>2.5499999999999998</v>
      </c>
      <c r="J224" s="11">
        <v>2.77</v>
      </c>
      <c r="K224" s="11">
        <v>-3.17</v>
      </c>
      <c r="L224" s="11">
        <v>2.37</v>
      </c>
      <c r="M224" s="11">
        <v>8.09</v>
      </c>
      <c r="N224" s="11">
        <v>6.73</v>
      </c>
      <c r="O224" s="11">
        <v>0.36</v>
      </c>
      <c r="P224" s="11">
        <v>2.21</v>
      </c>
      <c r="Q224" s="11">
        <v>5.49</v>
      </c>
      <c r="R224" s="11">
        <v>2.77</v>
      </c>
      <c r="S224" s="11">
        <v>-0.2</v>
      </c>
      <c r="T224" s="11">
        <v>2.13</v>
      </c>
      <c r="U224" s="11">
        <v>4.49</v>
      </c>
      <c r="V224" s="11">
        <v>-0.68</v>
      </c>
      <c r="W224" s="11">
        <v>2.56</v>
      </c>
      <c r="X224" s="11">
        <v>4.78</v>
      </c>
      <c r="Y224" s="11">
        <v>6.42</v>
      </c>
      <c r="Z224" s="11">
        <v>3.77</v>
      </c>
      <c r="AA224" s="11">
        <v>4.97</v>
      </c>
      <c r="AB224" s="11">
        <v>-0.44</v>
      </c>
      <c r="AC224" s="11">
        <v>2.16</v>
      </c>
      <c r="AD224" s="11">
        <v>3.48</v>
      </c>
      <c r="AE224" s="11">
        <v>-1.25</v>
      </c>
      <c r="AF224" s="11">
        <v>0.52</v>
      </c>
      <c r="AG224" s="11">
        <v>5.3</v>
      </c>
      <c r="AH224" s="11">
        <v>1.39</v>
      </c>
      <c r="AI224" s="11">
        <v>5.78</v>
      </c>
      <c r="AJ224" s="11">
        <v>4.92</v>
      </c>
      <c r="AK224" s="11">
        <v>-1.07</v>
      </c>
      <c r="AL224" s="11">
        <v>4.72</v>
      </c>
      <c r="AM224" s="11">
        <v>5.84</v>
      </c>
      <c r="AN224" s="11">
        <v>0.59</v>
      </c>
      <c r="IS224">
        <f t="shared" si="6"/>
        <v>2.7160000000000002</v>
      </c>
      <c r="IT224">
        <f t="shared" si="7"/>
        <v>2.9614341668057267</v>
      </c>
    </row>
    <row r="225" spans="1:254" x14ac:dyDescent="0.2">
      <c r="A225" s="30" t="s">
        <v>10</v>
      </c>
      <c r="B225" s="31">
        <v>0.38</v>
      </c>
      <c r="C225" s="11">
        <v>-3.1E-2</v>
      </c>
      <c r="D225" s="11">
        <v>3.97</v>
      </c>
      <c r="E225" s="11">
        <v>-0.82</v>
      </c>
      <c r="F225" s="11">
        <v>1.68</v>
      </c>
      <c r="G225" s="11">
        <v>9.0500000000000007</v>
      </c>
      <c r="H225" s="11">
        <v>-2.85</v>
      </c>
      <c r="I225" s="11">
        <v>2.09</v>
      </c>
      <c r="J225" s="11">
        <v>2.91</v>
      </c>
      <c r="K225" s="11">
        <v>-3.29</v>
      </c>
      <c r="L225" s="11">
        <v>2.61</v>
      </c>
      <c r="M225" s="11">
        <v>7.7</v>
      </c>
      <c r="N225" s="11">
        <v>6.36</v>
      </c>
      <c r="O225" s="11">
        <v>0.35</v>
      </c>
      <c r="P225" s="11">
        <v>1.9</v>
      </c>
      <c r="Q225" s="11">
        <v>5.05</v>
      </c>
      <c r="R225" s="11">
        <v>2.65</v>
      </c>
      <c r="S225" s="11">
        <v>-0.67</v>
      </c>
      <c r="T225" s="11">
        <v>1.36</v>
      </c>
      <c r="U225" s="11">
        <v>3.99</v>
      </c>
      <c r="V225" s="11">
        <v>-0.94</v>
      </c>
      <c r="W225" s="11">
        <v>2.1</v>
      </c>
      <c r="X225" s="11">
        <v>4.5</v>
      </c>
      <c r="Y225" s="11">
        <v>6.28</v>
      </c>
      <c r="Z225" s="11">
        <v>3.36</v>
      </c>
      <c r="AA225" s="11">
        <v>4.75</v>
      </c>
      <c r="AB225" s="11">
        <v>-0.83</v>
      </c>
      <c r="AC225" s="11">
        <v>1.4</v>
      </c>
      <c r="AD225" s="11">
        <v>3.03</v>
      </c>
      <c r="AE225" s="11">
        <v>-1.3</v>
      </c>
      <c r="AF225" s="11">
        <v>-1.9E-2</v>
      </c>
      <c r="AG225" s="11">
        <v>4.97</v>
      </c>
      <c r="AH225" s="11">
        <v>0.69</v>
      </c>
      <c r="AI225" s="11">
        <v>5.17</v>
      </c>
      <c r="AJ225" s="11">
        <v>4.6100000000000003</v>
      </c>
      <c r="AK225" s="11">
        <v>-1.38</v>
      </c>
      <c r="AL225" s="11">
        <v>4.68</v>
      </c>
      <c r="AM225" s="11">
        <v>5.22</v>
      </c>
      <c r="AN225" s="11">
        <v>0.44</v>
      </c>
      <c r="IS225">
        <f t="shared" si="6"/>
        <v>2.3878947368421053</v>
      </c>
      <c r="IT225">
        <f t="shared" si="7"/>
        <v>2.913404498589919</v>
      </c>
    </row>
    <row r="226" spans="1:254" x14ac:dyDescent="0.2">
      <c r="A226" s="30" t="s">
        <v>10</v>
      </c>
      <c r="B226" s="31">
        <v>0.4</v>
      </c>
      <c r="C226" s="11">
        <v>-0.13</v>
      </c>
      <c r="D226" s="11">
        <v>3.73</v>
      </c>
      <c r="E226" s="11">
        <v>-1.43</v>
      </c>
      <c r="F226" s="11">
        <v>1.62</v>
      </c>
      <c r="G226" s="11">
        <v>8.51</v>
      </c>
      <c r="H226" s="11">
        <v>-3.17</v>
      </c>
      <c r="I226" s="11">
        <v>1.52</v>
      </c>
      <c r="J226" s="11">
        <v>3.01</v>
      </c>
      <c r="K226" s="11">
        <v>-3.41</v>
      </c>
      <c r="L226" s="11">
        <v>2.85</v>
      </c>
      <c r="M226" s="11">
        <v>7.15</v>
      </c>
      <c r="N226" s="11">
        <v>5.96</v>
      </c>
      <c r="O226" s="11">
        <v>0.16</v>
      </c>
      <c r="P226" s="11">
        <v>1.44</v>
      </c>
      <c r="Q226" s="11">
        <v>4.59</v>
      </c>
      <c r="R226" s="11">
        <v>2.37</v>
      </c>
      <c r="S226" s="11">
        <v>-1.19</v>
      </c>
      <c r="T226" s="11">
        <v>0.6</v>
      </c>
      <c r="U226" s="11">
        <v>3.48</v>
      </c>
      <c r="V226" s="11">
        <v>-1.29</v>
      </c>
      <c r="W226" s="11">
        <v>1.62</v>
      </c>
      <c r="X226" s="11">
        <v>4.0599999999999996</v>
      </c>
      <c r="Y226" s="11">
        <v>6.44</v>
      </c>
      <c r="Z226" s="11">
        <v>2.85</v>
      </c>
      <c r="AA226" s="11">
        <v>4.5999999999999996</v>
      </c>
      <c r="AB226" s="11">
        <v>-1.29</v>
      </c>
      <c r="AC226" s="11">
        <v>0.64</v>
      </c>
      <c r="AD226" s="11">
        <v>2.5499999999999998</v>
      </c>
      <c r="AE226" s="11">
        <v>-1.43</v>
      </c>
      <c r="AF226" s="11">
        <v>-0.59</v>
      </c>
      <c r="AG226" s="11">
        <v>4.57</v>
      </c>
      <c r="AH226" s="11">
        <v>-9.4999999999999998E-3</v>
      </c>
      <c r="AI226" s="11">
        <v>4.46</v>
      </c>
      <c r="AJ226" s="11">
        <v>4.24</v>
      </c>
      <c r="AK226" s="11">
        <v>-1.74</v>
      </c>
      <c r="AL226" s="11">
        <v>4.8</v>
      </c>
      <c r="AM226" s="11">
        <v>4.66</v>
      </c>
      <c r="AN226" s="11">
        <v>0.68</v>
      </c>
      <c r="IS226">
        <f t="shared" si="6"/>
        <v>2.0389605263157891</v>
      </c>
      <c r="IT226">
        <f t="shared" si="7"/>
        <v>2.9086149262046113</v>
      </c>
    </row>
    <row r="227" spans="1:254" x14ac:dyDescent="0.2">
      <c r="A227" s="30" t="s">
        <v>10</v>
      </c>
      <c r="B227" s="31">
        <v>0.42</v>
      </c>
      <c r="C227" s="11">
        <v>-0.55000000000000004</v>
      </c>
      <c r="D227" s="11">
        <v>3.42</v>
      </c>
      <c r="E227" s="11">
        <v>-2.11</v>
      </c>
      <c r="F227" s="11">
        <v>1.43</v>
      </c>
      <c r="G227" s="11">
        <v>8.1199999999999992</v>
      </c>
      <c r="H227" s="11">
        <v>-3.48</v>
      </c>
      <c r="I227" s="11">
        <v>0.88</v>
      </c>
      <c r="J227" s="11">
        <v>3</v>
      </c>
      <c r="K227" s="11">
        <v>-3.54</v>
      </c>
      <c r="L227" s="11">
        <v>3.01</v>
      </c>
      <c r="M227" s="11">
        <v>6.35</v>
      </c>
      <c r="N227" s="11">
        <v>5.45</v>
      </c>
      <c r="O227" s="11">
        <v>-0.24</v>
      </c>
      <c r="P227" s="11">
        <v>0.84</v>
      </c>
      <c r="Q227" s="11">
        <v>4.05</v>
      </c>
      <c r="R227" s="11">
        <v>1.89</v>
      </c>
      <c r="S227" s="11">
        <v>-1.79</v>
      </c>
      <c r="T227" s="11">
        <v>-0.15</v>
      </c>
      <c r="U227" s="11">
        <v>2.92</v>
      </c>
      <c r="V227" s="11">
        <v>-1.73</v>
      </c>
      <c r="W227" s="11">
        <v>1.06</v>
      </c>
      <c r="X227" s="11">
        <v>3.44</v>
      </c>
      <c r="Y227" s="11">
        <v>6.79</v>
      </c>
      <c r="Z227" s="11">
        <v>2.1800000000000002</v>
      </c>
      <c r="AA227" s="11">
        <v>4.4000000000000004</v>
      </c>
      <c r="AB227" s="11">
        <v>-1.86</v>
      </c>
      <c r="AC227" s="11">
        <v>-0.14000000000000001</v>
      </c>
      <c r="AD227" s="11">
        <v>2.02</v>
      </c>
      <c r="AE227" s="11">
        <v>-1.71</v>
      </c>
      <c r="AF227" s="11">
        <v>-1.21</v>
      </c>
      <c r="AG227" s="11">
        <v>4.0999999999999996</v>
      </c>
      <c r="AH227" s="11">
        <v>-0.74</v>
      </c>
      <c r="AI227" s="11">
        <v>3.62</v>
      </c>
      <c r="AJ227" s="11">
        <v>3.79</v>
      </c>
      <c r="AK227" s="11">
        <v>-2.19</v>
      </c>
      <c r="AL227" s="11">
        <v>5</v>
      </c>
      <c r="AM227" s="11">
        <v>4.08</v>
      </c>
      <c r="AN227" s="11">
        <v>0.67</v>
      </c>
      <c r="IS227">
        <f t="shared" si="6"/>
        <v>1.6071052631578946</v>
      </c>
      <c r="IT227">
        <f t="shared" si="7"/>
        <v>2.950531704620635</v>
      </c>
    </row>
    <row r="228" spans="1:254" x14ac:dyDescent="0.2">
      <c r="A228" s="30" t="s">
        <v>10</v>
      </c>
      <c r="B228" s="31">
        <v>0.44</v>
      </c>
      <c r="C228" s="11">
        <v>-1.37</v>
      </c>
      <c r="D228" s="11">
        <v>3.02</v>
      </c>
      <c r="E228" s="11">
        <v>-2.84</v>
      </c>
      <c r="F228" s="11">
        <v>1.07</v>
      </c>
      <c r="G228" s="11">
        <v>7.83</v>
      </c>
      <c r="H228" s="11">
        <v>-3.82</v>
      </c>
      <c r="I228" s="11">
        <v>0.27</v>
      </c>
      <c r="J228" s="11">
        <v>2.88</v>
      </c>
      <c r="K228" s="11">
        <v>-3.67</v>
      </c>
      <c r="L228" s="11">
        <v>2.99</v>
      </c>
      <c r="M228" s="11">
        <v>5.26</v>
      </c>
      <c r="N228" s="11">
        <v>4.78</v>
      </c>
      <c r="O228" s="11">
        <v>-0.87</v>
      </c>
      <c r="P228" s="11">
        <v>-2.3E-2</v>
      </c>
      <c r="Q228" s="11">
        <v>3.45</v>
      </c>
      <c r="R228" s="11">
        <v>1.18</v>
      </c>
      <c r="S228" s="11">
        <v>-2.5099999999999998</v>
      </c>
      <c r="T228" s="11">
        <v>-0.99</v>
      </c>
      <c r="U228" s="11">
        <v>2.2799999999999998</v>
      </c>
      <c r="V228" s="11">
        <v>-2.2799999999999998</v>
      </c>
      <c r="W228" s="11">
        <v>0.3</v>
      </c>
      <c r="X228" s="11">
        <v>2.64</v>
      </c>
      <c r="Y228" s="11">
        <v>7.22</v>
      </c>
      <c r="Z228" s="11">
        <v>1.28</v>
      </c>
      <c r="AA228" s="11">
        <v>4.03</v>
      </c>
      <c r="AB228" s="11">
        <v>-2.52</v>
      </c>
      <c r="AC228" s="11">
        <v>-0.96</v>
      </c>
      <c r="AD228" s="11">
        <v>1.41</v>
      </c>
      <c r="AE228" s="11">
        <v>-2.13</v>
      </c>
      <c r="AF228" s="11">
        <v>-1.89</v>
      </c>
      <c r="AG228" s="11">
        <v>3.55</v>
      </c>
      <c r="AH228" s="11">
        <v>-1.53</v>
      </c>
      <c r="AI228" s="11">
        <v>2.66</v>
      </c>
      <c r="AJ228" s="11">
        <v>3.23</v>
      </c>
      <c r="AK228" s="11">
        <v>-2.78</v>
      </c>
      <c r="AL228" s="11">
        <v>5.18</v>
      </c>
      <c r="AM228" s="11">
        <v>3.42</v>
      </c>
      <c r="AN228" s="11">
        <v>0.64</v>
      </c>
      <c r="IS228">
        <f t="shared" si="6"/>
        <v>1.0628157894736845</v>
      </c>
      <c r="IT228">
        <f t="shared" si="7"/>
        <v>3.0303058792646849</v>
      </c>
    </row>
    <row r="229" spans="1:254" x14ac:dyDescent="0.2">
      <c r="A229" s="30" t="s">
        <v>10</v>
      </c>
      <c r="B229" s="31">
        <v>0.46</v>
      </c>
      <c r="C229" s="11">
        <v>-2.64</v>
      </c>
      <c r="D229" s="11">
        <v>2.5299999999999998</v>
      </c>
      <c r="E229" s="11">
        <v>-3.63</v>
      </c>
      <c r="F229" s="11">
        <v>0.52</v>
      </c>
      <c r="G229" s="11">
        <v>7.55</v>
      </c>
      <c r="H229" s="11">
        <v>-4.2300000000000004</v>
      </c>
      <c r="I229" s="11">
        <v>-0.26</v>
      </c>
      <c r="J229" s="11">
        <v>2.61</v>
      </c>
      <c r="K229" s="11">
        <v>-3.8</v>
      </c>
      <c r="L229" s="11">
        <v>2.71</v>
      </c>
      <c r="M229" s="11">
        <v>3.85</v>
      </c>
      <c r="N229" s="11">
        <v>3.94</v>
      </c>
      <c r="O229" s="11">
        <v>-1.71</v>
      </c>
      <c r="P229" s="11">
        <v>-0.97</v>
      </c>
      <c r="Q229" s="11">
        <v>2.67</v>
      </c>
      <c r="R229" s="11">
        <v>0.16</v>
      </c>
      <c r="S229" s="11">
        <v>-3.34</v>
      </c>
      <c r="T229" s="11">
        <v>-1.88</v>
      </c>
      <c r="U229" s="11">
        <v>1.51</v>
      </c>
      <c r="V229" s="11">
        <v>-2.86</v>
      </c>
      <c r="W229" s="11">
        <v>-0.64</v>
      </c>
      <c r="X229" s="11">
        <v>1.69</v>
      </c>
      <c r="Y229" s="11">
        <v>7.36</v>
      </c>
      <c r="Z229" s="11">
        <v>0.14000000000000001</v>
      </c>
      <c r="AA229" s="11">
        <v>3.45</v>
      </c>
      <c r="AB229" s="11">
        <v>-3.28</v>
      </c>
      <c r="AC229" s="11">
        <v>-1.89</v>
      </c>
      <c r="AD229" s="11">
        <v>0.71</v>
      </c>
      <c r="AE229" s="11">
        <v>-2.67</v>
      </c>
      <c r="AF229" s="11">
        <v>-2.62</v>
      </c>
      <c r="AG229" s="11">
        <v>2.91</v>
      </c>
      <c r="AH229" s="11">
        <v>-2.4</v>
      </c>
      <c r="AI229" s="11">
        <v>1.58</v>
      </c>
      <c r="AJ229" s="11">
        <v>2.54</v>
      </c>
      <c r="AK229" s="11">
        <v>-3.49</v>
      </c>
      <c r="AL229" s="11">
        <v>5.24</v>
      </c>
      <c r="AM229" s="11">
        <v>2.63</v>
      </c>
      <c r="AN229" s="11">
        <v>8.3000000000000004E-2</v>
      </c>
      <c r="IS229">
        <f t="shared" si="6"/>
        <v>0.37034210526315786</v>
      </c>
      <c r="IT229">
        <f t="shared" si="7"/>
        <v>3.117532654644346</v>
      </c>
    </row>
    <row r="230" spans="1:254" x14ac:dyDescent="0.2">
      <c r="A230" s="30" t="s">
        <v>10</v>
      </c>
      <c r="B230" s="31">
        <v>0.48</v>
      </c>
      <c r="C230" s="11">
        <v>-4.29</v>
      </c>
      <c r="D230" s="11">
        <v>1.92</v>
      </c>
      <c r="E230" s="11">
        <v>-4.4800000000000004</v>
      </c>
      <c r="F230" s="11">
        <v>-0.24</v>
      </c>
      <c r="G230" s="11">
        <v>7.14</v>
      </c>
      <c r="H230" s="11">
        <v>-4.8099999999999996</v>
      </c>
      <c r="I230" s="11">
        <v>-0.7</v>
      </c>
      <c r="J230" s="11">
        <v>2.19</v>
      </c>
      <c r="K230" s="11">
        <v>-3.97</v>
      </c>
      <c r="L230" s="11">
        <v>2.17</v>
      </c>
      <c r="M230" s="11">
        <v>2.09</v>
      </c>
      <c r="N230" s="11">
        <v>2.84</v>
      </c>
      <c r="O230" s="11">
        <v>-2.75</v>
      </c>
      <c r="P230" s="11">
        <v>-2.02</v>
      </c>
      <c r="Q230" s="11">
        <v>1.72</v>
      </c>
      <c r="R230" s="11">
        <v>-1.04</v>
      </c>
      <c r="S230" s="11">
        <v>-4.29</v>
      </c>
      <c r="T230" s="11">
        <v>-2.91</v>
      </c>
      <c r="U230" s="11">
        <v>0.56999999999999995</v>
      </c>
      <c r="V230" s="11">
        <v>-3.47</v>
      </c>
      <c r="W230" s="11">
        <v>-1.72</v>
      </c>
      <c r="X230" s="11">
        <v>0.61</v>
      </c>
      <c r="Y230" s="11">
        <v>6.74</v>
      </c>
      <c r="Z230" s="11">
        <v>-1.25</v>
      </c>
      <c r="AA230" s="11">
        <v>2.59</v>
      </c>
      <c r="AB230" s="11">
        <v>-4.1100000000000003</v>
      </c>
      <c r="AC230" s="11">
        <v>-3.01</v>
      </c>
      <c r="AD230" s="11">
        <v>-5.5E-2</v>
      </c>
      <c r="AE230" s="11">
        <v>-3.3</v>
      </c>
      <c r="AF230" s="11">
        <v>-3.4</v>
      </c>
      <c r="AG230" s="11">
        <v>2.17</v>
      </c>
      <c r="AH230" s="11">
        <v>-3.35</v>
      </c>
      <c r="AI230" s="11">
        <v>0.42</v>
      </c>
      <c r="AJ230" s="11">
        <v>1.7</v>
      </c>
      <c r="AK230" s="11">
        <v>-4.32</v>
      </c>
      <c r="AL230" s="11">
        <v>5.09</v>
      </c>
      <c r="AM230" s="11">
        <v>1.7</v>
      </c>
      <c r="AN230" s="11">
        <v>-0.46</v>
      </c>
      <c r="IS230">
        <f t="shared" si="6"/>
        <v>-0.48118421052631599</v>
      </c>
      <c r="IT230">
        <f t="shared" si="7"/>
        <v>3.1740079178298615</v>
      </c>
    </row>
    <row r="231" spans="1:254" x14ac:dyDescent="0.2">
      <c r="A231" s="30" t="s">
        <v>10</v>
      </c>
      <c r="B231" s="31">
        <v>0.5</v>
      </c>
      <c r="C231" s="11">
        <v>-6.24</v>
      </c>
      <c r="D231" s="11">
        <v>1.19</v>
      </c>
      <c r="E231" s="11">
        <v>-5.35</v>
      </c>
      <c r="F231" s="11">
        <v>-1.17</v>
      </c>
      <c r="G231" s="11">
        <v>6.47</v>
      </c>
      <c r="H231" s="11">
        <v>-5.6</v>
      </c>
      <c r="I231" s="11">
        <v>-1.1200000000000001</v>
      </c>
      <c r="J231" s="11">
        <v>1.61</v>
      </c>
      <c r="K231" s="11">
        <v>-4.2</v>
      </c>
      <c r="L231" s="11">
        <v>1.34</v>
      </c>
      <c r="M231" s="11">
        <v>7.4999999999999997E-3</v>
      </c>
      <c r="N231" s="11">
        <v>1.5</v>
      </c>
      <c r="O231" s="11">
        <v>-4</v>
      </c>
      <c r="P231" s="11">
        <v>-3.09</v>
      </c>
      <c r="Q231" s="11">
        <v>0.63</v>
      </c>
      <c r="R231" s="11">
        <v>-2.37</v>
      </c>
      <c r="S231" s="11">
        <v>-5.32</v>
      </c>
      <c r="T231" s="11">
        <v>-4.0999999999999996</v>
      </c>
      <c r="U231" s="11">
        <v>-0.56999999999999995</v>
      </c>
      <c r="V231" s="11">
        <v>-4.1100000000000003</v>
      </c>
      <c r="W231" s="11">
        <v>-3.01</v>
      </c>
      <c r="X231" s="11">
        <v>-0.55000000000000004</v>
      </c>
      <c r="Y231" s="11">
        <v>5.86</v>
      </c>
      <c r="Z231" s="11">
        <v>-2.84</v>
      </c>
      <c r="AA231" s="11">
        <v>1.42</v>
      </c>
      <c r="AB231" s="11">
        <v>-5.01</v>
      </c>
      <c r="AC231" s="11">
        <v>-4.34</v>
      </c>
      <c r="AD231" s="11">
        <v>-0.9</v>
      </c>
      <c r="AE231" s="11">
        <v>-3.96</v>
      </c>
      <c r="AF231" s="11">
        <v>-4.24</v>
      </c>
      <c r="AG231" s="11">
        <v>1.31</v>
      </c>
      <c r="AH231" s="11">
        <v>-4.38</v>
      </c>
      <c r="AI231" s="11">
        <v>-0.79</v>
      </c>
      <c r="AJ231" s="11">
        <v>0.69</v>
      </c>
      <c r="AK231" s="11">
        <v>-5.26</v>
      </c>
      <c r="AL231" s="11">
        <v>4.66</v>
      </c>
      <c r="AM231" s="11">
        <v>0.6</v>
      </c>
      <c r="AN231" s="11">
        <v>-1.83</v>
      </c>
      <c r="IS231">
        <f t="shared" si="6"/>
        <v>-1.5016447368421051</v>
      </c>
      <c r="IT231">
        <f t="shared" si="7"/>
        <v>3.2239968205250036</v>
      </c>
    </row>
    <row r="232" spans="1:254" x14ac:dyDescent="0.2">
      <c r="A232" s="30" t="s">
        <v>10</v>
      </c>
      <c r="B232" s="31">
        <v>0.52</v>
      </c>
      <c r="C232" s="11">
        <v>-8.31</v>
      </c>
      <c r="D232" s="11">
        <v>0.27</v>
      </c>
      <c r="E232" s="11">
        <v>-6.24</v>
      </c>
      <c r="F232" s="11">
        <v>-2.25</v>
      </c>
      <c r="G232" s="11">
        <v>5.41</v>
      </c>
      <c r="H232" s="11">
        <v>-6.64</v>
      </c>
      <c r="I232" s="11">
        <v>-1.61</v>
      </c>
      <c r="J232" s="11">
        <v>0.89</v>
      </c>
      <c r="K232" s="11">
        <v>-4.5199999999999996</v>
      </c>
      <c r="L232" s="11">
        <v>0.22</v>
      </c>
      <c r="M232" s="11">
        <v>-2.36</v>
      </c>
      <c r="N232" s="11">
        <v>-7.1999999999999998E-3</v>
      </c>
      <c r="O232" s="11">
        <v>-5.46</v>
      </c>
      <c r="P232" s="11">
        <v>-4.16</v>
      </c>
      <c r="Q232" s="11">
        <v>-0.69</v>
      </c>
      <c r="R232" s="11">
        <v>-3.78</v>
      </c>
      <c r="S232" s="11">
        <v>-6.41</v>
      </c>
      <c r="T232" s="11">
        <v>-5.46</v>
      </c>
      <c r="U232" s="11">
        <v>-1.91</v>
      </c>
      <c r="V232" s="11">
        <v>-4.75</v>
      </c>
      <c r="W232" s="11">
        <v>-4.29</v>
      </c>
      <c r="X232" s="11">
        <v>-1.78</v>
      </c>
      <c r="Y232" s="11">
        <v>4.91</v>
      </c>
      <c r="Z232" s="11">
        <v>-4.58</v>
      </c>
      <c r="AA232" s="11">
        <v>-6.5000000000000002E-2</v>
      </c>
      <c r="AB232" s="11">
        <v>-5.98</v>
      </c>
      <c r="AC232" s="11">
        <v>-5.87</v>
      </c>
      <c r="AD232" s="11">
        <v>-1.81</v>
      </c>
      <c r="AE232" s="11">
        <v>-4.6100000000000003</v>
      </c>
      <c r="AF232" s="11">
        <v>-5.1100000000000003</v>
      </c>
      <c r="AG232" s="11">
        <v>0.33</v>
      </c>
      <c r="AH232" s="11">
        <v>-5.45</v>
      </c>
      <c r="AI232" s="11">
        <v>-1.99</v>
      </c>
      <c r="AJ232" s="11">
        <v>-0.5</v>
      </c>
      <c r="AK232" s="11">
        <v>-6.29</v>
      </c>
      <c r="AL232" s="11">
        <v>3.92</v>
      </c>
      <c r="AM232" s="11">
        <v>-0.71</v>
      </c>
      <c r="AN232" s="11">
        <v>-2.97</v>
      </c>
      <c r="IS232">
        <f t="shared" si="6"/>
        <v>-2.6476894736842107</v>
      </c>
      <c r="IT232">
        <f t="shared" si="7"/>
        <v>3.264540917916495</v>
      </c>
    </row>
    <row r="233" spans="1:254" x14ac:dyDescent="0.2">
      <c r="A233" s="30" t="s">
        <v>10</v>
      </c>
      <c r="B233" s="31">
        <v>0.54</v>
      </c>
      <c r="C233" s="11">
        <v>-10.3</v>
      </c>
      <c r="D233" s="11">
        <v>-0.87</v>
      </c>
      <c r="E233" s="11">
        <v>-7.1</v>
      </c>
      <c r="F233" s="11">
        <v>-3.45</v>
      </c>
      <c r="G233" s="11">
        <v>3.86</v>
      </c>
      <c r="H233" s="11">
        <v>-7.93</v>
      </c>
      <c r="I233" s="11">
        <v>-2.2599999999999998</v>
      </c>
      <c r="J233" s="11">
        <v>5.3999999999999999E-2</v>
      </c>
      <c r="K233" s="11">
        <v>-4.91</v>
      </c>
      <c r="L233" s="11">
        <v>-1.1399999999999999</v>
      </c>
      <c r="M233" s="11">
        <v>-4.92</v>
      </c>
      <c r="N233" s="11">
        <v>-1.54</v>
      </c>
      <c r="O233" s="11">
        <v>-7.09</v>
      </c>
      <c r="P233" s="11">
        <v>-5.18</v>
      </c>
      <c r="Q233" s="11">
        <v>-2.17</v>
      </c>
      <c r="R233" s="11">
        <v>-5.17</v>
      </c>
      <c r="S233" s="11">
        <v>-7.52</v>
      </c>
      <c r="T233" s="11">
        <v>-6.97</v>
      </c>
      <c r="U233" s="11">
        <v>-3.41</v>
      </c>
      <c r="V233" s="11">
        <v>-5.41</v>
      </c>
      <c r="W233" s="11">
        <v>-5.69</v>
      </c>
      <c r="X233" s="11">
        <v>-3.02</v>
      </c>
      <c r="Y233" s="11">
        <v>2.92</v>
      </c>
      <c r="Z233" s="11">
        <v>-6.43</v>
      </c>
      <c r="AA233" s="11">
        <v>-1.81</v>
      </c>
      <c r="AB233" s="11">
        <v>-7.01</v>
      </c>
      <c r="AC233" s="11">
        <v>-7.45</v>
      </c>
      <c r="AD233" s="11">
        <v>-2.78</v>
      </c>
      <c r="AE233" s="11">
        <v>-5.27</v>
      </c>
      <c r="AF233" s="11">
        <v>-5.97</v>
      </c>
      <c r="AG233" s="11">
        <v>-0.76</v>
      </c>
      <c r="AH233" s="11">
        <v>-6.53</v>
      </c>
      <c r="AI233" s="11">
        <v>-3.12</v>
      </c>
      <c r="AJ233" s="11">
        <v>-1.85</v>
      </c>
      <c r="AK233" s="11">
        <v>-7.39</v>
      </c>
      <c r="AL233" s="11">
        <v>2.92</v>
      </c>
      <c r="AM233" s="11">
        <v>-2.27</v>
      </c>
      <c r="AN233" s="11">
        <v>-3.87</v>
      </c>
      <c r="IS233">
        <f t="shared" si="6"/>
        <v>-3.9159473684210528</v>
      </c>
      <c r="IT233">
        <f t="shared" si="7"/>
        <v>3.2297680106410827</v>
      </c>
    </row>
    <row r="234" spans="1:254" x14ac:dyDescent="0.2">
      <c r="A234" s="30" t="s">
        <v>10</v>
      </c>
      <c r="B234" s="31">
        <v>0.56000000000000005</v>
      </c>
      <c r="C234" s="11">
        <v>-11.9</v>
      </c>
      <c r="D234" s="11">
        <v>-2.21</v>
      </c>
      <c r="E234" s="11">
        <v>-7.91</v>
      </c>
      <c r="F234" s="11">
        <v>-4.67</v>
      </c>
      <c r="G234" s="11">
        <v>1.8</v>
      </c>
      <c r="H234" s="11">
        <v>-9.43</v>
      </c>
      <c r="I234" s="11">
        <v>-3.05</v>
      </c>
      <c r="J234" s="11">
        <v>-0.83</v>
      </c>
      <c r="K234" s="11">
        <v>-5.32</v>
      </c>
      <c r="L234" s="11">
        <v>-2.71</v>
      </c>
      <c r="M234" s="11">
        <v>-7.51</v>
      </c>
      <c r="N234" s="11">
        <v>-2.94</v>
      </c>
      <c r="O234" s="11">
        <v>-8.82</v>
      </c>
      <c r="P234" s="11">
        <v>-6.06</v>
      </c>
      <c r="Q234" s="11">
        <v>-3.61</v>
      </c>
      <c r="R234" s="11">
        <v>-6.4</v>
      </c>
      <c r="S234" s="11">
        <v>-8.61</v>
      </c>
      <c r="T234" s="11">
        <v>-8.56</v>
      </c>
      <c r="U234" s="11">
        <v>-4.9800000000000004</v>
      </c>
      <c r="V234" s="11">
        <v>-6.11</v>
      </c>
      <c r="W234" s="11">
        <v>-7.16</v>
      </c>
      <c r="X234" s="11">
        <v>-4.22</v>
      </c>
      <c r="Y234" s="11">
        <v>0.3</v>
      </c>
      <c r="Z234" s="11">
        <v>-8.36</v>
      </c>
      <c r="AA234" s="11">
        <v>-3.68</v>
      </c>
      <c r="AB234" s="11">
        <v>-8.06</v>
      </c>
      <c r="AC234" s="11">
        <v>-8.7799999999999994</v>
      </c>
      <c r="AD234" s="11">
        <v>-3.79</v>
      </c>
      <c r="AE234" s="11">
        <v>-5.95</v>
      </c>
      <c r="AF234" s="11">
        <v>-6.75</v>
      </c>
      <c r="AG234" s="11">
        <v>-1.93</v>
      </c>
      <c r="AH234" s="11">
        <v>-7.53</v>
      </c>
      <c r="AI234" s="11">
        <v>-4.12</v>
      </c>
      <c r="AJ234" s="11">
        <v>-3.34</v>
      </c>
      <c r="AK234" s="11">
        <v>-8.52</v>
      </c>
      <c r="AL234" s="11">
        <v>1.74</v>
      </c>
      <c r="AM234" s="11">
        <v>-4.07</v>
      </c>
      <c r="AN234" s="11">
        <v>-6.2</v>
      </c>
      <c r="IS234">
        <f t="shared" si="6"/>
        <v>-5.2697368421052628</v>
      </c>
      <c r="IT234">
        <f t="shared" si="7"/>
        <v>3.1436546874205389</v>
      </c>
    </row>
    <row r="235" spans="1:254" x14ac:dyDescent="0.2">
      <c r="A235" s="30" t="s">
        <v>10</v>
      </c>
      <c r="B235" s="31">
        <v>0.57999999999999996</v>
      </c>
      <c r="C235" s="11">
        <v>-12.9</v>
      </c>
      <c r="D235" s="11">
        <v>-3.66</v>
      </c>
      <c r="E235" s="11">
        <v>-8.58</v>
      </c>
      <c r="F235" s="11">
        <v>-5.75</v>
      </c>
      <c r="G235" s="11">
        <v>-0.69</v>
      </c>
      <c r="H235" s="11">
        <v>-11</v>
      </c>
      <c r="I235" s="11">
        <v>-3.87</v>
      </c>
      <c r="J235" s="11">
        <v>-1.63</v>
      </c>
      <c r="K235" s="11">
        <v>-5.65</v>
      </c>
      <c r="L235" s="11">
        <v>-4.3099999999999996</v>
      </c>
      <c r="M235" s="11">
        <v>-9.9499999999999993</v>
      </c>
      <c r="N235" s="11">
        <v>-3.93</v>
      </c>
      <c r="O235" s="11">
        <v>-10.5</v>
      </c>
      <c r="P235" s="11">
        <v>-6.77</v>
      </c>
      <c r="Q235" s="11">
        <v>-5.0599999999999996</v>
      </c>
      <c r="R235" s="11">
        <v>-7.33</v>
      </c>
      <c r="S235" s="11">
        <v>-9.6</v>
      </c>
      <c r="T235" s="11">
        <v>-10.1</v>
      </c>
      <c r="U235" s="11">
        <v>-6.46</v>
      </c>
      <c r="V235" s="11">
        <v>-6.74</v>
      </c>
      <c r="W235" s="11">
        <v>-8.68</v>
      </c>
      <c r="X235" s="11">
        <v>-5.28</v>
      </c>
      <c r="Y235" s="11">
        <v>-1.69</v>
      </c>
      <c r="Z235" s="11">
        <v>-10.199999999999999</v>
      </c>
      <c r="AA235" s="11">
        <v>-5.43</v>
      </c>
      <c r="AB235" s="11">
        <v>-9.0500000000000007</v>
      </c>
      <c r="AC235" s="11">
        <v>-9.49</v>
      </c>
      <c r="AD235" s="11">
        <v>-4.7699999999999996</v>
      </c>
      <c r="AE235" s="11">
        <v>-6.63</v>
      </c>
      <c r="AF235" s="11">
        <v>-7.39</v>
      </c>
      <c r="AG235" s="11">
        <v>-3.14</v>
      </c>
      <c r="AH235" s="11">
        <v>-8.3800000000000008</v>
      </c>
      <c r="AI235" s="11">
        <v>-4.9000000000000004</v>
      </c>
      <c r="AJ235" s="11">
        <v>-4.88</v>
      </c>
      <c r="AK235" s="11">
        <v>-9.61</v>
      </c>
      <c r="AL235" s="11">
        <v>0.52</v>
      </c>
      <c r="AM235" s="11">
        <v>-6.08</v>
      </c>
      <c r="AN235" s="11">
        <v>-8.61</v>
      </c>
      <c r="IS235">
        <f t="shared" si="6"/>
        <v>-6.5307894736842114</v>
      </c>
      <c r="IT235">
        <f t="shared" si="7"/>
        <v>3.0802539221225018</v>
      </c>
    </row>
    <row r="236" spans="1:254" x14ac:dyDescent="0.2">
      <c r="A236" s="30" t="s">
        <v>10</v>
      </c>
      <c r="B236" s="31">
        <v>0.6</v>
      </c>
      <c r="C236" s="11">
        <v>-13</v>
      </c>
      <c r="D236" s="11">
        <v>-5.03</v>
      </c>
      <c r="E236" s="11">
        <v>-9.07</v>
      </c>
      <c r="F236" s="11">
        <v>-6.54</v>
      </c>
      <c r="G236" s="11">
        <v>-3.33</v>
      </c>
      <c r="H236" s="11">
        <v>-12.6</v>
      </c>
      <c r="I236" s="11">
        <v>-4.5</v>
      </c>
      <c r="J236" s="11">
        <v>-2.21</v>
      </c>
      <c r="K236" s="11">
        <v>-5.77</v>
      </c>
      <c r="L236" s="11">
        <v>-5.75</v>
      </c>
      <c r="M236" s="11">
        <v>-12.1</v>
      </c>
      <c r="N236" s="11">
        <v>-4.47</v>
      </c>
      <c r="O236" s="11">
        <v>-11.8</v>
      </c>
      <c r="P236" s="11">
        <v>-7.17</v>
      </c>
      <c r="Q236" s="11">
        <v>-6.26</v>
      </c>
      <c r="R236" s="11">
        <v>-7.8</v>
      </c>
      <c r="S236" s="11">
        <v>-10.4</v>
      </c>
      <c r="T236" s="11">
        <v>-11.4</v>
      </c>
      <c r="U236" s="11">
        <v>-7.64</v>
      </c>
      <c r="V236" s="11">
        <v>-7.3</v>
      </c>
      <c r="W236" s="11">
        <v>-10.1</v>
      </c>
      <c r="X236" s="11">
        <v>-6.07</v>
      </c>
      <c r="Y236" s="11">
        <v>-2.5299999999999998</v>
      </c>
      <c r="Z236" s="11">
        <v>-11.8</v>
      </c>
      <c r="AA236" s="11">
        <v>-6.82</v>
      </c>
      <c r="AB236" s="11">
        <v>-9.84</v>
      </c>
      <c r="AC236" s="11">
        <v>-9.31</v>
      </c>
      <c r="AD236" s="11">
        <v>-5.67</v>
      </c>
      <c r="AE236" s="11">
        <v>-7.29</v>
      </c>
      <c r="AF236" s="11">
        <v>-7.78</v>
      </c>
      <c r="AG236" s="11">
        <v>-4.29</v>
      </c>
      <c r="AH236" s="11">
        <v>-8.9600000000000009</v>
      </c>
      <c r="AI236" s="11">
        <v>-5.44</v>
      </c>
      <c r="AJ236" s="11">
        <v>-6.37</v>
      </c>
      <c r="AK236" s="11">
        <v>-10.6</v>
      </c>
      <c r="AL236" s="11">
        <v>-0.6</v>
      </c>
      <c r="AM236" s="11">
        <v>-8.15</v>
      </c>
      <c r="AN236" s="11">
        <v>-11.1</v>
      </c>
      <c r="IS236">
        <f t="shared" si="6"/>
        <v>-7.5489473684210529</v>
      </c>
      <c r="IT236">
        <f t="shared" si="7"/>
        <v>3.0912769944821368</v>
      </c>
    </row>
    <row r="237" spans="1:254" x14ac:dyDescent="0.2">
      <c r="A237" s="30" t="s">
        <v>10</v>
      </c>
      <c r="B237" s="31">
        <v>0.62</v>
      </c>
      <c r="C237" s="11">
        <v>-12.3</v>
      </c>
      <c r="D237" s="11">
        <v>-6.11</v>
      </c>
      <c r="E237" s="11">
        <v>-9.32</v>
      </c>
      <c r="F237" s="11">
        <v>-6.92</v>
      </c>
      <c r="G237" s="11">
        <v>-5.74</v>
      </c>
      <c r="H237" s="11">
        <v>-13.9</v>
      </c>
      <c r="I237" s="11">
        <v>-4.7699999999999996</v>
      </c>
      <c r="J237" s="11">
        <v>-2.4300000000000002</v>
      </c>
      <c r="K237" s="11">
        <v>-5.56</v>
      </c>
      <c r="L237" s="11">
        <v>-6.82</v>
      </c>
      <c r="M237" s="11">
        <v>-13.7</v>
      </c>
      <c r="N237" s="11">
        <v>-4.51</v>
      </c>
      <c r="O237" s="11">
        <v>-12.8</v>
      </c>
      <c r="P237" s="11">
        <v>-7.22</v>
      </c>
      <c r="Q237" s="11">
        <v>-7.11</v>
      </c>
      <c r="R237" s="11">
        <v>-7.78</v>
      </c>
      <c r="S237" s="11">
        <v>-11</v>
      </c>
      <c r="T237" s="11">
        <v>-12.3</v>
      </c>
      <c r="U237" s="11">
        <v>-8.33</v>
      </c>
      <c r="V237" s="11">
        <v>-7.68</v>
      </c>
      <c r="W237" s="11">
        <v>-11.1</v>
      </c>
      <c r="X237" s="11">
        <v>-6.52</v>
      </c>
      <c r="Y237" s="11">
        <v>-2.35</v>
      </c>
      <c r="Z237" s="11">
        <v>-12.7</v>
      </c>
      <c r="AA237" s="11">
        <v>-7.64</v>
      </c>
      <c r="AB237" s="11">
        <v>-10.3</v>
      </c>
      <c r="AC237" s="11">
        <v>-8.19</v>
      </c>
      <c r="AD237" s="11">
        <v>-6.42</v>
      </c>
      <c r="AE237" s="11">
        <v>-7.91</v>
      </c>
      <c r="AF237" s="11">
        <v>-7.86</v>
      </c>
      <c r="AG237" s="11">
        <v>-5.31</v>
      </c>
      <c r="AH237" s="11">
        <v>-9.19</v>
      </c>
      <c r="AI237" s="11">
        <v>-5.69</v>
      </c>
      <c r="AJ237" s="11">
        <v>-7.69</v>
      </c>
      <c r="AK237" s="11">
        <v>-11.4</v>
      </c>
      <c r="AL237" s="11">
        <v>-1.5</v>
      </c>
      <c r="AM237" s="11">
        <v>-10.1</v>
      </c>
      <c r="AN237" s="11">
        <v>-13.8</v>
      </c>
      <c r="IS237">
        <f t="shared" si="6"/>
        <v>-8.2097368421052632</v>
      </c>
      <c r="IT237">
        <f t="shared" si="7"/>
        <v>3.2408628204180605</v>
      </c>
    </row>
    <row r="238" spans="1:254" x14ac:dyDescent="0.2">
      <c r="A238" s="30" t="s">
        <v>10</v>
      </c>
      <c r="B238" s="31">
        <v>0.64</v>
      </c>
      <c r="C238" s="11">
        <v>-10.9</v>
      </c>
      <c r="D238" s="11">
        <v>-6.75</v>
      </c>
      <c r="E238" s="11">
        <v>-9.3000000000000007</v>
      </c>
      <c r="F238" s="11">
        <v>-6.87</v>
      </c>
      <c r="G238" s="11">
        <v>-7.48</v>
      </c>
      <c r="H238" s="11">
        <v>-14.6</v>
      </c>
      <c r="I238" s="11">
        <v>-4.58</v>
      </c>
      <c r="J238" s="11">
        <v>-2.31</v>
      </c>
      <c r="K238" s="11">
        <v>-4.97</v>
      </c>
      <c r="L238" s="11">
        <v>-7.36</v>
      </c>
      <c r="M238" s="11">
        <v>-14.7</v>
      </c>
      <c r="N238" s="11">
        <v>-4.17</v>
      </c>
      <c r="O238" s="11">
        <v>-13.1</v>
      </c>
      <c r="P238" s="11">
        <v>-6.9</v>
      </c>
      <c r="Q238" s="11">
        <v>-7.67</v>
      </c>
      <c r="R238" s="11">
        <v>-7.23</v>
      </c>
      <c r="S238" s="11">
        <v>-11.2</v>
      </c>
      <c r="T238" s="11">
        <v>-12.8</v>
      </c>
      <c r="U238" s="11">
        <v>-8.4</v>
      </c>
      <c r="V238" s="11">
        <v>-7.85</v>
      </c>
      <c r="W238" s="11">
        <v>-11.7</v>
      </c>
      <c r="X238" s="11">
        <v>-6.58</v>
      </c>
      <c r="Y238" s="11">
        <v>-1.67</v>
      </c>
      <c r="Z238" s="11">
        <v>-12.8</v>
      </c>
      <c r="AA238" s="11">
        <v>-7.9</v>
      </c>
      <c r="AB238" s="11">
        <v>-10.4</v>
      </c>
      <c r="AC238" s="11">
        <v>-6.32</v>
      </c>
      <c r="AD238" s="11">
        <v>-6.95</v>
      </c>
      <c r="AE238" s="11">
        <v>-8.4499999999999993</v>
      </c>
      <c r="AF238" s="11">
        <v>-7.64</v>
      </c>
      <c r="AG238" s="11">
        <v>-6.1</v>
      </c>
      <c r="AH238" s="11">
        <v>-9.02</v>
      </c>
      <c r="AI238" s="11">
        <v>-5.68</v>
      </c>
      <c r="AJ238" s="11">
        <v>-8.74</v>
      </c>
      <c r="AK238" s="11">
        <v>-11.9</v>
      </c>
      <c r="AL238" s="11">
        <v>-2.1</v>
      </c>
      <c r="AM238" s="11">
        <v>-11.7</v>
      </c>
      <c r="AN238" s="11">
        <v>-13.7</v>
      </c>
      <c r="IS238">
        <f t="shared" si="6"/>
        <v>-8.3813157894736836</v>
      </c>
      <c r="IT238">
        <f t="shared" si="7"/>
        <v>3.3750813171806398</v>
      </c>
    </row>
    <row r="239" spans="1:254" x14ac:dyDescent="0.2">
      <c r="A239" s="30" t="s">
        <v>10</v>
      </c>
      <c r="B239" s="31">
        <v>0.66</v>
      </c>
      <c r="C239" s="11">
        <v>-9.19</v>
      </c>
      <c r="D239" s="11">
        <v>-6.92</v>
      </c>
      <c r="E239" s="11">
        <v>-9.02</v>
      </c>
      <c r="F239" s="11">
        <v>-6.4</v>
      </c>
      <c r="G239" s="11">
        <v>-8.2799999999999994</v>
      </c>
      <c r="H239" s="11">
        <v>-14.7</v>
      </c>
      <c r="I239" s="11">
        <v>-4.04</v>
      </c>
      <c r="J239" s="11">
        <v>-1.94</v>
      </c>
      <c r="K239" s="11">
        <v>-4.05</v>
      </c>
      <c r="L239" s="11">
        <v>-7.27</v>
      </c>
      <c r="M239" s="11">
        <v>-15.2</v>
      </c>
      <c r="N239" s="11">
        <v>-3.62</v>
      </c>
      <c r="O239" s="11">
        <v>-12.7</v>
      </c>
      <c r="P239" s="11">
        <v>-6.24</v>
      </c>
      <c r="Q239" s="11">
        <v>-7.9</v>
      </c>
      <c r="R239" s="11">
        <v>-6.27</v>
      </c>
      <c r="S239" s="11">
        <v>-11.1</v>
      </c>
      <c r="T239" s="11">
        <v>-12.8</v>
      </c>
      <c r="U239" s="11">
        <v>-7.84</v>
      </c>
      <c r="V239" s="11">
        <v>-7.79</v>
      </c>
      <c r="W239" s="11">
        <v>-11.8</v>
      </c>
      <c r="X239" s="11">
        <v>-6.3</v>
      </c>
      <c r="Y239" s="11">
        <v>-1.39</v>
      </c>
      <c r="Z239" s="11">
        <v>-12.2</v>
      </c>
      <c r="AA239" s="11">
        <v>-7.71</v>
      </c>
      <c r="AB239" s="11">
        <v>-10.1</v>
      </c>
      <c r="AC239" s="11">
        <v>-4.13</v>
      </c>
      <c r="AD239" s="11">
        <v>-7.23</v>
      </c>
      <c r="AE239" s="11">
        <v>-8.8800000000000008</v>
      </c>
      <c r="AF239" s="11">
        <v>-7.17</v>
      </c>
      <c r="AG239" s="11">
        <v>-6.6</v>
      </c>
      <c r="AH239" s="11">
        <v>-8.4499999999999993</v>
      </c>
      <c r="AI239" s="11">
        <v>-5.43</v>
      </c>
      <c r="AJ239" s="11">
        <v>-9.4499999999999993</v>
      </c>
      <c r="AK239" s="11">
        <v>-12.1</v>
      </c>
      <c r="AL239" s="11">
        <v>-2.39</v>
      </c>
      <c r="AM239" s="11">
        <v>-12.8</v>
      </c>
      <c r="AN239" s="11">
        <v>-13.4</v>
      </c>
      <c r="IS239">
        <f t="shared" si="6"/>
        <v>-8.178947368421051</v>
      </c>
      <c r="IT239">
        <f t="shared" si="7"/>
        <v>3.5334347346713648</v>
      </c>
    </row>
    <row r="240" spans="1:254" x14ac:dyDescent="0.2">
      <c r="A240" s="30" t="s">
        <v>10</v>
      </c>
      <c r="B240" s="31">
        <v>0.68</v>
      </c>
      <c r="C240" s="11">
        <v>-7.49</v>
      </c>
      <c r="D240" s="11">
        <v>-6.66</v>
      </c>
      <c r="E240" s="11">
        <v>-8.5299999999999994</v>
      </c>
      <c r="F240" s="11">
        <v>-5.59</v>
      </c>
      <c r="G240" s="11">
        <v>-8.07</v>
      </c>
      <c r="H240" s="11">
        <v>-14</v>
      </c>
      <c r="I240" s="11">
        <v>-3.29</v>
      </c>
      <c r="J240" s="11">
        <v>-1.41</v>
      </c>
      <c r="K240" s="11">
        <v>-2.91</v>
      </c>
      <c r="L240" s="11">
        <v>-6.59</v>
      </c>
      <c r="M240" s="11">
        <v>-15.1</v>
      </c>
      <c r="N240" s="11">
        <v>-3.03</v>
      </c>
      <c r="O240" s="11">
        <v>-11.8</v>
      </c>
      <c r="P240" s="11">
        <v>-5.36</v>
      </c>
      <c r="Q240" s="11">
        <v>-7.76</v>
      </c>
      <c r="R240" s="11">
        <v>-5.14</v>
      </c>
      <c r="S240" s="11">
        <v>-10.6</v>
      </c>
      <c r="T240" s="11">
        <v>-12.3</v>
      </c>
      <c r="U240" s="11">
        <v>-6.81</v>
      </c>
      <c r="V240" s="11">
        <v>-7.61</v>
      </c>
      <c r="W240" s="11">
        <v>-11.3</v>
      </c>
      <c r="X240" s="11">
        <v>-5.8</v>
      </c>
      <c r="Y240" s="11">
        <v>-1.56</v>
      </c>
      <c r="Z240" s="11">
        <v>-10.9</v>
      </c>
      <c r="AA240" s="11">
        <v>-7.23</v>
      </c>
      <c r="AB240" s="11">
        <v>-9.3699999999999992</v>
      </c>
      <c r="AC240" s="11">
        <v>-2.02</v>
      </c>
      <c r="AD240" s="11">
        <v>-7.28</v>
      </c>
      <c r="AE240" s="11">
        <v>-9.16</v>
      </c>
      <c r="AF240" s="11">
        <v>-6.57</v>
      </c>
      <c r="AG240" s="11">
        <v>-6.77</v>
      </c>
      <c r="AH240" s="11">
        <v>-7.51</v>
      </c>
      <c r="AI240" s="11">
        <v>-4.9800000000000004</v>
      </c>
      <c r="AJ240" s="11">
        <v>-9.8000000000000007</v>
      </c>
      <c r="AK240" s="11">
        <v>-11.9</v>
      </c>
      <c r="AL240" s="11">
        <v>-2.4</v>
      </c>
      <c r="AM240" s="11">
        <v>-13.3</v>
      </c>
      <c r="AN240" s="11">
        <v>-13.1</v>
      </c>
      <c r="IS240">
        <f t="shared" si="6"/>
        <v>-7.6578947368421071</v>
      </c>
      <c r="IT240">
        <f t="shared" si="7"/>
        <v>3.6291709706992483</v>
      </c>
    </row>
    <row r="241" spans="1:254" x14ac:dyDescent="0.2">
      <c r="A241" s="30" t="s">
        <v>10</v>
      </c>
      <c r="B241" s="31">
        <v>0.7</v>
      </c>
      <c r="C241" s="11">
        <v>-6.02</v>
      </c>
      <c r="D241" s="11">
        <v>-6.12</v>
      </c>
      <c r="E241" s="11">
        <v>-7.9</v>
      </c>
      <c r="F241" s="11">
        <v>-4.54</v>
      </c>
      <c r="G241" s="11">
        <v>-7.07</v>
      </c>
      <c r="H241" s="11">
        <v>-12.9</v>
      </c>
      <c r="I241" s="11">
        <v>-2.5299999999999998</v>
      </c>
      <c r="J241" s="11">
        <v>-0.85</v>
      </c>
      <c r="K241" s="11">
        <v>-1.68</v>
      </c>
      <c r="L241" s="11">
        <v>-5.46</v>
      </c>
      <c r="M241" s="11">
        <v>-14.6</v>
      </c>
      <c r="N241" s="11">
        <v>-2.5</v>
      </c>
      <c r="O241" s="11">
        <v>-10.5</v>
      </c>
      <c r="P241" s="11">
        <v>-4.41</v>
      </c>
      <c r="Q241" s="11">
        <v>-7.45</v>
      </c>
      <c r="R241" s="11">
        <v>-4.05</v>
      </c>
      <c r="S241" s="11">
        <v>-9.7899999999999991</v>
      </c>
      <c r="T241" s="11">
        <v>-11.6</v>
      </c>
      <c r="U241" s="11">
        <v>-5.54</v>
      </c>
      <c r="V241" s="11">
        <v>-7.34</v>
      </c>
      <c r="W241" s="11">
        <v>-10.6</v>
      </c>
      <c r="X241" s="11">
        <v>-5.17</v>
      </c>
      <c r="Y241" s="11">
        <v>-1.84</v>
      </c>
      <c r="Z241" s="11">
        <v>-9.44</v>
      </c>
      <c r="AA241" s="11">
        <v>-6.58</v>
      </c>
      <c r="AB241" s="11">
        <v>-8.4</v>
      </c>
      <c r="AC241" s="11">
        <v>-0.28999999999999998</v>
      </c>
      <c r="AD241" s="11">
        <v>-7.13</v>
      </c>
      <c r="AE241" s="11">
        <v>-9.26</v>
      </c>
      <c r="AF241" s="11">
        <v>-5.96</v>
      </c>
      <c r="AG241" s="11">
        <v>-6.61</v>
      </c>
      <c r="AH241" s="11">
        <v>-6.29</v>
      </c>
      <c r="AI241" s="11">
        <v>-4.41</v>
      </c>
      <c r="AJ241" s="11">
        <v>-9.84</v>
      </c>
      <c r="AK241" s="11">
        <v>-11.3</v>
      </c>
      <c r="AL241" s="11">
        <v>-2.1800000000000002</v>
      </c>
      <c r="AM241" s="11">
        <v>-13.1</v>
      </c>
      <c r="AN241" s="11">
        <v>-11.8</v>
      </c>
      <c r="IS241">
        <f t="shared" si="6"/>
        <v>-6.9223684210526315</v>
      </c>
      <c r="IT241">
        <f t="shared" si="7"/>
        <v>3.6331100772713216</v>
      </c>
    </row>
    <row r="242" spans="1:254" x14ac:dyDescent="0.2">
      <c r="A242" s="30" t="s">
        <v>10</v>
      </c>
      <c r="B242" s="31">
        <v>0.72</v>
      </c>
      <c r="C242" s="11">
        <v>-4.9400000000000004</v>
      </c>
      <c r="D242" s="11">
        <v>-5.47</v>
      </c>
      <c r="E242" s="11">
        <v>-7.24</v>
      </c>
      <c r="F242" s="11">
        <v>-3.42</v>
      </c>
      <c r="G242" s="11">
        <v>-5.7</v>
      </c>
      <c r="H242" s="11">
        <v>-11.5</v>
      </c>
      <c r="I242" s="11">
        <v>-1.89</v>
      </c>
      <c r="J242" s="11">
        <v>-0.34</v>
      </c>
      <c r="K242" s="11">
        <v>-0.49</v>
      </c>
      <c r="L242" s="11">
        <v>-4.08</v>
      </c>
      <c r="M242" s="11">
        <v>-13.8</v>
      </c>
      <c r="N242" s="11">
        <v>-1.99</v>
      </c>
      <c r="O242" s="11">
        <v>-8.92</v>
      </c>
      <c r="P242" s="11">
        <v>-3.57</v>
      </c>
      <c r="Q242" s="11">
        <v>-6.97</v>
      </c>
      <c r="R242" s="11">
        <v>-3.12</v>
      </c>
      <c r="S242" s="11">
        <v>-8.7899999999999991</v>
      </c>
      <c r="T242" s="11">
        <v>-10.6</v>
      </c>
      <c r="U242" s="11">
        <v>-4.29</v>
      </c>
      <c r="V242" s="11">
        <v>-7.05</v>
      </c>
      <c r="W242" s="11">
        <v>-9.6300000000000008</v>
      </c>
      <c r="X242" s="11">
        <v>-4.54</v>
      </c>
      <c r="Y242" s="11">
        <v>-1.65</v>
      </c>
      <c r="Z242" s="11">
        <v>-8.0500000000000007</v>
      </c>
      <c r="AA242" s="11">
        <v>-5.81</v>
      </c>
      <c r="AB242" s="11">
        <v>-7.32</v>
      </c>
      <c r="AC242" s="11">
        <v>0.85</v>
      </c>
      <c r="AD242" s="11">
        <v>-6.82</v>
      </c>
      <c r="AE242" s="11">
        <v>-9.2200000000000006</v>
      </c>
      <c r="AF242" s="11">
        <v>-5.43</v>
      </c>
      <c r="AG242" s="11">
        <v>-6.13</v>
      </c>
      <c r="AH242" s="11">
        <v>-4.8899999999999997</v>
      </c>
      <c r="AI242" s="11">
        <v>-3.79</v>
      </c>
      <c r="AJ242" s="11">
        <v>-9.64</v>
      </c>
      <c r="AK242" s="11">
        <v>-10.6</v>
      </c>
      <c r="AL242" s="11">
        <v>-1.82</v>
      </c>
      <c r="AM242" s="11">
        <v>-12.3</v>
      </c>
      <c r="AN242" s="11">
        <v>-11.1</v>
      </c>
      <c r="IS242">
        <f t="shared" si="6"/>
        <v>-6.1068421052631567</v>
      </c>
      <c r="IT242">
        <f t="shared" si="7"/>
        <v>3.5952356651419919</v>
      </c>
    </row>
    <row r="243" spans="1:254" x14ac:dyDescent="0.2">
      <c r="A243" s="30" t="s">
        <v>10</v>
      </c>
      <c r="B243" s="31">
        <v>0.74</v>
      </c>
      <c r="C243" s="11">
        <v>-4.26</v>
      </c>
      <c r="D243" s="11">
        <v>-4.8499999999999996</v>
      </c>
      <c r="E243" s="11">
        <v>-6.61</v>
      </c>
      <c r="F243" s="11">
        <v>-2.37</v>
      </c>
      <c r="G243" s="11">
        <v>-4.3099999999999996</v>
      </c>
      <c r="H243" s="11">
        <v>-10.3</v>
      </c>
      <c r="I243" s="11">
        <v>-1.43</v>
      </c>
      <c r="J243" s="11">
        <v>3.3000000000000002E-2</v>
      </c>
      <c r="K243" s="11">
        <v>0.56000000000000005</v>
      </c>
      <c r="L243" s="11">
        <v>-2.69</v>
      </c>
      <c r="M243" s="11">
        <v>-12.7</v>
      </c>
      <c r="N243" s="11">
        <v>-1.4</v>
      </c>
      <c r="O243" s="11">
        <v>-7.35</v>
      </c>
      <c r="P243" s="11">
        <v>-2.88</v>
      </c>
      <c r="Q243" s="11">
        <v>-6.5</v>
      </c>
      <c r="R243" s="11">
        <v>-2.52</v>
      </c>
      <c r="S243" s="11">
        <v>-7.73</v>
      </c>
      <c r="T243" s="11">
        <v>-9.59</v>
      </c>
      <c r="U243" s="11">
        <v>-3.31</v>
      </c>
      <c r="V243" s="11">
        <v>-6.74</v>
      </c>
      <c r="W243" s="11">
        <v>-8.58</v>
      </c>
      <c r="X243" s="11">
        <v>-3.96</v>
      </c>
      <c r="Y243" s="11">
        <v>-0.76</v>
      </c>
      <c r="Z243" s="11">
        <v>-6.91</v>
      </c>
      <c r="AA243" s="11">
        <v>-4.96</v>
      </c>
      <c r="AB243" s="11">
        <v>-6.29</v>
      </c>
      <c r="AC243" s="11">
        <v>1.28</v>
      </c>
      <c r="AD243" s="11">
        <v>-6.45</v>
      </c>
      <c r="AE243" s="11">
        <v>-9.1</v>
      </c>
      <c r="AF243" s="11">
        <v>-5.03</v>
      </c>
      <c r="AG243" s="11">
        <v>-5.4</v>
      </c>
      <c r="AH243" s="11">
        <v>-3.46</v>
      </c>
      <c r="AI243" s="11">
        <v>-3.19</v>
      </c>
      <c r="AJ243" s="11">
        <v>-9.27</v>
      </c>
      <c r="AK243" s="11">
        <v>-9.68</v>
      </c>
      <c r="AL243" s="11">
        <v>-1.4</v>
      </c>
      <c r="AM243" s="11">
        <v>-11.1</v>
      </c>
      <c r="AN243" s="11">
        <v>-10.199999999999999</v>
      </c>
      <c r="IS243">
        <f t="shared" si="6"/>
        <v>-5.3001842105263153</v>
      </c>
      <c r="IT243">
        <f t="shared" si="7"/>
        <v>3.5002428012713724</v>
      </c>
    </row>
    <row r="244" spans="1:254" x14ac:dyDescent="0.2">
      <c r="A244" s="30" t="s">
        <v>10</v>
      </c>
      <c r="B244" s="31">
        <v>0.76</v>
      </c>
      <c r="C244" s="11">
        <v>-3.99</v>
      </c>
      <c r="D244" s="11">
        <v>-4.37</v>
      </c>
      <c r="E244" s="11">
        <v>-6.07</v>
      </c>
      <c r="F244" s="11">
        <v>-1.54</v>
      </c>
      <c r="G244" s="11">
        <v>-3.15</v>
      </c>
      <c r="H244" s="11">
        <v>-9.2200000000000006</v>
      </c>
      <c r="I244" s="11">
        <v>-1.1399999999999999</v>
      </c>
      <c r="J244" s="11">
        <v>0.26</v>
      </c>
      <c r="K244" s="11">
        <v>1.41</v>
      </c>
      <c r="L244" s="11">
        <v>-1.47</v>
      </c>
      <c r="M244" s="11">
        <v>-11.6</v>
      </c>
      <c r="N244" s="11">
        <v>-0.73</v>
      </c>
      <c r="O244" s="11">
        <v>-5.93</v>
      </c>
      <c r="P244" s="11">
        <v>-2.4500000000000002</v>
      </c>
      <c r="Q244" s="11">
        <v>-6.14</v>
      </c>
      <c r="R244" s="11">
        <v>-2.29</v>
      </c>
      <c r="S244" s="11">
        <v>-6.73</v>
      </c>
      <c r="T244" s="11">
        <v>-8.6199999999999992</v>
      </c>
      <c r="U244" s="11">
        <v>-2.71</v>
      </c>
      <c r="V244" s="11">
        <v>-6.47</v>
      </c>
      <c r="W244" s="11">
        <v>-7.47</v>
      </c>
      <c r="X244" s="11">
        <v>-3.47</v>
      </c>
      <c r="Y244" s="11">
        <v>0.26</v>
      </c>
      <c r="Z244" s="11">
        <v>-6.07</v>
      </c>
      <c r="AA244" s="11">
        <v>-4.08</v>
      </c>
      <c r="AB244" s="11">
        <v>-5.42</v>
      </c>
      <c r="AC244" s="11">
        <v>1.04</v>
      </c>
      <c r="AD244" s="11">
        <v>-6.1</v>
      </c>
      <c r="AE244" s="11">
        <v>-8.99</v>
      </c>
      <c r="AF244" s="11">
        <v>-4.8099999999999996</v>
      </c>
      <c r="AG244" s="11">
        <v>-4.5199999999999996</v>
      </c>
      <c r="AH244" s="11">
        <v>-2.08</v>
      </c>
      <c r="AI244" s="11">
        <v>-2.64</v>
      </c>
      <c r="AJ244" s="11">
        <v>-8.84</v>
      </c>
      <c r="AK244" s="11">
        <v>-8.77</v>
      </c>
      <c r="AL244" s="11">
        <v>-1</v>
      </c>
      <c r="AM244" s="11">
        <v>-9.57</v>
      </c>
      <c r="AN244" s="11">
        <v>-9.81</v>
      </c>
      <c r="IS244">
        <f t="shared" si="6"/>
        <v>-4.6128947368421054</v>
      </c>
      <c r="IT244">
        <f t="shared" si="7"/>
        <v>3.3800822858164965</v>
      </c>
    </row>
    <row r="245" spans="1:254" x14ac:dyDescent="0.2">
      <c r="A245" s="30" t="s">
        <v>10</v>
      </c>
      <c r="B245" s="31">
        <v>0.78</v>
      </c>
      <c r="C245" s="11">
        <v>-4.0199999999999996</v>
      </c>
      <c r="D245" s="11">
        <v>-4.0599999999999996</v>
      </c>
      <c r="E245" s="11">
        <v>-5.64</v>
      </c>
      <c r="F245" s="11">
        <v>-1.01</v>
      </c>
      <c r="G245" s="11">
        <v>-2.27</v>
      </c>
      <c r="H245" s="11">
        <v>-8.49</v>
      </c>
      <c r="I245" s="11">
        <v>-0.98</v>
      </c>
      <c r="J245" s="11">
        <v>0.32</v>
      </c>
      <c r="K245" s="11">
        <v>2.04</v>
      </c>
      <c r="L245" s="11">
        <v>-0.54</v>
      </c>
      <c r="M245" s="11">
        <v>-10.5</v>
      </c>
      <c r="N245" s="11">
        <v>6.6000000000000003E-2</v>
      </c>
      <c r="O245" s="11">
        <v>-4.7300000000000004</v>
      </c>
      <c r="P245" s="11">
        <v>-2.27</v>
      </c>
      <c r="Q245" s="11">
        <v>-5.79</v>
      </c>
      <c r="R245" s="11">
        <v>-2.41</v>
      </c>
      <c r="S245" s="11">
        <v>-5.89</v>
      </c>
      <c r="T245" s="11">
        <v>-7.83</v>
      </c>
      <c r="U245" s="11">
        <v>-2.52</v>
      </c>
      <c r="V245" s="11">
        <v>-6.24</v>
      </c>
      <c r="W245" s="11">
        <v>-6.27</v>
      </c>
      <c r="X245" s="11">
        <v>-3.08</v>
      </c>
      <c r="Y245" s="11">
        <v>1.07</v>
      </c>
      <c r="Z245" s="11">
        <v>-5.49</v>
      </c>
      <c r="AA245" s="11">
        <v>-3.23</v>
      </c>
      <c r="AB245" s="11">
        <v>-4.78</v>
      </c>
      <c r="AC245" s="11">
        <v>0.24</v>
      </c>
      <c r="AD245" s="11">
        <v>-5.85</v>
      </c>
      <c r="AE245" s="11">
        <v>-8.93</v>
      </c>
      <c r="AF245" s="11">
        <v>-4.78</v>
      </c>
      <c r="AG245" s="11">
        <v>-3.55</v>
      </c>
      <c r="AH245" s="11">
        <v>-0.84</v>
      </c>
      <c r="AI245" s="11">
        <v>-2.1800000000000002</v>
      </c>
      <c r="AJ245" s="11">
        <v>-8.39</v>
      </c>
      <c r="AK245" s="11">
        <v>-7.94</v>
      </c>
      <c r="AL245" s="11">
        <v>-0.65</v>
      </c>
      <c r="AM245" s="11">
        <v>-8.01</v>
      </c>
      <c r="AN245" s="11">
        <v>-9.99</v>
      </c>
      <c r="IS245">
        <f t="shared" si="6"/>
        <v>-4.0898421052631582</v>
      </c>
      <c r="IT245">
        <f t="shared" si="7"/>
        <v>3.2761349799463186</v>
      </c>
    </row>
    <row r="246" spans="1:254" x14ac:dyDescent="0.2">
      <c r="A246" s="30" t="s">
        <v>10</v>
      </c>
      <c r="B246" s="31">
        <v>0.8</v>
      </c>
      <c r="C246" s="11">
        <v>-4.26</v>
      </c>
      <c r="D246" s="11">
        <v>-3.87</v>
      </c>
      <c r="E246" s="11">
        <v>-5.31</v>
      </c>
      <c r="F246" s="11">
        <v>-0.81</v>
      </c>
      <c r="G246" s="11">
        <v>-1.61</v>
      </c>
      <c r="H246" s="11">
        <v>-8.07</v>
      </c>
      <c r="I246" s="11">
        <v>-0.9</v>
      </c>
      <c r="J246" s="11">
        <v>0.25</v>
      </c>
      <c r="K246" s="11">
        <v>2.42</v>
      </c>
      <c r="L246" s="11">
        <v>7.3999999999999996E-2</v>
      </c>
      <c r="M246" s="11">
        <v>-9.6300000000000008</v>
      </c>
      <c r="N246" s="11">
        <v>0.84</v>
      </c>
      <c r="O246" s="11">
        <v>-3.79</v>
      </c>
      <c r="P246" s="11">
        <v>-2.2000000000000002</v>
      </c>
      <c r="Q246" s="11">
        <v>-5.52</v>
      </c>
      <c r="R246" s="11">
        <v>-2.85</v>
      </c>
      <c r="S246" s="11">
        <v>-5.29</v>
      </c>
      <c r="T246" s="11">
        <v>-7.33</v>
      </c>
      <c r="U246" s="11">
        <v>-2.65</v>
      </c>
      <c r="V246" s="11">
        <v>-6.11</v>
      </c>
      <c r="W246" s="11">
        <v>-5.13</v>
      </c>
      <c r="X246" s="11">
        <v>-2.8</v>
      </c>
      <c r="Y246" s="11">
        <v>1.32</v>
      </c>
      <c r="Z246" s="11">
        <v>-5.13</v>
      </c>
      <c r="AA246" s="11">
        <v>-2.5</v>
      </c>
      <c r="AB246" s="11">
        <v>-4.38</v>
      </c>
      <c r="AC246" s="11">
        <v>-0.92</v>
      </c>
      <c r="AD246" s="11">
        <v>-5.71</v>
      </c>
      <c r="AE246" s="11">
        <v>-8.9499999999999993</v>
      </c>
      <c r="AF246" s="11">
        <v>-4.9000000000000004</v>
      </c>
      <c r="AG246" s="11">
        <v>-2.59</v>
      </c>
      <c r="AH246" s="11">
        <v>0.24</v>
      </c>
      <c r="AI246" s="11">
        <v>-1.79</v>
      </c>
      <c r="AJ246" s="11">
        <v>-7.96</v>
      </c>
      <c r="AK246" s="11">
        <v>-7.23</v>
      </c>
      <c r="AL246" s="11">
        <v>-0.37</v>
      </c>
      <c r="AM246" s="11">
        <v>-6.61</v>
      </c>
      <c r="AN246" s="11">
        <v>-10.3</v>
      </c>
      <c r="IS246">
        <f t="shared" si="6"/>
        <v>-3.7454210526315794</v>
      </c>
      <c r="IT246">
        <f t="shared" si="7"/>
        <v>3.2106296396171334</v>
      </c>
    </row>
    <row r="247" spans="1:254" x14ac:dyDescent="0.2">
      <c r="A247" s="30" t="s">
        <v>10</v>
      </c>
      <c r="B247" s="31">
        <v>0.82</v>
      </c>
      <c r="C247" s="11">
        <v>-4.63</v>
      </c>
      <c r="D247" s="11">
        <v>-3.73</v>
      </c>
      <c r="E247" s="11">
        <v>-5.03</v>
      </c>
      <c r="F247" s="11">
        <v>-0.9</v>
      </c>
      <c r="G247" s="11">
        <v>-1.04</v>
      </c>
      <c r="H247" s="11">
        <v>-7.95</v>
      </c>
      <c r="I247" s="11">
        <v>-0.87</v>
      </c>
      <c r="J247" s="11">
        <v>6.8000000000000005E-2</v>
      </c>
      <c r="K247" s="11">
        <v>2.56</v>
      </c>
      <c r="L247" s="11">
        <v>0.42</v>
      </c>
      <c r="M247" s="11">
        <v>-9</v>
      </c>
      <c r="N247" s="11">
        <v>1.53</v>
      </c>
      <c r="O247" s="11">
        <v>-3.14</v>
      </c>
      <c r="P247" s="11">
        <v>-2.25</v>
      </c>
      <c r="Q247" s="11">
        <v>-5.33</v>
      </c>
      <c r="R247" s="11">
        <v>-3.52</v>
      </c>
      <c r="S247" s="11">
        <v>-4.95</v>
      </c>
      <c r="T247" s="11">
        <v>-7</v>
      </c>
      <c r="U247" s="11">
        <v>-2.93</v>
      </c>
      <c r="V247" s="11">
        <v>-5.98</v>
      </c>
      <c r="W247" s="11">
        <v>-4</v>
      </c>
      <c r="X247" s="11">
        <v>-2.64</v>
      </c>
      <c r="Y247" s="11">
        <v>1.34</v>
      </c>
      <c r="Z247" s="11">
        <v>-4.93</v>
      </c>
      <c r="AA247" s="11">
        <v>-1.92</v>
      </c>
      <c r="AB247" s="11">
        <v>-4.18</v>
      </c>
      <c r="AC247" s="11">
        <v>-2.23</v>
      </c>
      <c r="AD247" s="11">
        <v>-5.7</v>
      </c>
      <c r="AE247" s="11">
        <v>-9.08</v>
      </c>
      <c r="AF247" s="11">
        <v>-5.15</v>
      </c>
      <c r="AG247" s="11">
        <v>-1.71</v>
      </c>
      <c r="AH247" s="11">
        <v>1.1399999999999999</v>
      </c>
      <c r="AI247" s="11">
        <v>-1.45</v>
      </c>
      <c r="AJ247" s="11">
        <v>-7.55</v>
      </c>
      <c r="AK247" s="11">
        <v>-6.67</v>
      </c>
      <c r="AL247" s="11">
        <v>-0.12</v>
      </c>
      <c r="AM247" s="11">
        <v>-5.49</v>
      </c>
      <c r="AN247" s="11">
        <v>-9.98</v>
      </c>
      <c r="IS247">
        <f t="shared" si="6"/>
        <v>-3.5261052631578953</v>
      </c>
      <c r="IT247">
        <f t="shared" si="7"/>
        <v>3.1704280876390283</v>
      </c>
    </row>
    <row r="248" spans="1:254" x14ac:dyDescent="0.2">
      <c r="A248" s="30" t="s">
        <v>10</v>
      </c>
      <c r="B248" s="31">
        <v>0.84</v>
      </c>
      <c r="C248" s="11">
        <v>-5.0599999999999996</v>
      </c>
      <c r="D248" s="11">
        <v>-3.57</v>
      </c>
      <c r="E248" s="11">
        <v>-4.79</v>
      </c>
      <c r="F248" s="11">
        <v>-1.24</v>
      </c>
      <c r="G248" s="11">
        <v>-0.46</v>
      </c>
      <c r="H248" s="11">
        <v>-8.07</v>
      </c>
      <c r="I248" s="11">
        <v>-0.85</v>
      </c>
      <c r="J248" s="11">
        <v>-0.14000000000000001</v>
      </c>
      <c r="K248" s="11">
        <v>2.44</v>
      </c>
      <c r="L248" s="11">
        <v>0.57999999999999996</v>
      </c>
      <c r="M248" s="11">
        <v>-8.6300000000000008</v>
      </c>
      <c r="N248" s="11">
        <v>2</v>
      </c>
      <c r="O248" s="11">
        <v>-2.89</v>
      </c>
      <c r="P248" s="11">
        <v>-2.39</v>
      </c>
      <c r="Q248" s="11">
        <v>-5.12</v>
      </c>
      <c r="R248" s="11">
        <v>-4.26</v>
      </c>
      <c r="S248" s="11">
        <v>-4.84</v>
      </c>
      <c r="T248" s="11">
        <v>-6.83</v>
      </c>
      <c r="U248" s="11">
        <v>-3.2</v>
      </c>
      <c r="V248" s="11">
        <v>-5.98</v>
      </c>
      <c r="W248" s="11">
        <v>-3</v>
      </c>
      <c r="X248" s="11">
        <v>-2.63</v>
      </c>
      <c r="Y248" s="11">
        <v>1.55</v>
      </c>
      <c r="Z248" s="11">
        <v>-4.8600000000000003</v>
      </c>
      <c r="AA248" s="11">
        <v>-1.52</v>
      </c>
      <c r="AB248" s="11">
        <v>-4.1100000000000003</v>
      </c>
      <c r="AC248" s="11">
        <v>-3.47</v>
      </c>
      <c r="AD248" s="11">
        <v>-5.77</v>
      </c>
      <c r="AE248" s="11">
        <v>-9.3000000000000007</v>
      </c>
      <c r="AF248" s="11">
        <v>-5.46</v>
      </c>
      <c r="AG248" s="11">
        <v>-0.94</v>
      </c>
      <c r="AH248" s="11">
        <v>1.91</v>
      </c>
      <c r="AI248" s="11">
        <v>-1.1100000000000001</v>
      </c>
      <c r="AJ248" s="11">
        <v>-7.16</v>
      </c>
      <c r="AK248" s="11">
        <v>-6.25</v>
      </c>
      <c r="AL248" s="11">
        <v>0.13</v>
      </c>
      <c r="AM248" s="11">
        <v>-4.72</v>
      </c>
      <c r="AN248" s="11">
        <v>-9.84</v>
      </c>
      <c r="IS248">
        <f t="shared" si="6"/>
        <v>-3.417105263157894</v>
      </c>
      <c r="IT248">
        <f t="shared" si="7"/>
        <v>3.2150632862458788</v>
      </c>
    </row>
    <row r="249" spans="1:254" x14ac:dyDescent="0.2">
      <c r="A249" s="30" t="s">
        <v>10</v>
      </c>
      <c r="B249" s="31">
        <v>0.86</v>
      </c>
      <c r="C249" s="11">
        <v>-5.46</v>
      </c>
      <c r="D249" s="11">
        <v>-3.36</v>
      </c>
      <c r="E249" s="11">
        <v>-4.53</v>
      </c>
      <c r="F249" s="11">
        <v>-1.79</v>
      </c>
      <c r="G249" s="11">
        <v>0.17</v>
      </c>
      <c r="H249" s="11">
        <v>-8.35</v>
      </c>
      <c r="I249" s="11">
        <v>-0.88</v>
      </c>
      <c r="J249" s="11">
        <v>-0.33</v>
      </c>
      <c r="K249" s="11">
        <v>2.0099999999999998</v>
      </c>
      <c r="L249" s="11">
        <v>0.64</v>
      </c>
      <c r="M249" s="11">
        <v>-8.42</v>
      </c>
      <c r="N249" s="11">
        <v>2.29</v>
      </c>
      <c r="O249" s="11">
        <v>-3.19</v>
      </c>
      <c r="P249" s="11">
        <v>-2.5</v>
      </c>
      <c r="Q249" s="11">
        <v>-4.84</v>
      </c>
      <c r="R249" s="11">
        <v>-4.99</v>
      </c>
      <c r="S249" s="11">
        <v>-4.9000000000000004</v>
      </c>
      <c r="T249" s="11">
        <v>-6.68</v>
      </c>
      <c r="U249" s="11">
        <v>-3.31</v>
      </c>
      <c r="V249" s="11">
        <v>-6.02</v>
      </c>
      <c r="W249" s="11">
        <v>-2.2200000000000002</v>
      </c>
      <c r="X249" s="11">
        <v>-2.78</v>
      </c>
      <c r="Y249" s="11">
        <v>2.02</v>
      </c>
      <c r="Z249" s="11">
        <v>-4.9000000000000004</v>
      </c>
      <c r="AA249" s="11">
        <v>-1.29</v>
      </c>
      <c r="AB249" s="11">
        <v>-4.12</v>
      </c>
      <c r="AC249" s="11">
        <v>-4.54</v>
      </c>
      <c r="AD249" s="11">
        <v>-5.88</v>
      </c>
      <c r="AE249" s="11">
        <v>-9.61</v>
      </c>
      <c r="AF249" s="11">
        <v>-5.81</v>
      </c>
      <c r="AG249" s="11">
        <v>-0.32</v>
      </c>
      <c r="AH249" s="11">
        <v>2.59</v>
      </c>
      <c r="AI249" s="11">
        <v>-0.74</v>
      </c>
      <c r="AJ249" s="11">
        <v>-6.78</v>
      </c>
      <c r="AK249" s="11">
        <v>-5.94</v>
      </c>
      <c r="AL249" s="11">
        <v>0.44</v>
      </c>
      <c r="AM249" s="11">
        <v>-4.29</v>
      </c>
      <c r="AN249" s="11">
        <v>-9.51</v>
      </c>
      <c r="IS249">
        <f t="shared" si="6"/>
        <v>-3.3715789473684219</v>
      </c>
      <c r="IT249">
        <f t="shared" si="7"/>
        <v>3.3002575872570157</v>
      </c>
    </row>
    <row r="250" spans="1:254" x14ac:dyDescent="0.2">
      <c r="A250" s="30" t="s">
        <v>10</v>
      </c>
      <c r="B250" s="31">
        <v>0.88</v>
      </c>
      <c r="C250" s="11">
        <v>-5.67</v>
      </c>
      <c r="D250" s="11">
        <v>-3.1</v>
      </c>
      <c r="E250" s="11">
        <v>-4.2300000000000004</v>
      </c>
      <c r="F250" s="11">
        <v>-2.44</v>
      </c>
      <c r="G250" s="11">
        <v>0.82</v>
      </c>
      <c r="H250" s="11">
        <v>-8.68</v>
      </c>
      <c r="I250" s="11">
        <v>-0.99</v>
      </c>
      <c r="J250" s="11">
        <v>-0.45</v>
      </c>
      <c r="K250" s="11">
        <v>1.23</v>
      </c>
      <c r="L250" s="11">
        <v>0.65</v>
      </c>
      <c r="M250" s="11">
        <v>-8.2200000000000006</v>
      </c>
      <c r="N250" s="11">
        <v>2.41</v>
      </c>
      <c r="O250" s="11">
        <v>-4.03</v>
      </c>
      <c r="P250" s="11">
        <v>-2.58</v>
      </c>
      <c r="Q250" s="11">
        <v>-4.3899999999999997</v>
      </c>
      <c r="R250" s="11">
        <v>-5.57</v>
      </c>
      <c r="S250" s="11">
        <v>-5.05</v>
      </c>
      <c r="T250" s="11">
        <v>-6.48</v>
      </c>
      <c r="U250" s="11">
        <v>-3.16</v>
      </c>
      <c r="V250" s="11">
        <v>-6.08</v>
      </c>
      <c r="W250" s="11">
        <v>-1.68</v>
      </c>
      <c r="X250" s="11">
        <v>-3.02</v>
      </c>
      <c r="Y250" s="11">
        <v>2.29</v>
      </c>
      <c r="Z250" s="11">
        <v>-5.05</v>
      </c>
      <c r="AA250" s="11">
        <v>-1.19</v>
      </c>
      <c r="AB250" s="11">
        <v>-4.16</v>
      </c>
      <c r="AC250" s="11">
        <v>-5.38</v>
      </c>
      <c r="AD250" s="11">
        <v>-5.95</v>
      </c>
      <c r="AE250" s="11">
        <v>-9.9600000000000009</v>
      </c>
      <c r="AF250" s="11">
        <v>-6.13</v>
      </c>
      <c r="AG250" s="11">
        <v>0.16</v>
      </c>
      <c r="AH250" s="11">
        <v>3.21</v>
      </c>
      <c r="AI250" s="11">
        <v>-0.28000000000000003</v>
      </c>
      <c r="AJ250" s="11">
        <v>-6.4</v>
      </c>
      <c r="AK250" s="11">
        <v>-5.73</v>
      </c>
      <c r="AL250" s="11">
        <v>0.84</v>
      </c>
      <c r="AM250" s="11">
        <v>-4.12</v>
      </c>
      <c r="AN250" s="11">
        <v>-9.44</v>
      </c>
      <c r="IS250">
        <f t="shared" si="6"/>
        <v>-3.3684210526315788</v>
      </c>
      <c r="IT250">
        <f t="shared" si="7"/>
        <v>3.4016176805970151</v>
      </c>
    </row>
    <row r="251" spans="1:254" x14ac:dyDescent="0.2">
      <c r="A251" s="30" t="s">
        <v>10</v>
      </c>
      <c r="B251" s="31">
        <v>0.9</v>
      </c>
      <c r="C251" s="11">
        <v>-5.46</v>
      </c>
      <c r="D251" s="11">
        <v>-2.77</v>
      </c>
      <c r="E251" s="11">
        <v>-3.84</v>
      </c>
      <c r="F251" s="11">
        <v>-2.98</v>
      </c>
      <c r="G251" s="11">
        <v>1.43</v>
      </c>
      <c r="H251" s="11">
        <v>-8.9600000000000009</v>
      </c>
      <c r="I251" s="11">
        <v>-1.18</v>
      </c>
      <c r="J251" s="11">
        <v>-0.5</v>
      </c>
      <c r="K251" s="11">
        <v>0.16</v>
      </c>
      <c r="L251" s="11">
        <v>0.62</v>
      </c>
      <c r="M251" s="11">
        <v>-7.97</v>
      </c>
      <c r="N251" s="11">
        <v>2.48</v>
      </c>
      <c r="O251" s="11">
        <v>-5.15</v>
      </c>
      <c r="P251" s="11">
        <v>-2.52</v>
      </c>
      <c r="Q251" s="11">
        <v>-3.79</v>
      </c>
      <c r="R251" s="11">
        <v>-5.9</v>
      </c>
      <c r="S251" s="11">
        <v>-5.21</v>
      </c>
      <c r="T251" s="11">
        <v>-6.11</v>
      </c>
      <c r="U251" s="11">
        <v>-2.68</v>
      </c>
      <c r="V251" s="11">
        <v>-6.13</v>
      </c>
      <c r="W251" s="11">
        <v>-1.38</v>
      </c>
      <c r="X251" s="11">
        <v>-3.27</v>
      </c>
      <c r="Y251" s="11">
        <v>2.58</v>
      </c>
      <c r="Z251" s="11">
        <v>-5.33</v>
      </c>
      <c r="AA251" s="11">
        <v>-1.23</v>
      </c>
      <c r="AB251" s="11">
        <v>-4.1900000000000004</v>
      </c>
      <c r="AC251" s="11">
        <v>-5.94</v>
      </c>
      <c r="AD251" s="11">
        <v>-5.89</v>
      </c>
      <c r="AE251" s="11">
        <v>-10.199999999999999</v>
      </c>
      <c r="AF251" s="11">
        <v>-6.34</v>
      </c>
      <c r="AG251" s="11">
        <v>0.49</v>
      </c>
      <c r="AH251" s="11">
        <v>3.83</v>
      </c>
      <c r="AI251" s="11">
        <v>0.28999999999999998</v>
      </c>
      <c r="AJ251" s="11">
        <v>-6</v>
      </c>
      <c r="AK251" s="11">
        <v>-5.58</v>
      </c>
      <c r="AL251" s="11">
        <v>1.35</v>
      </c>
      <c r="AM251" s="11">
        <v>-4.1100000000000003</v>
      </c>
      <c r="AN251" s="11">
        <v>-9.14</v>
      </c>
      <c r="IS251">
        <f t="shared" si="6"/>
        <v>-3.3294736842105261</v>
      </c>
      <c r="IT251">
        <f t="shared" si="7"/>
        <v>3.4894620876935929</v>
      </c>
    </row>
    <row r="252" spans="1:254" x14ac:dyDescent="0.2">
      <c r="A252" s="30" t="s">
        <v>10</v>
      </c>
      <c r="B252" s="31">
        <v>0.92</v>
      </c>
      <c r="C252" s="11">
        <v>-4.7300000000000004</v>
      </c>
      <c r="D252" s="11">
        <v>-2.33</v>
      </c>
      <c r="E252" s="11">
        <v>-3.32</v>
      </c>
      <c r="F252" s="11">
        <v>-3.18</v>
      </c>
      <c r="G252" s="11">
        <v>1.94</v>
      </c>
      <c r="H252" s="11">
        <v>-9.11</v>
      </c>
      <c r="I252" s="11">
        <v>-1.4</v>
      </c>
      <c r="J252" s="11">
        <v>-0.43</v>
      </c>
      <c r="K252" s="11">
        <v>-1.01</v>
      </c>
      <c r="L252" s="11">
        <v>0.6</v>
      </c>
      <c r="M252" s="11">
        <v>-7.63</v>
      </c>
      <c r="N252" s="11">
        <v>2.61</v>
      </c>
      <c r="O252" s="11">
        <v>-6.27</v>
      </c>
      <c r="P252" s="11">
        <v>-2.29</v>
      </c>
      <c r="Q252" s="11">
        <v>-3.01</v>
      </c>
      <c r="R252" s="11">
        <v>-5.85</v>
      </c>
      <c r="S252" s="11">
        <v>-5.3</v>
      </c>
      <c r="T252" s="11">
        <v>-5.53</v>
      </c>
      <c r="U252" s="11">
        <v>-1.85</v>
      </c>
      <c r="V252" s="11">
        <v>-6.05</v>
      </c>
      <c r="W252" s="11">
        <v>-1.21</v>
      </c>
      <c r="X252" s="11">
        <v>-3.38</v>
      </c>
      <c r="Y252" s="11">
        <v>2.8</v>
      </c>
      <c r="Z252" s="11">
        <v>-5.67</v>
      </c>
      <c r="AA252" s="11">
        <v>-1.37</v>
      </c>
      <c r="AB252" s="11">
        <v>-4.1399999999999997</v>
      </c>
      <c r="AC252" s="11">
        <v>-6.09</v>
      </c>
      <c r="AD252" s="11">
        <v>-5.66</v>
      </c>
      <c r="AE252" s="11">
        <v>-10.4</v>
      </c>
      <c r="AF252" s="11">
        <v>-6.38</v>
      </c>
      <c r="AG252" s="11">
        <v>0.74</v>
      </c>
      <c r="AH252" s="11">
        <v>4.5</v>
      </c>
      <c r="AI252" s="11">
        <v>1</v>
      </c>
      <c r="AJ252" s="11">
        <v>-5.55</v>
      </c>
      <c r="AK252" s="11">
        <v>-5.45</v>
      </c>
      <c r="AL252" s="11">
        <v>2</v>
      </c>
      <c r="AM252" s="11">
        <v>-4.16</v>
      </c>
      <c r="AN252" s="11">
        <v>-9.2100000000000009</v>
      </c>
      <c r="IS252">
        <f t="shared" si="6"/>
        <v>-3.2044736842105266</v>
      </c>
      <c r="IT252">
        <f t="shared" si="7"/>
        <v>3.5976243643349322</v>
      </c>
    </row>
    <row r="253" spans="1:254" x14ac:dyDescent="0.2">
      <c r="A253" s="30" t="s">
        <v>10</v>
      </c>
      <c r="B253" s="31">
        <v>0.94</v>
      </c>
      <c r="C253" s="11">
        <v>-3.45</v>
      </c>
      <c r="D253" s="11">
        <v>-1.73</v>
      </c>
      <c r="E253" s="11">
        <v>-2.62</v>
      </c>
      <c r="F253" s="11">
        <v>-2.86</v>
      </c>
      <c r="G253" s="11">
        <v>2.33</v>
      </c>
      <c r="H253" s="11">
        <v>-9.07</v>
      </c>
      <c r="I253" s="11">
        <v>-1.57</v>
      </c>
      <c r="J253" s="11">
        <v>-0.21</v>
      </c>
      <c r="K253" s="11">
        <v>-2.0299999999999998</v>
      </c>
      <c r="L253" s="11">
        <v>0.62</v>
      </c>
      <c r="M253" s="11">
        <v>-7.19</v>
      </c>
      <c r="N253" s="11">
        <v>2.89</v>
      </c>
      <c r="O253" s="11">
        <v>-7.13</v>
      </c>
      <c r="P253" s="11">
        <v>-1.87</v>
      </c>
      <c r="Q253" s="11">
        <v>-2.08</v>
      </c>
      <c r="R253" s="11">
        <v>-5.44</v>
      </c>
      <c r="S253" s="11">
        <v>-5.27</v>
      </c>
      <c r="T253" s="11">
        <v>-4.71</v>
      </c>
      <c r="U253" s="11">
        <v>-0.68</v>
      </c>
      <c r="V253" s="11">
        <v>-5.82</v>
      </c>
      <c r="W253" s="11">
        <v>-1.07</v>
      </c>
      <c r="X253" s="11">
        <v>-3.21</v>
      </c>
      <c r="Y253" s="11">
        <v>2.58</v>
      </c>
      <c r="Z253" s="11">
        <v>-5.95</v>
      </c>
      <c r="AA253" s="11">
        <v>-1.56</v>
      </c>
      <c r="AB253" s="11">
        <v>-3.97</v>
      </c>
      <c r="AC253" s="11">
        <v>-5.77</v>
      </c>
      <c r="AD253" s="11">
        <v>-5.21</v>
      </c>
      <c r="AE253" s="11">
        <v>-10.3</v>
      </c>
      <c r="AF253" s="11">
        <v>-6.19</v>
      </c>
      <c r="AG253" s="11">
        <v>1</v>
      </c>
      <c r="AH253" s="11">
        <v>5.29</v>
      </c>
      <c r="AI253" s="11">
        <v>1.84</v>
      </c>
      <c r="AJ253" s="11">
        <v>-5.0199999999999996</v>
      </c>
      <c r="AK253" s="11">
        <v>-5.28</v>
      </c>
      <c r="AL253" s="11">
        <v>2.79</v>
      </c>
      <c r="AM253" s="11">
        <v>-4.1399999999999997</v>
      </c>
      <c r="AN253" s="11">
        <v>-9.27</v>
      </c>
      <c r="IS253">
        <f t="shared" si="6"/>
        <v>-2.9297368421052621</v>
      </c>
      <c r="IT253">
        <f t="shared" si="7"/>
        <v>3.6904709190768497</v>
      </c>
    </row>
    <row r="254" spans="1:254" x14ac:dyDescent="0.2">
      <c r="A254" s="30" t="s">
        <v>10</v>
      </c>
      <c r="B254" s="31">
        <v>0.96</v>
      </c>
      <c r="C254" s="11">
        <v>-1.74</v>
      </c>
      <c r="D254" s="11">
        <v>-0.99</v>
      </c>
      <c r="E254" s="11">
        <v>-1.73</v>
      </c>
      <c r="F254" s="11">
        <v>-1.94</v>
      </c>
      <c r="G254" s="11">
        <v>2.65</v>
      </c>
      <c r="H254" s="11">
        <v>-8.77</v>
      </c>
      <c r="I254" s="11">
        <v>-1.57</v>
      </c>
      <c r="J254" s="11">
        <v>0.14000000000000001</v>
      </c>
      <c r="K254" s="11">
        <v>-2.68</v>
      </c>
      <c r="L254" s="11">
        <v>0.78</v>
      </c>
      <c r="M254" s="11">
        <v>-6.54</v>
      </c>
      <c r="N254" s="11">
        <v>3.44</v>
      </c>
      <c r="O254" s="11">
        <v>-7.45</v>
      </c>
      <c r="P254" s="11">
        <v>-1.26</v>
      </c>
      <c r="Q254" s="11">
        <v>-1.03</v>
      </c>
      <c r="R254" s="11">
        <v>-4.67</v>
      </c>
      <c r="S254" s="11">
        <v>-5.08</v>
      </c>
      <c r="T254" s="11">
        <v>-3.6</v>
      </c>
      <c r="U254" s="11">
        <v>0.77</v>
      </c>
      <c r="V254" s="11">
        <v>-5.32</v>
      </c>
      <c r="W254" s="11">
        <v>-0.76</v>
      </c>
      <c r="X254" s="11">
        <v>-2.68</v>
      </c>
      <c r="Y254" s="11">
        <v>2.57</v>
      </c>
      <c r="Z254" s="11">
        <v>-6</v>
      </c>
      <c r="AA254" s="11">
        <v>-1.68</v>
      </c>
      <c r="AB254" s="11">
        <v>-3.62</v>
      </c>
      <c r="AC254" s="11">
        <v>-4.9800000000000004</v>
      </c>
      <c r="AD254" s="11">
        <v>-4.51</v>
      </c>
      <c r="AE254" s="11">
        <v>-9.9499999999999993</v>
      </c>
      <c r="AF254" s="11">
        <v>-5.73</v>
      </c>
      <c r="AG254" s="11">
        <v>1.38</v>
      </c>
      <c r="AH254" s="11">
        <v>6.23</v>
      </c>
      <c r="AI254" s="11">
        <v>2.79</v>
      </c>
      <c r="AJ254" s="11">
        <v>-4.37</v>
      </c>
      <c r="AK254" s="11">
        <v>-5.01</v>
      </c>
      <c r="AL254" s="11">
        <v>3.71</v>
      </c>
      <c r="AM254" s="11">
        <v>-3.93</v>
      </c>
      <c r="AN254" s="11">
        <v>-9.09</v>
      </c>
      <c r="IS254">
        <f t="shared" si="6"/>
        <v>-2.4268421052631588</v>
      </c>
      <c r="IT254">
        <f t="shared" si="7"/>
        <v>3.7890361787114983</v>
      </c>
    </row>
    <row r="255" spans="1:254" x14ac:dyDescent="0.2">
      <c r="A255" s="30" t="s">
        <v>10</v>
      </c>
      <c r="B255" s="31">
        <v>0.98</v>
      </c>
      <c r="C255" s="11">
        <v>0.24</v>
      </c>
      <c r="D255" s="11">
        <v>-0.12</v>
      </c>
      <c r="E255" s="11">
        <v>-0.67</v>
      </c>
      <c r="F255" s="11">
        <v>-0.48</v>
      </c>
      <c r="G255" s="11">
        <v>3</v>
      </c>
      <c r="H255" s="11">
        <v>-8.18</v>
      </c>
      <c r="I255" s="11">
        <v>-1.32</v>
      </c>
      <c r="J255" s="11">
        <v>0.61</v>
      </c>
      <c r="K255" s="11">
        <v>-2.86</v>
      </c>
      <c r="L255" s="11">
        <v>1.1399999999999999</v>
      </c>
      <c r="M255" s="11">
        <v>-5.58</v>
      </c>
      <c r="N255" s="11">
        <v>4.26</v>
      </c>
      <c r="O255" s="11">
        <v>-7.11</v>
      </c>
      <c r="P255" s="11">
        <v>-0.46</v>
      </c>
      <c r="Q255" s="11">
        <v>0.14000000000000001</v>
      </c>
      <c r="R255" s="11">
        <v>-3.5</v>
      </c>
      <c r="S255" s="11">
        <v>-4.7</v>
      </c>
      <c r="T255" s="11">
        <v>-2.2999999999999998</v>
      </c>
      <c r="U255" s="11">
        <v>2.4</v>
      </c>
      <c r="V255" s="11">
        <v>-4.5599999999999996</v>
      </c>
      <c r="W255" s="11">
        <v>-0.15</v>
      </c>
      <c r="X255" s="11">
        <v>-1.74</v>
      </c>
      <c r="Y255" s="11">
        <v>2.84</v>
      </c>
      <c r="Z255" s="11">
        <v>-5.65</v>
      </c>
      <c r="AA255" s="11">
        <v>-1.57</v>
      </c>
      <c r="AB255" s="11">
        <v>-3.04</v>
      </c>
      <c r="AC255" s="11">
        <v>-3.74</v>
      </c>
      <c r="AD255" s="11">
        <v>-3.58</v>
      </c>
      <c r="AE255" s="11">
        <v>-9.34</v>
      </c>
      <c r="AF255" s="11">
        <v>-4.97</v>
      </c>
      <c r="AG255" s="11">
        <v>1.99</v>
      </c>
      <c r="AH255" s="11">
        <v>7.33</v>
      </c>
      <c r="AI255" s="11">
        <v>3.78</v>
      </c>
      <c r="AJ255" s="11">
        <v>-3.61</v>
      </c>
      <c r="AK255" s="11">
        <v>-4.58</v>
      </c>
      <c r="AL255" s="11">
        <v>4.74</v>
      </c>
      <c r="AM255" s="11">
        <v>-3.4</v>
      </c>
      <c r="AN255" s="11">
        <v>-7.48</v>
      </c>
      <c r="IS255">
        <f t="shared" si="6"/>
        <v>-1.6373684210526311</v>
      </c>
      <c r="IT255">
        <f t="shared" si="7"/>
        <v>3.8276389477916406</v>
      </c>
    </row>
    <row r="256" spans="1:254" x14ac:dyDescent="0.2">
      <c r="A256" s="30" t="s">
        <v>10</v>
      </c>
      <c r="B256" s="31">
        <v>1</v>
      </c>
      <c r="C256" s="11">
        <v>2.31</v>
      </c>
      <c r="D256" s="11">
        <v>0.87</v>
      </c>
      <c r="E256" s="11">
        <v>0.52</v>
      </c>
      <c r="F256" s="11">
        <v>1.44</v>
      </c>
      <c r="G256" s="11">
        <v>3.51</v>
      </c>
      <c r="H256" s="11">
        <v>-7.26</v>
      </c>
      <c r="I256" s="11">
        <v>-0.77</v>
      </c>
      <c r="J256" s="11">
        <v>1.19</v>
      </c>
      <c r="K256" s="11">
        <v>-2.56</v>
      </c>
      <c r="L256" s="11">
        <v>1.75</v>
      </c>
      <c r="M256" s="11">
        <v>-4.24</v>
      </c>
      <c r="N256" s="11">
        <v>5.32</v>
      </c>
      <c r="O256" s="11">
        <v>-6.19</v>
      </c>
      <c r="P256" s="11">
        <v>0.55000000000000004</v>
      </c>
      <c r="Q256" s="11">
        <v>1.33</v>
      </c>
      <c r="R256" s="11">
        <v>-2.16</v>
      </c>
      <c r="S256" s="11">
        <v>-4.12</v>
      </c>
      <c r="T256" s="11">
        <v>-0.88</v>
      </c>
      <c r="U256" s="11">
        <v>4.1500000000000004</v>
      </c>
      <c r="V256" s="11">
        <v>-3.51</v>
      </c>
      <c r="W256" s="11">
        <v>0.91</v>
      </c>
      <c r="X256" s="11">
        <v>-0.46</v>
      </c>
      <c r="Y256" s="11">
        <v>3.57</v>
      </c>
      <c r="Z256" s="11">
        <v>-4.8499999999999996</v>
      </c>
      <c r="AA256" s="11">
        <v>-1.1100000000000001</v>
      </c>
      <c r="AB256" s="11">
        <v>-2.2000000000000002</v>
      </c>
      <c r="AC256" s="11">
        <v>-2.17</v>
      </c>
      <c r="AD256" s="11">
        <v>-2.4500000000000002</v>
      </c>
      <c r="AE256" s="11">
        <v>-8.4499999999999993</v>
      </c>
      <c r="AF256" s="11">
        <v>-3.93</v>
      </c>
      <c r="AG256" s="11">
        <v>2.87</v>
      </c>
      <c r="AH256" s="11">
        <v>8.5500000000000007</v>
      </c>
      <c r="AI256" s="11">
        <v>4.76</v>
      </c>
      <c r="AJ256" s="11">
        <v>-2.72</v>
      </c>
      <c r="AK256" s="11">
        <v>-3.93</v>
      </c>
      <c r="AL256" s="11">
        <v>5.83</v>
      </c>
      <c r="AM256" s="11">
        <v>-2.4300000000000002</v>
      </c>
      <c r="AN256" s="11">
        <v>-6.32</v>
      </c>
      <c r="IS256">
        <f t="shared" si="6"/>
        <v>-0.61263157894736842</v>
      </c>
      <c r="IT256">
        <f t="shared" si="7"/>
        <v>3.8801878501548521</v>
      </c>
    </row>
    <row r="257" spans="1:254" x14ac:dyDescent="0.2">
      <c r="A257" s="30" t="s">
        <v>11</v>
      </c>
      <c r="B257" s="31">
        <v>0</v>
      </c>
      <c r="C257" s="11">
        <v>8.35</v>
      </c>
      <c r="D257" s="11">
        <v>-7.92</v>
      </c>
      <c r="E257" s="11">
        <v>-13.6</v>
      </c>
      <c r="F257" s="11">
        <v>-6.57</v>
      </c>
      <c r="G257" s="11">
        <v>-11.2</v>
      </c>
      <c r="H257" s="11">
        <v>-2.5499999999999998</v>
      </c>
      <c r="I257" s="11">
        <v>5.25</v>
      </c>
      <c r="J257" s="11">
        <v>-5.05</v>
      </c>
      <c r="K257" s="11">
        <v>-1.44</v>
      </c>
      <c r="L257" s="11">
        <v>-9.64</v>
      </c>
      <c r="M257" s="11">
        <v>-4.71</v>
      </c>
      <c r="N257" s="11">
        <v>8.15</v>
      </c>
      <c r="O257" s="11">
        <v>3.17</v>
      </c>
      <c r="P257" s="11">
        <v>-0.38</v>
      </c>
      <c r="Q257" s="11">
        <v>-3.19</v>
      </c>
      <c r="R257" s="11">
        <v>8.25</v>
      </c>
      <c r="S257" s="11">
        <v>6.72</v>
      </c>
      <c r="T257" s="11">
        <v>-7.42</v>
      </c>
      <c r="U257" s="11">
        <v>-3.98</v>
      </c>
      <c r="V257" s="11">
        <v>-5.91</v>
      </c>
      <c r="W257" s="11">
        <v>8.2799999999999994</v>
      </c>
      <c r="X257" s="11">
        <v>14.9</v>
      </c>
      <c r="Y257" s="11">
        <v>0.75</v>
      </c>
      <c r="Z257" s="11">
        <v>-0.76</v>
      </c>
      <c r="AA257" s="11">
        <v>1.23</v>
      </c>
      <c r="AB257" s="11">
        <v>-1.2</v>
      </c>
      <c r="AC257" s="11">
        <v>-7.71</v>
      </c>
      <c r="AD257" s="11">
        <v>6.24</v>
      </c>
      <c r="AE257" s="11">
        <v>-14</v>
      </c>
      <c r="AF257" s="11">
        <v>-2.5</v>
      </c>
      <c r="AG257" s="11">
        <v>-8.34</v>
      </c>
      <c r="AH257" s="11">
        <v>4.58</v>
      </c>
      <c r="AI257" s="11">
        <v>4.03</v>
      </c>
      <c r="AJ257" s="11">
        <v>1.42</v>
      </c>
      <c r="AK257" s="11">
        <v>5.4</v>
      </c>
      <c r="AL257" s="11">
        <v>3.31</v>
      </c>
      <c r="AM257" s="11">
        <v>-9.34</v>
      </c>
      <c r="AN257" s="11">
        <v>3.58</v>
      </c>
      <c r="IS257">
        <f t="shared" si="6"/>
        <v>-0.88947368421052642</v>
      </c>
      <c r="IT257">
        <f t="shared" si="7"/>
        <v>6.9414395840696308</v>
      </c>
    </row>
    <row r="258" spans="1:254" x14ac:dyDescent="0.2">
      <c r="A258" s="30" t="s">
        <v>11</v>
      </c>
      <c r="B258" s="31">
        <v>0.02</v>
      </c>
      <c r="C258" s="11">
        <v>8.94</v>
      </c>
      <c r="D258" s="11">
        <v>-5.13</v>
      </c>
      <c r="E258" s="11">
        <v>-11.4</v>
      </c>
      <c r="F258" s="11">
        <v>-6.6</v>
      </c>
      <c r="G258" s="11">
        <v>-9.93</v>
      </c>
      <c r="H258" s="11">
        <v>-2.39</v>
      </c>
      <c r="I258" s="11">
        <v>6.13</v>
      </c>
      <c r="J258" s="11">
        <v>-5.26</v>
      </c>
      <c r="K258" s="11">
        <v>-0.61</v>
      </c>
      <c r="L258" s="11">
        <v>-9.0299999999999994</v>
      </c>
      <c r="M258" s="11">
        <v>-3.75</v>
      </c>
      <c r="N258" s="11">
        <v>9.2799999999999994</v>
      </c>
      <c r="O258" s="11">
        <v>-2.56</v>
      </c>
      <c r="P258" s="11">
        <v>0.7</v>
      </c>
      <c r="Q258" s="11">
        <v>-2.93</v>
      </c>
      <c r="R258" s="11">
        <v>7.08</v>
      </c>
      <c r="S258" s="11">
        <v>6.91</v>
      </c>
      <c r="T258" s="11">
        <v>-5.41</v>
      </c>
      <c r="U258" s="11">
        <v>-1.22</v>
      </c>
      <c r="V258" s="11">
        <v>-3.62</v>
      </c>
      <c r="W258" s="11">
        <v>7.99</v>
      </c>
      <c r="X258" s="11">
        <v>16.7</v>
      </c>
      <c r="Y258" s="11">
        <v>1.34</v>
      </c>
      <c r="Z258" s="11">
        <v>-0.19</v>
      </c>
      <c r="AA258" s="11">
        <v>3.47</v>
      </c>
      <c r="AB258" s="11">
        <v>-0.93</v>
      </c>
      <c r="AC258" s="11">
        <v>-6.83</v>
      </c>
      <c r="AD258" s="11">
        <v>6.47</v>
      </c>
      <c r="AE258" s="11">
        <v>-14.3</v>
      </c>
      <c r="AF258" s="11">
        <v>-2.16</v>
      </c>
      <c r="AG258" s="11">
        <v>-7.81</v>
      </c>
      <c r="AH258" s="11">
        <v>6.2</v>
      </c>
      <c r="AI258" s="11">
        <v>6.4</v>
      </c>
      <c r="AJ258" s="11">
        <v>2.86</v>
      </c>
      <c r="AK258" s="11">
        <v>6.21</v>
      </c>
      <c r="AL258" s="11">
        <v>5.9</v>
      </c>
      <c r="AM258" s="11">
        <v>-6.78</v>
      </c>
      <c r="AN258" s="11">
        <v>7.24</v>
      </c>
      <c r="IS258">
        <f t="shared" si="6"/>
        <v>2.578947368421021E-2</v>
      </c>
      <c r="IT258">
        <f t="shared" si="7"/>
        <v>6.9051945318034571</v>
      </c>
    </row>
    <row r="259" spans="1:254" x14ac:dyDescent="0.2">
      <c r="A259" s="30" t="s">
        <v>11</v>
      </c>
      <c r="B259" s="31">
        <v>0.04</v>
      </c>
      <c r="C259" s="11">
        <v>9.94</v>
      </c>
      <c r="D259" s="11">
        <v>-2.73</v>
      </c>
      <c r="E259" s="11">
        <v>-8.9</v>
      </c>
      <c r="F259" s="11">
        <v>-2.99</v>
      </c>
      <c r="G259" s="11">
        <v>-7.16</v>
      </c>
      <c r="H259" s="11">
        <v>-2.2599999999999998</v>
      </c>
      <c r="I259" s="11">
        <v>7.08</v>
      </c>
      <c r="J259" s="11">
        <v>-4.5599999999999996</v>
      </c>
      <c r="K259" s="11">
        <v>0.89</v>
      </c>
      <c r="L259" s="11">
        <v>-8.1300000000000008</v>
      </c>
      <c r="M259" s="11">
        <v>-2.85</v>
      </c>
      <c r="N259" s="11">
        <v>10.4</v>
      </c>
      <c r="O259" s="11">
        <v>-3.5</v>
      </c>
      <c r="P259" s="11">
        <v>1.36</v>
      </c>
      <c r="Q259" s="11">
        <v>-2.21</v>
      </c>
      <c r="R259" s="11">
        <v>6.25</v>
      </c>
      <c r="S259" s="11">
        <v>7.49</v>
      </c>
      <c r="T259" s="11">
        <v>-2.92</v>
      </c>
      <c r="U259" s="11">
        <v>1.32</v>
      </c>
      <c r="V259" s="11">
        <v>-0.79</v>
      </c>
      <c r="W259" s="11">
        <v>8</v>
      </c>
      <c r="X259" s="11">
        <v>19</v>
      </c>
      <c r="Y259" s="11">
        <v>1.96</v>
      </c>
      <c r="Z259" s="11">
        <v>0.8</v>
      </c>
      <c r="AA259" s="11">
        <v>6.33</v>
      </c>
      <c r="AB259" s="11">
        <v>-0.95</v>
      </c>
      <c r="AC259" s="11">
        <v>-3.89</v>
      </c>
      <c r="AD259" s="11">
        <v>5.96</v>
      </c>
      <c r="AE259" s="11">
        <v>-14.7</v>
      </c>
      <c r="AF259" s="11">
        <v>-1</v>
      </c>
      <c r="AG259" s="11">
        <v>-6.8</v>
      </c>
      <c r="AH259" s="11">
        <v>8.11</v>
      </c>
      <c r="AI259" s="11">
        <v>8.67</v>
      </c>
      <c r="AJ259" s="11">
        <v>4.21</v>
      </c>
      <c r="AK259" s="11">
        <v>8.18</v>
      </c>
      <c r="AL259" s="11">
        <v>8.85</v>
      </c>
      <c r="AM259" s="11">
        <v>-3.46</v>
      </c>
      <c r="AN259" s="11">
        <v>10.1</v>
      </c>
      <c r="IS259">
        <f t="shared" ref="IS259:IS322" si="8">AVERAGE(C259:IR259)</f>
        <v>1.45</v>
      </c>
      <c r="IT259">
        <f t="shared" ref="IT259:IT322" si="9">STDEV(C259:IR259)</f>
        <v>6.8818873118478887</v>
      </c>
    </row>
    <row r="260" spans="1:254" x14ac:dyDescent="0.2">
      <c r="A260" s="30" t="s">
        <v>11</v>
      </c>
      <c r="B260" s="31">
        <v>0.06</v>
      </c>
      <c r="C260" s="11">
        <v>11.7</v>
      </c>
      <c r="D260" s="11">
        <v>-1.0900000000000001</v>
      </c>
      <c r="E260" s="11">
        <v>-6.54</v>
      </c>
      <c r="F260" s="11">
        <v>2.79</v>
      </c>
      <c r="G260" s="11">
        <v>-3.87</v>
      </c>
      <c r="H260" s="11">
        <v>-2.17</v>
      </c>
      <c r="I260" s="11">
        <v>7.89</v>
      </c>
      <c r="J260" s="11">
        <v>-2.65</v>
      </c>
      <c r="K260" s="11">
        <v>3.26</v>
      </c>
      <c r="L260" s="11">
        <v>-6.89</v>
      </c>
      <c r="M260" s="11">
        <v>-1.98</v>
      </c>
      <c r="N260" s="11">
        <v>11.4</v>
      </c>
      <c r="O260" s="11">
        <v>0.47</v>
      </c>
      <c r="P260" s="11">
        <v>1.77</v>
      </c>
      <c r="Q260" s="11">
        <v>-1.03</v>
      </c>
      <c r="R260" s="11">
        <v>5.83</v>
      </c>
      <c r="S260" s="11">
        <v>8.27</v>
      </c>
      <c r="T260" s="11">
        <v>-0.66</v>
      </c>
      <c r="U260" s="11">
        <v>3.22</v>
      </c>
      <c r="V260" s="11">
        <v>2.1800000000000002</v>
      </c>
      <c r="W260" s="11">
        <v>8.59</v>
      </c>
      <c r="X260" s="11">
        <v>21.4</v>
      </c>
      <c r="Y260" s="11">
        <v>3.81</v>
      </c>
      <c r="Z260" s="11">
        <v>2.33</v>
      </c>
      <c r="AA260" s="11">
        <v>9.18</v>
      </c>
      <c r="AB260" s="11">
        <v>-1.03</v>
      </c>
      <c r="AC260" s="11">
        <v>0.53</v>
      </c>
      <c r="AD260" s="11">
        <v>5.46</v>
      </c>
      <c r="AE260" s="11">
        <v>-14.8</v>
      </c>
      <c r="AF260" s="11">
        <v>1.23</v>
      </c>
      <c r="AG260" s="11">
        <v>-5.51</v>
      </c>
      <c r="AH260" s="11">
        <v>10</v>
      </c>
      <c r="AI260" s="11">
        <v>10.6</v>
      </c>
      <c r="AJ260" s="11">
        <v>5.23</v>
      </c>
      <c r="AK260" s="11">
        <v>10.9</v>
      </c>
      <c r="AL260" s="11">
        <v>11.5</v>
      </c>
      <c r="AM260" s="11">
        <v>-0.23</v>
      </c>
      <c r="AN260" s="11">
        <v>12</v>
      </c>
      <c r="IS260">
        <f t="shared" si="8"/>
        <v>3.2392105263157887</v>
      </c>
      <c r="IT260">
        <f t="shared" si="9"/>
        <v>6.8695774218274002</v>
      </c>
    </row>
    <row r="261" spans="1:254" x14ac:dyDescent="0.2">
      <c r="A261" s="30" t="s">
        <v>11</v>
      </c>
      <c r="B261" s="31">
        <v>0.08</v>
      </c>
      <c r="C261" s="11">
        <v>13.7</v>
      </c>
      <c r="D261" s="11">
        <v>-0.35</v>
      </c>
      <c r="E261" s="11">
        <v>-4.7</v>
      </c>
      <c r="F261" s="11">
        <v>7.77</v>
      </c>
      <c r="G261" s="11">
        <v>-1.23</v>
      </c>
      <c r="H261" s="11">
        <v>-2.0699999999999998</v>
      </c>
      <c r="I261" s="11">
        <v>8.4499999999999993</v>
      </c>
      <c r="J261" s="11">
        <v>-0.32</v>
      </c>
      <c r="K261" s="11">
        <v>5.63</v>
      </c>
      <c r="L261" s="11">
        <v>-5.29</v>
      </c>
      <c r="M261" s="11">
        <v>-1.3</v>
      </c>
      <c r="N261" s="11">
        <v>11.9</v>
      </c>
      <c r="O261" s="11">
        <v>5.4</v>
      </c>
      <c r="P261" s="11">
        <v>2.3199999999999998</v>
      </c>
      <c r="Q261" s="11">
        <v>0.43</v>
      </c>
      <c r="R261" s="11">
        <v>5.89</v>
      </c>
      <c r="S261" s="11">
        <v>9.07</v>
      </c>
      <c r="T261" s="11">
        <v>0.75</v>
      </c>
      <c r="U261" s="11">
        <v>4.4000000000000004</v>
      </c>
      <c r="V261" s="11">
        <v>4.5999999999999996</v>
      </c>
      <c r="W261" s="11">
        <v>9.4499999999999993</v>
      </c>
      <c r="X261" s="11">
        <v>23.2</v>
      </c>
      <c r="Y261" s="11">
        <v>6.01</v>
      </c>
      <c r="Z261" s="11">
        <v>4.42</v>
      </c>
      <c r="AA261" s="11">
        <v>11.4</v>
      </c>
      <c r="AB261" s="11">
        <v>-0.94</v>
      </c>
      <c r="AC261" s="11">
        <v>4.6500000000000004</v>
      </c>
      <c r="AD261" s="11">
        <v>5.68</v>
      </c>
      <c r="AE261" s="11">
        <v>-14.3</v>
      </c>
      <c r="AF261" s="11">
        <v>4.04</v>
      </c>
      <c r="AG261" s="11">
        <v>-4.24</v>
      </c>
      <c r="AH261" s="11">
        <v>11.7</v>
      </c>
      <c r="AI261" s="11">
        <v>12</v>
      </c>
      <c r="AJ261" s="11">
        <v>5.78</v>
      </c>
      <c r="AK261" s="11">
        <v>13.8</v>
      </c>
      <c r="AL261" s="11">
        <v>13.3</v>
      </c>
      <c r="AM261" s="11">
        <v>2.37</v>
      </c>
      <c r="AN261" s="11">
        <v>16.899999999999999</v>
      </c>
      <c r="IS261">
        <f t="shared" si="8"/>
        <v>5.0071052631578965</v>
      </c>
      <c r="IT261">
        <f t="shared" si="9"/>
        <v>7.10955957426137</v>
      </c>
    </row>
    <row r="262" spans="1:254" x14ac:dyDescent="0.2">
      <c r="A262" s="30" t="s">
        <v>11</v>
      </c>
      <c r="B262" s="31">
        <v>0.1</v>
      </c>
      <c r="C262" s="11">
        <v>15.4</v>
      </c>
      <c r="D262" s="11">
        <v>-0.27</v>
      </c>
      <c r="E262" s="11">
        <v>-3.62</v>
      </c>
      <c r="F262" s="11">
        <v>9.25</v>
      </c>
      <c r="G262" s="11">
        <v>-7.8E-2</v>
      </c>
      <c r="H262" s="11">
        <v>-1.86</v>
      </c>
      <c r="I262" s="11">
        <v>8.85</v>
      </c>
      <c r="J262" s="11">
        <v>1.21</v>
      </c>
      <c r="K262" s="11">
        <v>6.79</v>
      </c>
      <c r="L262" s="11">
        <v>-3.38</v>
      </c>
      <c r="M262" s="11">
        <v>-1.21</v>
      </c>
      <c r="N262" s="11">
        <v>12</v>
      </c>
      <c r="O262" s="11">
        <v>7.2</v>
      </c>
      <c r="P262" s="11">
        <v>2.97</v>
      </c>
      <c r="Q262" s="11">
        <v>1.92</v>
      </c>
      <c r="R262" s="11">
        <v>6.3</v>
      </c>
      <c r="S262" s="11">
        <v>9.75</v>
      </c>
      <c r="T262" s="11">
        <v>1.2</v>
      </c>
      <c r="U262" s="11">
        <v>4.93</v>
      </c>
      <c r="V262" s="11">
        <v>6</v>
      </c>
      <c r="W262" s="11">
        <v>10.5</v>
      </c>
      <c r="X262" s="11">
        <v>23.9</v>
      </c>
      <c r="Y262" s="11">
        <v>7.46</v>
      </c>
      <c r="Z262" s="11">
        <v>6.78</v>
      </c>
      <c r="AA262" s="11">
        <v>12.7</v>
      </c>
      <c r="AB262" s="11">
        <v>-0.59</v>
      </c>
      <c r="AC262" s="11">
        <v>6.77</v>
      </c>
      <c r="AD262" s="11">
        <v>6.87</v>
      </c>
      <c r="AE262" s="11">
        <v>-13.1</v>
      </c>
      <c r="AF262" s="11">
        <v>6.59</v>
      </c>
      <c r="AG262" s="11">
        <v>-3.4</v>
      </c>
      <c r="AH262" s="11">
        <v>13.1</v>
      </c>
      <c r="AI262" s="11">
        <v>12.8</v>
      </c>
      <c r="AJ262" s="11">
        <v>5.79</v>
      </c>
      <c r="AK262" s="11">
        <v>16</v>
      </c>
      <c r="AL262" s="11">
        <v>14.1</v>
      </c>
      <c r="AM262" s="11">
        <v>4.22</v>
      </c>
      <c r="AN262" s="11">
        <v>17.600000000000001</v>
      </c>
      <c r="IS262">
        <f t="shared" si="8"/>
        <v>6.0905789473684209</v>
      </c>
      <c r="IT262">
        <f t="shared" si="9"/>
        <v>7.1453483474993993</v>
      </c>
    </row>
    <row r="263" spans="1:254" x14ac:dyDescent="0.2">
      <c r="A263" s="30" t="s">
        <v>11</v>
      </c>
      <c r="B263" s="31">
        <v>0.12</v>
      </c>
      <c r="C263" s="11">
        <v>16.7</v>
      </c>
      <c r="D263" s="11">
        <v>-0.41</v>
      </c>
      <c r="E263" s="11">
        <v>-3.32</v>
      </c>
      <c r="F263" s="11">
        <v>7.24</v>
      </c>
      <c r="G263" s="11">
        <v>-0.66</v>
      </c>
      <c r="H263" s="11">
        <v>-1.53</v>
      </c>
      <c r="I263" s="11">
        <v>9.3699999999999992</v>
      </c>
      <c r="J263" s="11">
        <v>1.34</v>
      </c>
      <c r="K263" s="11">
        <v>6.52</v>
      </c>
      <c r="L263" s="11">
        <v>-1.37</v>
      </c>
      <c r="M263" s="11">
        <v>-2.02</v>
      </c>
      <c r="N263" s="11">
        <v>11.7</v>
      </c>
      <c r="O263" s="11">
        <v>5.57</v>
      </c>
      <c r="P263" s="11">
        <v>3.73</v>
      </c>
      <c r="Q263" s="11">
        <v>3.04</v>
      </c>
      <c r="R263" s="11">
        <v>6.9</v>
      </c>
      <c r="S263" s="11">
        <v>10.199999999999999</v>
      </c>
      <c r="T263" s="11">
        <v>1.0900000000000001</v>
      </c>
      <c r="U263" s="11">
        <v>4.96</v>
      </c>
      <c r="V263" s="11">
        <v>6.39</v>
      </c>
      <c r="W263" s="11">
        <v>11.1</v>
      </c>
      <c r="X263" s="11">
        <v>23.4</v>
      </c>
      <c r="Y263" s="11">
        <v>7.45</v>
      </c>
      <c r="Z263" s="11">
        <v>9</v>
      </c>
      <c r="AA263" s="11">
        <v>13.2</v>
      </c>
      <c r="AB263" s="11">
        <v>-4.2000000000000003E-2</v>
      </c>
      <c r="AC263" s="11">
        <v>6.39</v>
      </c>
      <c r="AD263" s="11">
        <v>8.73</v>
      </c>
      <c r="AE263" s="11">
        <v>-11.5</v>
      </c>
      <c r="AF263" s="11">
        <v>8.41</v>
      </c>
      <c r="AG263" s="11">
        <v>-3.2</v>
      </c>
      <c r="AH263" s="11">
        <v>13.9</v>
      </c>
      <c r="AI263" s="11">
        <v>13.2</v>
      </c>
      <c r="AJ263" s="11">
        <v>5.3</v>
      </c>
      <c r="AK263" s="11">
        <v>17.2</v>
      </c>
      <c r="AL263" s="11">
        <v>13.9</v>
      </c>
      <c r="AM263" s="11">
        <v>5.55</v>
      </c>
      <c r="AN263" s="11">
        <v>14.6</v>
      </c>
      <c r="IS263">
        <f t="shared" si="8"/>
        <v>6.3691578947368415</v>
      </c>
      <c r="IT263">
        <f t="shared" si="9"/>
        <v>6.9583535584695397</v>
      </c>
    </row>
    <row r="264" spans="1:254" x14ac:dyDescent="0.2">
      <c r="A264" s="30" t="s">
        <v>11</v>
      </c>
      <c r="B264" s="31">
        <v>0.14000000000000001</v>
      </c>
      <c r="C264" s="11">
        <v>17.5</v>
      </c>
      <c r="D264" s="11">
        <v>-0.33</v>
      </c>
      <c r="E264" s="11">
        <v>-3.65</v>
      </c>
      <c r="F264" s="11">
        <v>3.48</v>
      </c>
      <c r="G264" s="11">
        <v>-2.64</v>
      </c>
      <c r="H264" s="11">
        <v>-1.08</v>
      </c>
      <c r="I264" s="11">
        <v>10.1</v>
      </c>
      <c r="J264" s="11">
        <v>0.26</v>
      </c>
      <c r="K264" s="11">
        <v>5.38</v>
      </c>
      <c r="L264" s="11">
        <v>0.43</v>
      </c>
      <c r="M264" s="11">
        <v>-3.56</v>
      </c>
      <c r="N264" s="11">
        <v>11.4</v>
      </c>
      <c r="O264" s="11">
        <v>2.9</v>
      </c>
      <c r="P264" s="11">
        <v>4.49</v>
      </c>
      <c r="Q264" s="11">
        <v>3.87</v>
      </c>
      <c r="R264" s="11">
        <v>7.57</v>
      </c>
      <c r="S264" s="11">
        <v>10.4</v>
      </c>
      <c r="T264" s="11">
        <v>1.05</v>
      </c>
      <c r="U264" s="11">
        <v>4.71</v>
      </c>
      <c r="V264" s="11">
        <v>6.08</v>
      </c>
      <c r="W264" s="11">
        <v>11</v>
      </c>
      <c r="X264" s="11">
        <v>22.4</v>
      </c>
      <c r="Y264" s="11">
        <v>5.94</v>
      </c>
      <c r="Z264" s="11">
        <v>10.7</v>
      </c>
      <c r="AA264" s="11">
        <v>12.9</v>
      </c>
      <c r="AB264" s="11">
        <v>0.52</v>
      </c>
      <c r="AC264" s="11">
        <v>4.32</v>
      </c>
      <c r="AD264" s="11">
        <v>10.6</v>
      </c>
      <c r="AE264" s="11">
        <v>-10.1</v>
      </c>
      <c r="AF264" s="11">
        <v>9.4600000000000009</v>
      </c>
      <c r="AG264" s="11">
        <v>-3.49</v>
      </c>
      <c r="AH264" s="11">
        <v>14.3</v>
      </c>
      <c r="AI264" s="11">
        <v>13.1</v>
      </c>
      <c r="AJ264" s="11">
        <v>4.4000000000000004</v>
      </c>
      <c r="AK264" s="11">
        <v>16.899999999999999</v>
      </c>
      <c r="AL264" s="11">
        <v>13.2</v>
      </c>
      <c r="AM264" s="11">
        <v>6.65</v>
      </c>
      <c r="AN264" s="11">
        <v>13.8</v>
      </c>
      <c r="IS264">
        <f t="shared" si="8"/>
        <v>6.1831578947368424</v>
      </c>
      <c r="IT264">
        <f t="shared" si="9"/>
        <v>6.9634742436489994</v>
      </c>
    </row>
    <row r="265" spans="1:254" x14ac:dyDescent="0.2">
      <c r="A265" s="30" t="s">
        <v>11</v>
      </c>
      <c r="B265" s="31">
        <v>0.16</v>
      </c>
      <c r="C265" s="11">
        <v>17.8</v>
      </c>
      <c r="D265" s="11">
        <v>3.9E-2</v>
      </c>
      <c r="E265" s="11">
        <v>-4.33</v>
      </c>
      <c r="F265" s="11">
        <v>0.17</v>
      </c>
      <c r="G265" s="11">
        <v>-5.09</v>
      </c>
      <c r="H265" s="11">
        <v>-0.56999999999999995</v>
      </c>
      <c r="I265" s="11">
        <v>10.9</v>
      </c>
      <c r="J265" s="11">
        <v>-1.19</v>
      </c>
      <c r="K265" s="11">
        <v>4.03</v>
      </c>
      <c r="L265" s="11">
        <v>1.65</v>
      </c>
      <c r="M265" s="11">
        <v>-5.32</v>
      </c>
      <c r="N265" s="11">
        <v>11.3</v>
      </c>
      <c r="O265" s="11">
        <v>1.42</v>
      </c>
      <c r="P265" s="11">
        <v>4.99</v>
      </c>
      <c r="Q265" s="11">
        <v>4.24</v>
      </c>
      <c r="R265" s="11">
        <v>8.17</v>
      </c>
      <c r="S265" s="11">
        <v>10.4</v>
      </c>
      <c r="T265" s="11">
        <v>1.52</v>
      </c>
      <c r="U265" s="11">
        <v>4.3899999999999997</v>
      </c>
      <c r="V265" s="11">
        <v>5.63</v>
      </c>
      <c r="W265" s="11">
        <v>10.3</v>
      </c>
      <c r="X265" s="11">
        <v>21.4</v>
      </c>
      <c r="Y265" s="11">
        <v>4.16</v>
      </c>
      <c r="Z265" s="11">
        <v>11.5</v>
      </c>
      <c r="AA265" s="11">
        <v>12.2</v>
      </c>
      <c r="AB265" s="11">
        <v>0.9</v>
      </c>
      <c r="AC265" s="11">
        <v>2.06</v>
      </c>
      <c r="AD265" s="11">
        <v>11.8</v>
      </c>
      <c r="AE265" s="11">
        <v>-9.64</v>
      </c>
      <c r="AF265" s="11">
        <v>9.8000000000000007</v>
      </c>
      <c r="AG265" s="11">
        <v>-3.88</v>
      </c>
      <c r="AH265" s="11">
        <v>14.4</v>
      </c>
      <c r="AI265" s="11">
        <v>12.7</v>
      </c>
      <c r="AJ265" s="11">
        <v>3.27</v>
      </c>
      <c r="AK265" s="11">
        <v>15.3</v>
      </c>
      <c r="AL265" s="11">
        <v>12.3</v>
      </c>
      <c r="AM265" s="11">
        <v>7.55</v>
      </c>
      <c r="AN265" s="11">
        <v>15.3</v>
      </c>
      <c r="IS265">
        <f t="shared" si="8"/>
        <v>5.8307631578947392</v>
      </c>
      <c r="IT265">
        <f t="shared" si="9"/>
        <v>7.1749919650928176</v>
      </c>
    </row>
    <row r="266" spans="1:254" x14ac:dyDescent="0.2">
      <c r="A266" s="30" t="s">
        <v>11</v>
      </c>
      <c r="B266" s="31">
        <v>0.18</v>
      </c>
      <c r="C266" s="11">
        <v>17.600000000000001</v>
      </c>
      <c r="D266" s="11">
        <v>0.53</v>
      </c>
      <c r="E266" s="11">
        <v>-5.01</v>
      </c>
      <c r="F266" s="11">
        <v>-1.44</v>
      </c>
      <c r="G266" s="11">
        <v>-7.1</v>
      </c>
      <c r="H266" s="11">
        <v>-9.5000000000000001E-2</v>
      </c>
      <c r="I266" s="11">
        <v>11.5</v>
      </c>
      <c r="J266" s="11">
        <v>-2.2799999999999998</v>
      </c>
      <c r="K266" s="11">
        <v>2.72</v>
      </c>
      <c r="L266" s="11">
        <v>2.09</v>
      </c>
      <c r="M266" s="11">
        <v>-6.86</v>
      </c>
      <c r="N266" s="11">
        <v>11.5</v>
      </c>
      <c r="O266" s="11">
        <v>1.4</v>
      </c>
      <c r="P266" s="11">
        <v>5.26</v>
      </c>
      <c r="Q266" s="11">
        <v>4.28</v>
      </c>
      <c r="R266" s="11">
        <v>8.6</v>
      </c>
      <c r="S266" s="11">
        <v>10.3</v>
      </c>
      <c r="T266" s="11">
        <v>2.38</v>
      </c>
      <c r="U266" s="11">
        <v>4.17</v>
      </c>
      <c r="V266" s="11">
        <v>5.43</v>
      </c>
      <c r="W266" s="11">
        <v>9.4</v>
      </c>
      <c r="X266" s="11">
        <v>20.9</v>
      </c>
      <c r="Y266" s="11">
        <v>2.88</v>
      </c>
      <c r="Z266" s="11">
        <v>11.5</v>
      </c>
      <c r="AA266" s="11">
        <v>11.2</v>
      </c>
      <c r="AB266" s="11">
        <v>0.95</v>
      </c>
      <c r="AC266" s="11">
        <v>0.99</v>
      </c>
      <c r="AD266" s="11">
        <v>12</v>
      </c>
      <c r="AE266" s="11">
        <v>-10</v>
      </c>
      <c r="AF266" s="11">
        <v>9.51</v>
      </c>
      <c r="AG266" s="11">
        <v>-4.09</v>
      </c>
      <c r="AH266" s="11">
        <v>14.1</v>
      </c>
      <c r="AI266" s="11">
        <v>12</v>
      </c>
      <c r="AJ266" s="11">
        <v>2.09</v>
      </c>
      <c r="AK266" s="11">
        <v>12.8</v>
      </c>
      <c r="AL266" s="11">
        <v>11.8</v>
      </c>
      <c r="AM266" s="11">
        <v>8.0299999999999994</v>
      </c>
      <c r="AN266" s="11">
        <v>15.9</v>
      </c>
      <c r="IS266">
        <f t="shared" si="8"/>
        <v>5.4456578947368426</v>
      </c>
      <c r="IT266">
        <f t="shared" si="9"/>
        <v>7.3181545978230522</v>
      </c>
    </row>
    <row r="267" spans="1:254" x14ac:dyDescent="0.2">
      <c r="A267" s="30" t="s">
        <v>11</v>
      </c>
      <c r="B267" s="31">
        <v>0.2</v>
      </c>
      <c r="C267" s="11">
        <v>16.8</v>
      </c>
      <c r="D267" s="11">
        <v>0.9</v>
      </c>
      <c r="E267" s="11">
        <v>-5.42</v>
      </c>
      <c r="F267" s="11">
        <v>-1.36</v>
      </c>
      <c r="G267" s="11">
        <v>-7.94</v>
      </c>
      <c r="H267" s="11">
        <v>0.28999999999999998</v>
      </c>
      <c r="I267" s="11">
        <v>11.9</v>
      </c>
      <c r="J267" s="11">
        <v>-2.68</v>
      </c>
      <c r="K267" s="11">
        <v>1.41</v>
      </c>
      <c r="L267" s="11">
        <v>1.72</v>
      </c>
      <c r="M267" s="11">
        <v>-8.0500000000000007</v>
      </c>
      <c r="N267" s="11">
        <v>11.9</v>
      </c>
      <c r="O267" s="11">
        <v>1.73</v>
      </c>
      <c r="P267" s="11">
        <v>5.3</v>
      </c>
      <c r="Q267" s="11">
        <v>3.9</v>
      </c>
      <c r="R267" s="11">
        <v>8.77</v>
      </c>
      <c r="S267" s="11">
        <v>10.1</v>
      </c>
      <c r="T267" s="11">
        <v>3.3</v>
      </c>
      <c r="U267" s="11">
        <v>4.1900000000000004</v>
      </c>
      <c r="V267" s="11">
        <v>5.63</v>
      </c>
      <c r="W267" s="11">
        <v>8.49</v>
      </c>
      <c r="X267" s="11">
        <v>21.1</v>
      </c>
      <c r="Y267" s="11">
        <v>2.2200000000000002</v>
      </c>
      <c r="Z267" s="11">
        <v>11</v>
      </c>
      <c r="AA267" s="11">
        <v>10</v>
      </c>
      <c r="AB267" s="11">
        <v>0.72</v>
      </c>
      <c r="AC267" s="11">
        <v>1.58</v>
      </c>
      <c r="AD267" s="11">
        <v>11.4</v>
      </c>
      <c r="AE267" s="11">
        <v>-10.8</v>
      </c>
      <c r="AF267" s="11">
        <v>8.8699999999999992</v>
      </c>
      <c r="AG267" s="11">
        <v>-4.0599999999999996</v>
      </c>
      <c r="AH267" s="11">
        <v>13.6</v>
      </c>
      <c r="AI267" s="11">
        <v>11.2</v>
      </c>
      <c r="AJ267" s="11">
        <v>1.02</v>
      </c>
      <c r="AK267" s="11">
        <v>10.199999999999999</v>
      </c>
      <c r="AL267" s="11">
        <v>11.6</v>
      </c>
      <c r="AM267" s="11">
        <v>7.82</v>
      </c>
      <c r="AN267" s="11">
        <v>16.3</v>
      </c>
      <c r="IS267">
        <f t="shared" si="8"/>
        <v>5.1223684210526308</v>
      </c>
      <c r="IT267">
        <f t="shared" si="9"/>
        <v>7.3350721488043327</v>
      </c>
    </row>
    <row r="268" spans="1:254" x14ac:dyDescent="0.2">
      <c r="A268" s="30" t="s">
        <v>11</v>
      </c>
      <c r="B268" s="31">
        <v>0.22</v>
      </c>
      <c r="C268" s="11">
        <v>15.9</v>
      </c>
      <c r="D268" s="11">
        <v>1.08</v>
      </c>
      <c r="E268" s="11">
        <v>-5.4</v>
      </c>
      <c r="F268" s="11">
        <v>-0.3</v>
      </c>
      <c r="G268" s="11">
        <v>-7.36</v>
      </c>
      <c r="H268" s="11">
        <v>0.57999999999999996</v>
      </c>
      <c r="I268" s="11">
        <v>12</v>
      </c>
      <c r="J268" s="11">
        <v>-2.4500000000000002</v>
      </c>
      <c r="K268" s="11">
        <v>4.7E-2</v>
      </c>
      <c r="L268" s="11">
        <v>0.84</v>
      </c>
      <c r="M268" s="11">
        <v>-8.98</v>
      </c>
      <c r="N268" s="11">
        <v>12.2</v>
      </c>
      <c r="O268" s="11">
        <v>1.88</v>
      </c>
      <c r="P268" s="11">
        <v>5.3</v>
      </c>
      <c r="Q268" s="11">
        <v>3.41</v>
      </c>
      <c r="R268" s="11">
        <v>8.7899999999999991</v>
      </c>
      <c r="S268" s="11">
        <v>9.99</v>
      </c>
      <c r="T268" s="11">
        <v>3.97</v>
      </c>
      <c r="U268" s="11">
        <v>4.46</v>
      </c>
      <c r="V268" s="11">
        <v>6.23</v>
      </c>
      <c r="W268" s="11">
        <v>7.85</v>
      </c>
      <c r="X268" s="11">
        <v>21.6</v>
      </c>
      <c r="Y268" s="11">
        <v>2.13</v>
      </c>
      <c r="Z268" s="11">
        <v>10.4</v>
      </c>
      <c r="AA268" s="11">
        <v>9.1999999999999993</v>
      </c>
      <c r="AB268" s="11">
        <v>0.38</v>
      </c>
      <c r="AC268" s="11">
        <v>3.48</v>
      </c>
      <c r="AD268" s="11">
        <v>10.5</v>
      </c>
      <c r="AE268" s="11">
        <v>-11.5</v>
      </c>
      <c r="AF268" s="11">
        <v>8.4600000000000009</v>
      </c>
      <c r="AG268" s="11">
        <v>-3.87</v>
      </c>
      <c r="AH268" s="11">
        <v>13</v>
      </c>
      <c r="AI268" s="11">
        <v>10.4</v>
      </c>
      <c r="AJ268" s="11">
        <v>0.14000000000000001</v>
      </c>
      <c r="AK268" s="11">
        <v>8.01</v>
      </c>
      <c r="AL268" s="11">
        <v>11.9</v>
      </c>
      <c r="AM268" s="11">
        <v>6.95</v>
      </c>
      <c r="AN268" s="11">
        <v>17.3</v>
      </c>
      <c r="IS268">
        <f t="shared" si="8"/>
        <v>4.9609736842105265</v>
      </c>
      <c r="IT268">
        <f t="shared" si="9"/>
        <v>7.3057589889548211</v>
      </c>
    </row>
    <row r="269" spans="1:254" x14ac:dyDescent="0.2">
      <c r="A269" s="30" t="s">
        <v>11</v>
      </c>
      <c r="B269" s="31">
        <v>0.24</v>
      </c>
      <c r="C269" s="11">
        <v>15.3</v>
      </c>
      <c r="D269" s="11">
        <v>1.21</v>
      </c>
      <c r="E269" s="11">
        <v>-4.97</v>
      </c>
      <c r="F269" s="11">
        <v>0.82</v>
      </c>
      <c r="G269" s="11">
        <v>-5.53</v>
      </c>
      <c r="H269" s="11">
        <v>0.8</v>
      </c>
      <c r="I269" s="11">
        <v>12</v>
      </c>
      <c r="J269" s="11">
        <v>-2.0499999999999998</v>
      </c>
      <c r="K269" s="11">
        <v>-1.22</v>
      </c>
      <c r="L269" s="11">
        <v>-0.13</v>
      </c>
      <c r="M269" s="11">
        <v>-9.7799999999999994</v>
      </c>
      <c r="N269" s="11">
        <v>12.5</v>
      </c>
      <c r="O269" s="11">
        <v>2.17</v>
      </c>
      <c r="P269" s="11">
        <v>5.34</v>
      </c>
      <c r="Q269" s="11">
        <v>2.92</v>
      </c>
      <c r="R269" s="11">
        <v>8.75</v>
      </c>
      <c r="S269" s="11">
        <v>9.9600000000000009</v>
      </c>
      <c r="T269" s="11">
        <v>3.98</v>
      </c>
      <c r="U269" s="11">
        <v>4.8600000000000003</v>
      </c>
      <c r="V269" s="11">
        <v>6.88</v>
      </c>
      <c r="W269" s="11">
        <v>7.57</v>
      </c>
      <c r="X269" s="11">
        <v>22</v>
      </c>
      <c r="Y269" s="11">
        <v>2.92</v>
      </c>
      <c r="Z269" s="11">
        <v>10.199999999999999</v>
      </c>
      <c r="AA269" s="11">
        <v>8.8800000000000008</v>
      </c>
      <c r="AB269" s="11">
        <v>0.17</v>
      </c>
      <c r="AC269" s="11">
        <v>5.92</v>
      </c>
      <c r="AD269" s="11">
        <v>9.81</v>
      </c>
      <c r="AE269" s="11">
        <v>-11.9</v>
      </c>
      <c r="AF269" s="11">
        <v>8.64</v>
      </c>
      <c r="AG269" s="11">
        <v>-3.59</v>
      </c>
      <c r="AH269" s="11">
        <v>12.4</v>
      </c>
      <c r="AI269" s="11">
        <v>9.65</v>
      </c>
      <c r="AJ269" s="11">
        <v>-0.49</v>
      </c>
      <c r="AK269" s="11">
        <v>6.87</v>
      </c>
      <c r="AL269" s="11">
        <v>12.3</v>
      </c>
      <c r="AM269" s="11">
        <v>5.88</v>
      </c>
      <c r="AN269" s="11">
        <v>16.600000000000001</v>
      </c>
      <c r="IS269">
        <f t="shared" si="8"/>
        <v>4.9378947368421047</v>
      </c>
      <c r="IT269">
        <f t="shared" si="9"/>
        <v>7.2044393813419658</v>
      </c>
    </row>
    <row r="270" spans="1:254" x14ac:dyDescent="0.2">
      <c r="A270" s="30" t="s">
        <v>11</v>
      </c>
      <c r="B270" s="31">
        <v>0.26</v>
      </c>
      <c r="C270" s="11">
        <v>15.3</v>
      </c>
      <c r="D270" s="11">
        <v>1.47</v>
      </c>
      <c r="E270" s="11">
        <v>-4.25</v>
      </c>
      <c r="F270" s="11">
        <v>1.44</v>
      </c>
      <c r="G270" s="11">
        <v>-3.03</v>
      </c>
      <c r="H270" s="11">
        <v>1.03</v>
      </c>
      <c r="I270" s="11">
        <v>11.8</v>
      </c>
      <c r="J270" s="11">
        <v>-1.88</v>
      </c>
      <c r="K270" s="11">
        <v>-2.15</v>
      </c>
      <c r="L270" s="11">
        <v>-0.77</v>
      </c>
      <c r="M270" s="11">
        <v>-10.5</v>
      </c>
      <c r="N270" s="11">
        <v>12.8</v>
      </c>
      <c r="O270" s="11">
        <v>2.7</v>
      </c>
      <c r="P270" s="11">
        <v>5.55</v>
      </c>
      <c r="Q270" s="11">
        <v>2.63</v>
      </c>
      <c r="R270" s="11">
        <v>8.66</v>
      </c>
      <c r="S270" s="11">
        <v>10</v>
      </c>
      <c r="T270" s="11">
        <v>3.42</v>
      </c>
      <c r="U270" s="11">
        <v>5.19</v>
      </c>
      <c r="V270" s="11">
        <v>7.44</v>
      </c>
      <c r="W270" s="11">
        <v>7.61</v>
      </c>
      <c r="X270" s="11">
        <v>22.3</v>
      </c>
      <c r="Y270" s="11">
        <v>3.83</v>
      </c>
      <c r="Z270" s="11">
        <v>10.6</v>
      </c>
      <c r="AA270" s="11">
        <v>9.1999999999999993</v>
      </c>
      <c r="AB270" s="11">
        <v>0.24</v>
      </c>
      <c r="AC270" s="11">
        <v>8.08</v>
      </c>
      <c r="AD270" s="11">
        <v>9.6300000000000008</v>
      </c>
      <c r="AE270" s="11">
        <v>-11.8</v>
      </c>
      <c r="AF270" s="11">
        <v>9.32</v>
      </c>
      <c r="AG270" s="11">
        <v>-3.25</v>
      </c>
      <c r="AH270" s="11">
        <v>11.9</v>
      </c>
      <c r="AI270" s="11">
        <v>8.92</v>
      </c>
      <c r="AJ270" s="11">
        <v>-0.88</v>
      </c>
      <c r="AK270" s="11">
        <v>6.82</v>
      </c>
      <c r="AL270" s="11">
        <v>12.9</v>
      </c>
      <c r="AM270" s="11">
        <v>5.24</v>
      </c>
      <c r="AN270" s="11">
        <v>15.4</v>
      </c>
      <c r="IS270">
        <f t="shared" si="8"/>
        <v>5.0765789473684206</v>
      </c>
      <c r="IT270">
        <f t="shared" si="9"/>
        <v>7.1366667502700212</v>
      </c>
    </row>
    <row r="271" spans="1:254" x14ac:dyDescent="0.2">
      <c r="A271" s="30" t="s">
        <v>11</v>
      </c>
      <c r="B271" s="31">
        <v>0.28000000000000003</v>
      </c>
      <c r="C271" s="11">
        <v>15.7</v>
      </c>
      <c r="D271" s="11">
        <v>1.96</v>
      </c>
      <c r="E271" s="11">
        <v>-3.44</v>
      </c>
      <c r="F271" s="11">
        <v>1.53</v>
      </c>
      <c r="G271" s="11">
        <v>-0.55000000000000004</v>
      </c>
      <c r="H271" s="11">
        <v>1.34</v>
      </c>
      <c r="I271" s="11">
        <v>11.4</v>
      </c>
      <c r="J271" s="11">
        <v>-2.0299999999999998</v>
      </c>
      <c r="K271" s="11">
        <v>-2.58</v>
      </c>
      <c r="L271" s="11">
        <v>-0.82</v>
      </c>
      <c r="M271" s="11">
        <v>-11.1</v>
      </c>
      <c r="N271" s="11">
        <v>13</v>
      </c>
      <c r="O271" s="11">
        <v>3.03</v>
      </c>
      <c r="P271" s="11">
        <v>5.76</v>
      </c>
      <c r="Q271" s="11">
        <v>2.64</v>
      </c>
      <c r="R271" s="11">
        <v>8.56</v>
      </c>
      <c r="S271" s="11">
        <v>10.199999999999999</v>
      </c>
      <c r="T271" s="11">
        <v>2.4500000000000002</v>
      </c>
      <c r="U271" s="11">
        <v>5.23</v>
      </c>
      <c r="V271" s="11">
        <v>7.6</v>
      </c>
      <c r="W271" s="11">
        <v>7.76</v>
      </c>
      <c r="X271" s="11">
        <v>22.3</v>
      </c>
      <c r="Y271" s="11">
        <v>4.42</v>
      </c>
      <c r="Z271" s="11">
        <v>11.5</v>
      </c>
      <c r="AA271" s="11">
        <v>9.94</v>
      </c>
      <c r="AB271" s="11">
        <v>0.53</v>
      </c>
      <c r="AC271" s="11">
        <v>9.39</v>
      </c>
      <c r="AD271" s="11">
        <v>10</v>
      </c>
      <c r="AE271" s="11">
        <v>-11.4</v>
      </c>
      <c r="AF271" s="11">
        <v>10.1</v>
      </c>
      <c r="AG271" s="11">
        <v>-2.86</v>
      </c>
      <c r="AH271" s="11">
        <v>11.4</v>
      </c>
      <c r="AI271" s="11">
        <v>8.32</v>
      </c>
      <c r="AJ271" s="11">
        <v>-1.08</v>
      </c>
      <c r="AK271" s="11">
        <v>7.67</v>
      </c>
      <c r="AL271" s="11">
        <v>13.3</v>
      </c>
      <c r="AM271" s="11">
        <v>5.5</v>
      </c>
      <c r="AN271" s="11">
        <v>14.5</v>
      </c>
      <c r="IS271">
        <f t="shared" si="8"/>
        <v>5.2939473684210512</v>
      </c>
      <c r="IT271">
        <f t="shared" si="9"/>
        <v>7.102084786981874</v>
      </c>
    </row>
    <row r="272" spans="1:254" x14ac:dyDescent="0.2">
      <c r="A272" s="30" t="s">
        <v>11</v>
      </c>
      <c r="B272" s="31">
        <v>0.3</v>
      </c>
      <c r="C272" s="11">
        <v>16.3</v>
      </c>
      <c r="D272" s="11">
        <v>2.57</v>
      </c>
      <c r="E272" s="11">
        <v>-2.76</v>
      </c>
      <c r="F272" s="11">
        <v>1.54</v>
      </c>
      <c r="G272" s="11">
        <v>1.35</v>
      </c>
      <c r="H272" s="11">
        <v>1.78</v>
      </c>
      <c r="I272" s="11">
        <v>10.8</v>
      </c>
      <c r="J272" s="11">
        <v>-2.39</v>
      </c>
      <c r="K272" s="11">
        <v>-2.48</v>
      </c>
      <c r="L272" s="11">
        <v>-0.23</v>
      </c>
      <c r="M272" s="11">
        <v>-11.6</v>
      </c>
      <c r="N272" s="11">
        <v>13.2</v>
      </c>
      <c r="O272" s="11">
        <v>2.96</v>
      </c>
      <c r="P272" s="11">
        <v>5.92</v>
      </c>
      <c r="Q272" s="11">
        <v>2.99</v>
      </c>
      <c r="R272" s="11">
        <v>8.49</v>
      </c>
      <c r="S272" s="11">
        <v>10.4</v>
      </c>
      <c r="T272" s="11">
        <v>1.29</v>
      </c>
      <c r="U272" s="11">
        <v>4.87</v>
      </c>
      <c r="V272" s="11">
        <v>7.46</v>
      </c>
      <c r="W272" s="11">
        <v>7.96</v>
      </c>
      <c r="X272" s="11">
        <v>22.3</v>
      </c>
      <c r="Y272" s="11">
        <v>4.51</v>
      </c>
      <c r="Z272" s="11">
        <v>12.6</v>
      </c>
      <c r="AA272" s="11">
        <v>10.8</v>
      </c>
      <c r="AB272" s="11">
        <v>0.88</v>
      </c>
      <c r="AC272" s="11">
        <v>9.67</v>
      </c>
      <c r="AD272" s="11">
        <v>10.8</v>
      </c>
      <c r="AE272" s="11">
        <v>-10.9</v>
      </c>
      <c r="AF272" s="11">
        <v>10.6</v>
      </c>
      <c r="AG272" s="11">
        <v>-2.39</v>
      </c>
      <c r="AH272" s="11">
        <v>11</v>
      </c>
      <c r="AI272" s="11">
        <v>7.9</v>
      </c>
      <c r="AJ272" s="11">
        <v>-1.1499999999999999</v>
      </c>
      <c r="AK272" s="11">
        <v>9.02</v>
      </c>
      <c r="AL272" s="11">
        <v>13.4</v>
      </c>
      <c r="AM272" s="11">
        <v>6.61</v>
      </c>
      <c r="AN272" s="11">
        <v>15.2</v>
      </c>
      <c r="IS272">
        <f t="shared" si="8"/>
        <v>5.5597368421052638</v>
      </c>
      <c r="IT272">
        <f t="shared" si="9"/>
        <v>7.1445078081536275</v>
      </c>
    </row>
    <row r="273" spans="1:254" x14ac:dyDescent="0.2">
      <c r="A273" s="30" t="s">
        <v>11</v>
      </c>
      <c r="B273" s="31">
        <v>0.32</v>
      </c>
      <c r="C273" s="11">
        <v>16.600000000000001</v>
      </c>
      <c r="D273" s="11">
        <v>3.07</v>
      </c>
      <c r="E273" s="11">
        <v>-2.38</v>
      </c>
      <c r="F273" s="11">
        <v>1.88</v>
      </c>
      <c r="G273" s="11">
        <v>2.4</v>
      </c>
      <c r="H273" s="11">
        <v>2.35</v>
      </c>
      <c r="I273" s="11">
        <v>10.199999999999999</v>
      </c>
      <c r="J273" s="11">
        <v>-2.71</v>
      </c>
      <c r="K273" s="11">
        <v>-1.94</v>
      </c>
      <c r="L273" s="11">
        <v>0.8</v>
      </c>
      <c r="M273" s="11">
        <v>-11.9</v>
      </c>
      <c r="N273" s="11">
        <v>13.4</v>
      </c>
      <c r="O273" s="11">
        <v>2.82</v>
      </c>
      <c r="P273" s="11">
        <v>5.96</v>
      </c>
      <c r="Q273" s="11">
        <v>3.49</v>
      </c>
      <c r="R273" s="11">
        <v>8.4499999999999993</v>
      </c>
      <c r="S273" s="11">
        <v>10.6</v>
      </c>
      <c r="T273" s="11">
        <v>0.18</v>
      </c>
      <c r="U273" s="11">
        <v>4.1100000000000003</v>
      </c>
      <c r="V273" s="11">
        <v>7.18</v>
      </c>
      <c r="W273" s="11">
        <v>8.08</v>
      </c>
      <c r="X273" s="11">
        <v>22.5</v>
      </c>
      <c r="Y273" s="11">
        <v>3.94</v>
      </c>
      <c r="Z273" s="11">
        <v>13.6</v>
      </c>
      <c r="AA273" s="11">
        <v>11.5</v>
      </c>
      <c r="AB273" s="11">
        <v>1.05</v>
      </c>
      <c r="AC273" s="11">
        <v>9.11</v>
      </c>
      <c r="AD273" s="11">
        <v>11.7</v>
      </c>
      <c r="AE273" s="11">
        <v>-10.3</v>
      </c>
      <c r="AF273" s="11">
        <v>10.5</v>
      </c>
      <c r="AG273" s="11">
        <v>-1.88</v>
      </c>
      <c r="AH273" s="11">
        <v>10.6</v>
      </c>
      <c r="AI273" s="11">
        <v>7.69</v>
      </c>
      <c r="AJ273" s="11">
        <v>-1.1599999999999999</v>
      </c>
      <c r="AK273" s="11">
        <v>10.3</v>
      </c>
      <c r="AL273" s="11">
        <v>13.3</v>
      </c>
      <c r="AM273" s="11">
        <v>8.0299999999999994</v>
      </c>
      <c r="AN273" s="11">
        <v>16</v>
      </c>
      <c r="IS273">
        <f t="shared" si="8"/>
        <v>5.7663157894736852</v>
      </c>
      <c r="IT273">
        <f t="shared" si="9"/>
        <v>7.1814962760170431</v>
      </c>
    </row>
    <row r="274" spans="1:254" x14ac:dyDescent="0.2">
      <c r="A274" s="30" t="s">
        <v>11</v>
      </c>
      <c r="B274" s="31">
        <v>0.34</v>
      </c>
      <c r="C274" s="11">
        <v>16.600000000000001</v>
      </c>
      <c r="D274" s="11">
        <v>3.18</v>
      </c>
      <c r="E274" s="11">
        <v>-2.37</v>
      </c>
      <c r="F274" s="11">
        <v>2.69</v>
      </c>
      <c r="G274" s="11">
        <v>2.63</v>
      </c>
      <c r="H274" s="11">
        <v>3.01</v>
      </c>
      <c r="I274" s="11">
        <v>9.66</v>
      </c>
      <c r="J274" s="11">
        <v>-2.84</v>
      </c>
      <c r="K274" s="11">
        <v>-1.17</v>
      </c>
      <c r="L274" s="11">
        <v>1.97</v>
      </c>
      <c r="M274" s="11">
        <v>-12.2</v>
      </c>
      <c r="N274" s="11">
        <v>13.6</v>
      </c>
      <c r="O274" s="11">
        <v>2.92</v>
      </c>
      <c r="P274" s="11">
        <v>5.72</v>
      </c>
      <c r="Q274" s="11">
        <v>3.92</v>
      </c>
      <c r="R274" s="11">
        <v>8.5</v>
      </c>
      <c r="S274" s="11">
        <v>10.6</v>
      </c>
      <c r="T274" s="11">
        <v>-0.74</v>
      </c>
      <c r="U274" s="11">
        <v>3.07</v>
      </c>
      <c r="V274" s="11">
        <v>6.74</v>
      </c>
      <c r="W274" s="11">
        <v>7.98</v>
      </c>
      <c r="X274" s="11">
        <v>22.9</v>
      </c>
      <c r="Y274" s="11">
        <v>3.08</v>
      </c>
      <c r="Z274" s="11">
        <v>14.2</v>
      </c>
      <c r="AA274" s="11">
        <v>11.8</v>
      </c>
      <c r="AB274" s="11">
        <v>0.92</v>
      </c>
      <c r="AC274" s="11">
        <v>8.2200000000000006</v>
      </c>
      <c r="AD274" s="11">
        <v>12.6</v>
      </c>
      <c r="AE274" s="11">
        <v>-9.8800000000000008</v>
      </c>
      <c r="AF274" s="11">
        <v>10.1</v>
      </c>
      <c r="AG274" s="11">
        <v>-1.39</v>
      </c>
      <c r="AH274" s="11">
        <v>10.3</v>
      </c>
      <c r="AI274" s="11">
        <v>7.74</v>
      </c>
      <c r="AJ274" s="11">
        <v>-1.21</v>
      </c>
      <c r="AK274" s="11">
        <v>11</v>
      </c>
      <c r="AL274" s="11">
        <v>12.8</v>
      </c>
      <c r="AM274" s="11">
        <v>8.99</v>
      </c>
      <c r="AN274" s="11">
        <v>16.2</v>
      </c>
      <c r="IS274">
        <f t="shared" si="8"/>
        <v>5.8378947368421059</v>
      </c>
      <c r="IT274">
        <f t="shared" si="9"/>
        <v>7.2021506389729204</v>
      </c>
    </row>
    <row r="275" spans="1:254" x14ac:dyDescent="0.2">
      <c r="A275" s="30" t="s">
        <v>11</v>
      </c>
      <c r="B275" s="31">
        <v>0.36</v>
      </c>
      <c r="C275" s="11">
        <v>15.9</v>
      </c>
      <c r="D275" s="11">
        <v>2.8</v>
      </c>
      <c r="E275" s="11">
        <v>-2.72</v>
      </c>
      <c r="F275" s="11">
        <v>3.63</v>
      </c>
      <c r="G275" s="11">
        <v>2.2400000000000002</v>
      </c>
      <c r="H275" s="11">
        <v>3.67</v>
      </c>
      <c r="I275" s="11">
        <v>9.4499999999999993</v>
      </c>
      <c r="J275" s="11">
        <v>-2.76</v>
      </c>
      <c r="K275" s="11">
        <v>-0.35</v>
      </c>
      <c r="L275" s="11">
        <v>2.89</v>
      </c>
      <c r="M275" s="11">
        <v>-12.6</v>
      </c>
      <c r="N275" s="11">
        <v>13.5</v>
      </c>
      <c r="O275" s="11">
        <v>3.16</v>
      </c>
      <c r="P275" s="11">
        <v>5.16</v>
      </c>
      <c r="Q275" s="11">
        <v>4.33</v>
      </c>
      <c r="R275" s="11">
        <v>8.68</v>
      </c>
      <c r="S275" s="11">
        <v>10.4</v>
      </c>
      <c r="T275" s="11">
        <v>-1.5</v>
      </c>
      <c r="U275" s="11">
        <v>1.93</v>
      </c>
      <c r="V275" s="11">
        <v>6.47</v>
      </c>
      <c r="W275" s="11">
        <v>7.82</v>
      </c>
      <c r="X275" s="11">
        <v>23.4</v>
      </c>
      <c r="Y275" s="11">
        <v>2.5099999999999998</v>
      </c>
      <c r="Z275" s="11">
        <v>14.1</v>
      </c>
      <c r="AA275" s="11">
        <v>11.8</v>
      </c>
      <c r="AB275" s="11">
        <v>0.48</v>
      </c>
      <c r="AC275" s="11">
        <v>7.47</v>
      </c>
      <c r="AD275" s="11">
        <v>13.1</v>
      </c>
      <c r="AE275" s="11">
        <v>-9.58</v>
      </c>
      <c r="AF275" s="11">
        <v>9.44</v>
      </c>
      <c r="AG275" s="11">
        <v>-1.02</v>
      </c>
      <c r="AH275" s="11">
        <v>9.91</v>
      </c>
      <c r="AI275" s="11">
        <v>8.06</v>
      </c>
      <c r="AJ275" s="11">
        <v>-1.35</v>
      </c>
      <c r="AK275" s="11">
        <v>11</v>
      </c>
      <c r="AL275" s="11">
        <v>12.1</v>
      </c>
      <c r="AM275" s="11">
        <v>8.8800000000000008</v>
      </c>
      <c r="AN275" s="11">
        <v>16.5</v>
      </c>
      <c r="IS275">
        <f t="shared" si="8"/>
        <v>5.7605263157894724</v>
      </c>
      <c r="IT275">
        <f t="shared" si="9"/>
        <v>7.199809287026917</v>
      </c>
    </row>
    <row r="276" spans="1:254" x14ac:dyDescent="0.2">
      <c r="A276" s="30" t="s">
        <v>11</v>
      </c>
      <c r="B276" s="31">
        <v>0.38</v>
      </c>
      <c r="C276" s="11">
        <v>14.8</v>
      </c>
      <c r="D276" s="11">
        <v>1.99</v>
      </c>
      <c r="E276" s="11">
        <v>-3.32</v>
      </c>
      <c r="F276" s="11">
        <v>4.2</v>
      </c>
      <c r="G276" s="11">
        <v>1.56</v>
      </c>
      <c r="H276" s="11">
        <v>4.21</v>
      </c>
      <c r="I276" s="11">
        <v>9.58</v>
      </c>
      <c r="J276" s="11">
        <v>-2.5</v>
      </c>
      <c r="K276" s="11">
        <v>0.39</v>
      </c>
      <c r="L276" s="11">
        <v>3.32</v>
      </c>
      <c r="M276" s="11">
        <v>-13.1</v>
      </c>
      <c r="N276" s="11">
        <v>13.2</v>
      </c>
      <c r="O276" s="11">
        <v>3.31</v>
      </c>
      <c r="P276" s="11">
        <v>4.4000000000000004</v>
      </c>
      <c r="Q276" s="11">
        <v>4.45</v>
      </c>
      <c r="R276" s="11">
        <v>8.9600000000000009</v>
      </c>
      <c r="S276" s="11">
        <v>10.1</v>
      </c>
      <c r="T276" s="11">
        <v>-2.12</v>
      </c>
      <c r="U276" s="11">
        <v>0.85</v>
      </c>
      <c r="V276" s="11">
        <v>6.29</v>
      </c>
      <c r="W276" s="11">
        <v>7.72</v>
      </c>
      <c r="X276" s="11">
        <v>23.7</v>
      </c>
      <c r="Y276" s="11">
        <v>2.2799999999999998</v>
      </c>
      <c r="Z276" s="11">
        <v>13.4</v>
      </c>
      <c r="AA276" s="11">
        <v>11.5</v>
      </c>
      <c r="AB276" s="11">
        <v>-0.17</v>
      </c>
      <c r="AC276" s="11">
        <v>6.99</v>
      </c>
      <c r="AD276" s="11">
        <v>13.2</v>
      </c>
      <c r="AE276" s="11">
        <v>-9.42</v>
      </c>
      <c r="AF276" s="11">
        <v>8.8800000000000008</v>
      </c>
      <c r="AG276" s="11">
        <v>-0.87</v>
      </c>
      <c r="AH276" s="11">
        <v>9.5299999999999994</v>
      </c>
      <c r="AI276" s="11">
        <v>8.61</v>
      </c>
      <c r="AJ276" s="11">
        <v>-1.61</v>
      </c>
      <c r="AK276" s="11">
        <v>10.1</v>
      </c>
      <c r="AL276" s="11">
        <v>11.2</v>
      </c>
      <c r="AM276" s="11">
        <v>7.5</v>
      </c>
      <c r="AN276" s="11">
        <v>16.7</v>
      </c>
      <c r="IS276">
        <f t="shared" si="8"/>
        <v>5.5213157894736833</v>
      </c>
      <c r="IT276">
        <f t="shared" si="9"/>
        <v>7.1764322126657909</v>
      </c>
    </row>
    <row r="277" spans="1:254" x14ac:dyDescent="0.2">
      <c r="A277" s="30" t="s">
        <v>11</v>
      </c>
      <c r="B277" s="31">
        <v>0.4</v>
      </c>
      <c r="C277" s="11">
        <v>13.1</v>
      </c>
      <c r="D277" s="11">
        <v>0.95</v>
      </c>
      <c r="E277" s="11">
        <v>-4.04</v>
      </c>
      <c r="F277" s="11">
        <v>3.98</v>
      </c>
      <c r="G277" s="11">
        <v>0.86</v>
      </c>
      <c r="H277" s="11">
        <v>4.53</v>
      </c>
      <c r="I277" s="11">
        <v>9.84</v>
      </c>
      <c r="J277" s="11">
        <v>-2.17</v>
      </c>
      <c r="K277" s="11">
        <v>1.01</v>
      </c>
      <c r="L277" s="11">
        <v>3.15</v>
      </c>
      <c r="M277" s="11">
        <v>-13.8</v>
      </c>
      <c r="N277" s="11">
        <v>12.7</v>
      </c>
      <c r="O277" s="11">
        <v>3.32</v>
      </c>
      <c r="P277" s="11">
        <v>3.45</v>
      </c>
      <c r="Q277" s="11">
        <v>4.41</v>
      </c>
      <c r="R277" s="11">
        <v>9.32</v>
      </c>
      <c r="S277" s="11">
        <v>9.64</v>
      </c>
      <c r="T277" s="11">
        <v>-2.65</v>
      </c>
      <c r="U277" s="11">
        <v>-9.1999999999999998E-2</v>
      </c>
      <c r="V277" s="11">
        <v>6.17</v>
      </c>
      <c r="W277" s="11">
        <v>7.74</v>
      </c>
      <c r="X277" s="11">
        <v>23.9</v>
      </c>
      <c r="Y277" s="11">
        <v>2.29</v>
      </c>
      <c r="Z277" s="11">
        <v>12.1</v>
      </c>
      <c r="AA277" s="11">
        <v>11.3</v>
      </c>
      <c r="AB277" s="11">
        <v>-0.89</v>
      </c>
      <c r="AC277" s="11">
        <v>6.5</v>
      </c>
      <c r="AD277" s="11">
        <v>12.9</v>
      </c>
      <c r="AE277" s="11">
        <v>-9.3699999999999992</v>
      </c>
      <c r="AF277" s="11">
        <v>8.5399999999999991</v>
      </c>
      <c r="AG277" s="11">
        <v>-1.01</v>
      </c>
      <c r="AH277" s="11">
        <v>9.11</v>
      </c>
      <c r="AI277" s="11">
        <v>9.34</v>
      </c>
      <c r="AJ277" s="11">
        <v>-2</v>
      </c>
      <c r="AK277" s="11">
        <v>8.75</v>
      </c>
      <c r="AL277" s="11">
        <v>10.3</v>
      </c>
      <c r="AM277" s="11">
        <v>5.09</v>
      </c>
      <c r="AN277" s="11">
        <v>16.600000000000001</v>
      </c>
      <c r="IS277">
        <f t="shared" si="8"/>
        <v>5.1281052631578943</v>
      </c>
      <c r="IT277">
        <f t="shared" si="9"/>
        <v>7.1624283357179825</v>
      </c>
    </row>
    <row r="278" spans="1:254" x14ac:dyDescent="0.2">
      <c r="A278" s="30" t="s">
        <v>11</v>
      </c>
      <c r="B278" s="31">
        <v>0.42</v>
      </c>
      <c r="C278" s="11">
        <v>11.4</v>
      </c>
      <c r="D278" s="11">
        <v>-8.7999999999999995E-2</v>
      </c>
      <c r="E278" s="11">
        <v>-4.75</v>
      </c>
      <c r="F278" s="11">
        <v>2.94</v>
      </c>
      <c r="G278" s="11">
        <v>0.3</v>
      </c>
      <c r="H278" s="11">
        <v>4.59</v>
      </c>
      <c r="I278" s="11">
        <v>9.85</v>
      </c>
      <c r="J278" s="11">
        <v>-1.92</v>
      </c>
      <c r="K278" s="11">
        <v>1.42</v>
      </c>
      <c r="L278" s="11">
        <v>2.54</v>
      </c>
      <c r="M278" s="11">
        <v>-14.7</v>
      </c>
      <c r="N278" s="11">
        <v>12</v>
      </c>
      <c r="O278" s="11">
        <v>3.1</v>
      </c>
      <c r="P278" s="11">
        <v>2.39</v>
      </c>
      <c r="Q278" s="11">
        <v>4.25</v>
      </c>
      <c r="R278" s="11">
        <v>9.65</v>
      </c>
      <c r="S278" s="11">
        <v>9.1</v>
      </c>
      <c r="T278" s="11">
        <v>-3.11</v>
      </c>
      <c r="U278" s="11">
        <v>-0.83</v>
      </c>
      <c r="V278" s="11">
        <v>6.01</v>
      </c>
      <c r="W278" s="11">
        <v>7.82</v>
      </c>
      <c r="X278" s="11">
        <v>23.7</v>
      </c>
      <c r="Y278" s="11">
        <v>2.16</v>
      </c>
      <c r="Z278" s="11">
        <v>10.3</v>
      </c>
      <c r="AA278" s="11">
        <v>11.1</v>
      </c>
      <c r="AB278" s="11">
        <v>-1.54</v>
      </c>
      <c r="AC278" s="11">
        <v>5.68</v>
      </c>
      <c r="AD278" s="11">
        <v>12.4</v>
      </c>
      <c r="AE278" s="11">
        <v>-9.4499999999999993</v>
      </c>
      <c r="AF278" s="11">
        <v>8.35</v>
      </c>
      <c r="AG278" s="11">
        <v>-1.47</v>
      </c>
      <c r="AH278" s="11">
        <v>8.66</v>
      </c>
      <c r="AI278" s="11">
        <v>10.199999999999999</v>
      </c>
      <c r="AJ278" s="11">
        <v>-2.4300000000000002</v>
      </c>
      <c r="AK278" s="11">
        <v>7.17</v>
      </c>
      <c r="AL278" s="11">
        <v>9.64</v>
      </c>
      <c r="AM278" s="11">
        <v>2.2200000000000002</v>
      </c>
      <c r="AN278" s="11">
        <v>16.399999999999999</v>
      </c>
      <c r="IS278">
        <f t="shared" si="8"/>
        <v>4.6066315789473675</v>
      </c>
      <c r="IT278">
        <f t="shared" si="9"/>
        <v>7.1858574933442343</v>
      </c>
    </row>
    <row r="279" spans="1:254" x14ac:dyDescent="0.2">
      <c r="A279" s="30" t="s">
        <v>11</v>
      </c>
      <c r="B279" s="31">
        <v>0.44</v>
      </c>
      <c r="C279" s="11">
        <v>9.81</v>
      </c>
      <c r="D279" s="11">
        <v>-0.94</v>
      </c>
      <c r="E279" s="11">
        <v>-5.33</v>
      </c>
      <c r="F279" s="11">
        <v>1.41</v>
      </c>
      <c r="G279" s="11">
        <v>-0.18</v>
      </c>
      <c r="H279" s="11">
        <v>4.38</v>
      </c>
      <c r="I279" s="11">
        <v>9.2899999999999991</v>
      </c>
      <c r="J279" s="11">
        <v>-1.88</v>
      </c>
      <c r="K279" s="11">
        <v>1.54</v>
      </c>
      <c r="L279" s="11">
        <v>1.77</v>
      </c>
      <c r="M279" s="11">
        <v>-15.5</v>
      </c>
      <c r="N279" s="11">
        <v>11.4</v>
      </c>
      <c r="O279" s="11">
        <v>2.62</v>
      </c>
      <c r="P279" s="11">
        <v>1.42</v>
      </c>
      <c r="Q279" s="11">
        <v>3.98</v>
      </c>
      <c r="R279" s="11">
        <v>9.9700000000000006</v>
      </c>
      <c r="S279" s="11">
        <v>8.57</v>
      </c>
      <c r="T279" s="11">
        <v>-3.47</v>
      </c>
      <c r="U279" s="11">
        <v>-1.36</v>
      </c>
      <c r="V279" s="11">
        <v>5.78</v>
      </c>
      <c r="W279" s="11">
        <v>7.95</v>
      </c>
      <c r="X279" s="11">
        <v>23.4</v>
      </c>
      <c r="Y279" s="11">
        <v>1.73</v>
      </c>
      <c r="Z279" s="11">
        <v>8.5299999999999994</v>
      </c>
      <c r="AA279" s="11">
        <v>11</v>
      </c>
      <c r="AB279" s="11">
        <v>-2.06</v>
      </c>
      <c r="AC279" s="11">
        <v>4.37</v>
      </c>
      <c r="AD279" s="11">
        <v>11.9</v>
      </c>
      <c r="AE279" s="11">
        <v>-9.69</v>
      </c>
      <c r="AF279" s="11">
        <v>8.1300000000000008</v>
      </c>
      <c r="AG279" s="11">
        <v>-2.15</v>
      </c>
      <c r="AH279" s="11">
        <v>8.2200000000000006</v>
      </c>
      <c r="AI279" s="11">
        <v>11</v>
      </c>
      <c r="AJ279" s="11">
        <v>-2.81</v>
      </c>
      <c r="AK279" s="11">
        <v>5.73</v>
      </c>
      <c r="AL279" s="11">
        <v>9.41</v>
      </c>
      <c r="AM279" s="11">
        <v>-0.47</v>
      </c>
      <c r="AN279" s="11">
        <v>15.9</v>
      </c>
      <c r="IS279">
        <f t="shared" si="8"/>
        <v>4.0360526315789471</v>
      </c>
      <c r="IT279">
        <f t="shared" si="9"/>
        <v>7.2524025989057241</v>
      </c>
    </row>
    <row r="280" spans="1:254" x14ac:dyDescent="0.2">
      <c r="A280" s="30" t="s">
        <v>11</v>
      </c>
      <c r="B280" s="31">
        <v>0.46</v>
      </c>
      <c r="C280" s="11">
        <v>8.76</v>
      </c>
      <c r="D280" s="11">
        <v>-1.56</v>
      </c>
      <c r="E280" s="11">
        <v>-5.71</v>
      </c>
      <c r="F280" s="11">
        <v>-7.8E-2</v>
      </c>
      <c r="G280" s="11">
        <v>-0.78</v>
      </c>
      <c r="H280" s="11">
        <v>4</v>
      </c>
      <c r="I280" s="11">
        <v>7.96</v>
      </c>
      <c r="J280" s="11">
        <v>-2.14</v>
      </c>
      <c r="K280" s="11">
        <v>1.32</v>
      </c>
      <c r="L280" s="11">
        <v>1.18</v>
      </c>
      <c r="M280" s="11">
        <v>-16.2</v>
      </c>
      <c r="N280" s="11">
        <v>10.7</v>
      </c>
      <c r="O280" s="11">
        <v>1.95</v>
      </c>
      <c r="P280" s="11">
        <v>0.62</v>
      </c>
      <c r="Q280" s="11">
        <v>3.76</v>
      </c>
      <c r="R280" s="11">
        <v>10.1</v>
      </c>
      <c r="S280" s="11">
        <v>8.15</v>
      </c>
      <c r="T280" s="11">
        <v>-3.62</v>
      </c>
      <c r="U280" s="11">
        <v>-1.67</v>
      </c>
      <c r="V280" s="11">
        <v>5.43</v>
      </c>
      <c r="W280" s="11">
        <v>7.96</v>
      </c>
      <c r="X280" s="11">
        <v>22.8</v>
      </c>
      <c r="Y280" s="11">
        <v>1.06</v>
      </c>
      <c r="Z280" s="11">
        <v>7.06</v>
      </c>
      <c r="AA280" s="11">
        <v>10.6</v>
      </c>
      <c r="AB280" s="11">
        <v>-2.41</v>
      </c>
      <c r="AC280" s="11">
        <v>2.8</v>
      </c>
      <c r="AD280" s="11">
        <v>11.5</v>
      </c>
      <c r="AE280" s="11">
        <v>-10.1</v>
      </c>
      <c r="AF280" s="11">
        <v>7.71</v>
      </c>
      <c r="AG280" s="11">
        <v>-2.91</v>
      </c>
      <c r="AH280" s="11">
        <v>7.84</v>
      </c>
      <c r="AI280" s="11">
        <v>11.7</v>
      </c>
      <c r="AJ280" s="11">
        <v>-3</v>
      </c>
      <c r="AK280" s="11">
        <v>4.62</v>
      </c>
      <c r="AL280" s="11">
        <v>9.77</v>
      </c>
      <c r="AM280" s="11">
        <v>-2.5099999999999998</v>
      </c>
      <c r="AN280" s="11">
        <v>16.2</v>
      </c>
      <c r="IS280">
        <f t="shared" si="8"/>
        <v>3.4963684210526313</v>
      </c>
      <c r="IT280">
        <f t="shared" si="9"/>
        <v>7.3507465751411116</v>
      </c>
    </row>
    <row r="281" spans="1:254" x14ac:dyDescent="0.2">
      <c r="A281" s="30" t="s">
        <v>11</v>
      </c>
      <c r="B281" s="31">
        <v>0.48</v>
      </c>
      <c r="C281" s="11">
        <v>8.34</v>
      </c>
      <c r="D281" s="11">
        <v>-1.93</v>
      </c>
      <c r="E281" s="11">
        <v>-5.86</v>
      </c>
      <c r="F281" s="11">
        <v>-0.99</v>
      </c>
      <c r="G281" s="11">
        <v>-1.67</v>
      </c>
      <c r="H281" s="11">
        <v>3.58</v>
      </c>
      <c r="I281" s="11">
        <v>6.06</v>
      </c>
      <c r="J281" s="11">
        <v>-2.5499999999999998</v>
      </c>
      <c r="K281" s="11">
        <v>0.83</v>
      </c>
      <c r="L281" s="11">
        <v>0.95</v>
      </c>
      <c r="M281" s="11">
        <v>-16.7</v>
      </c>
      <c r="N281" s="11">
        <v>10.199999999999999</v>
      </c>
      <c r="O281" s="11">
        <v>1.05</v>
      </c>
      <c r="P281" s="11">
        <v>4.7E-2</v>
      </c>
      <c r="Q281" s="11">
        <v>3.64</v>
      </c>
      <c r="R281" s="11">
        <v>10.1</v>
      </c>
      <c r="S281" s="11">
        <v>7.91</v>
      </c>
      <c r="T281" s="11">
        <v>-3.56</v>
      </c>
      <c r="U281" s="11">
        <v>-1.78</v>
      </c>
      <c r="V281" s="11">
        <v>5.0599999999999996</v>
      </c>
      <c r="W281" s="11">
        <v>7.78</v>
      </c>
      <c r="X281" s="11">
        <v>22.1</v>
      </c>
      <c r="Y281" s="11">
        <v>0.34</v>
      </c>
      <c r="Z281" s="11">
        <v>6.18</v>
      </c>
      <c r="AA281" s="11">
        <v>9.9700000000000006</v>
      </c>
      <c r="AB281" s="11">
        <v>-2.6</v>
      </c>
      <c r="AC281" s="11">
        <v>1.49</v>
      </c>
      <c r="AD281" s="11">
        <v>11.2</v>
      </c>
      <c r="AE281" s="11">
        <v>-10.5</v>
      </c>
      <c r="AF281" s="11">
        <v>7.11</v>
      </c>
      <c r="AG281" s="11">
        <v>-3.65</v>
      </c>
      <c r="AH281" s="11">
        <v>7.57</v>
      </c>
      <c r="AI281" s="11">
        <v>12.2</v>
      </c>
      <c r="AJ281" s="11">
        <v>-2.92</v>
      </c>
      <c r="AK281" s="11">
        <v>3.87</v>
      </c>
      <c r="AL281" s="11">
        <v>10.8</v>
      </c>
      <c r="AM281" s="11">
        <v>-3.7</v>
      </c>
      <c r="AN281" s="11">
        <v>15.6</v>
      </c>
      <c r="IS281">
        <f t="shared" si="8"/>
        <v>3.0412368421052633</v>
      </c>
      <c r="IT281">
        <f t="shared" si="9"/>
        <v>7.3877081822195034</v>
      </c>
    </row>
    <row r="282" spans="1:254" x14ac:dyDescent="0.2">
      <c r="A282" s="30" t="s">
        <v>11</v>
      </c>
      <c r="B282" s="31">
        <v>0.5</v>
      </c>
      <c r="C282" s="11">
        <v>8.4700000000000006</v>
      </c>
      <c r="D282" s="11">
        <v>-2.11</v>
      </c>
      <c r="E282" s="11">
        <v>-5.81</v>
      </c>
      <c r="F282" s="11">
        <v>-0.97</v>
      </c>
      <c r="G282" s="11">
        <v>-2.88</v>
      </c>
      <c r="H282" s="11">
        <v>3.26</v>
      </c>
      <c r="I282" s="11">
        <v>3.97</v>
      </c>
      <c r="J282" s="11">
        <v>-2.75</v>
      </c>
      <c r="K282" s="11">
        <v>0.25</v>
      </c>
      <c r="L282" s="11">
        <v>1.18</v>
      </c>
      <c r="M282" s="11">
        <v>-16.8</v>
      </c>
      <c r="N282" s="11">
        <v>9.7200000000000006</v>
      </c>
      <c r="O282" s="11">
        <v>-0.15</v>
      </c>
      <c r="P282" s="11">
        <v>-0.26</v>
      </c>
      <c r="Q282" s="11">
        <v>3.57</v>
      </c>
      <c r="R282" s="11">
        <v>9.91</v>
      </c>
      <c r="S282" s="11">
        <v>7.88</v>
      </c>
      <c r="T282" s="11">
        <v>-3.41</v>
      </c>
      <c r="U282" s="11">
        <v>-1.67</v>
      </c>
      <c r="V282" s="11">
        <v>4.7</v>
      </c>
      <c r="W282" s="11">
        <v>7.16</v>
      </c>
      <c r="X282" s="11">
        <v>21.4</v>
      </c>
      <c r="Y282" s="11">
        <v>-0.51</v>
      </c>
      <c r="Z282" s="11">
        <v>5.88</v>
      </c>
      <c r="AA282" s="11">
        <v>9.01</v>
      </c>
      <c r="AB282" s="11">
        <v>-2.65</v>
      </c>
      <c r="AC282" s="11">
        <v>0.95</v>
      </c>
      <c r="AD282" s="11">
        <v>11.2</v>
      </c>
      <c r="AE282" s="11">
        <v>-10.6</v>
      </c>
      <c r="AF282" s="11">
        <v>6.4</v>
      </c>
      <c r="AG282" s="11">
        <v>-4.2699999999999996</v>
      </c>
      <c r="AH282" s="11">
        <v>7.42</v>
      </c>
      <c r="AI282" s="11">
        <v>12.4</v>
      </c>
      <c r="AJ282" s="11">
        <v>-2.5299999999999998</v>
      </c>
      <c r="AK282" s="11">
        <v>3.41</v>
      </c>
      <c r="AL282" s="11">
        <v>12.3</v>
      </c>
      <c r="AM282" s="11">
        <v>-4.05</v>
      </c>
      <c r="AN282" s="11">
        <v>15</v>
      </c>
      <c r="IS282">
        <f t="shared" si="8"/>
        <v>2.7373684210526319</v>
      </c>
      <c r="IT282">
        <f t="shared" si="9"/>
        <v>7.3629975844193387</v>
      </c>
    </row>
    <row r="283" spans="1:254" x14ac:dyDescent="0.2">
      <c r="A283" s="30" t="s">
        <v>11</v>
      </c>
      <c r="B283" s="31">
        <v>0.52</v>
      </c>
      <c r="C283" s="11">
        <v>8.81</v>
      </c>
      <c r="D283" s="11">
        <v>-2.08</v>
      </c>
      <c r="E283" s="11">
        <v>-5.59</v>
      </c>
      <c r="F283" s="11">
        <v>0.12</v>
      </c>
      <c r="G283" s="11">
        <v>-4.3</v>
      </c>
      <c r="H283" s="11">
        <v>3.09</v>
      </c>
      <c r="I283" s="11">
        <v>2.2000000000000002</v>
      </c>
      <c r="J283" s="11">
        <v>-2.31</v>
      </c>
      <c r="K283" s="11">
        <v>5.4999999999999997E-3</v>
      </c>
      <c r="L283" s="11">
        <v>1.77</v>
      </c>
      <c r="M283" s="11">
        <v>-16.7</v>
      </c>
      <c r="N283" s="11">
        <v>9.2899999999999991</v>
      </c>
      <c r="O283" s="11">
        <v>-1.39</v>
      </c>
      <c r="P283" s="11">
        <v>-0.52</v>
      </c>
      <c r="Q283" s="11">
        <v>3.78</v>
      </c>
      <c r="R283" s="11">
        <v>9.5299999999999994</v>
      </c>
      <c r="S283" s="11">
        <v>8.07</v>
      </c>
      <c r="T283" s="11">
        <v>-3.22</v>
      </c>
      <c r="U283" s="11">
        <v>-1.43</v>
      </c>
      <c r="V283" s="11">
        <v>4.47</v>
      </c>
      <c r="W283" s="11">
        <v>6.34</v>
      </c>
      <c r="X283" s="11">
        <v>20.7</v>
      </c>
      <c r="Y283" s="11">
        <v>-1.61</v>
      </c>
      <c r="Z283" s="11">
        <v>6.01</v>
      </c>
      <c r="AA283" s="11">
        <v>7.94</v>
      </c>
      <c r="AB283" s="11">
        <v>-2.6</v>
      </c>
      <c r="AC283" s="11">
        <v>1.4</v>
      </c>
      <c r="AD283" s="11">
        <v>11.2</v>
      </c>
      <c r="AE283" s="11">
        <v>-10.1</v>
      </c>
      <c r="AF283" s="11">
        <v>5.55</v>
      </c>
      <c r="AG283" s="11">
        <v>-4.71</v>
      </c>
      <c r="AH283" s="11">
        <v>7.4</v>
      </c>
      <c r="AI283" s="11">
        <v>12.3</v>
      </c>
      <c r="AJ283" s="11">
        <v>-1.86</v>
      </c>
      <c r="AK283" s="11">
        <v>3.11</v>
      </c>
      <c r="AL283" s="11">
        <v>14.1</v>
      </c>
      <c r="AM283" s="11">
        <v>-3.73</v>
      </c>
      <c r="AN283" s="11">
        <v>14.1</v>
      </c>
      <c r="IS283">
        <f t="shared" si="8"/>
        <v>2.6088289473684201</v>
      </c>
      <c r="IT283">
        <f t="shared" si="9"/>
        <v>7.2713100944891966</v>
      </c>
    </row>
    <row r="284" spans="1:254" x14ac:dyDescent="0.2">
      <c r="A284" s="30" t="s">
        <v>11</v>
      </c>
      <c r="B284" s="31">
        <v>0.54</v>
      </c>
      <c r="C284" s="11">
        <v>9</v>
      </c>
      <c r="D284" s="11">
        <v>-1.87</v>
      </c>
      <c r="E284" s="11">
        <v>-5.26</v>
      </c>
      <c r="F284" s="11">
        <v>2.0499999999999998</v>
      </c>
      <c r="G284" s="11">
        <v>-5.62</v>
      </c>
      <c r="H284" s="11">
        <v>3.05</v>
      </c>
      <c r="I284" s="11">
        <v>1.26</v>
      </c>
      <c r="J284" s="11">
        <v>-0.93</v>
      </c>
      <c r="K284" s="11">
        <v>0.51</v>
      </c>
      <c r="L284" s="11">
        <v>2.52</v>
      </c>
      <c r="M284" s="11">
        <v>-16.2</v>
      </c>
      <c r="N284" s="11">
        <v>9.0299999999999994</v>
      </c>
      <c r="O284" s="11">
        <v>-2.2400000000000002</v>
      </c>
      <c r="P284" s="11">
        <v>-0.77</v>
      </c>
      <c r="Q284" s="11">
        <v>4.1100000000000003</v>
      </c>
      <c r="R284" s="11">
        <v>9.16</v>
      </c>
      <c r="S284" s="11">
        <v>8.4499999999999993</v>
      </c>
      <c r="T284" s="11">
        <v>-3.35</v>
      </c>
      <c r="U284" s="11">
        <v>-1.1299999999999999</v>
      </c>
      <c r="V284" s="11">
        <v>4.42</v>
      </c>
      <c r="W284" s="11">
        <v>5.3</v>
      </c>
      <c r="X284" s="11">
        <v>20.100000000000001</v>
      </c>
      <c r="Y284" s="11">
        <v>-2.5299999999999998</v>
      </c>
      <c r="Z284" s="11">
        <v>6.28</v>
      </c>
      <c r="AA284" s="11">
        <v>7.04</v>
      </c>
      <c r="AB284" s="11">
        <v>-2.5099999999999998</v>
      </c>
      <c r="AC284" s="11">
        <v>2.66</v>
      </c>
      <c r="AD284" s="11">
        <v>11.3</v>
      </c>
      <c r="AE284" s="11">
        <v>-8.98</v>
      </c>
      <c r="AF284" s="11">
        <v>4.3899999999999997</v>
      </c>
      <c r="AG284" s="11">
        <v>-4.75</v>
      </c>
      <c r="AH284" s="11">
        <v>7.45</v>
      </c>
      <c r="AI284" s="11">
        <v>11.8</v>
      </c>
      <c r="AJ284" s="11">
        <v>-1.04</v>
      </c>
      <c r="AK284" s="11">
        <v>2.83</v>
      </c>
      <c r="AL284" s="11">
        <v>15.8</v>
      </c>
      <c r="AM284" s="11">
        <v>-3</v>
      </c>
      <c r="AN284" s="11">
        <v>12</v>
      </c>
      <c r="IS284">
        <f t="shared" si="8"/>
        <v>2.6402631578947364</v>
      </c>
      <c r="IT284">
        <f t="shared" si="9"/>
        <v>7.0763429579554709</v>
      </c>
    </row>
    <row r="285" spans="1:254" x14ac:dyDescent="0.2">
      <c r="A285" s="30" t="s">
        <v>11</v>
      </c>
      <c r="B285" s="31">
        <v>0.56000000000000005</v>
      </c>
      <c r="C285" s="11">
        <v>8.85</v>
      </c>
      <c r="D285" s="11">
        <v>-1.62</v>
      </c>
      <c r="E285" s="11">
        <v>-4.93</v>
      </c>
      <c r="F285" s="11">
        <v>4.09</v>
      </c>
      <c r="G285" s="11">
        <v>-6.57</v>
      </c>
      <c r="H285" s="11">
        <v>3.03</v>
      </c>
      <c r="I285" s="11">
        <v>1.4</v>
      </c>
      <c r="J285" s="11">
        <v>1.08</v>
      </c>
      <c r="K285" s="11">
        <v>2.02</v>
      </c>
      <c r="L285" s="11">
        <v>3.12</v>
      </c>
      <c r="M285" s="11">
        <v>-15.3</v>
      </c>
      <c r="N285" s="11">
        <v>8.9</v>
      </c>
      <c r="O285" s="11">
        <v>-2.5099999999999998</v>
      </c>
      <c r="P285" s="11">
        <v>-1.22</v>
      </c>
      <c r="Q285" s="11">
        <v>4.42</v>
      </c>
      <c r="R285" s="11">
        <v>8.7799999999999994</v>
      </c>
      <c r="S285" s="11">
        <v>8.94</v>
      </c>
      <c r="T285" s="11">
        <v>-3.74</v>
      </c>
      <c r="U285" s="11">
        <v>-0.86</v>
      </c>
      <c r="V285" s="11">
        <v>4.53</v>
      </c>
      <c r="W285" s="11">
        <v>4.38</v>
      </c>
      <c r="X285" s="11">
        <v>19.7</v>
      </c>
      <c r="Y285" s="11">
        <v>-2.58</v>
      </c>
      <c r="Z285" s="11">
        <v>6.49</v>
      </c>
      <c r="AA285" s="11">
        <v>6.56</v>
      </c>
      <c r="AB285" s="11">
        <v>-2.5099999999999998</v>
      </c>
      <c r="AC285" s="11">
        <v>4.13</v>
      </c>
      <c r="AD285" s="11">
        <v>11.4</v>
      </c>
      <c r="AE285" s="11">
        <v>-7.73</v>
      </c>
      <c r="AF285" s="11">
        <v>2.8</v>
      </c>
      <c r="AG285" s="11">
        <v>-4.22</v>
      </c>
      <c r="AH285" s="11">
        <v>7.47</v>
      </c>
      <c r="AI285" s="11">
        <v>11</v>
      </c>
      <c r="AJ285" s="11">
        <v>-0.22</v>
      </c>
      <c r="AK285" s="11">
        <v>2.46</v>
      </c>
      <c r="AL285" s="11">
        <v>16.899999999999999</v>
      </c>
      <c r="AM285" s="11">
        <v>-2.16</v>
      </c>
      <c r="AN285" s="11">
        <v>10.4</v>
      </c>
      <c r="IS285">
        <f t="shared" si="8"/>
        <v>2.8073684210526317</v>
      </c>
      <c r="IT285">
        <f t="shared" si="9"/>
        <v>6.8651118312225634</v>
      </c>
    </row>
    <row r="286" spans="1:254" x14ac:dyDescent="0.2">
      <c r="A286" s="30" t="s">
        <v>11</v>
      </c>
      <c r="B286" s="31">
        <v>0.57999999999999996</v>
      </c>
      <c r="C286" s="11">
        <v>8.3699999999999992</v>
      </c>
      <c r="D286" s="11">
        <v>-1.53</v>
      </c>
      <c r="E286" s="11">
        <v>-4.6399999999999997</v>
      </c>
      <c r="F286" s="11">
        <v>5.29</v>
      </c>
      <c r="G286" s="11">
        <v>-6.95</v>
      </c>
      <c r="H286" s="11">
        <v>2.91</v>
      </c>
      <c r="I286" s="11">
        <v>2.58</v>
      </c>
      <c r="J286" s="11">
        <v>2.94</v>
      </c>
      <c r="K286" s="11">
        <v>4.1500000000000004</v>
      </c>
      <c r="L286" s="11">
        <v>3.29</v>
      </c>
      <c r="M286" s="11">
        <v>-13.9</v>
      </c>
      <c r="N286" s="11">
        <v>9.14</v>
      </c>
      <c r="O286" s="11">
        <v>-2.39</v>
      </c>
      <c r="P286" s="11">
        <v>-2.04</v>
      </c>
      <c r="Q286" s="11">
        <v>4.53</v>
      </c>
      <c r="R286" s="11">
        <v>8.58</v>
      </c>
      <c r="S286" s="11">
        <v>9.4700000000000006</v>
      </c>
      <c r="T286" s="11">
        <v>-4.66</v>
      </c>
      <c r="U286" s="11">
        <v>-0.7</v>
      </c>
      <c r="V286" s="11">
        <v>4.5999999999999996</v>
      </c>
      <c r="W286" s="11">
        <v>3.73</v>
      </c>
      <c r="X286" s="11">
        <v>19.399999999999999</v>
      </c>
      <c r="Y286" s="11">
        <v>-1.49</v>
      </c>
      <c r="Z286" s="11">
        <v>6.55</v>
      </c>
      <c r="AA286" s="11">
        <v>6.48</v>
      </c>
      <c r="AB286" s="11">
        <v>-2.7</v>
      </c>
      <c r="AC286" s="11">
        <v>5.12</v>
      </c>
      <c r="AD286" s="11">
        <v>11.1</v>
      </c>
      <c r="AE286" s="11">
        <v>-7.13</v>
      </c>
      <c r="AF286" s="11">
        <v>0.91</v>
      </c>
      <c r="AG286" s="11">
        <v>-3.15</v>
      </c>
      <c r="AH286" s="11">
        <v>7.34</v>
      </c>
      <c r="AI286" s="11">
        <v>9.9</v>
      </c>
      <c r="AJ286" s="11">
        <v>0.43</v>
      </c>
      <c r="AK286" s="11">
        <v>1.96</v>
      </c>
      <c r="AL286" s="11">
        <v>17.100000000000001</v>
      </c>
      <c r="AM286" s="11">
        <v>-1.52</v>
      </c>
      <c r="AN286" s="11">
        <v>8.08</v>
      </c>
      <c r="IS286">
        <f t="shared" si="8"/>
        <v>2.9250000000000003</v>
      </c>
      <c r="IT286">
        <f t="shared" si="9"/>
        <v>6.6216858104996925</v>
      </c>
    </row>
    <row r="287" spans="1:254" x14ac:dyDescent="0.2">
      <c r="A287" s="30" t="s">
        <v>11</v>
      </c>
      <c r="B287" s="31">
        <v>0.6</v>
      </c>
      <c r="C287" s="11">
        <v>7.83</v>
      </c>
      <c r="D287" s="11">
        <v>-1.8</v>
      </c>
      <c r="E287" s="11">
        <v>-4.43</v>
      </c>
      <c r="F287" s="11">
        <v>4.8600000000000003</v>
      </c>
      <c r="G287" s="11">
        <v>-6.78</v>
      </c>
      <c r="H287" s="11">
        <v>2.62</v>
      </c>
      <c r="I287" s="11">
        <v>4.41</v>
      </c>
      <c r="J287" s="11">
        <v>3.79</v>
      </c>
      <c r="K287" s="11">
        <v>6.15</v>
      </c>
      <c r="L287" s="11">
        <v>2.84</v>
      </c>
      <c r="M287" s="11">
        <v>-11.9</v>
      </c>
      <c r="N287" s="11">
        <v>9.77</v>
      </c>
      <c r="O287" s="11">
        <v>-2.4300000000000002</v>
      </c>
      <c r="P287" s="11">
        <v>-3.05</v>
      </c>
      <c r="Q287" s="11">
        <v>4.4000000000000004</v>
      </c>
      <c r="R287" s="11">
        <v>8.6199999999999992</v>
      </c>
      <c r="S287" s="11">
        <v>9.94</v>
      </c>
      <c r="T287" s="11">
        <v>-5.91</v>
      </c>
      <c r="U287" s="11">
        <v>-0.64</v>
      </c>
      <c r="V287" s="11">
        <v>4.6100000000000003</v>
      </c>
      <c r="W287" s="11">
        <v>3.54</v>
      </c>
      <c r="X287" s="11">
        <v>18.899999999999999</v>
      </c>
      <c r="Y287" s="11">
        <v>-3.0000000000000001E-3</v>
      </c>
      <c r="Z287" s="11">
        <v>6.5</v>
      </c>
      <c r="AA287" s="11">
        <v>6.51</v>
      </c>
      <c r="AB287" s="11">
        <v>-3.07</v>
      </c>
      <c r="AC287" s="11">
        <v>5.16</v>
      </c>
      <c r="AD287" s="11">
        <v>10.6</v>
      </c>
      <c r="AE287" s="11">
        <v>-7.84</v>
      </c>
      <c r="AF287" s="11">
        <v>-0.76</v>
      </c>
      <c r="AG287" s="11">
        <v>-1.83</v>
      </c>
      <c r="AH287" s="11">
        <v>7</v>
      </c>
      <c r="AI287" s="11">
        <v>8.65</v>
      </c>
      <c r="AJ287" s="11">
        <v>0.83</v>
      </c>
      <c r="AK287" s="11">
        <v>1.35</v>
      </c>
      <c r="AL287" s="11">
        <v>16.2</v>
      </c>
      <c r="AM287" s="11">
        <v>-1.36</v>
      </c>
      <c r="AN287" s="11">
        <v>6.16</v>
      </c>
      <c r="IS287">
        <f t="shared" si="8"/>
        <v>2.8799210526315786</v>
      </c>
      <c r="IT287">
        <f t="shared" si="9"/>
        <v>6.4162548829771868</v>
      </c>
    </row>
    <row r="288" spans="1:254" x14ac:dyDescent="0.2">
      <c r="A288" s="30" t="s">
        <v>11</v>
      </c>
      <c r="B288" s="31">
        <v>0.62</v>
      </c>
      <c r="C288" s="11">
        <v>7.51</v>
      </c>
      <c r="D288" s="11">
        <v>-2.5499999999999998</v>
      </c>
      <c r="E288" s="11">
        <v>-4.24</v>
      </c>
      <c r="F288" s="11">
        <v>2.9</v>
      </c>
      <c r="G288" s="11">
        <v>-6.14</v>
      </c>
      <c r="H288" s="11">
        <v>2.1800000000000002</v>
      </c>
      <c r="I288" s="11">
        <v>6.33</v>
      </c>
      <c r="J288" s="11">
        <v>3.12</v>
      </c>
      <c r="K288" s="11">
        <v>7.22</v>
      </c>
      <c r="L288" s="11">
        <v>1.81</v>
      </c>
      <c r="M288" s="11">
        <v>-9.36</v>
      </c>
      <c r="N288" s="11">
        <v>11</v>
      </c>
      <c r="O288" s="11">
        <v>-3.03</v>
      </c>
      <c r="P288" s="11">
        <v>-4.12</v>
      </c>
      <c r="Q288" s="11">
        <v>3.79</v>
      </c>
      <c r="R288" s="11">
        <v>8.99</v>
      </c>
      <c r="S288" s="11">
        <v>10.3</v>
      </c>
      <c r="T288" s="11">
        <v>-7.33</v>
      </c>
      <c r="U288" s="11">
        <v>-0.62</v>
      </c>
      <c r="V288" s="11">
        <v>4.58</v>
      </c>
      <c r="W288" s="11">
        <v>3.82</v>
      </c>
      <c r="X288" s="11">
        <v>18.2</v>
      </c>
      <c r="Y288" s="11">
        <v>1.05</v>
      </c>
      <c r="Z288" s="11">
        <v>6.27</v>
      </c>
      <c r="AA288" s="11">
        <v>6.14</v>
      </c>
      <c r="AB288" s="11">
        <v>-3.45</v>
      </c>
      <c r="AC288" s="11">
        <v>4.18</v>
      </c>
      <c r="AD288" s="11">
        <v>9.5299999999999994</v>
      </c>
      <c r="AE288" s="11">
        <v>-9.91</v>
      </c>
      <c r="AF288" s="11">
        <v>-1.44</v>
      </c>
      <c r="AG288" s="11">
        <v>-0.74</v>
      </c>
      <c r="AH288" s="11">
        <v>6.47</v>
      </c>
      <c r="AI288" s="11">
        <v>7.46</v>
      </c>
      <c r="AJ288" s="11">
        <v>0.99</v>
      </c>
      <c r="AK288" s="11">
        <v>0.73</v>
      </c>
      <c r="AL288" s="11">
        <v>14.4</v>
      </c>
      <c r="AM288" s="11">
        <v>-1.83</v>
      </c>
      <c r="AN288" s="11">
        <v>4.9800000000000004</v>
      </c>
      <c r="IS288">
        <f t="shared" si="8"/>
        <v>2.6102631578947366</v>
      </c>
      <c r="IT288">
        <f t="shared" si="9"/>
        <v>6.3003090815824923</v>
      </c>
    </row>
    <row r="289" spans="1:254" x14ac:dyDescent="0.2">
      <c r="A289" s="30" t="s">
        <v>11</v>
      </c>
      <c r="B289" s="31">
        <v>0.64</v>
      </c>
      <c r="C289" s="11">
        <v>7.66</v>
      </c>
      <c r="D289" s="11">
        <v>-3.65</v>
      </c>
      <c r="E289" s="11">
        <v>-3.94</v>
      </c>
      <c r="F289" s="11">
        <v>0.36</v>
      </c>
      <c r="G289" s="11">
        <v>-5.05</v>
      </c>
      <c r="H289" s="11">
        <v>1.68</v>
      </c>
      <c r="I289" s="11">
        <v>7.86</v>
      </c>
      <c r="J289" s="11">
        <v>1.47</v>
      </c>
      <c r="K289" s="11">
        <v>7.17</v>
      </c>
      <c r="L289" s="11">
        <v>0.51</v>
      </c>
      <c r="M289" s="11">
        <v>-6.25</v>
      </c>
      <c r="N289" s="11">
        <v>13</v>
      </c>
      <c r="O289" s="11">
        <v>-4</v>
      </c>
      <c r="P289" s="11">
        <v>-4.93</v>
      </c>
      <c r="Q289" s="11">
        <v>2.76</v>
      </c>
      <c r="R289" s="11">
        <v>9.74</v>
      </c>
      <c r="S289" s="11">
        <v>10.4</v>
      </c>
      <c r="T289" s="11">
        <v>-8.67</v>
      </c>
      <c r="U289" s="11">
        <v>-0.49</v>
      </c>
      <c r="V289" s="11">
        <v>4.7</v>
      </c>
      <c r="W289" s="11">
        <v>4.4400000000000004</v>
      </c>
      <c r="X289" s="11">
        <v>17.399999999999999</v>
      </c>
      <c r="Y289" s="11">
        <v>1.29</v>
      </c>
      <c r="Z289" s="11">
        <v>5.76</v>
      </c>
      <c r="AA289" s="11">
        <v>5.13</v>
      </c>
      <c r="AB289" s="11">
        <v>-3.53</v>
      </c>
      <c r="AC289" s="11">
        <v>2.6</v>
      </c>
      <c r="AD289" s="11">
        <v>8.09</v>
      </c>
      <c r="AE289" s="11">
        <v>-12.7</v>
      </c>
      <c r="AF289" s="11">
        <v>-0.61</v>
      </c>
      <c r="AG289" s="11">
        <v>-0.22</v>
      </c>
      <c r="AH289" s="11">
        <v>5.89</v>
      </c>
      <c r="AI289" s="11">
        <v>6.5</v>
      </c>
      <c r="AJ289" s="11">
        <v>1.02</v>
      </c>
      <c r="AK289" s="11">
        <v>0.28000000000000003</v>
      </c>
      <c r="AL289" s="11">
        <v>12.1</v>
      </c>
      <c r="AM289" s="11">
        <v>-2.91</v>
      </c>
      <c r="AN289" s="11">
        <v>4.08</v>
      </c>
      <c r="IS289">
        <f t="shared" si="8"/>
        <v>2.2352631578947366</v>
      </c>
      <c r="IT289">
        <f t="shared" si="9"/>
        <v>6.3199194900970603</v>
      </c>
    </row>
    <row r="290" spans="1:254" x14ac:dyDescent="0.2">
      <c r="A290" s="30" t="s">
        <v>11</v>
      </c>
      <c r="B290" s="31">
        <v>0.66</v>
      </c>
      <c r="C290" s="11">
        <v>8.4600000000000009</v>
      </c>
      <c r="D290" s="11">
        <v>-4.71</v>
      </c>
      <c r="E290" s="11">
        <v>-3.36</v>
      </c>
      <c r="F290" s="11">
        <v>-1.31</v>
      </c>
      <c r="G290" s="11">
        <v>-3.43</v>
      </c>
      <c r="H290" s="11">
        <v>1.3</v>
      </c>
      <c r="I290" s="11">
        <v>8.8000000000000007</v>
      </c>
      <c r="J290" s="11">
        <v>-0.14000000000000001</v>
      </c>
      <c r="K290" s="11">
        <v>6.48</v>
      </c>
      <c r="L290" s="11">
        <v>-0.63</v>
      </c>
      <c r="M290" s="11">
        <v>-2.75</v>
      </c>
      <c r="N290" s="11">
        <v>15.7</v>
      </c>
      <c r="O290" s="11">
        <v>-4.4000000000000004</v>
      </c>
      <c r="P290" s="11">
        <v>-5.0599999999999996</v>
      </c>
      <c r="Q290" s="11">
        <v>1.62</v>
      </c>
      <c r="R290" s="11">
        <v>10.8</v>
      </c>
      <c r="S290" s="11">
        <v>10.4</v>
      </c>
      <c r="T290" s="11">
        <v>-10</v>
      </c>
      <c r="U290" s="11">
        <v>-6.0999999999999999E-2</v>
      </c>
      <c r="V290" s="11">
        <v>5.09</v>
      </c>
      <c r="W290" s="11">
        <v>5.0999999999999996</v>
      </c>
      <c r="X290" s="11">
        <v>16.600000000000001</v>
      </c>
      <c r="Y290" s="11">
        <v>1.1200000000000001</v>
      </c>
      <c r="Z290" s="11">
        <v>4.8099999999999996</v>
      </c>
      <c r="AA290" s="11">
        <v>3.64</v>
      </c>
      <c r="AB290" s="11">
        <v>-2.96</v>
      </c>
      <c r="AC290" s="11">
        <v>1.2</v>
      </c>
      <c r="AD290" s="11">
        <v>6.5</v>
      </c>
      <c r="AE290" s="11">
        <v>-15.3</v>
      </c>
      <c r="AF290" s="11">
        <v>1.68</v>
      </c>
      <c r="AG290" s="11">
        <v>-0.3</v>
      </c>
      <c r="AH290" s="11">
        <v>5.53</v>
      </c>
      <c r="AI290" s="11">
        <v>5.95</v>
      </c>
      <c r="AJ290" s="11">
        <v>1.1200000000000001</v>
      </c>
      <c r="AK290" s="11">
        <v>0.28000000000000003</v>
      </c>
      <c r="AL290" s="11">
        <v>9.64</v>
      </c>
      <c r="AM290" s="11">
        <v>-4.41</v>
      </c>
      <c r="AN290" s="11">
        <v>4.68</v>
      </c>
      <c r="IS290">
        <f t="shared" si="8"/>
        <v>2.0441842105263159</v>
      </c>
      <c r="IT290">
        <f t="shared" si="9"/>
        <v>6.5013215615158151</v>
      </c>
    </row>
    <row r="291" spans="1:254" x14ac:dyDescent="0.2">
      <c r="A291" s="30" t="s">
        <v>11</v>
      </c>
      <c r="B291" s="31">
        <v>0.68</v>
      </c>
      <c r="C291" s="11">
        <v>10</v>
      </c>
      <c r="D291" s="11">
        <v>-5.17</v>
      </c>
      <c r="E291" s="11">
        <v>-2.39</v>
      </c>
      <c r="F291" s="11">
        <v>-1.24</v>
      </c>
      <c r="G291" s="11">
        <v>-1.18</v>
      </c>
      <c r="H291" s="11">
        <v>1.18</v>
      </c>
      <c r="I291" s="11">
        <v>9.25</v>
      </c>
      <c r="J291" s="11">
        <v>-0.76</v>
      </c>
      <c r="K291" s="11">
        <v>6.06</v>
      </c>
      <c r="L291" s="11">
        <v>-1.24</v>
      </c>
      <c r="M291" s="11">
        <v>0.85</v>
      </c>
      <c r="N291" s="11">
        <v>18.8</v>
      </c>
      <c r="O291" s="11">
        <v>-3.22</v>
      </c>
      <c r="P291" s="11">
        <v>-4.18</v>
      </c>
      <c r="Q291" s="11">
        <v>0.53</v>
      </c>
      <c r="R291" s="11">
        <v>12</v>
      </c>
      <c r="S291" s="11">
        <v>10.3</v>
      </c>
      <c r="T291" s="11">
        <v>-11.2</v>
      </c>
      <c r="U291" s="11">
        <v>0.8</v>
      </c>
      <c r="V291" s="11">
        <v>5.85</v>
      </c>
      <c r="W291" s="11">
        <v>6.01</v>
      </c>
      <c r="X291" s="11">
        <v>16.3</v>
      </c>
      <c r="Y291" s="11">
        <v>1.5</v>
      </c>
      <c r="Z291" s="11">
        <v>3.42</v>
      </c>
      <c r="AA291" s="11">
        <v>2.16</v>
      </c>
      <c r="AB291" s="11">
        <v>-1.56</v>
      </c>
      <c r="AC291" s="11">
        <v>0.59</v>
      </c>
      <c r="AD291" s="11">
        <v>5.18</v>
      </c>
      <c r="AE291" s="11">
        <v>-16.8</v>
      </c>
      <c r="AF291" s="11">
        <v>4.79</v>
      </c>
      <c r="AG291" s="11">
        <v>-0.63</v>
      </c>
      <c r="AH291" s="11">
        <v>5.63</v>
      </c>
      <c r="AI291" s="11">
        <v>5.86</v>
      </c>
      <c r="AJ291" s="11">
        <v>1.47</v>
      </c>
      <c r="AK291" s="11">
        <v>0.94</v>
      </c>
      <c r="AL291" s="11">
        <v>7.64</v>
      </c>
      <c r="AM291" s="11">
        <v>-6</v>
      </c>
      <c r="AN291" s="11">
        <v>7.75</v>
      </c>
      <c r="IS291">
        <f t="shared" si="8"/>
        <v>2.3497368421052629</v>
      </c>
      <c r="IT291">
        <f t="shared" si="9"/>
        <v>6.8243675033491664</v>
      </c>
    </row>
    <row r="292" spans="1:254" x14ac:dyDescent="0.2">
      <c r="A292" s="30" t="s">
        <v>11</v>
      </c>
      <c r="B292" s="31">
        <v>0.7</v>
      </c>
      <c r="C292" s="11">
        <v>12.3</v>
      </c>
      <c r="D292" s="11">
        <v>-4.6500000000000004</v>
      </c>
      <c r="E292" s="11">
        <v>-1.01</v>
      </c>
      <c r="F292" s="11">
        <v>0.66</v>
      </c>
      <c r="G292" s="11">
        <v>1.66</v>
      </c>
      <c r="H292" s="11">
        <v>1.37</v>
      </c>
      <c r="I292" s="11">
        <v>9.59</v>
      </c>
      <c r="J292" s="11">
        <v>0.01</v>
      </c>
      <c r="K292" s="11">
        <v>6.59</v>
      </c>
      <c r="L292" s="11">
        <v>-1.19</v>
      </c>
      <c r="M292" s="11">
        <v>4.22</v>
      </c>
      <c r="N292" s="11">
        <v>21.8</v>
      </c>
      <c r="O292" s="11">
        <v>-7.5999999999999998E-2</v>
      </c>
      <c r="P292" s="11">
        <v>-2.29</v>
      </c>
      <c r="Q292" s="11">
        <v>9.5000000000000001E-2</v>
      </c>
      <c r="R292" s="11">
        <v>13.2</v>
      </c>
      <c r="S292" s="11">
        <v>10.4</v>
      </c>
      <c r="T292" s="11">
        <v>-12.1</v>
      </c>
      <c r="U292" s="11">
        <v>2.15</v>
      </c>
      <c r="V292" s="11">
        <v>6.78</v>
      </c>
      <c r="W292" s="11">
        <v>7.28</v>
      </c>
      <c r="X292" s="11">
        <v>16.5</v>
      </c>
      <c r="Y292" s="11">
        <v>3</v>
      </c>
      <c r="Z292" s="11">
        <v>1.78</v>
      </c>
      <c r="AA292" s="11">
        <v>1.04</v>
      </c>
      <c r="AB292" s="11">
        <v>0.62</v>
      </c>
      <c r="AC292" s="11">
        <v>1.1200000000000001</v>
      </c>
      <c r="AD292" s="11">
        <v>4.58</v>
      </c>
      <c r="AE292" s="11">
        <v>-17</v>
      </c>
      <c r="AF292" s="11">
        <v>7.85</v>
      </c>
      <c r="AG292" s="11">
        <v>-0.81</v>
      </c>
      <c r="AH292" s="11">
        <v>6.39</v>
      </c>
      <c r="AI292" s="11">
        <v>6.21</v>
      </c>
      <c r="AJ292" s="11">
        <v>2.2200000000000002</v>
      </c>
      <c r="AK292" s="11">
        <v>2.34</v>
      </c>
      <c r="AL292" s="11">
        <v>6.44</v>
      </c>
      <c r="AM292" s="11">
        <v>-7.24</v>
      </c>
      <c r="AN292" s="11">
        <v>10.199999999999999</v>
      </c>
      <c r="IS292">
        <f t="shared" si="8"/>
        <v>3.2112894736842108</v>
      </c>
      <c r="IT292">
        <f t="shared" si="9"/>
        <v>7.1693311871259651</v>
      </c>
    </row>
    <row r="293" spans="1:254" x14ac:dyDescent="0.2">
      <c r="A293" s="30" t="s">
        <v>11</v>
      </c>
      <c r="B293" s="31">
        <v>0.72</v>
      </c>
      <c r="C293" s="11">
        <v>15.3</v>
      </c>
      <c r="D293" s="11">
        <v>-3</v>
      </c>
      <c r="E293" s="11">
        <v>0.66</v>
      </c>
      <c r="F293" s="11">
        <v>3.9</v>
      </c>
      <c r="G293" s="11">
        <v>4.78</v>
      </c>
      <c r="H293" s="11">
        <v>1.84</v>
      </c>
      <c r="I293" s="11">
        <v>10.3</v>
      </c>
      <c r="J293" s="11">
        <v>1.62</v>
      </c>
      <c r="K293" s="11">
        <v>8.31</v>
      </c>
      <c r="L293" s="11">
        <v>-0.5</v>
      </c>
      <c r="M293" s="11">
        <v>7.15</v>
      </c>
      <c r="N293" s="11">
        <v>24</v>
      </c>
      <c r="O293" s="11">
        <v>4.59</v>
      </c>
      <c r="P293" s="11">
        <v>0.28000000000000003</v>
      </c>
      <c r="Q293" s="11">
        <v>0.25</v>
      </c>
      <c r="R293" s="11">
        <v>14.3</v>
      </c>
      <c r="S293" s="11">
        <v>10.6</v>
      </c>
      <c r="T293" s="11">
        <v>-12.4</v>
      </c>
      <c r="U293" s="11">
        <v>3.89</v>
      </c>
      <c r="V293" s="11">
        <v>7.64</v>
      </c>
      <c r="W293" s="11">
        <v>9.01</v>
      </c>
      <c r="X293" s="11">
        <v>17.3</v>
      </c>
      <c r="Y293" s="11">
        <v>4.91</v>
      </c>
      <c r="Z293" s="11">
        <v>0.41</v>
      </c>
      <c r="AA293" s="11">
        <v>0.42</v>
      </c>
      <c r="AB293" s="11">
        <v>3.25</v>
      </c>
      <c r="AC293" s="11">
        <v>2.84</v>
      </c>
      <c r="AD293" s="11">
        <v>4.99</v>
      </c>
      <c r="AE293" s="11">
        <v>-16.100000000000001</v>
      </c>
      <c r="AF293" s="11">
        <v>10.199999999999999</v>
      </c>
      <c r="AG293" s="11">
        <v>-0.53</v>
      </c>
      <c r="AH293" s="11">
        <v>7.78</v>
      </c>
      <c r="AI293" s="11">
        <v>6.82</v>
      </c>
      <c r="AJ293" s="11">
        <v>3.35</v>
      </c>
      <c r="AK293" s="11">
        <v>4.46</v>
      </c>
      <c r="AL293" s="11">
        <v>6.18</v>
      </c>
      <c r="AM293" s="11">
        <v>-7.7</v>
      </c>
      <c r="AN293" s="11">
        <v>13</v>
      </c>
      <c r="IS293">
        <f t="shared" si="8"/>
        <v>4.5815789473684205</v>
      </c>
      <c r="IT293">
        <f t="shared" si="9"/>
        <v>7.4876465924614024</v>
      </c>
    </row>
    <row r="294" spans="1:254" x14ac:dyDescent="0.2">
      <c r="A294" s="30" t="s">
        <v>11</v>
      </c>
      <c r="B294" s="31">
        <v>0.74</v>
      </c>
      <c r="C294" s="11">
        <v>18.5</v>
      </c>
      <c r="D294" s="11">
        <v>-0.52</v>
      </c>
      <c r="E294" s="11">
        <v>2.36</v>
      </c>
      <c r="F294" s="11">
        <v>7.79</v>
      </c>
      <c r="G294" s="11">
        <v>7.73</v>
      </c>
      <c r="H294" s="11">
        <v>2.48</v>
      </c>
      <c r="I294" s="11">
        <v>11.5</v>
      </c>
      <c r="J294" s="11">
        <v>3.36</v>
      </c>
      <c r="K294" s="11">
        <v>10.8</v>
      </c>
      <c r="L294" s="11">
        <v>0.65</v>
      </c>
      <c r="M294" s="11">
        <v>9.65</v>
      </c>
      <c r="N294" s="11">
        <v>24.7</v>
      </c>
      <c r="O294" s="11">
        <v>9.7799999999999994</v>
      </c>
      <c r="P294" s="11">
        <v>2.96</v>
      </c>
      <c r="Q294" s="11">
        <v>1.04</v>
      </c>
      <c r="R294" s="11">
        <v>15</v>
      </c>
      <c r="S294" s="11">
        <v>11.2</v>
      </c>
      <c r="T294" s="11">
        <v>-11.7</v>
      </c>
      <c r="U294" s="11">
        <v>5.73</v>
      </c>
      <c r="V294" s="11">
        <v>8.14</v>
      </c>
      <c r="W294" s="11">
        <v>11.2</v>
      </c>
      <c r="X294" s="11">
        <v>18.399999999999999</v>
      </c>
      <c r="Y294" s="11">
        <v>6.66</v>
      </c>
      <c r="Z294" s="11">
        <v>-8.6999999999999994E-2</v>
      </c>
      <c r="AA294" s="11">
        <v>0.3</v>
      </c>
      <c r="AB294" s="11">
        <v>5.87</v>
      </c>
      <c r="AC294" s="11">
        <v>5.56</v>
      </c>
      <c r="AD294" s="11">
        <v>6.35</v>
      </c>
      <c r="AE294" s="11">
        <v>-14.3</v>
      </c>
      <c r="AF294" s="11">
        <v>11.6</v>
      </c>
      <c r="AG294" s="11">
        <v>0.24</v>
      </c>
      <c r="AH294" s="11">
        <v>9.65</v>
      </c>
      <c r="AI294" s="11">
        <v>7.5</v>
      </c>
      <c r="AJ294" s="11">
        <v>4.71</v>
      </c>
      <c r="AK294" s="11">
        <v>7.09</v>
      </c>
      <c r="AL294" s="11">
        <v>6.72</v>
      </c>
      <c r="AM294" s="11">
        <v>-7.09</v>
      </c>
      <c r="AN294" s="11">
        <v>15.3</v>
      </c>
      <c r="IS294">
        <f t="shared" si="8"/>
        <v>6.2321842105263174</v>
      </c>
      <c r="IT294">
        <f t="shared" si="9"/>
        <v>7.6389409689636603</v>
      </c>
    </row>
    <row r="295" spans="1:254" x14ac:dyDescent="0.2">
      <c r="A295" s="30" t="s">
        <v>11</v>
      </c>
      <c r="B295" s="31">
        <v>0.76</v>
      </c>
      <c r="C295" s="11">
        <v>21.2</v>
      </c>
      <c r="D295" s="11">
        <v>2.2400000000000002</v>
      </c>
      <c r="E295" s="11">
        <v>3.76</v>
      </c>
      <c r="F295" s="11">
        <v>11.8</v>
      </c>
      <c r="G295" s="11">
        <v>10.1</v>
      </c>
      <c r="H295" s="11">
        <v>3.14</v>
      </c>
      <c r="I295" s="11">
        <v>13.2</v>
      </c>
      <c r="J295" s="11">
        <v>4.66</v>
      </c>
      <c r="K295" s="11">
        <v>13.5</v>
      </c>
      <c r="L295" s="11">
        <v>2.02</v>
      </c>
      <c r="M295" s="11">
        <v>11.7</v>
      </c>
      <c r="N295" s="11">
        <v>23.8</v>
      </c>
      <c r="O295" s="11">
        <v>14.4</v>
      </c>
      <c r="P295" s="11">
        <v>5.17</v>
      </c>
      <c r="Q295" s="11">
        <v>2.44</v>
      </c>
      <c r="R295" s="11">
        <v>15.4</v>
      </c>
      <c r="S295" s="11">
        <v>12</v>
      </c>
      <c r="T295" s="11">
        <v>-10.199999999999999</v>
      </c>
      <c r="U295" s="11">
        <v>7.33</v>
      </c>
      <c r="V295" s="11">
        <v>8.06</v>
      </c>
      <c r="W295" s="11">
        <v>13.8</v>
      </c>
      <c r="X295" s="11">
        <v>19.7</v>
      </c>
      <c r="Y295" s="11">
        <v>8.0299999999999994</v>
      </c>
      <c r="Z295" s="11">
        <v>0.75</v>
      </c>
      <c r="AA295" s="11">
        <v>0.76</v>
      </c>
      <c r="AB295" s="11">
        <v>8.02</v>
      </c>
      <c r="AC295" s="11">
        <v>8.75</v>
      </c>
      <c r="AD295" s="11">
        <v>8.36</v>
      </c>
      <c r="AE295" s="11">
        <v>-12.5</v>
      </c>
      <c r="AF295" s="11">
        <v>12</v>
      </c>
      <c r="AG295" s="11">
        <v>1.38</v>
      </c>
      <c r="AH295" s="11">
        <v>11.7</v>
      </c>
      <c r="AI295" s="11">
        <v>7.99</v>
      </c>
      <c r="AJ295" s="11">
        <v>6.02</v>
      </c>
      <c r="AK295" s="11">
        <v>9.84</v>
      </c>
      <c r="AL295" s="11">
        <v>7.73</v>
      </c>
      <c r="AM295" s="11">
        <v>-5.32</v>
      </c>
      <c r="AN295" s="11">
        <v>17.2</v>
      </c>
      <c r="IS295">
        <f t="shared" si="8"/>
        <v>7.8928947368421039</v>
      </c>
      <c r="IT295">
        <f t="shared" si="9"/>
        <v>7.6347519501272334</v>
      </c>
    </row>
    <row r="296" spans="1:254" x14ac:dyDescent="0.2">
      <c r="A296" s="30" t="s">
        <v>11</v>
      </c>
      <c r="B296" s="31">
        <v>0.78</v>
      </c>
      <c r="C296" s="11">
        <v>22.6</v>
      </c>
      <c r="D296" s="11">
        <v>4.62</v>
      </c>
      <c r="E296" s="11">
        <v>4.5599999999999996</v>
      </c>
      <c r="F296" s="11">
        <v>15.4</v>
      </c>
      <c r="G296" s="11">
        <v>11.6</v>
      </c>
      <c r="H296" s="11">
        <v>3.61</v>
      </c>
      <c r="I296" s="11">
        <v>15</v>
      </c>
      <c r="J296" s="11">
        <v>5.27</v>
      </c>
      <c r="K296" s="11">
        <v>15.7</v>
      </c>
      <c r="L296" s="11">
        <v>3.35</v>
      </c>
      <c r="M296" s="11">
        <v>13.4</v>
      </c>
      <c r="N296" s="11">
        <v>21.6</v>
      </c>
      <c r="O296" s="11">
        <v>17.600000000000001</v>
      </c>
      <c r="P296" s="11">
        <v>6.03</v>
      </c>
      <c r="Q296" s="11">
        <v>3.95</v>
      </c>
      <c r="R296" s="11">
        <v>15.4</v>
      </c>
      <c r="S296" s="11">
        <v>12.9</v>
      </c>
      <c r="T296" s="11">
        <v>-8.0399999999999991</v>
      </c>
      <c r="U296" s="11">
        <v>8.3000000000000007</v>
      </c>
      <c r="V296" s="11">
        <v>7.32</v>
      </c>
      <c r="W296" s="11">
        <v>16.2</v>
      </c>
      <c r="X296" s="11">
        <v>20.9</v>
      </c>
      <c r="Y296" s="11">
        <v>9.32</v>
      </c>
      <c r="Z296" s="11">
        <v>2.87</v>
      </c>
      <c r="AA296" s="11">
        <v>1.98</v>
      </c>
      <c r="AB296" s="11">
        <v>9.36</v>
      </c>
      <c r="AC296" s="11">
        <v>11.7</v>
      </c>
      <c r="AD296" s="11">
        <v>10.5</v>
      </c>
      <c r="AE296" s="11">
        <v>-11.2</v>
      </c>
      <c r="AF296" s="11">
        <v>11.6</v>
      </c>
      <c r="AG296" s="11">
        <v>2.81</v>
      </c>
      <c r="AH296" s="11">
        <v>13.4</v>
      </c>
      <c r="AI296" s="11">
        <v>8.07</v>
      </c>
      <c r="AJ296" s="11">
        <v>6.99</v>
      </c>
      <c r="AK296" s="11">
        <v>12.4</v>
      </c>
      <c r="AL296" s="11">
        <v>8.86</v>
      </c>
      <c r="AM296" s="11">
        <v>-2.59</v>
      </c>
      <c r="AN296" s="11">
        <v>19.399999999999999</v>
      </c>
      <c r="IS296">
        <f t="shared" si="8"/>
        <v>9.2826315789473686</v>
      </c>
      <c r="IT296">
        <f t="shared" si="9"/>
        <v>7.501523335102271</v>
      </c>
    </row>
    <row r="297" spans="1:254" x14ac:dyDescent="0.2">
      <c r="A297" s="30" t="s">
        <v>11</v>
      </c>
      <c r="B297" s="31">
        <v>0.8</v>
      </c>
      <c r="C297" s="11">
        <v>22</v>
      </c>
      <c r="D297" s="11">
        <v>6.03</v>
      </c>
      <c r="E297" s="11">
        <v>4.51</v>
      </c>
      <c r="F297" s="11">
        <v>17.600000000000001</v>
      </c>
      <c r="G297" s="11">
        <v>12.3</v>
      </c>
      <c r="H297" s="11">
        <v>3.8</v>
      </c>
      <c r="I297" s="11">
        <v>16.399999999999999</v>
      </c>
      <c r="J297" s="11">
        <v>5.19</v>
      </c>
      <c r="K297" s="11">
        <v>16.8</v>
      </c>
      <c r="L297" s="11">
        <v>4.29</v>
      </c>
      <c r="M297" s="11">
        <v>14.5</v>
      </c>
      <c r="N297" s="11">
        <v>18.600000000000001</v>
      </c>
      <c r="O297" s="11">
        <v>18.3</v>
      </c>
      <c r="P297" s="11">
        <v>5.26</v>
      </c>
      <c r="Q297" s="11">
        <v>5.23</v>
      </c>
      <c r="R297" s="11">
        <v>15.1</v>
      </c>
      <c r="S297" s="11">
        <v>13.8</v>
      </c>
      <c r="T297" s="11">
        <v>-5.43</v>
      </c>
      <c r="U297" s="11">
        <v>8.34</v>
      </c>
      <c r="V297" s="11">
        <v>5.91</v>
      </c>
      <c r="W297" s="11">
        <v>18.3</v>
      </c>
      <c r="X297" s="11">
        <v>21.6</v>
      </c>
      <c r="Y297" s="11">
        <v>10.199999999999999</v>
      </c>
      <c r="Z297" s="11">
        <v>5.77</v>
      </c>
      <c r="AA297" s="11">
        <v>3.89</v>
      </c>
      <c r="AB297" s="11">
        <v>9.69</v>
      </c>
      <c r="AC297" s="11">
        <v>13.6</v>
      </c>
      <c r="AD297" s="11">
        <v>12.1</v>
      </c>
      <c r="AE297" s="11">
        <v>-11.1</v>
      </c>
      <c r="AF297" s="11">
        <v>10.3</v>
      </c>
      <c r="AG297" s="11">
        <v>4.3099999999999996</v>
      </c>
      <c r="AH297" s="11">
        <v>14.6</v>
      </c>
      <c r="AI297" s="11">
        <v>7.61</v>
      </c>
      <c r="AJ297" s="11">
        <v>7.31</v>
      </c>
      <c r="AK297" s="11">
        <v>14.2</v>
      </c>
      <c r="AL297" s="11">
        <v>9.7899999999999991</v>
      </c>
      <c r="AM297" s="11">
        <v>0.63</v>
      </c>
      <c r="AN297" s="11">
        <v>20.8</v>
      </c>
      <c r="IS297">
        <f t="shared" si="8"/>
        <v>10.056052631578948</v>
      </c>
      <c r="IT297">
        <f t="shared" si="9"/>
        <v>7.2608489338642945</v>
      </c>
    </row>
    <row r="298" spans="1:254" x14ac:dyDescent="0.2">
      <c r="A298" s="30" t="s">
        <v>11</v>
      </c>
      <c r="B298" s="31">
        <v>0.82</v>
      </c>
      <c r="C298" s="11">
        <v>19.2</v>
      </c>
      <c r="D298" s="11">
        <v>5.93</v>
      </c>
      <c r="E298" s="11">
        <v>3.49</v>
      </c>
      <c r="F298" s="11">
        <v>17.7</v>
      </c>
      <c r="G298" s="11">
        <v>12.2</v>
      </c>
      <c r="H298" s="11">
        <v>3.64</v>
      </c>
      <c r="I298" s="11">
        <v>16.899999999999999</v>
      </c>
      <c r="J298" s="11">
        <v>4.28</v>
      </c>
      <c r="K298" s="11">
        <v>16.3</v>
      </c>
      <c r="L298" s="11">
        <v>4.4800000000000004</v>
      </c>
      <c r="M298" s="11">
        <v>14.9</v>
      </c>
      <c r="N298" s="11">
        <v>15.8</v>
      </c>
      <c r="O298" s="11">
        <v>16.100000000000001</v>
      </c>
      <c r="P298" s="11">
        <v>2.93</v>
      </c>
      <c r="Q298" s="11">
        <v>5.85</v>
      </c>
      <c r="R298" s="11">
        <v>14.3</v>
      </c>
      <c r="S298" s="11">
        <v>14.4</v>
      </c>
      <c r="T298" s="11">
        <v>-3.08</v>
      </c>
      <c r="U298" s="11">
        <v>7.38</v>
      </c>
      <c r="V298" s="11">
        <v>4.0199999999999996</v>
      </c>
      <c r="W298" s="11">
        <v>19.5</v>
      </c>
      <c r="X298" s="11">
        <v>21.7</v>
      </c>
      <c r="Y298" s="11">
        <v>10.5</v>
      </c>
      <c r="Z298" s="11">
        <v>8.6300000000000008</v>
      </c>
      <c r="AA298" s="11">
        <v>6.19</v>
      </c>
      <c r="AB298" s="11">
        <v>8.98</v>
      </c>
      <c r="AC298" s="11">
        <v>13.6</v>
      </c>
      <c r="AD298" s="11">
        <v>12.9</v>
      </c>
      <c r="AE298" s="11">
        <v>-12.3</v>
      </c>
      <c r="AF298" s="11">
        <v>8.14</v>
      </c>
      <c r="AG298" s="11">
        <v>5.44</v>
      </c>
      <c r="AH298" s="11">
        <v>14.8</v>
      </c>
      <c r="AI298" s="11">
        <v>6.58</v>
      </c>
      <c r="AJ298" s="11">
        <v>6.88</v>
      </c>
      <c r="AK298" s="11">
        <v>15.3</v>
      </c>
      <c r="AL298" s="11">
        <v>10.3</v>
      </c>
      <c r="AM298" s="11">
        <v>3.73</v>
      </c>
      <c r="AN298" s="11">
        <v>19.899999999999999</v>
      </c>
      <c r="IS298">
        <f t="shared" si="8"/>
        <v>9.9339473684210535</v>
      </c>
      <c r="IT298">
        <f t="shared" si="9"/>
        <v>6.9938708840742132</v>
      </c>
    </row>
    <row r="299" spans="1:254" x14ac:dyDescent="0.2">
      <c r="A299" s="30" t="s">
        <v>11</v>
      </c>
      <c r="B299" s="31">
        <v>0.84</v>
      </c>
      <c r="C299" s="11">
        <v>15.1</v>
      </c>
      <c r="D299" s="11">
        <v>4.1399999999999997</v>
      </c>
      <c r="E299" s="11">
        <v>1.53</v>
      </c>
      <c r="F299" s="11">
        <v>15.5</v>
      </c>
      <c r="G299" s="11">
        <v>11.4</v>
      </c>
      <c r="H299" s="11">
        <v>3.14</v>
      </c>
      <c r="I299" s="11">
        <v>16.100000000000001</v>
      </c>
      <c r="J299" s="11">
        <v>2.41</v>
      </c>
      <c r="K299" s="11">
        <v>14.1</v>
      </c>
      <c r="L299" s="11">
        <v>3.65</v>
      </c>
      <c r="M299" s="11">
        <v>14</v>
      </c>
      <c r="N299" s="11">
        <v>13.9</v>
      </c>
      <c r="O299" s="11">
        <v>10.8</v>
      </c>
      <c r="P299" s="11">
        <v>-0.74</v>
      </c>
      <c r="Q299" s="11">
        <v>5.58</v>
      </c>
      <c r="R299" s="11">
        <v>13.3</v>
      </c>
      <c r="S299" s="11">
        <v>14.6</v>
      </c>
      <c r="T299" s="11">
        <v>-1.37</v>
      </c>
      <c r="U299" s="11">
        <v>5.55</v>
      </c>
      <c r="V299" s="11">
        <v>1.85</v>
      </c>
      <c r="W299" s="11">
        <v>19.7</v>
      </c>
      <c r="X299" s="11">
        <v>21</v>
      </c>
      <c r="Y299" s="11">
        <v>9.6999999999999993</v>
      </c>
      <c r="Z299" s="11">
        <v>10.5</v>
      </c>
      <c r="AA299" s="11">
        <v>8.27</v>
      </c>
      <c r="AB299" s="11">
        <v>7.31</v>
      </c>
      <c r="AC299" s="11">
        <v>11.1</v>
      </c>
      <c r="AD299" s="11">
        <v>12.6</v>
      </c>
      <c r="AE299" s="11">
        <v>-14.6</v>
      </c>
      <c r="AF299" s="11">
        <v>5.23</v>
      </c>
      <c r="AG299" s="11">
        <v>5.73</v>
      </c>
      <c r="AH299" s="11">
        <v>14.1</v>
      </c>
      <c r="AI299" s="11">
        <v>5.07</v>
      </c>
      <c r="AJ299" s="11">
        <v>5.66</v>
      </c>
      <c r="AK299" s="11">
        <v>15.3</v>
      </c>
      <c r="AL299" s="11">
        <v>10.4</v>
      </c>
      <c r="AM299" s="11">
        <v>6.09</v>
      </c>
      <c r="AN299" s="11">
        <v>17.5</v>
      </c>
      <c r="IS299">
        <f t="shared" si="8"/>
        <v>8.821052631578949</v>
      </c>
      <c r="IT299">
        <f t="shared" si="9"/>
        <v>6.9053311913346977</v>
      </c>
    </row>
    <row r="300" spans="1:254" x14ac:dyDescent="0.2">
      <c r="A300" s="30" t="s">
        <v>11</v>
      </c>
      <c r="B300" s="31">
        <v>0.86</v>
      </c>
      <c r="C300" s="11">
        <v>10.9</v>
      </c>
      <c r="D300" s="11">
        <v>0.81</v>
      </c>
      <c r="E300" s="11">
        <v>-1.1399999999999999</v>
      </c>
      <c r="F300" s="11">
        <v>11.9</v>
      </c>
      <c r="G300" s="11">
        <v>10.1</v>
      </c>
      <c r="H300" s="11">
        <v>2.38</v>
      </c>
      <c r="I300" s="11">
        <v>14.2</v>
      </c>
      <c r="J300" s="11">
        <v>-0.6</v>
      </c>
      <c r="K300" s="11">
        <v>10.1</v>
      </c>
      <c r="L300" s="11">
        <v>1.63</v>
      </c>
      <c r="M300" s="11">
        <v>11.9</v>
      </c>
      <c r="N300" s="11">
        <v>13.1</v>
      </c>
      <c r="O300" s="11">
        <v>4.3899999999999997</v>
      </c>
      <c r="P300" s="11">
        <v>-4.6900000000000004</v>
      </c>
      <c r="Q300" s="11">
        <v>4.25</v>
      </c>
      <c r="R300" s="11">
        <v>12.1</v>
      </c>
      <c r="S300" s="11">
        <v>14.3</v>
      </c>
      <c r="T300" s="11">
        <v>-0.75</v>
      </c>
      <c r="U300" s="11">
        <v>3.17</v>
      </c>
      <c r="V300" s="11">
        <v>-6.5000000000000002E-2</v>
      </c>
      <c r="W300" s="11">
        <v>19</v>
      </c>
      <c r="X300" s="11">
        <v>19.600000000000001</v>
      </c>
      <c r="Y300" s="11">
        <v>7.43</v>
      </c>
      <c r="Z300" s="11">
        <v>10.9</v>
      </c>
      <c r="AA300" s="11">
        <v>9.5299999999999994</v>
      </c>
      <c r="AB300" s="11">
        <v>4.96</v>
      </c>
      <c r="AC300" s="11">
        <v>6.34</v>
      </c>
      <c r="AD300" s="11">
        <v>11.6</v>
      </c>
      <c r="AE300" s="11">
        <v>-17.3</v>
      </c>
      <c r="AF300" s="11">
        <v>2.04</v>
      </c>
      <c r="AG300" s="11">
        <v>4.9400000000000004</v>
      </c>
      <c r="AH300" s="11">
        <v>12.3</v>
      </c>
      <c r="AI300" s="11">
        <v>3.28</v>
      </c>
      <c r="AJ300" s="11">
        <v>3.75</v>
      </c>
      <c r="AK300" s="11">
        <v>14.4</v>
      </c>
      <c r="AL300" s="11">
        <v>10.1</v>
      </c>
      <c r="AM300" s="11">
        <v>7.27</v>
      </c>
      <c r="AN300" s="11">
        <v>14.9</v>
      </c>
      <c r="IS300">
        <f t="shared" si="8"/>
        <v>6.9217105263157901</v>
      </c>
      <c r="IT300">
        <f t="shared" si="9"/>
        <v>7.1428520570242009</v>
      </c>
    </row>
    <row r="301" spans="1:254" x14ac:dyDescent="0.2">
      <c r="A301" s="30" t="s">
        <v>11</v>
      </c>
      <c r="B301" s="31">
        <v>0.88</v>
      </c>
      <c r="C301" s="11">
        <v>8.02</v>
      </c>
      <c r="D301" s="11">
        <v>-3.33</v>
      </c>
      <c r="E301" s="11">
        <v>-4.1500000000000004</v>
      </c>
      <c r="F301" s="11">
        <v>8.57</v>
      </c>
      <c r="G301" s="11">
        <v>8.17</v>
      </c>
      <c r="H301" s="11">
        <v>1.47</v>
      </c>
      <c r="I301" s="11">
        <v>11.4</v>
      </c>
      <c r="J301" s="11">
        <v>-4.32</v>
      </c>
      <c r="K301" s="11">
        <v>5.24</v>
      </c>
      <c r="L301" s="11">
        <v>-1.34</v>
      </c>
      <c r="M301" s="11">
        <v>8.49</v>
      </c>
      <c r="N301" s="11">
        <v>13.3</v>
      </c>
      <c r="O301" s="11">
        <v>-4.4999999999999998E-2</v>
      </c>
      <c r="P301" s="11">
        <v>-7.64</v>
      </c>
      <c r="Q301" s="11">
        <v>2.04</v>
      </c>
      <c r="R301" s="11">
        <v>10.9</v>
      </c>
      <c r="S301" s="11">
        <v>13.5</v>
      </c>
      <c r="T301" s="11">
        <v>-1.18</v>
      </c>
      <c r="U301" s="11">
        <v>0.8</v>
      </c>
      <c r="V301" s="11">
        <v>-1.72</v>
      </c>
      <c r="W301" s="11">
        <v>17.2</v>
      </c>
      <c r="X301" s="11">
        <v>17.7</v>
      </c>
      <c r="Y301" s="11">
        <v>3.7</v>
      </c>
      <c r="Z301" s="11">
        <v>9.5299999999999994</v>
      </c>
      <c r="AA301" s="11">
        <v>9.4600000000000009</v>
      </c>
      <c r="AB301" s="11">
        <v>2.31</v>
      </c>
      <c r="AC301" s="11">
        <v>0.53</v>
      </c>
      <c r="AD301" s="11">
        <v>10.4</v>
      </c>
      <c r="AE301" s="11">
        <v>-19.5</v>
      </c>
      <c r="AF301" s="11">
        <v>-0.41</v>
      </c>
      <c r="AG301" s="11">
        <v>3.03</v>
      </c>
      <c r="AH301" s="11">
        <v>9.86</v>
      </c>
      <c r="AI301" s="11">
        <v>1.55</v>
      </c>
      <c r="AJ301" s="11">
        <v>1.43</v>
      </c>
      <c r="AK301" s="11">
        <v>12.7</v>
      </c>
      <c r="AL301" s="11">
        <v>9.48</v>
      </c>
      <c r="AM301" s="11">
        <v>7.04</v>
      </c>
      <c r="AN301" s="11">
        <v>12.9</v>
      </c>
      <c r="IS301">
        <f t="shared" si="8"/>
        <v>4.660131578947369</v>
      </c>
      <c r="IT301">
        <f t="shared" si="9"/>
        <v>7.4986202773110282</v>
      </c>
    </row>
    <row r="302" spans="1:254" x14ac:dyDescent="0.2">
      <c r="A302" s="30" t="s">
        <v>11</v>
      </c>
      <c r="B302" s="31">
        <v>0.9</v>
      </c>
      <c r="C302" s="11">
        <v>7.13</v>
      </c>
      <c r="D302" s="11">
        <v>-7.08</v>
      </c>
      <c r="E302" s="11">
        <v>-7.01</v>
      </c>
      <c r="F302" s="11">
        <v>6.32</v>
      </c>
      <c r="G302" s="11">
        <v>5.36</v>
      </c>
      <c r="H302" s="11">
        <v>0.56000000000000005</v>
      </c>
      <c r="I302" s="11">
        <v>8.25</v>
      </c>
      <c r="J302" s="11">
        <v>-7.77</v>
      </c>
      <c r="K302" s="11">
        <v>0.76</v>
      </c>
      <c r="L302" s="11">
        <v>-4.66</v>
      </c>
      <c r="M302" s="11">
        <v>4.18</v>
      </c>
      <c r="N302" s="11">
        <v>13.6</v>
      </c>
      <c r="O302" s="11">
        <v>-0.14000000000000001</v>
      </c>
      <c r="P302" s="11">
        <v>-9.11</v>
      </c>
      <c r="Q302" s="11">
        <v>-0.61</v>
      </c>
      <c r="R302" s="11">
        <v>9.65</v>
      </c>
      <c r="S302" s="11">
        <v>12.3</v>
      </c>
      <c r="T302" s="11">
        <v>-2.5299999999999998</v>
      </c>
      <c r="U302" s="11">
        <v>-0.99</v>
      </c>
      <c r="V302" s="11">
        <v>-2.83</v>
      </c>
      <c r="W302" s="11">
        <v>15.1</v>
      </c>
      <c r="X302" s="11">
        <v>15.8</v>
      </c>
      <c r="Y302" s="11">
        <v>-0.31</v>
      </c>
      <c r="Z302" s="11">
        <v>6.81</v>
      </c>
      <c r="AA302" s="11">
        <v>7.79</v>
      </c>
      <c r="AB302" s="11">
        <v>-0.19</v>
      </c>
      <c r="AC302" s="11">
        <v>-4.78</v>
      </c>
      <c r="AD302" s="11">
        <v>9.64</v>
      </c>
      <c r="AE302" s="11">
        <v>-20.3</v>
      </c>
      <c r="AF302" s="11">
        <v>-1.17</v>
      </c>
      <c r="AG302" s="11">
        <v>0.18</v>
      </c>
      <c r="AH302" s="11">
        <v>7.09</v>
      </c>
      <c r="AI302" s="11">
        <v>0.19</v>
      </c>
      <c r="AJ302" s="11">
        <v>-0.93</v>
      </c>
      <c r="AK302" s="11">
        <v>10.5</v>
      </c>
      <c r="AL302" s="11">
        <v>8.68</v>
      </c>
      <c r="AM302" s="11">
        <v>5.45</v>
      </c>
      <c r="AN302" s="11">
        <v>10.9</v>
      </c>
      <c r="IS302">
        <f t="shared" si="8"/>
        <v>2.5218421052631586</v>
      </c>
      <c r="IT302">
        <f t="shared" si="9"/>
        <v>7.6638036055293819</v>
      </c>
    </row>
    <row r="303" spans="1:254" x14ac:dyDescent="0.2">
      <c r="A303" s="30" t="s">
        <v>11</v>
      </c>
      <c r="B303" s="31">
        <v>0.92</v>
      </c>
      <c r="C303" s="11">
        <v>7.73</v>
      </c>
      <c r="D303" s="11">
        <v>-9.26</v>
      </c>
      <c r="E303" s="11">
        <v>-9.27</v>
      </c>
      <c r="F303" s="11">
        <v>4.3899999999999997</v>
      </c>
      <c r="G303" s="11">
        <v>1.73</v>
      </c>
      <c r="H303" s="11">
        <v>-0.19</v>
      </c>
      <c r="I303" s="11">
        <v>5.52</v>
      </c>
      <c r="J303" s="11">
        <v>-9.8000000000000007</v>
      </c>
      <c r="K303" s="11">
        <v>-2.25</v>
      </c>
      <c r="L303" s="11">
        <v>-7.55</v>
      </c>
      <c r="M303" s="11">
        <v>-0.19</v>
      </c>
      <c r="N303" s="11">
        <v>13.6</v>
      </c>
      <c r="O303" s="11">
        <v>3.17</v>
      </c>
      <c r="P303" s="11">
        <v>-8.86</v>
      </c>
      <c r="Q303" s="11">
        <v>-3.13</v>
      </c>
      <c r="R303" s="11">
        <v>8.5500000000000007</v>
      </c>
      <c r="S303" s="11">
        <v>10.9</v>
      </c>
      <c r="T303" s="11">
        <v>-4.2699999999999996</v>
      </c>
      <c r="U303" s="11">
        <v>-1.85</v>
      </c>
      <c r="V303" s="11">
        <v>-3.5</v>
      </c>
      <c r="W303" s="11">
        <v>12.5</v>
      </c>
      <c r="X303" s="11">
        <v>14</v>
      </c>
      <c r="Y303" s="11">
        <v>-2.95</v>
      </c>
      <c r="Z303" s="11">
        <v>3.51</v>
      </c>
      <c r="AA303" s="11">
        <v>4.8899999999999997</v>
      </c>
      <c r="AB303" s="11">
        <v>-2.13</v>
      </c>
      <c r="AC303" s="11">
        <v>-8.44</v>
      </c>
      <c r="AD303" s="11">
        <v>9.84</v>
      </c>
      <c r="AE303" s="11">
        <v>-19.3</v>
      </c>
      <c r="AF303" s="11">
        <v>-0.16</v>
      </c>
      <c r="AG303" s="11">
        <v>-3.08</v>
      </c>
      <c r="AH303" s="11">
        <v>4.51</v>
      </c>
      <c r="AI303" s="11">
        <v>-0.51</v>
      </c>
      <c r="AJ303" s="11">
        <v>-2.91</v>
      </c>
      <c r="AK303" s="11">
        <v>8.27</v>
      </c>
      <c r="AL303" s="11">
        <v>7.87</v>
      </c>
      <c r="AM303" s="11">
        <v>2.82</v>
      </c>
      <c r="AN303" s="11">
        <v>7.3</v>
      </c>
      <c r="IS303">
        <f t="shared" si="8"/>
        <v>0.82894736842105265</v>
      </c>
      <c r="IT303">
        <f t="shared" si="9"/>
        <v>7.529726239405937</v>
      </c>
    </row>
    <row r="304" spans="1:254" x14ac:dyDescent="0.2">
      <c r="A304" s="30" t="s">
        <v>11</v>
      </c>
      <c r="B304" s="31">
        <v>0.94</v>
      </c>
      <c r="C304" s="11">
        <v>8.7899999999999991</v>
      </c>
      <c r="D304" s="11">
        <v>-9.59</v>
      </c>
      <c r="E304" s="11">
        <v>-10.6</v>
      </c>
      <c r="F304" s="11">
        <v>1.57</v>
      </c>
      <c r="G304" s="11">
        <v>-2.31</v>
      </c>
      <c r="H304" s="11">
        <v>-0.67</v>
      </c>
      <c r="I304" s="11">
        <v>3.61</v>
      </c>
      <c r="J304" s="11">
        <v>-9.7899999999999991</v>
      </c>
      <c r="K304" s="11">
        <v>-3.55</v>
      </c>
      <c r="L304" s="11">
        <v>-9.4</v>
      </c>
      <c r="M304" s="11">
        <v>-3.53</v>
      </c>
      <c r="N304" s="11">
        <v>12.8</v>
      </c>
      <c r="O304" s="11">
        <v>6.09</v>
      </c>
      <c r="P304" s="11">
        <v>-7.32</v>
      </c>
      <c r="Q304" s="11">
        <v>-5.0199999999999996</v>
      </c>
      <c r="R304" s="11">
        <v>7.66</v>
      </c>
      <c r="S304" s="11">
        <v>9.43</v>
      </c>
      <c r="T304" s="11">
        <v>-5.92</v>
      </c>
      <c r="U304" s="11">
        <v>-1.65</v>
      </c>
      <c r="V304" s="11">
        <v>-3.78</v>
      </c>
      <c r="W304" s="11">
        <v>10.4</v>
      </c>
      <c r="X304" s="11">
        <v>12.6</v>
      </c>
      <c r="Y304" s="11">
        <v>-3.46</v>
      </c>
      <c r="Z304" s="11">
        <v>0.69</v>
      </c>
      <c r="AA304" s="11">
        <v>1.73</v>
      </c>
      <c r="AB304" s="11">
        <v>-3.28</v>
      </c>
      <c r="AC304" s="11">
        <v>-10.199999999999999</v>
      </c>
      <c r="AD304" s="11">
        <v>11</v>
      </c>
      <c r="AE304" s="11">
        <v>-17</v>
      </c>
      <c r="AF304" s="11">
        <v>1.74</v>
      </c>
      <c r="AG304" s="11">
        <v>-6.11</v>
      </c>
      <c r="AH304" s="11">
        <v>2.59</v>
      </c>
      <c r="AI304" s="11">
        <v>-0.3</v>
      </c>
      <c r="AJ304" s="11">
        <v>-4.2</v>
      </c>
      <c r="AK304" s="11">
        <v>6.51</v>
      </c>
      <c r="AL304" s="11">
        <v>7.21</v>
      </c>
      <c r="AM304" s="11">
        <v>-0.39</v>
      </c>
      <c r="AN304" s="11">
        <v>6.02</v>
      </c>
      <c r="IS304">
        <f t="shared" si="8"/>
        <v>-0.20078947368421068</v>
      </c>
      <c r="IT304">
        <f t="shared" si="9"/>
        <v>7.3387013290993144</v>
      </c>
    </row>
    <row r="305" spans="1:254" x14ac:dyDescent="0.2">
      <c r="A305" s="30" t="s">
        <v>11</v>
      </c>
      <c r="B305" s="31">
        <v>0.96</v>
      </c>
      <c r="C305" s="11">
        <v>9.48</v>
      </c>
      <c r="D305" s="11">
        <v>-8.41</v>
      </c>
      <c r="E305" s="11">
        <v>-10.8</v>
      </c>
      <c r="F305" s="11">
        <v>-2.35</v>
      </c>
      <c r="G305" s="11">
        <v>-5.96</v>
      </c>
      <c r="H305" s="11">
        <v>-0.81</v>
      </c>
      <c r="I305" s="11">
        <v>2.63</v>
      </c>
      <c r="J305" s="11">
        <v>-8.43</v>
      </c>
      <c r="K305" s="11">
        <v>-3.71</v>
      </c>
      <c r="L305" s="11">
        <v>-9.9700000000000006</v>
      </c>
      <c r="M305" s="11">
        <v>-5.0999999999999996</v>
      </c>
      <c r="N305" s="11">
        <v>11.5</v>
      </c>
      <c r="O305" s="11">
        <v>5.51</v>
      </c>
      <c r="P305" s="11">
        <v>-5.39</v>
      </c>
      <c r="Q305" s="11">
        <v>-6.06</v>
      </c>
      <c r="R305" s="11">
        <v>6.87</v>
      </c>
      <c r="S305" s="11">
        <v>8.16</v>
      </c>
      <c r="T305" s="11">
        <v>-7.04</v>
      </c>
      <c r="U305" s="11">
        <v>-0.7</v>
      </c>
      <c r="V305" s="11">
        <v>-3.96</v>
      </c>
      <c r="W305" s="11">
        <v>9.06</v>
      </c>
      <c r="X305" s="11">
        <v>11.5</v>
      </c>
      <c r="Y305" s="11">
        <v>-2.0499999999999998</v>
      </c>
      <c r="Z305" s="11">
        <v>-0.9</v>
      </c>
      <c r="AA305" s="11">
        <v>-0.63</v>
      </c>
      <c r="AB305" s="11">
        <v>-3.65</v>
      </c>
      <c r="AC305" s="11">
        <v>-10.199999999999999</v>
      </c>
      <c r="AD305" s="11">
        <v>12.6</v>
      </c>
      <c r="AE305" s="11">
        <v>-14.5</v>
      </c>
      <c r="AF305" s="11">
        <v>3.18</v>
      </c>
      <c r="AG305" s="11">
        <v>-8.32</v>
      </c>
      <c r="AH305" s="11">
        <v>1.69</v>
      </c>
      <c r="AI305" s="11">
        <v>0.81</v>
      </c>
      <c r="AJ305" s="11">
        <v>-4.57</v>
      </c>
      <c r="AK305" s="11">
        <v>5.58</v>
      </c>
      <c r="AL305" s="11">
        <v>6.88</v>
      </c>
      <c r="AM305" s="11">
        <v>-3.58</v>
      </c>
      <c r="AN305" s="11">
        <v>6.34</v>
      </c>
      <c r="IS305">
        <f t="shared" si="8"/>
        <v>-0.6657894736842106</v>
      </c>
      <c r="IT305">
        <f t="shared" si="9"/>
        <v>7.1063023538032759</v>
      </c>
    </row>
    <row r="306" spans="1:254" x14ac:dyDescent="0.2">
      <c r="A306" s="30" t="s">
        <v>11</v>
      </c>
      <c r="B306" s="31">
        <v>0.98</v>
      </c>
      <c r="C306" s="11">
        <v>9.75</v>
      </c>
      <c r="D306" s="11">
        <v>-6.5</v>
      </c>
      <c r="E306" s="11">
        <v>-10</v>
      </c>
      <c r="F306" s="11">
        <v>-5.62</v>
      </c>
      <c r="G306" s="11">
        <v>-8.41</v>
      </c>
      <c r="H306" s="11">
        <v>-0.69</v>
      </c>
      <c r="I306" s="11">
        <v>2.65</v>
      </c>
      <c r="J306" s="11">
        <v>-6.86</v>
      </c>
      <c r="K306" s="11">
        <v>-3.71</v>
      </c>
      <c r="L306" s="11">
        <v>-9.44</v>
      </c>
      <c r="M306" s="11">
        <v>-4.96</v>
      </c>
      <c r="N306" s="11">
        <v>10.199999999999999</v>
      </c>
      <c r="O306" s="11">
        <v>1.33</v>
      </c>
      <c r="P306" s="11">
        <v>-3.85</v>
      </c>
      <c r="Q306" s="11">
        <v>-6.21</v>
      </c>
      <c r="R306" s="11">
        <v>6.1</v>
      </c>
      <c r="S306" s="11">
        <v>7.19</v>
      </c>
      <c r="T306" s="11">
        <v>-7.28</v>
      </c>
      <c r="U306" s="11">
        <v>0.54</v>
      </c>
      <c r="V306" s="11">
        <v>-3.93</v>
      </c>
      <c r="W306" s="11">
        <v>8.4600000000000009</v>
      </c>
      <c r="X306" s="11">
        <v>11</v>
      </c>
      <c r="Y306" s="11">
        <v>-0.26</v>
      </c>
      <c r="Z306" s="11">
        <v>-1.1499999999999999</v>
      </c>
      <c r="AA306" s="11">
        <v>-1.72</v>
      </c>
      <c r="AB306" s="11">
        <v>-3.41</v>
      </c>
      <c r="AC306" s="11">
        <v>-8.33</v>
      </c>
      <c r="AD306" s="11">
        <v>13.8</v>
      </c>
      <c r="AE306" s="11">
        <v>-12.5</v>
      </c>
      <c r="AF306" s="11">
        <v>3.16</v>
      </c>
      <c r="AG306" s="11">
        <v>-9.42</v>
      </c>
      <c r="AH306" s="11">
        <v>1.95</v>
      </c>
      <c r="AI306" s="11">
        <v>2.74</v>
      </c>
      <c r="AJ306" s="11">
        <v>-4.05</v>
      </c>
      <c r="AK306" s="11">
        <v>5.56</v>
      </c>
      <c r="AL306" s="11">
        <v>6.98</v>
      </c>
      <c r="AM306" s="11">
        <v>-6.2</v>
      </c>
      <c r="AN306" s="11">
        <v>2.77</v>
      </c>
      <c r="IS306">
        <f t="shared" si="8"/>
        <v>-0.79789473684210499</v>
      </c>
      <c r="IT306">
        <f t="shared" si="9"/>
        <v>6.7606081438807468</v>
      </c>
    </row>
    <row r="307" spans="1:254" x14ac:dyDescent="0.2">
      <c r="A307" s="30" t="s">
        <v>11</v>
      </c>
      <c r="B307" s="31">
        <v>1</v>
      </c>
      <c r="C307" s="11">
        <v>10.3</v>
      </c>
      <c r="D307" s="11">
        <v>-4.59</v>
      </c>
      <c r="E307" s="11">
        <v>-8.51</v>
      </c>
      <c r="F307" s="11">
        <v>-5.78</v>
      </c>
      <c r="G307" s="11">
        <v>-9.17</v>
      </c>
      <c r="H307" s="11">
        <v>-0.45</v>
      </c>
      <c r="I307" s="11">
        <v>3.54</v>
      </c>
      <c r="J307" s="11">
        <v>-5.88</v>
      </c>
      <c r="K307" s="11">
        <v>-3.88</v>
      </c>
      <c r="L307" s="11">
        <v>-8.1999999999999993</v>
      </c>
      <c r="M307" s="11">
        <v>-3.89</v>
      </c>
      <c r="N307" s="11">
        <v>9.44</v>
      </c>
      <c r="O307" s="11">
        <v>-2.81</v>
      </c>
      <c r="P307" s="11">
        <v>-3.32</v>
      </c>
      <c r="Q307" s="11">
        <v>-5.46</v>
      </c>
      <c r="R307" s="11">
        <v>5.17</v>
      </c>
      <c r="S307" s="11">
        <v>6.6</v>
      </c>
      <c r="T307" s="11">
        <v>-6.69</v>
      </c>
      <c r="U307" s="11">
        <v>1.69</v>
      </c>
      <c r="V307" s="11">
        <v>-3.54</v>
      </c>
      <c r="W307" s="11">
        <v>8.3800000000000008</v>
      </c>
      <c r="X307" s="11">
        <v>11.3</v>
      </c>
      <c r="Y307" s="11">
        <v>0.56000000000000005</v>
      </c>
      <c r="Z307" s="11">
        <v>-0.67</v>
      </c>
      <c r="AA307" s="11">
        <v>-1.65</v>
      </c>
      <c r="AB307" s="11">
        <v>-2.78</v>
      </c>
      <c r="AC307" s="11">
        <v>-4.67</v>
      </c>
      <c r="AD307" s="11">
        <v>13.8</v>
      </c>
      <c r="AE307" s="11">
        <v>-11.3</v>
      </c>
      <c r="AF307" s="11">
        <v>1.57</v>
      </c>
      <c r="AG307" s="11">
        <v>-9.32</v>
      </c>
      <c r="AH307" s="11">
        <v>3.31</v>
      </c>
      <c r="AI307" s="11">
        <v>5.24</v>
      </c>
      <c r="AJ307" s="11">
        <v>-2.85</v>
      </c>
      <c r="AK307" s="11">
        <v>6.4</v>
      </c>
      <c r="AL307" s="11">
        <v>7.58</v>
      </c>
      <c r="AM307" s="11">
        <v>-7.77</v>
      </c>
      <c r="AN307" s="11">
        <v>-1.1000000000000001</v>
      </c>
      <c r="IS307">
        <f t="shared" si="8"/>
        <v>-0.51052631578947349</v>
      </c>
      <c r="IT307">
        <f t="shared" si="9"/>
        <v>6.5038703435135226</v>
      </c>
    </row>
    <row r="308" spans="1:254" x14ac:dyDescent="0.2">
      <c r="A308" s="30" t="s">
        <v>12</v>
      </c>
      <c r="B308" s="31">
        <v>0</v>
      </c>
      <c r="C308" s="11">
        <v>0.4</v>
      </c>
      <c r="D308" s="11">
        <v>5.63</v>
      </c>
      <c r="E308" s="11">
        <v>2.37</v>
      </c>
      <c r="F308" s="11">
        <v>7.75</v>
      </c>
      <c r="G308" s="11">
        <v>1.32</v>
      </c>
      <c r="H308" s="11">
        <v>9.23</v>
      </c>
      <c r="I308" s="11">
        <v>-1.1200000000000001</v>
      </c>
      <c r="J308" s="11">
        <v>7.03</v>
      </c>
      <c r="K308" s="11">
        <v>3.36</v>
      </c>
      <c r="L308" s="11">
        <v>5.55</v>
      </c>
      <c r="M308" s="11">
        <v>6.24</v>
      </c>
      <c r="N308" s="11">
        <v>2.0699999999999998</v>
      </c>
      <c r="O308" s="11">
        <v>10.6</v>
      </c>
      <c r="P308" s="11">
        <v>17.7</v>
      </c>
      <c r="Q308" s="11">
        <v>12.6</v>
      </c>
      <c r="R308" s="11">
        <v>7.42</v>
      </c>
      <c r="S308" s="11">
        <v>5.29</v>
      </c>
      <c r="T308" s="11">
        <v>4.6399999999999997</v>
      </c>
      <c r="U308" s="11">
        <v>12</v>
      </c>
      <c r="V308" s="11">
        <v>5.07</v>
      </c>
      <c r="W308" s="11">
        <v>7.83</v>
      </c>
      <c r="X308" s="11">
        <v>-6.41</v>
      </c>
      <c r="Y308" s="11">
        <v>0.71</v>
      </c>
      <c r="Z308" s="11">
        <v>11.5</v>
      </c>
      <c r="AA308" s="11">
        <v>4.72</v>
      </c>
      <c r="AB308" s="11">
        <v>4.3999999999999997E-2</v>
      </c>
      <c r="AC308" s="11">
        <v>7.93</v>
      </c>
      <c r="AD308" s="11">
        <v>4.7</v>
      </c>
      <c r="AE308" s="11">
        <v>11.7</v>
      </c>
      <c r="AF308" s="11">
        <v>1.1299999999999999</v>
      </c>
      <c r="AG308" s="11">
        <v>8.19</v>
      </c>
      <c r="AH308" s="11">
        <v>5.09</v>
      </c>
      <c r="AI308" s="11">
        <v>8.6</v>
      </c>
      <c r="AJ308" s="11">
        <v>8.27</v>
      </c>
      <c r="AK308" s="11">
        <v>7.12</v>
      </c>
      <c r="AL308" s="11">
        <v>12.8</v>
      </c>
      <c r="AM308" s="11">
        <v>8.66</v>
      </c>
      <c r="AN308" s="11">
        <v>0.6</v>
      </c>
      <c r="IS308">
        <f t="shared" si="8"/>
        <v>6.0087894736842111</v>
      </c>
      <c r="IT308">
        <f t="shared" si="9"/>
        <v>4.68734898946893</v>
      </c>
    </row>
    <row r="309" spans="1:254" x14ac:dyDescent="0.2">
      <c r="A309" s="30" t="s">
        <v>12</v>
      </c>
      <c r="B309" s="31">
        <v>0.02</v>
      </c>
      <c r="C309" s="11">
        <v>3.74</v>
      </c>
      <c r="D309" s="11">
        <v>9.5399999999999991</v>
      </c>
      <c r="E309" s="11">
        <v>4.7</v>
      </c>
      <c r="F309" s="11">
        <v>12.5</v>
      </c>
      <c r="G309" s="11">
        <v>2.0299999999999998</v>
      </c>
      <c r="H309" s="11">
        <v>11.5</v>
      </c>
      <c r="I309" s="11">
        <v>1.89</v>
      </c>
      <c r="J309" s="11">
        <v>11.7</v>
      </c>
      <c r="K309" s="11">
        <v>6.14</v>
      </c>
      <c r="L309" s="11">
        <v>8.2200000000000006</v>
      </c>
      <c r="M309" s="11">
        <v>10.199999999999999</v>
      </c>
      <c r="N309" s="11">
        <v>4.8899999999999997</v>
      </c>
      <c r="O309" s="11">
        <v>14.3</v>
      </c>
      <c r="P309" s="11">
        <v>21.6</v>
      </c>
      <c r="Q309" s="11">
        <v>16.2</v>
      </c>
      <c r="R309" s="11">
        <v>9.75</v>
      </c>
      <c r="S309" s="11">
        <v>9.14</v>
      </c>
      <c r="T309" s="11">
        <v>9.3699999999999992</v>
      </c>
      <c r="U309" s="11">
        <v>15.6</v>
      </c>
      <c r="V309" s="11">
        <v>8.4499999999999993</v>
      </c>
      <c r="W309" s="11">
        <v>10.7</v>
      </c>
      <c r="X309" s="11">
        <v>-3.45</v>
      </c>
      <c r="Y309" s="11">
        <v>4.84</v>
      </c>
      <c r="Z309" s="11">
        <v>15.2</v>
      </c>
      <c r="AA309" s="11">
        <v>7.4</v>
      </c>
      <c r="AB309" s="11">
        <v>4.1100000000000003</v>
      </c>
      <c r="AC309" s="11">
        <v>10.8</v>
      </c>
      <c r="AD309" s="11">
        <v>8.98</v>
      </c>
      <c r="AE309" s="11">
        <v>14.9</v>
      </c>
      <c r="AF309" s="11">
        <v>4.6399999999999997</v>
      </c>
      <c r="AG309" s="11">
        <v>10.6</v>
      </c>
      <c r="AH309" s="11">
        <v>7.54</v>
      </c>
      <c r="AI309" s="11">
        <v>10.9</v>
      </c>
      <c r="AJ309" s="11">
        <v>11.1</v>
      </c>
      <c r="AK309" s="11">
        <v>10.1</v>
      </c>
      <c r="AL309" s="11">
        <v>13.9</v>
      </c>
      <c r="AM309" s="11">
        <v>10.3</v>
      </c>
      <c r="AN309" s="11">
        <v>2.52</v>
      </c>
      <c r="IS309">
        <f t="shared" si="8"/>
        <v>9.1194736842105257</v>
      </c>
      <c r="IT309">
        <f t="shared" si="9"/>
        <v>4.8211347477586184</v>
      </c>
    </row>
    <row r="310" spans="1:254" x14ac:dyDescent="0.2">
      <c r="A310" s="30" t="s">
        <v>12</v>
      </c>
      <c r="B310" s="31">
        <v>0.04</v>
      </c>
      <c r="C310" s="11">
        <v>7.05</v>
      </c>
      <c r="D310" s="11">
        <v>13.8</v>
      </c>
      <c r="E310" s="11">
        <v>7.12</v>
      </c>
      <c r="F310" s="11">
        <v>16.600000000000001</v>
      </c>
      <c r="G310" s="11">
        <v>3.36</v>
      </c>
      <c r="H310" s="11">
        <v>14.1</v>
      </c>
      <c r="I310" s="11">
        <v>5.25</v>
      </c>
      <c r="J310" s="11">
        <v>16</v>
      </c>
      <c r="K310" s="11">
        <v>8.73</v>
      </c>
      <c r="L310" s="11">
        <v>11.4</v>
      </c>
      <c r="M310" s="11">
        <v>14.1</v>
      </c>
      <c r="N310" s="11">
        <v>8.2799999999999994</v>
      </c>
      <c r="O310" s="11">
        <v>17</v>
      </c>
      <c r="P310" s="11">
        <v>25.1</v>
      </c>
      <c r="Q310" s="11">
        <v>20.100000000000001</v>
      </c>
      <c r="R310" s="11">
        <v>12.7</v>
      </c>
      <c r="S310" s="11">
        <v>13.5</v>
      </c>
      <c r="T310" s="11">
        <v>14.6</v>
      </c>
      <c r="U310" s="11">
        <v>19.600000000000001</v>
      </c>
      <c r="V310" s="11">
        <v>11.8</v>
      </c>
      <c r="W310" s="11">
        <v>14.8</v>
      </c>
      <c r="X310" s="11">
        <v>0.13</v>
      </c>
      <c r="Y310" s="11">
        <v>9.24</v>
      </c>
      <c r="Z310" s="11">
        <v>18.899999999999999</v>
      </c>
      <c r="AA310" s="11">
        <v>10.7</v>
      </c>
      <c r="AB310" s="11">
        <v>8.2100000000000009</v>
      </c>
      <c r="AC310" s="11">
        <v>13.1</v>
      </c>
      <c r="AD310" s="11">
        <v>13.5</v>
      </c>
      <c r="AE310" s="11">
        <v>18.2</v>
      </c>
      <c r="AF310" s="11">
        <v>8.56</v>
      </c>
      <c r="AG310" s="11">
        <v>13.9</v>
      </c>
      <c r="AH310" s="11">
        <v>10.4</v>
      </c>
      <c r="AI310" s="11">
        <v>13.1</v>
      </c>
      <c r="AJ310" s="11">
        <v>14.3</v>
      </c>
      <c r="AK310" s="11">
        <v>13.3</v>
      </c>
      <c r="AL310" s="11">
        <v>15</v>
      </c>
      <c r="AM310" s="11">
        <v>14</v>
      </c>
      <c r="AN310" s="11">
        <v>3.76</v>
      </c>
      <c r="IS310">
        <f t="shared" si="8"/>
        <v>12.454999999999998</v>
      </c>
      <c r="IT310">
        <f t="shared" si="9"/>
        <v>5.0223908111037545</v>
      </c>
    </row>
    <row r="311" spans="1:254" x14ac:dyDescent="0.2">
      <c r="A311" s="30" t="s">
        <v>12</v>
      </c>
      <c r="B311" s="31">
        <v>0.06</v>
      </c>
      <c r="C311" s="11">
        <v>9.73</v>
      </c>
      <c r="D311" s="11">
        <v>17.8</v>
      </c>
      <c r="E311" s="11">
        <v>9.27</v>
      </c>
      <c r="F311" s="11">
        <v>19.3</v>
      </c>
      <c r="G311" s="11">
        <v>5</v>
      </c>
      <c r="H311" s="11">
        <v>16.5</v>
      </c>
      <c r="I311" s="11">
        <v>8.2100000000000009</v>
      </c>
      <c r="J311" s="11">
        <v>19.600000000000001</v>
      </c>
      <c r="K311" s="11">
        <v>10.5</v>
      </c>
      <c r="L311" s="11">
        <v>14.5</v>
      </c>
      <c r="M311" s="11">
        <v>17.3</v>
      </c>
      <c r="N311" s="11">
        <v>11.5</v>
      </c>
      <c r="O311" s="11">
        <v>18.100000000000001</v>
      </c>
      <c r="P311" s="11">
        <v>27.9</v>
      </c>
      <c r="Q311" s="11">
        <v>23.6</v>
      </c>
      <c r="R311" s="11">
        <v>15.6</v>
      </c>
      <c r="S311" s="11">
        <v>17.600000000000001</v>
      </c>
      <c r="T311" s="11">
        <v>19.5</v>
      </c>
      <c r="U311" s="11">
        <v>23.3</v>
      </c>
      <c r="V311" s="11">
        <v>14.7</v>
      </c>
      <c r="W311" s="11">
        <v>19.100000000000001</v>
      </c>
      <c r="X311" s="11">
        <v>3.19</v>
      </c>
      <c r="Y311" s="11">
        <v>12.8</v>
      </c>
      <c r="Z311" s="11">
        <v>21.9</v>
      </c>
      <c r="AA311" s="11">
        <v>14</v>
      </c>
      <c r="AB311" s="11">
        <v>11.5</v>
      </c>
      <c r="AC311" s="11">
        <v>14.6</v>
      </c>
      <c r="AD311" s="11">
        <v>17.3</v>
      </c>
      <c r="AE311" s="11">
        <v>20.9</v>
      </c>
      <c r="AF311" s="11">
        <v>11.8</v>
      </c>
      <c r="AG311" s="11">
        <v>17.5</v>
      </c>
      <c r="AH311" s="11">
        <v>13.3</v>
      </c>
      <c r="AI311" s="11">
        <v>14.9</v>
      </c>
      <c r="AJ311" s="11">
        <v>17.399999999999999</v>
      </c>
      <c r="AK311" s="11">
        <v>16.2</v>
      </c>
      <c r="AL311" s="11">
        <v>16</v>
      </c>
      <c r="AM311" s="11">
        <v>19.100000000000001</v>
      </c>
      <c r="AN311" s="11">
        <v>8.32</v>
      </c>
      <c r="IS311">
        <f t="shared" si="8"/>
        <v>15.508421052631583</v>
      </c>
      <c r="IT311">
        <f t="shared" si="9"/>
        <v>5.1524481330595702</v>
      </c>
    </row>
    <row r="312" spans="1:254" x14ac:dyDescent="0.2">
      <c r="A312" s="30" t="s">
        <v>12</v>
      </c>
      <c r="B312" s="31">
        <v>0.08</v>
      </c>
      <c r="C312" s="11">
        <v>11.4</v>
      </c>
      <c r="D312" s="11">
        <v>20.8</v>
      </c>
      <c r="E312" s="11">
        <v>10.9</v>
      </c>
      <c r="F312" s="11">
        <v>20.7</v>
      </c>
      <c r="G312" s="11">
        <v>6.58</v>
      </c>
      <c r="H312" s="11">
        <v>18.3</v>
      </c>
      <c r="I312" s="11">
        <v>10.3</v>
      </c>
      <c r="J312" s="11">
        <v>22.2</v>
      </c>
      <c r="K312" s="11">
        <v>11.4</v>
      </c>
      <c r="L312" s="11">
        <v>17</v>
      </c>
      <c r="M312" s="11">
        <v>19.2</v>
      </c>
      <c r="N312" s="11">
        <v>14.1</v>
      </c>
      <c r="O312" s="11">
        <v>18.399999999999999</v>
      </c>
      <c r="P312" s="11">
        <v>29.5</v>
      </c>
      <c r="Q312" s="11">
        <v>26.4</v>
      </c>
      <c r="R312" s="11">
        <v>18</v>
      </c>
      <c r="S312" s="11">
        <v>20.9</v>
      </c>
      <c r="T312" s="11">
        <v>23.1</v>
      </c>
      <c r="U312" s="11">
        <v>26</v>
      </c>
      <c r="V312" s="11">
        <v>16.7</v>
      </c>
      <c r="W312" s="11">
        <v>22.7</v>
      </c>
      <c r="X312" s="11">
        <v>5.03</v>
      </c>
      <c r="Y312" s="11">
        <v>15.2</v>
      </c>
      <c r="Z312" s="11">
        <v>23.5</v>
      </c>
      <c r="AA312" s="11">
        <v>16.7</v>
      </c>
      <c r="AB312" s="11">
        <v>13.6</v>
      </c>
      <c r="AC312" s="11">
        <v>15.3</v>
      </c>
      <c r="AD312" s="11">
        <v>19.5</v>
      </c>
      <c r="AE312" s="11">
        <v>22.6</v>
      </c>
      <c r="AF312" s="11">
        <v>13.8</v>
      </c>
      <c r="AG312" s="11">
        <v>20.7</v>
      </c>
      <c r="AH312" s="11">
        <v>15.7</v>
      </c>
      <c r="AI312" s="11">
        <v>16</v>
      </c>
      <c r="AJ312" s="11">
        <v>19.899999999999999</v>
      </c>
      <c r="AK312" s="11">
        <v>18.5</v>
      </c>
      <c r="AL312" s="11">
        <v>16.7</v>
      </c>
      <c r="AM312" s="11">
        <v>24.7</v>
      </c>
      <c r="AN312" s="11">
        <v>10.7</v>
      </c>
      <c r="IS312">
        <f t="shared" si="8"/>
        <v>17.702894736842108</v>
      </c>
      <c r="IT312">
        <f t="shared" si="9"/>
        <v>5.4415145486541423</v>
      </c>
    </row>
    <row r="313" spans="1:254" x14ac:dyDescent="0.2">
      <c r="A313" s="30" t="s">
        <v>12</v>
      </c>
      <c r="B313" s="31">
        <v>0.1</v>
      </c>
      <c r="C313" s="11">
        <v>11.8</v>
      </c>
      <c r="D313" s="11">
        <v>22.6</v>
      </c>
      <c r="E313" s="11">
        <v>12</v>
      </c>
      <c r="F313" s="11">
        <v>21.2</v>
      </c>
      <c r="G313" s="11">
        <v>7.82</v>
      </c>
      <c r="H313" s="11">
        <v>19</v>
      </c>
      <c r="I313" s="11">
        <v>11.4</v>
      </c>
      <c r="J313" s="11">
        <v>23.7</v>
      </c>
      <c r="K313" s="11">
        <v>11.5</v>
      </c>
      <c r="L313" s="11">
        <v>18.2</v>
      </c>
      <c r="M313" s="11">
        <v>19.899999999999999</v>
      </c>
      <c r="N313" s="11">
        <v>15.7</v>
      </c>
      <c r="O313" s="11">
        <v>19.100000000000001</v>
      </c>
      <c r="P313" s="11">
        <v>30</v>
      </c>
      <c r="Q313" s="11">
        <v>28.1</v>
      </c>
      <c r="R313" s="11">
        <v>19.399999999999999</v>
      </c>
      <c r="S313" s="11">
        <v>23</v>
      </c>
      <c r="T313" s="11">
        <v>25.2</v>
      </c>
      <c r="U313" s="11">
        <v>27.5</v>
      </c>
      <c r="V313" s="11">
        <v>17.7</v>
      </c>
      <c r="W313" s="11">
        <v>24.9</v>
      </c>
      <c r="X313" s="11">
        <v>5.58</v>
      </c>
      <c r="Y313" s="11">
        <v>16.2</v>
      </c>
      <c r="Z313" s="11">
        <v>23.7</v>
      </c>
      <c r="AA313" s="11">
        <v>18.399999999999999</v>
      </c>
      <c r="AB313" s="11">
        <v>14.4</v>
      </c>
      <c r="AC313" s="11">
        <v>15.3</v>
      </c>
      <c r="AD313" s="11">
        <v>19.8</v>
      </c>
      <c r="AE313" s="11">
        <v>23.3</v>
      </c>
      <c r="AF313" s="11">
        <v>14.6</v>
      </c>
      <c r="AG313" s="11">
        <v>23.1</v>
      </c>
      <c r="AH313" s="11">
        <v>17.3</v>
      </c>
      <c r="AI313" s="11">
        <v>16.3</v>
      </c>
      <c r="AJ313" s="11">
        <v>21.7</v>
      </c>
      <c r="AK313" s="11">
        <v>19.8</v>
      </c>
      <c r="AL313" s="11">
        <v>17</v>
      </c>
      <c r="AM313" s="11">
        <v>29.7</v>
      </c>
      <c r="AN313" s="11">
        <v>12.6</v>
      </c>
      <c r="IS313">
        <f t="shared" si="8"/>
        <v>18.907894736842099</v>
      </c>
      <c r="IT313">
        <f t="shared" si="9"/>
        <v>5.7821169591388415</v>
      </c>
    </row>
    <row r="314" spans="1:254" x14ac:dyDescent="0.2">
      <c r="A314" s="30" t="s">
        <v>12</v>
      </c>
      <c r="B314" s="31">
        <v>0.12</v>
      </c>
      <c r="C314" s="11">
        <v>10.9</v>
      </c>
      <c r="D314" s="11">
        <v>23.2</v>
      </c>
      <c r="E314" s="11">
        <v>12.6</v>
      </c>
      <c r="F314" s="11">
        <v>21.1</v>
      </c>
      <c r="G314" s="11">
        <v>8.52</v>
      </c>
      <c r="H314" s="11">
        <v>18.7</v>
      </c>
      <c r="I314" s="11">
        <v>11.4</v>
      </c>
      <c r="J314" s="11">
        <v>24.3</v>
      </c>
      <c r="K314" s="11">
        <v>11.2</v>
      </c>
      <c r="L314" s="11">
        <v>18.3</v>
      </c>
      <c r="M314" s="11">
        <v>19.600000000000001</v>
      </c>
      <c r="N314" s="11">
        <v>16.2</v>
      </c>
      <c r="O314" s="11">
        <v>20.3</v>
      </c>
      <c r="P314" s="11">
        <v>29.4</v>
      </c>
      <c r="Q314" s="11">
        <v>28.9</v>
      </c>
      <c r="R314" s="11">
        <v>20</v>
      </c>
      <c r="S314" s="11">
        <v>23.8</v>
      </c>
      <c r="T314" s="11">
        <v>25.6</v>
      </c>
      <c r="U314" s="11">
        <v>27.9</v>
      </c>
      <c r="V314" s="11">
        <v>17.600000000000001</v>
      </c>
      <c r="W314" s="11">
        <v>25.7</v>
      </c>
      <c r="X314" s="11">
        <v>5.07</v>
      </c>
      <c r="Y314" s="11">
        <v>16.100000000000001</v>
      </c>
      <c r="Z314" s="11">
        <v>22.6</v>
      </c>
      <c r="AA314" s="11">
        <v>18.7</v>
      </c>
      <c r="AB314" s="11">
        <v>14</v>
      </c>
      <c r="AC314" s="11">
        <v>15</v>
      </c>
      <c r="AD314" s="11">
        <v>18.7</v>
      </c>
      <c r="AE314" s="11">
        <v>23</v>
      </c>
      <c r="AF314" s="11">
        <v>14.4</v>
      </c>
      <c r="AG314" s="11">
        <v>24.6</v>
      </c>
      <c r="AH314" s="11">
        <v>18</v>
      </c>
      <c r="AI314" s="11">
        <v>15.9</v>
      </c>
      <c r="AJ314" s="11">
        <v>22.5</v>
      </c>
      <c r="AK314" s="11">
        <v>20.100000000000001</v>
      </c>
      <c r="AL314" s="11">
        <v>16.899999999999999</v>
      </c>
      <c r="AM314" s="11">
        <v>33.1</v>
      </c>
      <c r="AN314" s="11">
        <v>13.9</v>
      </c>
      <c r="IS314">
        <f t="shared" si="8"/>
        <v>19.152368421052632</v>
      </c>
      <c r="IT314">
        <f t="shared" si="9"/>
        <v>6.0915827767060868</v>
      </c>
    </row>
    <row r="315" spans="1:254" x14ac:dyDescent="0.2">
      <c r="A315" s="30" t="s">
        <v>12</v>
      </c>
      <c r="B315" s="31">
        <v>0.14000000000000001</v>
      </c>
      <c r="C315" s="11">
        <v>9.1199999999999992</v>
      </c>
      <c r="D315" s="11">
        <v>22.7</v>
      </c>
      <c r="E315" s="11">
        <v>12.6</v>
      </c>
      <c r="F315" s="11">
        <v>20.3</v>
      </c>
      <c r="G315" s="11">
        <v>8.59</v>
      </c>
      <c r="H315" s="11">
        <v>17.8</v>
      </c>
      <c r="I315" s="11">
        <v>10.6</v>
      </c>
      <c r="J315" s="11">
        <v>24.1</v>
      </c>
      <c r="K315" s="11">
        <v>10.4</v>
      </c>
      <c r="L315" s="11">
        <v>17.399999999999999</v>
      </c>
      <c r="M315" s="11">
        <v>18.899999999999999</v>
      </c>
      <c r="N315" s="11">
        <v>16</v>
      </c>
      <c r="O315" s="11">
        <v>21.2</v>
      </c>
      <c r="P315" s="11">
        <v>27.9</v>
      </c>
      <c r="Q315" s="11">
        <v>28.8</v>
      </c>
      <c r="R315" s="11">
        <v>19.8</v>
      </c>
      <c r="S315" s="11">
        <v>23.3</v>
      </c>
      <c r="T315" s="11">
        <v>24.8</v>
      </c>
      <c r="U315" s="11">
        <v>27.3</v>
      </c>
      <c r="V315" s="11">
        <v>16.8</v>
      </c>
      <c r="W315" s="11">
        <v>25.5</v>
      </c>
      <c r="X315" s="11">
        <v>3.99</v>
      </c>
      <c r="Y315" s="11">
        <v>15.1</v>
      </c>
      <c r="Z315" s="11">
        <v>21</v>
      </c>
      <c r="AA315" s="11">
        <v>17.7</v>
      </c>
      <c r="AB315" s="11">
        <v>12.8</v>
      </c>
      <c r="AC315" s="11">
        <v>14.3</v>
      </c>
      <c r="AD315" s="11">
        <v>16.7</v>
      </c>
      <c r="AE315" s="11">
        <v>22</v>
      </c>
      <c r="AF315" s="11">
        <v>13.8</v>
      </c>
      <c r="AG315" s="11">
        <v>25.1</v>
      </c>
      <c r="AH315" s="11">
        <v>17.899999999999999</v>
      </c>
      <c r="AI315" s="11">
        <v>15.1</v>
      </c>
      <c r="AJ315" s="11">
        <v>22.4</v>
      </c>
      <c r="AK315" s="11">
        <v>19.5</v>
      </c>
      <c r="AL315" s="11">
        <v>16.3</v>
      </c>
      <c r="AM315" s="11">
        <v>34.4</v>
      </c>
      <c r="AN315" s="11">
        <v>13.2</v>
      </c>
      <c r="IS315">
        <f t="shared" si="8"/>
        <v>18.557894736842105</v>
      </c>
      <c r="IT315">
        <f t="shared" si="9"/>
        <v>6.3221302251072622</v>
      </c>
    </row>
    <row r="316" spans="1:254" x14ac:dyDescent="0.2">
      <c r="A316" s="30" t="s">
        <v>12</v>
      </c>
      <c r="B316" s="31">
        <v>0.16</v>
      </c>
      <c r="C316" s="11">
        <v>7.01</v>
      </c>
      <c r="D316" s="11">
        <v>21.5</v>
      </c>
      <c r="E316" s="11">
        <v>12.1</v>
      </c>
      <c r="F316" s="11">
        <v>18.7</v>
      </c>
      <c r="G316" s="11">
        <v>8.1999999999999993</v>
      </c>
      <c r="H316" s="11">
        <v>16.5</v>
      </c>
      <c r="I316" s="11">
        <v>9.42</v>
      </c>
      <c r="J316" s="11">
        <v>23.2</v>
      </c>
      <c r="K316" s="11">
        <v>9.16</v>
      </c>
      <c r="L316" s="11">
        <v>16</v>
      </c>
      <c r="M316" s="11">
        <v>17.8</v>
      </c>
      <c r="N316" s="11">
        <v>15</v>
      </c>
      <c r="O316" s="11">
        <v>21.4</v>
      </c>
      <c r="P316" s="11">
        <v>25.6</v>
      </c>
      <c r="Q316" s="11">
        <v>28</v>
      </c>
      <c r="R316" s="11">
        <v>19.100000000000001</v>
      </c>
      <c r="S316" s="11">
        <v>22</v>
      </c>
      <c r="T316" s="11">
        <v>23.1</v>
      </c>
      <c r="U316" s="11">
        <v>26.1</v>
      </c>
      <c r="V316" s="11">
        <v>15.4</v>
      </c>
      <c r="W316" s="11">
        <v>24.7</v>
      </c>
      <c r="X316" s="11">
        <v>2.6</v>
      </c>
      <c r="Y316" s="11">
        <v>13.5</v>
      </c>
      <c r="Z316" s="11">
        <v>19.600000000000001</v>
      </c>
      <c r="AA316" s="11">
        <v>15.6</v>
      </c>
      <c r="AB316" s="11">
        <v>11.2</v>
      </c>
      <c r="AC316" s="11">
        <v>13.1</v>
      </c>
      <c r="AD316" s="11">
        <v>14.6</v>
      </c>
      <c r="AE316" s="11">
        <v>20.6</v>
      </c>
      <c r="AF316" s="11">
        <v>13</v>
      </c>
      <c r="AG316" s="11">
        <v>24.9</v>
      </c>
      <c r="AH316" s="11">
        <v>16.899999999999999</v>
      </c>
      <c r="AI316" s="11">
        <v>14</v>
      </c>
      <c r="AJ316" s="11">
        <v>21.6</v>
      </c>
      <c r="AK316" s="11">
        <v>18.2</v>
      </c>
      <c r="AL316" s="11">
        <v>15.3</v>
      </c>
      <c r="AM316" s="11">
        <v>33.700000000000003</v>
      </c>
      <c r="AN316" s="11">
        <v>11.4</v>
      </c>
      <c r="IS316">
        <f t="shared" si="8"/>
        <v>17.362894736842112</v>
      </c>
      <c r="IT316">
        <f t="shared" si="9"/>
        <v>6.4248204971853129</v>
      </c>
    </row>
    <row r="317" spans="1:254" x14ac:dyDescent="0.2">
      <c r="A317" s="30" t="s">
        <v>12</v>
      </c>
      <c r="B317" s="31">
        <v>0.18</v>
      </c>
      <c r="C317" s="11">
        <v>5.14</v>
      </c>
      <c r="D317" s="11">
        <v>20</v>
      </c>
      <c r="E317" s="11">
        <v>11.4</v>
      </c>
      <c r="F317" s="11">
        <v>16.5</v>
      </c>
      <c r="G317" s="11">
        <v>7.56</v>
      </c>
      <c r="H317" s="11">
        <v>14.9</v>
      </c>
      <c r="I317" s="11">
        <v>8.16</v>
      </c>
      <c r="J317" s="11">
        <v>21.7</v>
      </c>
      <c r="K317" s="11">
        <v>7.66</v>
      </c>
      <c r="L317" s="11">
        <v>14.5</v>
      </c>
      <c r="M317" s="11">
        <v>16.399999999999999</v>
      </c>
      <c r="N317" s="11">
        <v>13.8</v>
      </c>
      <c r="O317" s="11">
        <v>21.2</v>
      </c>
      <c r="P317" s="11">
        <v>22.9</v>
      </c>
      <c r="Q317" s="11">
        <v>26.8</v>
      </c>
      <c r="R317" s="11">
        <v>18.3</v>
      </c>
      <c r="S317" s="11">
        <v>19.899999999999999</v>
      </c>
      <c r="T317" s="11">
        <v>20.9</v>
      </c>
      <c r="U317" s="11">
        <v>24.5</v>
      </c>
      <c r="V317" s="11">
        <v>13.7</v>
      </c>
      <c r="W317" s="11">
        <v>23.6</v>
      </c>
      <c r="X317" s="11">
        <v>1.0900000000000001</v>
      </c>
      <c r="Y317" s="11">
        <v>11.5</v>
      </c>
      <c r="Z317" s="11">
        <v>18.5</v>
      </c>
      <c r="AA317" s="11">
        <v>13</v>
      </c>
      <c r="AB317" s="11">
        <v>9.57</v>
      </c>
      <c r="AC317" s="11">
        <v>11.2</v>
      </c>
      <c r="AD317" s="11">
        <v>12.8</v>
      </c>
      <c r="AE317" s="11">
        <v>18.899999999999999</v>
      </c>
      <c r="AF317" s="11">
        <v>12.3</v>
      </c>
      <c r="AG317" s="11">
        <v>24.1</v>
      </c>
      <c r="AH317" s="11">
        <v>15.5</v>
      </c>
      <c r="AI317" s="11">
        <v>12.9</v>
      </c>
      <c r="AJ317" s="11">
        <v>20.3</v>
      </c>
      <c r="AK317" s="11">
        <v>16.3</v>
      </c>
      <c r="AL317" s="11">
        <v>13.9</v>
      </c>
      <c r="AM317" s="11">
        <v>31.5</v>
      </c>
      <c r="AN317" s="11">
        <v>11.1</v>
      </c>
      <c r="IS317">
        <f t="shared" si="8"/>
        <v>15.894210526315787</v>
      </c>
      <c r="IT317">
        <f t="shared" si="9"/>
        <v>6.3383903795150953</v>
      </c>
    </row>
    <row r="318" spans="1:254" x14ac:dyDescent="0.2">
      <c r="A318" s="30" t="s">
        <v>12</v>
      </c>
      <c r="B318" s="31">
        <v>0.2</v>
      </c>
      <c r="C318" s="11">
        <v>3.76</v>
      </c>
      <c r="D318" s="11">
        <v>18.5</v>
      </c>
      <c r="E318" s="11">
        <v>10.4</v>
      </c>
      <c r="F318" s="11">
        <v>13.9</v>
      </c>
      <c r="G318" s="11">
        <v>6.91</v>
      </c>
      <c r="H318" s="11">
        <v>13.3</v>
      </c>
      <c r="I318" s="11">
        <v>6.91</v>
      </c>
      <c r="J318" s="11">
        <v>19.8</v>
      </c>
      <c r="K318" s="11">
        <v>6.12</v>
      </c>
      <c r="L318" s="11">
        <v>13.1</v>
      </c>
      <c r="M318" s="11">
        <v>14.8</v>
      </c>
      <c r="N318" s="11">
        <v>12.5</v>
      </c>
      <c r="O318" s="11">
        <v>20.8</v>
      </c>
      <c r="P318" s="11">
        <v>19.8</v>
      </c>
      <c r="Q318" s="11">
        <v>25.4</v>
      </c>
      <c r="R318" s="11">
        <v>17.5</v>
      </c>
      <c r="S318" s="11">
        <v>17.399999999999999</v>
      </c>
      <c r="T318" s="11">
        <v>18.399999999999999</v>
      </c>
      <c r="U318" s="11">
        <v>22.7</v>
      </c>
      <c r="V318" s="11">
        <v>11.7</v>
      </c>
      <c r="W318" s="11">
        <v>22.4</v>
      </c>
      <c r="X318" s="11">
        <v>-0.41</v>
      </c>
      <c r="Y318" s="11">
        <v>9.5</v>
      </c>
      <c r="Z318" s="11">
        <v>17.600000000000001</v>
      </c>
      <c r="AA318" s="11">
        <v>10.5</v>
      </c>
      <c r="AB318" s="11">
        <v>8.19</v>
      </c>
      <c r="AC318" s="11">
        <v>9</v>
      </c>
      <c r="AD318" s="11">
        <v>11.4</v>
      </c>
      <c r="AE318" s="11">
        <v>17.2</v>
      </c>
      <c r="AF318" s="11">
        <v>11.6</v>
      </c>
      <c r="AG318" s="11">
        <v>23</v>
      </c>
      <c r="AH318" s="11">
        <v>13.6</v>
      </c>
      <c r="AI318" s="11">
        <v>12</v>
      </c>
      <c r="AJ318" s="11">
        <v>18.7</v>
      </c>
      <c r="AK318" s="11">
        <v>14.1</v>
      </c>
      <c r="AL318" s="11">
        <v>12.3</v>
      </c>
      <c r="AM318" s="11">
        <v>28.5</v>
      </c>
      <c r="AN318" s="11">
        <v>10.7</v>
      </c>
      <c r="IS318">
        <f t="shared" si="8"/>
        <v>14.304736842105264</v>
      </c>
      <c r="IT318">
        <f t="shared" si="9"/>
        <v>6.1632598152680433</v>
      </c>
    </row>
    <row r="319" spans="1:254" x14ac:dyDescent="0.2">
      <c r="A319" s="30" t="s">
        <v>12</v>
      </c>
      <c r="B319" s="31">
        <v>0.22</v>
      </c>
      <c r="C319" s="11">
        <v>2.66</v>
      </c>
      <c r="D319" s="11">
        <v>16.899999999999999</v>
      </c>
      <c r="E319" s="11">
        <v>9.2200000000000006</v>
      </c>
      <c r="F319" s="11">
        <v>11.2</v>
      </c>
      <c r="G319" s="11">
        <v>6.41</v>
      </c>
      <c r="H319" s="11">
        <v>11.5</v>
      </c>
      <c r="I319" s="11">
        <v>5.51</v>
      </c>
      <c r="J319" s="11">
        <v>17.7</v>
      </c>
      <c r="K319" s="11">
        <v>4.72</v>
      </c>
      <c r="L319" s="11">
        <v>11.9</v>
      </c>
      <c r="M319" s="11">
        <v>12.9</v>
      </c>
      <c r="N319" s="11">
        <v>11.3</v>
      </c>
      <c r="O319" s="11">
        <v>20.3</v>
      </c>
      <c r="P319" s="11">
        <v>16.600000000000001</v>
      </c>
      <c r="Q319" s="11">
        <v>24</v>
      </c>
      <c r="R319" s="11">
        <v>16.8</v>
      </c>
      <c r="S319" s="11">
        <v>14.8</v>
      </c>
      <c r="T319" s="11">
        <v>15.9</v>
      </c>
      <c r="U319" s="11">
        <v>20.8</v>
      </c>
      <c r="V319" s="11">
        <v>9.64</v>
      </c>
      <c r="W319" s="11">
        <v>21.2</v>
      </c>
      <c r="X319" s="11">
        <v>-1.71</v>
      </c>
      <c r="Y319" s="11">
        <v>7.5</v>
      </c>
      <c r="Z319" s="11">
        <v>16.7</v>
      </c>
      <c r="AA319" s="11">
        <v>8.19</v>
      </c>
      <c r="AB319" s="11">
        <v>7.08</v>
      </c>
      <c r="AC319" s="11">
        <v>6.6</v>
      </c>
      <c r="AD319" s="11">
        <v>10.199999999999999</v>
      </c>
      <c r="AE319" s="11">
        <v>15.4</v>
      </c>
      <c r="AF319" s="11">
        <v>10.8</v>
      </c>
      <c r="AG319" s="11">
        <v>21.8</v>
      </c>
      <c r="AH319" s="11">
        <v>11.7</v>
      </c>
      <c r="AI319" s="11">
        <v>11.4</v>
      </c>
      <c r="AJ319" s="11">
        <v>17.100000000000001</v>
      </c>
      <c r="AK319" s="11">
        <v>11.8</v>
      </c>
      <c r="AL319" s="11">
        <v>10.6</v>
      </c>
      <c r="AM319" s="11">
        <v>25.4</v>
      </c>
      <c r="AN319" s="11">
        <v>8.57</v>
      </c>
      <c r="IS319">
        <f t="shared" si="8"/>
        <v>12.660263157894738</v>
      </c>
      <c r="IT319">
        <f t="shared" si="9"/>
        <v>6.0213711677397086</v>
      </c>
    </row>
    <row r="320" spans="1:254" x14ac:dyDescent="0.2">
      <c r="A320" s="30" t="s">
        <v>12</v>
      </c>
      <c r="B320" s="31">
        <v>0.24</v>
      </c>
      <c r="C320" s="11">
        <v>1.51</v>
      </c>
      <c r="D320" s="11">
        <v>15.4</v>
      </c>
      <c r="E320" s="11">
        <v>8.0299999999999994</v>
      </c>
      <c r="F320" s="11">
        <v>8.85</v>
      </c>
      <c r="G320" s="11">
        <v>6.05</v>
      </c>
      <c r="H320" s="11">
        <v>9.61</v>
      </c>
      <c r="I320" s="11">
        <v>3.83</v>
      </c>
      <c r="J320" s="11">
        <v>15.6</v>
      </c>
      <c r="K320" s="11">
        <v>3.44</v>
      </c>
      <c r="L320" s="11">
        <v>10.8</v>
      </c>
      <c r="M320" s="11">
        <v>10.9</v>
      </c>
      <c r="N320" s="11">
        <v>10.3</v>
      </c>
      <c r="O320" s="11">
        <v>19.8</v>
      </c>
      <c r="P320" s="11">
        <v>13.5</v>
      </c>
      <c r="Q320" s="11">
        <v>22.6</v>
      </c>
      <c r="R320" s="11">
        <v>16.3</v>
      </c>
      <c r="S320" s="11">
        <v>12.2</v>
      </c>
      <c r="T320" s="11">
        <v>13.6</v>
      </c>
      <c r="U320" s="11">
        <v>18.899999999999999</v>
      </c>
      <c r="V320" s="11">
        <v>7.66</v>
      </c>
      <c r="W320" s="11">
        <v>19.899999999999999</v>
      </c>
      <c r="X320" s="11">
        <v>-2.66</v>
      </c>
      <c r="Y320" s="11">
        <v>5.53</v>
      </c>
      <c r="Z320" s="11">
        <v>15.7</v>
      </c>
      <c r="AA320" s="11">
        <v>6.03</v>
      </c>
      <c r="AB320" s="11">
        <v>6.17</v>
      </c>
      <c r="AC320" s="11">
        <v>4.32</v>
      </c>
      <c r="AD320" s="11">
        <v>9.07</v>
      </c>
      <c r="AE320" s="11">
        <v>13.6</v>
      </c>
      <c r="AF320" s="11">
        <v>9.4700000000000006</v>
      </c>
      <c r="AG320" s="11">
        <v>20.3</v>
      </c>
      <c r="AH320" s="11">
        <v>9.66</v>
      </c>
      <c r="AI320" s="11">
        <v>11.2</v>
      </c>
      <c r="AJ320" s="11">
        <v>15.7</v>
      </c>
      <c r="AK320" s="11">
        <v>9.58</v>
      </c>
      <c r="AL320" s="11">
        <v>8.84</v>
      </c>
      <c r="AM320" s="11">
        <v>22.5</v>
      </c>
      <c r="AN320" s="11">
        <v>7.43</v>
      </c>
      <c r="IS320">
        <f t="shared" si="8"/>
        <v>11.084736842105263</v>
      </c>
      <c r="IT320">
        <f t="shared" si="9"/>
        <v>5.9110074765927738</v>
      </c>
    </row>
    <row r="321" spans="1:254" x14ac:dyDescent="0.2">
      <c r="A321" s="30" t="s">
        <v>12</v>
      </c>
      <c r="B321" s="31">
        <v>0.26</v>
      </c>
      <c r="C321" s="11">
        <v>0.23</v>
      </c>
      <c r="D321" s="11">
        <v>13.8</v>
      </c>
      <c r="E321" s="11">
        <v>6.88</v>
      </c>
      <c r="F321" s="11">
        <v>6.89</v>
      </c>
      <c r="G321" s="11">
        <v>5.76</v>
      </c>
      <c r="H321" s="11">
        <v>7.77</v>
      </c>
      <c r="I321" s="11">
        <v>1.88</v>
      </c>
      <c r="J321" s="11">
        <v>13.8</v>
      </c>
      <c r="K321" s="11">
        <v>2.21</v>
      </c>
      <c r="L321" s="11">
        <v>9.77</v>
      </c>
      <c r="M321" s="11">
        <v>8.89</v>
      </c>
      <c r="N321" s="11">
        <v>9.44</v>
      </c>
      <c r="O321" s="11">
        <v>19</v>
      </c>
      <c r="P321" s="11">
        <v>10.8</v>
      </c>
      <c r="Q321" s="11">
        <v>21.4</v>
      </c>
      <c r="R321" s="11">
        <v>15.8</v>
      </c>
      <c r="S321" s="11">
        <v>9.8800000000000008</v>
      </c>
      <c r="T321" s="11">
        <v>11.7</v>
      </c>
      <c r="U321" s="11">
        <v>17.100000000000001</v>
      </c>
      <c r="V321" s="11">
        <v>6.01</v>
      </c>
      <c r="W321" s="11">
        <v>18.5</v>
      </c>
      <c r="X321" s="11">
        <v>-3.2</v>
      </c>
      <c r="Y321" s="11">
        <v>3.73</v>
      </c>
      <c r="Z321" s="11">
        <v>14.7</v>
      </c>
      <c r="AA321" s="11">
        <v>3.86</v>
      </c>
      <c r="AB321" s="11">
        <v>5.4</v>
      </c>
      <c r="AC321" s="11">
        <v>2.36</v>
      </c>
      <c r="AD321" s="11">
        <v>8.02</v>
      </c>
      <c r="AE321" s="11">
        <v>12</v>
      </c>
      <c r="AF321" s="11">
        <v>7.83</v>
      </c>
      <c r="AG321" s="11">
        <v>18.600000000000001</v>
      </c>
      <c r="AH321" s="11">
        <v>7.74</v>
      </c>
      <c r="AI321" s="11">
        <v>11.4</v>
      </c>
      <c r="AJ321" s="11">
        <v>14.6</v>
      </c>
      <c r="AK321" s="11">
        <v>7.58</v>
      </c>
      <c r="AL321" s="11">
        <v>7.11</v>
      </c>
      <c r="AM321" s="11">
        <v>19.899999999999999</v>
      </c>
      <c r="AN321" s="11">
        <v>7.72</v>
      </c>
      <c r="IS321">
        <f t="shared" si="8"/>
        <v>9.65421052631579</v>
      </c>
      <c r="IT321">
        <f t="shared" si="9"/>
        <v>5.8406629721702634</v>
      </c>
    </row>
    <row r="322" spans="1:254" x14ac:dyDescent="0.2">
      <c r="A322" s="30" t="s">
        <v>12</v>
      </c>
      <c r="B322" s="31">
        <v>0.28000000000000003</v>
      </c>
      <c r="C322" s="11">
        <v>-1</v>
      </c>
      <c r="D322" s="11">
        <v>12.2</v>
      </c>
      <c r="E322" s="11">
        <v>5.85</v>
      </c>
      <c r="F322" s="11">
        <v>5.38</v>
      </c>
      <c r="G322" s="11">
        <v>5.5</v>
      </c>
      <c r="H322" s="11">
        <v>6.02</v>
      </c>
      <c r="I322" s="11">
        <v>-0.28000000000000003</v>
      </c>
      <c r="J322" s="11">
        <v>12.1</v>
      </c>
      <c r="K322" s="11">
        <v>0.95</v>
      </c>
      <c r="L322" s="11">
        <v>8.69</v>
      </c>
      <c r="M322" s="11">
        <v>7</v>
      </c>
      <c r="N322" s="11">
        <v>8.82</v>
      </c>
      <c r="O322" s="11">
        <v>18.3</v>
      </c>
      <c r="P322" s="11">
        <v>8.82</v>
      </c>
      <c r="Q322" s="11">
        <v>20.399999999999999</v>
      </c>
      <c r="R322" s="11">
        <v>15.3</v>
      </c>
      <c r="S322" s="11">
        <v>7.81</v>
      </c>
      <c r="T322" s="11">
        <v>10</v>
      </c>
      <c r="U322" s="11">
        <v>15.4</v>
      </c>
      <c r="V322" s="11">
        <v>4.91</v>
      </c>
      <c r="W322" s="11">
        <v>17.100000000000001</v>
      </c>
      <c r="X322" s="11">
        <v>-3.44</v>
      </c>
      <c r="Y322" s="11">
        <v>2.25</v>
      </c>
      <c r="Z322" s="11">
        <v>13.9</v>
      </c>
      <c r="AA322" s="11">
        <v>1.72</v>
      </c>
      <c r="AB322" s="11">
        <v>4.74</v>
      </c>
      <c r="AC322" s="11">
        <v>0.82</v>
      </c>
      <c r="AD322" s="11">
        <v>7.05</v>
      </c>
      <c r="AE322" s="11">
        <v>10.7</v>
      </c>
      <c r="AF322" s="11">
        <v>6.04</v>
      </c>
      <c r="AG322" s="11">
        <v>16.600000000000001</v>
      </c>
      <c r="AH322" s="11">
        <v>5.94</v>
      </c>
      <c r="AI322" s="11">
        <v>11.7</v>
      </c>
      <c r="AJ322" s="11">
        <v>13.8</v>
      </c>
      <c r="AK322" s="11">
        <v>5.9</v>
      </c>
      <c r="AL322" s="11">
        <v>5.44</v>
      </c>
      <c r="AM322" s="11">
        <v>17.3</v>
      </c>
      <c r="AN322" s="11">
        <v>6.73</v>
      </c>
      <c r="IS322">
        <f t="shared" si="8"/>
        <v>8.3278947368421061</v>
      </c>
      <c r="IT322">
        <f t="shared" si="9"/>
        <v>5.824914873705664</v>
      </c>
    </row>
    <row r="323" spans="1:254" x14ac:dyDescent="0.2">
      <c r="A323" s="30" t="s">
        <v>12</v>
      </c>
      <c r="B323" s="31">
        <v>0.3</v>
      </c>
      <c r="C323" s="11">
        <v>-1.92</v>
      </c>
      <c r="D323" s="11">
        <v>10.5</v>
      </c>
      <c r="E323" s="11">
        <v>4.99</v>
      </c>
      <c r="F323" s="11">
        <v>4.21</v>
      </c>
      <c r="G323" s="11">
        <v>5.24</v>
      </c>
      <c r="H323" s="11">
        <v>4.4000000000000004</v>
      </c>
      <c r="I323" s="11">
        <v>-2.5299999999999998</v>
      </c>
      <c r="J323" s="11">
        <v>10.6</v>
      </c>
      <c r="K323" s="11">
        <v>-0.38</v>
      </c>
      <c r="L323" s="11">
        <v>7.56</v>
      </c>
      <c r="M323" s="11">
        <v>5.44</v>
      </c>
      <c r="N323" s="11">
        <v>8.34</v>
      </c>
      <c r="O323" s="11">
        <v>17.7</v>
      </c>
      <c r="P323" s="11">
        <v>7.59</v>
      </c>
      <c r="Q323" s="11">
        <v>19.5</v>
      </c>
      <c r="R323" s="11">
        <v>14.6</v>
      </c>
      <c r="S323" s="11">
        <v>6.06</v>
      </c>
      <c r="T323" s="11">
        <v>8.68</v>
      </c>
      <c r="U323" s="11">
        <v>13.7</v>
      </c>
      <c r="V323" s="11">
        <v>4.3899999999999997</v>
      </c>
      <c r="W323" s="11">
        <v>15.8</v>
      </c>
      <c r="X323" s="11">
        <v>-3.6</v>
      </c>
      <c r="Y323" s="11">
        <v>1.22</v>
      </c>
      <c r="Z323" s="11">
        <v>13.4</v>
      </c>
      <c r="AA323" s="11">
        <v>-0.23</v>
      </c>
      <c r="AB323" s="11">
        <v>4.1900000000000004</v>
      </c>
      <c r="AC323" s="11">
        <v>-0.25</v>
      </c>
      <c r="AD323" s="11">
        <v>6.2</v>
      </c>
      <c r="AE323" s="11">
        <v>9.7200000000000006</v>
      </c>
      <c r="AF323" s="11">
        <v>4.3099999999999996</v>
      </c>
      <c r="AG323" s="11">
        <v>14.4</v>
      </c>
      <c r="AH323" s="11">
        <v>4.3</v>
      </c>
      <c r="AI323" s="11">
        <v>12.2</v>
      </c>
      <c r="AJ323" s="11">
        <v>13.2</v>
      </c>
      <c r="AK323" s="11">
        <v>4.6100000000000003</v>
      </c>
      <c r="AL323" s="11">
        <v>3.83</v>
      </c>
      <c r="AM323" s="11">
        <v>14.9</v>
      </c>
      <c r="AN323" s="11">
        <v>4.57</v>
      </c>
      <c r="IS323">
        <f t="shared" ref="IS323:IS386" si="10">AVERAGE(C323:IR323)</f>
        <v>7.1431578947368424</v>
      </c>
      <c r="IT323">
        <f t="shared" ref="IT323:IT386" si="11">STDEV(C323:IR323)</f>
        <v>5.8437863074232865</v>
      </c>
    </row>
    <row r="324" spans="1:254" x14ac:dyDescent="0.2">
      <c r="A324" s="30" t="s">
        <v>12</v>
      </c>
      <c r="B324" s="31">
        <v>0.32</v>
      </c>
      <c r="C324" s="11">
        <v>-2.36</v>
      </c>
      <c r="D324" s="11">
        <v>8.77</v>
      </c>
      <c r="E324" s="11">
        <v>4.3499999999999996</v>
      </c>
      <c r="F324" s="11">
        <v>3.25</v>
      </c>
      <c r="G324" s="11">
        <v>5</v>
      </c>
      <c r="H324" s="11">
        <v>2.95</v>
      </c>
      <c r="I324" s="11">
        <v>-4.8099999999999996</v>
      </c>
      <c r="J324" s="11">
        <v>9.2200000000000006</v>
      </c>
      <c r="K324" s="11">
        <v>-1.73</v>
      </c>
      <c r="L324" s="11">
        <v>6.35</v>
      </c>
      <c r="M324" s="11">
        <v>4.3</v>
      </c>
      <c r="N324" s="11">
        <v>7.89</v>
      </c>
      <c r="O324" s="11">
        <v>17.2</v>
      </c>
      <c r="P324" s="11">
        <v>7.14</v>
      </c>
      <c r="Q324" s="11">
        <v>18.7</v>
      </c>
      <c r="R324" s="11">
        <v>13.9</v>
      </c>
      <c r="S324" s="11">
        <v>4.6500000000000004</v>
      </c>
      <c r="T324" s="11">
        <v>7.55</v>
      </c>
      <c r="U324" s="11">
        <v>12.2</v>
      </c>
      <c r="V324" s="11">
        <v>4.3600000000000003</v>
      </c>
      <c r="W324" s="11">
        <v>14.8</v>
      </c>
      <c r="X324" s="11">
        <v>-3.82</v>
      </c>
      <c r="Y324" s="11">
        <v>0.6</v>
      </c>
      <c r="Z324" s="11">
        <v>13.2</v>
      </c>
      <c r="AA324" s="11">
        <v>-1.72</v>
      </c>
      <c r="AB324" s="11">
        <v>3.79</v>
      </c>
      <c r="AC324" s="11">
        <v>-0.91</v>
      </c>
      <c r="AD324" s="11">
        <v>5.5</v>
      </c>
      <c r="AE324" s="11">
        <v>8.98</v>
      </c>
      <c r="AF324" s="11">
        <v>2.8</v>
      </c>
      <c r="AG324" s="11">
        <v>12</v>
      </c>
      <c r="AH324" s="11">
        <v>2.87</v>
      </c>
      <c r="AI324" s="11">
        <v>12.7</v>
      </c>
      <c r="AJ324" s="11">
        <v>12.7</v>
      </c>
      <c r="AK324" s="11">
        <v>3.79</v>
      </c>
      <c r="AL324" s="11">
        <v>2.2999999999999998</v>
      </c>
      <c r="AM324" s="11">
        <v>12.6</v>
      </c>
      <c r="AN324" s="11">
        <v>2.4500000000000002</v>
      </c>
      <c r="IS324">
        <f t="shared" si="10"/>
        <v>6.1449999999999996</v>
      </c>
      <c r="IT324">
        <f t="shared" si="11"/>
        <v>5.8897394748054062</v>
      </c>
    </row>
    <row r="325" spans="1:254" x14ac:dyDescent="0.2">
      <c r="A325" s="30" t="s">
        <v>12</v>
      </c>
      <c r="B325" s="31">
        <v>0.34</v>
      </c>
      <c r="C325" s="11">
        <v>-2.33</v>
      </c>
      <c r="D325" s="11">
        <v>7.06</v>
      </c>
      <c r="E325" s="11">
        <v>3.97</v>
      </c>
      <c r="F325" s="11">
        <v>2.48</v>
      </c>
      <c r="G325" s="11">
        <v>4.82</v>
      </c>
      <c r="H325" s="11">
        <v>1.73</v>
      </c>
      <c r="I325" s="11">
        <v>-6.99</v>
      </c>
      <c r="J325" s="11">
        <v>7.98</v>
      </c>
      <c r="K325" s="11">
        <v>-3.01</v>
      </c>
      <c r="L325" s="11">
        <v>5.13</v>
      </c>
      <c r="M325" s="11">
        <v>3.59</v>
      </c>
      <c r="N325" s="11">
        <v>7.47</v>
      </c>
      <c r="O325" s="11">
        <v>16.600000000000001</v>
      </c>
      <c r="P325" s="11">
        <v>7.37</v>
      </c>
      <c r="Q325" s="11">
        <v>18.100000000000001</v>
      </c>
      <c r="R325" s="11">
        <v>12.9</v>
      </c>
      <c r="S325" s="11">
        <v>3.56</v>
      </c>
      <c r="T325" s="11">
        <v>6.59</v>
      </c>
      <c r="U325" s="11">
        <v>10.8</v>
      </c>
      <c r="V325" s="11">
        <v>4.83</v>
      </c>
      <c r="W325" s="11">
        <v>14.2</v>
      </c>
      <c r="X325" s="11">
        <v>-4.0999999999999996</v>
      </c>
      <c r="Y325" s="11">
        <v>0.24</v>
      </c>
      <c r="Z325" s="11">
        <v>13.3</v>
      </c>
      <c r="AA325" s="11">
        <v>-2.61</v>
      </c>
      <c r="AB325" s="11">
        <v>3.57</v>
      </c>
      <c r="AC325" s="11">
        <v>-1.21</v>
      </c>
      <c r="AD325" s="11">
        <v>4.93</v>
      </c>
      <c r="AE325" s="11">
        <v>8.49</v>
      </c>
      <c r="AF325" s="11">
        <v>1.66</v>
      </c>
      <c r="AG325" s="11">
        <v>9.76</v>
      </c>
      <c r="AH325" s="11">
        <v>1.68</v>
      </c>
      <c r="AI325" s="11">
        <v>13.1</v>
      </c>
      <c r="AJ325" s="11">
        <v>12.3</v>
      </c>
      <c r="AK325" s="11">
        <v>3.48</v>
      </c>
      <c r="AL325" s="11">
        <v>0.9</v>
      </c>
      <c r="AM325" s="11">
        <v>10.9</v>
      </c>
      <c r="AN325" s="11">
        <v>7.0999999999999994E-2</v>
      </c>
      <c r="IS325">
        <f t="shared" si="10"/>
        <v>5.350289473684211</v>
      </c>
      <c r="IT325">
        <f t="shared" si="11"/>
        <v>5.9740093328128356</v>
      </c>
    </row>
    <row r="326" spans="1:254" x14ac:dyDescent="0.2">
      <c r="A326" s="30" t="s">
        <v>12</v>
      </c>
      <c r="B326" s="31">
        <v>0.36</v>
      </c>
      <c r="C326" s="11">
        <v>-1.86</v>
      </c>
      <c r="D326" s="11">
        <v>5.5</v>
      </c>
      <c r="E326" s="11">
        <v>3.89</v>
      </c>
      <c r="F326" s="11">
        <v>1.96</v>
      </c>
      <c r="G326" s="11">
        <v>4.75</v>
      </c>
      <c r="H326" s="11">
        <v>0.81</v>
      </c>
      <c r="I326" s="11">
        <v>-8.89</v>
      </c>
      <c r="J326" s="11">
        <v>6.89</v>
      </c>
      <c r="K326" s="11">
        <v>-4.07</v>
      </c>
      <c r="L326" s="11">
        <v>4.08</v>
      </c>
      <c r="M326" s="11">
        <v>3.28</v>
      </c>
      <c r="N326" s="11">
        <v>7.1</v>
      </c>
      <c r="O326" s="11">
        <v>16.100000000000001</v>
      </c>
      <c r="P326" s="11">
        <v>8.15</v>
      </c>
      <c r="Q326" s="11">
        <v>17.5</v>
      </c>
      <c r="R326" s="11">
        <v>12</v>
      </c>
      <c r="S326" s="11">
        <v>2.78</v>
      </c>
      <c r="T326" s="11">
        <v>5.84</v>
      </c>
      <c r="U326" s="11">
        <v>9.5399999999999991</v>
      </c>
      <c r="V326" s="11">
        <v>5.59</v>
      </c>
      <c r="W326" s="11">
        <v>13.7</v>
      </c>
      <c r="X326" s="11">
        <v>-4.3099999999999996</v>
      </c>
      <c r="Y326" s="11">
        <v>4.9000000000000002E-2</v>
      </c>
      <c r="Z326" s="11">
        <v>13.8</v>
      </c>
      <c r="AA326" s="11">
        <v>-2.89</v>
      </c>
      <c r="AB326" s="11">
        <v>3.55</v>
      </c>
      <c r="AC326" s="11">
        <v>-1.21</v>
      </c>
      <c r="AD326" s="11">
        <v>4.43</v>
      </c>
      <c r="AE326" s="11">
        <v>8.24</v>
      </c>
      <c r="AF326" s="11">
        <v>0.95</v>
      </c>
      <c r="AG326" s="11">
        <v>7.76</v>
      </c>
      <c r="AH326" s="11">
        <v>0.8</v>
      </c>
      <c r="AI326" s="11">
        <v>13.6</v>
      </c>
      <c r="AJ326" s="11">
        <v>11.8</v>
      </c>
      <c r="AK326" s="11">
        <v>3.68</v>
      </c>
      <c r="AL326" s="11">
        <v>-0.27</v>
      </c>
      <c r="AM326" s="11">
        <v>9.59</v>
      </c>
      <c r="AN326" s="11">
        <v>-2.0099999999999998</v>
      </c>
      <c r="IS326">
        <f t="shared" si="10"/>
        <v>4.7947105263157894</v>
      </c>
      <c r="IT326">
        <f t="shared" si="11"/>
        <v>6.0747680142910623</v>
      </c>
    </row>
    <row r="327" spans="1:254" x14ac:dyDescent="0.2">
      <c r="A327" s="30" t="s">
        <v>12</v>
      </c>
      <c r="B327" s="31">
        <v>0.38</v>
      </c>
      <c r="C327" s="11">
        <v>-1.01</v>
      </c>
      <c r="D327" s="11">
        <v>4.29</v>
      </c>
      <c r="E327" s="11">
        <v>4.13</v>
      </c>
      <c r="F327" s="11">
        <v>1.82</v>
      </c>
      <c r="G327" s="11">
        <v>4.8499999999999996</v>
      </c>
      <c r="H327" s="11">
        <v>0.23</v>
      </c>
      <c r="I327" s="11">
        <v>-10.3</v>
      </c>
      <c r="J327" s="11">
        <v>6.12</v>
      </c>
      <c r="K327" s="11">
        <v>-4.7699999999999996</v>
      </c>
      <c r="L327" s="11">
        <v>3.41</v>
      </c>
      <c r="M327" s="11">
        <v>3.33</v>
      </c>
      <c r="N327" s="11">
        <v>6.82</v>
      </c>
      <c r="O327" s="11">
        <v>15.7</v>
      </c>
      <c r="P327" s="11">
        <v>9.18</v>
      </c>
      <c r="Q327" s="11">
        <v>16.899999999999999</v>
      </c>
      <c r="R327" s="11">
        <v>11.1</v>
      </c>
      <c r="S327" s="11">
        <v>2.31</v>
      </c>
      <c r="T327" s="11">
        <v>5.4</v>
      </c>
      <c r="U327" s="11">
        <v>8.64</v>
      </c>
      <c r="V327" s="11">
        <v>6.53</v>
      </c>
      <c r="W327" s="11">
        <v>13.3</v>
      </c>
      <c r="X327" s="11">
        <v>-4.2300000000000004</v>
      </c>
      <c r="Y327" s="11">
        <v>0.1</v>
      </c>
      <c r="Z327" s="11">
        <v>14.6</v>
      </c>
      <c r="AA327" s="11">
        <v>-2.59</v>
      </c>
      <c r="AB327" s="11">
        <v>3.78</v>
      </c>
      <c r="AC327" s="11">
        <v>-0.86</v>
      </c>
      <c r="AD327" s="11">
        <v>3.99</v>
      </c>
      <c r="AE327" s="11">
        <v>8.24</v>
      </c>
      <c r="AF327" s="11">
        <v>0.73</v>
      </c>
      <c r="AG327" s="11">
        <v>6.24</v>
      </c>
      <c r="AH327" s="11">
        <v>0.32</v>
      </c>
      <c r="AI327" s="11">
        <v>14.1</v>
      </c>
      <c r="AJ327" s="11">
        <v>11.3</v>
      </c>
      <c r="AK327" s="11">
        <v>4.3899999999999997</v>
      </c>
      <c r="AL327" s="11">
        <v>-1.04</v>
      </c>
      <c r="AM327" s="11">
        <v>8.83</v>
      </c>
      <c r="AN327" s="11">
        <v>-3.29</v>
      </c>
      <c r="IS327">
        <f t="shared" si="10"/>
        <v>4.5418421052631581</v>
      </c>
      <c r="IT327">
        <f t="shared" si="11"/>
        <v>6.1405043613886701</v>
      </c>
    </row>
    <row r="328" spans="1:254" x14ac:dyDescent="0.2">
      <c r="A328" s="30" t="s">
        <v>12</v>
      </c>
      <c r="B328" s="31">
        <v>0.4</v>
      </c>
      <c r="C328" s="11">
        <v>0.28000000000000003</v>
      </c>
      <c r="D328" s="11">
        <v>3.59</v>
      </c>
      <c r="E328" s="11">
        <v>4.76</v>
      </c>
      <c r="F328" s="11">
        <v>2.25</v>
      </c>
      <c r="G328" s="11">
        <v>5.2</v>
      </c>
      <c r="H328" s="11">
        <v>5.2999999999999999E-2</v>
      </c>
      <c r="I328" s="11">
        <v>-11.1</v>
      </c>
      <c r="J328" s="11">
        <v>5.78</v>
      </c>
      <c r="K328" s="11">
        <v>-4.95</v>
      </c>
      <c r="L328" s="11">
        <v>3.28</v>
      </c>
      <c r="M328" s="11">
        <v>3.7</v>
      </c>
      <c r="N328" s="11">
        <v>6.75</v>
      </c>
      <c r="O328" s="11">
        <v>15.6</v>
      </c>
      <c r="P328" s="11">
        <v>10.4</v>
      </c>
      <c r="Q328" s="11">
        <v>16.399999999999999</v>
      </c>
      <c r="R328" s="11">
        <v>10.6</v>
      </c>
      <c r="S328" s="11">
        <v>2.1800000000000002</v>
      </c>
      <c r="T328" s="11">
        <v>5.33</v>
      </c>
      <c r="U328" s="11">
        <v>8.25</v>
      </c>
      <c r="V328" s="11">
        <v>7.54</v>
      </c>
      <c r="W328" s="11">
        <v>13.2</v>
      </c>
      <c r="X328" s="11">
        <v>-3.69</v>
      </c>
      <c r="Y328" s="11">
        <v>0.54</v>
      </c>
      <c r="Z328" s="11">
        <v>15.7</v>
      </c>
      <c r="AA328" s="11">
        <v>-1.87</v>
      </c>
      <c r="AB328" s="11">
        <v>4.28</v>
      </c>
      <c r="AC328" s="11">
        <v>-2.4E-2</v>
      </c>
      <c r="AD328" s="11">
        <v>3.61</v>
      </c>
      <c r="AE328" s="11">
        <v>8.5299999999999994</v>
      </c>
      <c r="AF328" s="11">
        <v>1.05</v>
      </c>
      <c r="AG328" s="11">
        <v>5.3</v>
      </c>
      <c r="AH328" s="11">
        <v>0.32</v>
      </c>
      <c r="AI328" s="11">
        <v>14.7</v>
      </c>
      <c r="AJ328" s="11">
        <v>10.8</v>
      </c>
      <c r="AK328" s="11">
        <v>5.48</v>
      </c>
      <c r="AL328" s="11">
        <v>-1.23</v>
      </c>
      <c r="AM328" s="11">
        <v>8.4600000000000009</v>
      </c>
      <c r="AN328" s="11">
        <v>-2.8</v>
      </c>
      <c r="IS328">
        <f t="shared" si="10"/>
        <v>4.6907631578947377</v>
      </c>
      <c r="IT328">
        <f t="shared" si="11"/>
        <v>6.126767021160421</v>
      </c>
    </row>
    <row r="329" spans="1:254" x14ac:dyDescent="0.2">
      <c r="A329" s="30" t="s">
        <v>12</v>
      </c>
      <c r="B329" s="31">
        <v>0.42</v>
      </c>
      <c r="C329" s="11">
        <v>2.1</v>
      </c>
      <c r="D329" s="11">
        <v>3.58</v>
      </c>
      <c r="E329" s="11">
        <v>5.86</v>
      </c>
      <c r="F329" s="11">
        <v>3.36</v>
      </c>
      <c r="G329" s="11">
        <v>5.86</v>
      </c>
      <c r="H329" s="11">
        <v>0.28000000000000003</v>
      </c>
      <c r="I329" s="11">
        <v>-11.2</v>
      </c>
      <c r="J329" s="11">
        <v>6.09</v>
      </c>
      <c r="K329" s="11">
        <v>-4.47</v>
      </c>
      <c r="L329" s="11">
        <v>3.76</v>
      </c>
      <c r="M329" s="11">
        <v>4.42</v>
      </c>
      <c r="N329" s="11">
        <v>7.04</v>
      </c>
      <c r="O329" s="11">
        <v>16</v>
      </c>
      <c r="P329" s="11">
        <v>11.8</v>
      </c>
      <c r="Q329" s="11">
        <v>16.2</v>
      </c>
      <c r="R329" s="11">
        <v>10.6</v>
      </c>
      <c r="S329" s="11">
        <v>2.46</v>
      </c>
      <c r="T329" s="11">
        <v>5.88</v>
      </c>
      <c r="U329" s="11">
        <v>8.58</v>
      </c>
      <c r="V329" s="11">
        <v>8.5299999999999994</v>
      </c>
      <c r="W329" s="11">
        <v>13</v>
      </c>
      <c r="X329" s="11">
        <v>-2.66</v>
      </c>
      <c r="Y329" s="11">
        <v>1.47</v>
      </c>
      <c r="Z329" s="11">
        <v>16.899999999999999</v>
      </c>
      <c r="AA329" s="11">
        <v>-0.81</v>
      </c>
      <c r="AB329" s="11">
        <v>5.14</v>
      </c>
      <c r="AC329" s="11">
        <v>1.44</v>
      </c>
      <c r="AD329" s="11">
        <v>3.38</v>
      </c>
      <c r="AE329" s="11">
        <v>9.2100000000000009</v>
      </c>
      <c r="AF329" s="11">
        <v>2</v>
      </c>
      <c r="AG329" s="11">
        <v>5.03</v>
      </c>
      <c r="AH329" s="11">
        <v>0.87</v>
      </c>
      <c r="AI329" s="11">
        <v>15.7</v>
      </c>
      <c r="AJ329" s="11">
        <v>10.5</v>
      </c>
      <c r="AK329" s="11">
        <v>6.88</v>
      </c>
      <c r="AL329" s="11">
        <v>-0.62</v>
      </c>
      <c r="AM329" s="11">
        <v>8.36</v>
      </c>
      <c r="AN329" s="11">
        <v>-2.0499999999999998</v>
      </c>
      <c r="IS329">
        <f t="shared" si="10"/>
        <v>5.275526315789473</v>
      </c>
      <c r="IT329">
        <f t="shared" si="11"/>
        <v>6.0634700159581811</v>
      </c>
    </row>
    <row r="330" spans="1:254" x14ac:dyDescent="0.2">
      <c r="A330" s="30" t="s">
        <v>12</v>
      </c>
      <c r="B330" s="31">
        <v>0.44</v>
      </c>
      <c r="C330" s="11">
        <v>4.53</v>
      </c>
      <c r="D330" s="11">
        <v>4.38</v>
      </c>
      <c r="E330" s="11">
        <v>7.51</v>
      </c>
      <c r="F330" s="11">
        <v>5.2</v>
      </c>
      <c r="G330" s="11">
        <v>6.87</v>
      </c>
      <c r="H330" s="11">
        <v>0.94</v>
      </c>
      <c r="I330" s="11">
        <v>-10.6</v>
      </c>
      <c r="J330" s="11">
        <v>7.14</v>
      </c>
      <c r="K330" s="11">
        <v>-3.17</v>
      </c>
      <c r="L330" s="11">
        <v>4.8</v>
      </c>
      <c r="M330" s="11">
        <v>5.58</v>
      </c>
      <c r="N330" s="11">
        <v>7.79</v>
      </c>
      <c r="O330" s="11">
        <v>16.8</v>
      </c>
      <c r="P330" s="11">
        <v>13.4</v>
      </c>
      <c r="Q330" s="11">
        <v>16.399999999999999</v>
      </c>
      <c r="R330" s="11">
        <v>11.2</v>
      </c>
      <c r="S330" s="11">
        <v>3.24</v>
      </c>
      <c r="T330" s="11">
        <v>7.03</v>
      </c>
      <c r="U330" s="11">
        <v>9.76</v>
      </c>
      <c r="V330" s="11">
        <v>9.58</v>
      </c>
      <c r="W330" s="11">
        <v>12.7</v>
      </c>
      <c r="X330" s="11">
        <v>-1.1299999999999999</v>
      </c>
      <c r="Y330" s="11">
        <v>2.97</v>
      </c>
      <c r="Z330" s="11">
        <v>18.3</v>
      </c>
      <c r="AA330" s="11">
        <v>0.61</v>
      </c>
      <c r="AB330" s="11">
        <v>6.46</v>
      </c>
      <c r="AC330" s="11">
        <v>3.65</v>
      </c>
      <c r="AD330" s="11">
        <v>3.45</v>
      </c>
      <c r="AE330" s="11">
        <v>10.4</v>
      </c>
      <c r="AF330" s="11">
        <v>3.73</v>
      </c>
      <c r="AG330" s="11">
        <v>5.4</v>
      </c>
      <c r="AH330" s="11">
        <v>2.0699999999999998</v>
      </c>
      <c r="AI330" s="11">
        <v>17.2</v>
      </c>
      <c r="AJ330" s="11">
        <v>10.4</v>
      </c>
      <c r="AK330" s="11">
        <v>8.58</v>
      </c>
      <c r="AL330" s="11">
        <v>0.92</v>
      </c>
      <c r="AM330" s="11">
        <v>8.52</v>
      </c>
      <c r="AN330" s="11">
        <v>-0.54</v>
      </c>
      <c r="IS330">
        <f t="shared" si="10"/>
        <v>6.3702631578947377</v>
      </c>
      <c r="IT330">
        <f t="shared" si="11"/>
        <v>5.9298760238816088</v>
      </c>
    </row>
    <row r="331" spans="1:254" x14ac:dyDescent="0.2">
      <c r="A331" s="30" t="s">
        <v>12</v>
      </c>
      <c r="B331" s="31">
        <v>0.46</v>
      </c>
      <c r="C331" s="11">
        <v>7.63</v>
      </c>
      <c r="D331" s="11">
        <v>6.01</v>
      </c>
      <c r="E331" s="11">
        <v>9.82</v>
      </c>
      <c r="F331" s="11">
        <v>7.84</v>
      </c>
      <c r="G331" s="11">
        <v>8.3699999999999992</v>
      </c>
      <c r="H331" s="11">
        <v>2.0499999999999998</v>
      </c>
      <c r="I331" s="11">
        <v>-9.16</v>
      </c>
      <c r="J331" s="11">
        <v>9.14</v>
      </c>
      <c r="K331" s="11">
        <v>-1.01</v>
      </c>
      <c r="L331" s="11">
        <v>6.44</v>
      </c>
      <c r="M331" s="11">
        <v>7.35</v>
      </c>
      <c r="N331" s="11">
        <v>9.1199999999999992</v>
      </c>
      <c r="O331" s="11">
        <v>18.100000000000001</v>
      </c>
      <c r="P331" s="11">
        <v>15.5</v>
      </c>
      <c r="Q331" s="11">
        <v>17.399999999999999</v>
      </c>
      <c r="R331" s="11">
        <v>12.4</v>
      </c>
      <c r="S331" s="11">
        <v>4.67</v>
      </c>
      <c r="T331" s="11">
        <v>8.9</v>
      </c>
      <c r="U331" s="11">
        <v>11.8</v>
      </c>
      <c r="V331" s="11">
        <v>10.8</v>
      </c>
      <c r="W331" s="11">
        <v>12.3</v>
      </c>
      <c r="X331" s="11">
        <v>0.81</v>
      </c>
      <c r="Y331" s="11">
        <v>4.9800000000000004</v>
      </c>
      <c r="Z331" s="11">
        <v>19.600000000000001</v>
      </c>
      <c r="AA331" s="11">
        <v>2.39</v>
      </c>
      <c r="AB331" s="11">
        <v>8.39</v>
      </c>
      <c r="AC331" s="11">
        <v>6.61</v>
      </c>
      <c r="AD331" s="11">
        <v>4.05</v>
      </c>
      <c r="AE331" s="11">
        <v>12.1</v>
      </c>
      <c r="AF331" s="11">
        <v>6.36</v>
      </c>
      <c r="AG331" s="11">
        <v>6.36</v>
      </c>
      <c r="AH331" s="11">
        <v>3.97</v>
      </c>
      <c r="AI331" s="11">
        <v>19.3</v>
      </c>
      <c r="AJ331" s="11">
        <v>10.9</v>
      </c>
      <c r="AK331" s="11">
        <v>10.6</v>
      </c>
      <c r="AL331" s="11">
        <v>3.45</v>
      </c>
      <c r="AM331" s="11">
        <v>9.0500000000000007</v>
      </c>
      <c r="AN331" s="11">
        <v>1.45</v>
      </c>
      <c r="IS331">
        <f t="shared" si="10"/>
        <v>8.0484210526315803</v>
      </c>
      <c r="IT331">
        <f t="shared" si="11"/>
        <v>5.7730101410090615</v>
      </c>
    </row>
    <row r="332" spans="1:254" x14ac:dyDescent="0.2">
      <c r="A332" s="30" t="s">
        <v>12</v>
      </c>
      <c r="B332" s="31">
        <v>0.48</v>
      </c>
      <c r="C332" s="11">
        <v>11.3</v>
      </c>
      <c r="D332" s="11">
        <v>8.58</v>
      </c>
      <c r="E332" s="11">
        <v>12.9</v>
      </c>
      <c r="F332" s="11">
        <v>11.3</v>
      </c>
      <c r="G332" s="11">
        <v>10.5</v>
      </c>
      <c r="H332" s="11">
        <v>3.66</v>
      </c>
      <c r="I332" s="11">
        <v>-6.94</v>
      </c>
      <c r="J332" s="11">
        <v>12.1</v>
      </c>
      <c r="K332" s="11">
        <v>2.06</v>
      </c>
      <c r="L332" s="11">
        <v>8.68</v>
      </c>
      <c r="M332" s="11">
        <v>9.98</v>
      </c>
      <c r="N332" s="11">
        <v>10.9</v>
      </c>
      <c r="O332" s="11">
        <v>19.8</v>
      </c>
      <c r="P332" s="11">
        <v>18.3</v>
      </c>
      <c r="Q332" s="11">
        <v>19.399999999999999</v>
      </c>
      <c r="R332" s="11">
        <v>14.3</v>
      </c>
      <c r="S332" s="11">
        <v>6.87</v>
      </c>
      <c r="T332" s="11">
        <v>11.4</v>
      </c>
      <c r="U332" s="11">
        <v>14.7</v>
      </c>
      <c r="V332" s="11">
        <v>12.7</v>
      </c>
      <c r="W332" s="11">
        <v>11.8</v>
      </c>
      <c r="X332" s="11">
        <v>3.17</v>
      </c>
      <c r="Y332" s="11">
        <v>7.5</v>
      </c>
      <c r="Z332" s="11">
        <v>20.9</v>
      </c>
      <c r="AA332" s="11">
        <v>4.62</v>
      </c>
      <c r="AB332" s="11">
        <v>11.1</v>
      </c>
      <c r="AC332" s="11">
        <v>10.3</v>
      </c>
      <c r="AD332" s="11">
        <v>5.35</v>
      </c>
      <c r="AE332" s="11">
        <v>14.5</v>
      </c>
      <c r="AF332" s="11">
        <v>9.94</v>
      </c>
      <c r="AG332" s="11">
        <v>7.91</v>
      </c>
      <c r="AH332" s="11">
        <v>6.64</v>
      </c>
      <c r="AI332" s="11">
        <v>22.3</v>
      </c>
      <c r="AJ332" s="11">
        <v>12.2</v>
      </c>
      <c r="AK332" s="11">
        <v>13</v>
      </c>
      <c r="AL332" s="11">
        <v>6.89</v>
      </c>
      <c r="AM332" s="11">
        <v>10.199999999999999</v>
      </c>
      <c r="AN332" s="11">
        <v>4.1399999999999997</v>
      </c>
      <c r="IS332">
        <f t="shared" si="10"/>
        <v>10.393421052631581</v>
      </c>
      <c r="IT332">
        <f t="shared" si="11"/>
        <v>5.6715650522803243</v>
      </c>
    </row>
    <row r="333" spans="1:254" x14ac:dyDescent="0.2">
      <c r="A333" s="30" t="s">
        <v>12</v>
      </c>
      <c r="B333" s="31">
        <v>0.5</v>
      </c>
      <c r="C333" s="11">
        <v>15.6</v>
      </c>
      <c r="D333" s="11">
        <v>12</v>
      </c>
      <c r="E333" s="11">
        <v>16.7</v>
      </c>
      <c r="F333" s="11">
        <v>15.6</v>
      </c>
      <c r="G333" s="11">
        <v>13.2</v>
      </c>
      <c r="H333" s="11">
        <v>5.87</v>
      </c>
      <c r="I333" s="11">
        <v>-3.63</v>
      </c>
      <c r="J333" s="11">
        <v>16</v>
      </c>
      <c r="K333" s="11">
        <v>6.07</v>
      </c>
      <c r="L333" s="11">
        <v>11.6</v>
      </c>
      <c r="M333" s="11">
        <v>13.7</v>
      </c>
      <c r="N333" s="11">
        <v>13.2</v>
      </c>
      <c r="O333" s="11">
        <v>22.1</v>
      </c>
      <c r="P333" s="11">
        <v>22.1</v>
      </c>
      <c r="Q333" s="11">
        <v>22.7</v>
      </c>
      <c r="R333" s="11">
        <v>16.8</v>
      </c>
      <c r="S333" s="11">
        <v>9.98</v>
      </c>
      <c r="T333" s="11">
        <v>14.6</v>
      </c>
      <c r="U333" s="11">
        <v>18.3</v>
      </c>
      <c r="V333" s="11">
        <v>15.4</v>
      </c>
      <c r="W333" s="11">
        <v>11.8</v>
      </c>
      <c r="X333" s="11">
        <v>6.04</v>
      </c>
      <c r="Y333" s="11">
        <v>10.8</v>
      </c>
      <c r="Z333" s="11">
        <v>22.3</v>
      </c>
      <c r="AA333" s="11">
        <v>7.41</v>
      </c>
      <c r="AB333" s="11">
        <v>14.6</v>
      </c>
      <c r="AC333" s="11">
        <v>14.7</v>
      </c>
      <c r="AD333" s="11">
        <v>7.5</v>
      </c>
      <c r="AE333" s="11">
        <v>17.7</v>
      </c>
      <c r="AF333" s="11">
        <v>14.4</v>
      </c>
      <c r="AG333" s="11">
        <v>10.1</v>
      </c>
      <c r="AH333" s="11">
        <v>10.1</v>
      </c>
      <c r="AI333" s="11">
        <v>26</v>
      </c>
      <c r="AJ333" s="11">
        <v>14.4</v>
      </c>
      <c r="AK333" s="11">
        <v>15.9</v>
      </c>
      <c r="AL333" s="11">
        <v>11.1</v>
      </c>
      <c r="AM333" s="11">
        <v>12.3</v>
      </c>
      <c r="AN333" s="11">
        <v>7.02</v>
      </c>
      <c r="IS333">
        <f t="shared" si="10"/>
        <v>13.475263157894739</v>
      </c>
      <c r="IT333">
        <f t="shared" si="11"/>
        <v>5.6819199918461569</v>
      </c>
    </row>
    <row r="334" spans="1:254" x14ac:dyDescent="0.2">
      <c r="A334" s="30" t="s">
        <v>12</v>
      </c>
      <c r="B334" s="31">
        <v>0.52</v>
      </c>
      <c r="C334" s="11">
        <v>20.6</v>
      </c>
      <c r="D334" s="11">
        <v>16.3</v>
      </c>
      <c r="E334" s="11">
        <v>21.3</v>
      </c>
      <c r="F334" s="11">
        <v>20.6</v>
      </c>
      <c r="G334" s="11">
        <v>16.8</v>
      </c>
      <c r="H334" s="11">
        <v>8.7899999999999991</v>
      </c>
      <c r="I334" s="11">
        <v>0.96</v>
      </c>
      <c r="J334" s="11">
        <v>20.8</v>
      </c>
      <c r="K334" s="11">
        <v>10.9</v>
      </c>
      <c r="L334" s="11">
        <v>15.4</v>
      </c>
      <c r="M334" s="11">
        <v>18.600000000000001</v>
      </c>
      <c r="N334" s="11">
        <v>16.100000000000001</v>
      </c>
      <c r="O334" s="11">
        <v>24.8</v>
      </c>
      <c r="P334" s="11">
        <v>27</v>
      </c>
      <c r="Q334" s="11">
        <v>27.2</v>
      </c>
      <c r="R334" s="11">
        <v>20</v>
      </c>
      <c r="S334" s="11">
        <v>14.1</v>
      </c>
      <c r="T334" s="11">
        <v>18.399999999999999</v>
      </c>
      <c r="U334" s="11">
        <v>22.7</v>
      </c>
      <c r="V334" s="11">
        <v>18.899999999999999</v>
      </c>
      <c r="W334" s="11">
        <v>12.7</v>
      </c>
      <c r="X334" s="11">
        <v>9.5500000000000007</v>
      </c>
      <c r="Y334" s="11">
        <v>14.9</v>
      </c>
      <c r="Z334" s="11">
        <v>24</v>
      </c>
      <c r="AA334" s="11">
        <v>10.8</v>
      </c>
      <c r="AB334" s="11">
        <v>19.100000000000001</v>
      </c>
      <c r="AC334" s="11">
        <v>19.8</v>
      </c>
      <c r="AD334" s="11">
        <v>10.6</v>
      </c>
      <c r="AE334" s="11">
        <v>21.6</v>
      </c>
      <c r="AF334" s="11">
        <v>19.8</v>
      </c>
      <c r="AG334" s="11">
        <v>13</v>
      </c>
      <c r="AH334" s="11">
        <v>14.5</v>
      </c>
      <c r="AI334" s="11">
        <v>30.7</v>
      </c>
      <c r="AJ334" s="11">
        <v>17.7</v>
      </c>
      <c r="AK334" s="11">
        <v>19.5</v>
      </c>
      <c r="AL334" s="11">
        <v>15.9</v>
      </c>
      <c r="AM334" s="11">
        <v>15.7</v>
      </c>
      <c r="AN334" s="11">
        <v>10.7</v>
      </c>
      <c r="IS334">
        <f t="shared" si="10"/>
        <v>17.389473684210532</v>
      </c>
      <c r="IT334">
        <f t="shared" si="11"/>
        <v>5.8103216394054016</v>
      </c>
    </row>
    <row r="335" spans="1:254" x14ac:dyDescent="0.2">
      <c r="A335" s="30" t="s">
        <v>12</v>
      </c>
      <c r="B335" s="31">
        <v>0.54</v>
      </c>
      <c r="C335" s="11">
        <v>26.6</v>
      </c>
      <c r="D335" s="11">
        <v>21.4</v>
      </c>
      <c r="E335" s="11">
        <v>26.5</v>
      </c>
      <c r="F335" s="11">
        <v>26.4</v>
      </c>
      <c r="G335" s="11">
        <v>21.2</v>
      </c>
      <c r="H335" s="11">
        <v>12.6</v>
      </c>
      <c r="I335" s="11">
        <v>7.08</v>
      </c>
      <c r="J335" s="11">
        <v>26.2</v>
      </c>
      <c r="K335" s="11">
        <v>16.399999999999999</v>
      </c>
      <c r="L335" s="11">
        <v>19.899999999999999</v>
      </c>
      <c r="M335" s="11">
        <v>24.6</v>
      </c>
      <c r="N335" s="11">
        <v>19.7</v>
      </c>
      <c r="O335" s="11">
        <v>28.1</v>
      </c>
      <c r="P335" s="11">
        <v>33.1</v>
      </c>
      <c r="Q335" s="11">
        <v>32.6</v>
      </c>
      <c r="R335" s="11">
        <v>23.9</v>
      </c>
      <c r="S335" s="11">
        <v>19.100000000000001</v>
      </c>
      <c r="T335" s="11">
        <v>23.1</v>
      </c>
      <c r="U335" s="11">
        <v>27.9</v>
      </c>
      <c r="V335" s="11">
        <v>23.3</v>
      </c>
      <c r="W335" s="11">
        <v>15</v>
      </c>
      <c r="X335" s="11">
        <v>13.9</v>
      </c>
      <c r="Y335" s="11">
        <v>19.899999999999999</v>
      </c>
      <c r="Z335" s="11">
        <v>26.2</v>
      </c>
      <c r="AA335" s="11">
        <v>14.9</v>
      </c>
      <c r="AB335" s="11">
        <v>24.5</v>
      </c>
      <c r="AC335" s="11">
        <v>26</v>
      </c>
      <c r="AD335" s="11">
        <v>14.6</v>
      </c>
      <c r="AE335" s="11">
        <v>26.2</v>
      </c>
      <c r="AF335" s="11">
        <v>25.9</v>
      </c>
      <c r="AG335" s="11">
        <v>16.8</v>
      </c>
      <c r="AH335" s="11">
        <v>19.7</v>
      </c>
      <c r="AI335" s="11">
        <v>36.1</v>
      </c>
      <c r="AJ335" s="11">
        <v>22</v>
      </c>
      <c r="AK335" s="11">
        <v>23.7</v>
      </c>
      <c r="AL335" s="11">
        <v>21</v>
      </c>
      <c r="AM335" s="11">
        <v>20.5</v>
      </c>
      <c r="AN335" s="11">
        <v>14</v>
      </c>
      <c r="IS335">
        <f t="shared" si="10"/>
        <v>22.120526315789476</v>
      </c>
      <c r="IT335">
        <f t="shared" si="11"/>
        <v>6.0590883032726932</v>
      </c>
    </row>
    <row r="336" spans="1:254" x14ac:dyDescent="0.2">
      <c r="A336" s="30" t="s">
        <v>12</v>
      </c>
      <c r="B336" s="31">
        <v>0.56000000000000005</v>
      </c>
      <c r="C336" s="11">
        <v>33.5</v>
      </c>
      <c r="D336" s="11">
        <v>27</v>
      </c>
      <c r="E336" s="11">
        <v>32.299999999999997</v>
      </c>
      <c r="F336" s="11">
        <v>32.9</v>
      </c>
      <c r="G336" s="11">
        <v>26.2</v>
      </c>
      <c r="H336" s="11">
        <v>17.399999999999999</v>
      </c>
      <c r="I336" s="11">
        <v>14.7</v>
      </c>
      <c r="J336" s="11">
        <v>31.9</v>
      </c>
      <c r="K336" s="11">
        <v>22.4</v>
      </c>
      <c r="L336" s="11">
        <v>25</v>
      </c>
      <c r="M336" s="11">
        <v>31.6</v>
      </c>
      <c r="N336" s="11">
        <v>24.3</v>
      </c>
      <c r="O336" s="11">
        <v>31.9</v>
      </c>
      <c r="P336" s="11">
        <v>40.1</v>
      </c>
      <c r="Q336" s="11">
        <v>38.799999999999997</v>
      </c>
      <c r="R336" s="11">
        <v>28.9</v>
      </c>
      <c r="S336" s="11">
        <v>25.1</v>
      </c>
      <c r="T336" s="11">
        <v>28.8</v>
      </c>
      <c r="U336" s="11">
        <v>34.1</v>
      </c>
      <c r="V336" s="11">
        <v>28.6</v>
      </c>
      <c r="W336" s="11">
        <v>18.899999999999999</v>
      </c>
      <c r="X336" s="11">
        <v>19.3</v>
      </c>
      <c r="Y336" s="11">
        <v>25.4</v>
      </c>
      <c r="Z336" s="11">
        <v>29.2</v>
      </c>
      <c r="AA336" s="11">
        <v>19.7</v>
      </c>
      <c r="AB336" s="11">
        <v>30.6</v>
      </c>
      <c r="AC336" s="11">
        <v>33</v>
      </c>
      <c r="AD336" s="11">
        <v>19.5</v>
      </c>
      <c r="AE336" s="11">
        <v>31.5</v>
      </c>
      <c r="AF336" s="11">
        <v>32.700000000000003</v>
      </c>
      <c r="AG336" s="11">
        <v>21.5</v>
      </c>
      <c r="AH336" s="11">
        <v>25.8</v>
      </c>
      <c r="AI336" s="11">
        <v>42.1</v>
      </c>
      <c r="AJ336" s="11">
        <v>27.2</v>
      </c>
      <c r="AK336" s="11">
        <v>28.7</v>
      </c>
      <c r="AL336" s="11">
        <v>26.5</v>
      </c>
      <c r="AM336" s="11">
        <v>26.9</v>
      </c>
      <c r="AN336" s="11">
        <v>18</v>
      </c>
      <c r="IS336">
        <f t="shared" si="10"/>
        <v>27.684210526315795</v>
      </c>
      <c r="IT336">
        <f t="shared" si="11"/>
        <v>6.3560792910787747</v>
      </c>
    </row>
    <row r="337" spans="1:254" x14ac:dyDescent="0.2">
      <c r="A337" s="30" t="s">
        <v>12</v>
      </c>
      <c r="B337" s="31">
        <v>0.57999999999999996</v>
      </c>
      <c r="C337" s="11">
        <v>40.799999999999997</v>
      </c>
      <c r="D337" s="11">
        <v>33.299999999999997</v>
      </c>
      <c r="E337" s="11">
        <v>38.4</v>
      </c>
      <c r="F337" s="11">
        <v>40.1</v>
      </c>
      <c r="G337" s="11">
        <v>31.8</v>
      </c>
      <c r="H337" s="11">
        <v>23.2</v>
      </c>
      <c r="I337" s="11">
        <v>23.5</v>
      </c>
      <c r="J337" s="11">
        <v>37.9</v>
      </c>
      <c r="K337" s="11">
        <v>28.5</v>
      </c>
      <c r="L337" s="11">
        <v>30.7</v>
      </c>
      <c r="M337" s="11">
        <v>39</v>
      </c>
      <c r="N337" s="11">
        <v>29.7</v>
      </c>
      <c r="O337" s="11">
        <v>36.200000000000003</v>
      </c>
      <c r="P337" s="11">
        <v>47.5</v>
      </c>
      <c r="Q337" s="11">
        <v>45.5</v>
      </c>
      <c r="R337" s="11">
        <v>34.9</v>
      </c>
      <c r="S337" s="11">
        <v>31.7</v>
      </c>
      <c r="T337" s="11">
        <v>35.4</v>
      </c>
      <c r="U337" s="11">
        <v>41.2</v>
      </c>
      <c r="V337" s="11">
        <v>34.5</v>
      </c>
      <c r="W337" s="11">
        <v>24.3</v>
      </c>
      <c r="X337" s="11">
        <v>25.6</v>
      </c>
      <c r="Y337" s="11">
        <v>31.3</v>
      </c>
      <c r="Z337" s="11">
        <v>33.5</v>
      </c>
      <c r="AA337" s="11">
        <v>25.2</v>
      </c>
      <c r="AB337" s="11">
        <v>37.200000000000003</v>
      </c>
      <c r="AC337" s="11">
        <v>40.6</v>
      </c>
      <c r="AD337" s="11">
        <v>25.2</v>
      </c>
      <c r="AE337" s="11">
        <v>37.200000000000003</v>
      </c>
      <c r="AF337" s="11">
        <v>39.9</v>
      </c>
      <c r="AG337" s="11">
        <v>27.1</v>
      </c>
      <c r="AH337" s="11">
        <v>32.5</v>
      </c>
      <c r="AI337" s="11">
        <v>48.2</v>
      </c>
      <c r="AJ337" s="11">
        <v>33.200000000000003</v>
      </c>
      <c r="AK337" s="11">
        <v>34.5</v>
      </c>
      <c r="AL337" s="11">
        <v>32.5</v>
      </c>
      <c r="AM337" s="11">
        <v>34.700000000000003</v>
      </c>
      <c r="AN337" s="11">
        <v>22.3</v>
      </c>
      <c r="IS337">
        <f t="shared" si="10"/>
        <v>33.915789473684214</v>
      </c>
      <c r="IT337">
        <f t="shared" si="11"/>
        <v>6.6414556494544099</v>
      </c>
    </row>
    <row r="338" spans="1:254" x14ac:dyDescent="0.2">
      <c r="A338" s="30" t="s">
        <v>12</v>
      </c>
      <c r="B338" s="31">
        <v>0.6</v>
      </c>
      <c r="C338" s="11">
        <v>47.4</v>
      </c>
      <c r="D338" s="11">
        <v>40.1</v>
      </c>
      <c r="E338" s="11">
        <v>44.4</v>
      </c>
      <c r="F338" s="11">
        <v>47.7</v>
      </c>
      <c r="G338" s="11">
        <v>37.700000000000003</v>
      </c>
      <c r="H338" s="11">
        <v>29.7</v>
      </c>
      <c r="I338" s="11">
        <v>32.700000000000003</v>
      </c>
      <c r="J338" s="11">
        <v>43.9</v>
      </c>
      <c r="K338" s="11">
        <v>34.6</v>
      </c>
      <c r="L338" s="11">
        <v>36.6</v>
      </c>
      <c r="M338" s="11">
        <v>46.4</v>
      </c>
      <c r="N338" s="11">
        <v>35.700000000000003</v>
      </c>
      <c r="O338" s="11">
        <v>41</v>
      </c>
      <c r="P338" s="11">
        <v>54.6</v>
      </c>
      <c r="Q338" s="11">
        <v>52.4</v>
      </c>
      <c r="R338" s="11">
        <v>41.8</v>
      </c>
      <c r="S338" s="11">
        <v>38.700000000000003</v>
      </c>
      <c r="T338" s="11">
        <v>42.6</v>
      </c>
      <c r="U338" s="11">
        <v>49.1</v>
      </c>
      <c r="V338" s="11">
        <v>41</v>
      </c>
      <c r="W338" s="11">
        <v>30.8</v>
      </c>
      <c r="X338" s="11">
        <v>32.6</v>
      </c>
      <c r="Y338" s="11">
        <v>37.4</v>
      </c>
      <c r="Z338" s="11">
        <v>38.9</v>
      </c>
      <c r="AA338" s="11">
        <v>31.4</v>
      </c>
      <c r="AB338" s="11">
        <v>43.9</v>
      </c>
      <c r="AC338" s="11">
        <v>48.1</v>
      </c>
      <c r="AD338" s="11">
        <v>31.7</v>
      </c>
      <c r="AE338" s="11">
        <v>43.2</v>
      </c>
      <c r="AF338" s="11">
        <v>47.1</v>
      </c>
      <c r="AG338" s="11">
        <v>33.299999999999997</v>
      </c>
      <c r="AH338" s="11">
        <v>39.5</v>
      </c>
      <c r="AI338" s="11">
        <v>54.2</v>
      </c>
      <c r="AJ338" s="11">
        <v>39.5</v>
      </c>
      <c r="AK338" s="11">
        <v>40.700000000000003</v>
      </c>
      <c r="AL338" s="11">
        <v>38.700000000000003</v>
      </c>
      <c r="AM338" s="11">
        <v>43.3</v>
      </c>
      <c r="AN338" s="11">
        <v>29.3</v>
      </c>
      <c r="IS338">
        <f t="shared" si="10"/>
        <v>40.571052631578944</v>
      </c>
      <c r="IT338">
        <f t="shared" si="11"/>
        <v>6.7198338096702628</v>
      </c>
    </row>
    <row r="339" spans="1:254" x14ac:dyDescent="0.2">
      <c r="A339" s="30" t="s">
        <v>12</v>
      </c>
      <c r="B339" s="31">
        <v>0.62</v>
      </c>
      <c r="C339" s="11">
        <v>52.6</v>
      </c>
      <c r="D339" s="11">
        <v>47.2</v>
      </c>
      <c r="E339" s="11">
        <v>50</v>
      </c>
      <c r="F339" s="11">
        <v>55.1</v>
      </c>
      <c r="G339" s="11">
        <v>43.6</v>
      </c>
      <c r="H339" s="11">
        <v>36.4</v>
      </c>
      <c r="I339" s="11">
        <v>41.4</v>
      </c>
      <c r="J339" s="11">
        <v>49.7</v>
      </c>
      <c r="K339" s="11">
        <v>40.5</v>
      </c>
      <c r="L339" s="11">
        <v>42.5</v>
      </c>
      <c r="M339" s="11">
        <v>53.1</v>
      </c>
      <c r="N339" s="11">
        <v>41.7</v>
      </c>
      <c r="O339" s="11">
        <v>46.2</v>
      </c>
      <c r="P339" s="11">
        <v>60.6</v>
      </c>
      <c r="Q339" s="11">
        <v>59.1</v>
      </c>
      <c r="R339" s="11">
        <v>49.2</v>
      </c>
      <c r="S339" s="11">
        <v>45.6</v>
      </c>
      <c r="T339" s="11">
        <v>49.7</v>
      </c>
      <c r="U339" s="11">
        <v>57.2</v>
      </c>
      <c r="V339" s="11">
        <v>47.7</v>
      </c>
      <c r="W339" s="11">
        <v>38.200000000000003</v>
      </c>
      <c r="X339" s="11">
        <v>40</v>
      </c>
      <c r="Y339" s="11">
        <v>43.4</v>
      </c>
      <c r="Z339" s="11">
        <v>45.2</v>
      </c>
      <c r="AA339" s="11">
        <v>38</v>
      </c>
      <c r="AB339" s="11">
        <v>50.2</v>
      </c>
      <c r="AC339" s="11">
        <v>54.5</v>
      </c>
      <c r="AD339" s="11">
        <v>38.9</v>
      </c>
      <c r="AE339" s="11">
        <v>49</v>
      </c>
      <c r="AF339" s="11">
        <v>53.7</v>
      </c>
      <c r="AG339" s="11">
        <v>40</v>
      </c>
      <c r="AH339" s="11">
        <v>46.3</v>
      </c>
      <c r="AI339" s="11">
        <v>59.4</v>
      </c>
      <c r="AJ339" s="11">
        <v>45.7</v>
      </c>
      <c r="AK339" s="11">
        <v>47.1</v>
      </c>
      <c r="AL339" s="11">
        <v>44.8</v>
      </c>
      <c r="AM339" s="11">
        <v>52.1</v>
      </c>
      <c r="AN339" s="11">
        <v>38.5</v>
      </c>
      <c r="IS339">
        <f t="shared" si="10"/>
        <v>47.213157894736852</v>
      </c>
      <c r="IT339">
        <f t="shared" si="11"/>
        <v>6.4889998834880611</v>
      </c>
    </row>
    <row r="340" spans="1:254" x14ac:dyDescent="0.2">
      <c r="A340" s="30" t="s">
        <v>12</v>
      </c>
      <c r="B340" s="31">
        <v>0.64</v>
      </c>
      <c r="C340" s="11">
        <v>55.7</v>
      </c>
      <c r="D340" s="11">
        <v>54.1</v>
      </c>
      <c r="E340" s="11">
        <v>54.7</v>
      </c>
      <c r="F340" s="11">
        <v>61.5</v>
      </c>
      <c r="G340" s="11">
        <v>49.3</v>
      </c>
      <c r="H340" s="11">
        <v>42.7</v>
      </c>
      <c r="I340" s="11">
        <v>48.5</v>
      </c>
      <c r="J340" s="11">
        <v>54.7</v>
      </c>
      <c r="K340" s="11">
        <v>45.9</v>
      </c>
      <c r="L340" s="11">
        <v>47.8</v>
      </c>
      <c r="M340" s="11">
        <v>58.8</v>
      </c>
      <c r="N340" s="11">
        <v>46.8</v>
      </c>
      <c r="O340" s="11">
        <v>51.2</v>
      </c>
      <c r="P340" s="11">
        <v>64.900000000000006</v>
      </c>
      <c r="Q340" s="11">
        <v>65.599999999999994</v>
      </c>
      <c r="R340" s="11">
        <v>56.2</v>
      </c>
      <c r="S340" s="11">
        <v>51.9</v>
      </c>
      <c r="T340" s="11">
        <v>55.7</v>
      </c>
      <c r="U340" s="11">
        <v>64.8</v>
      </c>
      <c r="V340" s="11">
        <v>54</v>
      </c>
      <c r="W340" s="11">
        <v>46.1</v>
      </c>
      <c r="X340" s="11">
        <v>47.2</v>
      </c>
      <c r="Y340" s="11">
        <v>49</v>
      </c>
      <c r="Z340" s="11">
        <v>51.9</v>
      </c>
      <c r="AA340" s="11">
        <v>44.7</v>
      </c>
      <c r="AB340" s="11">
        <v>55.7</v>
      </c>
      <c r="AC340" s="11">
        <v>58.7</v>
      </c>
      <c r="AD340" s="11">
        <v>46.3</v>
      </c>
      <c r="AE340" s="11">
        <v>54.2</v>
      </c>
      <c r="AF340" s="11">
        <v>59</v>
      </c>
      <c r="AG340" s="11">
        <v>46.6</v>
      </c>
      <c r="AH340" s="11">
        <v>52.4</v>
      </c>
      <c r="AI340" s="11">
        <v>63.6</v>
      </c>
      <c r="AJ340" s="11">
        <v>51.2</v>
      </c>
      <c r="AK340" s="11">
        <v>53.1</v>
      </c>
      <c r="AL340" s="11">
        <v>50.2</v>
      </c>
      <c r="AM340" s="11">
        <v>60.3</v>
      </c>
      <c r="AN340" s="11">
        <v>47.6</v>
      </c>
      <c r="IS340">
        <f t="shared" si="10"/>
        <v>53.226315789473681</v>
      </c>
      <c r="IT340">
        <f t="shared" si="11"/>
        <v>6.092560115620242</v>
      </c>
    </row>
    <row r="341" spans="1:254" x14ac:dyDescent="0.2">
      <c r="A341" s="30" t="s">
        <v>12</v>
      </c>
      <c r="B341" s="31">
        <v>0.66</v>
      </c>
      <c r="C341" s="11">
        <v>56.7</v>
      </c>
      <c r="D341" s="11">
        <v>60</v>
      </c>
      <c r="E341" s="11">
        <v>58.2</v>
      </c>
      <c r="F341" s="11">
        <v>66.2</v>
      </c>
      <c r="G341" s="11">
        <v>54.2</v>
      </c>
      <c r="H341" s="11">
        <v>47.9</v>
      </c>
      <c r="I341" s="11">
        <v>53.6</v>
      </c>
      <c r="J341" s="11">
        <v>58.1</v>
      </c>
      <c r="K341" s="11">
        <v>50.3</v>
      </c>
      <c r="L341" s="11">
        <v>51.7</v>
      </c>
      <c r="M341" s="11">
        <v>63</v>
      </c>
      <c r="N341" s="11">
        <v>50.6</v>
      </c>
      <c r="O341" s="11">
        <v>55.3</v>
      </c>
      <c r="P341" s="11">
        <v>67.5</v>
      </c>
      <c r="Q341" s="11">
        <v>71</v>
      </c>
      <c r="R341" s="11">
        <v>62.2</v>
      </c>
      <c r="S341" s="11">
        <v>57.2</v>
      </c>
      <c r="T341" s="11">
        <v>60.3</v>
      </c>
      <c r="U341" s="11">
        <v>71.099999999999994</v>
      </c>
      <c r="V341" s="11">
        <v>59.1</v>
      </c>
      <c r="W341" s="11">
        <v>53.8</v>
      </c>
      <c r="X341" s="11">
        <v>53.3</v>
      </c>
      <c r="Y341" s="11">
        <v>53.7</v>
      </c>
      <c r="Z341" s="11">
        <v>57.9</v>
      </c>
      <c r="AA341" s="11">
        <v>50.7</v>
      </c>
      <c r="AB341" s="11">
        <v>60</v>
      </c>
      <c r="AC341" s="11">
        <v>60.4</v>
      </c>
      <c r="AD341" s="11">
        <v>53.4</v>
      </c>
      <c r="AE341" s="11">
        <v>58.4</v>
      </c>
      <c r="AF341" s="11">
        <v>62.7</v>
      </c>
      <c r="AG341" s="11">
        <v>52.6</v>
      </c>
      <c r="AH341" s="11">
        <v>57.2</v>
      </c>
      <c r="AI341" s="11">
        <v>66.599999999999994</v>
      </c>
      <c r="AJ341" s="11">
        <v>55.5</v>
      </c>
      <c r="AK341" s="11">
        <v>58.2</v>
      </c>
      <c r="AL341" s="11">
        <v>54.3</v>
      </c>
      <c r="AM341" s="11">
        <v>67.099999999999994</v>
      </c>
      <c r="AN341" s="11">
        <v>53.6</v>
      </c>
      <c r="IS341">
        <f t="shared" si="10"/>
        <v>57.989473684210537</v>
      </c>
      <c r="IT341">
        <f t="shared" si="11"/>
        <v>5.7915497376914251</v>
      </c>
    </row>
    <row r="342" spans="1:254" x14ac:dyDescent="0.2">
      <c r="A342" s="30" t="s">
        <v>12</v>
      </c>
      <c r="B342" s="31">
        <v>0.68</v>
      </c>
      <c r="C342" s="11">
        <v>55.6</v>
      </c>
      <c r="D342" s="11">
        <v>64.3</v>
      </c>
      <c r="E342" s="11">
        <v>60.2</v>
      </c>
      <c r="F342" s="11">
        <v>69.099999999999994</v>
      </c>
      <c r="G342" s="11">
        <v>58</v>
      </c>
      <c r="H342" s="11">
        <v>51.5</v>
      </c>
      <c r="I342" s="11">
        <v>56.5</v>
      </c>
      <c r="J342" s="11">
        <v>59.7</v>
      </c>
      <c r="K342" s="11">
        <v>53.1</v>
      </c>
      <c r="L342" s="11">
        <v>54.1</v>
      </c>
      <c r="M342" s="11">
        <v>65.7</v>
      </c>
      <c r="N342" s="11">
        <v>52.5</v>
      </c>
      <c r="O342" s="11">
        <v>57.7</v>
      </c>
      <c r="P342" s="11">
        <v>68.5</v>
      </c>
      <c r="Q342" s="11">
        <v>75</v>
      </c>
      <c r="R342" s="11">
        <v>66.7</v>
      </c>
      <c r="S342" s="11">
        <v>61.1</v>
      </c>
      <c r="T342" s="11">
        <v>63.1</v>
      </c>
      <c r="U342" s="11">
        <v>75.599999999999994</v>
      </c>
      <c r="V342" s="11">
        <v>62.5</v>
      </c>
      <c r="W342" s="11">
        <v>60.4</v>
      </c>
      <c r="X342" s="11">
        <v>57.9</v>
      </c>
      <c r="Y342" s="11">
        <v>57</v>
      </c>
      <c r="Z342" s="11">
        <v>62.4</v>
      </c>
      <c r="AA342" s="11">
        <v>55.3</v>
      </c>
      <c r="AB342" s="11">
        <v>62.9</v>
      </c>
      <c r="AC342" s="11">
        <v>59.7</v>
      </c>
      <c r="AD342" s="11">
        <v>59.5</v>
      </c>
      <c r="AE342" s="11">
        <v>61.4</v>
      </c>
      <c r="AF342" s="11">
        <v>64.8</v>
      </c>
      <c r="AG342" s="11">
        <v>57.6</v>
      </c>
      <c r="AH342" s="11">
        <v>60.3</v>
      </c>
      <c r="AI342" s="11">
        <v>68.2</v>
      </c>
      <c r="AJ342" s="11">
        <v>58.2</v>
      </c>
      <c r="AK342" s="11">
        <v>61.9</v>
      </c>
      <c r="AL342" s="11">
        <v>56.9</v>
      </c>
      <c r="AM342" s="11">
        <v>72</v>
      </c>
      <c r="AN342" s="11">
        <v>57.6</v>
      </c>
      <c r="IS342">
        <f t="shared" si="10"/>
        <v>61.171052631578959</v>
      </c>
      <c r="IT342">
        <f t="shared" si="11"/>
        <v>5.8139584084798388</v>
      </c>
    </row>
    <row r="343" spans="1:254" x14ac:dyDescent="0.2">
      <c r="A343" s="30" t="s">
        <v>12</v>
      </c>
      <c r="B343" s="31">
        <v>0.7</v>
      </c>
      <c r="C343" s="11">
        <v>52.4</v>
      </c>
      <c r="D343" s="11">
        <v>66.599999999999994</v>
      </c>
      <c r="E343" s="11">
        <v>60.5</v>
      </c>
      <c r="F343" s="11">
        <v>70.099999999999994</v>
      </c>
      <c r="G343" s="11">
        <v>60.3</v>
      </c>
      <c r="H343" s="11">
        <v>53.4</v>
      </c>
      <c r="I343" s="11">
        <v>57.8</v>
      </c>
      <c r="J343" s="11">
        <v>59.5</v>
      </c>
      <c r="K343" s="11">
        <v>54.3</v>
      </c>
      <c r="L343" s="11">
        <v>54.9</v>
      </c>
      <c r="M343" s="11">
        <v>66.8</v>
      </c>
      <c r="N343" s="11">
        <v>52.7</v>
      </c>
      <c r="O343" s="11">
        <v>57.9</v>
      </c>
      <c r="P343" s="11">
        <v>67.8</v>
      </c>
      <c r="Q343" s="11">
        <v>77.5</v>
      </c>
      <c r="R343" s="11">
        <v>69.400000000000006</v>
      </c>
      <c r="S343" s="11">
        <v>63.4</v>
      </c>
      <c r="T343" s="11">
        <v>64.5</v>
      </c>
      <c r="U343" s="11">
        <v>78</v>
      </c>
      <c r="V343" s="11">
        <v>64.099999999999994</v>
      </c>
      <c r="W343" s="11">
        <v>65.5</v>
      </c>
      <c r="X343" s="11">
        <v>60.6</v>
      </c>
      <c r="Y343" s="11">
        <v>58.6</v>
      </c>
      <c r="Z343" s="11">
        <v>65</v>
      </c>
      <c r="AA343" s="11">
        <v>58.3</v>
      </c>
      <c r="AB343" s="11">
        <v>64.3</v>
      </c>
      <c r="AC343" s="11">
        <v>56.8</v>
      </c>
      <c r="AD343" s="11">
        <v>64.099999999999994</v>
      </c>
      <c r="AE343" s="11">
        <v>62.7</v>
      </c>
      <c r="AF343" s="11">
        <v>65.400000000000006</v>
      </c>
      <c r="AG343" s="11">
        <v>61.1</v>
      </c>
      <c r="AH343" s="11">
        <v>61.5</v>
      </c>
      <c r="AI343" s="11">
        <v>68.400000000000006</v>
      </c>
      <c r="AJ343" s="11">
        <v>59.1</v>
      </c>
      <c r="AK343" s="11">
        <v>63.9</v>
      </c>
      <c r="AL343" s="11">
        <v>57.8</v>
      </c>
      <c r="AM343" s="11">
        <v>74.900000000000006</v>
      </c>
      <c r="AN343" s="11">
        <v>59.3</v>
      </c>
      <c r="IS343">
        <f t="shared" si="10"/>
        <v>62.610526315789471</v>
      </c>
      <c r="IT343">
        <f t="shared" si="11"/>
        <v>6.2465034315935828</v>
      </c>
    </row>
    <row r="344" spans="1:254" x14ac:dyDescent="0.2">
      <c r="A344" s="30" t="s">
        <v>12</v>
      </c>
      <c r="B344" s="31">
        <v>0.72</v>
      </c>
      <c r="C344" s="11">
        <v>47.2</v>
      </c>
      <c r="D344" s="11">
        <v>66.8</v>
      </c>
      <c r="E344" s="11">
        <v>59.2</v>
      </c>
      <c r="F344" s="11">
        <v>69.2</v>
      </c>
      <c r="G344" s="11">
        <v>61</v>
      </c>
      <c r="H344" s="11">
        <v>53.4</v>
      </c>
      <c r="I344" s="11">
        <v>57.5</v>
      </c>
      <c r="J344" s="11">
        <v>58</v>
      </c>
      <c r="K344" s="11">
        <v>53.6</v>
      </c>
      <c r="L344" s="11">
        <v>54</v>
      </c>
      <c r="M344" s="11">
        <v>66.2</v>
      </c>
      <c r="N344" s="11">
        <v>51.6</v>
      </c>
      <c r="O344" s="11">
        <v>56.3</v>
      </c>
      <c r="P344" s="11">
        <v>65.8</v>
      </c>
      <c r="Q344" s="11">
        <v>78.5</v>
      </c>
      <c r="R344" s="11">
        <v>70.400000000000006</v>
      </c>
      <c r="S344" s="11">
        <v>64.2</v>
      </c>
      <c r="T344" s="11">
        <v>64.7</v>
      </c>
      <c r="U344" s="11">
        <v>78.2</v>
      </c>
      <c r="V344" s="11">
        <v>63.8</v>
      </c>
      <c r="W344" s="11">
        <v>68.400000000000006</v>
      </c>
      <c r="X344" s="11">
        <v>61.5</v>
      </c>
      <c r="Y344" s="11">
        <v>58.7</v>
      </c>
      <c r="Z344" s="11">
        <v>65.400000000000006</v>
      </c>
      <c r="AA344" s="11">
        <v>59.3</v>
      </c>
      <c r="AB344" s="11">
        <v>64.2</v>
      </c>
      <c r="AC344" s="11">
        <v>52.3</v>
      </c>
      <c r="AD344" s="11">
        <v>66.8</v>
      </c>
      <c r="AE344" s="11">
        <v>62.5</v>
      </c>
      <c r="AF344" s="11">
        <v>65</v>
      </c>
      <c r="AG344" s="11">
        <v>63.1</v>
      </c>
      <c r="AH344" s="11">
        <v>60.9</v>
      </c>
      <c r="AI344" s="11">
        <v>67.2</v>
      </c>
      <c r="AJ344" s="11">
        <v>58.2</v>
      </c>
      <c r="AK344" s="11">
        <v>63.9</v>
      </c>
      <c r="AL344" s="11">
        <v>57.2</v>
      </c>
      <c r="AM344" s="11">
        <v>75.7</v>
      </c>
      <c r="AN344" s="11">
        <v>59.8</v>
      </c>
      <c r="IS344">
        <f t="shared" si="10"/>
        <v>62.360526315789471</v>
      </c>
      <c r="IT344">
        <f t="shared" si="11"/>
        <v>6.9771650509313652</v>
      </c>
    </row>
    <row r="345" spans="1:254" x14ac:dyDescent="0.2">
      <c r="A345" s="30" t="s">
        <v>12</v>
      </c>
      <c r="B345" s="31">
        <v>0.74</v>
      </c>
      <c r="C345" s="11">
        <v>40.4</v>
      </c>
      <c r="D345" s="11">
        <v>65.099999999999994</v>
      </c>
      <c r="E345" s="11">
        <v>56.4</v>
      </c>
      <c r="F345" s="11">
        <v>66.8</v>
      </c>
      <c r="G345" s="11">
        <v>60.1</v>
      </c>
      <c r="H345" s="11">
        <v>51.9</v>
      </c>
      <c r="I345" s="11">
        <v>56</v>
      </c>
      <c r="J345" s="11">
        <v>55.5</v>
      </c>
      <c r="K345" s="11">
        <v>51.2</v>
      </c>
      <c r="L345" s="11">
        <v>51.8</v>
      </c>
      <c r="M345" s="11">
        <v>63.9</v>
      </c>
      <c r="N345" s="11">
        <v>49.8</v>
      </c>
      <c r="O345" s="11">
        <v>53.2</v>
      </c>
      <c r="P345" s="11">
        <v>62.4</v>
      </c>
      <c r="Q345" s="11">
        <v>78</v>
      </c>
      <c r="R345" s="11">
        <v>69.7</v>
      </c>
      <c r="S345" s="11">
        <v>63.5</v>
      </c>
      <c r="T345" s="11">
        <v>63.7</v>
      </c>
      <c r="U345" s="11">
        <v>76.5</v>
      </c>
      <c r="V345" s="11">
        <v>62.1</v>
      </c>
      <c r="W345" s="11">
        <v>69.3</v>
      </c>
      <c r="X345" s="11">
        <v>60.6</v>
      </c>
      <c r="Y345" s="11">
        <v>57.6</v>
      </c>
      <c r="Z345" s="11">
        <v>63.9</v>
      </c>
      <c r="AA345" s="11">
        <v>58.8</v>
      </c>
      <c r="AB345" s="11">
        <v>62.7</v>
      </c>
      <c r="AC345" s="11">
        <v>46.2</v>
      </c>
      <c r="AD345" s="11">
        <v>67.8</v>
      </c>
      <c r="AE345" s="11">
        <v>60.5</v>
      </c>
      <c r="AF345" s="11">
        <v>63.4</v>
      </c>
      <c r="AG345" s="11">
        <v>63.7</v>
      </c>
      <c r="AH345" s="11">
        <v>58.6</v>
      </c>
      <c r="AI345" s="11">
        <v>64.7</v>
      </c>
      <c r="AJ345" s="11">
        <v>55.4</v>
      </c>
      <c r="AK345" s="11">
        <v>61.9</v>
      </c>
      <c r="AL345" s="11">
        <v>55</v>
      </c>
      <c r="AM345" s="11">
        <v>74.7</v>
      </c>
      <c r="AN345" s="11">
        <v>58.9</v>
      </c>
      <c r="IS345">
        <f t="shared" si="10"/>
        <v>60.571052631578944</v>
      </c>
      <c r="IT345">
        <f t="shared" si="11"/>
        <v>7.8498031614067729</v>
      </c>
    </row>
    <row r="346" spans="1:254" x14ac:dyDescent="0.2">
      <c r="A346" s="30" t="s">
        <v>12</v>
      </c>
      <c r="B346" s="31">
        <v>0.76</v>
      </c>
      <c r="C346" s="11">
        <v>32.4</v>
      </c>
      <c r="D346" s="11">
        <v>61.9</v>
      </c>
      <c r="E346" s="11">
        <v>52.1</v>
      </c>
      <c r="F346" s="11">
        <v>62.9</v>
      </c>
      <c r="G346" s="11">
        <v>57.9</v>
      </c>
      <c r="H346" s="11">
        <v>49</v>
      </c>
      <c r="I346" s="11">
        <v>53.1</v>
      </c>
      <c r="J346" s="11">
        <v>52.3</v>
      </c>
      <c r="K346" s="11">
        <v>47.3</v>
      </c>
      <c r="L346" s="11">
        <v>48.4</v>
      </c>
      <c r="M346" s="11">
        <v>59.8</v>
      </c>
      <c r="N346" s="11">
        <v>47.9</v>
      </c>
      <c r="O346" s="11">
        <v>49.3</v>
      </c>
      <c r="P346" s="11">
        <v>57.7</v>
      </c>
      <c r="Q346" s="11">
        <v>75.8</v>
      </c>
      <c r="R346" s="11">
        <v>67.7</v>
      </c>
      <c r="S346" s="11">
        <v>61.3</v>
      </c>
      <c r="T346" s="11">
        <v>61.5</v>
      </c>
      <c r="U346" s="11">
        <v>73.099999999999994</v>
      </c>
      <c r="V346" s="11">
        <v>59.1</v>
      </c>
      <c r="W346" s="11">
        <v>68.099999999999994</v>
      </c>
      <c r="X346" s="11">
        <v>57.9</v>
      </c>
      <c r="Y346" s="11">
        <v>55</v>
      </c>
      <c r="Z346" s="11">
        <v>60.8</v>
      </c>
      <c r="AA346" s="11">
        <v>56.8</v>
      </c>
      <c r="AB346" s="11">
        <v>60</v>
      </c>
      <c r="AC346" s="11">
        <v>39</v>
      </c>
      <c r="AD346" s="11">
        <v>67.099999999999994</v>
      </c>
      <c r="AE346" s="11">
        <v>56.8</v>
      </c>
      <c r="AF346" s="11">
        <v>60.7</v>
      </c>
      <c r="AG346" s="11">
        <v>62.9</v>
      </c>
      <c r="AH346" s="11">
        <v>55</v>
      </c>
      <c r="AI346" s="11">
        <v>61</v>
      </c>
      <c r="AJ346" s="11">
        <v>51.2</v>
      </c>
      <c r="AK346" s="11">
        <v>58.1</v>
      </c>
      <c r="AL346" s="11">
        <v>51.5</v>
      </c>
      <c r="AM346" s="11">
        <v>72.099999999999994</v>
      </c>
      <c r="AN346" s="11">
        <v>56.8</v>
      </c>
      <c r="IS346">
        <f t="shared" si="10"/>
        <v>57.402631578947364</v>
      </c>
      <c r="IT346">
        <f t="shared" si="11"/>
        <v>8.7176579684680462</v>
      </c>
    </row>
    <row r="347" spans="1:254" x14ac:dyDescent="0.2">
      <c r="A347" s="30" t="s">
        <v>12</v>
      </c>
      <c r="B347" s="31">
        <v>0.78</v>
      </c>
      <c r="C347" s="11">
        <v>24.1</v>
      </c>
      <c r="D347" s="11">
        <v>57.2</v>
      </c>
      <c r="E347" s="11">
        <v>46.8</v>
      </c>
      <c r="F347" s="11">
        <v>57.5</v>
      </c>
      <c r="G347" s="11">
        <v>54.6</v>
      </c>
      <c r="H347" s="11">
        <v>45</v>
      </c>
      <c r="I347" s="11">
        <v>49.1</v>
      </c>
      <c r="J347" s="11">
        <v>48.5</v>
      </c>
      <c r="K347" s="11">
        <v>42.1</v>
      </c>
      <c r="L347" s="11">
        <v>43.8</v>
      </c>
      <c r="M347" s="11">
        <v>54.2</v>
      </c>
      <c r="N347" s="11">
        <v>45.9</v>
      </c>
      <c r="O347" s="11">
        <v>45.1</v>
      </c>
      <c r="P347" s="11">
        <v>51.8</v>
      </c>
      <c r="Q347" s="11">
        <v>72</v>
      </c>
      <c r="R347" s="11">
        <v>64.099999999999994</v>
      </c>
      <c r="S347" s="11">
        <v>57.9</v>
      </c>
      <c r="T347" s="11">
        <v>58.1</v>
      </c>
      <c r="U347" s="11">
        <v>68.2</v>
      </c>
      <c r="V347" s="11">
        <v>55.2</v>
      </c>
      <c r="W347" s="11">
        <v>65.099999999999994</v>
      </c>
      <c r="X347" s="11">
        <v>53.7</v>
      </c>
      <c r="Y347" s="11">
        <v>51</v>
      </c>
      <c r="Z347" s="11">
        <v>56.5</v>
      </c>
      <c r="AA347" s="11">
        <v>53.6</v>
      </c>
      <c r="AB347" s="11">
        <v>56.2</v>
      </c>
      <c r="AC347" s="11">
        <v>30.9</v>
      </c>
      <c r="AD347" s="11">
        <v>64.7</v>
      </c>
      <c r="AE347" s="11">
        <v>51.4</v>
      </c>
      <c r="AF347" s="11">
        <v>56.7</v>
      </c>
      <c r="AG347" s="11">
        <v>60.8</v>
      </c>
      <c r="AH347" s="11">
        <v>50.4</v>
      </c>
      <c r="AI347" s="11">
        <v>55.9</v>
      </c>
      <c r="AJ347" s="11">
        <v>45.7</v>
      </c>
      <c r="AK347" s="11">
        <v>52.7</v>
      </c>
      <c r="AL347" s="11">
        <v>46.8</v>
      </c>
      <c r="AM347" s="11">
        <v>68.2</v>
      </c>
      <c r="AN347" s="11">
        <v>53.5</v>
      </c>
      <c r="IS347">
        <f t="shared" si="10"/>
        <v>53.026315789473699</v>
      </c>
      <c r="IT347">
        <f t="shared" si="11"/>
        <v>9.4686020033361284</v>
      </c>
    </row>
    <row r="348" spans="1:254" x14ac:dyDescent="0.2">
      <c r="A348" s="30" t="s">
        <v>12</v>
      </c>
      <c r="B348" s="31">
        <v>0.8</v>
      </c>
      <c r="C348" s="11">
        <v>16.399999999999999</v>
      </c>
      <c r="D348" s="11">
        <v>51.5</v>
      </c>
      <c r="E348" s="11">
        <v>40.700000000000003</v>
      </c>
      <c r="F348" s="11">
        <v>51</v>
      </c>
      <c r="G348" s="11">
        <v>50.2</v>
      </c>
      <c r="H348" s="11">
        <v>40.200000000000003</v>
      </c>
      <c r="I348" s="11">
        <v>43.9</v>
      </c>
      <c r="J348" s="11">
        <v>43.9</v>
      </c>
      <c r="K348" s="11">
        <v>35.799999999999997</v>
      </c>
      <c r="L348" s="11">
        <v>38.5</v>
      </c>
      <c r="M348" s="11">
        <v>47.3</v>
      </c>
      <c r="N348" s="11">
        <v>43.7</v>
      </c>
      <c r="O348" s="11">
        <v>41.1</v>
      </c>
      <c r="P348" s="11">
        <v>45.2</v>
      </c>
      <c r="Q348" s="11">
        <v>66.5</v>
      </c>
      <c r="R348" s="11">
        <v>59</v>
      </c>
      <c r="S348" s="11">
        <v>53.2</v>
      </c>
      <c r="T348" s="11">
        <v>53.3</v>
      </c>
      <c r="U348" s="11">
        <v>61.9</v>
      </c>
      <c r="V348" s="11">
        <v>50.4</v>
      </c>
      <c r="W348" s="11">
        <v>60.6</v>
      </c>
      <c r="X348" s="11">
        <v>48.1</v>
      </c>
      <c r="Y348" s="11">
        <v>45.5</v>
      </c>
      <c r="Z348" s="11">
        <v>50.9</v>
      </c>
      <c r="AA348" s="11">
        <v>49.1</v>
      </c>
      <c r="AB348" s="11">
        <v>51.3</v>
      </c>
      <c r="AC348" s="11">
        <v>22.6</v>
      </c>
      <c r="AD348" s="11">
        <v>60.7</v>
      </c>
      <c r="AE348" s="11">
        <v>44.8</v>
      </c>
      <c r="AF348" s="11">
        <v>51.7</v>
      </c>
      <c r="AG348" s="11">
        <v>57.4</v>
      </c>
      <c r="AH348" s="11">
        <v>44.9</v>
      </c>
      <c r="AI348" s="11">
        <v>49.8</v>
      </c>
      <c r="AJ348" s="11">
        <v>39.4</v>
      </c>
      <c r="AK348" s="11">
        <v>46.2</v>
      </c>
      <c r="AL348" s="11">
        <v>41.2</v>
      </c>
      <c r="AM348" s="11">
        <v>63</v>
      </c>
      <c r="AN348" s="11">
        <v>49.5</v>
      </c>
      <c r="IS348">
        <f t="shared" si="10"/>
        <v>47.642105263157895</v>
      </c>
      <c r="IT348">
        <f t="shared" si="11"/>
        <v>9.95423667995248</v>
      </c>
    </row>
    <row r="349" spans="1:254" x14ac:dyDescent="0.2">
      <c r="A349" s="30" t="s">
        <v>12</v>
      </c>
      <c r="B349" s="31">
        <v>0.82</v>
      </c>
      <c r="C349" s="11">
        <v>9.6</v>
      </c>
      <c r="D349" s="11">
        <v>44.9</v>
      </c>
      <c r="E349" s="11">
        <v>34.1</v>
      </c>
      <c r="F349" s="11">
        <v>43.6</v>
      </c>
      <c r="G349" s="11">
        <v>44.9</v>
      </c>
      <c r="H349" s="11">
        <v>34.700000000000003</v>
      </c>
      <c r="I349" s="11">
        <v>37.799999999999997</v>
      </c>
      <c r="J349" s="11">
        <v>38.1</v>
      </c>
      <c r="K349" s="11">
        <v>29</v>
      </c>
      <c r="L349" s="11">
        <v>32.6</v>
      </c>
      <c r="M349" s="11">
        <v>39.299999999999997</v>
      </c>
      <c r="N349" s="11">
        <v>40.700000000000003</v>
      </c>
      <c r="O349" s="11">
        <v>37.4</v>
      </c>
      <c r="P349" s="11">
        <v>38.1</v>
      </c>
      <c r="Q349" s="11">
        <v>59.5</v>
      </c>
      <c r="R349" s="11">
        <v>52.5</v>
      </c>
      <c r="S349" s="11">
        <v>47.4</v>
      </c>
      <c r="T349" s="11">
        <v>47.1</v>
      </c>
      <c r="U349" s="11">
        <v>54.6</v>
      </c>
      <c r="V349" s="11">
        <v>44.7</v>
      </c>
      <c r="W349" s="11">
        <v>54.7</v>
      </c>
      <c r="X349" s="11">
        <v>41.5</v>
      </c>
      <c r="Y349" s="11">
        <v>38.9</v>
      </c>
      <c r="Z349" s="11">
        <v>44.1</v>
      </c>
      <c r="AA349" s="11">
        <v>43.3</v>
      </c>
      <c r="AB349" s="11">
        <v>45.5</v>
      </c>
      <c r="AC349" s="11">
        <v>14.6</v>
      </c>
      <c r="AD349" s="11">
        <v>55</v>
      </c>
      <c r="AE349" s="11">
        <v>37.299999999999997</v>
      </c>
      <c r="AF349" s="11">
        <v>45.5</v>
      </c>
      <c r="AG349" s="11">
        <v>52.7</v>
      </c>
      <c r="AH349" s="11">
        <v>38.9</v>
      </c>
      <c r="AI349" s="11">
        <v>42.8</v>
      </c>
      <c r="AJ349" s="11">
        <v>32.700000000000003</v>
      </c>
      <c r="AK349" s="11">
        <v>39</v>
      </c>
      <c r="AL349" s="11">
        <v>35</v>
      </c>
      <c r="AM349" s="11">
        <v>56.7</v>
      </c>
      <c r="AN349" s="11">
        <v>45.3</v>
      </c>
      <c r="IS349">
        <f t="shared" si="10"/>
        <v>41.423684210526318</v>
      </c>
      <c r="IT349">
        <f t="shared" si="11"/>
        <v>10.114625060465544</v>
      </c>
    </row>
    <row r="350" spans="1:254" x14ac:dyDescent="0.2">
      <c r="A350" s="30" t="s">
        <v>12</v>
      </c>
      <c r="B350" s="31">
        <v>0.84</v>
      </c>
      <c r="C350" s="11">
        <v>3.78</v>
      </c>
      <c r="D350" s="11">
        <v>37.6</v>
      </c>
      <c r="E350" s="11">
        <v>27.3</v>
      </c>
      <c r="F350" s="11">
        <v>35.700000000000003</v>
      </c>
      <c r="G350" s="11">
        <v>38.700000000000003</v>
      </c>
      <c r="H350" s="11">
        <v>28.8</v>
      </c>
      <c r="I350" s="11">
        <v>31</v>
      </c>
      <c r="J350" s="11">
        <v>31.4</v>
      </c>
      <c r="K350" s="11">
        <v>22.2</v>
      </c>
      <c r="L350" s="11">
        <v>26.6</v>
      </c>
      <c r="M350" s="11">
        <v>30.6</v>
      </c>
      <c r="N350" s="11">
        <v>36.6</v>
      </c>
      <c r="O350" s="11">
        <v>33.799999999999997</v>
      </c>
      <c r="P350" s="11">
        <v>31.1</v>
      </c>
      <c r="Q350" s="11">
        <v>50.9</v>
      </c>
      <c r="R350" s="11">
        <v>44.6</v>
      </c>
      <c r="S350" s="11">
        <v>40.700000000000003</v>
      </c>
      <c r="T350" s="11">
        <v>39.5</v>
      </c>
      <c r="U350" s="11">
        <v>46.6</v>
      </c>
      <c r="V350" s="11">
        <v>38.1</v>
      </c>
      <c r="W350" s="11">
        <v>47.7</v>
      </c>
      <c r="X350" s="11">
        <v>34</v>
      </c>
      <c r="Y350" s="11">
        <v>31.6</v>
      </c>
      <c r="Z350" s="11">
        <v>36.5</v>
      </c>
      <c r="AA350" s="11">
        <v>36.5</v>
      </c>
      <c r="AB350" s="11">
        <v>38.799999999999997</v>
      </c>
      <c r="AC350" s="11">
        <v>7.61</v>
      </c>
      <c r="AD350" s="11">
        <v>47.7</v>
      </c>
      <c r="AE350" s="11">
        <v>29.2</v>
      </c>
      <c r="AF350" s="11">
        <v>38.5</v>
      </c>
      <c r="AG350" s="11">
        <v>46.9</v>
      </c>
      <c r="AH350" s="11">
        <v>32.700000000000003</v>
      </c>
      <c r="AI350" s="11">
        <v>35.200000000000003</v>
      </c>
      <c r="AJ350" s="11">
        <v>26</v>
      </c>
      <c r="AK350" s="11">
        <v>31.8</v>
      </c>
      <c r="AL350" s="11">
        <v>28.7</v>
      </c>
      <c r="AM350" s="11">
        <v>49.4</v>
      </c>
      <c r="AN350" s="11">
        <v>41.2</v>
      </c>
      <c r="IS350">
        <f t="shared" si="10"/>
        <v>34.620789473684226</v>
      </c>
      <c r="IT350">
        <f t="shared" si="11"/>
        <v>9.8715480813319072</v>
      </c>
    </row>
    <row r="351" spans="1:254" x14ac:dyDescent="0.2">
      <c r="A351" s="30" t="s">
        <v>12</v>
      </c>
      <c r="B351" s="31">
        <v>0.86</v>
      </c>
      <c r="C351" s="11">
        <v>-0.91</v>
      </c>
      <c r="D351" s="11">
        <v>30.1</v>
      </c>
      <c r="E351" s="11">
        <v>20.7</v>
      </c>
      <c r="F351" s="11">
        <v>27.4</v>
      </c>
      <c r="G351" s="11">
        <v>31.8</v>
      </c>
      <c r="H351" s="11">
        <v>22.8</v>
      </c>
      <c r="I351" s="11">
        <v>24</v>
      </c>
      <c r="J351" s="11">
        <v>23.8</v>
      </c>
      <c r="K351" s="11">
        <v>15.5</v>
      </c>
      <c r="L351" s="11">
        <v>20.9</v>
      </c>
      <c r="M351" s="11">
        <v>21.6</v>
      </c>
      <c r="N351" s="11">
        <v>31.3</v>
      </c>
      <c r="O351" s="11">
        <v>29.8</v>
      </c>
      <c r="P351" s="11">
        <v>24.3</v>
      </c>
      <c r="Q351" s="11">
        <v>41.5</v>
      </c>
      <c r="R351" s="11">
        <v>35.9</v>
      </c>
      <c r="S351" s="11">
        <v>33.299999999999997</v>
      </c>
      <c r="T351" s="11">
        <v>31.2</v>
      </c>
      <c r="U351" s="11">
        <v>38.299999999999997</v>
      </c>
      <c r="V351" s="11">
        <v>30.5</v>
      </c>
      <c r="W351" s="11">
        <v>39.5</v>
      </c>
      <c r="X351" s="11">
        <v>25.9</v>
      </c>
      <c r="Y351" s="11">
        <v>24.1</v>
      </c>
      <c r="Z351" s="11">
        <v>29</v>
      </c>
      <c r="AA351" s="11">
        <v>29</v>
      </c>
      <c r="AB351" s="11">
        <v>31.2</v>
      </c>
      <c r="AC351" s="11">
        <v>2.14</v>
      </c>
      <c r="AD351" s="11">
        <v>39</v>
      </c>
      <c r="AE351" s="11">
        <v>21</v>
      </c>
      <c r="AF351" s="11">
        <v>30.8</v>
      </c>
      <c r="AG351" s="11">
        <v>40.4</v>
      </c>
      <c r="AH351" s="11">
        <v>26.5</v>
      </c>
      <c r="AI351" s="11">
        <v>27.7</v>
      </c>
      <c r="AJ351" s="11">
        <v>19.600000000000001</v>
      </c>
      <c r="AK351" s="11">
        <v>25</v>
      </c>
      <c r="AL351" s="11">
        <v>22.6</v>
      </c>
      <c r="AM351" s="11">
        <v>41.1</v>
      </c>
      <c r="AN351" s="11">
        <v>35.700000000000003</v>
      </c>
      <c r="IS351">
        <f t="shared" si="10"/>
        <v>27.474473684210526</v>
      </c>
      <c r="IT351">
        <f t="shared" si="11"/>
        <v>9.2058338428700779</v>
      </c>
    </row>
    <row r="352" spans="1:254" x14ac:dyDescent="0.2">
      <c r="A352" s="30" t="s">
        <v>12</v>
      </c>
      <c r="B352" s="31">
        <v>0.88</v>
      </c>
      <c r="C352" s="11">
        <v>-4.0999999999999996</v>
      </c>
      <c r="D352" s="11">
        <v>22.7</v>
      </c>
      <c r="E352" s="11">
        <v>14.8</v>
      </c>
      <c r="F352" s="11">
        <v>18.899999999999999</v>
      </c>
      <c r="G352" s="11">
        <v>24.7</v>
      </c>
      <c r="H352" s="11">
        <v>16.899999999999999</v>
      </c>
      <c r="I352" s="11">
        <v>16.7</v>
      </c>
      <c r="J352" s="11">
        <v>16</v>
      </c>
      <c r="K352" s="11">
        <v>9.36</v>
      </c>
      <c r="L352" s="11">
        <v>15.6</v>
      </c>
      <c r="M352" s="11">
        <v>12.8</v>
      </c>
      <c r="N352" s="11">
        <v>25.1</v>
      </c>
      <c r="O352" s="11">
        <v>25.1</v>
      </c>
      <c r="P352" s="11">
        <v>18.399999999999999</v>
      </c>
      <c r="Q352" s="11">
        <v>31.8</v>
      </c>
      <c r="R352" s="11">
        <v>26.8</v>
      </c>
      <c r="S352" s="11">
        <v>25.6</v>
      </c>
      <c r="T352" s="11">
        <v>22.7</v>
      </c>
      <c r="U352" s="11">
        <v>30.3</v>
      </c>
      <c r="V352" s="11">
        <v>22.3</v>
      </c>
      <c r="W352" s="11">
        <v>30.8</v>
      </c>
      <c r="X352" s="11">
        <v>17.399999999999999</v>
      </c>
      <c r="Y352" s="11">
        <v>16.7</v>
      </c>
      <c r="Z352" s="11">
        <v>22</v>
      </c>
      <c r="AA352" s="11">
        <v>21.6</v>
      </c>
      <c r="AB352" s="11">
        <v>23</v>
      </c>
      <c r="AC352" s="11">
        <v>-1.45</v>
      </c>
      <c r="AD352" s="11">
        <v>29.6</v>
      </c>
      <c r="AE352" s="11">
        <v>13.3</v>
      </c>
      <c r="AF352" s="11">
        <v>22.4</v>
      </c>
      <c r="AG352" s="11">
        <v>33.299999999999997</v>
      </c>
      <c r="AH352" s="11">
        <v>20.7</v>
      </c>
      <c r="AI352" s="11">
        <v>20.7</v>
      </c>
      <c r="AJ352" s="11">
        <v>13.9</v>
      </c>
      <c r="AK352" s="11">
        <v>18.899999999999999</v>
      </c>
      <c r="AL352" s="11">
        <v>17.399999999999999</v>
      </c>
      <c r="AM352" s="11">
        <v>32.4</v>
      </c>
      <c r="AN352" s="11">
        <v>29.1</v>
      </c>
      <c r="IS352">
        <f t="shared" si="10"/>
        <v>20.373947368421049</v>
      </c>
      <c r="IT352">
        <f t="shared" si="11"/>
        <v>8.148135764062074</v>
      </c>
    </row>
    <row r="353" spans="1:254" x14ac:dyDescent="0.2">
      <c r="A353" s="30" t="s">
        <v>12</v>
      </c>
      <c r="B353" s="31">
        <v>0.9</v>
      </c>
      <c r="C353" s="11">
        <v>-5.54</v>
      </c>
      <c r="D353" s="11">
        <v>16.100000000000001</v>
      </c>
      <c r="E353" s="11">
        <v>9.9</v>
      </c>
      <c r="F353" s="11">
        <v>11.4</v>
      </c>
      <c r="G353" s="11">
        <v>17.7</v>
      </c>
      <c r="H353" s="11">
        <v>11.8</v>
      </c>
      <c r="I353" s="11">
        <v>9.5399999999999991</v>
      </c>
      <c r="J353" s="11">
        <v>8.6999999999999993</v>
      </c>
      <c r="K353" s="11">
        <v>4.0199999999999996</v>
      </c>
      <c r="L353" s="11">
        <v>10.8</v>
      </c>
      <c r="M353" s="11">
        <v>4.96</v>
      </c>
      <c r="N353" s="11">
        <v>18.399999999999999</v>
      </c>
      <c r="O353" s="11">
        <v>20.100000000000001</v>
      </c>
      <c r="P353" s="11">
        <v>14</v>
      </c>
      <c r="Q353" s="11">
        <v>22.8</v>
      </c>
      <c r="R353" s="11">
        <v>18.3</v>
      </c>
      <c r="S353" s="11">
        <v>18.399999999999999</v>
      </c>
      <c r="T353" s="11">
        <v>15</v>
      </c>
      <c r="U353" s="11">
        <v>23.3</v>
      </c>
      <c r="V353" s="11">
        <v>14.2</v>
      </c>
      <c r="W353" s="11">
        <v>21.9</v>
      </c>
      <c r="X353" s="11">
        <v>9.0299999999999994</v>
      </c>
      <c r="Y353" s="11">
        <v>9.94</v>
      </c>
      <c r="Z353" s="11">
        <v>15.4</v>
      </c>
      <c r="AA353" s="11">
        <v>15</v>
      </c>
      <c r="AB353" s="11">
        <v>14.9</v>
      </c>
      <c r="AC353" s="11">
        <v>-2.91</v>
      </c>
      <c r="AD353" s="11">
        <v>20.399999999999999</v>
      </c>
      <c r="AE353" s="11">
        <v>6.96</v>
      </c>
      <c r="AF353" s="11">
        <v>14.1</v>
      </c>
      <c r="AG353" s="11">
        <v>25.9</v>
      </c>
      <c r="AH353" s="11">
        <v>15.4</v>
      </c>
      <c r="AI353" s="11">
        <v>14.8</v>
      </c>
      <c r="AJ353" s="11">
        <v>9.14</v>
      </c>
      <c r="AK353" s="11">
        <v>13.6</v>
      </c>
      <c r="AL353" s="11">
        <v>13.2</v>
      </c>
      <c r="AM353" s="11">
        <v>23.8</v>
      </c>
      <c r="AN353" s="11">
        <v>21.6</v>
      </c>
      <c r="IS353">
        <f t="shared" si="10"/>
        <v>13.843157894736839</v>
      </c>
      <c r="IT353">
        <f t="shared" si="11"/>
        <v>6.8430162091917071</v>
      </c>
    </row>
    <row r="354" spans="1:254" x14ac:dyDescent="0.2">
      <c r="A354" s="30" t="s">
        <v>12</v>
      </c>
      <c r="B354" s="31">
        <v>0.92</v>
      </c>
      <c r="C354" s="11">
        <v>-5.29</v>
      </c>
      <c r="D354" s="11">
        <v>11.1</v>
      </c>
      <c r="E354" s="11">
        <v>6.41</v>
      </c>
      <c r="F354" s="11">
        <v>5.84</v>
      </c>
      <c r="G354" s="11">
        <v>11.5</v>
      </c>
      <c r="H354" s="11">
        <v>7.74</v>
      </c>
      <c r="I354" s="11">
        <v>3.06</v>
      </c>
      <c r="J354" s="11">
        <v>2.78</v>
      </c>
      <c r="K354" s="11">
        <v>-3.6999999999999998E-2</v>
      </c>
      <c r="L354" s="11">
        <v>6.64</v>
      </c>
      <c r="M354" s="11">
        <v>-0.98</v>
      </c>
      <c r="N354" s="11">
        <v>12.1</v>
      </c>
      <c r="O354" s="11">
        <v>14.9</v>
      </c>
      <c r="P354" s="11">
        <v>11.9</v>
      </c>
      <c r="Q354" s="11">
        <v>15.4</v>
      </c>
      <c r="R354" s="11">
        <v>11.2</v>
      </c>
      <c r="S354" s="11">
        <v>12</v>
      </c>
      <c r="T354" s="11">
        <v>8.8699999999999992</v>
      </c>
      <c r="U354" s="11">
        <v>17.8</v>
      </c>
      <c r="V354" s="11">
        <v>7.08</v>
      </c>
      <c r="W354" s="11">
        <v>14.2</v>
      </c>
      <c r="X354" s="11">
        <v>1.49</v>
      </c>
      <c r="Y354" s="11">
        <v>4.4000000000000004</v>
      </c>
      <c r="Z354" s="11">
        <v>0</v>
      </c>
      <c r="AA354" s="11">
        <v>9.5399999999999991</v>
      </c>
      <c r="AB354" s="11">
        <v>7.62</v>
      </c>
      <c r="AC354" s="11">
        <v>-2.37</v>
      </c>
      <c r="AD354" s="11">
        <v>12.5</v>
      </c>
      <c r="AE354" s="11">
        <v>2.74</v>
      </c>
      <c r="AF354" s="11">
        <v>6.62</v>
      </c>
      <c r="AG354" s="11">
        <v>18.899999999999999</v>
      </c>
      <c r="AH354" s="11">
        <v>11</v>
      </c>
      <c r="AI354" s="11">
        <v>10.5</v>
      </c>
      <c r="AJ354" s="11">
        <v>5.61</v>
      </c>
      <c r="AK354" s="11">
        <v>9.2899999999999991</v>
      </c>
      <c r="AL354" s="11">
        <v>10.5</v>
      </c>
      <c r="AM354" s="11">
        <v>15.9</v>
      </c>
      <c r="AN354" s="11">
        <v>13.4</v>
      </c>
      <c r="IS354">
        <f t="shared" si="10"/>
        <v>8.2066578947368427</v>
      </c>
      <c r="IT354">
        <f t="shared" si="11"/>
        <v>5.7376009313447733</v>
      </c>
    </row>
    <row r="355" spans="1:254" x14ac:dyDescent="0.2">
      <c r="A355" s="30" t="s">
        <v>12</v>
      </c>
      <c r="B355" s="31">
        <v>0.94</v>
      </c>
      <c r="C355" s="11">
        <v>-3.66</v>
      </c>
      <c r="D355" s="11">
        <v>8.26</v>
      </c>
      <c r="E355" s="11">
        <v>4.49</v>
      </c>
      <c r="F355" s="11">
        <v>3.45</v>
      </c>
      <c r="G355" s="11">
        <v>6.47</v>
      </c>
      <c r="H355" s="11">
        <v>5.22</v>
      </c>
      <c r="I355" s="11">
        <v>-2</v>
      </c>
      <c r="J355" s="11">
        <v>-0.8</v>
      </c>
      <c r="K355" s="11">
        <v>-2.4300000000000002</v>
      </c>
      <c r="L355" s="11">
        <v>3.38</v>
      </c>
      <c r="M355" s="11">
        <v>-4.22</v>
      </c>
      <c r="N355" s="11">
        <v>6.97</v>
      </c>
      <c r="O355" s="11">
        <v>11.1</v>
      </c>
      <c r="P355" s="11">
        <v>11.9</v>
      </c>
      <c r="Q355" s="11">
        <v>10.4</v>
      </c>
      <c r="R355" s="11">
        <v>6.41</v>
      </c>
      <c r="S355" s="11">
        <v>7.16</v>
      </c>
      <c r="T355" s="11">
        <v>5.0199999999999996</v>
      </c>
      <c r="U355" s="11">
        <v>14.4</v>
      </c>
      <c r="V355" s="11">
        <v>1.96</v>
      </c>
      <c r="W355" s="11">
        <v>8.36</v>
      </c>
      <c r="X355" s="11">
        <v>-4.42</v>
      </c>
      <c r="Y355" s="11">
        <v>0.84</v>
      </c>
      <c r="Z355" s="11">
        <v>0</v>
      </c>
      <c r="AA355" s="11">
        <v>5.72</v>
      </c>
      <c r="AB355" s="11">
        <v>2.15</v>
      </c>
      <c r="AC355" s="11">
        <v>-0.42</v>
      </c>
      <c r="AD355" s="11">
        <v>6.89</v>
      </c>
      <c r="AE355" s="11">
        <v>0.99</v>
      </c>
      <c r="AF355" s="11">
        <v>1</v>
      </c>
      <c r="AG355" s="11">
        <v>12.8</v>
      </c>
      <c r="AH355" s="11">
        <v>7.68</v>
      </c>
      <c r="AI355" s="11">
        <v>7.99</v>
      </c>
      <c r="AJ355" s="11">
        <v>3.48</v>
      </c>
      <c r="AK355" s="11">
        <v>6.22</v>
      </c>
      <c r="AL355" s="11">
        <v>9.1999999999999993</v>
      </c>
      <c r="AM355" s="11">
        <v>9.59</v>
      </c>
      <c r="AN355" s="11">
        <v>3.81</v>
      </c>
      <c r="IS355">
        <f t="shared" si="10"/>
        <v>4.6147368421052626</v>
      </c>
      <c r="IT355">
        <f t="shared" si="11"/>
        <v>4.8472219610501712</v>
      </c>
    </row>
    <row r="356" spans="1:254" x14ac:dyDescent="0.2">
      <c r="A356" s="30" t="s">
        <v>12</v>
      </c>
      <c r="B356" s="31">
        <v>0.96</v>
      </c>
      <c r="C356" s="11">
        <v>-1.18</v>
      </c>
      <c r="D356" s="11">
        <v>7.79</v>
      </c>
      <c r="E356" s="11">
        <v>4.1399999999999997</v>
      </c>
      <c r="F356" s="11">
        <v>4.7699999999999996</v>
      </c>
      <c r="G356" s="11">
        <v>3</v>
      </c>
      <c r="H356" s="11">
        <v>4.43</v>
      </c>
      <c r="I356" s="11">
        <v>-5.0999999999999996</v>
      </c>
      <c r="J356" s="11">
        <v>-1.73</v>
      </c>
      <c r="K356" s="11">
        <v>-2.74</v>
      </c>
      <c r="L356" s="11">
        <v>1.34</v>
      </c>
      <c r="M356" s="11">
        <v>-4.47</v>
      </c>
      <c r="N356" s="11">
        <v>3.55</v>
      </c>
      <c r="O356" s="11">
        <v>10.1</v>
      </c>
      <c r="P356" s="11">
        <v>13.7</v>
      </c>
      <c r="Q356" s="11">
        <v>8.31</v>
      </c>
      <c r="R356" s="11">
        <v>4.12</v>
      </c>
      <c r="S356" s="11">
        <v>4.1100000000000003</v>
      </c>
      <c r="T356" s="11">
        <v>3.75</v>
      </c>
      <c r="U356" s="11">
        <v>13.4</v>
      </c>
      <c r="V356" s="11">
        <v>-0.54</v>
      </c>
      <c r="W356" s="11">
        <v>5.42</v>
      </c>
      <c r="X356" s="11">
        <v>-7.98</v>
      </c>
      <c r="Y356" s="11">
        <v>-0.34</v>
      </c>
      <c r="Z356" s="11">
        <v>0</v>
      </c>
      <c r="AA356" s="11">
        <v>3.77</v>
      </c>
      <c r="AB356" s="11">
        <v>-0.86</v>
      </c>
      <c r="AC356" s="11">
        <v>2.16</v>
      </c>
      <c r="AD356" s="11">
        <v>4.58</v>
      </c>
      <c r="AE356" s="11">
        <v>1.85</v>
      </c>
      <c r="AF356" s="11">
        <v>-1.97</v>
      </c>
      <c r="AG356" s="11">
        <v>8.65</v>
      </c>
      <c r="AH356" s="11">
        <v>5.58</v>
      </c>
      <c r="AI356" s="11">
        <v>7.31</v>
      </c>
      <c r="AJ356" s="11">
        <v>2.88</v>
      </c>
      <c r="AK356" s="11">
        <v>4.55</v>
      </c>
      <c r="AL356" s="11">
        <v>9.39</v>
      </c>
      <c r="AM356" s="11">
        <v>5.57</v>
      </c>
      <c r="AN356" s="11">
        <v>-4.6100000000000003</v>
      </c>
      <c r="IS356">
        <f t="shared" si="10"/>
        <v>3.0710526315789468</v>
      </c>
      <c r="IT356">
        <f t="shared" si="11"/>
        <v>4.930707854162625</v>
      </c>
    </row>
    <row r="357" spans="1:254" x14ac:dyDescent="0.2">
      <c r="A357" s="30" t="s">
        <v>12</v>
      </c>
      <c r="B357" s="31">
        <v>0.98</v>
      </c>
      <c r="C357" s="11">
        <v>1.78</v>
      </c>
      <c r="D357" s="11">
        <v>9.3800000000000008</v>
      </c>
      <c r="E357" s="11">
        <v>5.16</v>
      </c>
      <c r="F357" s="11">
        <v>8.85</v>
      </c>
      <c r="G357" s="11">
        <v>1.07</v>
      </c>
      <c r="H357" s="11">
        <v>5.35</v>
      </c>
      <c r="I357" s="11">
        <v>-5.91</v>
      </c>
      <c r="J357" s="11">
        <v>0.22</v>
      </c>
      <c r="K357" s="11">
        <v>-1.03</v>
      </c>
      <c r="L357" s="11">
        <v>0.71</v>
      </c>
      <c r="M357" s="11">
        <v>-2.06</v>
      </c>
      <c r="N357" s="11">
        <v>2.1</v>
      </c>
      <c r="O357" s="11">
        <v>12.4</v>
      </c>
      <c r="P357" s="11">
        <v>16.7</v>
      </c>
      <c r="Q357" s="11">
        <v>9.06</v>
      </c>
      <c r="R357" s="11">
        <v>4.26</v>
      </c>
      <c r="S357" s="11">
        <v>3.12</v>
      </c>
      <c r="T357" s="11">
        <v>4.88</v>
      </c>
      <c r="U357" s="11">
        <v>14.5</v>
      </c>
      <c r="V357" s="11">
        <v>-0.38</v>
      </c>
      <c r="W357" s="11">
        <v>5.42</v>
      </c>
      <c r="X357" s="11">
        <v>-8.9600000000000009</v>
      </c>
      <c r="Y357" s="11">
        <v>0.65</v>
      </c>
      <c r="Z357" s="11">
        <v>0</v>
      </c>
      <c r="AA357" s="11">
        <v>3.59</v>
      </c>
      <c r="AB357" s="11">
        <v>-1.2</v>
      </c>
      <c r="AC357" s="11">
        <v>4.68</v>
      </c>
      <c r="AD357" s="11">
        <v>5.59</v>
      </c>
      <c r="AE357" s="11">
        <v>4.79</v>
      </c>
      <c r="AF357" s="11">
        <v>-2</v>
      </c>
      <c r="AG357" s="11">
        <v>6.84</v>
      </c>
      <c r="AH357" s="11">
        <v>4.76</v>
      </c>
      <c r="AI357" s="11">
        <v>8.3000000000000007</v>
      </c>
      <c r="AJ357" s="11">
        <v>3.66</v>
      </c>
      <c r="AK357" s="11">
        <v>4.2699999999999996</v>
      </c>
      <c r="AL357" s="11">
        <v>10.8</v>
      </c>
      <c r="AM357" s="11">
        <v>4.4000000000000004</v>
      </c>
      <c r="AN357" s="11">
        <v>-8.2899999999999991</v>
      </c>
      <c r="IS357">
        <f t="shared" si="10"/>
        <v>3.6173684210526327</v>
      </c>
      <c r="IT357">
        <f t="shared" si="11"/>
        <v>5.5259421034668561</v>
      </c>
    </row>
    <row r="358" spans="1:254" x14ac:dyDescent="0.2">
      <c r="A358" s="30" t="s">
        <v>12</v>
      </c>
      <c r="B358" s="31">
        <v>1</v>
      </c>
      <c r="C358" s="11">
        <v>4.9000000000000004</v>
      </c>
      <c r="D358" s="11">
        <v>12.2</v>
      </c>
      <c r="E358" s="11">
        <v>7.21</v>
      </c>
      <c r="F358" s="11">
        <v>14.3</v>
      </c>
      <c r="G358" s="11">
        <v>0.43</v>
      </c>
      <c r="H358" s="11">
        <v>7.65</v>
      </c>
      <c r="I358" s="11">
        <v>-4.83</v>
      </c>
      <c r="J358" s="11">
        <v>4.28</v>
      </c>
      <c r="K358" s="11">
        <v>2.23</v>
      </c>
      <c r="L358" s="11">
        <v>1.47</v>
      </c>
      <c r="M358" s="11">
        <v>2.2799999999999998</v>
      </c>
      <c r="N358" s="11">
        <v>2.5099999999999998</v>
      </c>
      <c r="O358" s="11">
        <v>16</v>
      </c>
      <c r="P358" s="11">
        <v>19.8</v>
      </c>
      <c r="Q358" s="11">
        <v>12</v>
      </c>
      <c r="R358" s="11">
        <v>6.13</v>
      </c>
      <c r="S358" s="11">
        <v>4.13</v>
      </c>
      <c r="T358" s="11">
        <v>7.92</v>
      </c>
      <c r="U358" s="11">
        <v>17.2</v>
      </c>
      <c r="V358" s="11">
        <v>2.02</v>
      </c>
      <c r="W358" s="11">
        <v>7.9</v>
      </c>
      <c r="X358" s="11">
        <v>-7.56</v>
      </c>
      <c r="Y358" s="11">
        <v>3.4</v>
      </c>
      <c r="Z358" s="11">
        <v>0</v>
      </c>
      <c r="AA358" s="11">
        <v>4.92</v>
      </c>
      <c r="AB358" s="11">
        <v>0.78</v>
      </c>
      <c r="AC358" s="11">
        <v>6.71</v>
      </c>
      <c r="AD358" s="11">
        <v>9.59</v>
      </c>
      <c r="AE358" s="11">
        <v>8.91</v>
      </c>
      <c r="AF358" s="11">
        <v>0.62</v>
      </c>
      <c r="AG358" s="11">
        <v>7.57</v>
      </c>
      <c r="AH358" s="11">
        <v>5.23</v>
      </c>
      <c r="AI358" s="11">
        <v>10.6</v>
      </c>
      <c r="AJ358" s="11">
        <v>5.57</v>
      </c>
      <c r="AK358" s="11">
        <v>5.3</v>
      </c>
      <c r="AL358" s="11">
        <v>13</v>
      </c>
      <c r="AM358" s="11">
        <v>6.2</v>
      </c>
      <c r="AN358" s="11">
        <v>-4.7300000000000004</v>
      </c>
      <c r="IS358">
        <f t="shared" si="10"/>
        <v>5.8905263157894732</v>
      </c>
      <c r="IT358">
        <f t="shared" si="11"/>
        <v>5.9223465708023362</v>
      </c>
    </row>
    <row r="359" spans="1:254" x14ac:dyDescent="0.2">
      <c r="A359" s="30" t="s">
        <v>17</v>
      </c>
      <c r="B359" s="31">
        <v>0</v>
      </c>
      <c r="C359" s="11">
        <v>-5.65</v>
      </c>
      <c r="D359" s="11">
        <v>-3.89</v>
      </c>
      <c r="E359" s="11">
        <v>-2.2799999999999998</v>
      </c>
      <c r="F359" s="11">
        <v>-7.17</v>
      </c>
      <c r="G359" s="11">
        <v>-9.91</v>
      </c>
      <c r="H359" s="11">
        <v>-0.77</v>
      </c>
      <c r="I359" s="11">
        <v>1.66</v>
      </c>
      <c r="J359" s="11">
        <v>-5.42</v>
      </c>
      <c r="K359" s="11">
        <v>-4.46</v>
      </c>
      <c r="L359" s="11">
        <v>-0.74</v>
      </c>
      <c r="M359" s="11">
        <v>-8.4700000000000006</v>
      </c>
      <c r="N359" s="11">
        <v>-0.55000000000000004</v>
      </c>
      <c r="O359" s="11">
        <v>2.0299999999999998</v>
      </c>
      <c r="P359" s="11">
        <v>6.5</v>
      </c>
      <c r="Q359" s="11">
        <v>6.31</v>
      </c>
      <c r="R359" s="11">
        <v>-0.47</v>
      </c>
      <c r="S359" s="11">
        <v>-0.76</v>
      </c>
      <c r="T359" s="11">
        <v>-2.5499999999999998</v>
      </c>
      <c r="U359" s="11">
        <v>4.21</v>
      </c>
      <c r="V359" s="11">
        <v>-2.13</v>
      </c>
      <c r="W359" s="11">
        <v>-0.44</v>
      </c>
      <c r="X359" s="11">
        <v>-5.73</v>
      </c>
      <c r="Y359" s="11">
        <v>-4.9000000000000004</v>
      </c>
      <c r="Z359" s="11">
        <v>-1.68</v>
      </c>
      <c r="AA359" s="11">
        <v>1.95</v>
      </c>
      <c r="AB359" s="11">
        <v>-3.06</v>
      </c>
      <c r="AC359" s="11">
        <v>-10.8</v>
      </c>
      <c r="AD359" s="11">
        <v>-2.4300000000000002</v>
      </c>
      <c r="AE359" s="11">
        <v>3.3</v>
      </c>
      <c r="AF359" s="11">
        <v>-2.31</v>
      </c>
      <c r="AG359" s="11">
        <v>1.06</v>
      </c>
      <c r="AH359" s="11">
        <v>-5.55</v>
      </c>
      <c r="AI359" s="11">
        <v>-4.38</v>
      </c>
      <c r="AJ359" s="11">
        <v>-3.66</v>
      </c>
      <c r="AK359" s="11">
        <v>0.44</v>
      </c>
      <c r="AL359" s="11">
        <v>-7.22</v>
      </c>
      <c r="AM359" s="11">
        <v>0.92</v>
      </c>
      <c r="AN359" s="11">
        <v>-4.66</v>
      </c>
      <c r="IS359">
        <f t="shared" si="10"/>
        <v>-2.2015789473684206</v>
      </c>
      <c r="IT359">
        <f t="shared" si="11"/>
        <v>4.059784660988667</v>
      </c>
    </row>
    <row r="360" spans="1:254" x14ac:dyDescent="0.2">
      <c r="A360" s="30" t="s">
        <v>17</v>
      </c>
      <c r="B360" s="31">
        <v>0.02</v>
      </c>
      <c r="C360" s="11">
        <v>-7.61</v>
      </c>
      <c r="D360" s="11">
        <v>-6.12</v>
      </c>
      <c r="E360" s="11">
        <v>-4.4800000000000004</v>
      </c>
      <c r="F360" s="11">
        <v>-8.6199999999999992</v>
      </c>
      <c r="G360" s="11">
        <v>-14.9</v>
      </c>
      <c r="H360" s="11">
        <v>-2.65</v>
      </c>
      <c r="I360" s="11">
        <v>-1.39</v>
      </c>
      <c r="J360" s="11">
        <v>-7</v>
      </c>
      <c r="K360" s="11">
        <v>-6.21</v>
      </c>
      <c r="L360" s="11">
        <v>-2.67</v>
      </c>
      <c r="M360" s="11">
        <v>-9.01</v>
      </c>
      <c r="N360" s="11">
        <v>-2.11</v>
      </c>
      <c r="O360" s="11">
        <v>0.96</v>
      </c>
      <c r="P360" s="11">
        <v>5.09</v>
      </c>
      <c r="Q360" s="11">
        <v>5.12</v>
      </c>
      <c r="R360" s="11">
        <v>-2.7</v>
      </c>
      <c r="S360" s="11">
        <v>-2.4</v>
      </c>
      <c r="T360" s="11">
        <v>-3.48</v>
      </c>
      <c r="U360" s="11">
        <v>2.86</v>
      </c>
      <c r="V360" s="11">
        <v>-3.92</v>
      </c>
      <c r="W360" s="11">
        <v>-2.4700000000000002</v>
      </c>
      <c r="X360" s="11">
        <v>-8.1199999999999992</v>
      </c>
      <c r="Y360" s="11">
        <v>-6.49</v>
      </c>
      <c r="Z360" s="11">
        <v>-2.83</v>
      </c>
      <c r="AA360" s="11">
        <v>0.31</v>
      </c>
      <c r="AB360" s="11">
        <v>-3.86</v>
      </c>
      <c r="AC360" s="11">
        <v>-12.3</v>
      </c>
      <c r="AD360" s="11">
        <v>-3.47</v>
      </c>
      <c r="AE360" s="11">
        <v>0.65</v>
      </c>
      <c r="AF360" s="11">
        <v>-3.32</v>
      </c>
      <c r="AG360" s="11">
        <v>-2.62</v>
      </c>
      <c r="AH360" s="11">
        <v>-6.26</v>
      </c>
      <c r="AI360" s="11">
        <v>-5.54</v>
      </c>
      <c r="AJ360" s="11">
        <v>-4.53</v>
      </c>
      <c r="AK360" s="11">
        <v>-1.8</v>
      </c>
      <c r="AL360" s="11">
        <v>-8.51</v>
      </c>
      <c r="AM360" s="11">
        <v>-1.57</v>
      </c>
      <c r="AN360" s="11">
        <v>-7.63</v>
      </c>
      <c r="IS360">
        <f t="shared" si="10"/>
        <v>-3.9894736842105263</v>
      </c>
      <c r="IT360">
        <f t="shared" si="11"/>
        <v>4.1704222013036771</v>
      </c>
    </row>
    <row r="361" spans="1:254" x14ac:dyDescent="0.2">
      <c r="A361" s="30" t="s">
        <v>17</v>
      </c>
      <c r="B361" s="31">
        <v>0.04</v>
      </c>
      <c r="C361" s="11">
        <v>-8.32</v>
      </c>
      <c r="D361" s="11">
        <v>-6.92</v>
      </c>
      <c r="E361" s="11">
        <v>-6.02</v>
      </c>
      <c r="F361" s="11">
        <v>-8.44</v>
      </c>
      <c r="G361" s="11">
        <v>-19</v>
      </c>
      <c r="H361" s="11">
        <v>-3.86</v>
      </c>
      <c r="I361" s="11">
        <v>-3.61</v>
      </c>
      <c r="J361" s="11">
        <v>-7.57</v>
      </c>
      <c r="K361" s="11">
        <v>-6.98</v>
      </c>
      <c r="L361" s="11">
        <v>-3.82</v>
      </c>
      <c r="M361" s="11">
        <v>-7.95</v>
      </c>
      <c r="N361" s="11">
        <v>-2.83</v>
      </c>
      <c r="O361" s="11">
        <v>0.4</v>
      </c>
      <c r="P361" s="11">
        <v>4.53</v>
      </c>
      <c r="Q361" s="11">
        <v>4.12</v>
      </c>
      <c r="R361" s="11">
        <v>-4.2</v>
      </c>
      <c r="S361" s="11">
        <v>-3.49</v>
      </c>
      <c r="T361" s="11">
        <v>-3.03</v>
      </c>
      <c r="U361" s="11">
        <v>1.92</v>
      </c>
      <c r="V361" s="11">
        <v>-4.74</v>
      </c>
      <c r="W361" s="11">
        <v>-4.07</v>
      </c>
      <c r="X361" s="11">
        <v>-8.73</v>
      </c>
      <c r="Y361" s="11">
        <v>-7.07</v>
      </c>
      <c r="Z361" s="11">
        <v>-2.1</v>
      </c>
      <c r="AA361" s="11">
        <v>-0.97</v>
      </c>
      <c r="AB361" s="11">
        <v>-4.1100000000000003</v>
      </c>
      <c r="AC361" s="11">
        <v>-11.7</v>
      </c>
      <c r="AD361" s="11">
        <v>-3.43</v>
      </c>
      <c r="AE361" s="11">
        <v>-1.29</v>
      </c>
      <c r="AF361" s="11">
        <v>-3.22</v>
      </c>
      <c r="AG361" s="11">
        <v>-5.44</v>
      </c>
      <c r="AH361" s="11">
        <v>-6.12</v>
      </c>
      <c r="AI361" s="11">
        <v>-5.67</v>
      </c>
      <c r="AJ361" s="11">
        <v>-4.76</v>
      </c>
      <c r="AK361" s="11">
        <v>-3.23</v>
      </c>
      <c r="AL361" s="11">
        <v>-8.9</v>
      </c>
      <c r="AM361" s="11">
        <v>-4.71</v>
      </c>
      <c r="AN361" s="11">
        <v>-13.1</v>
      </c>
      <c r="IS361">
        <f t="shared" si="10"/>
        <v>-4.9586842105263145</v>
      </c>
      <c r="IT361">
        <f t="shared" si="11"/>
        <v>4.3643941228702019</v>
      </c>
    </row>
    <row r="362" spans="1:254" x14ac:dyDescent="0.2">
      <c r="A362" s="30" t="s">
        <v>17</v>
      </c>
      <c r="B362" s="31">
        <v>0.06</v>
      </c>
      <c r="C362" s="11">
        <v>-7.5</v>
      </c>
      <c r="D362" s="11">
        <v>-5.95</v>
      </c>
      <c r="E362" s="11">
        <v>-6.45</v>
      </c>
      <c r="F362" s="11">
        <v>-7.15</v>
      </c>
      <c r="G362" s="11">
        <v>-20.399999999999999</v>
      </c>
      <c r="H362" s="11">
        <v>-3.85</v>
      </c>
      <c r="I362" s="11">
        <v>-4.45</v>
      </c>
      <c r="J362" s="11">
        <v>-6.63</v>
      </c>
      <c r="K362" s="11">
        <v>-6.61</v>
      </c>
      <c r="L362" s="11">
        <v>-3.72</v>
      </c>
      <c r="M362" s="11">
        <v>-5.67</v>
      </c>
      <c r="N362" s="11">
        <v>-2.34</v>
      </c>
      <c r="O362" s="11">
        <v>0.38</v>
      </c>
      <c r="P362" s="11">
        <v>5.03</v>
      </c>
      <c r="Q362" s="11">
        <v>3.85</v>
      </c>
      <c r="R362" s="11">
        <v>-4.4800000000000004</v>
      </c>
      <c r="S362" s="11">
        <v>-3.55</v>
      </c>
      <c r="T362" s="11">
        <v>-1.4</v>
      </c>
      <c r="U362" s="11">
        <v>1.87</v>
      </c>
      <c r="V362" s="11">
        <v>-4.46</v>
      </c>
      <c r="W362" s="11">
        <v>-4.49</v>
      </c>
      <c r="X362" s="11">
        <v>-7.81</v>
      </c>
      <c r="Y362" s="11">
        <v>-6.39</v>
      </c>
      <c r="Z362" s="11">
        <v>-3.4000000000000002E-2</v>
      </c>
      <c r="AA362" s="11">
        <v>-1.22</v>
      </c>
      <c r="AB362" s="11">
        <v>-3.54</v>
      </c>
      <c r="AC362" s="11">
        <v>-9.26</v>
      </c>
      <c r="AD362" s="11">
        <v>-2.59</v>
      </c>
      <c r="AE362" s="11">
        <v>-2.0299999999999998</v>
      </c>
      <c r="AF362" s="11">
        <v>-2.21</v>
      </c>
      <c r="AG362" s="11">
        <v>-5.83</v>
      </c>
      <c r="AH362" s="11">
        <v>-4.99</v>
      </c>
      <c r="AI362" s="11">
        <v>-4.6900000000000004</v>
      </c>
      <c r="AJ362" s="11">
        <v>-4.16</v>
      </c>
      <c r="AK362" s="11">
        <v>-3.51</v>
      </c>
      <c r="AL362" s="11">
        <v>-8.23</v>
      </c>
      <c r="AM362" s="11">
        <v>-6.86</v>
      </c>
      <c r="AN362" s="11">
        <v>-12.1</v>
      </c>
      <c r="IS362">
        <f t="shared" si="10"/>
        <v>-4.5637894736842117</v>
      </c>
      <c r="IT362">
        <f t="shared" si="11"/>
        <v>4.3192730566918973</v>
      </c>
    </row>
    <row r="363" spans="1:254" x14ac:dyDescent="0.2">
      <c r="A363" s="30" t="s">
        <v>17</v>
      </c>
      <c r="B363" s="31">
        <v>0.08</v>
      </c>
      <c r="C363" s="11">
        <v>-5.84</v>
      </c>
      <c r="D363" s="11">
        <v>-3.66</v>
      </c>
      <c r="E363" s="11">
        <v>-5.76</v>
      </c>
      <c r="F363" s="11">
        <v>-5.29</v>
      </c>
      <c r="G363" s="11">
        <v>-19.100000000000001</v>
      </c>
      <c r="H363" s="11">
        <v>-2.86</v>
      </c>
      <c r="I363" s="11">
        <v>-4.1100000000000003</v>
      </c>
      <c r="J363" s="11">
        <v>-4.7300000000000004</v>
      </c>
      <c r="K363" s="11">
        <v>-5.38</v>
      </c>
      <c r="L363" s="11">
        <v>-2.59</v>
      </c>
      <c r="M363" s="11">
        <v>-2.98</v>
      </c>
      <c r="N363" s="11">
        <v>-0.93</v>
      </c>
      <c r="O363" s="11">
        <v>0.91</v>
      </c>
      <c r="P363" s="11">
        <v>6.46</v>
      </c>
      <c r="Q363" s="11">
        <v>4.5199999999999996</v>
      </c>
      <c r="R363" s="11">
        <v>-3.6</v>
      </c>
      <c r="S363" s="11">
        <v>-2.5</v>
      </c>
      <c r="T363" s="11">
        <v>0.84</v>
      </c>
      <c r="U363" s="11">
        <v>2.74</v>
      </c>
      <c r="V363" s="11">
        <v>-3.25</v>
      </c>
      <c r="W363" s="11">
        <v>-3.85</v>
      </c>
      <c r="X363" s="11">
        <v>-6.22</v>
      </c>
      <c r="Y363" s="11">
        <v>-4.9800000000000004</v>
      </c>
      <c r="Z363" s="11">
        <v>2.3199999999999998</v>
      </c>
      <c r="AA363" s="11">
        <v>-0.28000000000000003</v>
      </c>
      <c r="AB363" s="11">
        <v>-2.25</v>
      </c>
      <c r="AC363" s="11">
        <v>-6.27</v>
      </c>
      <c r="AD363" s="11">
        <v>-1.38</v>
      </c>
      <c r="AE363" s="11">
        <v>-1.62</v>
      </c>
      <c r="AF363" s="11">
        <v>-0.82</v>
      </c>
      <c r="AG363" s="11">
        <v>-3.79</v>
      </c>
      <c r="AH363" s="11">
        <v>-3.1</v>
      </c>
      <c r="AI363" s="11">
        <v>-2.88</v>
      </c>
      <c r="AJ363" s="11">
        <v>-2.79</v>
      </c>
      <c r="AK363" s="11">
        <v>-2.73</v>
      </c>
      <c r="AL363" s="11">
        <v>-6.69</v>
      </c>
      <c r="AM363" s="11">
        <v>-6.72</v>
      </c>
      <c r="AN363" s="11">
        <v>-10.199999999999999</v>
      </c>
      <c r="IS363">
        <f t="shared" si="10"/>
        <v>-3.1936842105263161</v>
      </c>
      <c r="IT363">
        <f t="shared" si="11"/>
        <v>4.2058976745675993</v>
      </c>
    </row>
    <row r="364" spans="1:254" x14ac:dyDescent="0.2">
      <c r="A364" s="30" t="s">
        <v>17</v>
      </c>
      <c r="B364" s="31">
        <v>0.1</v>
      </c>
      <c r="C364" s="11">
        <v>-4.05</v>
      </c>
      <c r="D364" s="11">
        <v>-0.89</v>
      </c>
      <c r="E364" s="11">
        <v>-4.25</v>
      </c>
      <c r="F364" s="11">
        <v>-3.21</v>
      </c>
      <c r="G364" s="11">
        <v>-16.7</v>
      </c>
      <c r="H364" s="11">
        <v>-1.33</v>
      </c>
      <c r="I364" s="11">
        <v>-3.12</v>
      </c>
      <c r="J364" s="11">
        <v>-2.4300000000000002</v>
      </c>
      <c r="K364" s="11">
        <v>-3.76</v>
      </c>
      <c r="L364" s="11">
        <v>-0.96</v>
      </c>
      <c r="M364" s="11">
        <v>-0.47</v>
      </c>
      <c r="N364" s="11">
        <v>0.78</v>
      </c>
      <c r="O364" s="11">
        <v>2.0499999999999998</v>
      </c>
      <c r="P364" s="11">
        <v>8.31</v>
      </c>
      <c r="Q364" s="11">
        <v>5.87</v>
      </c>
      <c r="R364" s="11">
        <v>-1.99</v>
      </c>
      <c r="S364" s="11">
        <v>-0.64</v>
      </c>
      <c r="T364" s="11">
        <v>3.08</v>
      </c>
      <c r="U364" s="11">
        <v>4.3099999999999996</v>
      </c>
      <c r="V364" s="11">
        <v>-1.65</v>
      </c>
      <c r="W364" s="11">
        <v>-2.52</v>
      </c>
      <c r="X364" s="11">
        <v>-4.55</v>
      </c>
      <c r="Y364" s="11">
        <v>-3.3</v>
      </c>
      <c r="Z364" s="11">
        <v>4.17</v>
      </c>
      <c r="AA364" s="11">
        <v>1.36</v>
      </c>
      <c r="AB364" s="11">
        <v>-0.57999999999999996</v>
      </c>
      <c r="AC364" s="11">
        <v>-3.57</v>
      </c>
      <c r="AD364" s="11">
        <v>-0.16</v>
      </c>
      <c r="AE364" s="11">
        <v>-0.41</v>
      </c>
      <c r="AF364" s="11">
        <v>0.6</v>
      </c>
      <c r="AG364" s="11">
        <v>-0.76</v>
      </c>
      <c r="AH364" s="11">
        <v>-0.82</v>
      </c>
      <c r="AI364" s="11">
        <v>-0.69</v>
      </c>
      <c r="AJ364" s="11">
        <v>-0.91</v>
      </c>
      <c r="AK364" s="11">
        <v>-1.29</v>
      </c>
      <c r="AL364" s="11">
        <v>-4.6500000000000004</v>
      </c>
      <c r="AM364" s="11">
        <v>-4.47</v>
      </c>
      <c r="AN364" s="11">
        <v>-8.81</v>
      </c>
      <c r="IS364">
        <f t="shared" si="10"/>
        <v>-1.3792105263157892</v>
      </c>
      <c r="IT364">
        <f t="shared" si="11"/>
        <v>4.1020360017784094</v>
      </c>
    </row>
    <row r="365" spans="1:254" x14ac:dyDescent="0.2">
      <c r="A365" s="30" t="s">
        <v>17</v>
      </c>
      <c r="B365" s="31">
        <v>0.12</v>
      </c>
      <c r="C365" s="11">
        <v>-2.61</v>
      </c>
      <c r="D365" s="11">
        <v>1.7</v>
      </c>
      <c r="E365" s="11">
        <v>-2.2799999999999998</v>
      </c>
      <c r="F365" s="11">
        <v>-1.22</v>
      </c>
      <c r="G365" s="11">
        <v>-14</v>
      </c>
      <c r="H365" s="11">
        <v>0.31</v>
      </c>
      <c r="I365" s="11">
        <v>-1.88</v>
      </c>
      <c r="J365" s="11">
        <v>-0.15</v>
      </c>
      <c r="K365" s="11">
        <v>-2.21</v>
      </c>
      <c r="L365" s="11">
        <v>0.69</v>
      </c>
      <c r="M365" s="11">
        <v>1.66</v>
      </c>
      <c r="N365" s="11">
        <v>2.39</v>
      </c>
      <c r="O365" s="11">
        <v>3.66</v>
      </c>
      <c r="P365" s="11">
        <v>10.1</v>
      </c>
      <c r="Q365" s="11">
        <v>7.63</v>
      </c>
      <c r="R365" s="11">
        <v>-8.5000000000000006E-2</v>
      </c>
      <c r="S365" s="11">
        <v>1.59</v>
      </c>
      <c r="T365" s="11">
        <v>5.05</v>
      </c>
      <c r="U365" s="11">
        <v>6.24</v>
      </c>
      <c r="V365" s="11">
        <v>2.9000000000000001E-2</v>
      </c>
      <c r="W365" s="11">
        <v>-1.1000000000000001</v>
      </c>
      <c r="X365" s="11">
        <v>-2.99</v>
      </c>
      <c r="Y365" s="11">
        <v>-1.78</v>
      </c>
      <c r="Z365" s="11">
        <v>5.39</v>
      </c>
      <c r="AA365" s="11">
        <v>3.04</v>
      </c>
      <c r="AB365" s="11">
        <v>1.1000000000000001</v>
      </c>
      <c r="AC365" s="11">
        <v>-1.45</v>
      </c>
      <c r="AD365" s="11">
        <v>0.94</v>
      </c>
      <c r="AE365" s="11">
        <v>1.02</v>
      </c>
      <c r="AF365" s="11">
        <v>1.91</v>
      </c>
      <c r="AG365" s="11">
        <v>2.16</v>
      </c>
      <c r="AH365" s="11">
        <v>1.49</v>
      </c>
      <c r="AI365" s="11">
        <v>1.38</v>
      </c>
      <c r="AJ365" s="11">
        <v>1.1599999999999999</v>
      </c>
      <c r="AK365" s="11">
        <v>0.39</v>
      </c>
      <c r="AL365" s="11">
        <v>-2.5299999999999998</v>
      </c>
      <c r="AM365" s="11">
        <v>-1.31</v>
      </c>
      <c r="AN365" s="11">
        <v>-6.99</v>
      </c>
      <c r="IS365">
        <f t="shared" si="10"/>
        <v>0.48536842105263167</v>
      </c>
      <c r="IT365">
        <f t="shared" si="11"/>
        <v>3.9907939020582788</v>
      </c>
    </row>
    <row r="366" spans="1:254" x14ac:dyDescent="0.2">
      <c r="A366" s="30" t="s">
        <v>17</v>
      </c>
      <c r="B366" s="31">
        <v>0.14000000000000001</v>
      </c>
      <c r="C366" s="11">
        <v>-1.63</v>
      </c>
      <c r="D366" s="11">
        <v>3.74</v>
      </c>
      <c r="E366" s="11">
        <v>-0.17</v>
      </c>
      <c r="F366" s="11">
        <v>0.47</v>
      </c>
      <c r="G366" s="11">
        <v>-11.8</v>
      </c>
      <c r="H366" s="11">
        <v>1.87</v>
      </c>
      <c r="I366" s="11">
        <v>-0.63</v>
      </c>
      <c r="J366" s="11">
        <v>1.81</v>
      </c>
      <c r="K366" s="11">
        <v>-1.02</v>
      </c>
      <c r="L366" s="11">
        <v>2.1</v>
      </c>
      <c r="M366" s="11">
        <v>3.42</v>
      </c>
      <c r="N366" s="11">
        <v>3.56</v>
      </c>
      <c r="O366" s="11">
        <v>5.41</v>
      </c>
      <c r="P366" s="11">
        <v>11.5</v>
      </c>
      <c r="Q366" s="11">
        <v>9.35</v>
      </c>
      <c r="R366" s="11">
        <v>1.73</v>
      </c>
      <c r="S366" s="11">
        <v>3.76</v>
      </c>
      <c r="T366" s="11">
        <v>6.61</v>
      </c>
      <c r="U366" s="11">
        <v>8.15</v>
      </c>
      <c r="V366" s="11">
        <v>1.45</v>
      </c>
      <c r="W366" s="11">
        <v>0.33</v>
      </c>
      <c r="X366" s="11">
        <v>-1.55</v>
      </c>
      <c r="Y366" s="11">
        <v>-0.65</v>
      </c>
      <c r="Z366" s="11">
        <v>6.39</v>
      </c>
      <c r="AA366" s="11">
        <v>4.33</v>
      </c>
      <c r="AB366" s="11">
        <v>2.5299999999999998</v>
      </c>
      <c r="AC366" s="11">
        <v>0.11</v>
      </c>
      <c r="AD366" s="11">
        <v>1.95</v>
      </c>
      <c r="AE366" s="11">
        <v>2.2400000000000002</v>
      </c>
      <c r="AF366" s="11">
        <v>3.08</v>
      </c>
      <c r="AG366" s="11">
        <v>4.43</v>
      </c>
      <c r="AH366" s="11">
        <v>3.55</v>
      </c>
      <c r="AI366" s="11">
        <v>3.01</v>
      </c>
      <c r="AJ366" s="11">
        <v>3.15</v>
      </c>
      <c r="AK366" s="11">
        <v>2.0499999999999998</v>
      </c>
      <c r="AL366" s="11">
        <v>-0.61</v>
      </c>
      <c r="AM366" s="11">
        <v>1.65</v>
      </c>
      <c r="AN366" s="11">
        <v>-6.41</v>
      </c>
      <c r="IS366">
        <f t="shared" si="10"/>
        <v>2.0857894736842111</v>
      </c>
      <c r="IT366">
        <f t="shared" si="11"/>
        <v>4.0031161048707284</v>
      </c>
    </row>
    <row r="367" spans="1:254" x14ac:dyDescent="0.2">
      <c r="A367" s="30" t="s">
        <v>17</v>
      </c>
      <c r="B367" s="31">
        <v>0.16</v>
      </c>
      <c r="C367" s="11">
        <v>-0.85</v>
      </c>
      <c r="D367" s="11">
        <v>5.26</v>
      </c>
      <c r="E367" s="11">
        <v>1.84</v>
      </c>
      <c r="F367" s="11">
        <v>1.7</v>
      </c>
      <c r="G367" s="11">
        <v>-9.93</v>
      </c>
      <c r="H367" s="11">
        <v>3.25</v>
      </c>
      <c r="I367" s="11">
        <v>0.57999999999999996</v>
      </c>
      <c r="J367" s="11">
        <v>3.35</v>
      </c>
      <c r="K367" s="11">
        <v>-0.24</v>
      </c>
      <c r="L367" s="11">
        <v>3.21</v>
      </c>
      <c r="M367" s="11">
        <v>4.8899999999999997</v>
      </c>
      <c r="N367" s="11">
        <v>4.2</v>
      </c>
      <c r="O367" s="11">
        <v>6.97</v>
      </c>
      <c r="P367" s="11">
        <v>12.4</v>
      </c>
      <c r="Q367" s="11">
        <v>10.8</v>
      </c>
      <c r="R367" s="11">
        <v>3.35</v>
      </c>
      <c r="S367" s="11">
        <v>5.58</v>
      </c>
      <c r="T367" s="11">
        <v>7.59</v>
      </c>
      <c r="U367" s="11">
        <v>9.7799999999999994</v>
      </c>
      <c r="V367" s="11">
        <v>2.73</v>
      </c>
      <c r="W367" s="11">
        <v>1.69</v>
      </c>
      <c r="X367" s="11">
        <v>-0.31</v>
      </c>
      <c r="Y367" s="11">
        <v>0.13</v>
      </c>
      <c r="Z367" s="11">
        <v>7.56</v>
      </c>
      <c r="AA367" s="11">
        <v>5.2</v>
      </c>
      <c r="AB367" s="11">
        <v>3.6</v>
      </c>
      <c r="AC367" s="11">
        <v>1.21</v>
      </c>
      <c r="AD367" s="11">
        <v>2.98</v>
      </c>
      <c r="AE367" s="11">
        <v>3.05</v>
      </c>
      <c r="AF367" s="11">
        <v>4.18</v>
      </c>
      <c r="AG367" s="11">
        <v>6.13</v>
      </c>
      <c r="AH367" s="11">
        <v>5.24</v>
      </c>
      <c r="AI367" s="11">
        <v>4.12</v>
      </c>
      <c r="AJ367" s="11">
        <v>4.87</v>
      </c>
      <c r="AK367" s="11">
        <v>3.49</v>
      </c>
      <c r="AL367" s="11">
        <v>0.95</v>
      </c>
      <c r="AM367" s="11">
        <v>3.87</v>
      </c>
      <c r="AN367" s="11">
        <v>-4.74</v>
      </c>
      <c r="IS367">
        <f t="shared" si="10"/>
        <v>3.412631578947368</v>
      </c>
      <c r="IT367">
        <f t="shared" si="11"/>
        <v>3.960275505165475</v>
      </c>
    </row>
    <row r="368" spans="1:254" x14ac:dyDescent="0.2">
      <c r="A368" s="30" t="s">
        <v>17</v>
      </c>
      <c r="B368" s="31">
        <v>0.18</v>
      </c>
      <c r="C368" s="11">
        <v>6.4000000000000001E-2</v>
      </c>
      <c r="D368" s="11">
        <v>6.38</v>
      </c>
      <c r="E368" s="11">
        <v>3.59</v>
      </c>
      <c r="F368" s="11">
        <v>2.5099999999999998</v>
      </c>
      <c r="G368" s="11">
        <v>-8.32</v>
      </c>
      <c r="H368" s="11">
        <v>4.4400000000000004</v>
      </c>
      <c r="I368" s="11">
        <v>1.78</v>
      </c>
      <c r="J368" s="11">
        <v>4.43</v>
      </c>
      <c r="K368" s="11">
        <v>0.32</v>
      </c>
      <c r="L368" s="11">
        <v>4.08</v>
      </c>
      <c r="M368" s="11">
        <v>6.12</v>
      </c>
      <c r="N368" s="11">
        <v>4.24</v>
      </c>
      <c r="O368" s="11">
        <v>8.26</v>
      </c>
      <c r="P368" s="11">
        <v>12.7</v>
      </c>
      <c r="Q368" s="11">
        <v>11.9</v>
      </c>
      <c r="R368" s="11">
        <v>4.9400000000000004</v>
      </c>
      <c r="S368" s="11">
        <v>6.9</v>
      </c>
      <c r="T368" s="11">
        <v>8.0500000000000007</v>
      </c>
      <c r="U368" s="11">
        <v>11</v>
      </c>
      <c r="V368" s="11">
        <v>3.82</v>
      </c>
      <c r="W368" s="11">
        <v>2.97</v>
      </c>
      <c r="X368" s="11">
        <v>0.6</v>
      </c>
      <c r="Y368" s="11">
        <v>0.74</v>
      </c>
      <c r="Z368" s="11">
        <v>8.89</v>
      </c>
      <c r="AA368" s="11">
        <v>5.88</v>
      </c>
      <c r="AB368" s="11">
        <v>4.37</v>
      </c>
      <c r="AC368" s="11">
        <v>1.95</v>
      </c>
      <c r="AD368" s="11">
        <v>4.05</v>
      </c>
      <c r="AE368" s="11">
        <v>3.54</v>
      </c>
      <c r="AF368" s="11">
        <v>5.28</v>
      </c>
      <c r="AG368" s="11">
        <v>7.47</v>
      </c>
      <c r="AH368" s="11">
        <v>6.55</v>
      </c>
      <c r="AI368" s="11">
        <v>4.74</v>
      </c>
      <c r="AJ368" s="11">
        <v>6.23</v>
      </c>
      <c r="AK368" s="11">
        <v>4.68</v>
      </c>
      <c r="AL368" s="11">
        <v>2.17</v>
      </c>
      <c r="AM368" s="11">
        <v>5.36</v>
      </c>
      <c r="AN368" s="11">
        <v>-2.64</v>
      </c>
      <c r="IS368">
        <f t="shared" si="10"/>
        <v>4.4745789473684212</v>
      </c>
      <c r="IT368">
        <f t="shared" si="11"/>
        <v>3.8619895421050248</v>
      </c>
    </row>
    <row r="369" spans="1:254" x14ac:dyDescent="0.2">
      <c r="A369" s="30" t="s">
        <v>17</v>
      </c>
      <c r="B369" s="31">
        <v>0.2</v>
      </c>
      <c r="C369" s="11">
        <v>1.2</v>
      </c>
      <c r="D369" s="11">
        <v>7.31</v>
      </c>
      <c r="E369" s="11">
        <v>5.0199999999999996</v>
      </c>
      <c r="F369" s="11">
        <v>3.03</v>
      </c>
      <c r="G369" s="11">
        <v>-6.65</v>
      </c>
      <c r="H369" s="11">
        <v>5.42</v>
      </c>
      <c r="I369" s="11">
        <v>2.91</v>
      </c>
      <c r="J369" s="11">
        <v>5.19</v>
      </c>
      <c r="K369" s="11">
        <v>0.85</v>
      </c>
      <c r="L369" s="11">
        <v>4.78</v>
      </c>
      <c r="M369" s="11">
        <v>7.17</v>
      </c>
      <c r="N369" s="11">
        <v>4.03</v>
      </c>
      <c r="O369" s="11">
        <v>9.42</v>
      </c>
      <c r="P369" s="11">
        <v>12.7</v>
      </c>
      <c r="Q369" s="11">
        <v>12.7</v>
      </c>
      <c r="R369" s="11">
        <v>6.4</v>
      </c>
      <c r="S369" s="11">
        <v>7.75</v>
      </c>
      <c r="T369" s="11">
        <v>8.16</v>
      </c>
      <c r="U369" s="11">
        <v>11.7</v>
      </c>
      <c r="V369" s="11">
        <v>4.7</v>
      </c>
      <c r="W369" s="11">
        <v>4.21</v>
      </c>
      <c r="X369" s="11">
        <v>1.2</v>
      </c>
      <c r="Y369" s="11">
        <v>1.26</v>
      </c>
      <c r="Z369" s="11">
        <v>10.1</v>
      </c>
      <c r="AA369" s="11">
        <v>6.49</v>
      </c>
      <c r="AB369" s="11">
        <v>4.97</v>
      </c>
      <c r="AC369" s="11">
        <v>2.4500000000000002</v>
      </c>
      <c r="AD369" s="11">
        <v>5.09</v>
      </c>
      <c r="AE369" s="11">
        <v>3.88</v>
      </c>
      <c r="AF369" s="11">
        <v>6.36</v>
      </c>
      <c r="AG369" s="11">
        <v>8.58</v>
      </c>
      <c r="AH369" s="11">
        <v>7.57</v>
      </c>
      <c r="AI369" s="11">
        <v>5.08</v>
      </c>
      <c r="AJ369" s="11">
        <v>7.27</v>
      </c>
      <c r="AK369" s="11">
        <v>5.66</v>
      </c>
      <c r="AL369" s="11">
        <v>3.11</v>
      </c>
      <c r="AM369" s="11">
        <v>6.46</v>
      </c>
      <c r="AN369" s="11">
        <v>-1.0900000000000001</v>
      </c>
      <c r="IS369">
        <f t="shared" si="10"/>
        <v>5.3273684210526335</v>
      </c>
      <c r="IT369">
        <f t="shared" si="11"/>
        <v>3.7493009685125727</v>
      </c>
    </row>
    <row r="370" spans="1:254" x14ac:dyDescent="0.2">
      <c r="A370" s="30" t="s">
        <v>17</v>
      </c>
      <c r="B370" s="31">
        <v>0.22</v>
      </c>
      <c r="C370" s="11">
        <v>2.41</v>
      </c>
      <c r="D370" s="11">
        <v>8.17</v>
      </c>
      <c r="E370" s="11">
        <v>6.17</v>
      </c>
      <c r="F370" s="11">
        <v>3.42</v>
      </c>
      <c r="G370" s="11">
        <v>-4.88</v>
      </c>
      <c r="H370" s="11">
        <v>6.22</v>
      </c>
      <c r="I370" s="11">
        <v>3.87</v>
      </c>
      <c r="J370" s="11">
        <v>5.73</v>
      </c>
      <c r="K370" s="11">
        <v>1.38</v>
      </c>
      <c r="L370" s="11">
        <v>5.4</v>
      </c>
      <c r="M370" s="11">
        <v>8.0500000000000007</v>
      </c>
      <c r="N370" s="11">
        <v>3.74</v>
      </c>
      <c r="O370" s="11">
        <v>10.6</v>
      </c>
      <c r="P370" s="11">
        <v>12.5</v>
      </c>
      <c r="Q370" s="11">
        <v>13.5</v>
      </c>
      <c r="R370" s="11">
        <v>7.93</v>
      </c>
      <c r="S370" s="11">
        <v>8.23</v>
      </c>
      <c r="T370" s="11">
        <v>8.18</v>
      </c>
      <c r="U370" s="11">
        <v>12.1</v>
      </c>
      <c r="V370" s="11">
        <v>5.41</v>
      </c>
      <c r="W370" s="11">
        <v>5.32</v>
      </c>
      <c r="X370" s="11">
        <v>1.66</v>
      </c>
      <c r="Y370" s="11">
        <v>1.68</v>
      </c>
      <c r="Z370" s="11">
        <v>11.1</v>
      </c>
      <c r="AA370" s="11">
        <v>6.97</v>
      </c>
      <c r="AB370" s="11">
        <v>5.48</v>
      </c>
      <c r="AC370" s="11">
        <v>2.82</v>
      </c>
      <c r="AD370" s="11">
        <v>6.04</v>
      </c>
      <c r="AE370" s="11">
        <v>4.24</v>
      </c>
      <c r="AF370" s="11">
        <v>7.28</v>
      </c>
      <c r="AG370" s="11">
        <v>9.4600000000000009</v>
      </c>
      <c r="AH370" s="11">
        <v>8.3800000000000008</v>
      </c>
      <c r="AI370" s="11">
        <v>5.35</v>
      </c>
      <c r="AJ370" s="11">
        <v>8.11</v>
      </c>
      <c r="AK370" s="11">
        <v>6.43</v>
      </c>
      <c r="AL370" s="11">
        <v>3.88</v>
      </c>
      <c r="AM370" s="11">
        <v>7.42</v>
      </c>
      <c r="AN370" s="11">
        <v>-1.5</v>
      </c>
      <c r="IS370">
        <f t="shared" si="10"/>
        <v>6.0065789473684204</v>
      </c>
      <c r="IT370">
        <f t="shared" si="11"/>
        <v>3.7289374447115424</v>
      </c>
    </row>
    <row r="371" spans="1:254" x14ac:dyDescent="0.2">
      <c r="A371" s="30" t="s">
        <v>17</v>
      </c>
      <c r="B371" s="31">
        <v>0.24</v>
      </c>
      <c r="C371" s="11">
        <v>3.56</v>
      </c>
      <c r="D371" s="11">
        <v>8.99</v>
      </c>
      <c r="E371" s="11">
        <v>7.08</v>
      </c>
      <c r="F371" s="11">
        <v>3.82</v>
      </c>
      <c r="G371" s="11">
        <v>-3.15</v>
      </c>
      <c r="H371" s="11">
        <v>6.9</v>
      </c>
      <c r="I371" s="11">
        <v>4.6100000000000003</v>
      </c>
      <c r="J371" s="11">
        <v>6.15</v>
      </c>
      <c r="K371" s="11">
        <v>1.83</v>
      </c>
      <c r="L371" s="11">
        <v>5.99</v>
      </c>
      <c r="M371" s="11">
        <v>8.77</v>
      </c>
      <c r="N371" s="11">
        <v>3.52</v>
      </c>
      <c r="O371" s="11">
        <v>11.7</v>
      </c>
      <c r="P371" s="11">
        <v>12.3</v>
      </c>
      <c r="Q371" s="11">
        <v>14.1</v>
      </c>
      <c r="R371" s="11">
        <v>9.4499999999999993</v>
      </c>
      <c r="S371" s="11">
        <v>8.5</v>
      </c>
      <c r="T371" s="11">
        <v>8.5</v>
      </c>
      <c r="U371" s="11">
        <v>12.2</v>
      </c>
      <c r="V371" s="11">
        <v>5.94</v>
      </c>
      <c r="W371" s="11">
        <v>6.35</v>
      </c>
      <c r="X371" s="11">
        <v>2.21</v>
      </c>
      <c r="Y371" s="11">
        <v>2.04</v>
      </c>
      <c r="Z371" s="11">
        <v>11.8</v>
      </c>
      <c r="AA371" s="11">
        <v>7.23</v>
      </c>
      <c r="AB371" s="11">
        <v>5.95</v>
      </c>
      <c r="AC371" s="11">
        <v>3.27</v>
      </c>
      <c r="AD371" s="11">
        <v>6.91</v>
      </c>
      <c r="AE371" s="11">
        <v>4.6500000000000004</v>
      </c>
      <c r="AF371" s="11">
        <v>7.94</v>
      </c>
      <c r="AG371" s="11">
        <v>10.1</v>
      </c>
      <c r="AH371" s="11">
        <v>9.0500000000000007</v>
      </c>
      <c r="AI371" s="11">
        <v>5.74</v>
      </c>
      <c r="AJ371" s="11">
        <v>8.86</v>
      </c>
      <c r="AK371" s="11">
        <v>7.01</v>
      </c>
      <c r="AL371" s="11">
        <v>4.58</v>
      </c>
      <c r="AM371" s="11">
        <v>8.27</v>
      </c>
      <c r="AN371" s="11">
        <v>-0.37</v>
      </c>
      <c r="IS371">
        <f t="shared" si="10"/>
        <v>6.6407894736842108</v>
      </c>
      <c r="IT371">
        <f t="shared" si="11"/>
        <v>3.6237261557377738</v>
      </c>
    </row>
    <row r="372" spans="1:254" x14ac:dyDescent="0.2">
      <c r="A372" s="30" t="s">
        <v>17</v>
      </c>
      <c r="B372" s="31">
        <v>0.26</v>
      </c>
      <c r="C372" s="11">
        <v>4.68</v>
      </c>
      <c r="D372" s="11">
        <v>9.77</v>
      </c>
      <c r="E372" s="11">
        <v>7.85</v>
      </c>
      <c r="F372" s="11">
        <v>4.3099999999999996</v>
      </c>
      <c r="G372" s="11">
        <v>-1.56</v>
      </c>
      <c r="H372" s="11">
        <v>7.55</v>
      </c>
      <c r="I372" s="11">
        <v>5.21</v>
      </c>
      <c r="J372" s="11">
        <v>6.55</v>
      </c>
      <c r="K372" s="11">
        <v>2.13</v>
      </c>
      <c r="L372" s="11">
        <v>6.62</v>
      </c>
      <c r="M372" s="11">
        <v>9.32</v>
      </c>
      <c r="N372" s="11">
        <v>3.39</v>
      </c>
      <c r="O372" s="11">
        <v>12.9</v>
      </c>
      <c r="P372" s="11">
        <v>12</v>
      </c>
      <c r="Q372" s="11">
        <v>14.7</v>
      </c>
      <c r="R372" s="11">
        <v>10.8</v>
      </c>
      <c r="S372" s="11">
        <v>8.66</v>
      </c>
      <c r="T372" s="11">
        <v>9.11</v>
      </c>
      <c r="U372" s="11">
        <v>12.3</v>
      </c>
      <c r="V372" s="11">
        <v>6.57</v>
      </c>
      <c r="W372" s="11">
        <v>7.28</v>
      </c>
      <c r="X372" s="11">
        <v>2.95</v>
      </c>
      <c r="Y372" s="11">
        <v>2.52</v>
      </c>
      <c r="Z372" s="11">
        <v>12.5</v>
      </c>
      <c r="AA372" s="11">
        <v>7.22</v>
      </c>
      <c r="AB372" s="11">
        <v>6.44</v>
      </c>
      <c r="AC372" s="11">
        <v>3.96</v>
      </c>
      <c r="AD372" s="11">
        <v>7.77</v>
      </c>
      <c r="AE372" s="11">
        <v>5.0999999999999996</v>
      </c>
      <c r="AF372" s="11">
        <v>8.3699999999999992</v>
      </c>
      <c r="AG372" s="11">
        <v>10.3</v>
      </c>
      <c r="AH372" s="11">
        <v>9.6300000000000008</v>
      </c>
      <c r="AI372" s="11">
        <v>6.33</v>
      </c>
      <c r="AJ372" s="11">
        <v>9.6300000000000008</v>
      </c>
      <c r="AK372" s="11">
        <v>7.49</v>
      </c>
      <c r="AL372" s="11">
        <v>5.23</v>
      </c>
      <c r="AM372" s="11">
        <v>8.85</v>
      </c>
      <c r="AN372" s="11">
        <v>0.65</v>
      </c>
      <c r="IS372">
        <f t="shared" si="10"/>
        <v>7.2389473684210541</v>
      </c>
      <c r="IT372">
        <f t="shared" si="11"/>
        <v>3.5332427410843565</v>
      </c>
    </row>
    <row r="373" spans="1:254" x14ac:dyDescent="0.2">
      <c r="A373" s="30" t="s">
        <v>17</v>
      </c>
      <c r="B373" s="31">
        <v>0.28000000000000003</v>
      </c>
      <c r="C373" s="11">
        <v>5.83</v>
      </c>
      <c r="D373" s="11">
        <v>10.5</v>
      </c>
      <c r="E373" s="11">
        <v>8.58</v>
      </c>
      <c r="F373" s="11">
        <v>4.95</v>
      </c>
      <c r="G373" s="11">
        <v>-3.7999999999999999E-2</v>
      </c>
      <c r="H373" s="11">
        <v>8.25</v>
      </c>
      <c r="I373" s="11">
        <v>5.75</v>
      </c>
      <c r="J373" s="11">
        <v>6.94</v>
      </c>
      <c r="K373" s="11">
        <v>2.2999999999999998</v>
      </c>
      <c r="L373" s="11">
        <v>7.29</v>
      </c>
      <c r="M373" s="11">
        <v>9.76</v>
      </c>
      <c r="N373" s="11">
        <v>3.38</v>
      </c>
      <c r="O373" s="11">
        <v>14.2</v>
      </c>
      <c r="P373" s="11">
        <v>11.8</v>
      </c>
      <c r="Q373" s="11">
        <v>15.4</v>
      </c>
      <c r="R373" s="11">
        <v>11.8</v>
      </c>
      <c r="S373" s="11">
        <v>8.81</v>
      </c>
      <c r="T373" s="11">
        <v>9.9499999999999993</v>
      </c>
      <c r="U373" s="11">
        <v>12.3</v>
      </c>
      <c r="V373" s="11">
        <v>7.37</v>
      </c>
      <c r="W373" s="11">
        <v>8.17</v>
      </c>
      <c r="X373" s="11">
        <v>3.84</v>
      </c>
      <c r="Y373" s="11">
        <v>3.34</v>
      </c>
      <c r="Z373" s="11">
        <v>13.1</v>
      </c>
      <c r="AA373" s="11">
        <v>7.01</v>
      </c>
      <c r="AB373" s="11">
        <v>6.97</v>
      </c>
      <c r="AC373" s="11">
        <v>4.8600000000000003</v>
      </c>
      <c r="AD373" s="11">
        <v>8.7200000000000006</v>
      </c>
      <c r="AE373" s="11">
        <v>5.56</v>
      </c>
      <c r="AF373" s="11">
        <v>8.65</v>
      </c>
      <c r="AG373" s="11">
        <v>10.199999999999999</v>
      </c>
      <c r="AH373" s="11">
        <v>10.199999999999999</v>
      </c>
      <c r="AI373" s="11">
        <v>7.14</v>
      </c>
      <c r="AJ373" s="11">
        <v>10.5</v>
      </c>
      <c r="AK373" s="11">
        <v>7.98</v>
      </c>
      <c r="AL373" s="11">
        <v>5.86</v>
      </c>
      <c r="AM373" s="11">
        <v>9.06</v>
      </c>
      <c r="AN373" s="11">
        <v>1.91</v>
      </c>
      <c r="IS373">
        <f t="shared" si="10"/>
        <v>7.8471578947368421</v>
      </c>
      <c r="IT373">
        <f t="shared" si="11"/>
        <v>3.4356880464870221</v>
      </c>
    </row>
    <row r="374" spans="1:254" x14ac:dyDescent="0.2">
      <c r="A374" s="30" t="s">
        <v>17</v>
      </c>
      <c r="B374" s="31">
        <v>0.3</v>
      </c>
      <c r="C374" s="11">
        <v>6.96</v>
      </c>
      <c r="D374" s="11">
        <v>11</v>
      </c>
      <c r="E374" s="11">
        <v>9.36</v>
      </c>
      <c r="F374" s="11">
        <v>5.71</v>
      </c>
      <c r="G374" s="11">
        <v>1.54</v>
      </c>
      <c r="H374" s="11">
        <v>9.0500000000000007</v>
      </c>
      <c r="I374" s="11">
        <v>6.27</v>
      </c>
      <c r="J374" s="11">
        <v>7.37</v>
      </c>
      <c r="K374" s="11">
        <v>2.4500000000000002</v>
      </c>
      <c r="L374" s="11">
        <v>7.98</v>
      </c>
      <c r="M374" s="11">
        <v>10.1</v>
      </c>
      <c r="N374" s="11">
        <v>3.4</v>
      </c>
      <c r="O374" s="11">
        <v>15.5</v>
      </c>
      <c r="P374" s="11">
        <v>11.7</v>
      </c>
      <c r="Q374" s="11">
        <v>16</v>
      </c>
      <c r="R374" s="11">
        <v>12.6</v>
      </c>
      <c r="S374" s="11">
        <v>8.99</v>
      </c>
      <c r="T374" s="11">
        <v>10.9</v>
      </c>
      <c r="U374" s="11">
        <v>12.1</v>
      </c>
      <c r="V374" s="11">
        <v>8.44</v>
      </c>
      <c r="W374" s="11">
        <v>9.07</v>
      </c>
      <c r="X374" s="11">
        <v>4.6900000000000004</v>
      </c>
      <c r="Y374" s="11">
        <v>4.57</v>
      </c>
      <c r="Z374" s="11">
        <v>13.7</v>
      </c>
      <c r="AA374" s="11">
        <v>6.8</v>
      </c>
      <c r="AB374" s="11">
        <v>7.53</v>
      </c>
      <c r="AC374" s="11">
        <v>5.83</v>
      </c>
      <c r="AD374" s="11">
        <v>9.7799999999999994</v>
      </c>
      <c r="AE374" s="11">
        <v>6.07</v>
      </c>
      <c r="AF374" s="11">
        <v>8.7899999999999991</v>
      </c>
      <c r="AG374" s="11">
        <v>9.84</v>
      </c>
      <c r="AH374" s="11">
        <v>10.7</v>
      </c>
      <c r="AI374" s="11">
        <v>8.11</v>
      </c>
      <c r="AJ374" s="11">
        <v>11.4</v>
      </c>
      <c r="AK374" s="11">
        <v>8.59</v>
      </c>
      <c r="AL374" s="11">
        <v>6.42</v>
      </c>
      <c r="AM374" s="11">
        <v>8.9600000000000009</v>
      </c>
      <c r="AN374" s="11">
        <v>2.2799999999999998</v>
      </c>
      <c r="IS374">
        <f t="shared" si="10"/>
        <v>8.4355263157894704</v>
      </c>
      <c r="IT374">
        <f t="shared" si="11"/>
        <v>3.3813204660137419</v>
      </c>
    </row>
    <row r="375" spans="1:254" x14ac:dyDescent="0.2">
      <c r="A375" s="30" t="s">
        <v>17</v>
      </c>
      <c r="B375" s="31">
        <v>0.32</v>
      </c>
      <c r="C375" s="11">
        <v>7.98</v>
      </c>
      <c r="D375" s="11">
        <v>11.3</v>
      </c>
      <c r="E375" s="11">
        <v>10.3</v>
      </c>
      <c r="F375" s="11">
        <v>6.49</v>
      </c>
      <c r="G375" s="11">
        <v>3.24</v>
      </c>
      <c r="H375" s="11">
        <v>9.92</v>
      </c>
      <c r="I375" s="11">
        <v>6.78</v>
      </c>
      <c r="J375" s="11">
        <v>7.87</v>
      </c>
      <c r="K375" s="11">
        <v>2.69</v>
      </c>
      <c r="L375" s="11">
        <v>8.61</v>
      </c>
      <c r="M375" s="11">
        <v>10.5</v>
      </c>
      <c r="N375" s="11">
        <v>3.39</v>
      </c>
      <c r="O375" s="11">
        <v>16.8</v>
      </c>
      <c r="P375" s="11">
        <v>11.9</v>
      </c>
      <c r="Q375" s="11">
        <v>16.5</v>
      </c>
      <c r="R375" s="11">
        <v>13.3</v>
      </c>
      <c r="S375" s="11">
        <v>9.2200000000000006</v>
      </c>
      <c r="T375" s="11">
        <v>11.7</v>
      </c>
      <c r="U375" s="11">
        <v>11.9</v>
      </c>
      <c r="V375" s="11">
        <v>9.6999999999999993</v>
      </c>
      <c r="W375" s="11">
        <v>9.94</v>
      </c>
      <c r="X375" s="11">
        <v>5.29</v>
      </c>
      <c r="Y375" s="11">
        <v>6.08</v>
      </c>
      <c r="Z375" s="11">
        <v>14.2</v>
      </c>
      <c r="AA375" s="11">
        <v>6.79</v>
      </c>
      <c r="AB375" s="11">
        <v>8.07</v>
      </c>
      <c r="AC375" s="11">
        <v>6.82</v>
      </c>
      <c r="AD375" s="11">
        <v>10.9</v>
      </c>
      <c r="AE375" s="11">
        <v>6.67</v>
      </c>
      <c r="AF375" s="11">
        <v>8.8000000000000007</v>
      </c>
      <c r="AG375" s="11">
        <v>9.19</v>
      </c>
      <c r="AH375" s="11">
        <v>11.2</v>
      </c>
      <c r="AI375" s="11">
        <v>9.16</v>
      </c>
      <c r="AJ375" s="11">
        <v>12.4</v>
      </c>
      <c r="AK375" s="11">
        <v>9.41</v>
      </c>
      <c r="AL375" s="11">
        <v>6.92</v>
      </c>
      <c r="AM375" s="11">
        <v>8.74</v>
      </c>
      <c r="AN375" s="11">
        <v>2.83</v>
      </c>
      <c r="IS375">
        <f t="shared" si="10"/>
        <v>9.0394736842105257</v>
      </c>
      <c r="IT375">
        <f t="shared" si="11"/>
        <v>3.3583151723127558</v>
      </c>
    </row>
    <row r="376" spans="1:254" x14ac:dyDescent="0.2">
      <c r="A376" s="30" t="s">
        <v>17</v>
      </c>
      <c r="B376" s="31">
        <v>0.34</v>
      </c>
      <c r="C376" s="11">
        <v>8.85</v>
      </c>
      <c r="D376" s="11">
        <v>11.6</v>
      </c>
      <c r="E376" s="11">
        <v>11.4</v>
      </c>
      <c r="F376" s="11">
        <v>7.19</v>
      </c>
      <c r="G376" s="11">
        <v>4.99</v>
      </c>
      <c r="H376" s="11">
        <v>10.9</v>
      </c>
      <c r="I376" s="11">
        <v>7.3</v>
      </c>
      <c r="J376" s="11">
        <v>8.48</v>
      </c>
      <c r="K376" s="11">
        <v>3.04</v>
      </c>
      <c r="L376" s="11">
        <v>9.2100000000000009</v>
      </c>
      <c r="M376" s="11">
        <v>10.9</v>
      </c>
      <c r="N376" s="11">
        <v>3.29</v>
      </c>
      <c r="O376" s="11">
        <v>18</v>
      </c>
      <c r="P376" s="11">
        <v>12.3</v>
      </c>
      <c r="Q376" s="11">
        <v>16.8</v>
      </c>
      <c r="R376" s="11">
        <v>14.1</v>
      </c>
      <c r="S376" s="11">
        <v>9.5299999999999994</v>
      </c>
      <c r="T376" s="11">
        <v>12.3</v>
      </c>
      <c r="U376" s="11">
        <v>11.5</v>
      </c>
      <c r="V376" s="11">
        <v>11</v>
      </c>
      <c r="W376" s="11">
        <v>10.8</v>
      </c>
      <c r="X376" s="11">
        <v>5.59</v>
      </c>
      <c r="Y376" s="11">
        <v>7.64</v>
      </c>
      <c r="Z376" s="11">
        <v>14.7</v>
      </c>
      <c r="AA376" s="11">
        <v>7.14</v>
      </c>
      <c r="AB376" s="11">
        <v>8.5299999999999994</v>
      </c>
      <c r="AC376" s="11">
        <v>7.76</v>
      </c>
      <c r="AD376" s="11">
        <v>12</v>
      </c>
      <c r="AE376" s="11">
        <v>7.27</v>
      </c>
      <c r="AF376" s="11">
        <v>8.6999999999999993</v>
      </c>
      <c r="AG376" s="11">
        <v>8.3800000000000008</v>
      </c>
      <c r="AH376" s="11">
        <v>11.8</v>
      </c>
      <c r="AI376" s="11">
        <v>10.199999999999999</v>
      </c>
      <c r="AJ376" s="11">
        <v>13.5</v>
      </c>
      <c r="AK376" s="11">
        <v>10.5</v>
      </c>
      <c r="AL376" s="11">
        <v>7.33</v>
      </c>
      <c r="AM376" s="11">
        <v>8.67</v>
      </c>
      <c r="AN376" s="11">
        <v>3.1</v>
      </c>
      <c r="IS376">
        <f t="shared" si="10"/>
        <v>9.6392105263157877</v>
      </c>
      <c r="IT376">
        <f t="shared" si="11"/>
        <v>3.4148494340429614</v>
      </c>
    </row>
    <row r="377" spans="1:254" x14ac:dyDescent="0.2">
      <c r="A377" s="30" t="s">
        <v>17</v>
      </c>
      <c r="B377" s="31">
        <v>0.36</v>
      </c>
      <c r="C377" s="11">
        <v>9.6199999999999992</v>
      </c>
      <c r="D377" s="11">
        <v>11.9</v>
      </c>
      <c r="E377" s="11">
        <v>12.9</v>
      </c>
      <c r="F377" s="11">
        <v>7.74</v>
      </c>
      <c r="G377" s="11">
        <v>6.7</v>
      </c>
      <c r="H377" s="11">
        <v>11.8</v>
      </c>
      <c r="I377" s="11">
        <v>7.88</v>
      </c>
      <c r="J377" s="11">
        <v>9.16</v>
      </c>
      <c r="K377" s="11">
        <v>3.48</v>
      </c>
      <c r="L377" s="11">
        <v>9.86</v>
      </c>
      <c r="M377" s="11">
        <v>11.4</v>
      </c>
      <c r="N377" s="11">
        <v>3.01</v>
      </c>
      <c r="O377" s="11">
        <v>19.100000000000001</v>
      </c>
      <c r="P377" s="11">
        <v>12.8</v>
      </c>
      <c r="Q377" s="11">
        <v>17</v>
      </c>
      <c r="R377" s="11">
        <v>14.8</v>
      </c>
      <c r="S377" s="11">
        <v>9.9499999999999993</v>
      </c>
      <c r="T377" s="11">
        <v>12.8</v>
      </c>
      <c r="U377" s="11">
        <v>10.9</v>
      </c>
      <c r="V377" s="11">
        <v>12.3</v>
      </c>
      <c r="W377" s="11">
        <v>11.7</v>
      </c>
      <c r="X377" s="11">
        <v>5.75</v>
      </c>
      <c r="Y377" s="11">
        <v>9.11</v>
      </c>
      <c r="Z377" s="11">
        <v>15</v>
      </c>
      <c r="AA377" s="11">
        <v>7.85</v>
      </c>
      <c r="AB377" s="11">
        <v>8.9</v>
      </c>
      <c r="AC377" s="11">
        <v>8.66</v>
      </c>
      <c r="AD377" s="11">
        <v>13</v>
      </c>
      <c r="AE377" s="11">
        <v>7.72</v>
      </c>
      <c r="AF377" s="11">
        <v>8.58</v>
      </c>
      <c r="AG377" s="11">
        <v>7.56</v>
      </c>
      <c r="AH377" s="11">
        <v>12.4</v>
      </c>
      <c r="AI377" s="11">
        <v>11.2</v>
      </c>
      <c r="AJ377" s="11">
        <v>14.8</v>
      </c>
      <c r="AK377" s="11">
        <v>11.8</v>
      </c>
      <c r="AL377" s="11">
        <v>7.7</v>
      </c>
      <c r="AM377" s="11">
        <v>8.94</v>
      </c>
      <c r="AN377" s="11">
        <v>3.5</v>
      </c>
      <c r="IS377">
        <f t="shared" si="10"/>
        <v>10.243947368421054</v>
      </c>
      <c r="IT377">
        <f t="shared" si="11"/>
        <v>3.5374746981990253</v>
      </c>
    </row>
    <row r="378" spans="1:254" x14ac:dyDescent="0.2">
      <c r="A378" s="30" t="s">
        <v>17</v>
      </c>
      <c r="B378" s="31">
        <v>0.38</v>
      </c>
      <c r="C378" s="11">
        <v>10.3</v>
      </c>
      <c r="D378" s="11">
        <v>12.2</v>
      </c>
      <c r="E378" s="11">
        <v>14.5</v>
      </c>
      <c r="F378" s="11">
        <v>8.18</v>
      </c>
      <c r="G378" s="11">
        <v>8.2899999999999991</v>
      </c>
      <c r="H378" s="11">
        <v>12.8</v>
      </c>
      <c r="I378" s="11">
        <v>8.64</v>
      </c>
      <c r="J378" s="11">
        <v>9.89</v>
      </c>
      <c r="K378" s="11">
        <v>4.03</v>
      </c>
      <c r="L378" s="11">
        <v>10.6</v>
      </c>
      <c r="M378" s="11">
        <v>12.1</v>
      </c>
      <c r="N378" s="11">
        <v>2.57</v>
      </c>
      <c r="O378" s="11">
        <v>20</v>
      </c>
      <c r="P378" s="11">
        <v>13.4</v>
      </c>
      <c r="Q378" s="11">
        <v>16.899999999999999</v>
      </c>
      <c r="R378" s="11">
        <v>15.5</v>
      </c>
      <c r="S378" s="11">
        <v>10.5</v>
      </c>
      <c r="T378" s="11">
        <v>13.2</v>
      </c>
      <c r="U378" s="11">
        <v>10.3</v>
      </c>
      <c r="V378" s="11">
        <v>13.5</v>
      </c>
      <c r="W378" s="11">
        <v>12.7</v>
      </c>
      <c r="X378" s="11">
        <v>5.94</v>
      </c>
      <c r="Y378" s="11">
        <v>10.4</v>
      </c>
      <c r="Z378" s="11">
        <v>15.2</v>
      </c>
      <c r="AA378" s="11">
        <v>8.91</v>
      </c>
      <c r="AB378" s="11">
        <v>9.2100000000000009</v>
      </c>
      <c r="AC378" s="11">
        <v>9.5299999999999994</v>
      </c>
      <c r="AD378" s="11">
        <v>13.8</v>
      </c>
      <c r="AE378" s="11">
        <v>7.96</v>
      </c>
      <c r="AF378" s="11">
        <v>8.5500000000000007</v>
      </c>
      <c r="AG378" s="11">
        <v>6.86</v>
      </c>
      <c r="AH378" s="11">
        <v>13.1</v>
      </c>
      <c r="AI378" s="11">
        <v>11.9</v>
      </c>
      <c r="AJ378" s="11">
        <v>16.3</v>
      </c>
      <c r="AK378" s="11">
        <v>13.3</v>
      </c>
      <c r="AL378" s="11">
        <v>8.08</v>
      </c>
      <c r="AM378" s="11">
        <v>9.57</v>
      </c>
      <c r="AN378" s="11">
        <v>4.26</v>
      </c>
      <c r="IS378">
        <f t="shared" si="10"/>
        <v>10.867631578947366</v>
      </c>
      <c r="IT378">
        <f t="shared" si="11"/>
        <v>3.6928253551773529</v>
      </c>
    </row>
    <row r="379" spans="1:254" x14ac:dyDescent="0.2">
      <c r="A379" s="30" t="s">
        <v>17</v>
      </c>
      <c r="B379" s="31">
        <v>0.4</v>
      </c>
      <c r="C379" s="11">
        <v>10.8</v>
      </c>
      <c r="D379" s="11">
        <v>12.8</v>
      </c>
      <c r="E379" s="11">
        <v>16.3</v>
      </c>
      <c r="F379" s="11">
        <v>8.57</v>
      </c>
      <c r="G379" s="11">
        <v>9.7200000000000006</v>
      </c>
      <c r="H379" s="11">
        <v>13.8</v>
      </c>
      <c r="I379" s="11">
        <v>9.68</v>
      </c>
      <c r="J379" s="11">
        <v>10.6</v>
      </c>
      <c r="K379" s="11">
        <v>4.7300000000000004</v>
      </c>
      <c r="L379" s="11">
        <v>11.6</v>
      </c>
      <c r="M379" s="11">
        <v>12.9</v>
      </c>
      <c r="N379" s="11">
        <v>1.89</v>
      </c>
      <c r="O379" s="11">
        <v>20.5</v>
      </c>
      <c r="P379" s="11">
        <v>13.6</v>
      </c>
      <c r="Q379" s="11">
        <v>16.7</v>
      </c>
      <c r="R379" s="11">
        <v>16.100000000000001</v>
      </c>
      <c r="S379" s="11">
        <v>11.1</v>
      </c>
      <c r="T379" s="11">
        <v>13.7</v>
      </c>
      <c r="U379" s="11">
        <v>9.73</v>
      </c>
      <c r="V379" s="11">
        <v>14.4</v>
      </c>
      <c r="W379" s="11">
        <v>13.6</v>
      </c>
      <c r="X379" s="11">
        <v>6.24</v>
      </c>
      <c r="Y379" s="11">
        <v>11.5</v>
      </c>
      <c r="Z379" s="11">
        <v>15.1</v>
      </c>
      <c r="AA379" s="11">
        <v>10.199999999999999</v>
      </c>
      <c r="AB379" s="11">
        <v>9.44</v>
      </c>
      <c r="AC379" s="11">
        <v>10.4</v>
      </c>
      <c r="AD379" s="11">
        <v>14.4</v>
      </c>
      <c r="AE379" s="11">
        <v>8.07</v>
      </c>
      <c r="AF379" s="11">
        <v>8.7200000000000006</v>
      </c>
      <c r="AG379" s="11">
        <v>6.33</v>
      </c>
      <c r="AH379" s="11">
        <v>13.7</v>
      </c>
      <c r="AI379" s="11">
        <v>12.1</v>
      </c>
      <c r="AJ379" s="11">
        <v>18</v>
      </c>
      <c r="AK379" s="11">
        <v>14.8</v>
      </c>
      <c r="AL379" s="11">
        <v>8.51</v>
      </c>
      <c r="AM379" s="11">
        <v>10.5</v>
      </c>
      <c r="AN379" s="11">
        <v>5.39</v>
      </c>
      <c r="IS379">
        <f t="shared" si="10"/>
        <v>11.479473684210523</v>
      </c>
      <c r="IT379">
        <f t="shared" si="11"/>
        <v>3.8523534031202353</v>
      </c>
    </row>
    <row r="380" spans="1:254" x14ac:dyDescent="0.2">
      <c r="A380" s="30" t="s">
        <v>17</v>
      </c>
      <c r="B380" s="31">
        <v>0.42</v>
      </c>
      <c r="C380" s="11">
        <v>10.6</v>
      </c>
      <c r="D380" s="11">
        <v>13.4</v>
      </c>
      <c r="E380" s="11">
        <v>18</v>
      </c>
      <c r="F380" s="11">
        <v>8.92</v>
      </c>
      <c r="G380" s="11">
        <v>11</v>
      </c>
      <c r="H380" s="11">
        <v>14.8</v>
      </c>
      <c r="I380" s="11">
        <v>11</v>
      </c>
      <c r="J380" s="11">
        <v>11.3</v>
      </c>
      <c r="K380" s="11">
        <v>5.67</v>
      </c>
      <c r="L380" s="11">
        <v>12.5</v>
      </c>
      <c r="M380" s="11">
        <v>13.8</v>
      </c>
      <c r="N380" s="11">
        <v>1.19</v>
      </c>
      <c r="O380" s="11">
        <v>20.6</v>
      </c>
      <c r="P380" s="11">
        <v>13.5</v>
      </c>
      <c r="Q380" s="11">
        <v>16.399999999999999</v>
      </c>
      <c r="R380" s="11">
        <v>16.7</v>
      </c>
      <c r="S380" s="11">
        <v>11.8</v>
      </c>
      <c r="T380" s="11">
        <v>14</v>
      </c>
      <c r="U380" s="11">
        <v>9.35</v>
      </c>
      <c r="V380" s="11">
        <v>15.1</v>
      </c>
      <c r="W380" s="11">
        <v>14.3</v>
      </c>
      <c r="X380" s="11">
        <v>6.61</v>
      </c>
      <c r="Y380" s="11">
        <v>12.4</v>
      </c>
      <c r="Z380" s="11">
        <v>14.9</v>
      </c>
      <c r="AA380" s="11">
        <v>11.6</v>
      </c>
      <c r="AB380" s="11">
        <v>9.52</v>
      </c>
      <c r="AC380" s="11">
        <v>11.1</v>
      </c>
      <c r="AD380" s="11">
        <v>14.8</v>
      </c>
      <c r="AE380" s="11">
        <v>8.15</v>
      </c>
      <c r="AF380" s="11">
        <v>9.1199999999999992</v>
      </c>
      <c r="AG380" s="11">
        <v>5.98</v>
      </c>
      <c r="AH380" s="11">
        <v>14</v>
      </c>
      <c r="AI380" s="11">
        <v>11.7</v>
      </c>
      <c r="AJ380" s="11">
        <v>19.8</v>
      </c>
      <c r="AK380" s="11">
        <v>16</v>
      </c>
      <c r="AL380" s="11">
        <v>8.99</v>
      </c>
      <c r="AM380" s="11">
        <v>11.5</v>
      </c>
      <c r="AN380" s="11">
        <v>6.84</v>
      </c>
      <c r="IS380">
        <f t="shared" si="10"/>
        <v>12.024736842105263</v>
      </c>
      <c r="IT380">
        <f t="shared" si="11"/>
        <v>4.0018784351798287</v>
      </c>
    </row>
    <row r="381" spans="1:254" x14ac:dyDescent="0.2">
      <c r="A381" s="30" t="s">
        <v>17</v>
      </c>
      <c r="B381" s="31">
        <v>0.44</v>
      </c>
      <c r="C381" s="11">
        <v>9.2100000000000009</v>
      </c>
      <c r="D381" s="11">
        <v>14.3</v>
      </c>
      <c r="E381" s="11">
        <v>19.100000000000001</v>
      </c>
      <c r="F381" s="11">
        <v>9.11</v>
      </c>
      <c r="G381" s="11">
        <v>12.2</v>
      </c>
      <c r="H381" s="11">
        <v>15.6</v>
      </c>
      <c r="I381" s="11">
        <v>12.6</v>
      </c>
      <c r="J381" s="11">
        <v>12</v>
      </c>
      <c r="K381" s="11">
        <v>6.84</v>
      </c>
      <c r="L381" s="11">
        <v>13.2</v>
      </c>
      <c r="M381" s="11">
        <v>14.6</v>
      </c>
      <c r="N381" s="11">
        <v>0.6</v>
      </c>
      <c r="O381" s="11">
        <v>20.5</v>
      </c>
      <c r="P381" s="11">
        <v>12.5</v>
      </c>
      <c r="Q381" s="11">
        <v>15.9</v>
      </c>
      <c r="R381" s="11">
        <v>16.899999999999999</v>
      </c>
      <c r="S381" s="11">
        <v>12.3</v>
      </c>
      <c r="T381" s="11">
        <v>14</v>
      </c>
      <c r="U381" s="11">
        <v>9</v>
      </c>
      <c r="V381" s="11">
        <v>15.2</v>
      </c>
      <c r="W381" s="11">
        <v>14.7</v>
      </c>
      <c r="X381" s="11">
        <v>6.9</v>
      </c>
      <c r="Y381" s="11">
        <v>13.1</v>
      </c>
      <c r="Z381" s="11">
        <v>14.4</v>
      </c>
      <c r="AA381" s="11">
        <v>12.8</v>
      </c>
      <c r="AB381" s="11">
        <v>9.24</v>
      </c>
      <c r="AC381" s="11">
        <v>11.4</v>
      </c>
      <c r="AD381" s="11">
        <v>15.1</v>
      </c>
      <c r="AE381" s="11">
        <v>8.18</v>
      </c>
      <c r="AF381" s="11">
        <v>9.6199999999999992</v>
      </c>
      <c r="AG381" s="11">
        <v>5.74</v>
      </c>
      <c r="AH381" s="11">
        <v>13.7</v>
      </c>
      <c r="AI381" s="11">
        <v>10.1</v>
      </c>
      <c r="AJ381" s="11">
        <v>21.5</v>
      </c>
      <c r="AK381" s="11">
        <v>16.600000000000001</v>
      </c>
      <c r="AL381" s="11">
        <v>9.32</v>
      </c>
      <c r="AM381" s="11">
        <v>12.3</v>
      </c>
      <c r="AN381" s="11">
        <v>7.34</v>
      </c>
      <c r="IS381">
        <f t="shared" si="10"/>
        <v>12.307894736842107</v>
      </c>
      <c r="IT381">
        <f t="shared" si="11"/>
        <v>4.1793230784453135</v>
      </c>
    </row>
    <row r="382" spans="1:254" x14ac:dyDescent="0.2">
      <c r="A382" s="30" t="s">
        <v>17</v>
      </c>
      <c r="B382" s="31">
        <v>0.46</v>
      </c>
      <c r="C382" s="11">
        <v>6.03</v>
      </c>
      <c r="D382" s="11">
        <v>15</v>
      </c>
      <c r="E382" s="11">
        <v>19.2</v>
      </c>
      <c r="F382" s="11">
        <v>8.74</v>
      </c>
      <c r="G382" s="11">
        <v>13.1</v>
      </c>
      <c r="H382" s="11">
        <v>16.100000000000001</v>
      </c>
      <c r="I382" s="11">
        <v>13.9</v>
      </c>
      <c r="J382" s="11">
        <v>12.5</v>
      </c>
      <c r="K382" s="11">
        <v>8.1</v>
      </c>
      <c r="L382" s="11">
        <v>13.3</v>
      </c>
      <c r="M382" s="11">
        <v>15</v>
      </c>
      <c r="N382" s="11">
        <v>-9.1999999999999998E-2</v>
      </c>
      <c r="O382" s="11">
        <v>20.2</v>
      </c>
      <c r="P382" s="11">
        <v>10.3</v>
      </c>
      <c r="Q382" s="11">
        <v>15.1</v>
      </c>
      <c r="R382" s="11">
        <v>16.7</v>
      </c>
      <c r="S382" s="11">
        <v>12.3</v>
      </c>
      <c r="T382" s="11">
        <v>13.8</v>
      </c>
      <c r="U382" s="11">
        <v>8.35</v>
      </c>
      <c r="V382" s="11">
        <v>14.5</v>
      </c>
      <c r="W382" s="11">
        <v>14.6</v>
      </c>
      <c r="X382" s="11">
        <v>6.9</v>
      </c>
      <c r="Y382" s="11">
        <v>13.5</v>
      </c>
      <c r="Z382" s="11">
        <v>13.7</v>
      </c>
      <c r="AA382" s="11">
        <v>13.7</v>
      </c>
      <c r="AB382" s="11">
        <v>8.32</v>
      </c>
      <c r="AC382" s="11">
        <v>10.7</v>
      </c>
      <c r="AD382" s="11">
        <v>15.2</v>
      </c>
      <c r="AE382" s="11">
        <v>8.0399999999999991</v>
      </c>
      <c r="AF382" s="11">
        <v>9.89</v>
      </c>
      <c r="AG382" s="11">
        <v>5.44</v>
      </c>
      <c r="AH382" s="11">
        <v>12.4</v>
      </c>
      <c r="AI382" s="11">
        <v>7.26</v>
      </c>
      <c r="AJ382" s="11">
        <v>22.7</v>
      </c>
      <c r="AK382" s="11">
        <v>16.399999999999999</v>
      </c>
      <c r="AL382" s="11">
        <v>9.16</v>
      </c>
      <c r="AM382" s="11">
        <v>12.5</v>
      </c>
      <c r="AN382" s="11">
        <v>7.59</v>
      </c>
      <c r="IS382">
        <f t="shared" si="10"/>
        <v>12.108631578947366</v>
      </c>
      <c r="IT382">
        <f t="shared" si="11"/>
        <v>4.4693249772744661</v>
      </c>
    </row>
    <row r="383" spans="1:254" x14ac:dyDescent="0.2">
      <c r="A383" s="30" t="s">
        <v>17</v>
      </c>
      <c r="B383" s="31">
        <v>0.48</v>
      </c>
      <c r="C383" s="11">
        <v>0.57999999999999996</v>
      </c>
      <c r="D383" s="11">
        <v>15.3</v>
      </c>
      <c r="E383" s="11">
        <v>17.899999999999999</v>
      </c>
      <c r="F383" s="11">
        <v>7.24</v>
      </c>
      <c r="G383" s="11">
        <v>13.7</v>
      </c>
      <c r="H383" s="11">
        <v>15.9</v>
      </c>
      <c r="I383" s="11">
        <v>14.6</v>
      </c>
      <c r="J383" s="11">
        <v>12.6</v>
      </c>
      <c r="K383" s="11">
        <v>9.15</v>
      </c>
      <c r="L383" s="11">
        <v>12.3</v>
      </c>
      <c r="M383" s="11">
        <v>14.5</v>
      </c>
      <c r="N383" s="11">
        <v>-1.4</v>
      </c>
      <c r="O383" s="11">
        <v>19.600000000000001</v>
      </c>
      <c r="P383" s="11">
        <v>6.54</v>
      </c>
      <c r="Q383" s="11">
        <v>13.8</v>
      </c>
      <c r="R383" s="11">
        <v>15.9</v>
      </c>
      <c r="S383" s="11">
        <v>11.6</v>
      </c>
      <c r="T383" s="11">
        <v>12.6</v>
      </c>
      <c r="U383" s="11">
        <v>6.97</v>
      </c>
      <c r="V383" s="11">
        <v>12.9</v>
      </c>
      <c r="W383" s="11">
        <v>13.9</v>
      </c>
      <c r="X383" s="11">
        <v>6.31</v>
      </c>
      <c r="Y383" s="11">
        <v>13.1</v>
      </c>
      <c r="Z383" s="11">
        <v>12.3</v>
      </c>
      <c r="AA383" s="11">
        <v>13.7</v>
      </c>
      <c r="AB383" s="11">
        <v>6.43</v>
      </c>
      <c r="AC383" s="11">
        <v>8.09</v>
      </c>
      <c r="AD383" s="11">
        <v>14.7</v>
      </c>
      <c r="AE383" s="11">
        <v>7.39</v>
      </c>
      <c r="AF383" s="11">
        <v>9.36</v>
      </c>
      <c r="AG383" s="11">
        <v>4.82</v>
      </c>
      <c r="AH383" s="11">
        <v>9.76</v>
      </c>
      <c r="AI383" s="11">
        <v>2.85</v>
      </c>
      <c r="AJ383" s="11">
        <v>23</v>
      </c>
      <c r="AK383" s="11">
        <v>15</v>
      </c>
      <c r="AL383" s="11">
        <v>8.02</v>
      </c>
      <c r="AM383" s="11">
        <v>11.8</v>
      </c>
      <c r="AN383" s="11">
        <v>7.12</v>
      </c>
      <c r="IS383">
        <f t="shared" si="10"/>
        <v>11.05078947368421</v>
      </c>
      <c r="IT383">
        <f t="shared" si="11"/>
        <v>5.0628991702911561</v>
      </c>
    </row>
    <row r="384" spans="1:254" x14ac:dyDescent="0.2">
      <c r="A384" s="30" t="s">
        <v>17</v>
      </c>
      <c r="B384" s="31">
        <v>0.5</v>
      </c>
      <c r="C384" s="11">
        <v>-7.55</v>
      </c>
      <c r="D384" s="11">
        <v>14.4</v>
      </c>
      <c r="E384" s="11">
        <v>14.9</v>
      </c>
      <c r="F384" s="11">
        <v>4.12</v>
      </c>
      <c r="G384" s="11">
        <v>13.4</v>
      </c>
      <c r="H384" s="11">
        <v>15</v>
      </c>
      <c r="I384" s="11">
        <v>14</v>
      </c>
      <c r="J384" s="11">
        <v>11.8</v>
      </c>
      <c r="K384" s="11">
        <v>9.4499999999999993</v>
      </c>
      <c r="L384" s="11">
        <v>9.93</v>
      </c>
      <c r="M384" s="11">
        <v>12.3</v>
      </c>
      <c r="N384" s="11">
        <v>-4.0199999999999996</v>
      </c>
      <c r="O384" s="11">
        <v>18.3</v>
      </c>
      <c r="P384" s="11">
        <v>1.39</v>
      </c>
      <c r="Q384" s="11">
        <v>12</v>
      </c>
      <c r="R384" s="11">
        <v>14.1</v>
      </c>
      <c r="S384" s="11">
        <v>9.6999999999999993</v>
      </c>
      <c r="T384" s="11">
        <v>10.3</v>
      </c>
      <c r="U384" s="11">
        <v>4.38</v>
      </c>
      <c r="V384" s="11">
        <v>10.199999999999999</v>
      </c>
      <c r="W384" s="11">
        <v>12.5</v>
      </c>
      <c r="X384" s="11">
        <v>4.7699999999999996</v>
      </c>
      <c r="Y384" s="11">
        <v>11.3</v>
      </c>
      <c r="Z384" s="11">
        <v>9.65</v>
      </c>
      <c r="AA384" s="11">
        <v>12.3</v>
      </c>
      <c r="AB384" s="11">
        <v>3.33</v>
      </c>
      <c r="AC384" s="11">
        <v>2.67</v>
      </c>
      <c r="AD384" s="11">
        <v>13.3</v>
      </c>
      <c r="AE384" s="11">
        <v>5.63</v>
      </c>
      <c r="AF384" s="11">
        <v>7.26</v>
      </c>
      <c r="AG384" s="11">
        <v>3.47</v>
      </c>
      <c r="AH384" s="11">
        <v>5.26</v>
      </c>
      <c r="AI384" s="11">
        <v>-3.01</v>
      </c>
      <c r="AJ384" s="11">
        <v>22</v>
      </c>
      <c r="AK384" s="11">
        <v>11.9</v>
      </c>
      <c r="AL384" s="11">
        <v>5.39</v>
      </c>
      <c r="AM384" s="11">
        <v>9.49</v>
      </c>
      <c r="AN384" s="11">
        <v>5.8</v>
      </c>
      <c r="IS384">
        <f t="shared" si="10"/>
        <v>8.7134210526315794</v>
      </c>
      <c r="IT384">
        <f t="shared" si="11"/>
        <v>6.0942792298545596</v>
      </c>
    </row>
    <row r="385" spans="1:254" x14ac:dyDescent="0.2">
      <c r="A385" s="30" t="s">
        <v>17</v>
      </c>
      <c r="B385" s="31">
        <v>0.52</v>
      </c>
      <c r="C385" s="11">
        <v>-17.399999999999999</v>
      </c>
      <c r="D385" s="11">
        <v>11.6</v>
      </c>
      <c r="E385" s="11">
        <v>10.199999999999999</v>
      </c>
      <c r="F385" s="11">
        <v>-0.85</v>
      </c>
      <c r="G385" s="11">
        <v>11.6</v>
      </c>
      <c r="H385" s="11">
        <v>12.8</v>
      </c>
      <c r="I385" s="11">
        <v>11.7</v>
      </c>
      <c r="J385" s="11">
        <v>9.4499999999999993</v>
      </c>
      <c r="K385" s="11">
        <v>8.4</v>
      </c>
      <c r="L385" s="11">
        <v>5.81</v>
      </c>
      <c r="M385" s="11">
        <v>7.73</v>
      </c>
      <c r="N385" s="11">
        <v>-8.48</v>
      </c>
      <c r="O385" s="11">
        <v>15.7</v>
      </c>
      <c r="P385" s="11">
        <v>-4.41</v>
      </c>
      <c r="Q385" s="11">
        <v>9.1300000000000008</v>
      </c>
      <c r="R385" s="11">
        <v>10.9</v>
      </c>
      <c r="S385" s="11">
        <v>6.52</v>
      </c>
      <c r="T385" s="11">
        <v>6.61</v>
      </c>
      <c r="U385" s="11">
        <v>0.42</v>
      </c>
      <c r="V385" s="11">
        <v>6.09</v>
      </c>
      <c r="W385" s="11">
        <v>10.1</v>
      </c>
      <c r="X385" s="11">
        <v>1.93</v>
      </c>
      <c r="Y385" s="11">
        <v>7.52</v>
      </c>
      <c r="Z385" s="11">
        <v>4.88</v>
      </c>
      <c r="AA385" s="11">
        <v>9</v>
      </c>
      <c r="AB385" s="11">
        <v>-0.89</v>
      </c>
      <c r="AC385" s="11">
        <v>-5.43</v>
      </c>
      <c r="AD385" s="11">
        <v>10.4</v>
      </c>
      <c r="AE385" s="11">
        <v>2.06</v>
      </c>
      <c r="AF385" s="11">
        <v>3.02</v>
      </c>
      <c r="AG385" s="11">
        <v>0.87</v>
      </c>
      <c r="AH385" s="11">
        <v>-1.22</v>
      </c>
      <c r="AI385" s="11">
        <v>-9.6999999999999993</v>
      </c>
      <c r="AJ385" s="11">
        <v>19.3</v>
      </c>
      <c r="AK385" s="11">
        <v>6.78</v>
      </c>
      <c r="AL385" s="11">
        <v>0.98</v>
      </c>
      <c r="AM385" s="11">
        <v>5.21</v>
      </c>
      <c r="AN385" s="11">
        <v>4.55</v>
      </c>
      <c r="IS385">
        <f t="shared" si="10"/>
        <v>4.8126315789473706</v>
      </c>
      <c r="IT385">
        <f t="shared" si="11"/>
        <v>7.3458827167076679</v>
      </c>
    </row>
    <row r="386" spans="1:254" x14ac:dyDescent="0.2">
      <c r="A386" s="30" t="s">
        <v>17</v>
      </c>
      <c r="B386" s="31">
        <v>0.54</v>
      </c>
      <c r="C386" s="11">
        <v>-26.6</v>
      </c>
      <c r="D386" s="11">
        <v>6.54</v>
      </c>
      <c r="E386" s="11">
        <v>4.37</v>
      </c>
      <c r="F386" s="11">
        <v>-7.04</v>
      </c>
      <c r="G386" s="11">
        <v>7.44</v>
      </c>
      <c r="H386" s="11">
        <v>8.86</v>
      </c>
      <c r="I386" s="11">
        <v>7.61</v>
      </c>
      <c r="J386" s="11">
        <v>4.91</v>
      </c>
      <c r="K386" s="11">
        <v>5.46</v>
      </c>
      <c r="L386" s="11">
        <v>0.23</v>
      </c>
      <c r="M386" s="11">
        <v>0.73</v>
      </c>
      <c r="N386" s="11">
        <v>-14.8</v>
      </c>
      <c r="O386" s="11">
        <v>11.5</v>
      </c>
      <c r="P386" s="11">
        <v>-9.59</v>
      </c>
      <c r="Q386" s="11">
        <v>5.27</v>
      </c>
      <c r="R386" s="11">
        <v>6.32</v>
      </c>
      <c r="S386" s="11">
        <v>2.13</v>
      </c>
      <c r="T386" s="11">
        <v>1.4</v>
      </c>
      <c r="U386" s="11">
        <v>-4.6900000000000004</v>
      </c>
      <c r="V386" s="11">
        <v>0.74</v>
      </c>
      <c r="W386" s="11">
        <v>6.6</v>
      </c>
      <c r="X386" s="11">
        <v>-2.54</v>
      </c>
      <c r="Y386" s="11">
        <v>1.7</v>
      </c>
      <c r="Z386" s="11">
        <v>-2.66</v>
      </c>
      <c r="AA386" s="11">
        <v>3.7</v>
      </c>
      <c r="AB386" s="11">
        <v>-5.63</v>
      </c>
      <c r="AC386" s="11">
        <v>-14.3</v>
      </c>
      <c r="AD386" s="11">
        <v>5.55</v>
      </c>
      <c r="AE386" s="11">
        <v>-3.47</v>
      </c>
      <c r="AF386" s="11">
        <v>-3.5</v>
      </c>
      <c r="AG386" s="11">
        <v>-3.62</v>
      </c>
      <c r="AH386" s="11">
        <v>-9.15</v>
      </c>
      <c r="AI386" s="11">
        <v>-16</v>
      </c>
      <c r="AJ386" s="11">
        <v>14.8</v>
      </c>
      <c r="AK386" s="11">
        <v>-0.4</v>
      </c>
      <c r="AL386" s="11">
        <v>-4.96</v>
      </c>
      <c r="AM386" s="11">
        <v>-1.18</v>
      </c>
      <c r="AN386" s="11">
        <v>4.9000000000000002E-2</v>
      </c>
      <c r="IS386">
        <f t="shared" si="10"/>
        <v>-0.63739473684210524</v>
      </c>
      <c r="IT386">
        <f t="shared" si="11"/>
        <v>8.3063104683564717</v>
      </c>
    </row>
    <row r="387" spans="1:254" x14ac:dyDescent="0.2">
      <c r="A387" s="30" t="s">
        <v>17</v>
      </c>
      <c r="B387" s="31">
        <v>0.56000000000000005</v>
      </c>
      <c r="C387" s="11">
        <v>-31.7</v>
      </c>
      <c r="D387" s="11">
        <v>-0.35</v>
      </c>
      <c r="E387" s="11">
        <v>-1.57</v>
      </c>
      <c r="F387" s="11">
        <v>-13.1</v>
      </c>
      <c r="G387" s="11">
        <v>0.54</v>
      </c>
      <c r="H387" s="11">
        <v>3.44</v>
      </c>
      <c r="I387" s="11">
        <v>2.73</v>
      </c>
      <c r="J387" s="11">
        <v>-1.41</v>
      </c>
      <c r="K387" s="11">
        <v>0.49</v>
      </c>
      <c r="L387" s="11">
        <v>-5.98</v>
      </c>
      <c r="M387" s="11">
        <v>-7.08</v>
      </c>
      <c r="N387" s="11">
        <v>-21.8</v>
      </c>
      <c r="O387" s="11">
        <v>5.89</v>
      </c>
      <c r="P387" s="11">
        <v>-12.8</v>
      </c>
      <c r="Q387" s="11">
        <v>0.35</v>
      </c>
      <c r="R387" s="11">
        <v>0.31</v>
      </c>
      <c r="S387" s="11">
        <v>-2.85</v>
      </c>
      <c r="T387" s="11">
        <v>-4.37</v>
      </c>
      <c r="U387" s="11">
        <v>-10.199999999999999</v>
      </c>
      <c r="V387" s="11">
        <v>-5.3</v>
      </c>
      <c r="W387" s="11">
        <v>1.46</v>
      </c>
      <c r="X387" s="11">
        <v>-8.44</v>
      </c>
      <c r="Y387" s="11">
        <v>-5.87</v>
      </c>
      <c r="Z387" s="11">
        <v>-12.6</v>
      </c>
      <c r="AA387" s="11">
        <v>-3.21</v>
      </c>
      <c r="AB387" s="11">
        <v>-10</v>
      </c>
      <c r="AC387" s="11">
        <v>-20.6</v>
      </c>
      <c r="AD387" s="11">
        <v>-1.46</v>
      </c>
      <c r="AE387" s="11">
        <v>-9.92</v>
      </c>
      <c r="AF387" s="11">
        <v>-11.3</v>
      </c>
      <c r="AG387" s="11">
        <v>-10.1</v>
      </c>
      <c r="AH387" s="11">
        <v>-16.8</v>
      </c>
      <c r="AI387" s="11">
        <v>-20.8</v>
      </c>
      <c r="AJ387" s="11">
        <v>8.6199999999999992</v>
      </c>
      <c r="AK387" s="11">
        <v>-8.94</v>
      </c>
      <c r="AL387" s="11">
        <v>-11.4</v>
      </c>
      <c r="AM387" s="11">
        <v>-8.69</v>
      </c>
      <c r="AN387" s="11">
        <v>-6.34</v>
      </c>
      <c r="IS387">
        <f t="shared" ref="IS387:IS450" si="12">AVERAGE(C387:IR387)</f>
        <v>-6.8723684210526326</v>
      </c>
      <c r="IT387">
        <f t="shared" ref="IT387:IT450" si="13">STDEV(C387:IR387)</f>
        <v>8.336934245713719</v>
      </c>
    </row>
    <row r="388" spans="1:254" x14ac:dyDescent="0.2">
      <c r="A388" s="30" t="s">
        <v>17</v>
      </c>
      <c r="B388" s="31">
        <v>0.57999999999999996</v>
      </c>
      <c r="C388" s="11">
        <v>-31.1</v>
      </c>
      <c r="D388" s="11">
        <v>-7.66</v>
      </c>
      <c r="E388" s="11">
        <v>-6.39</v>
      </c>
      <c r="F388" s="11">
        <v>-17.399999999999999</v>
      </c>
      <c r="G388" s="11">
        <v>-8.48</v>
      </c>
      <c r="H388" s="11">
        <v>-2.56</v>
      </c>
      <c r="I388" s="11">
        <v>-0.98</v>
      </c>
      <c r="J388" s="11">
        <v>-8.1999999999999993</v>
      </c>
      <c r="K388" s="11">
        <v>-5.61</v>
      </c>
      <c r="L388" s="11">
        <v>-11.3</v>
      </c>
      <c r="M388" s="11">
        <v>-13</v>
      </c>
      <c r="N388" s="11">
        <v>-27.2</v>
      </c>
      <c r="O388" s="11">
        <v>-3.7000000000000002E-3</v>
      </c>
      <c r="P388" s="11">
        <v>-13.6</v>
      </c>
      <c r="Q388" s="11">
        <v>-5.15</v>
      </c>
      <c r="R388" s="11">
        <v>-6.16</v>
      </c>
      <c r="S388" s="11">
        <v>-7.42</v>
      </c>
      <c r="T388" s="11">
        <v>-8.91</v>
      </c>
      <c r="U388" s="11">
        <v>-14.6</v>
      </c>
      <c r="V388" s="11">
        <v>-10.8</v>
      </c>
      <c r="W388" s="11">
        <v>-5.33</v>
      </c>
      <c r="X388" s="11">
        <v>-14.8</v>
      </c>
      <c r="Y388" s="11">
        <v>-14.1</v>
      </c>
      <c r="Z388" s="11">
        <v>-22.8</v>
      </c>
      <c r="AA388" s="11">
        <v>-10.3</v>
      </c>
      <c r="AB388" s="11">
        <v>-13.1</v>
      </c>
      <c r="AC388" s="11">
        <v>-22.6</v>
      </c>
      <c r="AD388" s="11">
        <v>-10.199999999999999</v>
      </c>
      <c r="AE388" s="11">
        <v>-15.5</v>
      </c>
      <c r="AF388" s="11">
        <v>-18</v>
      </c>
      <c r="AG388" s="11">
        <v>-17.5</v>
      </c>
      <c r="AH388" s="11">
        <v>-22.3</v>
      </c>
      <c r="AI388" s="11">
        <v>-23.4</v>
      </c>
      <c r="AJ388" s="11">
        <v>1.83</v>
      </c>
      <c r="AK388" s="11">
        <v>-17.100000000000001</v>
      </c>
      <c r="AL388" s="11">
        <v>-16.8</v>
      </c>
      <c r="AM388" s="11">
        <v>-15.1</v>
      </c>
      <c r="AN388" s="11">
        <v>-17.3</v>
      </c>
      <c r="IS388">
        <f t="shared" si="12"/>
        <v>-12.655886842105266</v>
      </c>
      <c r="IT388">
        <f t="shared" si="13"/>
        <v>7.5167357183522041</v>
      </c>
    </row>
    <row r="389" spans="1:254" x14ac:dyDescent="0.2">
      <c r="A389" s="30" t="s">
        <v>17</v>
      </c>
      <c r="B389" s="31">
        <v>0.6</v>
      </c>
      <c r="C389" s="11">
        <v>-26.4</v>
      </c>
      <c r="D389" s="11">
        <v>-13.3</v>
      </c>
      <c r="E389" s="11">
        <v>-9.2899999999999991</v>
      </c>
      <c r="F389" s="11">
        <v>-19.100000000000001</v>
      </c>
      <c r="G389" s="11">
        <v>-16.899999999999999</v>
      </c>
      <c r="H389" s="11">
        <v>-7.45</v>
      </c>
      <c r="I389" s="11">
        <v>-2.15</v>
      </c>
      <c r="J389" s="11">
        <v>-13.4</v>
      </c>
      <c r="K389" s="11">
        <v>-11.3</v>
      </c>
      <c r="L389" s="11">
        <v>-14.3</v>
      </c>
      <c r="M389" s="11">
        <v>-15.2</v>
      </c>
      <c r="N389" s="11">
        <v>-29.2</v>
      </c>
      <c r="O389" s="11">
        <v>-4.3499999999999996</v>
      </c>
      <c r="P389" s="11">
        <v>-12.2</v>
      </c>
      <c r="Q389" s="11">
        <v>-10.199999999999999</v>
      </c>
      <c r="R389" s="11">
        <v>-11.4</v>
      </c>
      <c r="S389" s="11">
        <v>-10.6</v>
      </c>
      <c r="T389" s="11">
        <v>-10.9</v>
      </c>
      <c r="U389" s="11">
        <v>-17</v>
      </c>
      <c r="V389" s="11">
        <v>-14.1</v>
      </c>
      <c r="W389" s="11">
        <v>-13</v>
      </c>
      <c r="X389" s="11">
        <v>-19.899999999999999</v>
      </c>
      <c r="Y389" s="11">
        <v>-21.2</v>
      </c>
      <c r="Z389" s="11">
        <v>-29.6</v>
      </c>
      <c r="AA389" s="11">
        <v>-15.7</v>
      </c>
      <c r="AB389" s="11">
        <v>-14.3</v>
      </c>
      <c r="AC389" s="11">
        <v>-20.8</v>
      </c>
      <c r="AD389" s="11">
        <v>-18.899999999999999</v>
      </c>
      <c r="AE389" s="11">
        <v>-18.600000000000001</v>
      </c>
      <c r="AF389" s="11">
        <v>-21.3</v>
      </c>
      <c r="AG389" s="11">
        <v>-23.5</v>
      </c>
      <c r="AH389" s="11">
        <v>-24.5</v>
      </c>
      <c r="AI389" s="11">
        <v>-23.6</v>
      </c>
      <c r="AJ389" s="11">
        <v>-4.16</v>
      </c>
      <c r="AK389" s="11">
        <v>-22.6</v>
      </c>
      <c r="AL389" s="11">
        <v>-20.2</v>
      </c>
      <c r="AM389" s="11">
        <v>-18.399999999999999</v>
      </c>
      <c r="AN389" s="11">
        <v>-25.7</v>
      </c>
      <c r="IS389">
        <f t="shared" si="12"/>
        <v>-16.439473684210526</v>
      </c>
      <c r="IT389">
        <f t="shared" si="13"/>
        <v>6.7640304422446933</v>
      </c>
    </row>
    <row r="390" spans="1:254" x14ac:dyDescent="0.2">
      <c r="A390" s="30" t="s">
        <v>17</v>
      </c>
      <c r="B390" s="31">
        <v>0.62</v>
      </c>
      <c r="C390" s="11">
        <v>-20.100000000000001</v>
      </c>
      <c r="D390" s="11">
        <v>-15.6</v>
      </c>
      <c r="E390" s="11">
        <v>-10.1</v>
      </c>
      <c r="F390" s="11">
        <v>-18.5</v>
      </c>
      <c r="G390" s="11">
        <v>-22</v>
      </c>
      <c r="H390" s="11">
        <v>-9.9600000000000009</v>
      </c>
      <c r="I390" s="11">
        <v>-1.0900000000000001</v>
      </c>
      <c r="J390" s="11">
        <v>-15.3</v>
      </c>
      <c r="K390" s="11">
        <v>-14.9</v>
      </c>
      <c r="L390" s="11">
        <v>-14.5</v>
      </c>
      <c r="M390" s="11">
        <v>-13.8</v>
      </c>
      <c r="N390" s="11">
        <v>-27.5</v>
      </c>
      <c r="O390" s="11">
        <v>-5.61</v>
      </c>
      <c r="P390" s="11">
        <v>-9.64</v>
      </c>
      <c r="Q390" s="11">
        <v>-13.4</v>
      </c>
      <c r="R390" s="11">
        <v>-13.9</v>
      </c>
      <c r="S390" s="11">
        <v>-12</v>
      </c>
      <c r="T390" s="11">
        <v>-10.5</v>
      </c>
      <c r="U390" s="11">
        <v>-17</v>
      </c>
      <c r="V390" s="11">
        <v>-14.4</v>
      </c>
      <c r="W390" s="11">
        <v>-19.2</v>
      </c>
      <c r="X390" s="11">
        <v>-22.2</v>
      </c>
      <c r="Y390" s="11">
        <v>-25.5</v>
      </c>
      <c r="Z390" s="11">
        <v>-30.4</v>
      </c>
      <c r="AA390" s="11">
        <v>-17.5</v>
      </c>
      <c r="AB390" s="11">
        <v>-14</v>
      </c>
      <c r="AC390" s="11">
        <v>-17</v>
      </c>
      <c r="AD390" s="11">
        <v>-25.3</v>
      </c>
      <c r="AE390" s="11">
        <v>-18.8</v>
      </c>
      <c r="AF390" s="11">
        <v>-21</v>
      </c>
      <c r="AG390" s="11">
        <v>-26.2</v>
      </c>
      <c r="AH390" s="11">
        <v>-24</v>
      </c>
      <c r="AI390" s="11">
        <v>-21.9</v>
      </c>
      <c r="AJ390" s="11">
        <v>-8.26</v>
      </c>
      <c r="AK390" s="11">
        <v>-24.7</v>
      </c>
      <c r="AL390" s="11">
        <v>-21.1</v>
      </c>
      <c r="AM390" s="11">
        <v>-18.7</v>
      </c>
      <c r="AN390" s="11">
        <v>-28.3</v>
      </c>
      <c r="IS390">
        <f t="shared" si="12"/>
        <v>-17.47</v>
      </c>
      <c r="IT390">
        <f t="shared" si="13"/>
        <v>6.6108731074831049</v>
      </c>
    </row>
    <row r="391" spans="1:254" x14ac:dyDescent="0.2">
      <c r="A391" s="30" t="s">
        <v>17</v>
      </c>
      <c r="B391" s="31">
        <v>0.64</v>
      </c>
      <c r="C391" s="11">
        <v>-14.2</v>
      </c>
      <c r="D391" s="11">
        <v>-14.3</v>
      </c>
      <c r="E391" s="11">
        <v>-9.17</v>
      </c>
      <c r="F391" s="11">
        <v>-16.2</v>
      </c>
      <c r="G391" s="11">
        <v>-22.9</v>
      </c>
      <c r="H391" s="11">
        <v>-9.76</v>
      </c>
      <c r="I391" s="11">
        <v>1.1100000000000001</v>
      </c>
      <c r="J391" s="11">
        <v>-14.3</v>
      </c>
      <c r="K391" s="11">
        <v>-15.9</v>
      </c>
      <c r="L391" s="11">
        <v>-12.5</v>
      </c>
      <c r="M391" s="11">
        <v>-10.199999999999999</v>
      </c>
      <c r="N391" s="11">
        <v>-23.2</v>
      </c>
      <c r="O391" s="11">
        <v>-3.89</v>
      </c>
      <c r="P391" s="11">
        <v>-6.58</v>
      </c>
      <c r="Q391" s="11">
        <v>-13.9</v>
      </c>
      <c r="R391" s="11">
        <v>-13.8</v>
      </c>
      <c r="S391" s="11">
        <v>-11.7</v>
      </c>
      <c r="T391" s="11">
        <v>-8.76</v>
      </c>
      <c r="U391" s="11">
        <v>-15.1</v>
      </c>
      <c r="V391" s="11">
        <v>-12.2</v>
      </c>
      <c r="W391" s="11">
        <v>-21.4</v>
      </c>
      <c r="X391" s="11">
        <v>-21.4</v>
      </c>
      <c r="Y391" s="11">
        <v>-26.2</v>
      </c>
      <c r="Z391" s="11">
        <v>-25.8</v>
      </c>
      <c r="AA391" s="11">
        <v>-15.8</v>
      </c>
      <c r="AB391" s="11">
        <v>-12.5</v>
      </c>
      <c r="AC391" s="11">
        <v>-12.7</v>
      </c>
      <c r="AD391" s="11">
        <v>-27.8</v>
      </c>
      <c r="AE391" s="11">
        <v>-16.399999999999999</v>
      </c>
      <c r="AF391" s="11">
        <v>-18.399999999999999</v>
      </c>
      <c r="AG391" s="11">
        <v>-25.3</v>
      </c>
      <c r="AH391" s="11">
        <v>-21.4</v>
      </c>
      <c r="AI391" s="11">
        <v>-18.8</v>
      </c>
      <c r="AJ391" s="11">
        <v>-10.1</v>
      </c>
      <c r="AK391" s="11">
        <v>-23.5</v>
      </c>
      <c r="AL391" s="11">
        <v>-19.8</v>
      </c>
      <c r="AM391" s="11">
        <v>-16.8</v>
      </c>
      <c r="AN391" s="11">
        <v>-23.5</v>
      </c>
      <c r="IS391">
        <f t="shared" si="12"/>
        <v>-15.922368421052628</v>
      </c>
      <c r="IT391">
        <f t="shared" si="13"/>
        <v>6.5263202803063605</v>
      </c>
    </row>
    <row r="392" spans="1:254" x14ac:dyDescent="0.2">
      <c r="A392" s="30" t="s">
        <v>17</v>
      </c>
      <c r="B392" s="31">
        <v>0.66</v>
      </c>
      <c r="C392" s="11">
        <v>-9.4700000000000006</v>
      </c>
      <c r="D392" s="11">
        <v>-11.1</v>
      </c>
      <c r="E392" s="11">
        <v>-6.97</v>
      </c>
      <c r="F392" s="11">
        <v>-13.1</v>
      </c>
      <c r="G392" s="11">
        <v>-20.8</v>
      </c>
      <c r="H392" s="11">
        <v>-7.71</v>
      </c>
      <c r="I392" s="11">
        <v>3.46</v>
      </c>
      <c r="J392" s="11">
        <v>-11.4</v>
      </c>
      <c r="K392" s="11">
        <v>-14.5</v>
      </c>
      <c r="L392" s="11">
        <v>-9</v>
      </c>
      <c r="M392" s="11">
        <v>-5.98</v>
      </c>
      <c r="N392" s="11">
        <v>-17.8</v>
      </c>
      <c r="O392" s="11">
        <v>-0.24</v>
      </c>
      <c r="P392" s="11">
        <v>-3.84</v>
      </c>
      <c r="Q392" s="11">
        <v>-12.1</v>
      </c>
      <c r="R392" s="11">
        <v>-11.8</v>
      </c>
      <c r="S392" s="11">
        <v>-10.199999999999999</v>
      </c>
      <c r="T392" s="11">
        <v>-6.38</v>
      </c>
      <c r="U392" s="11">
        <v>-12.1</v>
      </c>
      <c r="V392" s="11">
        <v>-9.0500000000000007</v>
      </c>
      <c r="W392" s="11">
        <v>-19.7</v>
      </c>
      <c r="X392" s="11">
        <v>-18.7</v>
      </c>
      <c r="Y392" s="11">
        <v>-23.8</v>
      </c>
      <c r="Z392" s="11">
        <v>-18</v>
      </c>
      <c r="AA392" s="11">
        <v>-12.1</v>
      </c>
      <c r="AB392" s="11">
        <v>-10.4</v>
      </c>
      <c r="AC392" s="11">
        <v>-8.93</v>
      </c>
      <c r="AD392" s="11">
        <v>-26.8</v>
      </c>
      <c r="AE392" s="11">
        <v>-12.3</v>
      </c>
      <c r="AF392" s="11">
        <v>-14.8</v>
      </c>
      <c r="AG392" s="11">
        <v>-21.7</v>
      </c>
      <c r="AH392" s="11">
        <v>-17.7</v>
      </c>
      <c r="AI392" s="11">
        <v>-14.7</v>
      </c>
      <c r="AJ392" s="11">
        <v>-10.1</v>
      </c>
      <c r="AK392" s="11">
        <v>-19.600000000000001</v>
      </c>
      <c r="AL392" s="11">
        <v>-17.100000000000001</v>
      </c>
      <c r="AM392" s="11">
        <v>-14.1</v>
      </c>
      <c r="AN392" s="11">
        <v>-19.7</v>
      </c>
      <c r="IS392">
        <f t="shared" si="12"/>
        <v>-12.902894736842107</v>
      </c>
      <c r="IT392">
        <f t="shared" si="13"/>
        <v>6.3136372811834791</v>
      </c>
    </row>
    <row r="393" spans="1:254" x14ac:dyDescent="0.2">
      <c r="A393" s="30" t="s">
        <v>17</v>
      </c>
      <c r="B393" s="31">
        <v>0.68</v>
      </c>
      <c r="C393" s="11">
        <v>-6.04</v>
      </c>
      <c r="D393" s="11">
        <v>-7.94</v>
      </c>
      <c r="E393" s="11">
        <v>-4.17</v>
      </c>
      <c r="F393" s="11">
        <v>-10.1</v>
      </c>
      <c r="G393" s="11">
        <v>-17.7</v>
      </c>
      <c r="H393" s="11">
        <v>-4.8099999999999996</v>
      </c>
      <c r="I393" s="11">
        <v>5.38</v>
      </c>
      <c r="J393" s="11">
        <v>-7.87</v>
      </c>
      <c r="K393" s="11">
        <v>-11.6</v>
      </c>
      <c r="L393" s="11">
        <v>-5.08</v>
      </c>
      <c r="M393" s="11">
        <v>-2.31</v>
      </c>
      <c r="N393" s="11">
        <v>-12.6</v>
      </c>
      <c r="O393" s="11">
        <v>3.73</v>
      </c>
      <c r="P393" s="11">
        <v>-1.56</v>
      </c>
      <c r="Q393" s="11">
        <v>-8.7200000000000006</v>
      </c>
      <c r="R393" s="11">
        <v>-9.11</v>
      </c>
      <c r="S393" s="11">
        <v>-7.98</v>
      </c>
      <c r="T393" s="11">
        <v>-3.92</v>
      </c>
      <c r="U393" s="11">
        <v>-8.92</v>
      </c>
      <c r="V393" s="11">
        <v>-6.14</v>
      </c>
      <c r="W393" s="11">
        <v>-15.7</v>
      </c>
      <c r="X393" s="11">
        <v>-15.3</v>
      </c>
      <c r="Y393" s="11">
        <v>-19.600000000000001</v>
      </c>
      <c r="Z393" s="11">
        <v>-10</v>
      </c>
      <c r="AA393" s="11">
        <v>-7.99</v>
      </c>
      <c r="AB393" s="11">
        <v>-8.32</v>
      </c>
      <c r="AC393" s="11">
        <v>-5.8</v>
      </c>
      <c r="AD393" s="11">
        <v>-23.6</v>
      </c>
      <c r="AE393" s="11">
        <v>-7.32</v>
      </c>
      <c r="AF393" s="11">
        <v>-11.1</v>
      </c>
      <c r="AG393" s="11">
        <v>-16.8</v>
      </c>
      <c r="AH393" s="11">
        <v>-13.6</v>
      </c>
      <c r="AI393" s="11">
        <v>-10.4</v>
      </c>
      <c r="AJ393" s="11">
        <v>-8.5299999999999994</v>
      </c>
      <c r="AK393" s="11">
        <v>-14.3</v>
      </c>
      <c r="AL393" s="11">
        <v>-13.8</v>
      </c>
      <c r="AM393" s="11">
        <v>-11.1</v>
      </c>
      <c r="AN393" s="11">
        <v>-14.8</v>
      </c>
      <c r="IS393">
        <f t="shared" si="12"/>
        <v>-9.3557894736842115</v>
      </c>
      <c r="IT393">
        <f t="shared" si="13"/>
        <v>5.8511013662150804</v>
      </c>
    </row>
    <row r="394" spans="1:254" x14ac:dyDescent="0.2">
      <c r="A394" s="30" t="s">
        <v>17</v>
      </c>
      <c r="B394" s="31">
        <v>0.7</v>
      </c>
      <c r="C394" s="11">
        <v>-3.56</v>
      </c>
      <c r="D394" s="11">
        <v>-5.63</v>
      </c>
      <c r="E394" s="11">
        <v>-1.38</v>
      </c>
      <c r="F394" s="11">
        <v>-7.48</v>
      </c>
      <c r="G394" s="11">
        <v>-14.7</v>
      </c>
      <c r="H394" s="11">
        <v>-2.0299999999999998</v>
      </c>
      <c r="I394" s="11">
        <v>6.7</v>
      </c>
      <c r="J394" s="11">
        <v>-4.71</v>
      </c>
      <c r="K394" s="11">
        <v>-7.99</v>
      </c>
      <c r="L394" s="11">
        <v>-1.4</v>
      </c>
      <c r="M394" s="11">
        <v>0.46</v>
      </c>
      <c r="N394" s="11">
        <v>-8.23</v>
      </c>
      <c r="O394" s="11">
        <v>6.96</v>
      </c>
      <c r="P394" s="11">
        <v>0.3</v>
      </c>
      <c r="Q394" s="11">
        <v>-5.01</v>
      </c>
      <c r="R394" s="11">
        <v>-6.29</v>
      </c>
      <c r="S394" s="11">
        <v>-5.63</v>
      </c>
      <c r="T394" s="11">
        <v>-1.52</v>
      </c>
      <c r="U394" s="11">
        <v>-5.9</v>
      </c>
      <c r="V394" s="11">
        <v>-3.94</v>
      </c>
      <c r="W394" s="11">
        <v>-11.3</v>
      </c>
      <c r="X394" s="11">
        <v>-12</v>
      </c>
      <c r="Y394" s="11">
        <v>-14.5</v>
      </c>
      <c r="Z394" s="11">
        <v>-3.98</v>
      </c>
      <c r="AA394" s="11">
        <v>-4.42</v>
      </c>
      <c r="AB394" s="11">
        <v>-6.55</v>
      </c>
      <c r="AC394" s="11">
        <v>-3.15</v>
      </c>
      <c r="AD394" s="11">
        <v>-19.2</v>
      </c>
      <c r="AE394" s="11">
        <v>-2.41</v>
      </c>
      <c r="AF394" s="11">
        <v>-7.48</v>
      </c>
      <c r="AG394" s="11">
        <v>-12.1</v>
      </c>
      <c r="AH394" s="11">
        <v>-9.6999999999999993</v>
      </c>
      <c r="AI394" s="11">
        <v>-6.58</v>
      </c>
      <c r="AJ394" s="11">
        <v>-6.05</v>
      </c>
      <c r="AK394" s="11">
        <v>-8.8000000000000007</v>
      </c>
      <c r="AL394" s="11">
        <v>-10.6</v>
      </c>
      <c r="AM394" s="11">
        <v>-8.59</v>
      </c>
      <c r="AN394" s="11">
        <v>-10.5</v>
      </c>
      <c r="IS394">
        <f t="shared" si="12"/>
        <v>-6.023421052631579</v>
      </c>
      <c r="IT394">
        <f t="shared" si="13"/>
        <v>5.29371900964325</v>
      </c>
    </row>
    <row r="395" spans="1:254" x14ac:dyDescent="0.2">
      <c r="A395" s="30" t="s">
        <v>17</v>
      </c>
      <c r="B395" s="31">
        <v>0.72</v>
      </c>
      <c r="C395" s="11">
        <v>-1.85</v>
      </c>
      <c r="D395" s="11">
        <v>-4.2699999999999996</v>
      </c>
      <c r="E395" s="11">
        <v>0.9</v>
      </c>
      <c r="F395" s="11">
        <v>-5.55</v>
      </c>
      <c r="G395" s="11">
        <v>-12.2</v>
      </c>
      <c r="H395" s="11">
        <v>0.19</v>
      </c>
      <c r="I395" s="11">
        <v>7.46</v>
      </c>
      <c r="J395" s="11">
        <v>-2.17</v>
      </c>
      <c r="K395" s="11">
        <v>-4.58</v>
      </c>
      <c r="L395" s="11">
        <v>1.59</v>
      </c>
      <c r="M395" s="11">
        <v>2.37</v>
      </c>
      <c r="N395" s="11">
        <v>-5.04</v>
      </c>
      <c r="O395" s="11">
        <v>9.1999999999999993</v>
      </c>
      <c r="P395" s="11">
        <v>1.91</v>
      </c>
      <c r="Q395" s="11">
        <v>-1.45</v>
      </c>
      <c r="R395" s="11">
        <v>-3.76</v>
      </c>
      <c r="S395" s="11">
        <v>-3.51</v>
      </c>
      <c r="T395" s="11">
        <v>0.49</v>
      </c>
      <c r="U395" s="11">
        <v>-3.4</v>
      </c>
      <c r="V395" s="11">
        <v>-2.5</v>
      </c>
      <c r="W395" s="11">
        <v>-7.45</v>
      </c>
      <c r="X395" s="11">
        <v>-9.2200000000000006</v>
      </c>
      <c r="Y395" s="11">
        <v>-9.33</v>
      </c>
      <c r="Z395" s="11">
        <v>-0.36</v>
      </c>
      <c r="AA395" s="11">
        <v>-1.7</v>
      </c>
      <c r="AB395" s="11">
        <v>-5.21</v>
      </c>
      <c r="AC395" s="11">
        <v>-0.79</v>
      </c>
      <c r="AD395" s="11">
        <v>-14.4</v>
      </c>
      <c r="AE395" s="11">
        <v>1.59</v>
      </c>
      <c r="AF395" s="11">
        <v>-4.24</v>
      </c>
      <c r="AG395" s="11">
        <v>-8.08</v>
      </c>
      <c r="AH395" s="11">
        <v>-6.6</v>
      </c>
      <c r="AI395" s="11">
        <v>-3.74</v>
      </c>
      <c r="AJ395" s="11">
        <v>-3.22</v>
      </c>
      <c r="AK395" s="11">
        <v>-3.85</v>
      </c>
      <c r="AL395" s="11">
        <v>-8.1999999999999993</v>
      </c>
      <c r="AM395" s="11">
        <v>-6.67</v>
      </c>
      <c r="AN395" s="11">
        <v>-7.35</v>
      </c>
      <c r="IS395">
        <f t="shared" si="12"/>
        <v>-3.2892105263157885</v>
      </c>
      <c r="IT395">
        <f t="shared" si="13"/>
        <v>4.7669954170139661</v>
      </c>
    </row>
    <row r="396" spans="1:254" x14ac:dyDescent="0.2">
      <c r="A396" s="30" t="s">
        <v>17</v>
      </c>
      <c r="B396" s="31">
        <v>0.74</v>
      </c>
      <c r="C396" s="11">
        <v>-0.84</v>
      </c>
      <c r="D396" s="11">
        <v>-3.48</v>
      </c>
      <c r="E396" s="11">
        <v>2.39</v>
      </c>
      <c r="F396" s="11">
        <v>-4.1500000000000004</v>
      </c>
      <c r="G396" s="11">
        <v>-10</v>
      </c>
      <c r="H396" s="11">
        <v>1.83</v>
      </c>
      <c r="I396" s="11">
        <v>7.91</v>
      </c>
      <c r="J396" s="11">
        <v>-0.24</v>
      </c>
      <c r="K396" s="11">
        <v>-1.78</v>
      </c>
      <c r="L396" s="11">
        <v>3.7</v>
      </c>
      <c r="M396" s="11">
        <v>3.55</v>
      </c>
      <c r="N396" s="11">
        <v>-2.89</v>
      </c>
      <c r="O396" s="11">
        <v>10.8</v>
      </c>
      <c r="P396" s="11">
        <v>3.31</v>
      </c>
      <c r="Q396" s="11">
        <v>1.24</v>
      </c>
      <c r="R396" s="11">
        <v>-1.71</v>
      </c>
      <c r="S396" s="11">
        <v>-1.86</v>
      </c>
      <c r="T396" s="11">
        <v>2.25</v>
      </c>
      <c r="U396" s="11">
        <v>-1.54</v>
      </c>
      <c r="V396" s="11">
        <v>-1.47</v>
      </c>
      <c r="W396" s="11">
        <v>-4.47</v>
      </c>
      <c r="X396" s="11">
        <v>-7.04</v>
      </c>
      <c r="Y396" s="11">
        <v>-4.91</v>
      </c>
      <c r="Z396" s="11">
        <v>1.72</v>
      </c>
      <c r="AA396" s="11">
        <v>0.23</v>
      </c>
      <c r="AB396" s="11">
        <v>-3.98</v>
      </c>
      <c r="AC396" s="11">
        <v>1.1499999999999999</v>
      </c>
      <c r="AD396" s="11">
        <v>-9.92</v>
      </c>
      <c r="AE396" s="11">
        <v>3.98</v>
      </c>
      <c r="AF396" s="11">
        <v>-1.58</v>
      </c>
      <c r="AG396" s="11">
        <v>-4.88</v>
      </c>
      <c r="AH396" s="11">
        <v>-4.5</v>
      </c>
      <c r="AI396" s="11">
        <v>-2.0099999999999998</v>
      </c>
      <c r="AJ396" s="11">
        <v>-0.63</v>
      </c>
      <c r="AK396" s="11">
        <v>-0.18</v>
      </c>
      <c r="AL396" s="11">
        <v>-6.64</v>
      </c>
      <c r="AM396" s="11">
        <v>-5.27</v>
      </c>
      <c r="AN396" s="11">
        <v>-5.14</v>
      </c>
      <c r="IS396">
        <f t="shared" si="12"/>
        <v>-1.2381578947368421</v>
      </c>
      <c r="IT396">
        <f t="shared" si="13"/>
        <v>4.3613138705094547</v>
      </c>
    </row>
    <row r="397" spans="1:254" x14ac:dyDescent="0.2">
      <c r="A397" s="30" t="s">
        <v>17</v>
      </c>
      <c r="B397" s="31">
        <v>0.76</v>
      </c>
      <c r="C397" s="11">
        <v>-0.57999999999999996</v>
      </c>
      <c r="D397" s="11">
        <v>-2.93</v>
      </c>
      <c r="E397" s="11">
        <v>3.07</v>
      </c>
      <c r="F397" s="11">
        <v>-3.17</v>
      </c>
      <c r="G397" s="11">
        <v>-7.97</v>
      </c>
      <c r="H397" s="11">
        <v>3.12</v>
      </c>
      <c r="I397" s="11">
        <v>8.1999999999999993</v>
      </c>
      <c r="J397" s="11">
        <v>1.24</v>
      </c>
      <c r="K397" s="11">
        <v>0.3</v>
      </c>
      <c r="L397" s="11">
        <v>4.8899999999999997</v>
      </c>
      <c r="M397" s="11">
        <v>4.17</v>
      </c>
      <c r="N397" s="11">
        <v>-1.34</v>
      </c>
      <c r="O397" s="11">
        <v>12.2</v>
      </c>
      <c r="P397" s="11">
        <v>4.3099999999999996</v>
      </c>
      <c r="Q397" s="11">
        <v>3.19</v>
      </c>
      <c r="R397" s="11">
        <v>-3.9E-2</v>
      </c>
      <c r="S397" s="11">
        <v>-0.72</v>
      </c>
      <c r="T397" s="11">
        <v>3.67</v>
      </c>
      <c r="U397" s="11">
        <v>-0.31</v>
      </c>
      <c r="V397" s="11">
        <v>-0.47</v>
      </c>
      <c r="W397" s="11">
        <v>-2.29</v>
      </c>
      <c r="X397" s="11">
        <v>-5.3</v>
      </c>
      <c r="Y397" s="11">
        <v>-1.78</v>
      </c>
      <c r="Z397" s="11">
        <v>3.55</v>
      </c>
      <c r="AA397" s="11">
        <v>1.63</v>
      </c>
      <c r="AB397" s="11">
        <v>-2.4900000000000002</v>
      </c>
      <c r="AC397" s="11">
        <v>2.37</v>
      </c>
      <c r="AD397" s="11">
        <v>-6.12</v>
      </c>
      <c r="AE397" s="11">
        <v>4.3600000000000003</v>
      </c>
      <c r="AF397" s="11">
        <v>0.43</v>
      </c>
      <c r="AG397" s="11">
        <v>-2.2599999999999998</v>
      </c>
      <c r="AH397" s="11">
        <v>-3.32</v>
      </c>
      <c r="AI397" s="11">
        <v>-1.24</v>
      </c>
      <c r="AJ397" s="11">
        <v>1.3</v>
      </c>
      <c r="AK397" s="11">
        <v>2.16</v>
      </c>
      <c r="AL397" s="11">
        <v>-5.85</v>
      </c>
      <c r="AM397" s="11">
        <v>-4.18</v>
      </c>
      <c r="AN397" s="11">
        <v>-4.62</v>
      </c>
      <c r="IS397">
        <f t="shared" si="12"/>
        <v>0.18897368421052632</v>
      </c>
      <c r="IT397">
        <f t="shared" si="13"/>
        <v>4.0982722166116448</v>
      </c>
    </row>
    <row r="398" spans="1:254" x14ac:dyDescent="0.2">
      <c r="A398" s="30" t="s">
        <v>17</v>
      </c>
      <c r="B398" s="31">
        <v>0.78</v>
      </c>
      <c r="C398" s="11">
        <v>-0.96</v>
      </c>
      <c r="D398" s="11">
        <v>-2.52</v>
      </c>
      <c r="E398" s="11">
        <v>3.07</v>
      </c>
      <c r="F398" s="11">
        <v>-2.54</v>
      </c>
      <c r="G398" s="11">
        <v>-5.97</v>
      </c>
      <c r="H398" s="11">
        <v>4.21</v>
      </c>
      <c r="I398" s="11">
        <v>8.39</v>
      </c>
      <c r="J398" s="11">
        <v>2.31</v>
      </c>
      <c r="K398" s="11">
        <v>1.73</v>
      </c>
      <c r="L398" s="11">
        <v>5.33</v>
      </c>
      <c r="M398" s="11">
        <v>4.45</v>
      </c>
      <c r="N398" s="11">
        <v>-0.16</v>
      </c>
      <c r="O398" s="11">
        <v>13.4</v>
      </c>
      <c r="P398" s="11">
        <v>4.8600000000000003</v>
      </c>
      <c r="Q398" s="11">
        <v>4.63</v>
      </c>
      <c r="R398" s="11">
        <v>1.26</v>
      </c>
      <c r="S398" s="11">
        <v>-2.5999999999999999E-2</v>
      </c>
      <c r="T398" s="11">
        <v>4.96</v>
      </c>
      <c r="U398" s="11">
        <v>0.36</v>
      </c>
      <c r="V398" s="11">
        <v>0.61</v>
      </c>
      <c r="W398" s="11">
        <v>-0.64</v>
      </c>
      <c r="X398" s="11">
        <v>-3.83</v>
      </c>
      <c r="Y398" s="11">
        <v>0.13</v>
      </c>
      <c r="Z398" s="11">
        <v>5.61</v>
      </c>
      <c r="AA398" s="11">
        <v>2.64</v>
      </c>
      <c r="AB398" s="11">
        <v>-0.8</v>
      </c>
      <c r="AC398" s="11">
        <v>2.61</v>
      </c>
      <c r="AD398" s="11">
        <v>-3.14</v>
      </c>
      <c r="AE398" s="11">
        <v>3.07</v>
      </c>
      <c r="AF398" s="11">
        <v>1.87</v>
      </c>
      <c r="AG398" s="11">
        <v>-0.14000000000000001</v>
      </c>
      <c r="AH398" s="11">
        <v>-2.75</v>
      </c>
      <c r="AI398" s="11">
        <v>-1.1000000000000001</v>
      </c>
      <c r="AJ398" s="11">
        <v>2.4</v>
      </c>
      <c r="AK398" s="11">
        <v>3.34</v>
      </c>
      <c r="AL398" s="11">
        <v>-5.52</v>
      </c>
      <c r="AM398" s="11">
        <v>-3.35</v>
      </c>
      <c r="AN398" s="11">
        <v>-1.61</v>
      </c>
      <c r="IS398">
        <f t="shared" si="12"/>
        <v>1.2153684210526317</v>
      </c>
      <c r="IT398">
        <f t="shared" si="13"/>
        <v>3.863944213834416</v>
      </c>
    </row>
    <row r="399" spans="1:254" x14ac:dyDescent="0.2">
      <c r="A399" s="30" t="s">
        <v>17</v>
      </c>
      <c r="B399" s="31">
        <v>0.8</v>
      </c>
      <c r="C399" s="11">
        <v>-1.77</v>
      </c>
      <c r="D399" s="11">
        <v>-2.36</v>
      </c>
      <c r="E399" s="11">
        <v>2.63</v>
      </c>
      <c r="F399" s="11">
        <v>-2.17</v>
      </c>
      <c r="G399" s="11">
        <v>-4.17</v>
      </c>
      <c r="H399" s="11">
        <v>5.09</v>
      </c>
      <c r="I399" s="11">
        <v>8.3800000000000008</v>
      </c>
      <c r="J399" s="11">
        <v>2.93</v>
      </c>
      <c r="K399" s="11">
        <v>2.64</v>
      </c>
      <c r="L399" s="11">
        <v>5.21</v>
      </c>
      <c r="M399" s="11">
        <v>4.5599999999999996</v>
      </c>
      <c r="N399" s="11">
        <v>0.78</v>
      </c>
      <c r="O399" s="11">
        <v>14</v>
      </c>
      <c r="P399" s="11">
        <v>5.0599999999999996</v>
      </c>
      <c r="Q399" s="11">
        <v>5.52</v>
      </c>
      <c r="R399" s="11">
        <v>2.11</v>
      </c>
      <c r="S399" s="11">
        <v>0.35</v>
      </c>
      <c r="T399" s="11">
        <v>5.79</v>
      </c>
      <c r="U399" s="11">
        <v>0.59</v>
      </c>
      <c r="V399" s="11">
        <v>1.71</v>
      </c>
      <c r="W399" s="11">
        <v>0.64</v>
      </c>
      <c r="X399" s="11">
        <v>-2.62</v>
      </c>
      <c r="Y399" s="11">
        <v>1.19</v>
      </c>
      <c r="Z399" s="11">
        <v>7.39</v>
      </c>
      <c r="AA399" s="11">
        <v>3.31</v>
      </c>
      <c r="AB399" s="11">
        <v>0.66</v>
      </c>
      <c r="AC399" s="11">
        <v>1.81</v>
      </c>
      <c r="AD399" s="11">
        <v>-0.95</v>
      </c>
      <c r="AE399" s="11">
        <v>1.54</v>
      </c>
      <c r="AF399" s="11">
        <v>2.83</v>
      </c>
      <c r="AG399" s="11">
        <v>1.52</v>
      </c>
      <c r="AH399" s="11">
        <v>-2.4500000000000002</v>
      </c>
      <c r="AI399" s="11">
        <v>-1.1299999999999999</v>
      </c>
      <c r="AJ399" s="11">
        <v>2.68</v>
      </c>
      <c r="AK399" s="11">
        <v>3.69</v>
      </c>
      <c r="AL399" s="11">
        <v>-5.35</v>
      </c>
      <c r="AM399" s="11">
        <v>-2.89</v>
      </c>
      <c r="AN399" s="11">
        <v>1.41</v>
      </c>
      <c r="IS399">
        <f t="shared" si="12"/>
        <v>1.8463157894736846</v>
      </c>
      <c r="IT399">
        <f t="shared" si="13"/>
        <v>3.750537562228899</v>
      </c>
    </row>
    <row r="400" spans="1:254" x14ac:dyDescent="0.2">
      <c r="A400" s="30" t="s">
        <v>17</v>
      </c>
      <c r="B400" s="31">
        <v>0.82</v>
      </c>
      <c r="C400" s="11">
        <v>-2.62</v>
      </c>
      <c r="D400" s="11">
        <v>-2.52</v>
      </c>
      <c r="E400" s="11">
        <v>2</v>
      </c>
      <c r="F400" s="11">
        <v>-1.86</v>
      </c>
      <c r="G400" s="11">
        <v>-2.83</v>
      </c>
      <c r="H400" s="11">
        <v>5.61</v>
      </c>
      <c r="I400" s="11">
        <v>8.09</v>
      </c>
      <c r="J400" s="11">
        <v>2.82</v>
      </c>
      <c r="K400" s="11">
        <v>3.06</v>
      </c>
      <c r="L400" s="11">
        <v>4.6399999999999997</v>
      </c>
      <c r="M400" s="11">
        <v>4.4000000000000004</v>
      </c>
      <c r="N400" s="11">
        <v>1.51</v>
      </c>
      <c r="O400" s="11">
        <v>13.7</v>
      </c>
      <c r="P400" s="11">
        <v>5.05</v>
      </c>
      <c r="Q400" s="11">
        <v>5.9</v>
      </c>
      <c r="R400" s="11">
        <v>2.4300000000000002</v>
      </c>
      <c r="S400" s="11">
        <v>0.56000000000000005</v>
      </c>
      <c r="T400" s="11">
        <v>6.28</v>
      </c>
      <c r="U400" s="11">
        <v>0.56999999999999995</v>
      </c>
      <c r="V400" s="11">
        <v>2.58</v>
      </c>
      <c r="W400" s="11">
        <v>1.58</v>
      </c>
      <c r="X400" s="11">
        <v>-1.73</v>
      </c>
      <c r="Y400" s="11">
        <v>1.7</v>
      </c>
      <c r="Z400" s="11">
        <v>8.3000000000000007</v>
      </c>
      <c r="AA400" s="11">
        <v>3.55</v>
      </c>
      <c r="AB400" s="11">
        <v>1.49</v>
      </c>
      <c r="AC400" s="11">
        <v>0.24</v>
      </c>
      <c r="AD400" s="11">
        <v>0.52</v>
      </c>
      <c r="AE400" s="11">
        <v>1.71</v>
      </c>
      <c r="AF400" s="11">
        <v>3.38</v>
      </c>
      <c r="AG400" s="11">
        <v>2.69</v>
      </c>
      <c r="AH400" s="11">
        <v>-2.19</v>
      </c>
      <c r="AI400" s="11">
        <v>-0.93</v>
      </c>
      <c r="AJ400" s="11">
        <v>2.27</v>
      </c>
      <c r="AK400" s="11">
        <v>3.7</v>
      </c>
      <c r="AL400" s="11">
        <v>-5.0599999999999996</v>
      </c>
      <c r="AM400" s="11">
        <v>-2.91</v>
      </c>
      <c r="AN400" s="11">
        <v>1.72</v>
      </c>
      <c r="IS400">
        <f t="shared" si="12"/>
        <v>2.0894736842105255</v>
      </c>
      <c r="IT400">
        <f t="shared" si="13"/>
        <v>3.6626832191924041</v>
      </c>
    </row>
    <row r="401" spans="1:254" x14ac:dyDescent="0.2">
      <c r="A401" s="30" t="s">
        <v>17</v>
      </c>
      <c r="B401" s="31">
        <v>0.84</v>
      </c>
      <c r="C401" s="11">
        <v>-3.17</v>
      </c>
      <c r="D401" s="11">
        <v>-2.92</v>
      </c>
      <c r="E401" s="11">
        <v>1.41</v>
      </c>
      <c r="F401" s="11">
        <v>-1.24</v>
      </c>
      <c r="G401" s="11">
        <v>-2.15</v>
      </c>
      <c r="H401" s="11">
        <v>5.69</v>
      </c>
      <c r="I401" s="11">
        <v>7.47</v>
      </c>
      <c r="J401" s="11">
        <v>1.88</v>
      </c>
      <c r="K401" s="11">
        <v>2.99</v>
      </c>
      <c r="L401" s="11">
        <v>3.79</v>
      </c>
      <c r="M401" s="11">
        <v>3.63</v>
      </c>
      <c r="N401" s="11">
        <v>1.9</v>
      </c>
      <c r="O401" s="11">
        <v>12.7</v>
      </c>
      <c r="P401" s="11">
        <v>5.17</v>
      </c>
      <c r="Q401" s="11">
        <v>5.76</v>
      </c>
      <c r="R401" s="11">
        <v>2.5</v>
      </c>
      <c r="S401" s="11">
        <v>0.78</v>
      </c>
      <c r="T401" s="11">
        <v>6.17</v>
      </c>
      <c r="U401" s="11">
        <v>0.51</v>
      </c>
      <c r="V401" s="11">
        <v>3.1</v>
      </c>
      <c r="W401" s="11">
        <v>2.0499999999999998</v>
      </c>
      <c r="X401" s="11">
        <v>-1.18</v>
      </c>
      <c r="Y401" s="11">
        <v>1.7</v>
      </c>
      <c r="Z401" s="11">
        <v>8.25</v>
      </c>
      <c r="AA401" s="11">
        <v>3.23</v>
      </c>
      <c r="AB401" s="11">
        <v>1.55</v>
      </c>
      <c r="AC401" s="11">
        <v>-1.32</v>
      </c>
      <c r="AD401" s="11">
        <v>1.42</v>
      </c>
      <c r="AE401" s="11">
        <v>3.81</v>
      </c>
      <c r="AF401" s="11">
        <v>3.69</v>
      </c>
      <c r="AG401" s="11">
        <v>3.4</v>
      </c>
      <c r="AH401" s="11">
        <v>-1.81</v>
      </c>
      <c r="AI401" s="11">
        <v>-0.28000000000000003</v>
      </c>
      <c r="AJ401" s="11">
        <v>1.28</v>
      </c>
      <c r="AK401" s="11">
        <v>3.74</v>
      </c>
      <c r="AL401" s="11">
        <v>-4.49</v>
      </c>
      <c r="AM401" s="11">
        <v>-3.26</v>
      </c>
      <c r="AN401" s="11">
        <v>2.21</v>
      </c>
      <c r="IS401">
        <f t="shared" si="12"/>
        <v>2.1042105263157893</v>
      </c>
      <c r="IT401">
        <f t="shared" si="13"/>
        <v>3.5019428056352182</v>
      </c>
    </row>
    <row r="402" spans="1:254" x14ac:dyDescent="0.2">
      <c r="A402" s="30" t="s">
        <v>17</v>
      </c>
      <c r="B402" s="31">
        <v>0.86</v>
      </c>
      <c r="C402" s="11">
        <v>-3.28</v>
      </c>
      <c r="D402" s="11">
        <v>-3.27</v>
      </c>
      <c r="E402" s="11">
        <v>1.08</v>
      </c>
      <c r="F402" s="11">
        <v>-0.13</v>
      </c>
      <c r="G402" s="11">
        <v>-2.1800000000000002</v>
      </c>
      <c r="H402" s="11">
        <v>5.4</v>
      </c>
      <c r="I402" s="11">
        <v>6.65</v>
      </c>
      <c r="J402" s="11">
        <v>0.14000000000000001</v>
      </c>
      <c r="K402" s="11">
        <v>2.62</v>
      </c>
      <c r="L402" s="11">
        <v>2.87</v>
      </c>
      <c r="M402" s="11">
        <v>2.04</v>
      </c>
      <c r="N402" s="11">
        <v>2.15</v>
      </c>
      <c r="O402" s="11">
        <v>11.7</v>
      </c>
      <c r="P402" s="11">
        <v>5.5</v>
      </c>
      <c r="Q402" s="11">
        <v>5.62</v>
      </c>
      <c r="R402" s="11">
        <v>2.5299999999999998</v>
      </c>
      <c r="S402" s="11">
        <v>1.1200000000000001</v>
      </c>
      <c r="T402" s="11">
        <v>5.7</v>
      </c>
      <c r="U402" s="11">
        <v>0.67</v>
      </c>
      <c r="V402" s="11">
        <v>3.27</v>
      </c>
      <c r="W402" s="11">
        <v>2.1800000000000002</v>
      </c>
      <c r="X402" s="11">
        <v>-0.89</v>
      </c>
      <c r="Y402" s="11">
        <v>1.19</v>
      </c>
      <c r="Z402" s="11">
        <v>7.89</v>
      </c>
      <c r="AA402" s="11">
        <v>2.48</v>
      </c>
      <c r="AB402" s="11">
        <v>1.05</v>
      </c>
      <c r="AC402" s="11">
        <v>-2.14</v>
      </c>
      <c r="AD402" s="11">
        <v>1.92</v>
      </c>
      <c r="AE402" s="11">
        <v>6.16</v>
      </c>
      <c r="AF402" s="11">
        <v>3.91</v>
      </c>
      <c r="AG402" s="11">
        <v>3.77</v>
      </c>
      <c r="AH402" s="11">
        <v>-1.27</v>
      </c>
      <c r="AI402" s="11">
        <v>0.74</v>
      </c>
      <c r="AJ402" s="11">
        <v>-0.18</v>
      </c>
      <c r="AK402" s="11">
        <v>4.04</v>
      </c>
      <c r="AL402" s="11">
        <v>-3.65</v>
      </c>
      <c r="AM402" s="11">
        <v>-3.53</v>
      </c>
      <c r="AN402" s="11">
        <v>2.5</v>
      </c>
      <c r="IS402">
        <f t="shared" si="12"/>
        <v>2.0097368421052626</v>
      </c>
      <c r="IT402">
        <f t="shared" si="13"/>
        <v>3.3848968899958054</v>
      </c>
    </row>
    <row r="403" spans="1:254" x14ac:dyDescent="0.2">
      <c r="A403" s="30" t="s">
        <v>17</v>
      </c>
      <c r="B403" s="31">
        <v>0.88</v>
      </c>
      <c r="C403" s="11">
        <v>-2.98</v>
      </c>
      <c r="D403" s="11">
        <v>-3.25</v>
      </c>
      <c r="E403" s="11">
        <v>1.0900000000000001</v>
      </c>
      <c r="F403" s="11">
        <v>1.18</v>
      </c>
      <c r="G403" s="11">
        <v>-2.75</v>
      </c>
      <c r="H403" s="11">
        <v>4.99</v>
      </c>
      <c r="I403" s="11">
        <v>5.83</v>
      </c>
      <c r="J403" s="11">
        <v>-1.95</v>
      </c>
      <c r="K403" s="11">
        <v>2.17</v>
      </c>
      <c r="L403" s="11">
        <v>2.17</v>
      </c>
      <c r="M403" s="11">
        <v>-0.24</v>
      </c>
      <c r="N403" s="11">
        <v>2.37</v>
      </c>
      <c r="O403" s="11">
        <v>11</v>
      </c>
      <c r="P403" s="11">
        <v>5.91</v>
      </c>
      <c r="Q403" s="11">
        <v>5.5</v>
      </c>
      <c r="R403" s="11">
        <v>2.78</v>
      </c>
      <c r="S403" s="11">
        <v>1.6</v>
      </c>
      <c r="T403" s="11">
        <v>4.88</v>
      </c>
      <c r="U403" s="11">
        <v>1.2</v>
      </c>
      <c r="V403" s="11">
        <v>3.14</v>
      </c>
      <c r="W403" s="11">
        <v>2.21</v>
      </c>
      <c r="X403" s="11">
        <v>-0.75</v>
      </c>
      <c r="Y403" s="11">
        <v>0.27</v>
      </c>
      <c r="Z403" s="11">
        <v>7.59</v>
      </c>
      <c r="AA403" s="11">
        <v>1.69</v>
      </c>
      <c r="AB403" s="11">
        <v>0.4</v>
      </c>
      <c r="AC403" s="11">
        <v>-2.12</v>
      </c>
      <c r="AD403" s="11">
        <v>2.02</v>
      </c>
      <c r="AE403" s="11">
        <v>7.51</v>
      </c>
      <c r="AF403" s="11">
        <v>4.1100000000000003</v>
      </c>
      <c r="AG403" s="11">
        <v>4.03</v>
      </c>
      <c r="AH403" s="11">
        <v>-0.57999999999999996</v>
      </c>
      <c r="AI403" s="11">
        <v>1.76</v>
      </c>
      <c r="AJ403" s="11">
        <v>-1.94</v>
      </c>
      <c r="AK403" s="11">
        <v>4.71</v>
      </c>
      <c r="AL403" s="11">
        <v>-2.75</v>
      </c>
      <c r="AM403" s="11">
        <v>-3.19</v>
      </c>
      <c r="AN403" s="11">
        <v>1.28</v>
      </c>
      <c r="IS403">
        <f t="shared" si="12"/>
        <v>1.8655263157894741</v>
      </c>
      <c r="IT403">
        <f t="shared" si="13"/>
        <v>3.3680266877741682</v>
      </c>
    </row>
    <row r="404" spans="1:254" x14ac:dyDescent="0.2">
      <c r="A404" s="30" t="s">
        <v>17</v>
      </c>
      <c r="B404" s="31">
        <v>0.9</v>
      </c>
      <c r="C404" s="11">
        <v>-2.46</v>
      </c>
      <c r="D404" s="11">
        <v>-2.77</v>
      </c>
      <c r="E404" s="11">
        <v>1.38</v>
      </c>
      <c r="F404" s="11">
        <v>1.96</v>
      </c>
      <c r="G404" s="11">
        <v>-3.51</v>
      </c>
      <c r="H404" s="11">
        <v>4.7300000000000004</v>
      </c>
      <c r="I404" s="11">
        <v>5.22</v>
      </c>
      <c r="J404" s="11">
        <v>-3.82</v>
      </c>
      <c r="K404" s="11">
        <v>1.74</v>
      </c>
      <c r="L404" s="11">
        <v>1.96</v>
      </c>
      <c r="M404" s="11">
        <v>-2.73</v>
      </c>
      <c r="N404" s="11">
        <v>2.68</v>
      </c>
      <c r="O404" s="11">
        <v>10.4</v>
      </c>
      <c r="P404" s="11">
        <v>6.16</v>
      </c>
      <c r="Q404" s="11">
        <v>5.56</v>
      </c>
      <c r="R404" s="11">
        <v>3.13</v>
      </c>
      <c r="S404" s="11">
        <v>2.09</v>
      </c>
      <c r="T404" s="11">
        <v>4.0599999999999996</v>
      </c>
      <c r="U404" s="11">
        <v>1.99</v>
      </c>
      <c r="V404" s="11">
        <v>2.82</v>
      </c>
      <c r="W404" s="11">
        <v>2.29</v>
      </c>
      <c r="X404" s="11">
        <v>-0.57999999999999996</v>
      </c>
      <c r="Y404" s="11">
        <v>-0.74</v>
      </c>
      <c r="Z404" s="11">
        <v>7.03</v>
      </c>
      <c r="AA404" s="11">
        <v>1.39</v>
      </c>
      <c r="AB404" s="11">
        <v>-0.13</v>
      </c>
      <c r="AC404" s="11">
        <v>-1.94</v>
      </c>
      <c r="AD404" s="11">
        <v>1.56</v>
      </c>
      <c r="AE404" s="11">
        <v>7.96</v>
      </c>
      <c r="AF404" s="11">
        <v>4.22</v>
      </c>
      <c r="AG404" s="11">
        <v>4.45</v>
      </c>
      <c r="AH404" s="11">
        <v>0.14000000000000001</v>
      </c>
      <c r="AI404" s="11">
        <v>2.38</v>
      </c>
      <c r="AJ404" s="11">
        <v>-3.81</v>
      </c>
      <c r="AK404" s="11">
        <v>5.6</v>
      </c>
      <c r="AL404" s="11">
        <v>-2.0699999999999998</v>
      </c>
      <c r="AM404" s="11">
        <v>-2.09</v>
      </c>
      <c r="AN404" s="11">
        <v>-1.36</v>
      </c>
      <c r="IS404">
        <f t="shared" si="12"/>
        <v>1.7076315789473684</v>
      </c>
      <c r="IT404">
        <f t="shared" si="13"/>
        <v>3.4990782061894352</v>
      </c>
    </row>
    <row r="405" spans="1:254" x14ac:dyDescent="0.2">
      <c r="A405" s="30" t="s">
        <v>17</v>
      </c>
      <c r="B405" s="31">
        <v>0.92</v>
      </c>
      <c r="C405" s="11">
        <v>-1.94</v>
      </c>
      <c r="D405" s="11">
        <v>-2.0499999999999998</v>
      </c>
      <c r="E405" s="11">
        <v>1.69</v>
      </c>
      <c r="F405" s="11">
        <v>1.67</v>
      </c>
      <c r="G405" s="11">
        <v>-4.04</v>
      </c>
      <c r="H405" s="11">
        <v>4.6900000000000004</v>
      </c>
      <c r="I405" s="11">
        <v>4.9000000000000004</v>
      </c>
      <c r="J405" s="11">
        <v>-4.9400000000000004</v>
      </c>
      <c r="K405" s="11">
        <v>1.32</v>
      </c>
      <c r="L405" s="11">
        <v>2.31</v>
      </c>
      <c r="M405" s="11">
        <v>-4.9800000000000004</v>
      </c>
      <c r="N405" s="11">
        <v>3.13</v>
      </c>
      <c r="O405" s="11">
        <v>9.57</v>
      </c>
      <c r="P405" s="11">
        <v>6.07</v>
      </c>
      <c r="Q405" s="11">
        <v>5.84</v>
      </c>
      <c r="R405" s="11">
        <v>3.23</v>
      </c>
      <c r="S405" s="11">
        <v>2.44</v>
      </c>
      <c r="T405" s="11">
        <v>3.32</v>
      </c>
      <c r="U405" s="11">
        <v>2.76</v>
      </c>
      <c r="V405" s="11">
        <v>2.5299999999999998</v>
      </c>
      <c r="W405" s="11">
        <v>2.4700000000000002</v>
      </c>
      <c r="X405" s="11">
        <v>-0.36</v>
      </c>
      <c r="Y405" s="11">
        <v>-1.52</v>
      </c>
      <c r="Z405" s="11">
        <v>0</v>
      </c>
      <c r="AA405" s="11">
        <v>1.78</v>
      </c>
      <c r="AB405" s="11">
        <v>-0.49</v>
      </c>
      <c r="AC405" s="11">
        <v>-2.59</v>
      </c>
      <c r="AD405" s="11">
        <v>0.48</v>
      </c>
      <c r="AE405" s="11">
        <v>8.02</v>
      </c>
      <c r="AF405" s="11">
        <v>4.04</v>
      </c>
      <c r="AG405" s="11">
        <v>5.03</v>
      </c>
      <c r="AH405" s="11">
        <v>0.75</v>
      </c>
      <c r="AI405" s="11">
        <v>2.34</v>
      </c>
      <c r="AJ405" s="11">
        <v>-5.58</v>
      </c>
      <c r="AK405" s="11">
        <v>6.42</v>
      </c>
      <c r="AL405" s="11">
        <v>-1.9</v>
      </c>
      <c r="AM405" s="11">
        <v>-0.73</v>
      </c>
      <c r="AN405" s="11">
        <v>-4.38</v>
      </c>
      <c r="IS405">
        <f t="shared" si="12"/>
        <v>1.3499999999999996</v>
      </c>
      <c r="IT405">
        <f t="shared" si="13"/>
        <v>3.6880926001155427</v>
      </c>
    </row>
    <row r="406" spans="1:254" x14ac:dyDescent="0.2">
      <c r="A406" s="30" t="s">
        <v>17</v>
      </c>
      <c r="B406" s="31">
        <v>0.94</v>
      </c>
      <c r="C406" s="11">
        <v>-1.85</v>
      </c>
      <c r="D406" s="11">
        <v>-1.62</v>
      </c>
      <c r="E406" s="11">
        <v>1.67</v>
      </c>
      <c r="F406" s="11">
        <v>5.6000000000000001E-2</v>
      </c>
      <c r="G406" s="11">
        <v>-4.21</v>
      </c>
      <c r="H406" s="11">
        <v>4.66</v>
      </c>
      <c r="I406" s="11">
        <v>4.7300000000000004</v>
      </c>
      <c r="J406" s="11">
        <v>-5.29</v>
      </c>
      <c r="K406" s="11">
        <v>0.91</v>
      </c>
      <c r="L406" s="11">
        <v>2.93</v>
      </c>
      <c r="M406" s="11">
        <v>-6.84</v>
      </c>
      <c r="N406" s="11">
        <v>3.54</v>
      </c>
      <c r="O406" s="11">
        <v>8.35</v>
      </c>
      <c r="P406" s="11">
        <v>5.32</v>
      </c>
      <c r="Q406" s="11">
        <v>5.94</v>
      </c>
      <c r="R406" s="11">
        <v>2.76</v>
      </c>
      <c r="S406" s="11">
        <v>2.5099999999999998</v>
      </c>
      <c r="T406" s="11">
        <v>2.75</v>
      </c>
      <c r="U406" s="11">
        <v>3.2</v>
      </c>
      <c r="V406" s="11">
        <v>2.27</v>
      </c>
      <c r="W406" s="11">
        <v>2.73</v>
      </c>
      <c r="X406" s="11">
        <v>-0.35</v>
      </c>
      <c r="Y406" s="11">
        <v>-1.93</v>
      </c>
      <c r="Z406" s="11">
        <v>0</v>
      </c>
      <c r="AA406" s="11">
        <v>2.57</v>
      </c>
      <c r="AB406" s="11">
        <v>-0.84</v>
      </c>
      <c r="AC406" s="11">
        <v>-4.72</v>
      </c>
      <c r="AD406" s="11">
        <v>-1.1200000000000001</v>
      </c>
      <c r="AE406" s="11">
        <v>7.87</v>
      </c>
      <c r="AF406" s="11">
        <v>3.38</v>
      </c>
      <c r="AG406" s="11">
        <v>5.43</v>
      </c>
      <c r="AH406" s="11">
        <v>1.06</v>
      </c>
      <c r="AI406" s="11">
        <v>1.52</v>
      </c>
      <c r="AJ406" s="11">
        <v>-7.09</v>
      </c>
      <c r="AK406" s="11">
        <v>6.83</v>
      </c>
      <c r="AL406" s="11">
        <v>-2.39</v>
      </c>
      <c r="AM406" s="11">
        <v>-5.7000000000000002E-3</v>
      </c>
      <c r="AN406" s="11">
        <v>-9.2100000000000009</v>
      </c>
      <c r="IS406">
        <f t="shared" si="12"/>
        <v>0.93474473684210546</v>
      </c>
      <c r="IT406">
        <f t="shared" si="13"/>
        <v>4.1597234023623182</v>
      </c>
    </row>
    <row r="407" spans="1:254" x14ac:dyDescent="0.2">
      <c r="A407" s="30" t="s">
        <v>17</v>
      </c>
      <c r="B407" s="31">
        <v>0.96</v>
      </c>
      <c r="C407" s="11">
        <v>-2.58</v>
      </c>
      <c r="D407" s="11">
        <v>-1.99</v>
      </c>
      <c r="E407" s="11">
        <v>0.93</v>
      </c>
      <c r="F407" s="11">
        <v>-2.79</v>
      </c>
      <c r="G407" s="11">
        <v>-4.3499999999999996</v>
      </c>
      <c r="H407" s="11">
        <v>4.2699999999999996</v>
      </c>
      <c r="I407" s="11">
        <v>4.3600000000000003</v>
      </c>
      <c r="J407" s="11">
        <v>-5.54</v>
      </c>
      <c r="K407" s="11">
        <v>0.38</v>
      </c>
      <c r="L407" s="11">
        <v>3.37</v>
      </c>
      <c r="M407" s="11">
        <v>-8.35</v>
      </c>
      <c r="N407" s="11">
        <v>3.6</v>
      </c>
      <c r="O407" s="11">
        <v>6.88</v>
      </c>
      <c r="P407" s="11">
        <v>3.96</v>
      </c>
      <c r="Q407" s="11">
        <v>5.57</v>
      </c>
      <c r="R407" s="11">
        <v>1.29</v>
      </c>
      <c r="S407" s="11">
        <v>2.27</v>
      </c>
      <c r="T407" s="11">
        <v>2.27</v>
      </c>
      <c r="U407" s="11">
        <v>3.1</v>
      </c>
      <c r="V407" s="11">
        <v>1.72</v>
      </c>
      <c r="W407" s="11">
        <v>2.72</v>
      </c>
      <c r="X407" s="11">
        <v>-1.54</v>
      </c>
      <c r="Y407" s="11">
        <v>-2.2200000000000002</v>
      </c>
      <c r="Z407" s="11">
        <v>0</v>
      </c>
      <c r="AA407" s="11">
        <v>3.21</v>
      </c>
      <c r="AB407" s="11">
        <v>-1.35</v>
      </c>
      <c r="AC407" s="11">
        <v>-8.18</v>
      </c>
      <c r="AD407" s="11">
        <v>-3.01</v>
      </c>
      <c r="AE407" s="11">
        <v>7.32</v>
      </c>
      <c r="AF407" s="11">
        <v>2.13</v>
      </c>
      <c r="AG407" s="11">
        <v>4.83</v>
      </c>
      <c r="AH407" s="11">
        <v>0.87</v>
      </c>
      <c r="AI407" s="11">
        <v>2.4E-2</v>
      </c>
      <c r="AJ407" s="11">
        <v>-8.26</v>
      </c>
      <c r="AK407" s="11">
        <v>6.49</v>
      </c>
      <c r="AL407" s="11">
        <v>-3.46</v>
      </c>
      <c r="AM407" s="11">
        <v>-0.67</v>
      </c>
      <c r="AN407" s="11">
        <v>-11.5</v>
      </c>
      <c r="IS407">
        <f t="shared" si="12"/>
        <v>0.15194736842105266</v>
      </c>
      <c r="IT407">
        <f t="shared" si="13"/>
        <v>4.5262869810687967</v>
      </c>
    </row>
    <row r="408" spans="1:254" x14ac:dyDescent="0.2">
      <c r="A408" s="30" t="s">
        <v>17</v>
      </c>
      <c r="B408" s="31">
        <v>0.98</v>
      </c>
      <c r="C408" s="11">
        <v>-4.1500000000000004</v>
      </c>
      <c r="D408" s="11">
        <v>-3.38</v>
      </c>
      <c r="E408" s="11">
        <v>-0.63</v>
      </c>
      <c r="F408" s="11">
        <v>-5.77</v>
      </c>
      <c r="G408" s="11">
        <v>-5.29</v>
      </c>
      <c r="H408" s="11">
        <v>3.12</v>
      </c>
      <c r="I408" s="11">
        <v>3.23</v>
      </c>
      <c r="J408" s="11">
        <v>-6.46</v>
      </c>
      <c r="K408" s="11">
        <v>-0.57999999999999996</v>
      </c>
      <c r="L408" s="11">
        <v>3.13</v>
      </c>
      <c r="M408" s="11">
        <v>-9.5500000000000007</v>
      </c>
      <c r="N408" s="11">
        <v>3.05</v>
      </c>
      <c r="O408" s="11">
        <v>5.13</v>
      </c>
      <c r="P408" s="11">
        <v>2.44</v>
      </c>
      <c r="Q408" s="11">
        <v>4.37</v>
      </c>
      <c r="R408" s="11">
        <v>-0.96</v>
      </c>
      <c r="S408" s="11">
        <v>1.69</v>
      </c>
      <c r="T408" s="11">
        <v>1.25</v>
      </c>
      <c r="U408" s="11">
        <v>2.42</v>
      </c>
      <c r="V408" s="11">
        <v>0.51</v>
      </c>
      <c r="W408" s="11">
        <v>2.04</v>
      </c>
      <c r="X408" s="11">
        <v>-5.79</v>
      </c>
      <c r="Y408" s="11">
        <v>-2.8</v>
      </c>
      <c r="Z408" s="11">
        <v>0</v>
      </c>
      <c r="AA408" s="11">
        <v>3.23</v>
      </c>
      <c r="AB408" s="11">
        <v>-2.19</v>
      </c>
      <c r="AC408" s="11">
        <v>-11.6</v>
      </c>
      <c r="AD408" s="11">
        <v>-4.79</v>
      </c>
      <c r="AE408" s="11">
        <v>6.14</v>
      </c>
      <c r="AF408" s="11">
        <v>0.39</v>
      </c>
      <c r="AG408" s="11">
        <v>2.5499999999999998</v>
      </c>
      <c r="AH408" s="11">
        <v>8.3000000000000004E-2</v>
      </c>
      <c r="AI408" s="11">
        <v>-1.91</v>
      </c>
      <c r="AJ408" s="11">
        <v>-9.0500000000000007</v>
      </c>
      <c r="AK408" s="11">
        <v>5.18</v>
      </c>
      <c r="AL408" s="11">
        <v>-4.7</v>
      </c>
      <c r="AM408" s="11">
        <v>-3.05</v>
      </c>
      <c r="AN408" s="11">
        <v>-9.1</v>
      </c>
      <c r="IS408">
        <f t="shared" si="12"/>
        <v>-1.0999210526315788</v>
      </c>
      <c r="IT408">
        <f t="shared" si="13"/>
        <v>4.5586688691397335</v>
      </c>
    </row>
    <row r="409" spans="1:254" x14ac:dyDescent="0.2">
      <c r="A409" s="30" t="s">
        <v>17</v>
      </c>
      <c r="B409" s="31">
        <v>1</v>
      </c>
      <c r="C409" s="11">
        <v>-5.66</v>
      </c>
      <c r="D409" s="11">
        <v>-5.19</v>
      </c>
      <c r="E409" s="11">
        <v>-2.65</v>
      </c>
      <c r="F409" s="11">
        <v>-7.2</v>
      </c>
      <c r="G409" s="11">
        <v>-8.02</v>
      </c>
      <c r="H409" s="11">
        <v>1.19</v>
      </c>
      <c r="I409" s="11">
        <v>0.89</v>
      </c>
      <c r="J409" s="11">
        <v>-7.85</v>
      </c>
      <c r="K409" s="11">
        <v>-2.1800000000000002</v>
      </c>
      <c r="L409" s="11">
        <v>1.96</v>
      </c>
      <c r="M409" s="11">
        <v>-10.4</v>
      </c>
      <c r="N409" s="11">
        <v>1.59</v>
      </c>
      <c r="O409" s="11">
        <v>3.21</v>
      </c>
      <c r="P409" s="11">
        <v>1.55</v>
      </c>
      <c r="Q409" s="11">
        <v>2.5499999999999998</v>
      </c>
      <c r="R409" s="11">
        <v>-3.53</v>
      </c>
      <c r="S409" s="11">
        <v>0.74</v>
      </c>
      <c r="T409" s="11">
        <v>-0.46</v>
      </c>
      <c r="U409" s="11">
        <v>1.36</v>
      </c>
      <c r="V409" s="11">
        <v>-1.48</v>
      </c>
      <c r="W409" s="11">
        <v>0.55000000000000004</v>
      </c>
      <c r="X409" s="11">
        <v>-14</v>
      </c>
      <c r="Y409" s="11">
        <v>-3.81</v>
      </c>
      <c r="Z409" s="11">
        <v>0</v>
      </c>
      <c r="AA409" s="11">
        <v>2.4</v>
      </c>
      <c r="AB409" s="11">
        <v>-3.36</v>
      </c>
      <c r="AC409" s="11">
        <v>-13.1</v>
      </c>
      <c r="AD409" s="11">
        <v>-5.83</v>
      </c>
      <c r="AE409" s="11">
        <v>4.43</v>
      </c>
      <c r="AF409" s="11">
        <v>-1.54</v>
      </c>
      <c r="AG409" s="11">
        <v>-1.44</v>
      </c>
      <c r="AH409" s="11">
        <v>-1.26</v>
      </c>
      <c r="AI409" s="11">
        <v>-3.76</v>
      </c>
      <c r="AJ409" s="11">
        <v>-9.3800000000000008</v>
      </c>
      <c r="AK409" s="11">
        <v>2.88</v>
      </c>
      <c r="AL409" s="11">
        <v>-5.45</v>
      </c>
      <c r="AM409" s="11">
        <v>-6.8</v>
      </c>
      <c r="AN409" s="11">
        <v>-6.63</v>
      </c>
      <c r="IS409">
        <f t="shared" si="12"/>
        <v>-2.7810526315789481</v>
      </c>
      <c r="IT409">
        <f t="shared" si="13"/>
        <v>4.6419810481311847</v>
      </c>
    </row>
    <row r="410" spans="1:254" x14ac:dyDescent="0.2">
      <c r="A410" s="30" t="s">
        <v>18</v>
      </c>
      <c r="B410" s="31">
        <v>0</v>
      </c>
      <c r="C410" s="11">
        <v>-2.52</v>
      </c>
      <c r="D410" s="11">
        <v>-10.6</v>
      </c>
      <c r="E410" s="11">
        <v>-2.11</v>
      </c>
      <c r="F410" s="11">
        <v>-3.33</v>
      </c>
      <c r="G410" s="11">
        <v>-12.5</v>
      </c>
      <c r="H410" s="11">
        <v>-13.1</v>
      </c>
      <c r="I410" s="11">
        <v>-14.7</v>
      </c>
      <c r="J410" s="11">
        <v>-7.4</v>
      </c>
      <c r="K410" s="11">
        <v>-7</v>
      </c>
      <c r="L410" s="11">
        <v>-9.9</v>
      </c>
      <c r="M410" s="11">
        <v>-13.5</v>
      </c>
      <c r="N410" s="11">
        <v>-17.399999999999999</v>
      </c>
      <c r="O410" s="11">
        <v>-9.84</v>
      </c>
      <c r="P410" s="11">
        <v>-10.5</v>
      </c>
      <c r="Q410" s="11">
        <v>-26.7</v>
      </c>
      <c r="R410" s="11">
        <v>-2.4</v>
      </c>
      <c r="S410" s="11">
        <v>-18.2</v>
      </c>
      <c r="T410" s="11">
        <v>-23.2</v>
      </c>
      <c r="U410" s="11">
        <v>-9.8800000000000008</v>
      </c>
      <c r="V410" s="11">
        <v>-9.8800000000000008</v>
      </c>
      <c r="W410" s="11">
        <v>-4.92</v>
      </c>
      <c r="X410" s="11">
        <v>-11.4</v>
      </c>
      <c r="Y410" s="11">
        <v>-12.9</v>
      </c>
      <c r="Z410" s="11">
        <v>-9.82</v>
      </c>
      <c r="AA410" s="11">
        <v>1.68</v>
      </c>
      <c r="AB410" s="11">
        <v>-8.27</v>
      </c>
      <c r="AC410" s="11">
        <v>-8.15</v>
      </c>
      <c r="AD410" s="11">
        <v>-18.899999999999999</v>
      </c>
      <c r="AE410" s="11">
        <v>-16.5</v>
      </c>
      <c r="AF410" s="11">
        <v>-11.6</v>
      </c>
      <c r="AG410" s="11">
        <v>-12.4</v>
      </c>
      <c r="AH410" s="11">
        <v>-15.3</v>
      </c>
      <c r="AI410" s="11">
        <v>-10.9</v>
      </c>
      <c r="AJ410" s="11">
        <v>-8.14</v>
      </c>
      <c r="AK410" s="11">
        <v>-8.81</v>
      </c>
      <c r="AL410" s="11">
        <v>-19.399999999999999</v>
      </c>
      <c r="AM410" s="11">
        <v>-22.6</v>
      </c>
      <c r="AN410" s="11">
        <v>-22.3</v>
      </c>
      <c r="IS410">
        <f t="shared" si="12"/>
        <v>-11.718157894736839</v>
      </c>
      <c r="IT410">
        <f t="shared" si="13"/>
        <v>6.3481207499130496</v>
      </c>
    </row>
    <row r="411" spans="1:254" x14ac:dyDescent="0.2">
      <c r="A411" s="30" t="s">
        <v>18</v>
      </c>
      <c r="B411" s="31">
        <v>0.02</v>
      </c>
      <c r="C411" s="11">
        <v>-2.13</v>
      </c>
      <c r="D411" s="11">
        <v>-9.2200000000000006</v>
      </c>
      <c r="E411" s="11">
        <v>-0.6</v>
      </c>
      <c r="F411" s="11">
        <v>-3.25</v>
      </c>
      <c r="G411" s="11">
        <v>-9.58</v>
      </c>
      <c r="H411" s="11">
        <v>-13.1</v>
      </c>
      <c r="I411" s="11">
        <v>-13.5</v>
      </c>
      <c r="J411" s="11">
        <v>-4.82</v>
      </c>
      <c r="K411" s="11">
        <v>-6.13</v>
      </c>
      <c r="L411" s="11">
        <v>-10.199999999999999</v>
      </c>
      <c r="M411" s="11">
        <v>-11.2</v>
      </c>
      <c r="N411" s="11">
        <v>-16</v>
      </c>
      <c r="O411" s="11">
        <v>-10.4</v>
      </c>
      <c r="P411" s="11">
        <v>-8.9499999999999993</v>
      </c>
      <c r="Q411" s="11">
        <v>-25.4</v>
      </c>
      <c r="R411" s="11">
        <v>-1.58</v>
      </c>
      <c r="S411" s="11">
        <v>-14.7</v>
      </c>
      <c r="T411" s="11">
        <v>-20.7</v>
      </c>
      <c r="U411" s="11">
        <v>-8.7200000000000006</v>
      </c>
      <c r="V411" s="11">
        <v>-8.6300000000000008</v>
      </c>
      <c r="W411" s="11">
        <v>-3.12</v>
      </c>
      <c r="X411" s="11">
        <v>-11.1</v>
      </c>
      <c r="Y411" s="11">
        <v>-9.8800000000000008</v>
      </c>
      <c r="Z411" s="11">
        <v>-9.86</v>
      </c>
      <c r="AA411" s="11">
        <v>3.66</v>
      </c>
      <c r="AB411" s="11">
        <v>-7.32</v>
      </c>
      <c r="AC411" s="11">
        <v>-6.37</v>
      </c>
      <c r="AD411" s="11">
        <v>-18.100000000000001</v>
      </c>
      <c r="AE411" s="11">
        <v>-15.6</v>
      </c>
      <c r="AF411" s="11">
        <v>-11.1</v>
      </c>
      <c r="AG411" s="11">
        <v>-11.5</v>
      </c>
      <c r="AH411" s="11">
        <v>-15.9</v>
      </c>
      <c r="AI411" s="11">
        <v>-9.49</v>
      </c>
      <c r="AJ411" s="11">
        <v>-7.24</v>
      </c>
      <c r="AK411" s="11">
        <v>-8.42</v>
      </c>
      <c r="AL411" s="11">
        <v>-18.100000000000001</v>
      </c>
      <c r="AM411" s="11">
        <v>-21.2</v>
      </c>
      <c r="AN411" s="11">
        <v>-20.100000000000001</v>
      </c>
      <c r="IS411">
        <f t="shared" si="12"/>
        <v>-10.514473684210529</v>
      </c>
      <c r="IT411">
        <f t="shared" si="13"/>
        <v>6.2197530573072832</v>
      </c>
    </row>
    <row r="412" spans="1:254" x14ac:dyDescent="0.2">
      <c r="A412" s="30" t="s">
        <v>18</v>
      </c>
      <c r="B412" s="31">
        <v>0.04</v>
      </c>
      <c r="C412" s="11">
        <v>-1.45</v>
      </c>
      <c r="D412" s="11">
        <v>-7.94</v>
      </c>
      <c r="E412" s="11">
        <v>0.25</v>
      </c>
      <c r="F412" s="11">
        <v>-2.2599999999999998</v>
      </c>
      <c r="G412" s="11">
        <v>-7.79</v>
      </c>
      <c r="H412" s="11">
        <v>-12.7</v>
      </c>
      <c r="I412" s="11">
        <v>-12.8</v>
      </c>
      <c r="J412" s="11">
        <v>-2.04</v>
      </c>
      <c r="K412" s="11">
        <v>-5.12</v>
      </c>
      <c r="L412" s="11">
        <v>-9.89</v>
      </c>
      <c r="M412" s="11">
        <v>-8.82</v>
      </c>
      <c r="N412" s="11">
        <v>-14.3</v>
      </c>
      <c r="O412" s="11">
        <v>-8.8800000000000008</v>
      </c>
      <c r="P412" s="11">
        <v>-7.4</v>
      </c>
      <c r="Q412" s="11">
        <v>-24.4</v>
      </c>
      <c r="R412" s="11">
        <v>-0.83</v>
      </c>
      <c r="S412" s="11">
        <v>-11.7</v>
      </c>
      <c r="T412" s="11">
        <v>-18</v>
      </c>
      <c r="U412" s="11">
        <v>-7.19</v>
      </c>
      <c r="V412" s="11">
        <v>-7.28</v>
      </c>
      <c r="W412" s="11">
        <v>-1.1299999999999999</v>
      </c>
      <c r="X412" s="11">
        <v>-10.199999999999999</v>
      </c>
      <c r="Y412" s="11">
        <v>-6.75</v>
      </c>
      <c r="Z412" s="11">
        <v>-9.26</v>
      </c>
      <c r="AA412" s="11">
        <v>5.5</v>
      </c>
      <c r="AB412" s="11">
        <v>-6.81</v>
      </c>
      <c r="AC412" s="11">
        <v>-4.82</v>
      </c>
      <c r="AD412" s="11">
        <v>-16.2</v>
      </c>
      <c r="AE412" s="11">
        <v>-14.4</v>
      </c>
      <c r="AF412" s="11">
        <v>-10.4</v>
      </c>
      <c r="AG412" s="11">
        <v>-9.98</v>
      </c>
      <c r="AH412" s="11">
        <v>-16.399999999999999</v>
      </c>
      <c r="AI412" s="11">
        <v>-8.69</v>
      </c>
      <c r="AJ412" s="11">
        <v>-6.08</v>
      </c>
      <c r="AK412" s="11">
        <v>-7.74</v>
      </c>
      <c r="AL412" s="11">
        <v>-17.2</v>
      </c>
      <c r="AM412" s="11">
        <v>-19.3</v>
      </c>
      <c r="AN412" s="11">
        <v>-15.8</v>
      </c>
      <c r="IS412">
        <f t="shared" si="12"/>
        <v>-9.1105263157894711</v>
      </c>
      <c r="IT412">
        <f t="shared" si="13"/>
        <v>6.1096963021654531</v>
      </c>
    </row>
    <row r="413" spans="1:254" x14ac:dyDescent="0.2">
      <c r="A413" s="30" t="s">
        <v>18</v>
      </c>
      <c r="B413" s="31">
        <v>0.06</v>
      </c>
      <c r="C413" s="11">
        <v>-0.49</v>
      </c>
      <c r="D413" s="11">
        <v>-6.98</v>
      </c>
      <c r="E413" s="11">
        <v>0.59</v>
      </c>
      <c r="F413" s="11">
        <v>-0.79</v>
      </c>
      <c r="G413" s="11">
        <v>-7.16</v>
      </c>
      <c r="H413" s="11">
        <v>-12</v>
      </c>
      <c r="I413" s="11">
        <v>-12.5</v>
      </c>
      <c r="J413" s="11">
        <v>-8.5000000000000006E-2</v>
      </c>
      <c r="K413" s="11">
        <v>-4.3</v>
      </c>
      <c r="L413" s="11">
        <v>-8.99</v>
      </c>
      <c r="M413" s="11">
        <v>-7.04</v>
      </c>
      <c r="N413" s="11">
        <v>-12.8</v>
      </c>
      <c r="O413" s="11">
        <v>-6.57</v>
      </c>
      <c r="P413" s="11">
        <v>-6.15</v>
      </c>
      <c r="Q413" s="11">
        <v>-23.4</v>
      </c>
      <c r="R413" s="11">
        <v>-0.16</v>
      </c>
      <c r="S413" s="11">
        <v>-9.66</v>
      </c>
      <c r="T413" s="11">
        <v>-15.8</v>
      </c>
      <c r="U413" s="11">
        <v>-5.59</v>
      </c>
      <c r="V413" s="11">
        <v>-5.99</v>
      </c>
      <c r="W413" s="11">
        <v>0.37</v>
      </c>
      <c r="X413" s="11">
        <v>-8.9499999999999993</v>
      </c>
      <c r="Y413" s="11">
        <v>-4.34</v>
      </c>
      <c r="Z413" s="11">
        <v>-8.2899999999999991</v>
      </c>
      <c r="AA413" s="11">
        <v>7.08</v>
      </c>
      <c r="AB413" s="11">
        <v>-6.63</v>
      </c>
      <c r="AC413" s="11">
        <v>-4.13</v>
      </c>
      <c r="AD413" s="11">
        <v>-13.8</v>
      </c>
      <c r="AE413" s="11">
        <v>-13.3</v>
      </c>
      <c r="AF413" s="11">
        <v>-9.52</v>
      </c>
      <c r="AG413" s="11">
        <v>-8.31</v>
      </c>
      <c r="AH413" s="11">
        <v>-16.8</v>
      </c>
      <c r="AI413" s="11">
        <v>-8.4700000000000006</v>
      </c>
      <c r="AJ413" s="11">
        <v>-4.91</v>
      </c>
      <c r="AK413" s="11">
        <v>-6.76</v>
      </c>
      <c r="AL413" s="11">
        <v>-16.7</v>
      </c>
      <c r="AM413" s="11">
        <v>-16.899999999999999</v>
      </c>
      <c r="AN413" s="11">
        <v>-13.1</v>
      </c>
      <c r="IS413">
        <f t="shared" si="12"/>
        <v>-7.8769736842105278</v>
      </c>
      <c r="IT413">
        <f t="shared" si="13"/>
        <v>6.0647436544245892</v>
      </c>
    </row>
    <row r="414" spans="1:254" x14ac:dyDescent="0.2">
      <c r="A414" s="30" t="s">
        <v>18</v>
      </c>
      <c r="B414" s="31">
        <v>0.08</v>
      </c>
      <c r="C414" s="11">
        <v>0.51</v>
      </c>
      <c r="D414" s="11">
        <v>-6.37</v>
      </c>
      <c r="E414" s="11">
        <v>0.68</v>
      </c>
      <c r="F414" s="11">
        <v>0.38</v>
      </c>
      <c r="G414" s="11">
        <v>-7.22</v>
      </c>
      <c r="H414" s="11">
        <v>-11.3</v>
      </c>
      <c r="I414" s="11">
        <v>-12.3</v>
      </c>
      <c r="J414" s="11">
        <v>0.82</v>
      </c>
      <c r="K414" s="11">
        <v>-3.87</v>
      </c>
      <c r="L414" s="11">
        <v>-7.93</v>
      </c>
      <c r="M414" s="11">
        <v>-6.13</v>
      </c>
      <c r="N414" s="11">
        <v>-11.8</v>
      </c>
      <c r="O414" s="11">
        <v>-4.7</v>
      </c>
      <c r="P414" s="11">
        <v>-5.32</v>
      </c>
      <c r="Q414" s="11">
        <v>-22.6</v>
      </c>
      <c r="R414" s="11">
        <v>0.27</v>
      </c>
      <c r="S414" s="11">
        <v>-8.6</v>
      </c>
      <c r="T414" s="11">
        <v>-14.3</v>
      </c>
      <c r="U414" s="11">
        <v>-4.2699999999999996</v>
      </c>
      <c r="V414" s="11">
        <v>-4.99</v>
      </c>
      <c r="W414" s="11">
        <v>1.32</v>
      </c>
      <c r="X414" s="11">
        <v>-7.95</v>
      </c>
      <c r="Y414" s="11">
        <v>-3.01</v>
      </c>
      <c r="Z414" s="11">
        <v>-7.53</v>
      </c>
      <c r="AA414" s="11">
        <v>8.26</v>
      </c>
      <c r="AB414" s="11">
        <v>-6.65</v>
      </c>
      <c r="AC414" s="11">
        <v>-4.22</v>
      </c>
      <c r="AD414" s="11">
        <v>-11.9</v>
      </c>
      <c r="AE414" s="11">
        <v>-12.7</v>
      </c>
      <c r="AF414" s="11">
        <v>-8.77</v>
      </c>
      <c r="AG414" s="11">
        <v>-6.96</v>
      </c>
      <c r="AH414" s="11">
        <v>-16.899999999999999</v>
      </c>
      <c r="AI414" s="11">
        <v>-8.65</v>
      </c>
      <c r="AJ414" s="11">
        <v>-3.95</v>
      </c>
      <c r="AK414" s="11">
        <v>-5.64</v>
      </c>
      <c r="AL414" s="11">
        <v>-16.600000000000001</v>
      </c>
      <c r="AM414" s="11">
        <v>-14.3</v>
      </c>
      <c r="AN414" s="11">
        <v>-11.4</v>
      </c>
      <c r="IS414">
        <f t="shared" si="12"/>
        <v>-7.0155263157894732</v>
      </c>
      <c r="IT414">
        <f t="shared" si="13"/>
        <v>6.034844630601933</v>
      </c>
    </row>
    <row r="415" spans="1:254" x14ac:dyDescent="0.2">
      <c r="A415" s="30" t="s">
        <v>18</v>
      </c>
      <c r="B415" s="31">
        <v>0.1</v>
      </c>
      <c r="C415" s="11">
        <v>1.2</v>
      </c>
      <c r="D415" s="11">
        <v>-6.05</v>
      </c>
      <c r="E415" s="11">
        <v>0.68</v>
      </c>
      <c r="F415" s="11">
        <v>0.81</v>
      </c>
      <c r="G415" s="11">
        <v>-7.37</v>
      </c>
      <c r="H415" s="11">
        <v>-10.7</v>
      </c>
      <c r="I415" s="11">
        <v>-12</v>
      </c>
      <c r="J415" s="11">
        <v>0.83</v>
      </c>
      <c r="K415" s="11">
        <v>-3.8</v>
      </c>
      <c r="L415" s="11">
        <v>-7.1</v>
      </c>
      <c r="M415" s="11">
        <v>-5.97</v>
      </c>
      <c r="N415" s="11">
        <v>-11.2</v>
      </c>
      <c r="O415" s="11">
        <v>-3.78</v>
      </c>
      <c r="P415" s="11">
        <v>-4.88</v>
      </c>
      <c r="Q415" s="11">
        <v>-21.7</v>
      </c>
      <c r="R415" s="11">
        <v>0.47</v>
      </c>
      <c r="S415" s="11">
        <v>-8.32</v>
      </c>
      <c r="T415" s="11">
        <v>-13.8</v>
      </c>
      <c r="U415" s="11">
        <v>-3.45</v>
      </c>
      <c r="V415" s="11">
        <v>-4.41</v>
      </c>
      <c r="W415" s="11">
        <v>1.83</v>
      </c>
      <c r="X415" s="11">
        <v>-7.52</v>
      </c>
      <c r="Y415" s="11">
        <v>-2.68</v>
      </c>
      <c r="Z415" s="11">
        <v>-7.43</v>
      </c>
      <c r="AA415" s="11">
        <v>9</v>
      </c>
      <c r="AB415" s="11">
        <v>-6.73</v>
      </c>
      <c r="AC415" s="11">
        <v>-4.6900000000000004</v>
      </c>
      <c r="AD415" s="11">
        <v>-10.9</v>
      </c>
      <c r="AE415" s="11">
        <v>-12.5</v>
      </c>
      <c r="AF415" s="11">
        <v>-8.32</v>
      </c>
      <c r="AG415" s="11">
        <v>-6.22</v>
      </c>
      <c r="AH415" s="11">
        <v>-17.100000000000001</v>
      </c>
      <c r="AI415" s="11">
        <v>-8.99</v>
      </c>
      <c r="AJ415" s="11">
        <v>-3.32</v>
      </c>
      <c r="AK415" s="11">
        <v>-4.7</v>
      </c>
      <c r="AL415" s="11">
        <v>-16.8</v>
      </c>
      <c r="AM415" s="11">
        <v>-12.2</v>
      </c>
      <c r="AN415" s="11">
        <v>-10.1</v>
      </c>
      <c r="IS415">
        <f t="shared" si="12"/>
        <v>-6.5765789473684206</v>
      </c>
      <c r="IT415">
        <f t="shared" si="13"/>
        <v>5.991526573652834</v>
      </c>
    </row>
    <row r="416" spans="1:254" x14ac:dyDescent="0.2">
      <c r="A416" s="30" t="s">
        <v>18</v>
      </c>
      <c r="B416" s="31">
        <v>0.12</v>
      </c>
      <c r="C416" s="11">
        <v>1.42</v>
      </c>
      <c r="D416" s="11">
        <v>-5.92</v>
      </c>
      <c r="E416" s="11">
        <v>0.67</v>
      </c>
      <c r="F416" s="11">
        <v>0.72</v>
      </c>
      <c r="G416" s="11">
        <v>-7.34</v>
      </c>
      <c r="H416" s="11">
        <v>-10.5</v>
      </c>
      <c r="I416" s="11">
        <v>-11.5</v>
      </c>
      <c r="J416" s="11">
        <v>0.46</v>
      </c>
      <c r="K416" s="11">
        <v>-3.92</v>
      </c>
      <c r="L416" s="11">
        <v>-6.74</v>
      </c>
      <c r="M416" s="11">
        <v>-6.18</v>
      </c>
      <c r="N416" s="11">
        <v>-11.1</v>
      </c>
      <c r="O416" s="11">
        <v>-3.57</v>
      </c>
      <c r="P416" s="11">
        <v>-4.68</v>
      </c>
      <c r="Q416" s="11">
        <v>-21.1</v>
      </c>
      <c r="R416" s="11">
        <v>0.53</v>
      </c>
      <c r="S416" s="11">
        <v>-8.51</v>
      </c>
      <c r="T416" s="11">
        <v>-14</v>
      </c>
      <c r="U416" s="11">
        <v>-3.18</v>
      </c>
      <c r="V416" s="11">
        <v>-4.1399999999999997</v>
      </c>
      <c r="W416" s="11">
        <v>1.9</v>
      </c>
      <c r="X416" s="11">
        <v>-7.55</v>
      </c>
      <c r="Y416" s="11">
        <v>-3.01</v>
      </c>
      <c r="Z416" s="11">
        <v>-7.85</v>
      </c>
      <c r="AA416" s="11">
        <v>9.18</v>
      </c>
      <c r="AB416" s="11">
        <v>-6.82</v>
      </c>
      <c r="AC416" s="11">
        <v>-5.16</v>
      </c>
      <c r="AD416" s="11">
        <v>-10.7</v>
      </c>
      <c r="AE416" s="11">
        <v>-12.6</v>
      </c>
      <c r="AF416" s="11">
        <v>-8.18</v>
      </c>
      <c r="AG416" s="11">
        <v>-6.11</v>
      </c>
      <c r="AH416" s="11">
        <v>-17.3</v>
      </c>
      <c r="AI416" s="11">
        <v>-9.2899999999999991</v>
      </c>
      <c r="AJ416" s="11">
        <v>-3.05</v>
      </c>
      <c r="AK416" s="11">
        <v>-4.16</v>
      </c>
      <c r="AL416" s="11">
        <v>-17</v>
      </c>
      <c r="AM416" s="11">
        <v>-10.9</v>
      </c>
      <c r="AN416" s="11">
        <v>-10.4</v>
      </c>
      <c r="IS416">
        <f t="shared" si="12"/>
        <v>-6.5152631578947373</v>
      </c>
      <c r="IT416">
        <f t="shared" si="13"/>
        <v>5.9592021671878834</v>
      </c>
    </row>
    <row r="417" spans="1:254" x14ac:dyDescent="0.2">
      <c r="A417" s="30" t="s">
        <v>18</v>
      </c>
      <c r="B417" s="31">
        <v>0.14000000000000001</v>
      </c>
      <c r="C417" s="11">
        <v>1.38</v>
      </c>
      <c r="D417" s="11">
        <v>-5.88</v>
      </c>
      <c r="E417" s="11">
        <v>0.66</v>
      </c>
      <c r="F417" s="11">
        <v>0.46</v>
      </c>
      <c r="G417" s="11">
        <v>-6.98</v>
      </c>
      <c r="H417" s="11">
        <v>-10.4</v>
      </c>
      <c r="I417" s="11">
        <v>-11</v>
      </c>
      <c r="J417" s="11">
        <v>0.06</v>
      </c>
      <c r="K417" s="11">
        <v>-4.0999999999999996</v>
      </c>
      <c r="L417" s="11">
        <v>-6.81</v>
      </c>
      <c r="M417" s="11">
        <v>-6.45</v>
      </c>
      <c r="N417" s="11">
        <v>-11</v>
      </c>
      <c r="O417" s="11">
        <v>-3.63</v>
      </c>
      <c r="P417" s="11">
        <v>-4.6100000000000003</v>
      </c>
      <c r="Q417" s="11">
        <v>-20.7</v>
      </c>
      <c r="R417" s="11">
        <v>0.42</v>
      </c>
      <c r="S417" s="11">
        <v>-8.89</v>
      </c>
      <c r="T417" s="11">
        <v>-14.7</v>
      </c>
      <c r="U417" s="11">
        <v>-3.29</v>
      </c>
      <c r="V417" s="11">
        <v>-4.12</v>
      </c>
      <c r="W417" s="11">
        <v>1.9</v>
      </c>
      <c r="X417" s="11">
        <v>-7.8</v>
      </c>
      <c r="Y417" s="11">
        <v>-3.5</v>
      </c>
      <c r="Z417" s="11">
        <v>-8.31</v>
      </c>
      <c r="AA417" s="11">
        <v>8.73</v>
      </c>
      <c r="AB417" s="11">
        <v>-6.9</v>
      </c>
      <c r="AC417" s="11">
        <v>-5.36</v>
      </c>
      <c r="AD417" s="11">
        <v>-10.9</v>
      </c>
      <c r="AE417" s="11">
        <v>-12.8</v>
      </c>
      <c r="AF417" s="11">
        <v>-8.2200000000000006</v>
      </c>
      <c r="AG417" s="11">
        <v>-6.44</v>
      </c>
      <c r="AH417" s="11">
        <v>-17.600000000000001</v>
      </c>
      <c r="AI417" s="11">
        <v>-9.44</v>
      </c>
      <c r="AJ417" s="11">
        <v>-3.06</v>
      </c>
      <c r="AK417" s="11">
        <v>-4.08</v>
      </c>
      <c r="AL417" s="11">
        <v>-17.3</v>
      </c>
      <c r="AM417" s="11">
        <v>-10.4</v>
      </c>
      <c r="AN417" s="11">
        <v>-8.9499999999999993</v>
      </c>
      <c r="IS417">
        <f t="shared" si="12"/>
        <v>-6.5792105263157916</v>
      </c>
      <c r="IT417">
        <f t="shared" si="13"/>
        <v>5.8917782299775618</v>
      </c>
    </row>
    <row r="418" spans="1:254" x14ac:dyDescent="0.2">
      <c r="A418" s="30" t="s">
        <v>18</v>
      </c>
      <c r="B418" s="31">
        <v>0.16</v>
      </c>
      <c r="C418" s="11">
        <v>1.36</v>
      </c>
      <c r="D418" s="11">
        <v>-5.85</v>
      </c>
      <c r="E418" s="11">
        <v>0.64</v>
      </c>
      <c r="F418" s="11">
        <v>0.18</v>
      </c>
      <c r="G418" s="11">
        <v>-6.37</v>
      </c>
      <c r="H418" s="11">
        <v>-10.5</v>
      </c>
      <c r="I418" s="11">
        <v>-10.6</v>
      </c>
      <c r="J418" s="11">
        <v>-0.23</v>
      </c>
      <c r="K418" s="11">
        <v>-4.34</v>
      </c>
      <c r="L418" s="11">
        <v>-7.14</v>
      </c>
      <c r="M418" s="11">
        <v>-6.67</v>
      </c>
      <c r="N418" s="11">
        <v>-10.9</v>
      </c>
      <c r="O418" s="11">
        <v>-3.65</v>
      </c>
      <c r="P418" s="11">
        <v>-4.5999999999999996</v>
      </c>
      <c r="Q418" s="11">
        <v>-20.7</v>
      </c>
      <c r="R418" s="11">
        <v>0.3</v>
      </c>
      <c r="S418" s="11">
        <v>-9.26</v>
      </c>
      <c r="T418" s="11">
        <v>-15.4</v>
      </c>
      <c r="U418" s="11">
        <v>-3.59</v>
      </c>
      <c r="V418" s="11">
        <v>-4.18</v>
      </c>
      <c r="W418" s="11">
        <v>1.88</v>
      </c>
      <c r="X418" s="11">
        <v>-8.15</v>
      </c>
      <c r="Y418" s="11">
        <v>-3.82</v>
      </c>
      <c r="Z418" s="11">
        <v>-8.5500000000000007</v>
      </c>
      <c r="AA418" s="11">
        <v>8.02</v>
      </c>
      <c r="AB418" s="11">
        <v>-6.94</v>
      </c>
      <c r="AC418" s="11">
        <v>-5.28</v>
      </c>
      <c r="AD418" s="11">
        <v>-11.1</v>
      </c>
      <c r="AE418" s="11">
        <v>-13.1</v>
      </c>
      <c r="AF418" s="11">
        <v>-8.31</v>
      </c>
      <c r="AG418" s="11">
        <v>-6.89</v>
      </c>
      <c r="AH418" s="11">
        <v>-18</v>
      </c>
      <c r="AI418" s="11">
        <v>-9.49</v>
      </c>
      <c r="AJ418" s="11">
        <v>-3.24</v>
      </c>
      <c r="AK418" s="11">
        <v>-4.3600000000000003</v>
      </c>
      <c r="AL418" s="11">
        <v>-17.399999999999999</v>
      </c>
      <c r="AM418" s="11">
        <v>-10.6</v>
      </c>
      <c r="AN418" s="11">
        <v>-10.4</v>
      </c>
      <c r="IS418">
        <f t="shared" si="12"/>
        <v>-6.7692105263157902</v>
      </c>
      <c r="IT418">
        <f t="shared" si="13"/>
        <v>5.8912768228228289</v>
      </c>
    </row>
    <row r="419" spans="1:254" x14ac:dyDescent="0.2">
      <c r="A419" s="30" t="s">
        <v>18</v>
      </c>
      <c r="B419" s="31">
        <v>0.18</v>
      </c>
      <c r="C419" s="11">
        <v>1.37</v>
      </c>
      <c r="D419" s="11">
        <v>-5.82</v>
      </c>
      <c r="E419" s="11">
        <v>0.6</v>
      </c>
      <c r="F419" s="11">
        <v>-0.13</v>
      </c>
      <c r="G419" s="11">
        <v>-5.77</v>
      </c>
      <c r="H419" s="11">
        <v>-10.6</v>
      </c>
      <c r="I419" s="11">
        <v>-10.4</v>
      </c>
      <c r="J419" s="11">
        <v>-0.44</v>
      </c>
      <c r="K419" s="11">
        <v>-4.68</v>
      </c>
      <c r="L419" s="11">
        <v>-7.55</v>
      </c>
      <c r="M419" s="11">
        <v>-6.91</v>
      </c>
      <c r="N419" s="11">
        <v>-10.7</v>
      </c>
      <c r="O419" s="11">
        <v>-3.59</v>
      </c>
      <c r="P419" s="11">
        <v>-4.66</v>
      </c>
      <c r="Q419" s="11">
        <v>-21</v>
      </c>
      <c r="R419" s="11">
        <v>0.13</v>
      </c>
      <c r="S419" s="11">
        <v>-9.52</v>
      </c>
      <c r="T419" s="11">
        <v>-16.2</v>
      </c>
      <c r="U419" s="11">
        <v>-3.91</v>
      </c>
      <c r="V419" s="11">
        <v>-4.38</v>
      </c>
      <c r="W419" s="11">
        <v>1.97</v>
      </c>
      <c r="X419" s="11">
        <v>-8.49</v>
      </c>
      <c r="Y419" s="11">
        <v>-4.0199999999999996</v>
      </c>
      <c r="Z419" s="11">
        <v>-8.57</v>
      </c>
      <c r="AA419" s="11">
        <v>7.48</v>
      </c>
      <c r="AB419" s="11">
        <v>-6.97</v>
      </c>
      <c r="AC419" s="11">
        <v>-5.15</v>
      </c>
      <c r="AD419" s="11">
        <v>-11.2</v>
      </c>
      <c r="AE419" s="11">
        <v>-13.3</v>
      </c>
      <c r="AF419" s="11">
        <v>-8.39</v>
      </c>
      <c r="AG419" s="11">
        <v>-7.26</v>
      </c>
      <c r="AH419" s="11">
        <v>-18.399999999999999</v>
      </c>
      <c r="AI419" s="11">
        <v>-9.5399999999999991</v>
      </c>
      <c r="AJ419" s="11">
        <v>-3.5</v>
      </c>
      <c r="AK419" s="11">
        <v>-4.76</v>
      </c>
      <c r="AL419" s="11">
        <v>-17.399999999999999</v>
      </c>
      <c r="AM419" s="11">
        <v>-11.4</v>
      </c>
      <c r="AN419" s="11">
        <v>-10.199999999999999</v>
      </c>
      <c r="IS419">
        <f t="shared" si="12"/>
        <v>-6.9278947368421049</v>
      </c>
      <c r="IT419">
        <f t="shared" si="13"/>
        <v>5.9135452200605751</v>
      </c>
    </row>
    <row r="420" spans="1:254" x14ac:dyDescent="0.2">
      <c r="A420" s="30" t="s">
        <v>18</v>
      </c>
      <c r="B420" s="31">
        <v>0.2</v>
      </c>
      <c r="C420" s="11">
        <v>1.32</v>
      </c>
      <c r="D420" s="11">
        <v>-5.82</v>
      </c>
      <c r="E420" s="11">
        <v>0.52</v>
      </c>
      <c r="F420" s="11">
        <v>-0.52</v>
      </c>
      <c r="G420" s="11">
        <v>-5.63</v>
      </c>
      <c r="H420" s="11">
        <v>-10.8</v>
      </c>
      <c r="I420" s="11">
        <v>-10.5</v>
      </c>
      <c r="J420" s="11">
        <v>-0.64</v>
      </c>
      <c r="K420" s="11">
        <v>-5.16</v>
      </c>
      <c r="L420" s="11">
        <v>-7.94</v>
      </c>
      <c r="M420" s="11">
        <v>-7.3</v>
      </c>
      <c r="N420" s="11">
        <v>-10.5</v>
      </c>
      <c r="O420" s="11">
        <v>-3.52</v>
      </c>
      <c r="P420" s="11">
        <v>-4.95</v>
      </c>
      <c r="Q420" s="11">
        <v>-21.4</v>
      </c>
      <c r="R420" s="11">
        <v>-0.17</v>
      </c>
      <c r="S420" s="11">
        <v>-9.65</v>
      </c>
      <c r="T420" s="11">
        <v>-17</v>
      </c>
      <c r="U420" s="11">
        <v>-4.1399999999999997</v>
      </c>
      <c r="V420" s="11">
        <v>-4.72</v>
      </c>
      <c r="W420" s="11">
        <v>2.0499999999999998</v>
      </c>
      <c r="X420" s="11">
        <v>-8.7799999999999994</v>
      </c>
      <c r="Y420" s="11">
        <v>-4.28</v>
      </c>
      <c r="Z420" s="11">
        <v>-8.5299999999999994</v>
      </c>
      <c r="AA420" s="11">
        <v>7.16</v>
      </c>
      <c r="AB420" s="11">
        <v>-7.05</v>
      </c>
      <c r="AC420" s="11">
        <v>-5.18</v>
      </c>
      <c r="AD420" s="11">
        <v>-11.2</v>
      </c>
      <c r="AE420" s="11">
        <v>-13.4</v>
      </c>
      <c r="AF420" s="11">
        <v>-8.4600000000000009</v>
      </c>
      <c r="AG420" s="11">
        <v>-7.54</v>
      </c>
      <c r="AH420" s="11">
        <v>-18.7</v>
      </c>
      <c r="AI420" s="11">
        <v>-9.7100000000000009</v>
      </c>
      <c r="AJ420" s="11">
        <v>-3.78</v>
      </c>
      <c r="AK420" s="11">
        <v>-5.12</v>
      </c>
      <c r="AL420" s="11">
        <v>-17.399999999999999</v>
      </c>
      <c r="AM420" s="11">
        <v>-12.2</v>
      </c>
      <c r="AN420" s="11">
        <v>-10</v>
      </c>
      <c r="IS420">
        <f t="shared" si="12"/>
        <v>-7.1221052631578958</v>
      </c>
      <c r="IT420">
        <f t="shared" si="13"/>
        <v>5.9432628939378098</v>
      </c>
    </row>
    <row r="421" spans="1:254" x14ac:dyDescent="0.2">
      <c r="A421" s="30" t="s">
        <v>18</v>
      </c>
      <c r="B421" s="31">
        <v>0.22</v>
      </c>
      <c r="C421" s="11">
        <v>1.23</v>
      </c>
      <c r="D421" s="11">
        <v>-5.87</v>
      </c>
      <c r="E421" s="11">
        <v>0.41</v>
      </c>
      <c r="F421" s="11">
        <v>-0.93</v>
      </c>
      <c r="G421" s="11">
        <v>-6.06</v>
      </c>
      <c r="H421" s="11">
        <v>-10.9</v>
      </c>
      <c r="I421" s="11">
        <v>-10.7</v>
      </c>
      <c r="J421" s="11">
        <v>-0.86</v>
      </c>
      <c r="K421" s="11">
        <v>-5.69</v>
      </c>
      <c r="L421" s="11">
        <v>-8.25</v>
      </c>
      <c r="M421" s="11">
        <v>-7.91</v>
      </c>
      <c r="N421" s="11">
        <v>-10.5</v>
      </c>
      <c r="O421" s="11">
        <v>-3.54</v>
      </c>
      <c r="P421" s="11">
        <v>-5.38</v>
      </c>
      <c r="Q421" s="11">
        <v>-21.9</v>
      </c>
      <c r="R421" s="11">
        <v>-0.53</v>
      </c>
      <c r="S421" s="11">
        <v>-9.73</v>
      </c>
      <c r="T421" s="11">
        <v>-17.899999999999999</v>
      </c>
      <c r="U421" s="11">
        <v>-4.2699999999999996</v>
      </c>
      <c r="V421" s="11">
        <v>-5.08</v>
      </c>
      <c r="W421" s="11">
        <v>2.08</v>
      </c>
      <c r="X421" s="11">
        <v>-9.02</v>
      </c>
      <c r="Y421" s="11">
        <v>-4.6399999999999997</v>
      </c>
      <c r="Z421" s="11">
        <v>-8.65</v>
      </c>
      <c r="AA421" s="11">
        <v>6.91</v>
      </c>
      <c r="AB421" s="11">
        <v>-7.23</v>
      </c>
      <c r="AC421" s="11">
        <v>-5.4</v>
      </c>
      <c r="AD421" s="11">
        <v>-11.2</v>
      </c>
      <c r="AE421" s="11">
        <v>-13.6</v>
      </c>
      <c r="AF421" s="11">
        <v>-8.5500000000000007</v>
      </c>
      <c r="AG421" s="11">
        <v>-7.86</v>
      </c>
      <c r="AH421" s="11">
        <v>-18.8</v>
      </c>
      <c r="AI421" s="11">
        <v>-10.1</v>
      </c>
      <c r="AJ421" s="11">
        <v>-4.04</v>
      </c>
      <c r="AK421" s="11">
        <v>-5.44</v>
      </c>
      <c r="AL421" s="11">
        <v>-17.3</v>
      </c>
      <c r="AM421" s="11">
        <v>-13.1</v>
      </c>
      <c r="AN421" s="11">
        <v>-10.7</v>
      </c>
      <c r="IS421">
        <f t="shared" si="12"/>
        <v>-7.3947368421052628</v>
      </c>
      <c r="IT421">
        <f t="shared" si="13"/>
        <v>5.988385035573585</v>
      </c>
    </row>
    <row r="422" spans="1:254" x14ac:dyDescent="0.2">
      <c r="A422" s="30" t="s">
        <v>18</v>
      </c>
      <c r="B422" s="31">
        <v>0.24</v>
      </c>
      <c r="C422" s="11">
        <v>1.1299999999999999</v>
      </c>
      <c r="D422" s="11">
        <v>-5.93</v>
      </c>
      <c r="E422" s="11">
        <v>0.28999999999999998</v>
      </c>
      <c r="F422" s="11">
        <v>-1.3</v>
      </c>
      <c r="G422" s="11">
        <v>-6.82</v>
      </c>
      <c r="H422" s="11">
        <v>-11</v>
      </c>
      <c r="I422" s="11">
        <v>-10.9</v>
      </c>
      <c r="J422" s="11">
        <v>-1.07</v>
      </c>
      <c r="K422" s="11">
        <v>-6.16</v>
      </c>
      <c r="L422" s="11">
        <v>-8.48</v>
      </c>
      <c r="M422" s="11">
        <v>-8.7799999999999994</v>
      </c>
      <c r="N422" s="11">
        <v>-10.5</v>
      </c>
      <c r="O422" s="11">
        <v>-3.62</v>
      </c>
      <c r="P422" s="11">
        <v>-6.02</v>
      </c>
      <c r="Q422" s="11">
        <v>-22.4</v>
      </c>
      <c r="R422" s="11">
        <v>-0.92</v>
      </c>
      <c r="S422" s="11">
        <v>-9.82</v>
      </c>
      <c r="T422" s="11">
        <v>-19</v>
      </c>
      <c r="U422" s="11">
        <v>-4.3499999999999996</v>
      </c>
      <c r="V422" s="11">
        <v>-5.42</v>
      </c>
      <c r="W422" s="11">
        <v>2.02</v>
      </c>
      <c r="X422" s="11">
        <v>-9.27</v>
      </c>
      <c r="Y422" s="11">
        <v>-5.03</v>
      </c>
      <c r="Z422" s="11">
        <v>-8.9600000000000009</v>
      </c>
      <c r="AA422" s="11">
        <v>6.67</v>
      </c>
      <c r="AB422" s="11">
        <v>-7.56</v>
      </c>
      <c r="AC422" s="11">
        <v>-5.82</v>
      </c>
      <c r="AD422" s="11">
        <v>-11.2</v>
      </c>
      <c r="AE422" s="11">
        <v>-13.8</v>
      </c>
      <c r="AF422" s="11">
        <v>-8.7100000000000009</v>
      </c>
      <c r="AG422" s="11">
        <v>-8.36</v>
      </c>
      <c r="AH422" s="11">
        <v>-18.899999999999999</v>
      </c>
      <c r="AI422" s="11">
        <v>-10.6</v>
      </c>
      <c r="AJ422" s="11">
        <v>-4.29</v>
      </c>
      <c r="AK422" s="11">
        <v>-5.81</v>
      </c>
      <c r="AL422" s="11">
        <v>-17.2</v>
      </c>
      <c r="AM422" s="11">
        <v>-13.9</v>
      </c>
      <c r="AN422" s="11">
        <v>-11.3</v>
      </c>
      <c r="IS422">
        <f t="shared" si="12"/>
        <v>-7.7128947368421059</v>
      </c>
      <c r="IT422">
        <f t="shared" si="13"/>
        <v>6.043093850497236</v>
      </c>
    </row>
    <row r="423" spans="1:254" x14ac:dyDescent="0.2">
      <c r="A423" s="30" t="s">
        <v>18</v>
      </c>
      <c r="B423" s="31">
        <v>0.26</v>
      </c>
      <c r="C423" s="11">
        <v>0.99</v>
      </c>
      <c r="D423" s="11">
        <v>-5.98</v>
      </c>
      <c r="E423" s="11">
        <v>0.14000000000000001</v>
      </c>
      <c r="F423" s="11">
        <v>-1.58</v>
      </c>
      <c r="G423" s="11">
        <v>-7.51</v>
      </c>
      <c r="H423" s="11">
        <v>-11</v>
      </c>
      <c r="I423" s="11">
        <v>-11.1</v>
      </c>
      <c r="J423" s="11">
        <v>-1.26</v>
      </c>
      <c r="K423" s="11">
        <v>-6.5</v>
      </c>
      <c r="L423" s="11">
        <v>-8.66</v>
      </c>
      <c r="M423" s="11">
        <v>-9.86</v>
      </c>
      <c r="N423" s="11">
        <v>-10.7</v>
      </c>
      <c r="O423" s="11">
        <v>-3.68</v>
      </c>
      <c r="P423" s="11">
        <v>-6.79</v>
      </c>
      <c r="Q423" s="11">
        <v>-22.9</v>
      </c>
      <c r="R423" s="11">
        <v>-1.17</v>
      </c>
      <c r="S423" s="11">
        <v>-10</v>
      </c>
      <c r="T423" s="11">
        <v>-20.399999999999999</v>
      </c>
      <c r="U423" s="11">
        <v>-4.43</v>
      </c>
      <c r="V423" s="11">
        <v>-5.6</v>
      </c>
      <c r="W423" s="11">
        <v>1.92</v>
      </c>
      <c r="X423" s="11">
        <v>-9.64</v>
      </c>
      <c r="Y423" s="11">
        <v>-5.36</v>
      </c>
      <c r="Z423" s="11">
        <v>-9.43</v>
      </c>
      <c r="AA423" s="11">
        <v>6.33</v>
      </c>
      <c r="AB423" s="11">
        <v>-8.0299999999999994</v>
      </c>
      <c r="AC423" s="11">
        <v>-6.39</v>
      </c>
      <c r="AD423" s="11">
        <v>-11.4</v>
      </c>
      <c r="AE423" s="11">
        <v>-14.1</v>
      </c>
      <c r="AF423" s="11">
        <v>-8.98</v>
      </c>
      <c r="AG423" s="11">
        <v>-9.08</v>
      </c>
      <c r="AH423" s="11">
        <v>-19</v>
      </c>
      <c r="AI423" s="11">
        <v>-11.2</v>
      </c>
      <c r="AJ423" s="11">
        <v>-4.53</v>
      </c>
      <c r="AK423" s="11">
        <v>-6.26</v>
      </c>
      <c r="AL423" s="11">
        <v>-17.2</v>
      </c>
      <c r="AM423" s="11">
        <v>-14.7</v>
      </c>
      <c r="AN423" s="11">
        <v>-10.7</v>
      </c>
      <c r="IS423">
        <f t="shared" si="12"/>
        <v>-8.0457894736842093</v>
      </c>
      <c r="IT423">
        <f t="shared" si="13"/>
        <v>6.1229248582148799</v>
      </c>
    </row>
    <row r="424" spans="1:254" x14ac:dyDescent="0.2">
      <c r="A424" s="30" t="s">
        <v>18</v>
      </c>
      <c r="B424" s="31">
        <v>0.28000000000000003</v>
      </c>
      <c r="C424" s="11">
        <v>0.82</v>
      </c>
      <c r="D424" s="11">
        <v>-5.99</v>
      </c>
      <c r="E424" s="11">
        <v>-2.3E-2</v>
      </c>
      <c r="F424" s="11">
        <v>-1.8</v>
      </c>
      <c r="G424" s="11">
        <v>-7.91</v>
      </c>
      <c r="H424" s="11">
        <v>-11</v>
      </c>
      <c r="I424" s="11">
        <v>-11.2</v>
      </c>
      <c r="J424" s="11">
        <v>-1.41</v>
      </c>
      <c r="K424" s="11">
        <v>-6.71</v>
      </c>
      <c r="L424" s="11">
        <v>-8.84</v>
      </c>
      <c r="M424" s="11">
        <v>-11.1</v>
      </c>
      <c r="N424" s="11">
        <v>-11.1</v>
      </c>
      <c r="O424" s="11">
        <v>-3.69</v>
      </c>
      <c r="P424" s="11">
        <v>-7.65</v>
      </c>
      <c r="Q424" s="11">
        <v>-23.4</v>
      </c>
      <c r="R424" s="11">
        <v>-1.31</v>
      </c>
      <c r="S424" s="11">
        <v>-10.4</v>
      </c>
      <c r="T424" s="11">
        <v>-21.7</v>
      </c>
      <c r="U424" s="11">
        <v>-4.59</v>
      </c>
      <c r="V424" s="11">
        <v>-5.72</v>
      </c>
      <c r="W424" s="11">
        <v>1.75</v>
      </c>
      <c r="X424" s="11">
        <v>-10.3</v>
      </c>
      <c r="Y424" s="11">
        <v>-5.56</v>
      </c>
      <c r="Z424" s="11">
        <v>-10</v>
      </c>
      <c r="AA424" s="11">
        <v>5.85</v>
      </c>
      <c r="AB424" s="11">
        <v>-8.61</v>
      </c>
      <c r="AC424" s="11">
        <v>-7.03</v>
      </c>
      <c r="AD424" s="11">
        <v>-11.6</v>
      </c>
      <c r="AE424" s="11">
        <v>-14.4</v>
      </c>
      <c r="AF424" s="11">
        <v>-9.39</v>
      </c>
      <c r="AG424" s="11">
        <v>-9.9</v>
      </c>
      <c r="AH424" s="11">
        <v>-19.100000000000001</v>
      </c>
      <c r="AI424" s="11">
        <v>-11.8</v>
      </c>
      <c r="AJ424" s="11">
        <v>-4.75</v>
      </c>
      <c r="AK424" s="11">
        <v>-6.76</v>
      </c>
      <c r="AL424" s="11">
        <v>-17.399999999999999</v>
      </c>
      <c r="AM424" s="11">
        <v>-15.4</v>
      </c>
      <c r="AN424" s="11">
        <v>-11.1</v>
      </c>
      <c r="IS424">
        <f t="shared" si="12"/>
        <v>-8.4269210526315792</v>
      </c>
      <c r="IT424">
        <f t="shared" si="13"/>
        <v>6.233128555404055</v>
      </c>
    </row>
    <row r="425" spans="1:254" x14ac:dyDescent="0.2">
      <c r="A425" s="30" t="s">
        <v>18</v>
      </c>
      <c r="B425" s="31">
        <v>0.3</v>
      </c>
      <c r="C425" s="11">
        <v>0.57999999999999996</v>
      </c>
      <c r="D425" s="11">
        <v>-5.99</v>
      </c>
      <c r="E425" s="11">
        <v>-0.22</v>
      </c>
      <c r="F425" s="11">
        <v>-2.0299999999999998</v>
      </c>
      <c r="G425" s="11">
        <v>-8.02</v>
      </c>
      <c r="H425" s="11">
        <v>-10.8</v>
      </c>
      <c r="I425" s="11">
        <v>-11.1</v>
      </c>
      <c r="J425" s="11">
        <v>-1.54</v>
      </c>
      <c r="K425" s="11">
        <v>-6.84</v>
      </c>
      <c r="L425" s="11">
        <v>-9.09</v>
      </c>
      <c r="M425" s="11">
        <v>-12.4</v>
      </c>
      <c r="N425" s="11">
        <v>-11.3</v>
      </c>
      <c r="O425" s="11">
        <v>-3.69</v>
      </c>
      <c r="P425" s="11">
        <v>-8.7799999999999994</v>
      </c>
      <c r="Q425" s="11">
        <v>-23.8</v>
      </c>
      <c r="R425" s="11">
        <v>-1.28</v>
      </c>
      <c r="S425" s="11">
        <v>-10.9</v>
      </c>
      <c r="T425" s="11">
        <v>-22.8</v>
      </c>
      <c r="U425" s="11">
        <v>-4.8899999999999997</v>
      </c>
      <c r="V425" s="11">
        <v>-5.9</v>
      </c>
      <c r="W425" s="11">
        <v>1.62</v>
      </c>
      <c r="X425" s="11">
        <v>-11.2</v>
      </c>
      <c r="Y425" s="11">
        <v>-5.62</v>
      </c>
      <c r="Z425" s="11">
        <v>-10.7</v>
      </c>
      <c r="AA425" s="11">
        <v>5.26</v>
      </c>
      <c r="AB425" s="11">
        <v>-9.2100000000000009</v>
      </c>
      <c r="AC425" s="11">
        <v>-7.71</v>
      </c>
      <c r="AD425" s="11">
        <v>-11.8</v>
      </c>
      <c r="AE425" s="11">
        <v>-14.9</v>
      </c>
      <c r="AF425" s="11">
        <v>-9.93</v>
      </c>
      <c r="AG425" s="11">
        <v>-10.7</v>
      </c>
      <c r="AH425" s="11">
        <v>-19.2</v>
      </c>
      <c r="AI425" s="11">
        <v>-12.2</v>
      </c>
      <c r="AJ425" s="11">
        <v>-4.93</v>
      </c>
      <c r="AK425" s="11">
        <v>-7.29</v>
      </c>
      <c r="AL425" s="11">
        <v>-17.7</v>
      </c>
      <c r="AM425" s="11">
        <v>-16.2</v>
      </c>
      <c r="AN425" s="11">
        <v>-11.1</v>
      </c>
      <c r="IS425">
        <f t="shared" si="12"/>
        <v>-8.7973684210526315</v>
      </c>
      <c r="IT425">
        <f t="shared" si="13"/>
        <v>6.3400800081107889</v>
      </c>
    </row>
    <row r="426" spans="1:254" x14ac:dyDescent="0.2">
      <c r="A426" s="30" t="s">
        <v>18</v>
      </c>
      <c r="B426" s="31">
        <v>0.32</v>
      </c>
      <c r="C426" s="11">
        <v>0.23</v>
      </c>
      <c r="D426" s="11">
        <v>-6.06</v>
      </c>
      <c r="E426" s="11">
        <v>-0.44</v>
      </c>
      <c r="F426" s="11">
        <v>-2.35</v>
      </c>
      <c r="G426" s="11">
        <v>-8</v>
      </c>
      <c r="H426" s="11">
        <v>-10.6</v>
      </c>
      <c r="I426" s="11">
        <v>-11.1</v>
      </c>
      <c r="J426" s="11">
        <v>-1.72</v>
      </c>
      <c r="K426" s="11">
        <v>-6.96</v>
      </c>
      <c r="L426" s="11">
        <v>-9.4600000000000009</v>
      </c>
      <c r="M426" s="11">
        <v>-13.7</v>
      </c>
      <c r="N426" s="11">
        <v>-11.5</v>
      </c>
      <c r="O426" s="11">
        <v>-3.77</v>
      </c>
      <c r="P426" s="11">
        <v>-9.99</v>
      </c>
      <c r="Q426" s="11">
        <v>-24.2</v>
      </c>
      <c r="R426" s="11">
        <v>-1.25</v>
      </c>
      <c r="S426" s="11">
        <v>-11.6</v>
      </c>
      <c r="T426" s="11">
        <v>-23.7</v>
      </c>
      <c r="U426" s="11">
        <v>-5.37</v>
      </c>
      <c r="V426" s="11">
        <v>-6.19</v>
      </c>
      <c r="W426" s="11">
        <v>1.4</v>
      </c>
      <c r="X426" s="11">
        <v>-12.3</v>
      </c>
      <c r="Y426" s="11">
        <v>-5.57</v>
      </c>
      <c r="Z426" s="11">
        <v>-11.5</v>
      </c>
      <c r="AA426" s="11">
        <v>4.63</v>
      </c>
      <c r="AB426" s="11">
        <v>-9.73</v>
      </c>
      <c r="AC426" s="11">
        <v>-8.5399999999999991</v>
      </c>
      <c r="AD426" s="11">
        <v>-12.1</v>
      </c>
      <c r="AE426" s="11">
        <v>-15.3</v>
      </c>
      <c r="AF426" s="11">
        <v>-10.5</v>
      </c>
      <c r="AG426" s="11">
        <v>-11.2</v>
      </c>
      <c r="AH426" s="11">
        <v>-19.3</v>
      </c>
      <c r="AI426" s="11">
        <v>-12.4</v>
      </c>
      <c r="AJ426" s="11">
        <v>-5.09</v>
      </c>
      <c r="AK426" s="11">
        <v>-7.82</v>
      </c>
      <c r="AL426" s="11">
        <v>-18.2</v>
      </c>
      <c r="AM426" s="11">
        <v>-17.2</v>
      </c>
      <c r="AN426" s="11">
        <v>-11.2</v>
      </c>
      <c r="IS426">
        <f t="shared" si="12"/>
        <v>-9.2013157894736821</v>
      </c>
      <c r="IT426">
        <f t="shared" si="13"/>
        <v>6.4469968583966617</v>
      </c>
    </row>
    <row r="427" spans="1:254" x14ac:dyDescent="0.2">
      <c r="A427" s="30" t="s">
        <v>18</v>
      </c>
      <c r="B427" s="31">
        <v>0.34</v>
      </c>
      <c r="C427" s="11">
        <v>-0.18</v>
      </c>
      <c r="D427" s="11">
        <v>-6.27</v>
      </c>
      <c r="E427" s="11">
        <v>-0.68</v>
      </c>
      <c r="F427" s="11">
        <v>-2.79</v>
      </c>
      <c r="G427" s="11">
        <v>-8.0500000000000007</v>
      </c>
      <c r="H427" s="11">
        <v>-10.6</v>
      </c>
      <c r="I427" s="11">
        <v>-11.1</v>
      </c>
      <c r="J427" s="11">
        <v>-2.0099999999999998</v>
      </c>
      <c r="K427" s="11">
        <v>-7.14</v>
      </c>
      <c r="L427" s="11">
        <v>-9.9700000000000006</v>
      </c>
      <c r="M427" s="11">
        <v>-14.9</v>
      </c>
      <c r="N427" s="11">
        <v>-11.4</v>
      </c>
      <c r="O427" s="11">
        <v>-3.94</v>
      </c>
      <c r="P427" s="11">
        <v>-11.2</v>
      </c>
      <c r="Q427" s="11">
        <v>-24.2</v>
      </c>
      <c r="R427" s="11">
        <v>-1.26</v>
      </c>
      <c r="S427" s="11">
        <v>-12.4</v>
      </c>
      <c r="T427" s="11">
        <v>-24.2</v>
      </c>
      <c r="U427" s="11">
        <v>-5.96</v>
      </c>
      <c r="V427" s="11">
        <v>-6.6</v>
      </c>
      <c r="W427" s="11">
        <v>0.97</v>
      </c>
      <c r="X427" s="11">
        <v>-13.5</v>
      </c>
      <c r="Y427" s="11">
        <v>-5.48</v>
      </c>
      <c r="Z427" s="11">
        <v>-12.1</v>
      </c>
      <c r="AA427" s="11">
        <v>4.09</v>
      </c>
      <c r="AB427" s="11">
        <v>-10.1</v>
      </c>
      <c r="AC427" s="11">
        <v>-9.56</v>
      </c>
      <c r="AD427" s="11">
        <v>-12.5</v>
      </c>
      <c r="AE427" s="11">
        <v>-15.7</v>
      </c>
      <c r="AF427" s="11">
        <v>-11.1</v>
      </c>
      <c r="AG427" s="11">
        <v>-11.6</v>
      </c>
      <c r="AH427" s="11">
        <v>-19.399999999999999</v>
      </c>
      <c r="AI427" s="11">
        <v>-12.5</v>
      </c>
      <c r="AJ427" s="11">
        <v>-5.22</v>
      </c>
      <c r="AK427" s="11">
        <v>-8.2799999999999994</v>
      </c>
      <c r="AL427" s="11">
        <v>-19</v>
      </c>
      <c r="AM427" s="11">
        <v>-18.3</v>
      </c>
      <c r="AN427" s="11">
        <v>-11.5</v>
      </c>
      <c r="IS427">
        <f t="shared" si="12"/>
        <v>-9.6218421052631573</v>
      </c>
      <c r="IT427">
        <f t="shared" si="13"/>
        <v>6.5136517159806901</v>
      </c>
    </row>
    <row r="428" spans="1:254" x14ac:dyDescent="0.2">
      <c r="A428" s="30" t="s">
        <v>18</v>
      </c>
      <c r="B428" s="31">
        <v>0.36</v>
      </c>
      <c r="C428" s="11">
        <v>-0.62</v>
      </c>
      <c r="D428" s="11">
        <v>-6.67</v>
      </c>
      <c r="E428" s="11">
        <v>-0.91</v>
      </c>
      <c r="F428" s="11">
        <v>-3.26</v>
      </c>
      <c r="G428" s="11">
        <v>-8.31</v>
      </c>
      <c r="H428" s="11">
        <v>-10.6</v>
      </c>
      <c r="I428" s="11">
        <v>-11.3</v>
      </c>
      <c r="J428" s="11">
        <v>-2.4</v>
      </c>
      <c r="K428" s="11">
        <v>-7.37</v>
      </c>
      <c r="L428" s="11">
        <v>-10.6</v>
      </c>
      <c r="M428" s="11">
        <v>-16</v>
      </c>
      <c r="N428" s="11">
        <v>-11.2</v>
      </c>
      <c r="O428" s="11">
        <v>-4.17</v>
      </c>
      <c r="P428" s="11">
        <v>-12.3</v>
      </c>
      <c r="Q428" s="11">
        <v>-24.2</v>
      </c>
      <c r="R428" s="11">
        <v>-1.28</v>
      </c>
      <c r="S428" s="11">
        <v>-13.2</v>
      </c>
      <c r="T428" s="11">
        <v>-24.5</v>
      </c>
      <c r="U428" s="11">
        <v>-6.52</v>
      </c>
      <c r="V428" s="11">
        <v>-7.14</v>
      </c>
      <c r="W428" s="11">
        <v>0.47</v>
      </c>
      <c r="X428" s="11">
        <v>-14.4</v>
      </c>
      <c r="Y428" s="11">
        <v>-5.41</v>
      </c>
      <c r="Z428" s="11">
        <v>-12.6</v>
      </c>
      <c r="AA428" s="11">
        <v>3.71</v>
      </c>
      <c r="AB428" s="11">
        <v>-10.199999999999999</v>
      </c>
      <c r="AC428" s="11">
        <v>-10.7</v>
      </c>
      <c r="AD428" s="11">
        <v>-13.2</v>
      </c>
      <c r="AE428" s="11">
        <v>-15.9</v>
      </c>
      <c r="AF428" s="11">
        <v>-11.5</v>
      </c>
      <c r="AG428" s="11">
        <v>-11.9</v>
      </c>
      <c r="AH428" s="11">
        <v>-19.399999999999999</v>
      </c>
      <c r="AI428" s="11">
        <v>-12.4</v>
      </c>
      <c r="AJ428" s="11">
        <v>-5.36</v>
      </c>
      <c r="AK428" s="11">
        <v>-8.61</v>
      </c>
      <c r="AL428" s="11">
        <v>-20.100000000000001</v>
      </c>
      <c r="AM428" s="11">
        <v>-19.3</v>
      </c>
      <c r="AN428" s="11">
        <v>-11.7</v>
      </c>
      <c r="IS428">
        <f t="shared" si="12"/>
        <v>-10.027631578947366</v>
      </c>
      <c r="IT428">
        <f t="shared" si="13"/>
        <v>6.570624814672656</v>
      </c>
    </row>
    <row r="429" spans="1:254" x14ac:dyDescent="0.2">
      <c r="A429" s="30" t="s">
        <v>18</v>
      </c>
      <c r="B429" s="31">
        <v>0.38</v>
      </c>
      <c r="C429" s="11">
        <v>-1</v>
      </c>
      <c r="D429" s="11">
        <v>-7.17</v>
      </c>
      <c r="E429" s="11">
        <v>-1.1000000000000001</v>
      </c>
      <c r="F429" s="11">
        <v>-3.64</v>
      </c>
      <c r="G429" s="11">
        <v>-8.84</v>
      </c>
      <c r="H429" s="11">
        <v>-10.8</v>
      </c>
      <c r="I429" s="11">
        <v>-11.6</v>
      </c>
      <c r="J429" s="11">
        <v>-2.79</v>
      </c>
      <c r="K429" s="11">
        <v>-7.61</v>
      </c>
      <c r="L429" s="11">
        <v>-11.1</v>
      </c>
      <c r="M429" s="11">
        <v>-16.8</v>
      </c>
      <c r="N429" s="11">
        <v>-10.9</v>
      </c>
      <c r="O429" s="11">
        <v>-4.41</v>
      </c>
      <c r="P429" s="11">
        <v>-13</v>
      </c>
      <c r="Q429" s="11">
        <v>-23.9</v>
      </c>
      <c r="R429" s="11">
        <v>-1.39</v>
      </c>
      <c r="S429" s="11">
        <v>-13.9</v>
      </c>
      <c r="T429" s="11">
        <v>-24.6</v>
      </c>
      <c r="U429" s="11">
        <v>-6.87</v>
      </c>
      <c r="V429" s="11">
        <v>-7.69</v>
      </c>
      <c r="W429" s="11">
        <v>-1.4999999999999999E-2</v>
      </c>
      <c r="X429" s="11">
        <v>-14.9</v>
      </c>
      <c r="Y429" s="11">
        <v>-5.41</v>
      </c>
      <c r="Z429" s="11">
        <v>-12.7</v>
      </c>
      <c r="AA429" s="11">
        <v>3.51</v>
      </c>
      <c r="AB429" s="11">
        <v>-10</v>
      </c>
      <c r="AC429" s="11">
        <v>-11.9</v>
      </c>
      <c r="AD429" s="11">
        <v>-14.2</v>
      </c>
      <c r="AE429" s="11">
        <v>-15.8</v>
      </c>
      <c r="AF429" s="11">
        <v>-11.7</v>
      </c>
      <c r="AG429" s="11">
        <v>-12.1</v>
      </c>
      <c r="AH429" s="11">
        <v>-19.2</v>
      </c>
      <c r="AI429" s="11">
        <v>-12.1</v>
      </c>
      <c r="AJ429" s="11">
        <v>-5.54</v>
      </c>
      <c r="AK429" s="11">
        <v>-8.7200000000000006</v>
      </c>
      <c r="AL429" s="11">
        <v>-21.4</v>
      </c>
      <c r="AM429" s="11">
        <v>-20.2</v>
      </c>
      <c r="AN429" s="11">
        <v>-12.7</v>
      </c>
      <c r="IS429">
        <f t="shared" si="12"/>
        <v>-10.37328947368421</v>
      </c>
      <c r="IT429">
        <f t="shared" si="13"/>
        <v>6.6038825881646757</v>
      </c>
    </row>
    <row r="430" spans="1:254" x14ac:dyDescent="0.2">
      <c r="A430" s="30" t="s">
        <v>18</v>
      </c>
      <c r="B430" s="31">
        <v>0.4</v>
      </c>
      <c r="C430" s="11">
        <v>-1.28</v>
      </c>
      <c r="D430" s="11">
        <v>-7.6</v>
      </c>
      <c r="E430" s="11">
        <v>-1.23</v>
      </c>
      <c r="F430" s="11">
        <v>-3.81</v>
      </c>
      <c r="G430" s="11">
        <v>-9.67</v>
      </c>
      <c r="H430" s="11">
        <v>-11.2</v>
      </c>
      <c r="I430" s="11">
        <v>-12.1</v>
      </c>
      <c r="J430" s="11">
        <v>-3.07</v>
      </c>
      <c r="K430" s="11">
        <v>-7.76</v>
      </c>
      <c r="L430" s="11">
        <v>-11.4</v>
      </c>
      <c r="M430" s="11">
        <v>-17.2</v>
      </c>
      <c r="N430" s="11">
        <v>-10.5</v>
      </c>
      <c r="O430" s="11">
        <v>-4.4800000000000004</v>
      </c>
      <c r="P430" s="11">
        <v>-13.3</v>
      </c>
      <c r="Q430" s="11">
        <v>-23.6</v>
      </c>
      <c r="R430" s="11">
        <v>-1.42</v>
      </c>
      <c r="S430" s="11">
        <v>-14.4</v>
      </c>
      <c r="T430" s="11">
        <v>-24.8</v>
      </c>
      <c r="U430" s="11">
        <v>-6.83</v>
      </c>
      <c r="V430" s="11">
        <v>-8.02</v>
      </c>
      <c r="W430" s="11">
        <v>-0.18</v>
      </c>
      <c r="X430" s="11">
        <v>-15</v>
      </c>
      <c r="Y430" s="11">
        <v>-5.51</v>
      </c>
      <c r="Z430" s="11">
        <v>-12.5</v>
      </c>
      <c r="AA430" s="11">
        <v>3.44</v>
      </c>
      <c r="AB430" s="11">
        <v>-9.6199999999999992</v>
      </c>
      <c r="AC430" s="11">
        <v>-12.8</v>
      </c>
      <c r="AD430" s="11">
        <v>-15.4</v>
      </c>
      <c r="AE430" s="11">
        <v>-15.6</v>
      </c>
      <c r="AF430" s="11">
        <v>-11.7</v>
      </c>
      <c r="AG430" s="11">
        <v>-12.1</v>
      </c>
      <c r="AH430" s="11">
        <v>-19</v>
      </c>
      <c r="AI430" s="11">
        <v>-11.5</v>
      </c>
      <c r="AJ430" s="11">
        <v>-5.79</v>
      </c>
      <c r="AK430" s="11">
        <v>-8.57</v>
      </c>
      <c r="AL430" s="11">
        <v>-22.7</v>
      </c>
      <c r="AM430" s="11">
        <v>-20.9</v>
      </c>
      <c r="AN430" s="11">
        <v>-12.7</v>
      </c>
      <c r="IS430">
        <f t="shared" si="12"/>
        <v>-10.573684210526318</v>
      </c>
      <c r="IT430">
        <f t="shared" si="13"/>
        <v>6.6669172831034844</v>
      </c>
    </row>
    <row r="431" spans="1:254" x14ac:dyDescent="0.2">
      <c r="A431" s="30" t="s">
        <v>18</v>
      </c>
      <c r="B431" s="31">
        <v>0.42</v>
      </c>
      <c r="C431" s="11">
        <v>-1.36</v>
      </c>
      <c r="D431" s="11">
        <v>-7.8</v>
      </c>
      <c r="E431" s="11">
        <v>-1.31</v>
      </c>
      <c r="F431" s="11">
        <v>-3.69</v>
      </c>
      <c r="G431" s="11">
        <v>-10.7</v>
      </c>
      <c r="H431" s="11">
        <v>-11.6</v>
      </c>
      <c r="I431" s="11">
        <v>-12.9</v>
      </c>
      <c r="J431" s="11">
        <v>-3.14</v>
      </c>
      <c r="K431" s="11">
        <v>-7.71</v>
      </c>
      <c r="L431" s="11">
        <v>-11.4</v>
      </c>
      <c r="M431" s="11">
        <v>-17.399999999999999</v>
      </c>
      <c r="N431" s="11">
        <v>-10</v>
      </c>
      <c r="O431" s="11">
        <v>-4.2699999999999996</v>
      </c>
      <c r="P431" s="11">
        <v>-13.2</v>
      </c>
      <c r="Q431" s="11">
        <v>-23</v>
      </c>
      <c r="R431" s="11">
        <v>-1.36</v>
      </c>
      <c r="S431" s="11">
        <v>-14.7</v>
      </c>
      <c r="T431" s="11">
        <v>-24.8</v>
      </c>
      <c r="U431" s="11">
        <v>-6.34</v>
      </c>
      <c r="V431" s="11">
        <v>-8.15</v>
      </c>
      <c r="W431" s="11">
        <v>8.8999999999999996E-2</v>
      </c>
      <c r="X431" s="11">
        <v>-14.6</v>
      </c>
      <c r="Y431" s="11">
        <v>-5.65</v>
      </c>
      <c r="Z431" s="11">
        <v>-11.9</v>
      </c>
      <c r="AA431" s="11">
        <v>3.48</v>
      </c>
      <c r="AB431" s="11">
        <v>-8.99</v>
      </c>
      <c r="AC431" s="11">
        <v>-13.5</v>
      </c>
      <c r="AD431" s="11">
        <v>-16.600000000000001</v>
      </c>
      <c r="AE431" s="11">
        <v>-15</v>
      </c>
      <c r="AF431" s="11">
        <v>-11.5</v>
      </c>
      <c r="AG431" s="11">
        <v>-11.9</v>
      </c>
      <c r="AH431" s="11">
        <v>-18.600000000000001</v>
      </c>
      <c r="AI431" s="11">
        <v>-10.6</v>
      </c>
      <c r="AJ431" s="11">
        <v>-6.14</v>
      </c>
      <c r="AK431" s="11">
        <v>-8.15</v>
      </c>
      <c r="AL431" s="11">
        <v>-23.8</v>
      </c>
      <c r="AM431" s="11">
        <v>-21.1</v>
      </c>
      <c r="AN431" s="11">
        <v>-13.9</v>
      </c>
      <c r="IS431">
        <f t="shared" si="12"/>
        <v>-10.610289473684212</v>
      </c>
      <c r="IT431">
        <f t="shared" si="13"/>
        <v>6.7427757092529461</v>
      </c>
    </row>
    <row r="432" spans="1:254" x14ac:dyDescent="0.2">
      <c r="A432" s="30" t="s">
        <v>18</v>
      </c>
      <c r="B432" s="31">
        <v>0.44</v>
      </c>
      <c r="C432" s="11">
        <v>-1.21</v>
      </c>
      <c r="D432" s="11">
        <v>-7.73</v>
      </c>
      <c r="E432" s="11">
        <v>-1.35</v>
      </c>
      <c r="F432" s="11">
        <v>-3.27</v>
      </c>
      <c r="G432" s="11">
        <v>-11.9</v>
      </c>
      <c r="H432" s="11">
        <v>-12</v>
      </c>
      <c r="I432" s="11">
        <v>-14.1</v>
      </c>
      <c r="J432" s="11">
        <v>-3.03</v>
      </c>
      <c r="K432" s="11">
        <v>-7.39</v>
      </c>
      <c r="L432" s="11">
        <v>-11.1</v>
      </c>
      <c r="M432" s="11">
        <v>-17.399999999999999</v>
      </c>
      <c r="N432" s="11">
        <v>-9.58</v>
      </c>
      <c r="O432" s="11">
        <v>-3.86</v>
      </c>
      <c r="P432" s="11">
        <v>-12.7</v>
      </c>
      <c r="Q432" s="11">
        <v>-22.3</v>
      </c>
      <c r="R432" s="11">
        <v>-1.2</v>
      </c>
      <c r="S432" s="11">
        <v>-14.9</v>
      </c>
      <c r="T432" s="11">
        <v>-24.5</v>
      </c>
      <c r="U432" s="11">
        <v>-5.51</v>
      </c>
      <c r="V432" s="11">
        <v>-8.0299999999999994</v>
      </c>
      <c r="W432" s="11">
        <v>0.52</v>
      </c>
      <c r="X432" s="11">
        <v>-14</v>
      </c>
      <c r="Y432" s="11">
        <v>-5.71</v>
      </c>
      <c r="Z432" s="11">
        <v>-11</v>
      </c>
      <c r="AA432" s="11">
        <v>3.65</v>
      </c>
      <c r="AB432" s="11">
        <v>-8.27</v>
      </c>
      <c r="AC432" s="11">
        <v>-13.9</v>
      </c>
      <c r="AD432" s="11">
        <v>-17.5</v>
      </c>
      <c r="AE432" s="11">
        <v>-14.1</v>
      </c>
      <c r="AF432" s="11">
        <v>-11.2</v>
      </c>
      <c r="AG432" s="11">
        <v>-11.5</v>
      </c>
      <c r="AH432" s="11">
        <v>-18.100000000000001</v>
      </c>
      <c r="AI432" s="11">
        <v>-9.42</v>
      </c>
      <c r="AJ432" s="11">
        <v>-6.58</v>
      </c>
      <c r="AK432" s="11">
        <v>-7.49</v>
      </c>
      <c r="AL432" s="11">
        <v>-24.6</v>
      </c>
      <c r="AM432" s="11">
        <v>-21</v>
      </c>
      <c r="AN432" s="11">
        <v>-12.7</v>
      </c>
      <c r="IS432">
        <f t="shared" si="12"/>
        <v>-10.420000000000002</v>
      </c>
      <c r="IT432">
        <f t="shared" si="13"/>
        <v>6.8112625332824503</v>
      </c>
    </row>
    <row r="433" spans="1:254" x14ac:dyDescent="0.2">
      <c r="A433" s="30" t="s">
        <v>18</v>
      </c>
      <c r="B433" s="31">
        <v>0.46</v>
      </c>
      <c r="C433" s="11">
        <v>-0.86</v>
      </c>
      <c r="D433" s="11">
        <v>-7.51</v>
      </c>
      <c r="E433" s="11">
        <v>-1.34</v>
      </c>
      <c r="F433" s="11">
        <v>-2.61</v>
      </c>
      <c r="G433" s="11">
        <v>-13</v>
      </c>
      <c r="H433" s="11">
        <v>-12.3</v>
      </c>
      <c r="I433" s="11">
        <v>-15.4</v>
      </c>
      <c r="J433" s="11">
        <v>-2.82</v>
      </c>
      <c r="K433" s="11">
        <v>-6.8</v>
      </c>
      <c r="L433" s="11">
        <v>-10.7</v>
      </c>
      <c r="M433" s="11">
        <v>-17.399999999999999</v>
      </c>
      <c r="N433" s="11">
        <v>-9.07</v>
      </c>
      <c r="O433" s="11">
        <v>-3.45</v>
      </c>
      <c r="P433" s="11">
        <v>-11.9</v>
      </c>
      <c r="Q433" s="11">
        <v>-21.7</v>
      </c>
      <c r="R433" s="11">
        <v>-1.07</v>
      </c>
      <c r="S433" s="11">
        <v>-14.9</v>
      </c>
      <c r="T433" s="11">
        <v>-24</v>
      </c>
      <c r="U433" s="11">
        <v>-4.57</v>
      </c>
      <c r="V433" s="11">
        <v>-7.75</v>
      </c>
      <c r="W433" s="11">
        <v>1</v>
      </c>
      <c r="X433" s="11">
        <v>-13.2</v>
      </c>
      <c r="Y433" s="11">
        <v>-5.58</v>
      </c>
      <c r="Z433" s="11">
        <v>-9.9600000000000009</v>
      </c>
      <c r="AA433" s="11">
        <v>3.92</v>
      </c>
      <c r="AB433" s="11">
        <v>-7.58</v>
      </c>
      <c r="AC433" s="11">
        <v>-14.1</v>
      </c>
      <c r="AD433" s="11">
        <v>-17.899999999999999</v>
      </c>
      <c r="AE433" s="11">
        <v>-13</v>
      </c>
      <c r="AF433" s="11">
        <v>-10.9</v>
      </c>
      <c r="AG433" s="11">
        <v>-11</v>
      </c>
      <c r="AH433" s="11">
        <v>-17.600000000000001</v>
      </c>
      <c r="AI433" s="11">
        <v>-7.82</v>
      </c>
      <c r="AJ433" s="11">
        <v>-7.1</v>
      </c>
      <c r="AK433" s="11">
        <v>-6.69</v>
      </c>
      <c r="AL433" s="11">
        <v>-24.9</v>
      </c>
      <c r="AM433" s="11">
        <v>-20.5</v>
      </c>
      <c r="AN433" s="11">
        <v>-12.7</v>
      </c>
      <c r="IS433">
        <f t="shared" si="12"/>
        <v>-10.125263157894738</v>
      </c>
      <c r="IT433">
        <f t="shared" si="13"/>
        <v>6.8962828753208596</v>
      </c>
    </row>
    <row r="434" spans="1:254" x14ac:dyDescent="0.2">
      <c r="A434" s="30" t="s">
        <v>18</v>
      </c>
      <c r="B434" s="31">
        <v>0.48</v>
      </c>
      <c r="C434" s="11">
        <v>-0.38</v>
      </c>
      <c r="D434" s="11">
        <v>-7.39</v>
      </c>
      <c r="E434" s="11">
        <v>-1.26</v>
      </c>
      <c r="F434" s="11">
        <v>-1.81</v>
      </c>
      <c r="G434" s="11">
        <v>-14.1</v>
      </c>
      <c r="H434" s="11">
        <v>-12.2</v>
      </c>
      <c r="I434" s="11">
        <v>-16.600000000000001</v>
      </c>
      <c r="J434" s="11">
        <v>-2.66</v>
      </c>
      <c r="K434" s="11">
        <v>-6</v>
      </c>
      <c r="L434" s="11">
        <v>-10.5</v>
      </c>
      <c r="M434" s="11">
        <v>-17.399999999999999</v>
      </c>
      <c r="N434" s="11">
        <v>-8.39</v>
      </c>
      <c r="O434" s="11">
        <v>-3.14</v>
      </c>
      <c r="P434" s="11">
        <v>-10.9</v>
      </c>
      <c r="Q434" s="11">
        <v>-21.1</v>
      </c>
      <c r="R434" s="11">
        <v>-1.03</v>
      </c>
      <c r="S434" s="11">
        <v>-14.9</v>
      </c>
      <c r="T434" s="11">
        <v>-23.3</v>
      </c>
      <c r="U434" s="11">
        <v>-3.81</v>
      </c>
      <c r="V434" s="11">
        <v>-7.25</v>
      </c>
      <c r="W434" s="11">
        <v>1.31</v>
      </c>
      <c r="X434" s="11">
        <v>-12.4</v>
      </c>
      <c r="Y434" s="11">
        <v>-5.22</v>
      </c>
      <c r="Z434" s="11">
        <v>-9.02</v>
      </c>
      <c r="AA434" s="11">
        <v>4.25</v>
      </c>
      <c r="AB434" s="11">
        <v>-7</v>
      </c>
      <c r="AC434" s="11">
        <v>-13.9</v>
      </c>
      <c r="AD434" s="11">
        <v>-17.7</v>
      </c>
      <c r="AE434" s="11">
        <v>-11.6</v>
      </c>
      <c r="AF434" s="11">
        <v>-10.8</v>
      </c>
      <c r="AG434" s="11">
        <v>-10.3</v>
      </c>
      <c r="AH434" s="11">
        <v>-17.100000000000001</v>
      </c>
      <c r="AI434" s="11">
        <v>-5.91</v>
      </c>
      <c r="AJ434" s="11">
        <v>-7.64</v>
      </c>
      <c r="AK434" s="11">
        <v>-5.84</v>
      </c>
      <c r="AL434" s="11">
        <v>-24.9</v>
      </c>
      <c r="AM434" s="11">
        <v>-19.600000000000001</v>
      </c>
      <c r="AN434" s="11">
        <v>-12.7</v>
      </c>
      <c r="IS434">
        <f t="shared" si="12"/>
        <v>-9.7418421052631601</v>
      </c>
      <c r="IT434">
        <f t="shared" si="13"/>
        <v>6.9556610641448238</v>
      </c>
    </row>
    <row r="435" spans="1:254" x14ac:dyDescent="0.2">
      <c r="A435" s="30" t="s">
        <v>18</v>
      </c>
      <c r="B435" s="31">
        <v>0.5</v>
      </c>
      <c r="C435" s="11">
        <v>0.22</v>
      </c>
      <c r="D435" s="11">
        <v>-7.69</v>
      </c>
      <c r="E435" s="11">
        <v>-1.08</v>
      </c>
      <c r="F435" s="11">
        <v>-0.99</v>
      </c>
      <c r="G435" s="11">
        <v>-14.8</v>
      </c>
      <c r="H435" s="11">
        <v>-11.6</v>
      </c>
      <c r="I435" s="11">
        <v>-17.5</v>
      </c>
      <c r="J435" s="11">
        <v>-2.71</v>
      </c>
      <c r="K435" s="11">
        <v>-5.14</v>
      </c>
      <c r="L435" s="11">
        <v>-10.4</v>
      </c>
      <c r="M435" s="11">
        <v>-17.3</v>
      </c>
      <c r="N435" s="11">
        <v>-7.43</v>
      </c>
      <c r="O435" s="11">
        <v>-2.87</v>
      </c>
      <c r="P435" s="11">
        <v>-10</v>
      </c>
      <c r="Q435" s="11">
        <v>-20.5</v>
      </c>
      <c r="R435" s="11">
        <v>-1.23</v>
      </c>
      <c r="S435" s="11">
        <v>-14.7</v>
      </c>
      <c r="T435" s="11">
        <v>-22.3</v>
      </c>
      <c r="U435" s="11">
        <v>-3.5</v>
      </c>
      <c r="V435" s="11">
        <v>-6.33</v>
      </c>
      <c r="W435" s="11">
        <v>1.35</v>
      </c>
      <c r="X435" s="11">
        <v>-11.7</v>
      </c>
      <c r="Y435" s="11">
        <v>-4.72</v>
      </c>
      <c r="Z435" s="11">
        <v>-8.23</v>
      </c>
      <c r="AA435" s="11">
        <v>4.72</v>
      </c>
      <c r="AB435" s="11">
        <v>-6.58</v>
      </c>
      <c r="AC435" s="11">
        <v>-13</v>
      </c>
      <c r="AD435" s="11">
        <v>-17.100000000000001</v>
      </c>
      <c r="AE435" s="11">
        <v>-10.3</v>
      </c>
      <c r="AF435" s="11">
        <v>-10.8</v>
      </c>
      <c r="AG435" s="11">
        <v>-9.3800000000000008</v>
      </c>
      <c r="AH435" s="11">
        <v>-16.399999999999999</v>
      </c>
      <c r="AI435" s="11">
        <v>-3.91</v>
      </c>
      <c r="AJ435" s="11">
        <v>-8.14</v>
      </c>
      <c r="AK435" s="11">
        <v>-5.0199999999999996</v>
      </c>
      <c r="AL435" s="11">
        <v>-24.6</v>
      </c>
      <c r="AM435" s="11">
        <v>-18.3</v>
      </c>
      <c r="AN435" s="11">
        <v>-12</v>
      </c>
      <c r="IS435">
        <f t="shared" si="12"/>
        <v>-9.2621052631578955</v>
      </c>
      <c r="IT435">
        <f t="shared" si="13"/>
        <v>6.9351997410369988</v>
      </c>
    </row>
    <row r="436" spans="1:254" x14ac:dyDescent="0.2">
      <c r="A436" s="30" t="s">
        <v>18</v>
      </c>
      <c r="B436" s="31">
        <v>0.52</v>
      </c>
      <c r="C436" s="11">
        <v>0.78</v>
      </c>
      <c r="D436" s="11">
        <v>-8.57</v>
      </c>
      <c r="E436" s="11">
        <v>-0.78</v>
      </c>
      <c r="F436" s="11">
        <v>-0.18</v>
      </c>
      <c r="G436" s="11">
        <v>-15</v>
      </c>
      <c r="H436" s="11">
        <v>-10.8</v>
      </c>
      <c r="I436" s="11">
        <v>-17.7</v>
      </c>
      <c r="J436" s="11">
        <v>-2.84</v>
      </c>
      <c r="K436" s="11">
        <v>-4.5</v>
      </c>
      <c r="L436" s="11">
        <v>-10.5</v>
      </c>
      <c r="M436" s="11">
        <v>-16.899999999999999</v>
      </c>
      <c r="N436" s="11">
        <v>-6.16</v>
      </c>
      <c r="O436" s="11">
        <v>-2.5</v>
      </c>
      <c r="P436" s="11">
        <v>-9.68</v>
      </c>
      <c r="Q436" s="11">
        <v>-20.100000000000001</v>
      </c>
      <c r="R436" s="11">
        <v>-1.41</v>
      </c>
      <c r="S436" s="11">
        <v>-14.4</v>
      </c>
      <c r="T436" s="11">
        <v>-20.9</v>
      </c>
      <c r="U436" s="11">
        <v>-3.75</v>
      </c>
      <c r="V436" s="11">
        <v>-4.92</v>
      </c>
      <c r="W436" s="11">
        <v>1.26</v>
      </c>
      <c r="X436" s="11">
        <v>-11.1</v>
      </c>
      <c r="Y436" s="11">
        <v>-4.28</v>
      </c>
      <c r="Z436" s="11">
        <v>-7.44</v>
      </c>
      <c r="AA436" s="11">
        <v>5.55</v>
      </c>
      <c r="AB436" s="11">
        <v>-6.26</v>
      </c>
      <c r="AC436" s="11">
        <v>-11.2</v>
      </c>
      <c r="AD436" s="11">
        <v>-16.2</v>
      </c>
      <c r="AE436" s="11">
        <v>-9.2799999999999994</v>
      </c>
      <c r="AF436" s="11">
        <v>-10.8</v>
      </c>
      <c r="AG436" s="11">
        <v>-8.24</v>
      </c>
      <c r="AH436" s="11">
        <v>-15.6</v>
      </c>
      <c r="AI436" s="11">
        <v>-2.25</v>
      </c>
      <c r="AJ436" s="11">
        <v>-8.49</v>
      </c>
      <c r="AK436" s="11">
        <v>-4.32</v>
      </c>
      <c r="AL436" s="11">
        <v>-23.7</v>
      </c>
      <c r="AM436" s="11">
        <v>-16.5</v>
      </c>
      <c r="AN436" s="11">
        <v>-11.6</v>
      </c>
      <c r="IS436">
        <f t="shared" si="12"/>
        <v>-8.7173684210526314</v>
      </c>
      <c r="IT436">
        <f t="shared" si="13"/>
        <v>6.8321179827976994</v>
      </c>
    </row>
    <row r="437" spans="1:254" x14ac:dyDescent="0.2">
      <c r="A437" s="30" t="s">
        <v>18</v>
      </c>
      <c r="B437" s="31">
        <v>0.54</v>
      </c>
      <c r="C437" s="11">
        <v>0.69</v>
      </c>
      <c r="D437" s="11">
        <v>-9.89</v>
      </c>
      <c r="E437" s="11">
        <v>-0.44</v>
      </c>
      <c r="F437" s="11">
        <v>0.62</v>
      </c>
      <c r="G437" s="11">
        <v>-14.3</v>
      </c>
      <c r="H437" s="11">
        <v>-9.58</v>
      </c>
      <c r="I437" s="11">
        <v>-17.100000000000001</v>
      </c>
      <c r="J437" s="11">
        <v>-2.61</v>
      </c>
      <c r="K437" s="11">
        <v>-4.38</v>
      </c>
      <c r="L437" s="11">
        <v>-10.7</v>
      </c>
      <c r="M437" s="11">
        <v>-16</v>
      </c>
      <c r="N437" s="11">
        <v>-4.7300000000000004</v>
      </c>
      <c r="O437" s="11">
        <v>-1.85</v>
      </c>
      <c r="P437" s="11">
        <v>-10.4</v>
      </c>
      <c r="Q437" s="11">
        <v>-19.7</v>
      </c>
      <c r="R437" s="11">
        <v>-1.43</v>
      </c>
      <c r="S437" s="11">
        <v>-13.9</v>
      </c>
      <c r="T437" s="11">
        <v>-19.2</v>
      </c>
      <c r="U437" s="11">
        <v>-4.51</v>
      </c>
      <c r="V437" s="11">
        <v>-3.03</v>
      </c>
      <c r="W437" s="11">
        <v>1.1599999999999999</v>
      </c>
      <c r="X437" s="11">
        <v>-10.3</v>
      </c>
      <c r="Y437" s="11">
        <v>-4.09</v>
      </c>
      <c r="Z437" s="11">
        <v>-6.28</v>
      </c>
      <c r="AA437" s="11">
        <v>7</v>
      </c>
      <c r="AB437" s="11">
        <v>-6.01</v>
      </c>
      <c r="AC437" s="11">
        <v>-8.9499999999999993</v>
      </c>
      <c r="AD437" s="11">
        <v>-15</v>
      </c>
      <c r="AE437" s="11">
        <v>-8.84</v>
      </c>
      <c r="AF437" s="11">
        <v>-10.5</v>
      </c>
      <c r="AG437" s="11">
        <v>-6.7</v>
      </c>
      <c r="AH437" s="11">
        <v>-14.8</v>
      </c>
      <c r="AI437" s="11">
        <v>-1.4</v>
      </c>
      <c r="AJ437" s="11">
        <v>-8.59</v>
      </c>
      <c r="AK437" s="11">
        <v>-3.82</v>
      </c>
      <c r="AL437" s="11">
        <v>-22.3</v>
      </c>
      <c r="AM437" s="11">
        <v>-14.1</v>
      </c>
      <c r="AN437" s="11">
        <v>-12</v>
      </c>
      <c r="IS437">
        <f t="shared" si="12"/>
        <v>-8.1042105263157911</v>
      </c>
      <c r="IT437">
        <f t="shared" si="13"/>
        <v>6.6582777708202965</v>
      </c>
    </row>
    <row r="438" spans="1:254" x14ac:dyDescent="0.2">
      <c r="A438" s="30" t="s">
        <v>18</v>
      </c>
      <c r="B438" s="31">
        <v>0.56000000000000005</v>
      </c>
      <c r="C438" s="11">
        <v>-0.77</v>
      </c>
      <c r="D438" s="11">
        <v>-11.1</v>
      </c>
      <c r="E438" s="11">
        <v>-0.25</v>
      </c>
      <c r="F438" s="11">
        <v>1.47</v>
      </c>
      <c r="G438" s="11">
        <v>-12.2</v>
      </c>
      <c r="H438" s="11">
        <v>-8.39</v>
      </c>
      <c r="I438" s="11">
        <v>-15.8</v>
      </c>
      <c r="J438" s="11">
        <v>-1.67</v>
      </c>
      <c r="K438" s="11">
        <v>-4.96</v>
      </c>
      <c r="L438" s="11">
        <v>-10.8</v>
      </c>
      <c r="M438" s="11">
        <v>-14.5</v>
      </c>
      <c r="N438" s="11">
        <v>-3.87</v>
      </c>
      <c r="O438" s="11">
        <v>-0.91</v>
      </c>
      <c r="P438" s="11">
        <v>-12.3</v>
      </c>
      <c r="Q438" s="11">
        <v>-19.399999999999999</v>
      </c>
      <c r="R438" s="11">
        <v>-0.94</v>
      </c>
      <c r="S438" s="11">
        <v>-13.2</v>
      </c>
      <c r="T438" s="11">
        <v>-17.600000000000001</v>
      </c>
      <c r="U438" s="11">
        <v>-5.66</v>
      </c>
      <c r="V438" s="11">
        <v>-0.91</v>
      </c>
      <c r="W438" s="11">
        <v>1.08</v>
      </c>
      <c r="X438" s="11">
        <v>-9.15</v>
      </c>
      <c r="Y438" s="11">
        <v>-4.21</v>
      </c>
      <c r="Z438" s="11">
        <v>-4.46</v>
      </c>
      <c r="AA438" s="11">
        <v>9.1300000000000008</v>
      </c>
      <c r="AB438" s="11">
        <v>-5.81</v>
      </c>
      <c r="AC438" s="11">
        <v>-7.46</v>
      </c>
      <c r="AD438" s="11">
        <v>-13.1</v>
      </c>
      <c r="AE438" s="11">
        <v>-9.2200000000000006</v>
      </c>
      <c r="AF438" s="11">
        <v>-9.8000000000000007</v>
      </c>
      <c r="AG438" s="11">
        <v>-4.76</v>
      </c>
      <c r="AH438" s="11">
        <v>-14.1</v>
      </c>
      <c r="AI438" s="11">
        <v>-1.67</v>
      </c>
      <c r="AJ438" s="11">
        <v>-8.35</v>
      </c>
      <c r="AK438" s="11">
        <v>-3.64</v>
      </c>
      <c r="AL438" s="11">
        <v>-20.6</v>
      </c>
      <c r="AM438" s="11">
        <v>-11.5</v>
      </c>
      <c r="AN438" s="11">
        <v>-11.5</v>
      </c>
      <c r="IS438">
        <f t="shared" si="12"/>
        <v>-7.4442105263157883</v>
      </c>
      <c r="IT438">
        <f t="shared" si="13"/>
        <v>6.4694273239929654</v>
      </c>
    </row>
    <row r="439" spans="1:254" x14ac:dyDescent="0.2">
      <c r="A439" s="30" t="s">
        <v>18</v>
      </c>
      <c r="B439" s="31">
        <v>0.57999999999999996</v>
      </c>
      <c r="C439" s="11">
        <v>-3.78</v>
      </c>
      <c r="D439" s="11">
        <v>-11.6</v>
      </c>
      <c r="E439" s="11">
        <v>-0.41</v>
      </c>
      <c r="F439" s="11">
        <v>2.36</v>
      </c>
      <c r="G439" s="11">
        <v>-9</v>
      </c>
      <c r="H439" s="11">
        <v>-7.64</v>
      </c>
      <c r="I439" s="11">
        <v>-14.5</v>
      </c>
      <c r="J439" s="11">
        <v>-0.09</v>
      </c>
      <c r="K439" s="11">
        <v>-6.13</v>
      </c>
      <c r="L439" s="11">
        <v>-10.7</v>
      </c>
      <c r="M439" s="11">
        <v>-13.1</v>
      </c>
      <c r="N439" s="11">
        <v>-4.3899999999999997</v>
      </c>
      <c r="O439" s="11">
        <v>-0.27</v>
      </c>
      <c r="P439" s="11">
        <v>-15.5</v>
      </c>
      <c r="Q439" s="11">
        <v>-19</v>
      </c>
      <c r="R439" s="11">
        <v>-0.26</v>
      </c>
      <c r="S439" s="11">
        <v>-12.6</v>
      </c>
      <c r="T439" s="11">
        <v>-16.7</v>
      </c>
      <c r="U439" s="11">
        <v>-7.12</v>
      </c>
      <c r="V439" s="11">
        <v>0.78</v>
      </c>
      <c r="W439" s="11">
        <v>1.28</v>
      </c>
      <c r="X439" s="11">
        <v>-7.62</v>
      </c>
      <c r="Y439" s="11">
        <v>-4.6500000000000004</v>
      </c>
      <c r="Z439" s="11">
        <v>-2.29</v>
      </c>
      <c r="AA439" s="11">
        <v>11.4</v>
      </c>
      <c r="AB439" s="11">
        <v>-5.75</v>
      </c>
      <c r="AC439" s="11">
        <v>-7.45</v>
      </c>
      <c r="AD439" s="11">
        <v>-10.7</v>
      </c>
      <c r="AE439" s="11">
        <v>-10.5</v>
      </c>
      <c r="AF439" s="11">
        <v>-9.31</v>
      </c>
      <c r="AG439" s="11">
        <v>-2.77</v>
      </c>
      <c r="AH439" s="11">
        <v>-14</v>
      </c>
      <c r="AI439" s="11">
        <v>-3.15</v>
      </c>
      <c r="AJ439" s="11">
        <v>-7.81</v>
      </c>
      <c r="AK439" s="11">
        <v>-3.93</v>
      </c>
      <c r="AL439" s="11">
        <v>-18.8</v>
      </c>
      <c r="AM439" s="11">
        <v>-9.26</v>
      </c>
      <c r="AN439" s="11">
        <v>-10.8</v>
      </c>
      <c r="IS439">
        <f t="shared" si="12"/>
        <v>-6.9936842105263155</v>
      </c>
      <c r="IT439">
        <f t="shared" si="13"/>
        <v>6.4540770358021202</v>
      </c>
    </row>
    <row r="440" spans="1:254" x14ac:dyDescent="0.2">
      <c r="A440" s="30" t="s">
        <v>18</v>
      </c>
      <c r="B440" s="31">
        <v>0.6</v>
      </c>
      <c r="C440" s="11">
        <v>-7.57</v>
      </c>
      <c r="D440" s="11">
        <v>-11.6</v>
      </c>
      <c r="E440" s="11">
        <v>-1.07</v>
      </c>
      <c r="F440" s="11">
        <v>3.22</v>
      </c>
      <c r="G440" s="11">
        <v>-5.87</v>
      </c>
      <c r="H440" s="11">
        <v>-7.92</v>
      </c>
      <c r="I440" s="11">
        <v>-13.9</v>
      </c>
      <c r="J440" s="11">
        <v>1.34</v>
      </c>
      <c r="K440" s="11">
        <v>-7.66</v>
      </c>
      <c r="L440" s="11">
        <v>-10.5</v>
      </c>
      <c r="M440" s="11">
        <v>-12.5</v>
      </c>
      <c r="N440" s="11">
        <v>-6.78</v>
      </c>
      <c r="O440" s="11">
        <v>-0.98</v>
      </c>
      <c r="P440" s="11">
        <v>-19.3</v>
      </c>
      <c r="Q440" s="11">
        <v>-18.8</v>
      </c>
      <c r="R440" s="11">
        <v>0.14000000000000001</v>
      </c>
      <c r="S440" s="11">
        <v>-12.2</v>
      </c>
      <c r="T440" s="11">
        <v>-17.2</v>
      </c>
      <c r="U440" s="11">
        <v>-8.8000000000000007</v>
      </c>
      <c r="V440" s="11">
        <v>1.31</v>
      </c>
      <c r="W440" s="11">
        <v>1.59</v>
      </c>
      <c r="X440" s="11">
        <v>-6.21</v>
      </c>
      <c r="Y440" s="11">
        <v>-5.44</v>
      </c>
      <c r="Z440" s="11">
        <v>-0.72</v>
      </c>
      <c r="AA440" s="11">
        <v>12.9</v>
      </c>
      <c r="AB440" s="11">
        <v>-5.87</v>
      </c>
      <c r="AC440" s="11">
        <v>-8.89</v>
      </c>
      <c r="AD440" s="11">
        <v>-8.1300000000000008</v>
      </c>
      <c r="AE440" s="11">
        <v>-12.5</v>
      </c>
      <c r="AF440" s="11">
        <v>-9.56</v>
      </c>
      <c r="AG440" s="11">
        <v>-1.55</v>
      </c>
      <c r="AH440" s="11">
        <v>-14.5</v>
      </c>
      <c r="AI440" s="11">
        <v>-5.79</v>
      </c>
      <c r="AJ440" s="11">
        <v>-7.23</v>
      </c>
      <c r="AK440" s="11">
        <v>-4.78</v>
      </c>
      <c r="AL440" s="11">
        <v>-17.8</v>
      </c>
      <c r="AM440" s="11">
        <v>-7.81</v>
      </c>
      <c r="AN440" s="11">
        <v>-9.57</v>
      </c>
      <c r="IS440">
        <f t="shared" si="12"/>
        <v>-7.0657894736842088</v>
      </c>
      <c r="IT440">
        <f t="shared" si="13"/>
        <v>6.7300361958702766</v>
      </c>
    </row>
    <row r="441" spans="1:254" x14ac:dyDescent="0.2">
      <c r="A441" s="30" t="s">
        <v>18</v>
      </c>
      <c r="B441" s="31">
        <v>0.62</v>
      </c>
      <c r="C441" s="11">
        <v>-11.2</v>
      </c>
      <c r="D441" s="11">
        <v>-12.5</v>
      </c>
      <c r="E441" s="11">
        <v>-2.2599999999999998</v>
      </c>
      <c r="F441" s="11">
        <v>3.87</v>
      </c>
      <c r="G441" s="11">
        <v>-4.42</v>
      </c>
      <c r="H441" s="11">
        <v>-9.59</v>
      </c>
      <c r="I441" s="11">
        <v>-14.5</v>
      </c>
      <c r="J441" s="11">
        <v>1.66</v>
      </c>
      <c r="K441" s="11">
        <v>-9.4600000000000009</v>
      </c>
      <c r="L441" s="11">
        <v>-10.3</v>
      </c>
      <c r="M441" s="11">
        <v>-13</v>
      </c>
      <c r="N441" s="11">
        <v>-10.7</v>
      </c>
      <c r="O441" s="11">
        <v>-4.32</v>
      </c>
      <c r="P441" s="11">
        <v>-22.9</v>
      </c>
      <c r="Q441" s="11">
        <v>-18.899999999999999</v>
      </c>
      <c r="R441" s="11">
        <v>0.14000000000000001</v>
      </c>
      <c r="S441" s="11">
        <v>-12.2</v>
      </c>
      <c r="T441" s="11">
        <v>-18.8</v>
      </c>
      <c r="U441" s="11">
        <v>-10.5</v>
      </c>
      <c r="V441" s="11">
        <v>0.11</v>
      </c>
      <c r="W441" s="11">
        <v>1.21</v>
      </c>
      <c r="X441" s="11">
        <v>-5.51</v>
      </c>
      <c r="Y441" s="11">
        <v>-6.7</v>
      </c>
      <c r="Z441" s="11">
        <v>-0.88</v>
      </c>
      <c r="AA441" s="11">
        <v>12.5</v>
      </c>
      <c r="AB441" s="11">
        <v>-6.09</v>
      </c>
      <c r="AC441" s="11">
        <v>-11.2</v>
      </c>
      <c r="AD441" s="11">
        <v>-6.54</v>
      </c>
      <c r="AE441" s="11">
        <v>-15</v>
      </c>
      <c r="AF441" s="11">
        <v>-10.7</v>
      </c>
      <c r="AG441" s="11">
        <v>-1.79</v>
      </c>
      <c r="AH441" s="11">
        <v>-15.8</v>
      </c>
      <c r="AI441" s="11">
        <v>-9.35</v>
      </c>
      <c r="AJ441" s="11">
        <v>-6.93</v>
      </c>
      <c r="AK441" s="11">
        <v>-6.12</v>
      </c>
      <c r="AL441" s="11">
        <v>-17.8</v>
      </c>
      <c r="AM441" s="11">
        <v>-7.21</v>
      </c>
      <c r="AN441" s="11">
        <v>-9.8800000000000008</v>
      </c>
      <c r="IS441">
        <f t="shared" si="12"/>
        <v>-7.9884210526315771</v>
      </c>
      <c r="IT441">
        <f t="shared" si="13"/>
        <v>7.0976735915733542</v>
      </c>
    </row>
    <row r="442" spans="1:254" x14ac:dyDescent="0.2">
      <c r="A442" s="30" t="s">
        <v>18</v>
      </c>
      <c r="B442" s="31">
        <v>0.64</v>
      </c>
      <c r="C442" s="11">
        <v>-13.8</v>
      </c>
      <c r="D442" s="11">
        <v>-14.9</v>
      </c>
      <c r="E442" s="11">
        <v>-3.87</v>
      </c>
      <c r="F442" s="11">
        <v>4.04</v>
      </c>
      <c r="G442" s="11">
        <v>-5.42</v>
      </c>
      <c r="H442" s="11">
        <v>-12.7</v>
      </c>
      <c r="I442" s="11">
        <v>-16.100000000000001</v>
      </c>
      <c r="J442" s="11">
        <v>0.66</v>
      </c>
      <c r="K442" s="11">
        <v>-11.6</v>
      </c>
      <c r="L442" s="11">
        <v>-10.199999999999999</v>
      </c>
      <c r="M442" s="11">
        <v>-14.2</v>
      </c>
      <c r="N442" s="11">
        <v>-15.4</v>
      </c>
      <c r="O442" s="11">
        <v>-10.6</v>
      </c>
      <c r="P442" s="11">
        <v>-25.8</v>
      </c>
      <c r="Q442" s="11">
        <v>-19.8</v>
      </c>
      <c r="R442" s="11">
        <v>4.1000000000000002E-2</v>
      </c>
      <c r="S442" s="11">
        <v>-12.6</v>
      </c>
      <c r="T442" s="11">
        <v>-20.9</v>
      </c>
      <c r="U442" s="11">
        <v>-12</v>
      </c>
      <c r="V442" s="11">
        <v>-2.79</v>
      </c>
      <c r="W442" s="11">
        <v>-0.88</v>
      </c>
      <c r="X442" s="11">
        <v>-5.85</v>
      </c>
      <c r="Y442" s="11">
        <v>-8.51</v>
      </c>
      <c r="Z442" s="11">
        <v>-3.27</v>
      </c>
      <c r="AA442" s="11">
        <v>10.3</v>
      </c>
      <c r="AB442" s="11">
        <v>-6.2</v>
      </c>
      <c r="AC442" s="11">
        <v>-13.5</v>
      </c>
      <c r="AD442" s="11">
        <v>-6.74</v>
      </c>
      <c r="AE442" s="11">
        <v>-17.7</v>
      </c>
      <c r="AF442" s="11">
        <v>-12.4</v>
      </c>
      <c r="AG442" s="11">
        <v>-3.56</v>
      </c>
      <c r="AH442" s="11">
        <v>-17.399999999999999</v>
      </c>
      <c r="AI442" s="11">
        <v>-13.5</v>
      </c>
      <c r="AJ442" s="11">
        <v>-7.08</v>
      </c>
      <c r="AK442" s="11">
        <v>-7.89</v>
      </c>
      <c r="AL442" s="11">
        <v>-18.600000000000001</v>
      </c>
      <c r="AM442" s="11">
        <v>-7.16</v>
      </c>
      <c r="AN442" s="11">
        <v>-11.4</v>
      </c>
      <c r="IS442">
        <f t="shared" si="12"/>
        <v>-9.7178684210526303</v>
      </c>
      <c r="IT442">
        <f t="shared" si="13"/>
        <v>7.3427050548663351</v>
      </c>
    </row>
    <row r="443" spans="1:254" x14ac:dyDescent="0.2">
      <c r="A443" s="30" t="s">
        <v>18</v>
      </c>
      <c r="B443" s="31">
        <v>0.66</v>
      </c>
      <c r="C443" s="11">
        <v>-15.4</v>
      </c>
      <c r="D443" s="11">
        <v>-18.100000000000001</v>
      </c>
      <c r="E443" s="11">
        <v>-5.64</v>
      </c>
      <c r="F443" s="11">
        <v>3.54</v>
      </c>
      <c r="G443" s="11">
        <v>-8.23</v>
      </c>
      <c r="H443" s="11">
        <v>-16.399999999999999</v>
      </c>
      <c r="I443" s="11">
        <v>-18.5</v>
      </c>
      <c r="J443" s="11">
        <v>-1.25</v>
      </c>
      <c r="K443" s="11">
        <v>-13.8</v>
      </c>
      <c r="L443" s="11">
        <v>-10</v>
      </c>
      <c r="M443" s="11">
        <v>-15.3</v>
      </c>
      <c r="N443" s="11">
        <v>-19.8</v>
      </c>
      <c r="O443" s="11">
        <v>-19.100000000000001</v>
      </c>
      <c r="P443" s="11">
        <v>-27.6</v>
      </c>
      <c r="Q443" s="11">
        <v>-21.2</v>
      </c>
      <c r="R443" s="11">
        <v>0.25</v>
      </c>
      <c r="S443" s="11">
        <v>-13.2</v>
      </c>
      <c r="T443" s="11">
        <v>-23</v>
      </c>
      <c r="U443" s="11">
        <v>-12.8</v>
      </c>
      <c r="V443" s="11">
        <v>-6.65</v>
      </c>
      <c r="W443" s="11">
        <v>-4.7699999999999996</v>
      </c>
      <c r="X443" s="11">
        <v>-7.2</v>
      </c>
      <c r="Y443" s="11">
        <v>-10.6</v>
      </c>
      <c r="Z443" s="11">
        <v>-7.69</v>
      </c>
      <c r="AA443" s="11">
        <v>6.66</v>
      </c>
      <c r="AB443" s="11">
        <v>-6.03</v>
      </c>
      <c r="AC443" s="11">
        <v>-15.6</v>
      </c>
      <c r="AD443" s="11">
        <v>-8.66</v>
      </c>
      <c r="AE443" s="11">
        <v>-20.2</v>
      </c>
      <c r="AF443" s="11">
        <v>-14.3</v>
      </c>
      <c r="AG443" s="11">
        <v>-6.3</v>
      </c>
      <c r="AH443" s="11">
        <v>-19.3</v>
      </c>
      <c r="AI443" s="11">
        <v>-17.899999999999999</v>
      </c>
      <c r="AJ443" s="11">
        <v>-7.68</v>
      </c>
      <c r="AK443" s="11">
        <v>-9.98</v>
      </c>
      <c r="AL443" s="11">
        <v>-20</v>
      </c>
      <c r="AM443" s="11">
        <v>-7.31</v>
      </c>
      <c r="AN443" s="11">
        <v>-15.8</v>
      </c>
      <c r="IS443">
        <f t="shared" si="12"/>
        <v>-11.969473684210525</v>
      </c>
      <c r="IT443">
        <f t="shared" si="13"/>
        <v>7.5360506351114971</v>
      </c>
    </row>
    <row r="444" spans="1:254" x14ac:dyDescent="0.2">
      <c r="A444" s="30" t="s">
        <v>18</v>
      </c>
      <c r="B444" s="31">
        <v>0.68</v>
      </c>
      <c r="C444" s="11">
        <v>-15.9</v>
      </c>
      <c r="D444" s="11">
        <v>-20.7</v>
      </c>
      <c r="E444" s="11">
        <v>-7.25</v>
      </c>
      <c r="F444" s="11">
        <v>2.35</v>
      </c>
      <c r="G444" s="11">
        <v>-11.6</v>
      </c>
      <c r="H444" s="11">
        <v>-19.5</v>
      </c>
      <c r="I444" s="11">
        <v>-20.9</v>
      </c>
      <c r="J444" s="11">
        <v>-3.24</v>
      </c>
      <c r="K444" s="11">
        <v>-15.8</v>
      </c>
      <c r="L444" s="11">
        <v>-9.8800000000000008</v>
      </c>
      <c r="M444" s="11">
        <v>-16</v>
      </c>
      <c r="N444" s="11">
        <v>-23.6</v>
      </c>
      <c r="O444" s="11">
        <v>-27.7</v>
      </c>
      <c r="P444" s="11">
        <v>-28.4</v>
      </c>
      <c r="Q444" s="11">
        <v>-22.7</v>
      </c>
      <c r="R444" s="11">
        <v>0.74</v>
      </c>
      <c r="S444" s="11">
        <v>-13.9</v>
      </c>
      <c r="T444" s="11">
        <v>-24.6</v>
      </c>
      <c r="U444" s="11">
        <v>-13.2</v>
      </c>
      <c r="V444" s="11">
        <v>-10.6</v>
      </c>
      <c r="W444" s="11">
        <v>-9.18</v>
      </c>
      <c r="X444" s="11">
        <v>-9.2899999999999991</v>
      </c>
      <c r="Y444" s="11">
        <v>-12.7</v>
      </c>
      <c r="Z444" s="11">
        <v>-12.7</v>
      </c>
      <c r="AA444" s="11">
        <v>2.86</v>
      </c>
      <c r="AB444" s="11">
        <v>-5.53</v>
      </c>
      <c r="AC444" s="11">
        <v>-17.3</v>
      </c>
      <c r="AD444" s="11">
        <v>-11.8</v>
      </c>
      <c r="AE444" s="11">
        <v>-22.1</v>
      </c>
      <c r="AF444" s="11">
        <v>-16</v>
      </c>
      <c r="AG444" s="11">
        <v>-9.1</v>
      </c>
      <c r="AH444" s="11">
        <v>-21.2</v>
      </c>
      <c r="AI444" s="11">
        <v>-21.9</v>
      </c>
      <c r="AJ444" s="11">
        <v>-8.57</v>
      </c>
      <c r="AK444" s="11">
        <v>-12.2</v>
      </c>
      <c r="AL444" s="11">
        <v>-21.6</v>
      </c>
      <c r="AM444" s="11">
        <v>-7.47</v>
      </c>
      <c r="AN444" s="11">
        <v>-18.899999999999999</v>
      </c>
      <c r="IS444">
        <f t="shared" si="12"/>
        <v>-14.13315789473684</v>
      </c>
      <c r="IT444">
        <f t="shared" si="13"/>
        <v>7.8406315607668216</v>
      </c>
    </row>
    <row r="445" spans="1:254" x14ac:dyDescent="0.2">
      <c r="A445" s="30" t="s">
        <v>18</v>
      </c>
      <c r="B445" s="31">
        <v>0.7</v>
      </c>
      <c r="C445" s="11">
        <v>-15.7</v>
      </c>
      <c r="D445" s="11">
        <v>-21.9</v>
      </c>
      <c r="E445" s="11">
        <v>-8.39</v>
      </c>
      <c r="F445" s="11">
        <v>0.72</v>
      </c>
      <c r="G445" s="11">
        <v>-14.2</v>
      </c>
      <c r="H445" s="11">
        <v>-21.1</v>
      </c>
      <c r="I445" s="11">
        <v>-23</v>
      </c>
      <c r="J445" s="11">
        <v>-4.68</v>
      </c>
      <c r="K445" s="11">
        <v>-17.100000000000001</v>
      </c>
      <c r="L445" s="11">
        <v>-10</v>
      </c>
      <c r="M445" s="11">
        <v>-16.3</v>
      </c>
      <c r="N445" s="11">
        <v>-26.4</v>
      </c>
      <c r="O445" s="11">
        <v>-34.5</v>
      </c>
      <c r="P445" s="11">
        <v>-28.6</v>
      </c>
      <c r="Q445" s="11">
        <v>-23.7</v>
      </c>
      <c r="R445" s="11">
        <v>1.34</v>
      </c>
      <c r="S445" s="11">
        <v>-14.3</v>
      </c>
      <c r="T445" s="11">
        <v>-25.7</v>
      </c>
      <c r="U445" s="11">
        <v>-13.3</v>
      </c>
      <c r="V445" s="11">
        <v>-14.1</v>
      </c>
      <c r="W445" s="11">
        <v>-13.1</v>
      </c>
      <c r="X445" s="11">
        <v>-11.8</v>
      </c>
      <c r="Y445" s="11">
        <v>-14</v>
      </c>
      <c r="Z445" s="11">
        <v>-16.899999999999999</v>
      </c>
      <c r="AA445" s="11">
        <v>-0.32</v>
      </c>
      <c r="AB445" s="11">
        <v>-4.83</v>
      </c>
      <c r="AC445" s="11">
        <v>-18.8</v>
      </c>
      <c r="AD445" s="11">
        <v>-15.7</v>
      </c>
      <c r="AE445" s="11">
        <v>-23.3</v>
      </c>
      <c r="AF445" s="11">
        <v>-17.5</v>
      </c>
      <c r="AG445" s="11">
        <v>-11.5</v>
      </c>
      <c r="AH445" s="11">
        <v>-23</v>
      </c>
      <c r="AI445" s="11">
        <v>-25.1</v>
      </c>
      <c r="AJ445" s="11">
        <v>-9.44</v>
      </c>
      <c r="AK445" s="11">
        <v>-14.4</v>
      </c>
      <c r="AL445" s="11">
        <v>-22.8</v>
      </c>
      <c r="AM445" s="11">
        <v>-7.63</v>
      </c>
      <c r="AN445" s="11">
        <v>-20.399999999999999</v>
      </c>
      <c r="IS445">
        <f t="shared" si="12"/>
        <v>-15.827105263157897</v>
      </c>
      <c r="IT445">
        <f t="shared" si="13"/>
        <v>8.2038461342242126</v>
      </c>
    </row>
    <row r="446" spans="1:254" x14ac:dyDescent="0.2">
      <c r="A446" s="30" t="s">
        <v>18</v>
      </c>
      <c r="B446" s="31">
        <v>0.72</v>
      </c>
      <c r="C446" s="11">
        <v>-15</v>
      </c>
      <c r="D446" s="11">
        <v>-21.7</v>
      </c>
      <c r="E446" s="11">
        <v>-8.93</v>
      </c>
      <c r="F446" s="11">
        <v>-0.98</v>
      </c>
      <c r="G446" s="11">
        <v>-15.6</v>
      </c>
      <c r="H446" s="11">
        <v>-21.1</v>
      </c>
      <c r="I446" s="11">
        <v>-24.6</v>
      </c>
      <c r="J446" s="11">
        <v>-5.46</v>
      </c>
      <c r="K446" s="11">
        <v>-17.3</v>
      </c>
      <c r="L446" s="11">
        <v>-10.6</v>
      </c>
      <c r="M446" s="11">
        <v>-16.600000000000001</v>
      </c>
      <c r="N446" s="11">
        <v>-28.5</v>
      </c>
      <c r="O446" s="11">
        <v>-38.5</v>
      </c>
      <c r="P446" s="11">
        <v>-28.5</v>
      </c>
      <c r="Q446" s="11">
        <v>-23.9</v>
      </c>
      <c r="R446" s="11">
        <v>1.63</v>
      </c>
      <c r="S446" s="11">
        <v>-14.5</v>
      </c>
      <c r="T446" s="11">
        <v>-26.1</v>
      </c>
      <c r="U446" s="11">
        <v>-13.5</v>
      </c>
      <c r="V446" s="11">
        <v>-16.8</v>
      </c>
      <c r="W446" s="11">
        <v>-15.8</v>
      </c>
      <c r="X446" s="11">
        <v>-14.3</v>
      </c>
      <c r="Y446" s="11">
        <v>-14.4</v>
      </c>
      <c r="Z446" s="11">
        <v>-19.899999999999999</v>
      </c>
      <c r="AA446" s="11">
        <v>-2.64</v>
      </c>
      <c r="AB446" s="11">
        <v>-4.12</v>
      </c>
      <c r="AC446" s="11">
        <v>-19.8</v>
      </c>
      <c r="AD446" s="11">
        <v>-19.5</v>
      </c>
      <c r="AE446" s="11">
        <v>-24.3</v>
      </c>
      <c r="AF446" s="11">
        <v>-18.600000000000001</v>
      </c>
      <c r="AG446" s="11">
        <v>-13.5</v>
      </c>
      <c r="AH446" s="11">
        <v>-24.4</v>
      </c>
      <c r="AI446" s="11">
        <v>-27.3</v>
      </c>
      <c r="AJ446" s="11">
        <v>-10</v>
      </c>
      <c r="AK446" s="11">
        <v>-16.5</v>
      </c>
      <c r="AL446" s="11">
        <v>-23.8</v>
      </c>
      <c r="AM446" s="11">
        <v>-7.94</v>
      </c>
      <c r="AN446" s="11">
        <v>-20.399999999999999</v>
      </c>
      <c r="IS446">
        <f t="shared" si="12"/>
        <v>-16.940526315789473</v>
      </c>
      <c r="IT446">
        <f t="shared" si="13"/>
        <v>8.4623122989662143</v>
      </c>
    </row>
    <row r="447" spans="1:254" x14ac:dyDescent="0.2">
      <c r="A447" s="30" t="s">
        <v>18</v>
      </c>
      <c r="B447" s="31">
        <v>0.74</v>
      </c>
      <c r="C447" s="11">
        <v>-14.3</v>
      </c>
      <c r="D447" s="11">
        <v>-20.5</v>
      </c>
      <c r="E447" s="11">
        <v>-8.99</v>
      </c>
      <c r="F447" s="11">
        <v>-2.34</v>
      </c>
      <c r="G447" s="11">
        <v>-15.7</v>
      </c>
      <c r="H447" s="11">
        <v>-20.2</v>
      </c>
      <c r="I447" s="11">
        <v>-25.6</v>
      </c>
      <c r="J447" s="11">
        <v>-5.76</v>
      </c>
      <c r="K447" s="11">
        <v>-16.399999999999999</v>
      </c>
      <c r="L447" s="11">
        <v>-11.9</v>
      </c>
      <c r="M447" s="11">
        <v>-16.8</v>
      </c>
      <c r="N447" s="11">
        <v>-29.9</v>
      </c>
      <c r="O447" s="11">
        <v>-39.799999999999997</v>
      </c>
      <c r="P447" s="11">
        <v>-28.3</v>
      </c>
      <c r="Q447" s="11">
        <v>-23.6</v>
      </c>
      <c r="R447" s="11">
        <v>1.1599999999999999</v>
      </c>
      <c r="S447" s="11">
        <v>-14.5</v>
      </c>
      <c r="T447" s="11">
        <v>-26.2</v>
      </c>
      <c r="U447" s="11">
        <v>-14.1</v>
      </c>
      <c r="V447" s="11">
        <v>-18.5</v>
      </c>
      <c r="W447" s="11">
        <v>-17.5</v>
      </c>
      <c r="X447" s="11">
        <v>-16.399999999999999</v>
      </c>
      <c r="Y447" s="11">
        <v>-13.9</v>
      </c>
      <c r="Z447" s="11">
        <v>-21.9</v>
      </c>
      <c r="AA447" s="11">
        <v>-4.28</v>
      </c>
      <c r="AB447" s="11">
        <v>-3.64</v>
      </c>
      <c r="AC447" s="11">
        <v>-20.2</v>
      </c>
      <c r="AD447" s="11">
        <v>-22.8</v>
      </c>
      <c r="AE447" s="11">
        <v>-25.5</v>
      </c>
      <c r="AF447" s="11">
        <v>-19.600000000000001</v>
      </c>
      <c r="AG447" s="11">
        <v>-15.4</v>
      </c>
      <c r="AH447" s="11">
        <v>-25.7</v>
      </c>
      <c r="AI447" s="11">
        <v>-28.6</v>
      </c>
      <c r="AJ447" s="11">
        <v>-10</v>
      </c>
      <c r="AK447" s="11">
        <v>-18.5</v>
      </c>
      <c r="AL447" s="11">
        <v>-24.6</v>
      </c>
      <c r="AM447" s="11">
        <v>-8.6</v>
      </c>
      <c r="AN447" s="11">
        <v>-20.7</v>
      </c>
      <c r="IS447">
        <f t="shared" si="12"/>
        <v>-17.632894736842108</v>
      </c>
      <c r="IT447">
        <f t="shared" si="13"/>
        <v>8.5650859189754094</v>
      </c>
    </row>
    <row r="448" spans="1:254" x14ac:dyDescent="0.2">
      <c r="A448" s="30" t="s">
        <v>18</v>
      </c>
      <c r="B448" s="31">
        <v>0.76</v>
      </c>
      <c r="C448" s="11">
        <v>-13.4</v>
      </c>
      <c r="D448" s="11">
        <v>-19</v>
      </c>
      <c r="E448" s="11">
        <v>-8.81</v>
      </c>
      <c r="F448" s="11">
        <v>-3.03</v>
      </c>
      <c r="G448" s="11">
        <v>-15.3</v>
      </c>
      <c r="H448" s="11">
        <v>-19.3</v>
      </c>
      <c r="I448" s="11">
        <v>-26.1</v>
      </c>
      <c r="J448" s="11">
        <v>-5.95</v>
      </c>
      <c r="K448" s="11">
        <v>-14.9</v>
      </c>
      <c r="L448" s="11">
        <v>-13.8</v>
      </c>
      <c r="M448" s="11">
        <v>-17.399999999999999</v>
      </c>
      <c r="N448" s="11">
        <v>-30.8</v>
      </c>
      <c r="O448" s="11">
        <v>-38.799999999999997</v>
      </c>
      <c r="P448" s="11">
        <v>-28.3</v>
      </c>
      <c r="Q448" s="11">
        <v>-23</v>
      </c>
      <c r="R448" s="11">
        <v>-0.24</v>
      </c>
      <c r="S448" s="11">
        <v>-14.3</v>
      </c>
      <c r="T448" s="11">
        <v>-26</v>
      </c>
      <c r="U448" s="11">
        <v>-15.1</v>
      </c>
      <c r="V448" s="11">
        <v>-19.5</v>
      </c>
      <c r="W448" s="11">
        <v>-18.399999999999999</v>
      </c>
      <c r="X448" s="11">
        <v>-18.100000000000001</v>
      </c>
      <c r="Y448" s="11">
        <v>-12.6</v>
      </c>
      <c r="Z448" s="11">
        <v>-23.6</v>
      </c>
      <c r="AA448" s="11">
        <v>-5.71</v>
      </c>
      <c r="AB448" s="11">
        <v>-3.52</v>
      </c>
      <c r="AC448" s="11">
        <v>-19.600000000000001</v>
      </c>
      <c r="AD448" s="11">
        <v>-25.3</v>
      </c>
      <c r="AE448" s="11">
        <v>-27.3</v>
      </c>
      <c r="AF448" s="11">
        <v>-20.5</v>
      </c>
      <c r="AG448" s="11">
        <v>-17.2</v>
      </c>
      <c r="AH448" s="11">
        <v>-27</v>
      </c>
      <c r="AI448" s="11">
        <v>-29.2</v>
      </c>
      <c r="AJ448" s="11">
        <v>-9.56</v>
      </c>
      <c r="AK448" s="11">
        <v>-20.6</v>
      </c>
      <c r="AL448" s="11">
        <v>-25.4</v>
      </c>
      <c r="AM448" s="11">
        <v>-9.76</v>
      </c>
      <c r="AN448" s="11">
        <v>-21.6</v>
      </c>
      <c r="IS448">
        <f t="shared" si="12"/>
        <v>-18.104736842105268</v>
      </c>
      <c r="IT448">
        <f t="shared" si="13"/>
        <v>8.5419884186934141</v>
      </c>
    </row>
    <row r="449" spans="1:254" x14ac:dyDescent="0.2">
      <c r="A449" s="30" t="s">
        <v>18</v>
      </c>
      <c r="B449" s="31">
        <v>0.78</v>
      </c>
      <c r="C449" s="11">
        <v>-12.3</v>
      </c>
      <c r="D449" s="11">
        <v>-17.600000000000001</v>
      </c>
      <c r="E449" s="11">
        <v>-8.69</v>
      </c>
      <c r="F449" s="11">
        <v>-2.87</v>
      </c>
      <c r="G449" s="11">
        <v>-15.3</v>
      </c>
      <c r="H449" s="11">
        <v>-19.100000000000001</v>
      </c>
      <c r="I449" s="11">
        <v>-26.3</v>
      </c>
      <c r="J449" s="11">
        <v>-6.3</v>
      </c>
      <c r="K449" s="11">
        <v>-13.1</v>
      </c>
      <c r="L449" s="11">
        <v>-16.100000000000001</v>
      </c>
      <c r="M449" s="11">
        <v>-18.2</v>
      </c>
      <c r="N449" s="11">
        <v>-31.1</v>
      </c>
      <c r="O449" s="11">
        <v>-35.9</v>
      </c>
      <c r="P449" s="11">
        <v>-28.8</v>
      </c>
      <c r="Q449" s="11">
        <v>-22.3</v>
      </c>
      <c r="R449" s="11">
        <v>-2.38</v>
      </c>
      <c r="S449" s="11">
        <v>-14.2</v>
      </c>
      <c r="T449" s="11">
        <v>-25.7</v>
      </c>
      <c r="U449" s="11">
        <v>-16.5</v>
      </c>
      <c r="V449" s="11">
        <v>-19.8</v>
      </c>
      <c r="W449" s="11">
        <v>-19.3</v>
      </c>
      <c r="X449" s="11">
        <v>-19.3</v>
      </c>
      <c r="Y449" s="11">
        <v>-11</v>
      </c>
      <c r="Z449" s="11">
        <v>-25.4</v>
      </c>
      <c r="AA449" s="11">
        <v>-7.44</v>
      </c>
      <c r="AB449" s="11">
        <v>-3.8</v>
      </c>
      <c r="AC449" s="11">
        <v>-18.2</v>
      </c>
      <c r="AD449" s="11">
        <v>-26.8</v>
      </c>
      <c r="AE449" s="11">
        <v>-29.6</v>
      </c>
      <c r="AF449" s="11">
        <v>-21.3</v>
      </c>
      <c r="AG449" s="11">
        <v>-18.899999999999999</v>
      </c>
      <c r="AH449" s="11">
        <v>-28.4</v>
      </c>
      <c r="AI449" s="11">
        <v>-29.3</v>
      </c>
      <c r="AJ449" s="11">
        <v>-8.7899999999999991</v>
      </c>
      <c r="AK449" s="11">
        <v>-22.6</v>
      </c>
      <c r="AL449" s="11">
        <v>-26.4</v>
      </c>
      <c r="AM449" s="11">
        <v>-11.3</v>
      </c>
      <c r="AN449" s="11">
        <v>-22.1</v>
      </c>
      <c r="IS449">
        <f t="shared" si="12"/>
        <v>-18.486052631578943</v>
      </c>
      <c r="IT449">
        <f t="shared" si="13"/>
        <v>8.4624571664766801</v>
      </c>
    </row>
    <row r="450" spans="1:254" x14ac:dyDescent="0.2">
      <c r="A450" s="30" t="s">
        <v>18</v>
      </c>
      <c r="B450" s="31">
        <v>0.8</v>
      </c>
      <c r="C450" s="11">
        <v>-11</v>
      </c>
      <c r="D450" s="11">
        <v>-16.600000000000001</v>
      </c>
      <c r="E450" s="11">
        <v>-8.83</v>
      </c>
      <c r="F450" s="11">
        <v>-1.86</v>
      </c>
      <c r="G450" s="11">
        <v>-16.5</v>
      </c>
      <c r="H450" s="11">
        <v>-19.5</v>
      </c>
      <c r="I450" s="11">
        <v>-26.2</v>
      </c>
      <c r="J450" s="11">
        <v>-6.97</v>
      </c>
      <c r="K450" s="11">
        <v>-11.4</v>
      </c>
      <c r="L450" s="11">
        <v>-18.3</v>
      </c>
      <c r="M450" s="11">
        <v>-19.3</v>
      </c>
      <c r="N450" s="11">
        <v>-30.7</v>
      </c>
      <c r="O450" s="11">
        <v>-31.5</v>
      </c>
      <c r="P450" s="11">
        <v>-29.6</v>
      </c>
      <c r="Q450" s="11">
        <v>-21.5</v>
      </c>
      <c r="R450" s="11">
        <v>-4.66</v>
      </c>
      <c r="S450" s="11">
        <v>-14.1</v>
      </c>
      <c r="T450" s="11">
        <v>-25.4</v>
      </c>
      <c r="U450" s="11">
        <v>-17.899999999999999</v>
      </c>
      <c r="V450" s="11">
        <v>-19.399999999999999</v>
      </c>
      <c r="W450" s="11">
        <v>-20.100000000000001</v>
      </c>
      <c r="X450" s="11">
        <v>-20</v>
      </c>
      <c r="Y450" s="11">
        <v>-9.4700000000000006</v>
      </c>
      <c r="Z450" s="11">
        <v>-27</v>
      </c>
      <c r="AA450" s="11">
        <v>-9.69</v>
      </c>
      <c r="AB450" s="11">
        <v>-4.34</v>
      </c>
      <c r="AC450" s="11">
        <v>-16.2</v>
      </c>
      <c r="AD450" s="11">
        <v>-27.5</v>
      </c>
      <c r="AE450" s="11">
        <v>-31.6</v>
      </c>
      <c r="AF450" s="11">
        <v>-21.9</v>
      </c>
      <c r="AG450" s="11">
        <v>-20</v>
      </c>
      <c r="AH450" s="11">
        <v>-29.8</v>
      </c>
      <c r="AI450" s="11">
        <v>-29</v>
      </c>
      <c r="AJ450" s="11">
        <v>-8.06</v>
      </c>
      <c r="AK450" s="11">
        <v>-24.4</v>
      </c>
      <c r="AL450" s="11">
        <v>-27.6</v>
      </c>
      <c r="AM450" s="11">
        <v>-13</v>
      </c>
      <c r="AN450" s="11">
        <v>-21.9</v>
      </c>
      <c r="IS450">
        <f t="shared" si="12"/>
        <v>-18.757368421052629</v>
      </c>
      <c r="IT450">
        <f t="shared" si="13"/>
        <v>8.3836941751688308</v>
      </c>
    </row>
    <row r="451" spans="1:254" x14ac:dyDescent="0.2">
      <c r="A451" s="30" t="s">
        <v>18</v>
      </c>
      <c r="B451" s="31">
        <v>0.82</v>
      </c>
      <c r="C451" s="11">
        <v>-9.4700000000000006</v>
      </c>
      <c r="D451" s="11">
        <v>-16</v>
      </c>
      <c r="E451" s="11">
        <v>-9.2799999999999994</v>
      </c>
      <c r="F451" s="11">
        <v>-0.1</v>
      </c>
      <c r="G451" s="11">
        <v>-18.899999999999999</v>
      </c>
      <c r="H451" s="11">
        <v>-19.8</v>
      </c>
      <c r="I451" s="11">
        <v>-26</v>
      </c>
      <c r="J451" s="11">
        <v>-8.06</v>
      </c>
      <c r="K451" s="11">
        <v>-9.94</v>
      </c>
      <c r="L451" s="11">
        <v>-19.8</v>
      </c>
      <c r="M451" s="11">
        <v>-20.2</v>
      </c>
      <c r="N451" s="11">
        <v>-29.6</v>
      </c>
      <c r="O451" s="11">
        <v>-26.2</v>
      </c>
      <c r="P451" s="11">
        <v>-30.4</v>
      </c>
      <c r="Q451" s="11">
        <v>-20.7</v>
      </c>
      <c r="R451" s="11">
        <v>-6.48</v>
      </c>
      <c r="S451" s="11">
        <v>-14.2</v>
      </c>
      <c r="T451" s="11">
        <v>-25.6</v>
      </c>
      <c r="U451" s="11">
        <v>-19</v>
      </c>
      <c r="V451" s="11">
        <v>-18.600000000000001</v>
      </c>
      <c r="W451" s="11">
        <v>-20.9</v>
      </c>
      <c r="X451" s="11">
        <v>-20.100000000000001</v>
      </c>
      <c r="Y451" s="11">
        <v>-8.24</v>
      </c>
      <c r="Z451" s="11">
        <v>-27.9</v>
      </c>
      <c r="AA451" s="11">
        <v>-12.2</v>
      </c>
      <c r="AB451" s="11">
        <v>-4.96</v>
      </c>
      <c r="AC451" s="11">
        <v>-14</v>
      </c>
      <c r="AD451" s="11">
        <v>-27.5</v>
      </c>
      <c r="AE451" s="11">
        <v>-31.7</v>
      </c>
      <c r="AF451" s="11">
        <v>-22.1</v>
      </c>
      <c r="AG451" s="11">
        <v>-20.5</v>
      </c>
      <c r="AH451" s="11">
        <v>-30.9</v>
      </c>
      <c r="AI451" s="11">
        <v>-28.2</v>
      </c>
      <c r="AJ451" s="11">
        <v>-7.65</v>
      </c>
      <c r="AK451" s="11">
        <v>-25.8</v>
      </c>
      <c r="AL451" s="11">
        <v>-29</v>
      </c>
      <c r="AM451" s="11">
        <v>-14.4</v>
      </c>
      <c r="AN451" s="11">
        <v>-21.7</v>
      </c>
      <c r="IS451">
        <f t="shared" ref="IS451:IS514" si="14">AVERAGE(C451:IR451)</f>
        <v>-18.844210526315791</v>
      </c>
      <c r="IT451">
        <f t="shared" ref="IT451:IT514" si="15">STDEV(C451:IR451)</f>
        <v>8.330952261062496</v>
      </c>
    </row>
    <row r="452" spans="1:254" x14ac:dyDescent="0.2">
      <c r="A452" s="30" t="s">
        <v>18</v>
      </c>
      <c r="B452" s="31">
        <v>0.84</v>
      </c>
      <c r="C452" s="11">
        <v>-8.0399999999999991</v>
      </c>
      <c r="D452" s="11">
        <v>-15.4</v>
      </c>
      <c r="E452" s="11">
        <v>-9.8800000000000008</v>
      </c>
      <c r="F452" s="11">
        <v>2.14</v>
      </c>
      <c r="G452" s="11">
        <v>-22.4</v>
      </c>
      <c r="H452" s="11">
        <v>-19.399999999999999</v>
      </c>
      <c r="I452" s="11">
        <v>-25.8</v>
      </c>
      <c r="J452" s="11">
        <v>-9.39</v>
      </c>
      <c r="K452" s="11">
        <v>-8.4600000000000009</v>
      </c>
      <c r="L452" s="11">
        <v>-20.2</v>
      </c>
      <c r="M452" s="11">
        <v>-20.8</v>
      </c>
      <c r="N452" s="11">
        <v>-28</v>
      </c>
      <c r="O452" s="11">
        <v>-20.8</v>
      </c>
      <c r="P452" s="11">
        <v>-30.5</v>
      </c>
      <c r="Q452" s="11">
        <v>-19.600000000000001</v>
      </c>
      <c r="R452" s="11">
        <v>-7.33</v>
      </c>
      <c r="S452" s="11">
        <v>-14.4</v>
      </c>
      <c r="T452" s="11">
        <v>-26.4</v>
      </c>
      <c r="U452" s="11">
        <v>-19.5</v>
      </c>
      <c r="V452" s="11">
        <v>-17.399999999999999</v>
      </c>
      <c r="W452" s="11">
        <v>-21.1</v>
      </c>
      <c r="X452" s="11">
        <v>-19.3</v>
      </c>
      <c r="Y452" s="11">
        <v>-7.5</v>
      </c>
      <c r="Z452" s="11">
        <v>-27.6</v>
      </c>
      <c r="AA452" s="11">
        <v>-14.5</v>
      </c>
      <c r="AB452" s="11">
        <v>-5.55</v>
      </c>
      <c r="AC452" s="11">
        <v>-11.9</v>
      </c>
      <c r="AD452" s="11">
        <v>-26.5</v>
      </c>
      <c r="AE452" s="11">
        <v>-29.1</v>
      </c>
      <c r="AF452" s="11">
        <v>-21.5</v>
      </c>
      <c r="AG452" s="11">
        <v>-20.6</v>
      </c>
      <c r="AH452" s="11">
        <v>-31.5</v>
      </c>
      <c r="AI452" s="11">
        <v>-27.1</v>
      </c>
      <c r="AJ452" s="11">
        <v>-7.73</v>
      </c>
      <c r="AK452" s="11">
        <v>-26.5</v>
      </c>
      <c r="AL452" s="11">
        <v>-30.4</v>
      </c>
      <c r="AM452" s="11">
        <v>-15</v>
      </c>
      <c r="AN452" s="11">
        <v>-21</v>
      </c>
      <c r="IS452">
        <f t="shared" si="14"/>
        <v>-18.577368421052633</v>
      </c>
      <c r="IT452">
        <f t="shared" si="15"/>
        <v>8.2832395687007168</v>
      </c>
    </row>
    <row r="453" spans="1:254" x14ac:dyDescent="0.2">
      <c r="A453" s="30" t="s">
        <v>18</v>
      </c>
      <c r="B453" s="31">
        <v>0.86</v>
      </c>
      <c r="C453" s="11">
        <v>-7.06</v>
      </c>
      <c r="D453" s="11">
        <v>-14.7</v>
      </c>
      <c r="E453" s="11">
        <v>-10.3</v>
      </c>
      <c r="F453" s="11">
        <v>4.3899999999999997</v>
      </c>
      <c r="G453" s="11">
        <v>-26</v>
      </c>
      <c r="H453" s="11">
        <v>-18</v>
      </c>
      <c r="I453" s="11">
        <v>-25.7</v>
      </c>
      <c r="J453" s="11">
        <v>-10.7</v>
      </c>
      <c r="K453" s="11">
        <v>-6.75</v>
      </c>
      <c r="L453" s="11">
        <v>-19.5</v>
      </c>
      <c r="M453" s="11">
        <v>-20.9</v>
      </c>
      <c r="N453" s="11">
        <v>-26</v>
      </c>
      <c r="O453" s="11">
        <v>-15.9</v>
      </c>
      <c r="P453" s="11">
        <v>-29.4</v>
      </c>
      <c r="Q453" s="11">
        <v>-18.399999999999999</v>
      </c>
      <c r="R453" s="11">
        <v>-7.01</v>
      </c>
      <c r="S453" s="11">
        <v>-14.7</v>
      </c>
      <c r="T453" s="11">
        <v>-27.7</v>
      </c>
      <c r="U453" s="11">
        <v>-19.3</v>
      </c>
      <c r="V453" s="11">
        <v>-16</v>
      </c>
      <c r="W453" s="11">
        <v>-20.399999999999999</v>
      </c>
      <c r="X453" s="11">
        <v>-17.7</v>
      </c>
      <c r="Y453" s="11">
        <v>-7.15</v>
      </c>
      <c r="Z453" s="11">
        <v>-25.7</v>
      </c>
      <c r="AA453" s="11">
        <v>-15.9</v>
      </c>
      <c r="AB453" s="11">
        <v>-6.08</v>
      </c>
      <c r="AC453" s="11">
        <v>-10.3</v>
      </c>
      <c r="AD453" s="11">
        <v>-24.8</v>
      </c>
      <c r="AE453" s="11">
        <v>-25</v>
      </c>
      <c r="AF453" s="11">
        <v>-19.8</v>
      </c>
      <c r="AG453" s="11">
        <v>-20.6</v>
      </c>
      <c r="AH453" s="11">
        <v>-31</v>
      </c>
      <c r="AI453" s="11">
        <v>-25.3</v>
      </c>
      <c r="AJ453" s="11">
        <v>-8.31</v>
      </c>
      <c r="AK453" s="11">
        <v>-26.2</v>
      </c>
      <c r="AL453" s="11">
        <v>-31.5</v>
      </c>
      <c r="AM453" s="11">
        <v>-14.8</v>
      </c>
      <c r="AN453" s="11">
        <v>-17</v>
      </c>
      <c r="IS453">
        <f t="shared" si="14"/>
        <v>-17.820263157894733</v>
      </c>
      <c r="IT453">
        <f t="shared" si="15"/>
        <v>8.2274026267668763</v>
      </c>
    </row>
    <row r="454" spans="1:254" x14ac:dyDescent="0.2">
      <c r="A454" s="30" t="s">
        <v>18</v>
      </c>
      <c r="B454" s="31">
        <v>0.88</v>
      </c>
      <c r="C454" s="11">
        <v>-6.73</v>
      </c>
      <c r="D454" s="11">
        <v>-13.9</v>
      </c>
      <c r="E454" s="11">
        <v>-10.3</v>
      </c>
      <c r="F454" s="11">
        <v>6.01</v>
      </c>
      <c r="G454" s="11">
        <v>-29</v>
      </c>
      <c r="H454" s="11">
        <v>-15.7</v>
      </c>
      <c r="I454" s="11">
        <v>-25.6</v>
      </c>
      <c r="J454" s="11">
        <v>-11.9</v>
      </c>
      <c r="K454" s="11">
        <v>-4.76</v>
      </c>
      <c r="L454" s="11">
        <v>-17.8</v>
      </c>
      <c r="M454" s="11">
        <v>-20.7</v>
      </c>
      <c r="N454" s="11">
        <v>-23.8</v>
      </c>
      <c r="O454" s="11">
        <v>-11.9</v>
      </c>
      <c r="P454" s="11">
        <v>-26.9</v>
      </c>
      <c r="Q454" s="11">
        <v>-17.399999999999999</v>
      </c>
      <c r="R454" s="11">
        <v>-5.64</v>
      </c>
      <c r="S454" s="11">
        <v>-15.1</v>
      </c>
      <c r="T454" s="11">
        <v>-29.3</v>
      </c>
      <c r="U454" s="11">
        <v>-18.3</v>
      </c>
      <c r="V454" s="11">
        <v>-14.6</v>
      </c>
      <c r="W454" s="11">
        <v>-18.2</v>
      </c>
      <c r="X454" s="11">
        <v>-15.4</v>
      </c>
      <c r="Y454" s="11">
        <v>-7.06</v>
      </c>
      <c r="Z454" s="11">
        <v>-22.5</v>
      </c>
      <c r="AA454" s="11">
        <v>-15.8</v>
      </c>
      <c r="AB454" s="11">
        <v>-6.53</v>
      </c>
      <c r="AC454" s="11">
        <v>-9.41</v>
      </c>
      <c r="AD454" s="11">
        <v>-22.5</v>
      </c>
      <c r="AE454" s="11">
        <v>-21.2</v>
      </c>
      <c r="AF454" s="11">
        <v>-17</v>
      </c>
      <c r="AG454" s="11">
        <v>-20.9</v>
      </c>
      <c r="AH454" s="11">
        <v>-29.7</v>
      </c>
      <c r="AI454" s="11">
        <v>-23.1</v>
      </c>
      <c r="AJ454" s="11">
        <v>-9.16</v>
      </c>
      <c r="AK454" s="11">
        <v>-24.9</v>
      </c>
      <c r="AL454" s="11">
        <v>-32.200000000000003</v>
      </c>
      <c r="AM454" s="11">
        <v>-13.8</v>
      </c>
      <c r="AN454" s="11">
        <v>-15.6</v>
      </c>
      <c r="IS454">
        <f t="shared" si="14"/>
        <v>-16.796842105263156</v>
      </c>
      <c r="IT454">
        <f t="shared" si="15"/>
        <v>8.2033777174036988</v>
      </c>
    </row>
    <row r="455" spans="1:254" x14ac:dyDescent="0.2">
      <c r="A455" s="30" t="s">
        <v>18</v>
      </c>
      <c r="B455" s="31">
        <v>0.9</v>
      </c>
      <c r="C455" s="11">
        <v>-6.92</v>
      </c>
      <c r="D455" s="11">
        <v>-13.4</v>
      </c>
      <c r="E455" s="11">
        <v>-9.56</v>
      </c>
      <c r="F455" s="11">
        <v>6.46</v>
      </c>
      <c r="G455" s="11">
        <v>-30.4</v>
      </c>
      <c r="H455" s="11">
        <v>-13.1</v>
      </c>
      <c r="I455" s="11">
        <v>-25.2</v>
      </c>
      <c r="J455" s="11">
        <v>-12.7</v>
      </c>
      <c r="K455" s="11">
        <v>-2.74</v>
      </c>
      <c r="L455" s="11">
        <v>-15.8</v>
      </c>
      <c r="M455" s="11">
        <v>-20.399999999999999</v>
      </c>
      <c r="N455" s="11">
        <v>-22</v>
      </c>
      <c r="O455" s="11">
        <v>-9.69</v>
      </c>
      <c r="P455" s="11">
        <v>-23.5</v>
      </c>
      <c r="Q455" s="11">
        <v>-16.8</v>
      </c>
      <c r="R455" s="11">
        <v>-3.7</v>
      </c>
      <c r="S455" s="11">
        <v>-15.6</v>
      </c>
      <c r="T455" s="11">
        <v>-30.5</v>
      </c>
      <c r="U455" s="11">
        <v>-16.8</v>
      </c>
      <c r="V455" s="11">
        <v>-13.5</v>
      </c>
      <c r="W455" s="11">
        <v>-14.9</v>
      </c>
      <c r="X455" s="11">
        <v>-13</v>
      </c>
      <c r="Y455" s="11">
        <v>-7.21</v>
      </c>
      <c r="Z455" s="11">
        <v>-18.600000000000001</v>
      </c>
      <c r="AA455" s="11">
        <v>-13.8</v>
      </c>
      <c r="AB455" s="11">
        <v>-6.81</v>
      </c>
      <c r="AC455" s="11">
        <v>-9.31</v>
      </c>
      <c r="AD455" s="11">
        <v>-20.100000000000001</v>
      </c>
      <c r="AE455" s="11">
        <v>-18.899999999999999</v>
      </c>
      <c r="AF455" s="11">
        <v>-13.9</v>
      </c>
      <c r="AG455" s="11">
        <v>-21.4</v>
      </c>
      <c r="AH455" s="11">
        <v>-27.5</v>
      </c>
      <c r="AI455" s="11">
        <v>-20.7</v>
      </c>
      <c r="AJ455" s="11">
        <v>-10</v>
      </c>
      <c r="AK455" s="11">
        <v>-22.7</v>
      </c>
      <c r="AL455" s="11">
        <v>-32.299999999999997</v>
      </c>
      <c r="AM455" s="11">
        <v>-12.3</v>
      </c>
      <c r="AN455" s="11">
        <v>-13.5</v>
      </c>
      <c r="IS455">
        <f t="shared" si="14"/>
        <v>-15.599473684210523</v>
      </c>
      <c r="IT455">
        <f t="shared" si="15"/>
        <v>8.1286872539335508</v>
      </c>
    </row>
    <row r="456" spans="1:254" x14ac:dyDescent="0.2">
      <c r="A456" s="30" t="s">
        <v>18</v>
      </c>
      <c r="B456" s="31">
        <v>0.92</v>
      </c>
      <c r="C456" s="11">
        <v>-7.24</v>
      </c>
      <c r="D456" s="11">
        <v>-13.4</v>
      </c>
      <c r="E456" s="11">
        <v>-8.06</v>
      </c>
      <c r="F456" s="11">
        <v>5.83</v>
      </c>
      <c r="G456" s="11">
        <v>-29.6</v>
      </c>
      <c r="H456" s="11">
        <v>-11</v>
      </c>
      <c r="I456" s="11">
        <v>-24.3</v>
      </c>
      <c r="J456" s="11">
        <v>-13.2</v>
      </c>
      <c r="K456" s="11">
        <v>-1.22</v>
      </c>
      <c r="L456" s="11">
        <v>-13.9</v>
      </c>
      <c r="M456" s="11">
        <v>-20.3</v>
      </c>
      <c r="N456" s="11">
        <v>-20.5</v>
      </c>
      <c r="O456" s="11">
        <v>-9.69</v>
      </c>
      <c r="P456" s="11">
        <v>-20</v>
      </c>
      <c r="Q456" s="11">
        <v>-17</v>
      </c>
      <c r="R456" s="11">
        <v>-1.74</v>
      </c>
      <c r="S456" s="11">
        <v>-15.9</v>
      </c>
      <c r="T456" s="11">
        <v>-30.7</v>
      </c>
      <c r="U456" s="11">
        <v>-15</v>
      </c>
      <c r="V456" s="11">
        <v>-12.8</v>
      </c>
      <c r="W456" s="11">
        <v>-11</v>
      </c>
      <c r="X456" s="11">
        <v>-10.8</v>
      </c>
      <c r="Y456" s="11">
        <v>-7.65</v>
      </c>
      <c r="Z456" s="11">
        <v>0</v>
      </c>
      <c r="AA456" s="11">
        <v>-10.3</v>
      </c>
      <c r="AB456" s="11">
        <v>-6.79</v>
      </c>
      <c r="AC456" s="11">
        <v>-9.6300000000000008</v>
      </c>
      <c r="AD456" s="11">
        <v>-18.3</v>
      </c>
      <c r="AE456" s="11">
        <v>-17.899999999999999</v>
      </c>
      <c r="AF456" s="11">
        <v>-11.1</v>
      </c>
      <c r="AG456" s="11">
        <v>-21.7</v>
      </c>
      <c r="AH456" s="11">
        <v>-24.8</v>
      </c>
      <c r="AI456" s="11">
        <v>-18.3</v>
      </c>
      <c r="AJ456" s="11">
        <v>-10.6</v>
      </c>
      <c r="AK456" s="11">
        <v>-20</v>
      </c>
      <c r="AL456" s="11">
        <v>-31.9</v>
      </c>
      <c r="AM456" s="11">
        <v>-10.8</v>
      </c>
      <c r="AN456" s="11">
        <v>-13.3</v>
      </c>
      <c r="IS456">
        <f t="shared" si="14"/>
        <v>-14.068157894736842</v>
      </c>
      <c r="IT456">
        <f t="shared" si="15"/>
        <v>8.2742668019305814</v>
      </c>
    </row>
    <row r="457" spans="1:254" x14ac:dyDescent="0.2">
      <c r="A457" s="30" t="s">
        <v>18</v>
      </c>
      <c r="B457" s="31">
        <v>0.94</v>
      </c>
      <c r="C457" s="11">
        <v>-7.21</v>
      </c>
      <c r="D457" s="11">
        <v>-13.6</v>
      </c>
      <c r="E457" s="11">
        <v>-5.94</v>
      </c>
      <c r="F457" s="11">
        <v>4.62</v>
      </c>
      <c r="G457" s="11">
        <v>-26.8</v>
      </c>
      <c r="H457" s="11">
        <v>-9.8699999999999992</v>
      </c>
      <c r="I457" s="11">
        <v>-23</v>
      </c>
      <c r="J457" s="11">
        <v>-13.2</v>
      </c>
      <c r="K457" s="11">
        <v>-0.64</v>
      </c>
      <c r="L457" s="11">
        <v>-12.5</v>
      </c>
      <c r="M457" s="11">
        <v>-20.6</v>
      </c>
      <c r="N457" s="11">
        <v>-19.5</v>
      </c>
      <c r="O457" s="11">
        <v>-11.7</v>
      </c>
      <c r="P457" s="11">
        <v>-16.899999999999999</v>
      </c>
      <c r="Q457" s="11">
        <v>-17.899999999999999</v>
      </c>
      <c r="R457" s="11">
        <v>-0.15</v>
      </c>
      <c r="S457" s="11">
        <v>-16.2</v>
      </c>
      <c r="T457" s="11">
        <v>-29.8</v>
      </c>
      <c r="U457" s="11">
        <v>-13.1</v>
      </c>
      <c r="V457" s="11">
        <v>-12.2</v>
      </c>
      <c r="W457" s="11">
        <v>-7.24</v>
      </c>
      <c r="X457" s="11">
        <v>-8.9</v>
      </c>
      <c r="Y457" s="11">
        <v>-8.26</v>
      </c>
      <c r="Z457" s="11">
        <v>0</v>
      </c>
      <c r="AA457" s="11">
        <v>-6.01</v>
      </c>
      <c r="AB457" s="11">
        <v>-6.45</v>
      </c>
      <c r="AC457" s="11">
        <v>-9.68</v>
      </c>
      <c r="AD457" s="11">
        <v>-17.2</v>
      </c>
      <c r="AE457" s="11">
        <v>-17.8</v>
      </c>
      <c r="AF457" s="11">
        <v>-9.3000000000000007</v>
      </c>
      <c r="AG457" s="11">
        <v>-21.4</v>
      </c>
      <c r="AH457" s="11">
        <v>-22.1</v>
      </c>
      <c r="AI457" s="11">
        <v>-16</v>
      </c>
      <c r="AJ457" s="11">
        <v>-10.8</v>
      </c>
      <c r="AK457" s="11">
        <v>-17.399999999999999</v>
      </c>
      <c r="AL457" s="11">
        <v>-31</v>
      </c>
      <c r="AM457" s="11">
        <v>-9.75</v>
      </c>
      <c r="AN457" s="11">
        <v>-16.399999999999999</v>
      </c>
      <c r="IS457">
        <f t="shared" si="14"/>
        <v>-13.20736842105263</v>
      </c>
      <c r="IT457">
        <f t="shared" si="15"/>
        <v>8.0140581494496033</v>
      </c>
    </row>
    <row r="458" spans="1:254" x14ac:dyDescent="0.2">
      <c r="A458" s="30" t="s">
        <v>18</v>
      </c>
      <c r="B458" s="31">
        <v>0.96</v>
      </c>
      <c r="C458" s="11">
        <v>-6.53</v>
      </c>
      <c r="D458" s="11">
        <v>-13.6</v>
      </c>
      <c r="E458" s="11">
        <v>-3.5</v>
      </c>
      <c r="F458" s="11">
        <v>3.34</v>
      </c>
      <c r="G458" s="11">
        <v>-22.3</v>
      </c>
      <c r="H458" s="11">
        <v>-9.7200000000000006</v>
      </c>
      <c r="I458" s="11">
        <v>-21.6</v>
      </c>
      <c r="J458" s="11">
        <v>-12.7</v>
      </c>
      <c r="K458" s="11">
        <v>-1.17</v>
      </c>
      <c r="L458" s="11">
        <v>-11.7</v>
      </c>
      <c r="M458" s="11">
        <v>-21.1</v>
      </c>
      <c r="N458" s="11">
        <v>-18.899999999999999</v>
      </c>
      <c r="O458" s="11">
        <v>-14.5</v>
      </c>
      <c r="P458" s="11">
        <v>-14.7</v>
      </c>
      <c r="Q458" s="11">
        <v>-18.899999999999999</v>
      </c>
      <c r="R458" s="11">
        <v>0.96</v>
      </c>
      <c r="S458" s="11">
        <v>-16.3</v>
      </c>
      <c r="T458" s="11">
        <v>-27.8</v>
      </c>
      <c r="U458" s="11">
        <v>-11.3</v>
      </c>
      <c r="V458" s="11">
        <v>-11.6</v>
      </c>
      <c r="W458" s="11">
        <v>-4.34</v>
      </c>
      <c r="X458" s="11">
        <v>-7.1</v>
      </c>
      <c r="Y458" s="11">
        <v>-8.6</v>
      </c>
      <c r="Z458" s="11">
        <v>0</v>
      </c>
      <c r="AA458" s="11">
        <v>-1.78</v>
      </c>
      <c r="AB458" s="11">
        <v>-5.89</v>
      </c>
      <c r="AC458" s="11">
        <v>-8.85</v>
      </c>
      <c r="AD458" s="11">
        <v>-16.7</v>
      </c>
      <c r="AE458" s="11">
        <v>-17.8</v>
      </c>
      <c r="AF458" s="11">
        <v>-8.57</v>
      </c>
      <c r="AG458" s="11">
        <v>-20.3</v>
      </c>
      <c r="AH458" s="11">
        <v>-19.600000000000001</v>
      </c>
      <c r="AI458" s="11">
        <v>-13.7</v>
      </c>
      <c r="AJ458" s="11">
        <v>-10.3</v>
      </c>
      <c r="AK458" s="11">
        <v>-15</v>
      </c>
      <c r="AL458" s="11">
        <v>-29.7</v>
      </c>
      <c r="AM458" s="11">
        <v>-9.1999999999999993</v>
      </c>
      <c r="AN458" s="11">
        <v>-17.600000000000001</v>
      </c>
      <c r="IS458">
        <f t="shared" si="14"/>
        <v>-12.332894736842107</v>
      </c>
      <c r="IT458">
        <f t="shared" si="15"/>
        <v>7.7752687996968382</v>
      </c>
    </row>
    <row r="459" spans="1:254" x14ac:dyDescent="0.2">
      <c r="A459" s="30" t="s">
        <v>18</v>
      </c>
      <c r="B459" s="31">
        <v>0.98</v>
      </c>
      <c r="C459" s="11">
        <v>-5.23</v>
      </c>
      <c r="D459" s="11">
        <v>-13.1</v>
      </c>
      <c r="E459" s="11">
        <v>-1.1200000000000001</v>
      </c>
      <c r="F459" s="11">
        <v>2.16</v>
      </c>
      <c r="G459" s="11">
        <v>-17</v>
      </c>
      <c r="H459" s="11">
        <v>-10.199999999999999</v>
      </c>
      <c r="I459" s="11">
        <v>-20.399999999999999</v>
      </c>
      <c r="J459" s="11">
        <v>-11.3</v>
      </c>
      <c r="K459" s="11">
        <v>-2.38</v>
      </c>
      <c r="L459" s="11">
        <v>-11.5</v>
      </c>
      <c r="M459" s="11">
        <v>-21.2</v>
      </c>
      <c r="N459" s="11">
        <v>-18.5</v>
      </c>
      <c r="O459" s="11">
        <v>-16.600000000000001</v>
      </c>
      <c r="P459" s="11">
        <v>-13.4</v>
      </c>
      <c r="Q459" s="11">
        <v>-19.3</v>
      </c>
      <c r="R459" s="11">
        <v>1.73</v>
      </c>
      <c r="S459" s="11">
        <v>-16.100000000000001</v>
      </c>
      <c r="T459" s="11">
        <v>-25</v>
      </c>
      <c r="U459" s="11">
        <v>-9.51</v>
      </c>
      <c r="V459" s="11">
        <v>-10.5</v>
      </c>
      <c r="W459" s="11">
        <v>-2.48</v>
      </c>
      <c r="X459" s="11">
        <v>-4.6399999999999997</v>
      </c>
      <c r="Y459" s="11">
        <v>-8.16</v>
      </c>
      <c r="Z459" s="11">
        <v>0</v>
      </c>
      <c r="AA459" s="11">
        <v>1.72</v>
      </c>
      <c r="AB459" s="11">
        <v>-5.32</v>
      </c>
      <c r="AC459" s="11">
        <v>-7.11</v>
      </c>
      <c r="AD459" s="11">
        <v>-16</v>
      </c>
      <c r="AE459" s="11">
        <v>-17.399999999999999</v>
      </c>
      <c r="AF459" s="11">
        <v>-8.6300000000000008</v>
      </c>
      <c r="AG459" s="11">
        <v>-18.3</v>
      </c>
      <c r="AH459" s="11">
        <v>-17.3</v>
      </c>
      <c r="AI459" s="11">
        <v>-11.5</v>
      </c>
      <c r="AJ459" s="11">
        <v>-9.25</v>
      </c>
      <c r="AK459" s="11">
        <v>-13.1</v>
      </c>
      <c r="AL459" s="11">
        <v>-28.1</v>
      </c>
      <c r="AM459" s="11">
        <v>-8.86</v>
      </c>
      <c r="AN459" s="11">
        <v>-23.9</v>
      </c>
      <c r="IS459">
        <f t="shared" si="14"/>
        <v>-11.49421052631579</v>
      </c>
      <c r="IT459">
        <f t="shared" si="15"/>
        <v>7.7784812773129302</v>
      </c>
    </row>
    <row r="460" spans="1:254" ht="13.5" thickBot="1" x14ac:dyDescent="0.25">
      <c r="A460" s="32" t="s">
        <v>18</v>
      </c>
      <c r="B460" s="33">
        <v>1</v>
      </c>
      <c r="C460" s="11">
        <v>-3.68</v>
      </c>
      <c r="D460" s="11">
        <v>-12.2</v>
      </c>
      <c r="E460" s="11">
        <v>0.8</v>
      </c>
      <c r="F460" s="11">
        <v>1.39</v>
      </c>
      <c r="G460" s="11">
        <v>-12</v>
      </c>
      <c r="H460" s="11">
        <v>-10.6</v>
      </c>
      <c r="I460" s="11">
        <v>-19.5</v>
      </c>
      <c r="J460" s="11">
        <v>-9.1</v>
      </c>
      <c r="K460" s="11">
        <v>-3.58</v>
      </c>
      <c r="L460" s="11">
        <v>-11.5</v>
      </c>
      <c r="M460" s="11">
        <v>-20.3</v>
      </c>
      <c r="N460" s="11">
        <v>-18</v>
      </c>
      <c r="O460" s="11">
        <v>-16.899999999999999</v>
      </c>
      <c r="P460" s="11">
        <v>-13</v>
      </c>
      <c r="Q460" s="11">
        <v>-18.399999999999999</v>
      </c>
      <c r="R460" s="11">
        <v>2.46</v>
      </c>
      <c r="S460" s="11">
        <v>-15.6</v>
      </c>
      <c r="T460" s="11">
        <v>-21.6</v>
      </c>
      <c r="U460" s="11">
        <v>-7.7</v>
      </c>
      <c r="V460" s="11">
        <v>-8.98</v>
      </c>
      <c r="W460" s="11">
        <v>-1.44</v>
      </c>
      <c r="X460" s="11">
        <v>-1.49</v>
      </c>
      <c r="Y460" s="11">
        <v>-6.56</v>
      </c>
      <c r="Z460" s="11">
        <v>0</v>
      </c>
      <c r="AA460" s="11">
        <v>4.3099999999999996</v>
      </c>
      <c r="AB460" s="11">
        <v>-4.87</v>
      </c>
      <c r="AC460" s="11">
        <v>-5.19</v>
      </c>
      <c r="AD460" s="11">
        <v>-14.5</v>
      </c>
      <c r="AE460" s="11">
        <v>-16.2</v>
      </c>
      <c r="AF460" s="11">
        <v>-8.9700000000000006</v>
      </c>
      <c r="AG460" s="11">
        <v>-15.4</v>
      </c>
      <c r="AH460" s="11">
        <v>-15.2</v>
      </c>
      <c r="AI460" s="11">
        <v>-9.44</v>
      </c>
      <c r="AJ460" s="11">
        <v>-7.74</v>
      </c>
      <c r="AK460" s="11">
        <v>-11.5</v>
      </c>
      <c r="AL460" s="11">
        <v>-26.4</v>
      </c>
      <c r="AM460" s="11">
        <v>-8.31</v>
      </c>
      <c r="AN460" s="11">
        <v>-27.3</v>
      </c>
      <c r="IS460">
        <f t="shared" si="14"/>
        <v>-10.373421052631578</v>
      </c>
      <c r="IT460">
        <f t="shared" si="15"/>
        <v>7.8084996227485188</v>
      </c>
    </row>
    <row r="461" spans="1:254" x14ac:dyDescent="0.2">
      <c r="A461" s="34" t="s">
        <v>14</v>
      </c>
      <c r="B461" s="35">
        <v>0</v>
      </c>
      <c r="C461" s="11">
        <v>7.39</v>
      </c>
      <c r="D461" s="11">
        <v>6.2</v>
      </c>
      <c r="E461" s="11">
        <v>9.4700000000000006</v>
      </c>
      <c r="F461" s="11">
        <v>11.3</v>
      </c>
      <c r="G461" s="11">
        <v>3.03</v>
      </c>
      <c r="H461" s="11">
        <v>10.1</v>
      </c>
      <c r="I461" s="11">
        <v>-1.96</v>
      </c>
      <c r="J461" s="11">
        <v>8.1199999999999992</v>
      </c>
      <c r="K461" s="11">
        <v>9.43</v>
      </c>
      <c r="L461" s="11">
        <v>8.16</v>
      </c>
      <c r="M461" s="11">
        <v>14.9</v>
      </c>
      <c r="N461" s="11">
        <v>14.8</v>
      </c>
      <c r="O461" s="11">
        <v>12.8</v>
      </c>
      <c r="P461" s="11">
        <v>8.82</v>
      </c>
      <c r="Q461" s="11">
        <v>20.3</v>
      </c>
      <c r="R461" s="11">
        <v>15.3</v>
      </c>
      <c r="S461" s="11">
        <v>20.3</v>
      </c>
      <c r="T461" s="11">
        <v>24.4</v>
      </c>
      <c r="U461" s="11">
        <v>16.5</v>
      </c>
      <c r="V461" s="11">
        <v>10.5</v>
      </c>
      <c r="W461" s="11">
        <v>17</v>
      </c>
      <c r="X461" s="11">
        <v>15</v>
      </c>
      <c r="Y461" s="11">
        <v>11.7</v>
      </c>
      <c r="Z461" s="11">
        <v>8.8800000000000008</v>
      </c>
      <c r="AA461" s="11">
        <v>12.1</v>
      </c>
      <c r="AB461" s="11">
        <v>16.100000000000001</v>
      </c>
      <c r="AC461" s="11">
        <v>9.58</v>
      </c>
      <c r="AD461" s="11">
        <v>11</v>
      </c>
      <c r="AE461" s="11">
        <v>16.600000000000001</v>
      </c>
      <c r="AF461" s="11">
        <v>12.9</v>
      </c>
      <c r="AG461" s="11">
        <v>16.600000000000001</v>
      </c>
      <c r="AH461" s="11">
        <v>10.4</v>
      </c>
      <c r="AI461" s="11">
        <v>17.2</v>
      </c>
      <c r="AJ461" s="11">
        <v>15.6</v>
      </c>
      <c r="AK461" s="11">
        <v>22.2</v>
      </c>
      <c r="AL461" s="11">
        <v>12.1</v>
      </c>
      <c r="AM461" s="11">
        <v>16.600000000000001</v>
      </c>
      <c r="AN461" s="11">
        <v>11.6</v>
      </c>
      <c r="IS461">
        <f t="shared" si="14"/>
        <v>12.71105263157895</v>
      </c>
      <c r="IT461">
        <f t="shared" si="15"/>
        <v>5.1685665269106256</v>
      </c>
    </row>
    <row r="462" spans="1:254" x14ac:dyDescent="0.2">
      <c r="A462" s="34" t="s">
        <v>14</v>
      </c>
      <c r="B462" s="35">
        <v>0.02</v>
      </c>
      <c r="C462" s="11">
        <v>7.2</v>
      </c>
      <c r="D462" s="11">
        <v>6.17</v>
      </c>
      <c r="E462" s="11">
        <v>9.35</v>
      </c>
      <c r="F462" s="11">
        <v>11</v>
      </c>
      <c r="G462" s="11">
        <v>2.67</v>
      </c>
      <c r="H462" s="11">
        <v>10.1</v>
      </c>
      <c r="I462" s="11">
        <v>-2.0699999999999998</v>
      </c>
      <c r="J462" s="11">
        <v>8.0399999999999991</v>
      </c>
      <c r="K462" s="11">
        <v>9.36</v>
      </c>
      <c r="L462" s="11">
        <v>7.7</v>
      </c>
      <c r="M462" s="11">
        <v>14.1</v>
      </c>
      <c r="N462" s="11">
        <v>14.4</v>
      </c>
      <c r="O462" s="11">
        <v>12.4</v>
      </c>
      <c r="P462" s="11">
        <v>7.96</v>
      </c>
      <c r="Q462" s="11">
        <v>20.100000000000001</v>
      </c>
      <c r="R462" s="11">
        <v>15.2</v>
      </c>
      <c r="S462" s="11">
        <v>20.100000000000001</v>
      </c>
      <c r="T462" s="11">
        <v>24.2</v>
      </c>
      <c r="U462" s="11">
        <v>16.100000000000001</v>
      </c>
      <c r="V462" s="11">
        <v>10.199999999999999</v>
      </c>
      <c r="W462" s="11">
        <v>16.600000000000001</v>
      </c>
      <c r="X462" s="11">
        <v>14.4</v>
      </c>
      <c r="Y462" s="11">
        <v>11.3</v>
      </c>
      <c r="Z462" s="11">
        <v>8.67</v>
      </c>
      <c r="AA462" s="11">
        <v>11.9</v>
      </c>
      <c r="AB462" s="11">
        <v>15.8</v>
      </c>
      <c r="AC462" s="11">
        <v>9.74</v>
      </c>
      <c r="AD462" s="11">
        <v>10.7</v>
      </c>
      <c r="AE462" s="11">
        <v>16.7</v>
      </c>
      <c r="AF462" s="11">
        <v>12.5</v>
      </c>
      <c r="AG462" s="11">
        <v>16.600000000000001</v>
      </c>
      <c r="AH462" s="11">
        <v>10.4</v>
      </c>
      <c r="AI462" s="11">
        <v>17.100000000000001</v>
      </c>
      <c r="AJ462" s="11">
        <v>15.5</v>
      </c>
      <c r="AK462" s="11">
        <v>22</v>
      </c>
      <c r="AL462" s="11">
        <v>12</v>
      </c>
      <c r="AM462" s="11">
        <v>16.399999999999999</v>
      </c>
      <c r="AN462" s="11">
        <v>11.8</v>
      </c>
      <c r="IS462">
        <f t="shared" si="14"/>
        <v>12.483947368421051</v>
      </c>
      <c r="IT462">
        <f t="shared" si="15"/>
        <v>5.1632398897704972</v>
      </c>
    </row>
    <row r="463" spans="1:254" x14ac:dyDescent="0.2">
      <c r="A463" s="34" t="s">
        <v>14</v>
      </c>
      <c r="B463" s="35">
        <v>0.04</v>
      </c>
      <c r="C463" s="11">
        <v>7.15</v>
      </c>
      <c r="D463" s="11">
        <v>6.07</v>
      </c>
      <c r="E463" s="11">
        <v>9.23</v>
      </c>
      <c r="F463" s="11">
        <v>10.7</v>
      </c>
      <c r="G463" s="11">
        <v>2.36</v>
      </c>
      <c r="H463" s="11">
        <v>10.1</v>
      </c>
      <c r="I463" s="11">
        <v>-2.34</v>
      </c>
      <c r="J463" s="11">
        <v>7.96</v>
      </c>
      <c r="K463" s="11">
        <v>9.23</v>
      </c>
      <c r="L463" s="11">
        <v>7.39</v>
      </c>
      <c r="M463" s="11">
        <v>13.3</v>
      </c>
      <c r="N463" s="11">
        <v>14.1</v>
      </c>
      <c r="O463" s="11">
        <v>12.3</v>
      </c>
      <c r="P463" s="11">
        <v>7.3</v>
      </c>
      <c r="Q463" s="11">
        <v>19.600000000000001</v>
      </c>
      <c r="R463" s="11">
        <v>15.1</v>
      </c>
      <c r="S463" s="11">
        <v>19.899999999999999</v>
      </c>
      <c r="T463" s="11">
        <v>24</v>
      </c>
      <c r="U463" s="11">
        <v>15.7</v>
      </c>
      <c r="V463" s="11">
        <v>9.94</v>
      </c>
      <c r="W463" s="11">
        <v>16.100000000000001</v>
      </c>
      <c r="X463" s="11">
        <v>13.7</v>
      </c>
      <c r="Y463" s="11">
        <v>10.7</v>
      </c>
      <c r="Z463" s="11">
        <v>8.49</v>
      </c>
      <c r="AA463" s="11">
        <v>11.6</v>
      </c>
      <c r="AB463" s="11">
        <v>15.5</v>
      </c>
      <c r="AC463" s="11">
        <v>9.76</v>
      </c>
      <c r="AD463" s="11">
        <v>10.5</v>
      </c>
      <c r="AE463" s="11">
        <v>16.7</v>
      </c>
      <c r="AF463" s="11">
        <v>12.2</v>
      </c>
      <c r="AG463" s="11">
        <v>16.399999999999999</v>
      </c>
      <c r="AH463" s="11">
        <v>10.5</v>
      </c>
      <c r="AI463" s="11">
        <v>16.899999999999999</v>
      </c>
      <c r="AJ463" s="11">
        <v>15.3</v>
      </c>
      <c r="AK463" s="11">
        <v>21.7</v>
      </c>
      <c r="AL463" s="11">
        <v>12</v>
      </c>
      <c r="AM463" s="11">
        <v>16.2</v>
      </c>
      <c r="AN463" s="11">
        <v>11.2</v>
      </c>
      <c r="IS463">
        <f t="shared" si="14"/>
        <v>12.22473684210526</v>
      </c>
      <c r="IT463">
        <f t="shared" si="15"/>
        <v>5.1411013316068077</v>
      </c>
    </row>
    <row r="464" spans="1:254" x14ac:dyDescent="0.2">
      <c r="A464" s="34" t="s">
        <v>14</v>
      </c>
      <c r="B464" s="35">
        <v>0.06</v>
      </c>
      <c r="C464" s="11">
        <v>7.2</v>
      </c>
      <c r="D464" s="11">
        <v>5.9</v>
      </c>
      <c r="E464" s="11">
        <v>9.1199999999999992</v>
      </c>
      <c r="F464" s="11">
        <v>10.5</v>
      </c>
      <c r="G464" s="11">
        <v>2.11</v>
      </c>
      <c r="H464" s="11">
        <v>9.9499999999999993</v>
      </c>
      <c r="I464" s="11">
        <v>-2.71</v>
      </c>
      <c r="J464" s="11">
        <v>7.89</v>
      </c>
      <c r="K464" s="11">
        <v>9.08</v>
      </c>
      <c r="L464" s="11">
        <v>7.23</v>
      </c>
      <c r="M464" s="11">
        <v>12.5</v>
      </c>
      <c r="N464" s="11">
        <v>13.7</v>
      </c>
      <c r="O464" s="11">
        <v>12.2</v>
      </c>
      <c r="P464" s="11">
        <v>6.86</v>
      </c>
      <c r="Q464" s="11">
        <v>19.100000000000001</v>
      </c>
      <c r="R464" s="11">
        <v>14.9</v>
      </c>
      <c r="S464" s="11">
        <v>19.8</v>
      </c>
      <c r="T464" s="11">
        <v>23.8</v>
      </c>
      <c r="U464" s="11">
        <v>15.2</v>
      </c>
      <c r="V464" s="11">
        <v>9.58</v>
      </c>
      <c r="W464" s="11">
        <v>15.5</v>
      </c>
      <c r="X464" s="11">
        <v>13.1</v>
      </c>
      <c r="Y464" s="11">
        <v>9.93</v>
      </c>
      <c r="Z464" s="11">
        <v>8.3800000000000008</v>
      </c>
      <c r="AA464" s="11">
        <v>11</v>
      </c>
      <c r="AB464" s="11">
        <v>15.3</v>
      </c>
      <c r="AC464" s="11">
        <v>9.64</v>
      </c>
      <c r="AD464" s="11">
        <v>10.199999999999999</v>
      </c>
      <c r="AE464" s="11">
        <v>16.8</v>
      </c>
      <c r="AF464" s="11">
        <v>11.8</v>
      </c>
      <c r="AG464" s="11">
        <v>16.2</v>
      </c>
      <c r="AH464" s="11">
        <v>10.5</v>
      </c>
      <c r="AI464" s="11">
        <v>16.8</v>
      </c>
      <c r="AJ464" s="11">
        <v>15.1</v>
      </c>
      <c r="AK464" s="11">
        <v>21.5</v>
      </c>
      <c r="AL464" s="11">
        <v>11.9</v>
      </c>
      <c r="AM464" s="11">
        <v>16</v>
      </c>
      <c r="AN464" s="11">
        <v>9.86</v>
      </c>
      <c r="IS464">
        <f t="shared" si="14"/>
        <v>11.932105263157897</v>
      </c>
      <c r="IT464">
        <f t="shared" si="15"/>
        <v>5.1459609760469931</v>
      </c>
    </row>
    <row r="465" spans="1:254" x14ac:dyDescent="0.2">
      <c r="A465" s="34" t="s">
        <v>14</v>
      </c>
      <c r="B465" s="35">
        <v>0.08</v>
      </c>
      <c r="C465" s="11">
        <v>7.25</v>
      </c>
      <c r="D465" s="11">
        <v>5.7</v>
      </c>
      <c r="E465" s="11">
        <v>9.01</v>
      </c>
      <c r="F465" s="11">
        <v>10.199999999999999</v>
      </c>
      <c r="G465" s="11">
        <v>1.9</v>
      </c>
      <c r="H465" s="11">
        <v>9.81</v>
      </c>
      <c r="I465" s="11">
        <v>-3.09</v>
      </c>
      <c r="J465" s="11">
        <v>7.84</v>
      </c>
      <c r="K465" s="11">
        <v>8.9499999999999993</v>
      </c>
      <c r="L465" s="11">
        <v>7.21</v>
      </c>
      <c r="M465" s="11">
        <v>11.7</v>
      </c>
      <c r="N465" s="11">
        <v>13.3</v>
      </c>
      <c r="O465" s="11">
        <v>12.2</v>
      </c>
      <c r="P465" s="11">
        <v>6.66</v>
      </c>
      <c r="Q465" s="11">
        <v>18.5</v>
      </c>
      <c r="R465" s="11">
        <v>14.7</v>
      </c>
      <c r="S465" s="11">
        <v>19.7</v>
      </c>
      <c r="T465" s="11">
        <v>23.6</v>
      </c>
      <c r="U465" s="11">
        <v>14.8</v>
      </c>
      <c r="V465" s="11">
        <v>9.26</v>
      </c>
      <c r="W465" s="11">
        <v>14.9</v>
      </c>
      <c r="X465" s="11">
        <v>12.7</v>
      </c>
      <c r="Y465" s="11">
        <v>9.41</v>
      </c>
      <c r="Z465" s="11">
        <v>8.33</v>
      </c>
      <c r="AA465" s="11">
        <v>10.4</v>
      </c>
      <c r="AB465" s="11">
        <v>15.1</v>
      </c>
      <c r="AC465" s="11">
        <v>9.4499999999999993</v>
      </c>
      <c r="AD465" s="11">
        <v>10.1</v>
      </c>
      <c r="AE465" s="11">
        <v>16.8</v>
      </c>
      <c r="AF465" s="11">
        <v>11.6</v>
      </c>
      <c r="AG465" s="11">
        <v>16.100000000000001</v>
      </c>
      <c r="AH465" s="11">
        <v>10.6</v>
      </c>
      <c r="AI465" s="11">
        <v>16.7</v>
      </c>
      <c r="AJ465" s="11">
        <v>15</v>
      </c>
      <c r="AK465" s="11">
        <v>21.3</v>
      </c>
      <c r="AL465" s="11">
        <v>11.9</v>
      </c>
      <c r="AM465" s="11">
        <v>16.100000000000001</v>
      </c>
      <c r="AN465" s="11">
        <v>9.27</v>
      </c>
      <c r="IS465">
        <f t="shared" si="14"/>
        <v>11.709473684210529</v>
      </c>
      <c r="IT465">
        <f t="shared" si="15"/>
        <v>5.145313242568772</v>
      </c>
    </row>
    <row r="466" spans="1:254" x14ac:dyDescent="0.2">
      <c r="A466" s="34" t="s">
        <v>14</v>
      </c>
      <c r="B466" s="35">
        <v>0.1</v>
      </c>
      <c r="C466" s="11">
        <v>7.25</v>
      </c>
      <c r="D466" s="11">
        <v>5.49</v>
      </c>
      <c r="E466" s="11">
        <v>8.92</v>
      </c>
      <c r="F466" s="11">
        <v>10.1</v>
      </c>
      <c r="G466" s="11">
        <v>1.72</v>
      </c>
      <c r="H466" s="11">
        <v>9.69</v>
      </c>
      <c r="I466" s="11">
        <v>-3.41</v>
      </c>
      <c r="J466" s="11">
        <v>7.82</v>
      </c>
      <c r="K466" s="11">
        <v>8.8800000000000008</v>
      </c>
      <c r="L466" s="11">
        <v>7.33</v>
      </c>
      <c r="M466" s="11">
        <v>11.1</v>
      </c>
      <c r="N466" s="11">
        <v>13.1</v>
      </c>
      <c r="O466" s="11">
        <v>12.4</v>
      </c>
      <c r="P466" s="11">
        <v>6.68</v>
      </c>
      <c r="Q466" s="11">
        <v>17.899999999999999</v>
      </c>
      <c r="R466" s="11">
        <v>14.5</v>
      </c>
      <c r="S466" s="11">
        <v>19.7</v>
      </c>
      <c r="T466" s="11">
        <v>23.5</v>
      </c>
      <c r="U466" s="11">
        <v>14.5</v>
      </c>
      <c r="V466" s="11">
        <v>8.9600000000000009</v>
      </c>
      <c r="W466" s="11">
        <v>14.4</v>
      </c>
      <c r="X466" s="11">
        <v>12.4</v>
      </c>
      <c r="Y466" s="11">
        <v>9.1</v>
      </c>
      <c r="Z466" s="11">
        <v>8.32</v>
      </c>
      <c r="AA466" s="11">
        <v>9.8800000000000008</v>
      </c>
      <c r="AB466" s="11">
        <v>15.1</v>
      </c>
      <c r="AC466" s="11">
        <v>9.2799999999999994</v>
      </c>
      <c r="AD466" s="11">
        <v>9.94</v>
      </c>
      <c r="AE466" s="11">
        <v>16.899999999999999</v>
      </c>
      <c r="AF466" s="11">
        <v>11.5</v>
      </c>
      <c r="AG466" s="11">
        <v>15.9</v>
      </c>
      <c r="AH466" s="11">
        <v>10.7</v>
      </c>
      <c r="AI466" s="11">
        <v>16.7</v>
      </c>
      <c r="AJ466" s="11">
        <v>14.8</v>
      </c>
      <c r="AK466" s="11">
        <v>21.3</v>
      </c>
      <c r="AL466" s="11">
        <v>12</v>
      </c>
      <c r="AM466" s="11">
        <v>16.2</v>
      </c>
      <c r="AN466" s="11">
        <v>9.1</v>
      </c>
      <c r="IS466">
        <f t="shared" si="14"/>
        <v>11.569736842105263</v>
      </c>
      <c r="IT466">
        <f t="shared" si="15"/>
        <v>5.1578470717308749</v>
      </c>
    </row>
    <row r="467" spans="1:254" x14ac:dyDescent="0.2">
      <c r="A467" s="34" t="s">
        <v>14</v>
      </c>
      <c r="B467" s="35">
        <v>0.12</v>
      </c>
      <c r="C467" s="11">
        <v>7.18</v>
      </c>
      <c r="D467" s="11">
        <v>5.3</v>
      </c>
      <c r="E467" s="11">
        <v>8.83</v>
      </c>
      <c r="F467" s="11">
        <v>10</v>
      </c>
      <c r="G467" s="11">
        <v>1.55</v>
      </c>
      <c r="H467" s="11">
        <v>9.65</v>
      </c>
      <c r="I467" s="11">
        <v>-3.62</v>
      </c>
      <c r="J467" s="11">
        <v>7.84</v>
      </c>
      <c r="K467" s="11">
        <v>8.8699999999999992</v>
      </c>
      <c r="L467" s="11">
        <v>7.55</v>
      </c>
      <c r="M467" s="11">
        <v>10.7</v>
      </c>
      <c r="N467" s="11">
        <v>12.9</v>
      </c>
      <c r="O467" s="11">
        <v>12.5</v>
      </c>
      <c r="P467" s="11">
        <v>6.93</v>
      </c>
      <c r="Q467" s="11">
        <v>17.3</v>
      </c>
      <c r="R467" s="11">
        <v>14.3</v>
      </c>
      <c r="S467" s="11">
        <v>19.7</v>
      </c>
      <c r="T467" s="11">
        <v>23.6</v>
      </c>
      <c r="U467" s="11">
        <v>14.2</v>
      </c>
      <c r="V467" s="11">
        <v>8.76</v>
      </c>
      <c r="W467" s="11">
        <v>14.1</v>
      </c>
      <c r="X467" s="11">
        <v>12.4</v>
      </c>
      <c r="Y467" s="11">
        <v>8.85</v>
      </c>
      <c r="Z467" s="11">
        <v>8.33</v>
      </c>
      <c r="AA467" s="11">
        <v>9.5</v>
      </c>
      <c r="AB467" s="11">
        <v>15.1</v>
      </c>
      <c r="AC467" s="11">
        <v>9.1999999999999993</v>
      </c>
      <c r="AD467" s="11">
        <v>9.92</v>
      </c>
      <c r="AE467" s="11">
        <v>16.899999999999999</v>
      </c>
      <c r="AF467" s="11">
        <v>11.5</v>
      </c>
      <c r="AG467" s="11">
        <v>15.9</v>
      </c>
      <c r="AH467" s="11">
        <v>10.8</v>
      </c>
      <c r="AI467" s="11">
        <v>16.7</v>
      </c>
      <c r="AJ467" s="11">
        <v>14.7</v>
      </c>
      <c r="AK467" s="11">
        <v>21.3</v>
      </c>
      <c r="AL467" s="11">
        <v>12.2</v>
      </c>
      <c r="AM467" s="11">
        <v>16.600000000000001</v>
      </c>
      <c r="AN467" s="11">
        <v>8.85</v>
      </c>
      <c r="IS467">
        <f t="shared" si="14"/>
        <v>11.497105263157895</v>
      </c>
      <c r="IT467">
        <f t="shared" si="15"/>
        <v>5.1807548797212366</v>
      </c>
    </row>
    <row r="468" spans="1:254" x14ac:dyDescent="0.2">
      <c r="A468" s="34" t="s">
        <v>14</v>
      </c>
      <c r="B468" s="35">
        <v>0.14000000000000001</v>
      </c>
      <c r="C468" s="11">
        <v>7.13</v>
      </c>
      <c r="D468" s="11">
        <v>5.14</v>
      </c>
      <c r="E468" s="11">
        <v>8.76</v>
      </c>
      <c r="F468" s="11">
        <v>9.99</v>
      </c>
      <c r="G468" s="11">
        <v>1.38</v>
      </c>
      <c r="H468" s="11">
        <v>9.7200000000000006</v>
      </c>
      <c r="I468" s="11">
        <v>-3.7</v>
      </c>
      <c r="J468" s="11">
        <v>7.9</v>
      </c>
      <c r="K468" s="11">
        <v>8.94</v>
      </c>
      <c r="L468" s="11">
        <v>7.84</v>
      </c>
      <c r="M468" s="11">
        <v>10.6</v>
      </c>
      <c r="N468" s="11">
        <v>12.9</v>
      </c>
      <c r="O468" s="11">
        <v>12.6</v>
      </c>
      <c r="P468" s="11">
        <v>7.36</v>
      </c>
      <c r="Q468" s="11">
        <v>16.8</v>
      </c>
      <c r="R468" s="11">
        <v>14.1</v>
      </c>
      <c r="S468" s="11">
        <v>19.8</v>
      </c>
      <c r="T468" s="11">
        <v>23.7</v>
      </c>
      <c r="U468" s="11">
        <v>14</v>
      </c>
      <c r="V468" s="11">
        <v>8.65</v>
      </c>
      <c r="W468" s="11">
        <v>13.9</v>
      </c>
      <c r="X468" s="11">
        <v>12.6</v>
      </c>
      <c r="Y468" s="11">
        <v>8.61</v>
      </c>
      <c r="Z468" s="11">
        <v>8.33</v>
      </c>
      <c r="AA468" s="11">
        <v>9.3800000000000008</v>
      </c>
      <c r="AB468" s="11">
        <v>15.3</v>
      </c>
      <c r="AC468" s="11">
        <v>9.31</v>
      </c>
      <c r="AD468" s="11">
        <v>10</v>
      </c>
      <c r="AE468" s="11">
        <v>16.899999999999999</v>
      </c>
      <c r="AF468" s="11">
        <v>11.6</v>
      </c>
      <c r="AG468" s="11">
        <v>15.9</v>
      </c>
      <c r="AH468" s="11">
        <v>11</v>
      </c>
      <c r="AI468" s="11">
        <v>16.8</v>
      </c>
      <c r="AJ468" s="11">
        <v>14.6</v>
      </c>
      <c r="AK468" s="11">
        <v>21.3</v>
      </c>
      <c r="AL468" s="11">
        <v>12.4</v>
      </c>
      <c r="AM468" s="11">
        <v>17</v>
      </c>
      <c r="AN468" s="11">
        <v>8.6300000000000008</v>
      </c>
      <c r="IS468">
        <f t="shared" si="14"/>
        <v>11.504473684210527</v>
      </c>
      <c r="IT468">
        <f t="shared" si="15"/>
        <v>5.1990278183565737</v>
      </c>
    </row>
    <row r="469" spans="1:254" x14ac:dyDescent="0.2">
      <c r="A469" s="34" t="s">
        <v>14</v>
      </c>
      <c r="B469" s="35">
        <v>0.16</v>
      </c>
      <c r="C469" s="11">
        <v>7.16</v>
      </c>
      <c r="D469" s="11">
        <v>5</v>
      </c>
      <c r="E469" s="11">
        <v>8.69</v>
      </c>
      <c r="F469" s="11">
        <v>10.1</v>
      </c>
      <c r="G469" s="11">
        <v>1.24</v>
      </c>
      <c r="H469" s="11">
        <v>9.89</v>
      </c>
      <c r="I469" s="11">
        <v>-3.65</v>
      </c>
      <c r="J469" s="11">
        <v>8.01</v>
      </c>
      <c r="K469" s="11">
        <v>9.08</v>
      </c>
      <c r="L469" s="11">
        <v>8.18</v>
      </c>
      <c r="M469" s="11">
        <v>10.8</v>
      </c>
      <c r="N469" s="11">
        <v>13</v>
      </c>
      <c r="O469" s="11">
        <v>12.7</v>
      </c>
      <c r="P469" s="11">
        <v>7.86</v>
      </c>
      <c r="Q469" s="11">
        <v>16.3</v>
      </c>
      <c r="R469" s="11">
        <v>14</v>
      </c>
      <c r="S469" s="11">
        <v>20</v>
      </c>
      <c r="T469" s="11">
        <v>23.8</v>
      </c>
      <c r="U469" s="11">
        <v>13.9</v>
      </c>
      <c r="V469" s="11">
        <v>8.64</v>
      </c>
      <c r="W469" s="11">
        <v>13.8</v>
      </c>
      <c r="X469" s="11">
        <v>12.9</v>
      </c>
      <c r="Y469" s="11">
        <v>8.39</v>
      </c>
      <c r="Z469" s="11">
        <v>8.2899999999999991</v>
      </c>
      <c r="AA469" s="11">
        <v>9.48</v>
      </c>
      <c r="AB469" s="11">
        <v>15.5</v>
      </c>
      <c r="AC469" s="11">
        <v>9.61</v>
      </c>
      <c r="AD469" s="11">
        <v>10.199999999999999</v>
      </c>
      <c r="AE469" s="11">
        <v>16.899999999999999</v>
      </c>
      <c r="AF469" s="11">
        <v>11.8</v>
      </c>
      <c r="AG469" s="11">
        <v>16.100000000000001</v>
      </c>
      <c r="AH469" s="11">
        <v>11.2</v>
      </c>
      <c r="AI469" s="11">
        <v>16.899999999999999</v>
      </c>
      <c r="AJ469" s="11">
        <v>14.6</v>
      </c>
      <c r="AK469" s="11">
        <v>21.4</v>
      </c>
      <c r="AL469" s="11">
        <v>12.7</v>
      </c>
      <c r="AM469" s="11">
        <v>17.5</v>
      </c>
      <c r="AN469" s="11">
        <v>8.58</v>
      </c>
      <c r="IS469">
        <f t="shared" si="14"/>
        <v>11.593421052631578</v>
      </c>
      <c r="IT469">
        <f t="shared" si="15"/>
        <v>5.2170858989844699</v>
      </c>
    </row>
    <row r="470" spans="1:254" x14ac:dyDescent="0.2">
      <c r="A470" s="34" t="s">
        <v>14</v>
      </c>
      <c r="B470" s="35">
        <v>0.18</v>
      </c>
      <c r="C470" s="11">
        <v>7.3</v>
      </c>
      <c r="D470" s="11">
        <v>4.8899999999999997</v>
      </c>
      <c r="E470" s="11">
        <v>8.61</v>
      </c>
      <c r="F470" s="11">
        <v>10.199999999999999</v>
      </c>
      <c r="G470" s="11">
        <v>1.2</v>
      </c>
      <c r="H470" s="11">
        <v>10.1</v>
      </c>
      <c r="I470" s="11">
        <v>-3.46</v>
      </c>
      <c r="J470" s="11">
        <v>8.16</v>
      </c>
      <c r="K470" s="11">
        <v>9.27</v>
      </c>
      <c r="L470" s="11">
        <v>8.56</v>
      </c>
      <c r="M470" s="11">
        <v>11.2</v>
      </c>
      <c r="N470" s="11">
        <v>13.2</v>
      </c>
      <c r="O470" s="11">
        <v>12.9</v>
      </c>
      <c r="P470" s="11">
        <v>8.3800000000000008</v>
      </c>
      <c r="Q470" s="11">
        <v>15.9</v>
      </c>
      <c r="R470" s="11">
        <v>14</v>
      </c>
      <c r="S470" s="11">
        <v>20.2</v>
      </c>
      <c r="T470" s="11">
        <v>23.8</v>
      </c>
      <c r="U470" s="11">
        <v>13.8</v>
      </c>
      <c r="V470" s="11">
        <v>8.6999999999999993</v>
      </c>
      <c r="W470" s="11">
        <v>13.8</v>
      </c>
      <c r="X470" s="11">
        <v>13.4</v>
      </c>
      <c r="Y470" s="11">
        <v>8.09</v>
      </c>
      <c r="Z470" s="11">
        <v>8.23</v>
      </c>
      <c r="AA470" s="11">
        <v>9.7100000000000009</v>
      </c>
      <c r="AB470" s="11">
        <v>15.7</v>
      </c>
      <c r="AC470" s="11">
        <v>10.1</v>
      </c>
      <c r="AD470" s="11">
        <v>10.5</v>
      </c>
      <c r="AE470" s="11">
        <v>16.899999999999999</v>
      </c>
      <c r="AF470" s="11">
        <v>12.1</v>
      </c>
      <c r="AG470" s="11">
        <v>16.3</v>
      </c>
      <c r="AH470" s="11">
        <v>11.3</v>
      </c>
      <c r="AI470" s="11">
        <v>17.100000000000001</v>
      </c>
      <c r="AJ470" s="11">
        <v>14.5</v>
      </c>
      <c r="AK470" s="11">
        <v>21.5</v>
      </c>
      <c r="AL470" s="11">
        <v>13</v>
      </c>
      <c r="AM470" s="11">
        <v>18</v>
      </c>
      <c r="AN470" s="11">
        <v>8.6199999999999992</v>
      </c>
      <c r="IS470">
        <f t="shared" si="14"/>
        <v>11.730526315789476</v>
      </c>
      <c r="IT470">
        <f t="shared" si="15"/>
        <v>5.2173110747433853</v>
      </c>
    </row>
    <row r="471" spans="1:254" x14ac:dyDescent="0.2">
      <c r="A471" s="34" t="s">
        <v>14</v>
      </c>
      <c r="B471" s="35">
        <v>0.2</v>
      </c>
      <c r="C471" s="11">
        <v>7.5</v>
      </c>
      <c r="D471" s="11">
        <v>4.79</v>
      </c>
      <c r="E471" s="11">
        <v>8.52</v>
      </c>
      <c r="F471" s="11">
        <v>10.5</v>
      </c>
      <c r="G471" s="11">
        <v>1.33</v>
      </c>
      <c r="H471" s="11">
        <v>10.3</v>
      </c>
      <c r="I471" s="11">
        <v>-3.13</v>
      </c>
      <c r="J471" s="11">
        <v>8.34</v>
      </c>
      <c r="K471" s="11">
        <v>9.4700000000000006</v>
      </c>
      <c r="L471" s="11">
        <v>8.98</v>
      </c>
      <c r="M471" s="11">
        <v>11.7</v>
      </c>
      <c r="N471" s="11">
        <v>13.5</v>
      </c>
      <c r="O471" s="11">
        <v>13.1</v>
      </c>
      <c r="P471" s="11">
        <v>8.89</v>
      </c>
      <c r="Q471" s="11">
        <v>15.6</v>
      </c>
      <c r="R471" s="11">
        <v>14</v>
      </c>
      <c r="S471" s="11">
        <v>20.3</v>
      </c>
      <c r="T471" s="11">
        <v>23.9</v>
      </c>
      <c r="U471" s="11">
        <v>13.9</v>
      </c>
      <c r="V471" s="11">
        <v>8.75</v>
      </c>
      <c r="W471" s="11">
        <v>13.8</v>
      </c>
      <c r="X471" s="11">
        <v>13.9</v>
      </c>
      <c r="Y471" s="11">
        <v>7.75</v>
      </c>
      <c r="Z471" s="11">
        <v>8.16</v>
      </c>
      <c r="AA471" s="11">
        <v>9.9700000000000006</v>
      </c>
      <c r="AB471" s="11">
        <v>16</v>
      </c>
      <c r="AC471" s="11">
        <v>10.7</v>
      </c>
      <c r="AD471" s="11">
        <v>10.9</v>
      </c>
      <c r="AE471" s="11">
        <v>16.8</v>
      </c>
      <c r="AF471" s="11">
        <v>12.5</v>
      </c>
      <c r="AG471" s="11">
        <v>16.5</v>
      </c>
      <c r="AH471" s="11">
        <v>11.5</v>
      </c>
      <c r="AI471" s="11">
        <v>17.2</v>
      </c>
      <c r="AJ471" s="11">
        <v>14.5</v>
      </c>
      <c r="AK471" s="11">
        <v>21.5</v>
      </c>
      <c r="AL471" s="11">
        <v>13.3</v>
      </c>
      <c r="AM471" s="11">
        <v>18.399999999999999</v>
      </c>
      <c r="AN471" s="11">
        <v>8.92</v>
      </c>
      <c r="IS471">
        <f t="shared" si="14"/>
        <v>11.908947368421053</v>
      </c>
      <c r="IT471">
        <f t="shared" si="15"/>
        <v>5.1931663982967304</v>
      </c>
    </row>
    <row r="472" spans="1:254" x14ac:dyDescent="0.2">
      <c r="A472" s="34" t="s">
        <v>14</v>
      </c>
      <c r="B472" s="35">
        <v>0.22</v>
      </c>
      <c r="C472" s="11">
        <v>7.68</v>
      </c>
      <c r="D472" s="11">
        <v>4.6900000000000004</v>
      </c>
      <c r="E472" s="11">
        <v>8.41</v>
      </c>
      <c r="F472" s="11">
        <v>10.8</v>
      </c>
      <c r="G472" s="11">
        <v>1.67</v>
      </c>
      <c r="H472" s="11">
        <v>10.3</v>
      </c>
      <c r="I472" s="11">
        <v>-2.69</v>
      </c>
      <c r="J472" s="11">
        <v>8.5399999999999991</v>
      </c>
      <c r="K472" s="11">
        <v>9.68</v>
      </c>
      <c r="L472" s="11">
        <v>9.4</v>
      </c>
      <c r="M472" s="11">
        <v>12.2</v>
      </c>
      <c r="N472" s="11">
        <v>13.9</v>
      </c>
      <c r="O472" s="11">
        <v>13.3</v>
      </c>
      <c r="P472" s="11">
        <v>9.27</v>
      </c>
      <c r="Q472" s="11">
        <v>15.4</v>
      </c>
      <c r="R472" s="11">
        <v>14.1</v>
      </c>
      <c r="S472" s="11">
        <v>20.6</v>
      </c>
      <c r="T472" s="11">
        <v>23.8</v>
      </c>
      <c r="U472" s="11">
        <v>13.9</v>
      </c>
      <c r="V472" s="11">
        <v>8.83</v>
      </c>
      <c r="W472" s="11">
        <v>13.7</v>
      </c>
      <c r="X472" s="11">
        <v>14.3</v>
      </c>
      <c r="Y472" s="11">
        <v>7.64</v>
      </c>
      <c r="Z472" s="11">
        <v>8.1199999999999992</v>
      </c>
      <c r="AA472" s="11">
        <v>10.199999999999999</v>
      </c>
      <c r="AB472" s="11">
        <v>16.2</v>
      </c>
      <c r="AC472" s="11">
        <v>11.3</v>
      </c>
      <c r="AD472" s="11">
        <v>11.4</v>
      </c>
      <c r="AE472" s="11">
        <v>16.8</v>
      </c>
      <c r="AF472" s="11">
        <v>12.9</v>
      </c>
      <c r="AG472" s="11">
        <v>16.7</v>
      </c>
      <c r="AH472" s="11">
        <v>11.7</v>
      </c>
      <c r="AI472" s="11">
        <v>17.399999999999999</v>
      </c>
      <c r="AJ472" s="11">
        <v>14.5</v>
      </c>
      <c r="AK472" s="11">
        <v>21.4</v>
      </c>
      <c r="AL472" s="11">
        <v>13.5</v>
      </c>
      <c r="AM472" s="11">
        <v>18.7</v>
      </c>
      <c r="AN472" s="11">
        <v>9.08</v>
      </c>
      <c r="IS472">
        <f t="shared" si="14"/>
        <v>12.087368421052629</v>
      </c>
      <c r="IT472">
        <f t="shared" si="15"/>
        <v>5.1483603709575521</v>
      </c>
    </row>
    <row r="473" spans="1:254" x14ac:dyDescent="0.2">
      <c r="A473" s="34" t="s">
        <v>14</v>
      </c>
      <c r="B473" s="35">
        <v>0.24</v>
      </c>
      <c r="C473" s="11">
        <v>7.75</v>
      </c>
      <c r="D473" s="11">
        <v>4.5999999999999996</v>
      </c>
      <c r="E473" s="11">
        <v>8.2799999999999994</v>
      </c>
      <c r="F473" s="11">
        <v>11.1</v>
      </c>
      <c r="G473" s="11">
        <v>2.16</v>
      </c>
      <c r="H473" s="11">
        <v>10.199999999999999</v>
      </c>
      <c r="I473" s="11">
        <v>-2.17</v>
      </c>
      <c r="J473" s="11">
        <v>8.75</v>
      </c>
      <c r="K473" s="11">
        <v>9.89</v>
      </c>
      <c r="L473" s="11">
        <v>9.83</v>
      </c>
      <c r="M473" s="11">
        <v>12.6</v>
      </c>
      <c r="N473" s="11">
        <v>14.2</v>
      </c>
      <c r="O473" s="11">
        <v>13.6</v>
      </c>
      <c r="P473" s="11">
        <v>9.44</v>
      </c>
      <c r="Q473" s="11">
        <v>15.3</v>
      </c>
      <c r="R473" s="11">
        <v>14.2</v>
      </c>
      <c r="S473" s="11">
        <v>20.8</v>
      </c>
      <c r="T473" s="11">
        <v>23.8</v>
      </c>
      <c r="U473" s="11">
        <v>14</v>
      </c>
      <c r="V473" s="11">
        <v>8.8699999999999992</v>
      </c>
      <c r="W473" s="11">
        <v>13.6</v>
      </c>
      <c r="X473" s="11">
        <v>14.6</v>
      </c>
      <c r="Y473" s="11">
        <v>7.69</v>
      </c>
      <c r="Z473" s="11">
        <v>8.11</v>
      </c>
      <c r="AA473" s="11">
        <v>10.4</v>
      </c>
      <c r="AB473" s="11">
        <v>16.399999999999999</v>
      </c>
      <c r="AC473" s="11">
        <v>11.9</v>
      </c>
      <c r="AD473" s="11">
        <v>11.9</v>
      </c>
      <c r="AE473" s="11">
        <v>16.8</v>
      </c>
      <c r="AF473" s="11">
        <v>13.3</v>
      </c>
      <c r="AG473" s="11">
        <v>16.8</v>
      </c>
      <c r="AH473" s="11">
        <v>11.9</v>
      </c>
      <c r="AI473" s="11">
        <v>17.600000000000001</v>
      </c>
      <c r="AJ473" s="11">
        <v>14.5</v>
      </c>
      <c r="AK473" s="11">
        <v>21.3</v>
      </c>
      <c r="AL473" s="11">
        <v>13.7</v>
      </c>
      <c r="AM473" s="11">
        <v>18.899999999999999</v>
      </c>
      <c r="AN473" s="11">
        <v>8.99</v>
      </c>
      <c r="IS473">
        <f t="shared" si="14"/>
        <v>12.25236842105263</v>
      </c>
      <c r="IT473">
        <f t="shared" si="15"/>
        <v>5.1004967612918639</v>
      </c>
    </row>
    <row r="474" spans="1:254" x14ac:dyDescent="0.2">
      <c r="A474" s="34" t="s">
        <v>14</v>
      </c>
      <c r="B474" s="35">
        <v>0.26</v>
      </c>
      <c r="C474" s="11">
        <v>7.69</v>
      </c>
      <c r="D474" s="11">
        <v>4.53</v>
      </c>
      <c r="E474" s="11">
        <v>8.1300000000000008</v>
      </c>
      <c r="F474" s="11">
        <v>11.4</v>
      </c>
      <c r="G474" s="11">
        <v>2.67</v>
      </c>
      <c r="H474" s="11">
        <v>9.94</v>
      </c>
      <c r="I474" s="11">
        <v>-1.62</v>
      </c>
      <c r="J474" s="11">
        <v>8.94</v>
      </c>
      <c r="K474" s="11">
        <v>10.1</v>
      </c>
      <c r="L474" s="11">
        <v>10.199999999999999</v>
      </c>
      <c r="M474" s="11">
        <v>12.9</v>
      </c>
      <c r="N474" s="11">
        <v>14.5</v>
      </c>
      <c r="O474" s="11">
        <v>14</v>
      </c>
      <c r="P474" s="11">
        <v>9.48</v>
      </c>
      <c r="Q474" s="11">
        <v>15.3</v>
      </c>
      <c r="R474" s="11">
        <v>14.4</v>
      </c>
      <c r="S474" s="11">
        <v>20.9</v>
      </c>
      <c r="T474" s="11">
        <v>23.6</v>
      </c>
      <c r="U474" s="11">
        <v>14.2</v>
      </c>
      <c r="V474" s="11">
        <v>8.85</v>
      </c>
      <c r="W474" s="11">
        <v>13.5</v>
      </c>
      <c r="X474" s="11">
        <v>14.9</v>
      </c>
      <c r="Y474" s="11">
        <v>7.73</v>
      </c>
      <c r="Z474" s="11">
        <v>8.15</v>
      </c>
      <c r="AA474" s="11">
        <v>10.5</v>
      </c>
      <c r="AB474" s="11">
        <v>16.600000000000001</v>
      </c>
      <c r="AC474" s="11">
        <v>12.4</v>
      </c>
      <c r="AD474" s="11">
        <v>12.4</v>
      </c>
      <c r="AE474" s="11">
        <v>16.8</v>
      </c>
      <c r="AF474" s="11">
        <v>13.8</v>
      </c>
      <c r="AG474" s="11">
        <v>17</v>
      </c>
      <c r="AH474" s="11">
        <v>12.1</v>
      </c>
      <c r="AI474" s="11">
        <v>17.7</v>
      </c>
      <c r="AJ474" s="11">
        <v>14.5</v>
      </c>
      <c r="AK474" s="11">
        <v>21.1</v>
      </c>
      <c r="AL474" s="11">
        <v>13.9</v>
      </c>
      <c r="AM474" s="11">
        <v>19</v>
      </c>
      <c r="AN474" s="11">
        <v>9.02</v>
      </c>
      <c r="IS474">
        <f t="shared" si="14"/>
        <v>12.400263157894736</v>
      </c>
      <c r="IT474">
        <f t="shared" si="15"/>
        <v>5.0430715044649643</v>
      </c>
    </row>
    <row r="475" spans="1:254" x14ac:dyDescent="0.2">
      <c r="A475" s="34" t="s">
        <v>14</v>
      </c>
      <c r="B475" s="35">
        <v>0.28000000000000003</v>
      </c>
      <c r="C475" s="11">
        <v>7.53</v>
      </c>
      <c r="D475" s="11">
        <v>4.49</v>
      </c>
      <c r="E475" s="11">
        <v>7.97</v>
      </c>
      <c r="F475" s="11">
        <v>11.7</v>
      </c>
      <c r="G475" s="11">
        <v>3.11</v>
      </c>
      <c r="H475" s="11">
        <v>9.58</v>
      </c>
      <c r="I475" s="11">
        <v>-1.07</v>
      </c>
      <c r="J475" s="11">
        <v>9.11</v>
      </c>
      <c r="K475" s="11">
        <v>10.4</v>
      </c>
      <c r="L475" s="11">
        <v>10.6</v>
      </c>
      <c r="M475" s="11">
        <v>13.1</v>
      </c>
      <c r="N475" s="11">
        <v>14.7</v>
      </c>
      <c r="O475" s="11">
        <v>14.3</v>
      </c>
      <c r="P475" s="11">
        <v>9.34</v>
      </c>
      <c r="Q475" s="11">
        <v>15.4</v>
      </c>
      <c r="R475" s="11">
        <v>14.6</v>
      </c>
      <c r="S475" s="11">
        <v>21.1</v>
      </c>
      <c r="T475" s="11">
        <v>23.5</v>
      </c>
      <c r="U475" s="11">
        <v>14.3</v>
      </c>
      <c r="V475" s="11">
        <v>8.7799999999999994</v>
      </c>
      <c r="W475" s="11">
        <v>13.4</v>
      </c>
      <c r="X475" s="11">
        <v>15.1</v>
      </c>
      <c r="Y475" s="11">
        <v>7.71</v>
      </c>
      <c r="Z475" s="11">
        <v>8.2200000000000006</v>
      </c>
      <c r="AA475" s="11">
        <v>10.7</v>
      </c>
      <c r="AB475" s="11">
        <v>16.7</v>
      </c>
      <c r="AC475" s="11">
        <v>12.8</v>
      </c>
      <c r="AD475" s="11">
        <v>12.9</v>
      </c>
      <c r="AE475" s="11">
        <v>16.899999999999999</v>
      </c>
      <c r="AF475" s="11">
        <v>14.2</v>
      </c>
      <c r="AG475" s="11">
        <v>17.100000000000001</v>
      </c>
      <c r="AH475" s="11">
        <v>12.2</v>
      </c>
      <c r="AI475" s="11">
        <v>17.8</v>
      </c>
      <c r="AJ475" s="11">
        <v>14.5</v>
      </c>
      <c r="AK475" s="11">
        <v>20.8</v>
      </c>
      <c r="AL475" s="11">
        <v>14</v>
      </c>
      <c r="AM475" s="11">
        <v>19</v>
      </c>
      <c r="AN475" s="11">
        <v>9.07</v>
      </c>
      <c r="IS475">
        <f t="shared" si="14"/>
        <v>12.516842105263157</v>
      </c>
      <c r="IT475">
        <f t="shared" si="15"/>
        <v>4.998264620609711</v>
      </c>
    </row>
    <row r="476" spans="1:254" x14ac:dyDescent="0.2">
      <c r="A476" s="34" t="s">
        <v>14</v>
      </c>
      <c r="B476" s="35">
        <v>0.3</v>
      </c>
      <c r="C476" s="11">
        <v>7.33</v>
      </c>
      <c r="D476" s="11">
        <v>4.47</v>
      </c>
      <c r="E476" s="11">
        <v>7.79</v>
      </c>
      <c r="F476" s="11">
        <v>12</v>
      </c>
      <c r="G476" s="11">
        <v>3.42</v>
      </c>
      <c r="H476" s="11">
        <v>9.2200000000000006</v>
      </c>
      <c r="I476" s="11">
        <v>-0.56999999999999995</v>
      </c>
      <c r="J476" s="11">
        <v>9.23</v>
      </c>
      <c r="K476" s="11">
        <v>10.7</v>
      </c>
      <c r="L476" s="11">
        <v>10.9</v>
      </c>
      <c r="M476" s="11">
        <v>13.4</v>
      </c>
      <c r="N476" s="11">
        <v>14.8</v>
      </c>
      <c r="O476" s="11">
        <v>14.6</v>
      </c>
      <c r="P476" s="11">
        <v>9.1300000000000008</v>
      </c>
      <c r="Q476" s="11">
        <v>15.6</v>
      </c>
      <c r="R476" s="11">
        <v>14.8</v>
      </c>
      <c r="S476" s="11">
        <v>21.2</v>
      </c>
      <c r="T476" s="11">
        <v>23.3</v>
      </c>
      <c r="U476" s="11">
        <v>14.4</v>
      </c>
      <c r="V476" s="11">
        <v>8.65</v>
      </c>
      <c r="W476" s="11">
        <v>13.3</v>
      </c>
      <c r="X476" s="11">
        <v>15.2</v>
      </c>
      <c r="Y476" s="11">
        <v>7.75</v>
      </c>
      <c r="Z476" s="11">
        <v>8.32</v>
      </c>
      <c r="AA476" s="11">
        <v>10.8</v>
      </c>
      <c r="AB476" s="11">
        <v>16.8</v>
      </c>
      <c r="AC476" s="11">
        <v>13.1</v>
      </c>
      <c r="AD476" s="11">
        <v>13.3</v>
      </c>
      <c r="AE476" s="11">
        <v>17</v>
      </c>
      <c r="AF476" s="11">
        <v>14.6</v>
      </c>
      <c r="AG476" s="11">
        <v>17.2</v>
      </c>
      <c r="AH476" s="11">
        <v>12.3</v>
      </c>
      <c r="AI476" s="11">
        <v>17.899999999999999</v>
      </c>
      <c r="AJ476" s="11">
        <v>14.6</v>
      </c>
      <c r="AK476" s="11">
        <v>20.5</v>
      </c>
      <c r="AL476" s="11">
        <v>14</v>
      </c>
      <c r="AM476" s="11">
        <v>19</v>
      </c>
      <c r="AN476" s="11">
        <v>9.3699999999999992</v>
      </c>
      <c r="IS476">
        <f t="shared" si="14"/>
        <v>12.616052631578949</v>
      </c>
      <c r="IT476">
        <f t="shared" si="15"/>
        <v>4.9598003117353544</v>
      </c>
    </row>
    <row r="477" spans="1:254" x14ac:dyDescent="0.2">
      <c r="A477" s="34" t="s">
        <v>14</v>
      </c>
      <c r="B477" s="35">
        <v>0.32</v>
      </c>
      <c r="C477" s="11">
        <v>7.14</v>
      </c>
      <c r="D477" s="11">
        <v>4.47</v>
      </c>
      <c r="E477" s="11">
        <v>7.62</v>
      </c>
      <c r="F477" s="11">
        <v>12.2</v>
      </c>
      <c r="G477" s="11">
        <v>3.64</v>
      </c>
      <c r="H477" s="11">
        <v>8.92</v>
      </c>
      <c r="I477" s="11">
        <v>-0.16</v>
      </c>
      <c r="J477" s="11">
        <v>9.2899999999999991</v>
      </c>
      <c r="K477" s="11">
        <v>11</v>
      </c>
      <c r="L477" s="11">
        <v>11.1</v>
      </c>
      <c r="M477" s="11">
        <v>13.7</v>
      </c>
      <c r="N477" s="11">
        <v>14.8</v>
      </c>
      <c r="O477" s="11">
        <v>14.9</v>
      </c>
      <c r="P477" s="11">
        <v>8.8800000000000008</v>
      </c>
      <c r="Q477" s="11">
        <v>15.8</v>
      </c>
      <c r="R477" s="11">
        <v>15.1</v>
      </c>
      <c r="S477" s="11">
        <v>21.3</v>
      </c>
      <c r="T477" s="11">
        <v>23.2</v>
      </c>
      <c r="U477" s="11">
        <v>14.5</v>
      </c>
      <c r="V477" s="11">
        <v>8.51</v>
      </c>
      <c r="W477" s="11">
        <v>13.3</v>
      </c>
      <c r="X477" s="11">
        <v>15.2</v>
      </c>
      <c r="Y477" s="11">
        <v>7.77</v>
      </c>
      <c r="Z477" s="11">
        <v>8.4499999999999993</v>
      </c>
      <c r="AA477" s="11">
        <v>11</v>
      </c>
      <c r="AB477" s="11">
        <v>16.899999999999999</v>
      </c>
      <c r="AC477" s="11">
        <v>13.3</v>
      </c>
      <c r="AD477" s="11">
        <v>13.8</v>
      </c>
      <c r="AE477" s="11">
        <v>17.3</v>
      </c>
      <c r="AF477" s="11">
        <v>15</v>
      </c>
      <c r="AG477" s="11">
        <v>17.3</v>
      </c>
      <c r="AH477" s="11">
        <v>12.4</v>
      </c>
      <c r="AI477" s="11">
        <v>17.899999999999999</v>
      </c>
      <c r="AJ477" s="11">
        <v>14.6</v>
      </c>
      <c r="AK477" s="11">
        <v>20.2</v>
      </c>
      <c r="AL477" s="11">
        <v>14.1</v>
      </c>
      <c r="AM477" s="11">
        <v>18.899999999999999</v>
      </c>
      <c r="AN477" s="11">
        <v>9.36</v>
      </c>
      <c r="IS477">
        <f t="shared" si="14"/>
        <v>12.702368421052631</v>
      </c>
      <c r="IT477">
        <f t="shared" si="15"/>
        <v>4.9483382054718694</v>
      </c>
    </row>
    <row r="478" spans="1:254" x14ac:dyDescent="0.2">
      <c r="A478" s="34" t="s">
        <v>14</v>
      </c>
      <c r="B478" s="35">
        <v>0.34</v>
      </c>
      <c r="C478" s="11">
        <v>7</v>
      </c>
      <c r="D478" s="11">
        <v>4.5</v>
      </c>
      <c r="E478" s="11">
        <v>7.44</v>
      </c>
      <c r="F478" s="11">
        <v>12.4</v>
      </c>
      <c r="G478" s="11">
        <v>3.83</v>
      </c>
      <c r="H478" s="11">
        <v>8.69</v>
      </c>
      <c r="I478" s="11">
        <v>0.15</v>
      </c>
      <c r="J478" s="11">
        <v>9.2899999999999991</v>
      </c>
      <c r="K478" s="11">
        <v>11.3</v>
      </c>
      <c r="L478" s="11">
        <v>11.3</v>
      </c>
      <c r="M478" s="11">
        <v>14.1</v>
      </c>
      <c r="N478" s="11">
        <v>14.8</v>
      </c>
      <c r="O478" s="11">
        <v>15.2</v>
      </c>
      <c r="P478" s="11">
        <v>8.6</v>
      </c>
      <c r="Q478" s="11">
        <v>16.100000000000001</v>
      </c>
      <c r="R478" s="11">
        <v>15.3</v>
      </c>
      <c r="S478" s="11">
        <v>21.4</v>
      </c>
      <c r="T478" s="11">
        <v>23.2</v>
      </c>
      <c r="U478" s="11">
        <v>14.6</v>
      </c>
      <c r="V478" s="11">
        <v>8.4</v>
      </c>
      <c r="W478" s="11">
        <v>13.3</v>
      </c>
      <c r="X478" s="11">
        <v>15.3</v>
      </c>
      <c r="Y478" s="11">
        <v>7.84</v>
      </c>
      <c r="Z478" s="11">
        <v>8.6</v>
      </c>
      <c r="AA478" s="11">
        <v>11.2</v>
      </c>
      <c r="AB478" s="11">
        <v>17</v>
      </c>
      <c r="AC478" s="11">
        <v>13.4</v>
      </c>
      <c r="AD478" s="11">
        <v>14.1</v>
      </c>
      <c r="AE478" s="11">
        <v>17.5</v>
      </c>
      <c r="AF478" s="11">
        <v>15.2</v>
      </c>
      <c r="AG478" s="11">
        <v>17.399999999999999</v>
      </c>
      <c r="AH478" s="11">
        <v>12.5</v>
      </c>
      <c r="AI478" s="11">
        <v>17.899999999999999</v>
      </c>
      <c r="AJ478" s="11">
        <v>14.7</v>
      </c>
      <c r="AK478" s="11">
        <v>19.899999999999999</v>
      </c>
      <c r="AL478" s="11">
        <v>14</v>
      </c>
      <c r="AM478" s="11">
        <v>18.899999999999999</v>
      </c>
      <c r="AN478" s="11">
        <v>9.4600000000000009</v>
      </c>
      <c r="IS478">
        <f t="shared" si="14"/>
        <v>12.784210526315785</v>
      </c>
      <c r="IT478">
        <f t="shared" si="15"/>
        <v>4.9497008545037904</v>
      </c>
    </row>
    <row r="479" spans="1:254" x14ac:dyDescent="0.2">
      <c r="A479" s="34" t="s">
        <v>14</v>
      </c>
      <c r="B479" s="35">
        <v>0.36</v>
      </c>
      <c r="C479" s="11">
        <v>6.91</v>
      </c>
      <c r="D479" s="11">
        <v>4.54</v>
      </c>
      <c r="E479" s="11">
        <v>7.27</v>
      </c>
      <c r="F479" s="11">
        <v>12.6</v>
      </c>
      <c r="G479" s="11">
        <v>4.05</v>
      </c>
      <c r="H479" s="11">
        <v>8.5299999999999994</v>
      </c>
      <c r="I479" s="11">
        <v>0.34</v>
      </c>
      <c r="J479" s="11">
        <v>9.23</v>
      </c>
      <c r="K479" s="11">
        <v>11.6</v>
      </c>
      <c r="L479" s="11">
        <v>11.4</v>
      </c>
      <c r="M479" s="11">
        <v>14.6</v>
      </c>
      <c r="N479" s="11">
        <v>14.6</v>
      </c>
      <c r="O479" s="11">
        <v>15.5</v>
      </c>
      <c r="P479" s="11">
        <v>8.42</v>
      </c>
      <c r="Q479" s="11">
        <v>16.5</v>
      </c>
      <c r="R479" s="11">
        <v>15.5</v>
      </c>
      <c r="S479" s="11">
        <v>21.4</v>
      </c>
      <c r="T479" s="11">
        <v>23.1</v>
      </c>
      <c r="U479" s="11">
        <v>14.7</v>
      </c>
      <c r="V479" s="11">
        <v>8.2799999999999994</v>
      </c>
      <c r="W479" s="11">
        <v>13.4</v>
      </c>
      <c r="X479" s="11">
        <v>15.3</v>
      </c>
      <c r="Y479" s="11">
        <v>7.95</v>
      </c>
      <c r="Z479" s="11">
        <v>8.76</v>
      </c>
      <c r="AA479" s="11">
        <v>11.5</v>
      </c>
      <c r="AB479" s="11">
        <v>17.2</v>
      </c>
      <c r="AC479" s="11">
        <v>13.3</v>
      </c>
      <c r="AD479" s="11">
        <v>14.4</v>
      </c>
      <c r="AE479" s="11">
        <v>17.899999999999999</v>
      </c>
      <c r="AF479" s="11">
        <v>15.4</v>
      </c>
      <c r="AG479" s="11">
        <v>17.399999999999999</v>
      </c>
      <c r="AH479" s="11">
        <v>12.6</v>
      </c>
      <c r="AI479" s="11">
        <v>17.899999999999999</v>
      </c>
      <c r="AJ479" s="11">
        <v>14.8</v>
      </c>
      <c r="AK479" s="11">
        <v>19.7</v>
      </c>
      <c r="AL479" s="11">
        <v>14</v>
      </c>
      <c r="AM479" s="11">
        <v>18.899999999999999</v>
      </c>
      <c r="AN479" s="11">
        <v>9.0399999999999991</v>
      </c>
      <c r="IS479">
        <f t="shared" si="14"/>
        <v>12.855789473684206</v>
      </c>
      <c r="IT479">
        <f t="shared" si="15"/>
        <v>4.9656406633710528</v>
      </c>
    </row>
    <row r="480" spans="1:254" x14ac:dyDescent="0.2">
      <c r="A480" s="34" t="s">
        <v>14</v>
      </c>
      <c r="B480" s="35">
        <v>0.38</v>
      </c>
      <c r="C480" s="11">
        <v>6.85</v>
      </c>
      <c r="D480" s="11">
        <v>4.5999999999999996</v>
      </c>
      <c r="E480" s="11">
        <v>7.11</v>
      </c>
      <c r="F480" s="11">
        <v>12.8</v>
      </c>
      <c r="G480" s="11">
        <v>4.34</v>
      </c>
      <c r="H480" s="11">
        <v>8.42</v>
      </c>
      <c r="I480" s="11">
        <v>0.42</v>
      </c>
      <c r="J480" s="11">
        <v>9.1199999999999992</v>
      </c>
      <c r="K480" s="11">
        <v>11.8</v>
      </c>
      <c r="L480" s="11">
        <v>11.4</v>
      </c>
      <c r="M480" s="11">
        <v>15.2</v>
      </c>
      <c r="N480" s="11">
        <v>14.5</v>
      </c>
      <c r="O480" s="11">
        <v>15.8</v>
      </c>
      <c r="P480" s="11">
        <v>8.33</v>
      </c>
      <c r="Q480" s="11">
        <v>16.899999999999999</v>
      </c>
      <c r="R480" s="11">
        <v>15.7</v>
      </c>
      <c r="S480" s="11">
        <v>21.4</v>
      </c>
      <c r="T480" s="11">
        <v>23.1</v>
      </c>
      <c r="U480" s="11">
        <v>14.8</v>
      </c>
      <c r="V480" s="11">
        <v>8.25</v>
      </c>
      <c r="W480" s="11">
        <v>13.5</v>
      </c>
      <c r="X480" s="11">
        <v>15.3</v>
      </c>
      <c r="Y480" s="11">
        <v>8.15</v>
      </c>
      <c r="Z480" s="11">
        <v>8.94</v>
      </c>
      <c r="AA480" s="11">
        <v>11.7</v>
      </c>
      <c r="AB480" s="11">
        <v>17.399999999999999</v>
      </c>
      <c r="AC480" s="11">
        <v>13.2</v>
      </c>
      <c r="AD480" s="11">
        <v>14.6</v>
      </c>
      <c r="AE480" s="11">
        <v>18.2</v>
      </c>
      <c r="AF480" s="11">
        <v>15.4</v>
      </c>
      <c r="AG480" s="11">
        <v>17.3</v>
      </c>
      <c r="AH480" s="11">
        <v>12.6</v>
      </c>
      <c r="AI480" s="11">
        <v>17.899999999999999</v>
      </c>
      <c r="AJ480" s="11">
        <v>14.9</v>
      </c>
      <c r="AK480" s="11">
        <v>19.600000000000001</v>
      </c>
      <c r="AL480" s="11">
        <v>14</v>
      </c>
      <c r="AM480" s="11">
        <v>18.899999999999999</v>
      </c>
      <c r="AN480" s="11">
        <v>8.83</v>
      </c>
      <c r="IS480">
        <f t="shared" si="14"/>
        <v>12.927894736842104</v>
      </c>
      <c r="IT480">
        <f t="shared" si="15"/>
        <v>4.9833133219070138</v>
      </c>
    </row>
    <row r="481" spans="1:254" x14ac:dyDescent="0.2">
      <c r="A481" s="34" t="s">
        <v>14</v>
      </c>
      <c r="B481" s="35">
        <v>0.4</v>
      </c>
      <c r="C481" s="11">
        <v>6.77</v>
      </c>
      <c r="D481" s="11">
        <v>4.68</v>
      </c>
      <c r="E481" s="11">
        <v>6.96</v>
      </c>
      <c r="F481" s="11">
        <v>12.9</v>
      </c>
      <c r="G481" s="11">
        <v>4.6500000000000004</v>
      </c>
      <c r="H481" s="11">
        <v>8.34</v>
      </c>
      <c r="I481" s="11">
        <v>0.43</v>
      </c>
      <c r="J481" s="11">
        <v>8.9600000000000009</v>
      </c>
      <c r="K481" s="11">
        <v>11.9</v>
      </c>
      <c r="L481" s="11">
        <v>11.4</v>
      </c>
      <c r="M481" s="11">
        <v>15.7</v>
      </c>
      <c r="N481" s="11">
        <v>14.4</v>
      </c>
      <c r="O481" s="11">
        <v>16.100000000000001</v>
      </c>
      <c r="P481" s="11">
        <v>8.33</v>
      </c>
      <c r="Q481" s="11">
        <v>17.2</v>
      </c>
      <c r="R481" s="11">
        <v>15.8</v>
      </c>
      <c r="S481" s="11">
        <v>21.4</v>
      </c>
      <c r="T481" s="11">
        <v>23.1</v>
      </c>
      <c r="U481" s="11">
        <v>14.9</v>
      </c>
      <c r="V481" s="11">
        <v>8.26</v>
      </c>
      <c r="W481" s="11">
        <v>13.7</v>
      </c>
      <c r="X481" s="11">
        <v>15.2</v>
      </c>
      <c r="Y481" s="11">
        <v>8.4600000000000009</v>
      </c>
      <c r="Z481" s="11">
        <v>9.09</v>
      </c>
      <c r="AA481" s="11">
        <v>12</v>
      </c>
      <c r="AB481" s="11">
        <v>17.600000000000001</v>
      </c>
      <c r="AC481" s="11">
        <v>13</v>
      </c>
      <c r="AD481" s="11">
        <v>14.7</v>
      </c>
      <c r="AE481" s="11">
        <v>18.399999999999999</v>
      </c>
      <c r="AF481" s="11">
        <v>15.2</v>
      </c>
      <c r="AG481" s="11">
        <v>17.3</v>
      </c>
      <c r="AH481" s="11">
        <v>12.7</v>
      </c>
      <c r="AI481" s="11">
        <v>17.8</v>
      </c>
      <c r="AJ481" s="11">
        <v>15</v>
      </c>
      <c r="AK481" s="11">
        <v>19.5</v>
      </c>
      <c r="AL481" s="11">
        <v>13.9</v>
      </c>
      <c r="AM481" s="11">
        <v>18.8</v>
      </c>
      <c r="AN481" s="11">
        <v>8.6999999999999993</v>
      </c>
      <c r="IS481">
        <f t="shared" si="14"/>
        <v>12.979736842105263</v>
      </c>
      <c r="IT481">
        <f t="shared" si="15"/>
        <v>4.986284153415852</v>
      </c>
    </row>
    <row r="482" spans="1:254" x14ac:dyDescent="0.2">
      <c r="A482" s="34" t="s">
        <v>14</v>
      </c>
      <c r="B482" s="35">
        <v>0.42</v>
      </c>
      <c r="C482" s="11">
        <v>6.65</v>
      </c>
      <c r="D482" s="11">
        <v>4.7699999999999996</v>
      </c>
      <c r="E482" s="11">
        <v>6.82</v>
      </c>
      <c r="F482" s="11">
        <v>13</v>
      </c>
      <c r="G482" s="11">
        <v>4.93</v>
      </c>
      <c r="H482" s="11">
        <v>8.3000000000000007</v>
      </c>
      <c r="I482" s="11">
        <v>0.36</v>
      </c>
      <c r="J482" s="11">
        <v>8.77</v>
      </c>
      <c r="K482" s="11">
        <v>11.9</v>
      </c>
      <c r="L482" s="11">
        <v>11.5</v>
      </c>
      <c r="M482" s="11">
        <v>16.2</v>
      </c>
      <c r="N482" s="11">
        <v>14.4</v>
      </c>
      <c r="O482" s="11">
        <v>16.3</v>
      </c>
      <c r="P482" s="11">
        <v>8.3800000000000008</v>
      </c>
      <c r="Q482" s="11">
        <v>17.600000000000001</v>
      </c>
      <c r="R482" s="11">
        <v>15.9</v>
      </c>
      <c r="S482" s="11">
        <v>21.3</v>
      </c>
      <c r="T482" s="11">
        <v>23</v>
      </c>
      <c r="U482" s="11">
        <v>14.9</v>
      </c>
      <c r="V482" s="11">
        <v>8.3699999999999992</v>
      </c>
      <c r="W482" s="11">
        <v>13.9</v>
      </c>
      <c r="X482" s="11">
        <v>15.1</v>
      </c>
      <c r="Y482" s="11">
        <v>8.76</v>
      </c>
      <c r="Z482" s="11">
        <v>9.19</v>
      </c>
      <c r="AA482" s="11">
        <v>12.1</v>
      </c>
      <c r="AB482" s="11">
        <v>17.7</v>
      </c>
      <c r="AC482" s="11">
        <v>12.7</v>
      </c>
      <c r="AD482" s="11">
        <v>14.7</v>
      </c>
      <c r="AE482" s="11">
        <v>18.600000000000001</v>
      </c>
      <c r="AF482" s="11">
        <v>14.8</v>
      </c>
      <c r="AG482" s="11">
        <v>17.100000000000001</v>
      </c>
      <c r="AH482" s="11">
        <v>12.6</v>
      </c>
      <c r="AI482" s="11">
        <v>17.600000000000001</v>
      </c>
      <c r="AJ482" s="11">
        <v>15.1</v>
      </c>
      <c r="AK482" s="11">
        <v>19.399999999999999</v>
      </c>
      <c r="AL482" s="11">
        <v>13.8</v>
      </c>
      <c r="AM482" s="11">
        <v>18.7</v>
      </c>
      <c r="AN482" s="11">
        <v>8.57</v>
      </c>
      <c r="IS482">
        <f t="shared" si="14"/>
        <v>12.993947368421056</v>
      </c>
      <c r="IT482">
        <f t="shared" si="15"/>
        <v>4.978260056118418</v>
      </c>
    </row>
    <row r="483" spans="1:254" x14ac:dyDescent="0.2">
      <c r="A483" s="34" t="s">
        <v>14</v>
      </c>
      <c r="B483" s="35">
        <v>0.44</v>
      </c>
      <c r="C483" s="11">
        <v>6.48</v>
      </c>
      <c r="D483" s="11">
        <v>4.88</v>
      </c>
      <c r="E483" s="11">
        <v>6.7</v>
      </c>
      <c r="F483" s="11">
        <v>13</v>
      </c>
      <c r="G483" s="11">
        <v>5.1100000000000003</v>
      </c>
      <c r="H483" s="11">
        <v>8.2899999999999991</v>
      </c>
      <c r="I483" s="11">
        <v>0.24</v>
      </c>
      <c r="J483" s="11">
        <v>8.56</v>
      </c>
      <c r="K483" s="11">
        <v>11.8</v>
      </c>
      <c r="L483" s="11">
        <v>11.4</v>
      </c>
      <c r="M483" s="11">
        <v>16.399999999999999</v>
      </c>
      <c r="N483" s="11">
        <v>14.3</v>
      </c>
      <c r="O483" s="11">
        <v>16.399999999999999</v>
      </c>
      <c r="P483" s="11">
        <v>8.4600000000000009</v>
      </c>
      <c r="Q483" s="11">
        <v>17.8</v>
      </c>
      <c r="R483" s="11">
        <v>16</v>
      </c>
      <c r="S483" s="11">
        <v>21.2</v>
      </c>
      <c r="T483" s="11">
        <v>22.9</v>
      </c>
      <c r="U483" s="11">
        <v>14.9</v>
      </c>
      <c r="V483" s="11">
        <v>8.5500000000000007</v>
      </c>
      <c r="W483" s="11">
        <v>14.2</v>
      </c>
      <c r="X483" s="11">
        <v>15</v>
      </c>
      <c r="Y483" s="11">
        <v>9.02</v>
      </c>
      <c r="Z483" s="11">
        <v>9.18</v>
      </c>
      <c r="AA483" s="11">
        <v>12.2</v>
      </c>
      <c r="AB483" s="11">
        <v>17.7</v>
      </c>
      <c r="AC483" s="11">
        <v>12.5</v>
      </c>
      <c r="AD483" s="11">
        <v>14.6</v>
      </c>
      <c r="AE483" s="11">
        <v>18.600000000000001</v>
      </c>
      <c r="AF483" s="11">
        <v>14.4</v>
      </c>
      <c r="AG483" s="11">
        <v>16.899999999999999</v>
      </c>
      <c r="AH483" s="11">
        <v>12.6</v>
      </c>
      <c r="AI483" s="11">
        <v>17.5</v>
      </c>
      <c r="AJ483" s="11">
        <v>15.1</v>
      </c>
      <c r="AK483" s="11">
        <v>19.3</v>
      </c>
      <c r="AL483" s="11">
        <v>13.8</v>
      </c>
      <c r="AM483" s="11">
        <v>18.5</v>
      </c>
      <c r="AN483" s="11">
        <v>7.97</v>
      </c>
      <c r="IS483">
        <f t="shared" si="14"/>
        <v>12.958947368421056</v>
      </c>
      <c r="IT483">
        <f t="shared" si="15"/>
        <v>4.9750891826713346</v>
      </c>
    </row>
    <row r="484" spans="1:254" x14ac:dyDescent="0.2">
      <c r="A484" s="34" t="s">
        <v>14</v>
      </c>
      <c r="B484" s="35">
        <v>0.46</v>
      </c>
      <c r="C484" s="11">
        <v>6.28</v>
      </c>
      <c r="D484" s="11">
        <v>4.9800000000000004</v>
      </c>
      <c r="E484" s="11">
        <v>6.59</v>
      </c>
      <c r="F484" s="11">
        <v>13</v>
      </c>
      <c r="G484" s="11">
        <v>5.12</v>
      </c>
      <c r="H484" s="11">
        <v>8.2799999999999994</v>
      </c>
      <c r="I484" s="11">
        <v>0.05</v>
      </c>
      <c r="J484" s="11">
        <v>8.34</v>
      </c>
      <c r="K484" s="11">
        <v>11.5</v>
      </c>
      <c r="L484" s="11">
        <v>11.4</v>
      </c>
      <c r="M484" s="11">
        <v>16.3</v>
      </c>
      <c r="N484" s="11">
        <v>14.3</v>
      </c>
      <c r="O484" s="11">
        <v>16.399999999999999</v>
      </c>
      <c r="P484" s="11">
        <v>8.59</v>
      </c>
      <c r="Q484" s="11">
        <v>18</v>
      </c>
      <c r="R484" s="11">
        <v>16</v>
      </c>
      <c r="S484" s="11">
        <v>21</v>
      </c>
      <c r="T484" s="11">
        <v>22.8</v>
      </c>
      <c r="U484" s="11">
        <v>14.8</v>
      </c>
      <c r="V484" s="11">
        <v>8.76</v>
      </c>
      <c r="W484" s="11">
        <v>14.4</v>
      </c>
      <c r="X484" s="11">
        <v>14.9</v>
      </c>
      <c r="Y484" s="11">
        <v>9.15</v>
      </c>
      <c r="Z484" s="11">
        <v>9.08</v>
      </c>
      <c r="AA484" s="11">
        <v>12.3</v>
      </c>
      <c r="AB484" s="11">
        <v>17.600000000000001</v>
      </c>
      <c r="AC484" s="11">
        <v>12.2</v>
      </c>
      <c r="AD484" s="11">
        <v>14.4</v>
      </c>
      <c r="AE484" s="11">
        <v>18.5</v>
      </c>
      <c r="AF484" s="11">
        <v>13.7</v>
      </c>
      <c r="AG484" s="11">
        <v>16.7</v>
      </c>
      <c r="AH484" s="11">
        <v>12.5</v>
      </c>
      <c r="AI484" s="11">
        <v>17.3</v>
      </c>
      <c r="AJ484" s="11">
        <v>15.1</v>
      </c>
      <c r="AK484" s="11">
        <v>19.2</v>
      </c>
      <c r="AL484" s="11">
        <v>13.7</v>
      </c>
      <c r="AM484" s="11">
        <v>18.3</v>
      </c>
      <c r="AN484" s="11">
        <v>7.61</v>
      </c>
      <c r="IS484">
        <f t="shared" si="14"/>
        <v>12.871842105263157</v>
      </c>
      <c r="IT484">
        <f t="shared" si="15"/>
        <v>4.9621550763173943</v>
      </c>
    </row>
    <row r="485" spans="1:254" x14ac:dyDescent="0.2">
      <c r="A485" s="34" t="s">
        <v>14</v>
      </c>
      <c r="B485" s="35">
        <v>0.48</v>
      </c>
      <c r="C485" s="11">
        <v>6.1</v>
      </c>
      <c r="D485" s="11">
        <v>5.07</v>
      </c>
      <c r="E485" s="11">
        <v>6.5</v>
      </c>
      <c r="F485" s="11">
        <v>12.8</v>
      </c>
      <c r="G485" s="11">
        <v>4.93</v>
      </c>
      <c r="H485" s="11">
        <v>8.26</v>
      </c>
      <c r="I485" s="11">
        <v>-0.21</v>
      </c>
      <c r="J485" s="11">
        <v>8.1199999999999992</v>
      </c>
      <c r="K485" s="11">
        <v>11.1</v>
      </c>
      <c r="L485" s="11">
        <v>11.2</v>
      </c>
      <c r="M485" s="11">
        <v>15.9</v>
      </c>
      <c r="N485" s="11">
        <v>14.3</v>
      </c>
      <c r="O485" s="11">
        <v>16.3</v>
      </c>
      <c r="P485" s="11">
        <v>8.6300000000000008</v>
      </c>
      <c r="Q485" s="11">
        <v>18.100000000000001</v>
      </c>
      <c r="R485" s="11">
        <v>16.100000000000001</v>
      </c>
      <c r="S485" s="11">
        <v>20.8</v>
      </c>
      <c r="T485" s="11">
        <v>22.6</v>
      </c>
      <c r="U485" s="11">
        <v>14.7</v>
      </c>
      <c r="V485" s="11">
        <v>9.0299999999999994</v>
      </c>
      <c r="W485" s="11">
        <v>14.7</v>
      </c>
      <c r="X485" s="11">
        <v>14.7</v>
      </c>
      <c r="Y485" s="11">
        <v>9.06</v>
      </c>
      <c r="Z485" s="11">
        <v>8.8800000000000008</v>
      </c>
      <c r="AA485" s="11">
        <v>12.2</v>
      </c>
      <c r="AB485" s="11">
        <v>17.399999999999999</v>
      </c>
      <c r="AC485" s="11">
        <v>11.9</v>
      </c>
      <c r="AD485" s="11">
        <v>14.1</v>
      </c>
      <c r="AE485" s="11">
        <v>18.3</v>
      </c>
      <c r="AF485" s="11">
        <v>13</v>
      </c>
      <c r="AG485" s="11">
        <v>16.399999999999999</v>
      </c>
      <c r="AH485" s="11">
        <v>12.3</v>
      </c>
      <c r="AI485" s="11">
        <v>17</v>
      </c>
      <c r="AJ485" s="11">
        <v>15.1</v>
      </c>
      <c r="AK485" s="11">
        <v>19.100000000000001</v>
      </c>
      <c r="AL485" s="11">
        <v>13.7</v>
      </c>
      <c r="AM485" s="11">
        <v>18</v>
      </c>
      <c r="AN485" s="11">
        <v>7.21</v>
      </c>
      <c r="IS485">
        <f t="shared" si="14"/>
        <v>12.720526315789472</v>
      </c>
      <c r="IT485">
        <f t="shared" si="15"/>
        <v>4.9522252423168496</v>
      </c>
    </row>
    <row r="486" spans="1:254" x14ac:dyDescent="0.2">
      <c r="A486" s="34" t="s">
        <v>14</v>
      </c>
      <c r="B486" s="35">
        <v>0.5</v>
      </c>
      <c r="C486" s="11">
        <v>5.98</v>
      </c>
      <c r="D486" s="11">
        <v>5.14</v>
      </c>
      <c r="E486" s="11">
        <v>6.45</v>
      </c>
      <c r="F486" s="11">
        <v>12.6</v>
      </c>
      <c r="G486" s="11">
        <v>4.55</v>
      </c>
      <c r="H486" s="11">
        <v>8.19</v>
      </c>
      <c r="I486" s="11">
        <v>-0.56999999999999995</v>
      </c>
      <c r="J486" s="11">
        <v>7.91</v>
      </c>
      <c r="K486" s="11">
        <v>10.6</v>
      </c>
      <c r="L486" s="11">
        <v>11.1</v>
      </c>
      <c r="M486" s="11">
        <v>15.3</v>
      </c>
      <c r="N486" s="11">
        <v>14.2</v>
      </c>
      <c r="O486" s="11">
        <v>16.2</v>
      </c>
      <c r="P486" s="11">
        <v>8.6300000000000008</v>
      </c>
      <c r="Q486" s="11">
        <v>18</v>
      </c>
      <c r="R486" s="11">
        <v>16.100000000000001</v>
      </c>
      <c r="S486" s="11">
        <v>20.5</v>
      </c>
      <c r="T486" s="11">
        <v>22.4</v>
      </c>
      <c r="U486" s="11">
        <v>14.5</v>
      </c>
      <c r="V486" s="11">
        <v>9.26</v>
      </c>
      <c r="W486" s="11">
        <v>14.8</v>
      </c>
      <c r="X486" s="11">
        <v>14.5</v>
      </c>
      <c r="Y486" s="11">
        <v>9.06</v>
      </c>
      <c r="Z486" s="11">
        <v>8.64</v>
      </c>
      <c r="AA486" s="11">
        <v>12.1</v>
      </c>
      <c r="AB486" s="11">
        <v>17.100000000000001</v>
      </c>
      <c r="AC486" s="11">
        <v>11.5</v>
      </c>
      <c r="AD486" s="11">
        <v>13.8</v>
      </c>
      <c r="AE486" s="11">
        <v>17.899999999999999</v>
      </c>
      <c r="AF486" s="11">
        <v>12.3</v>
      </c>
      <c r="AG486" s="11">
        <v>16.100000000000001</v>
      </c>
      <c r="AH486" s="11">
        <v>12.1</v>
      </c>
      <c r="AI486" s="11">
        <v>16.8</v>
      </c>
      <c r="AJ486" s="11">
        <v>15.1</v>
      </c>
      <c r="AK486" s="11">
        <v>18.899999999999999</v>
      </c>
      <c r="AL486" s="11">
        <v>13.6</v>
      </c>
      <c r="AM486" s="11">
        <v>17.600000000000001</v>
      </c>
      <c r="AN486" s="11">
        <v>6.92</v>
      </c>
      <c r="IS486">
        <f t="shared" si="14"/>
        <v>12.522631578947374</v>
      </c>
      <c r="IT486">
        <f t="shared" si="15"/>
        <v>4.9279915782935806</v>
      </c>
    </row>
    <row r="487" spans="1:254" x14ac:dyDescent="0.2">
      <c r="A487" s="34" t="s">
        <v>14</v>
      </c>
      <c r="B487" s="35">
        <v>0.52</v>
      </c>
      <c r="C487" s="11">
        <v>5.89</v>
      </c>
      <c r="D487" s="11">
        <v>5.18</v>
      </c>
      <c r="E487" s="11">
        <v>6.44</v>
      </c>
      <c r="F487" s="11">
        <v>12.3</v>
      </c>
      <c r="G487" s="11">
        <v>4.01</v>
      </c>
      <c r="H487" s="11">
        <v>8.0399999999999991</v>
      </c>
      <c r="I487" s="11">
        <v>-1.03</v>
      </c>
      <c r="J487" s="11">
        <v>7.73</v>
      </c>
      <c r="K487" s="11">
        <v>10.1</v>
      </c>
      <c r="L487" s="11">
        <v>10.8</v>
      </c>
      <c r="M487" s="11">
        <v>14.5</v>
      </c>
      <c r="N487" s="11">
        <v>14</v>
      </c>
      <c r="O487" s="11">
        <v>16.100000000000001</v>
      </c>
      <c r="P487" s="11">
        <v>8.58</v>
      </c>
      <c r="Q487" s="11">
        <v>17.8</v>
      </c>
      <c r="R487" s="11">
        <v>16.2</v>
      </c>
      <c r="S487" s="11">
        <v>20.2</v>
      </c>
      <c r="T487" s="11">
        <v>22.2</v>
      </c>
      <c r="U487" s="11">
        <v>14.3</v>
      </c>
      <c r="V487" s="11">
        <v>9.4499999999999993</v>
      </c>
      <c r="W487" s="11">
        <v>14.9</v>
      </c>
      <c r="X487" s="11">
        <v>14.2</v>
      </c>
      <c r="Y487" s="11">
        <v>9.16</v>
      </c>
      <c r="Z487" s="11">
        <v>8.4</v>
      </c>
      <c r="AA487" s="11">
        <v>11.8</v>
      </c>
      <c r="AB487" s="11">
        <v>16.7</v>
      </c>
      <c r="AC487" s="11">
        <v>11</v>
      </c>
      <c r="AD487" s="11">
        <v>13.4</v>
      </c>
      <c r="AE487" s="11">
        <v>17.5</v>
      </c>
      <c r="AF487" s="11">
        <v>11.5</v>
      </c>
      <c r="AG487" s="11">
        <v>15.9</v>
      </c>
      <c r="AH487" s="11">
        <v>11.9</v>
      </c>
      <c r="AI487" s="11">
        <v>16.5</v>
      </c>
      <c r="AJ487" s="11">
        <v>15</v>
      </c>
      <c r="AK487" s="11">
        <v>18.600000000000001</v>
      </c>
      <c r="AL487" s="11">
        <v>13.6</v>
      </c>
      <c r="AM487" s="11">
        <v>17.2</v>
      </c>
      <c r="AN487" s="11">
        <v>7.01</v>
      </c>
      <c r="IS487">
        <f t="shared" si="14"/>
        <v>12.291052631578944</v>
      </c>
      <c r="IT487">
        <f t="shared" si="15"/>
        <v>4.9037193768490539</v>
      </c>
    </row>
    <row r="488" spans="1:254" x14ac:dyDescent="0.2">
      <c r="A488" s="34" t="s">
        <v>14</v>
      </c>
      <c r="B488" s="35">
        <v>0.54</v>
      </c>
      <c r="C488" s="11">
        <v>5.78</v>
      </c>
      <c r="D488" s="11">
        <v>5.2</v>
      </c>
      <c r="E488" s="11">
        <v>6.49</v>
      </c>
      <c r="F488" s="11">
        <v>11.9</v>
      </c>
      <c r="G488" s="11">
        <v>3.39</v>
      </c>
      <c r="H488" s="11">
        <v>7.82</v>
      </c>
      <c r="I488" s="11">
        <v>-1.55</v>
      </c>
      <c r="J488" s="11">
        <v>7.58</v>
      </c>
      <c r="K488" s="11">
        <v>9.6300000000000008</v>
      </c>
      <c r="L488" s="11">
        <v>10.5</v>
      </c>
      <c r="M488" s="11">
        <v>13.6</v>
      </c>
      <c r="N488" s="11">
        <v>13.8</v>
      </c>
      <c r="O488" s="11">
        <v>15.9</v>
      </c>
      <c r="P488" s="11">
        <v>8.4700000000000006</v>
      </c>
      <c r="Q488" s="11">
        <v>17.5</v>
      </c>
      <c r="R488" s="11">
        <v>16.3</v>
      </c>
      <c r="S488" s="11">
        <v>19.899999999999999</v>
      </c>
      <c r="T488" s="11">
        <v>22</v>
      </c>
      <c r="U488" s="11">
        <v>14</v>
      </c>
      <c r="V488" s="11">
        <v>9.56</v>
      </c>
      <c r="W488" s="11">
        <v>14.9</v>
      </c>
      <c r="X488" s="11">
        <v>13.9</v>
      </c>
      <c r="Y488" s="11">
        <v>8.76</v>
      </c>
      <c r="Z488" s="11">
        <v>8.18</v>
      </c>
      <c r="AA488" s="11">
        <v>11.3</v>
      </c>
      <c r="AB488" s="11">
        <v>16.3</v>
      </c>
      <c r="AC488" s="11">
        <v>10.4</v>
      </c>
      <c r="AD488" s="11">
        <v>13.1</v>
      </c>
      <c r="AE488" s="11">
        <v>17.100000000000001</v>
      </c>
      <c r="AF488" s="11">
        <v>10.8</v>
      </c>
      <c r="AG488" s="11">
        <v>15.7</v>
      </c>
      <c r="AH488" s="11">
        <v>11.7</v>
      </c>
      <c r="AI488" s="11">
        <v>16.2</v>
      </c>
      <c r="AJ488" s="11">
        <v>14.9</v>
      </c>
      <c r="AK488" s="11">
        <v>18.399999999999999</v>
      </c>
      <c r="AL488" s="11">
        <v>13.7</v>
      </c>
      <c r="AM488" s="11">
        <v>16.8</v>
      </c>
      <c r="AN488" s="11">
        <v>6.67</v>
      </c>
      <c r="IS488">
        <f t="shared" si="14"/>
        <v>12.015263157894736</v>
      </c>
      <c r="IT488">
        <f t="shared" si="15"/>
        <v>4.9180125280618743</v>
      </c>
    </row>
    <row r="489" spans="1:254" x14ac:dyDescent="0.2">
      <c r="A489" s="34" t="s">
        <v>14</v>
      </c>
      <c r="B489" s="35">
        <v>0.56000000000000005</v>
      </c>
      <c r="C489" s="11">
        <v>5.61</v>
      </c>
      <c r="D489" s="11">
        <v>5.22</v>
      </c>
      <c r="E489" s="11">
        <v>6.58</v>
      </c>
      <c r="F489" s="11">
        <v>11.5</v>
      </c>
      <c r="G489" s="11">
        <v>2.77</v>
      </c>
      <c r="H489" s="11">
        <v>7.55</v>
      </c>
      <c r="I489" s="11">
        <v>-2.09</v>
      </c>
      <c r="J489" s="11">
        <v>7.47</v>
      </c>
      <c r="K489" s="11">
        <v>9.1999999999999993</v>
      </c>
      <c r="L489" s="11">
        <v>10.3</v>
      </c>
      <c r="M489" s="11">
        <v>12.7</v>
      </c>
      <c r="N489" s="11">
        <v>13.5</v>
      </c>
      <c r="O489" s="11">
        <v>15.7</v>
      </c>
      <c r="P489" s="11">
        <v>8.35</v>
      </c>
      <c r="Q489" s="11">
        <v>17.100000000000001</v>
      </c>
      <c r="R489" s="11">
        <v>16.399999999999999</v>
      </c>
      <c r="S489" s="11">
        <v>19.5</v>
      </c>
      <c r="T489" s="11">
        <v>21.9</v>
      </c>
      <c r="U489" s="11">
        <v>13.9</v>
      </c>
      <c r="V489" s="11">
        <v>9.57</v>
      </c>
      <c r="W489" s="11">
        <v>14.8</v>
      </c>
      <c r="X489" s="11">
        <v>13.6</v>
      </c>
      <c r="Y489" s="11">
        <v>8.0399999999999991</v>
      </c>
      <c r="Z489" s="11">
        <v>7.95</v>
      </c>
      <c r="AA489" s="11">
        <v>10.6</v>
      </c>
      <c r="AB489" s="11">
        <v>16</v>
      </c>
      <c r="AC489" s="11">
        <v>9.85</v>
      </c>
      <c r="AD489" s="11">
        <v>12.7</v>
      </c>
      <c r="AE489" s="11">
        <v>16.7</v>
      </c>
      <c r="AF489" s="11">
        <v>10.199999999999999</v>
      </c>
      <c r="AG489" s="11">
        <v>15.5</v>
      </c>
      <c r="AH489" s="11">
        <v>11.5</v>
      </c>
      <c r="AI489" s="11">
        <v>15.9</v>
      </c>
      <c r="AJ489" s="11">
        <v>14.8</v>
      </c>
      <c r="AK489" s="11">
        <v>18.2</v>
      </c>
      <c r="AL489" s="11">
        <v>13.8</v>
      </c>
      <c r="AM489" s="11">
        <v>16.5</v>
      </c>
      <c r="AN489" s="11">
        <v>5.81</v>
      </c>
      <c r="IS489">
        <f t="shared" si="14"/>
        <v>11.715263157894737</v>
      </c>
      <c r="IT489">
        <f t="shared" si="15"/>
        <v>4.9693671013858181</v>
      </c>
    </row>
    <row r="490" spans="1:254" x14ac:dyDescent="0.2">
      <c r="A490" s="34" t="s">
        <v>14</v>
      </c>
      <c r="B490" s="35">
        <v>0.57999999999999996</v>
      </c>
      <c r="C490" s="11">
        <v>5.39</v>
      </c>
      <c r="D490" s="11">
        <v>5.25</v>
      </c>
      <c r="E490" s="11">
        <v>6.73</v>
      </c>
      <c r="F490" s="11">
        <v>11.2</v>
      </c>
      <c r="G490" s="11">
        <v>2.25</v>
      </c>
      <c r="H490" s="11">
        <v>7.27</v>
      </c>
      <c r="I490" s="11">
        <v>-2.54</v>
      </c>
      <c r="J490" s="11">
        <v>7.41</v>
      </c>
      <c r="K490" s="11">
        <v>8.8699999999999992</v>
      </c>
      <c r="L490" s="11">
        <v>10.1</v>
      </c>
      <c r="M490" s="11">
        <v>11.9</v>
      </c>
      <c r="N490" s="11">
        <v>13.1</v>
      </c>
      <c r="O490" s="11">
        <v>15.5</v>
      </c>
      <c r="P490" s="11">
        <v>8.23</v>
      </c>
      <c r="Q490" s="11">
        <v>16.7</v>
      </c>
      <c r="R490" s="11">
        <v>16.5</v>
      </c>
      <c r="S490" s="11">
        <v>19.2</v>
      </c>
      <c r="T490" s="11">
        <v>21.9</v>
      </c>
      <c r="U490" s="11">
        <v>13.8</v>
      </c>
      <c r="V490" s="11">
        <v>9.52</v>
      </c>
      <c r="W490" s="11">
        <v>14.5</v>
      </c>
      <c r="X490" s="11">
        <v>13.2</v>
      </c>
      <c r="Y490" s="11">
        <v>7.61</v>
      </c>
      <c r="Z490" s="11">
        <v>7.7</v>
      </c>
      <c r="AA490" s="11">
        <v>9.93</v>
      </c>
      <c r="AB490" s="11">
        <v>15.7</v>
      </c>
      <c r="AC490" s="11">
        <v>9.34</v>
      </c>
      <c r="AD490" s="11">
        <v>12.5</v>
      </c>
      <c r="AE490" s="11">
        <v>16.399999999999999</v>
      </c>
      <c r="AF490" s="11">
        <v>9.69</v>
      </c>
      <c r="AG490" s="11">
        <v>15.4</v>
      </c>
      <c r="AH490" s="11">
        <v>11.3</v>
      </c>
      <c r="AI490" s="11">
        <v>15.6</v>
      </c>
      <c r="AJ490" s="11">
        <v>14.7</v>
      </c>
      <c r="AK490" s="11">
        <v>18</v>
      </c>
      <c r="AL490" s="11">
        <v>13.9</v>
      </c>
      <c r="AM490" s="11">
        <v>16.3</v>
      </c>
      <c r="AN490" s="11">
        <v>5.03</v>
      </c>
      <c r="IS490">
        <f t="shared" si="14"/>
        <v>11.449473684210524</v>
      </c>
      <c r="IT490">
        <f t="shared" si="15"/>
        <v>5.0220201315796666</v>
      </c>
    </row>
    <row r="491" spans="1:254" x14ac:dyDescent="0.2">
      <c r="A491" s="34" t="s">
        <v>14</v>
      </c>
      <c r="B491" s="35">
        <v>0.6</v>
      </c>
      <c r="C491" s="11">
        <v>5.19</v>
      </c>
      <c r="D491" s="11">
        <v>5.3</v>
      </c>
      <c r="E491" s="11">
        <v>6.94</v>
      </c>
      <c r="F491" s="11">
        <v>11</v>
      </c>
      <c r="G491" s="11">
        <v>1.87</v>
      </c>
      <c r="H491" s="11">
        <v>7.04</v>
      </c>
      <c r="I491" s="11">
        <v>-2.86</v>
      </c>
      <c r="J491" s="11">
        <v>7.4</v>
      </c>
      <c r="K491" s="11">
        <v>8.65</v>
      </c>
      <c r="L491" s="11">
        <v>10</v>
      </c>
      <c r="M491" s="11">
        <v>11.4</v>
      </c>
      <c r="N491" s="11">
        <v>12.6</v>
      </c>
      <c r="O491" s="11">
        <v>15.4</v>
      </c>
      <c r="P491" s="11">
        <v>8.2100000000000009</v>
      </c>
      <c r="Q491" s="11">
        <v>16.3</v>
      </c>
      <c r="R491" s="11">
        <v>16.7</v>
      </c>
      <c r="S491" s="11">
        <v>18.8</v>
      </c>
      <c r="T491" s="11">
        <v>21.9</v>
      </c>
      <c r="U491" s="11">
        <v>13.8</v>
      </c>
      <c r="V491" s="11">
        <v>9.44</v>
      </c>
      <c r="W491" s="11">
        <v>14.2</v>
      </c>
      <c r="X491" s="11">
        <v>12.8</v>
      </c>
      <c r="Y491" s="11">
        <v>7.65</v>
      </c>
      <c r="Z491" s="11">
        <v>7.4</v>
      </c>
      <c r="AA491" s="11">
        <v>9.27</v>
      </c>
      <c r="AB491" s="11">
        <v>15.5</v>
      </c>
      <c r="AC491" s="11">
        <v>8.98</v>
      </c>
      <c r="AD491" s="11">
        <v>12.3</v>
      </c>
      <c r="AE491" s="11">
        <v>16.2</v>
      </c>
      <c r="AF491" s="11">
        <v>9.31</v>
      </c>
      <c r="AG491" s="11">
        <v>15.4</v>
      </c>
      <c r="AH491" s="11">
        <v>11.2</v>
      </c>
      <c r="AI491" s="11">
        <v>15.4</v>
      </c>
      <c r="AJ491" s="11">
        <v>14.7</v>
      </c>
      <c r="AK491" s="11">
        <v>17.8</v>
      </c>
      <c r="AL491" s="11">
        <v>14.1</v>
      </c>
      <c r="AM491" s="11">
        <v>16.2</v>
      </c>
      <c r="AN491" s="11">
        <v>4.2699999999999996</v>
      </c>
      <c r="IS491">
        <f t="shared" si="14"/>
        <v>11.256842105263157</v>
      </c>
      <c r="IT491">
        <f t="shared" si="15"/>
        <v>5.0628910154036433</v>
      </c>
    </row>
    <row r="492" spans="1:254" x14ac:dyDescent="0.2">
      <c r="A492" s="34" t="s">
        <v>14</v>
      </c>
      <c r="B492" s="35">
        <v>0.62</v>
      </c>
      <c r="C492" s="11">
        <v>5.1100000000000003</v>
      </c>
      <c r="D492" s="11">
        <v>5.34</v>
      </c>
      <c r="E492" s="11">
        <v>7.18</v>
      </c>
      <c r="F492" s="11">
        <v>10.8</v>
      </c>
      <c r="G492" s="11">
        <v>1.64</v>
      </c>
      <c r="H492" s="11">
        <v>6.88</v>
      </c>
      <c r="I492" s="11">
        <v>-3.03</v>
      </c>
      <c r="J492" s="11">
        <v>7.43</v>
      </c>
      <c r="K492" s="11">
        <v>8.5500000000000007</v>
      </c>
      <c r="L492" s="11">
        <v>10.1</v>
      </c>
      <c r="M492" s="11">
        <v>11.1</v>
      </c>
      <c r="N492" s="11">
        <v>12.2</v>
      </c>
      <c r="O492" s="11">
        <v>15.3</v>
      </c>
      <c r="P492" s="11">
        <v>8.26</v>
      </c>
      <c r="Q492" s="11">
        <v>16</v>
      </c>
      <c r="R492" s="11">
        <v>16.899999999999999</v>
      </c>
      <c r="S492" s="11">
        <v>18.600000000000001</v>
      </c>
      <c r="T492" s="11">
        <v>22</v>
      </c>
      <c r="U492" s="11">
        <v>13.9</v>
      </c>
      <c r="V492" s="11">
        <v>9.36</v>
      </c>
      <c r="W492" s="11">
        <v>13.9</v>
      </c>
      <c r="X492" s="11">
        <v>12.6</v>
      </c>
      <c r="Y492" s="11">
        <v>8.0299999999999994</v>
      </c>
      <c r="Z492" s="11">
        <v>7.09</v>
      </c>
      <c r="AA492" s="11">
        <v>8.7799999999999994</v>
      </c>
      <c r="AB492" s="11">
        <v>15.5</v>
      </c>
      <c r="AC492" s="11">
        <v>8.86</v>
      </c>
      <c r="AD492" s="11">
        <v>12.3</v>
      </c>
      <c r="AE492" s="11">
        <v>16.100000000000001</v>
      </c>
      <c r="AF492" s="11">
        <v>9.09</v>
      </c>
      <c r="AG492" s="11">
        <v>15.3</v>
      </c>
      <c r="AH492" s="11">
        <v>11</v>
      </c>
      <c r="AI492" s="11">
        <v>15.2</v>
      </c>
      <c r="AJ492" s="11">
        <v>14.7</v>
      </c>
      <c r="AK492" s="11">
        <v>17.7</v>
      </c>
      <c r="AL492" s="11">
        <v>14.3</v>
      </c>
      <c r="AM492" s="11">
        <v>16.2</v>
      </c>
      <c r="AN492" s="11">
        <v>3.95</v>
      </c>
      <c r="IS492">
        <f t="shared" si="14"/>
        <v>11.163684210526315</v>
      </c>
      <c r="IT492">
        <f t="shared" si="15"/>
        <v>5.0856690123313353</v>
      </c>
    </row>
    <row r="493" spans="1:254" x14ac:dyDescent="0.2">
      <c r="A493" s="34" t="s">
        <v>14</v>
      </c>
      <c r="B493" s="35">
        <v>0.64</v>
      </c>
      <c r="C493" s="11">
        <v>5.21</v>
      </c>
      <c r="D493" s="11">
        <v>5.34</v>
      </c>
      <c r="E493" s="11">
        <v>7.47</v>
      </c>
      <c r="F493" s="11">
        <v>10.8</v>
      </c>
      <c r="G493" s="11">
        <v>1.5</v>
      </c>
      <c r="H493" s="11">
        <v>6.84</v>
      </c>
      <c r="I493" s="11">
        <v>-3.04</v>
      </c>
      <c r="J493" s="11">
        <v>7.51</v>
      </c>
      <c r="K493" s="11">
        <v>8.57</v>
      </c>
      <c r="L493" s="11">
        <v>10.3</v>
      </c>
      <c r="M493" s="11">
        <v>11.2</v>
      </c>
      <c r="N493" s="11">
        <v>11.9</v>
      </c>
      <c r="O493" s="11">
        <v>15.2</v>
      </c>
      <c r="P493" s="11">
        <v>8.41</v>
      </c>
      <c r="Q493" s="11">
        <v>15.8</v>
      </c>
      <c r="R493" s="11">
        <v>17.100000000000001</v>
      </c>
      <c r="S493" s="11">
        <v>18.3</v>
      </c>
      <c r="T493" s="11">
        <v>22.2</v>
      </c>
      <c r="U493" s="11">
        <v>14.1</v>
      </c>
      <c r="V493" s="11">
        <v>9.31</v>
      </c>
      <c r="W493" s="11">
        <v>13.7</v>
      </c>
      <c r="X493" s="11">
        <v>12.4</v>
      </c>
      <c r="Y493" s="11">
        <v>8.48</v>
      </c>
      <c r="Z493" s="11">
        <v>6.86</v>
      </c>
      <c r="AA493" s="11">
        <v>8.5299999999999994</v>
      </c>
      <c r="AB493" s="11">
        <v>15.5</v>
      </c>
      <c r="AC493" s="11">
        <v>9.01</v>
      </c>
      <c r="AD493" s="11">
        <v>12.4</v>
      </c>
      <c r="AE493" s="11">
        <v>16.100000000000001</v>
      </c>
      <c r="AF493" s="11">
        <v>9.02</v>
      </c>
      <c r="AG493" s="11">
        <v>15.2</v>
      </c>
      <c r="AH493" s="11">
        <v>10.9</v>
      </c>
      <c r="AI493" s="11">
        <v>15.1</v>
      </c>
      <c r="AJ493" s="11">
        <v>14.6</v>
      </c>
      <c r="AK493" s="11">
        <v>17.600000000000001</v>
      </c>
      <c r="AL493" s="11">
        <v>14.5</v>
      </c>
      <c r="AM493" s="11">
        <v>16.399999999999999</v>
      </c>
      <c r="AN493" s="11">
        <v>4.13</v>
      </c>
      <c r="IS493">
        <f t="shared" si="14"/>
        <v>11.169736842105262</v>
      </c>
      <c r="IT493">
        <f t="shared" si="15"/>
        <v>5.0708240637625215</v>
      </c>
    </row>
    <row r="494" spans="1:254" x14ac:dyDescent="0.2">
      <c r="A494" s="34" t="s">
        <v>14</v>
      </c>
      <c r="B494" s="35">
        <v>0.66</v>
      </c>
      <c r="C494" s="11">
        <v>5.5</v>
      </c>
      <c r="D494" s="11">
        <v>5.28</v>
      </c>
      <c r="E494" s="11">
        <v>7.78</v>
      </c>
      <c r="F494" s="11">
        <v>10.8</v>
      </c>
      <c r="G494" s="11">
        <v>1.41</v>
      </c>
      <c r="H494" s="11">
        <v>6.89</v>
      </c>
      <c r="I494" s="11">
        <v>-2.92</v>
      </c>
      <c r="J494" s="11">
        <v>7.63</v>
      </c>
      <c r="K494" s="11">
        <v>8.67</v>
      </c>
      <c r="L494" s="11">
        <v>10.5</v>
      </c>
      <c r="M494" s="11">
        <v>11.5</v>
      </c>
      <c r="N494" s="11">
        <v>11.6</v>
      </c>
      <c r="O494" s="11">
        <v>15.2</v>
      </c>
      <c r="P494" s="11">
        <v>8.6300000000000008</v>
      </c>
      <c r="Q494" s="11">
        <v>15.6</v>
      </c>
      <c r="R494" s="11">
        <v>17.3</v>
      </c>
      <c r="S494" s="11">
        <v>18.2</v>
      </c>
      <c r="T494" s="11">
        <v>22.4</v>
      </c>
      <c r="U494" s="11">
        <v>14.4</v>
      </c>
      <c r="V494" s="11">
        <v>9.3800000000000008</v>
      </c>
      <c r="W494" s="11">
        <v>13.6</v>
      </c>
      <c r="X494" s="11">
        <v>12.3</v>
      </c>
      <c r="Y494" s="11">
        <v>8.66</v>
      </c>
      <c r="Z494" s="11">
        <v>6.82</v>
      </c>
      <c r="AA494" s="11">
        <v>8.5</v>
      </c>
      <c r="AB494" s="11">
        <v>15.7</v>
      </c>
      <c r="AC494" s="11">
        <v>9.4</v>
      </c>
      <c r="AD494" s="11">
        <v>12.7</v>
      </c>
      <c r="AE494" s="11">
        <v>16.100000000000001</v>
      </c>
      <c r="AF494" s="11">
        <v>9.09</v>
      </c>
      <c r="AG494" s="11">
        <v>15.2</v>
      </c>
      <c r="AH494" s="11">
        <v>10.8</v>
      </c>
      <c r="AI494" s="11">
        <v>15</v>
      </c>
      <c r="AJ494" s="11">
        <v>14.7</v>
      </c>
      <c r="AK494" s="11">
        <v>17.600000000000001</v>
      </c>
      <c r="AL494" s="11">
        <v>14.7</v>
      </c>
      <c r="AM494" s="11">
        <v>16.7</v>
      </c>
      <c r="AN494" s="11">
        <v>4.25</v>
      </c>
      <c r="IS494">
        <f t="shared" si="14"/>
        <v>11.251842105263156</v>
      </c>
      <c r="IT494">
        <f t="shared" si="15"/>
        <v>5.0640464833180898</v>
      </c>
    </row>
    <row r="495" spans="1:254" x14ac:dyDescent="0.2">
      <c r="A495" s="34" t="s">
        <v>14</v>
      </c>
      <c r="B495" s="35">
        <v>0.68</v>
      </c>
      <c r="C495" s="11">
        <v>5.93</v>
      </c>
      <c r="D495" s="11">
        <v>5.13</v>
      </c>
      <c r="E495" s="11">
        <v>8.1199999999999992</v>
      </c>
      <c r="F495" s="11">
        <v>11</v>
      </c>
      <c r="G495" s="11">
        <v>1.37</v>
      </c>
      <c r="H495" s="11">
        <v>6.98</v>
      </c>
      <c r="I495" s="11">
        <v>-2.72</v>
      </c>
      <c r="J495" s="11">
        <v>7.77</v>
      </c>
      <c r="K495" s="11">
        <v>8.83</v>
      </c>
      <c r="L495" s="11">
        <v>10.8</v>
      </c>
      <c r="M495" s="11">
        <v>12</v>
      </c>
      <c r="N495" s="11">
        <v>11.5</v>
      </c>
      <c r="O495" s="11">
        <v>15.1</v>
      </c>
      <c r="P495" s="11">
        <v>8.93</v>
      </c>
      <c r="Q495" s="11">
        <v>15.6</v>
      </c>
      <c r="R495" s="11">
        <v>17.399999999999999</v>
      </c>
      <c r="S495" s="11">
        <v>18.2</v>
      </c>
      <c r="T495" s="11">
        <v>22.6</v>
      </c>
      <c r="U495" s="11">
        <v>14.8</v>
      </c>
      <c r="V495" s="11">
        <v>9.57</v>
      </c>
      <c r="W495" s="11">
        <v>13.6</v>
      </c>
      <c r="X495" s="11">
        <v>12.3</v>
      </c>
      <c r="Y495" s="11">
        <v>8.64</v>
      </c>
      <c r="Z495" s="11">
        <v>7.03</v>
      </c>
      <c r="AA495" s="11">
        <v>8.6300000000000008</v>
      </c>
      <c r="AB495" s="11">
        <v>16</v>
      </c>
      <c r="AC495" s="11">
        <v>9.92</v>
      </c>
      <c r="AD495" s="11">
        <v>13</v>
      </c>
      <c r="AE495" s="11">
        <v>16.2</v>
      </c>
      <c r="AF495" s="11">
        <v>9.2799999999999994</v>
      </c>
      <c r="AG495" s="11">
        <v>15.2</v>
      </c>
      <c r="AH495" s="11">
        <v>10.7</v>
      </c>
      <c r="AI495" s="11">
        <v>15.1</v>
      </c>
      <c r="AJ495" s="11">
        <v>14.7</v>
      </c>
      <c r="AK495" s="11">
        <v>17.7</v>
      </c>
      <c r="AL495" s="11">
        <v>14.9</v>
      </c>
      <c r="AM495" s="11">
        <v>17</v>
      </c>
      <c r="AN495" s="11">
        <v>5.19</v>
      </c>
      <c r="IS495">
        <f t="shared" si="14"/>
        <v>11.421052631578945</v>
      </c>
      <c r="IT495">
        <f t="shared" si="15"/>
        <v>5.0270483465186793</v>
      </c>
    </row>
    <row r="496" spans="1:254" x14ac:dyDescent="0.2">
      <c r="A496" s="34" t="s">
        <v>14</v>
      </c>
      <c r="B496" s="35">
        <v>0.7</v>
      </c>
      <c r="C496" s="11">
        <v>6.39</v>
      </c>
      <c r="D496" s="11">
        <v>4.9000000000000004</v>
      </c>
      <c r="E496" s="11">
        <v>8.4600000000000009</v>
      </c>
      <c r="F496" s="11">
        <v>11.2</v>
      </c>
      <c r="G496" s="11">
        <v>1.46</v>
      </c>
      <c r="H496" s="11">
        <v>7.04</v>
      </c>
      <c r="I496" s="11">
        <v>-2.48</v>
      </c>
      <c r="J496" s="11">
        <v>7.92</v>
      </c>
      <c r="K496" s="11">
        <v>9</v>
      </c>
      <c r="L496" s="11">
        <v>11.2</v>
      </c>
      <c r="M496" s="11">
        <v>12.5</v>
      </c>
      <c r="N496" s="11">
        <v>11.4</v>
      </c>
      <c r="O496" s="11">
        <v>15.1</v>
      </c>
      <c r="P496" s="11">
        <v>9.24</v>
      </c>
      <c r="Q496" s="11">
        <v>15.8</v>
      </c>
      <c r="R496" s="11">
        <v>17.600000000000001</v>
      </c>
      <c r="S496" s="11">
        <v>18.2</v>
      </c>
      <c r="T496" s="11">
        <v>22.8</v>
      </c>
      <c r="U496" s="11">
        <v>15.2</v>
      </c>
      <c r="V496" s="11">
        <v>9.83</v>
      </c>
      <c r="W496" s="11">
        <v>13.8</v>
      </c>
      <c r="X496" s="11">
        <v>12.4</v>
      </c>
      <c r="Y496" s="11">
        <v>8.6</v>
      </c>
      <c r="Z496" s="11">
        <v>7.49</v>
      </c>
      <c r="AA496" s="11">
        <v>8.83</v>
      </c>
      <c r="AB496" s="11">
        <v>16.2</v>
      </c>
      <c r="AC496" s="11">
        <v>10.4</v>
      </c>
      <c r="AD496" s="11">
        <v>13.5</v>
      </c>
      <c r="AE496" s="11">
        <v>16.399999999999999</v>
      </c>
      <c r="AF496" s="11">
        <v>9.56</v>
      </c>
      <c r="AG496" s="11">
        <v>15.2</v>
      </c>
      <c r="AH496" s="11">
        <v>10.7</v>
      </c>
      <c r="AI496" s="11">
        <v>15.2</v>
      </c>
      <c r="AJ496" s="11">
        <v>14.8</v>
      </c>
      <c r="AK496" s="11">
        <v>17.899999999999999</v>
      </c>
      <c r="AL496" s="11">
        <v>15.1</v>
      </c>
      <c r="AM496" s="11">
        <v>17.3</v>
      </c>
      <c r="AN496" s="11">
        <v>5.47</v>
      </c>
      <c r="IS496">
        <f t="shared" si="14"/>
        <v>11.621315789473684</v>
      </c>
      <c r="IT496">
        <f t="shared" si="15"/>
        <v>5.0220982860632208</v>
      </c>
    </row>
    <row r="497" spans="1:254" x14ac:dyDescent="0.2">
      <c r="A497" s="34" t="s">
        <v>14</v>
      </c>
      <c r="B497" s="35">
        <v>0.72</v>
      </c>
      <c r="C497" s="11">
        <v>6.8</v>
      </c>
      <c r="D497" s="11">
        <v>4.63</v>
      </c>
      <c r="E497" s="11">
        <v>8.7899999999999991</v>
      </c>
      <c r="F497" s="11">
        <v>11.5</v>
      </c>
      <c r="G497" s="11">
        <v>1.73</v>
      </c>
      <c r="H497" s="11">
        <v>7.01</v>
      </c>
      <c r="I497" s="11">
        <v>-2.2400000000000002</v>
      </c>
      <c r="J497" s="11">
        <v>8.08</v>
      </c>
      <c r="K497" s="11">
        <v>9.15</v>
      </c>
      <c r="L497" s="11">
        <v>11.6</v>
      </c>
      <c r="M497" s="11">
        <v>12.8</v>
      </c>
      <c r="N497" s="11">
        <v>11.5</v>
      </c>
      <c r="O497" s="11">
        <v>15.2</v>
      </c>
      <c r="P497" s="11">
        <v>9.51</v>
      </c>
      <c r="Q497" s="11">
        <v>16.2</v>
      </c>
      <c r="R497" s="11">
        <v>17.7</v>
      </c>
      <c r="S497" s="11">
        <v>18.3</v>
      </c>
      <c r="T497" s="11">
        <v>22.9</v>
      </c>
      <c r="U497" s="11">
        <v>15.7</v>
      </c>
      <c r="V497" s="11">
        <v>10.199999999999999</v>
      </c>
      <c r="W497" s="11">
        <v>13.9</v>
      </c>
      <c r="X497" s="11">
        <v>12.5</v>
      </c>
      <c r="Y497" s="11">
        <v>8.76</v>
      </c>
      <c r="Z497" s="11">
        <v>8.1199999999999992</v>
      </c>
      <c r="AA497" s="11">
        <v>9.01</v>
      </c>
      <c r="AB497" s="11">
        <v>16.5</v>
      </c>
      <c r="AC497" s="11">
        <v>10.8</v>
      </c>
      <c r="AD497" s="11">
        <v>13.9</v>
      </c>
      <c r="AE497" s="11">
        <v>16.5</v>
      </c>
      <c r="AF497" s="11">
        <v>9.91</v>
      </c>
      <c r="AG497" s="11">
        <v>15.2</v>
      </c>
      <c r="AH497" s="11">
        <v>10.7</v>
      </c>
      <c r="AI497" s="11">
        <v>15.4</v>
      </c>
      <c r="AJ497" s="11">
        <v>14.8</v>
      </c>
      <c r="AK497" s="11">
        <v>18.2</v>
      </c>
      <c r="AL497" s="11">
        <v>15.2</v>
      </c>
      <c r="AM497" s="11">
        <v>17.600000000000001</v>
      </c>
      <c r="AN497" s="11">
        <v>5.74</v>
      </c>
      <c r="IS497">
        <f t="shared" si="14"/>
        <v>11.836842105263157</v>
      </c>
      <c r="IT497">
        <f t="shared" si="15"/>
        <v>5.0119231380741498</v>
      </c>
    </row>
    <row r="498" spans="1:254" x14ac:dyDescent="0.2">
      <c r="A498" s="34" t="s">
        <v>14</v>
      </c>
      <c r="B498" s="35">
        <v>0.74</v>
      </c>
      <c r="C498" s="11">
        <v>7.1</v>
      </c>
      <c r="D498" s="11">
        <v>4.37</v>
      </c>
      <c r="E498" s="11">
        <v>9.1</v>
      </c>
      <c r="F498" s="11">
        <v>11.8</v>
      </c>
      <c r="G498" s="11">
        <v>2.1800000000000002</v>
      </c>
      <c r="H498" s="11">
        <v>6.89</v>
      </c>
      <c r="I498" s="11">
        <v>-2.0299999999999998</v>
      </c>
      <c r="J498" s="11">
        <v>8.2200000000000006</v>
      </c>
      <c r="K498" s="11">
        <v>9.27</v>
      </c>
      <c r="L498" s="11">
        <v>12</v>
      </c>
      <c r="M498" s="11">
        <v>13.1</v>
      </c>
      <c r="N498" s="11">
        <v>11.6</v>
      </c>
      <c r="O498" s="11">
        <v>15.2</v>
      </c>
      <c r="P498" s="11">
        <v>9.69</v>
      </c>
      <c r="Q498" s="11">
        <v>16.600000000000001</v>
      </c>
      <c r="R498" s="11">
        <v>17.899999999999999</v>
      </c>
      <c r="S498" s="11">
        <v>18.5</v>
      </c>
      <c r="T498" s="11">
        <v>23</v>
      </c>
      <c r="U498" s="11">
        <v>16.100000000000001</v>
      </c>
      <c r="V498" s="11">
        <v>10.5</v>
      </c>
      <c r="W498" s="11">
        <v>14.2</v>
      </c>
      <c r="X498" s="11">
        <v>12.7</v>
      </c>
      <c r="Y498" s="11">
        <v>9.23</v>
      </c>
      <c r="Z498" s="11">
        <v>8.83</v>
      </c>
      <c r="AA498" s="11">
        <v>9.1300000000000008</v>
      </c>
      <c r="AB498" s="11">
        <v>16.8</v>
      </c>
      <c r="AC498" s="11">
        <v>11</v>
      </c>
      <c r="AD498" s="11">
        <v>14.4</v>
      </c>
      <c r="AE498" s="11">
        <v>16.7</v>
      </c>
      <c r="AF498" s="11">
        <v>10.3</v>
      </c>
      <c r="AG498" s="11">
        <v>15.2</v>
      </c>
      <c r="AH498" s="11">
        <v>10.7</v>
      </c>
      <c r="AI498" s="11">
        <v>15.7</v>
      </c>
      <c r="AJ498" s="11">
        <v>14.9</v>
      </c>
      <c r="AK498" s="11">
        <v>18.7</v>
      </c>
      <c r="AL498" s="11">
        <v>15.3</v>
      </c>
      <c r="AM498" s="11">
        <v>17.8</v>
      </c>
      <c r="AN498" s="11">
        <v>6.2</v>
      </c>
      <c r="IS498">
        <f t="shared" si="14"/>
        <v>12.075789473684207</v>
      </c>
      <c r="IT498">
        <f t="shared" si="15"/>
        <v>5.0134147781990501</v>
      </c>
    </row>
    <row r="499" spans="1:254" x14ac:dyDescent="0.2">
      <c r="A499" s="34" t="s">
        <v>14</v>
      </c>
      <c r="B499" s="35">
        <v>0.76</v>
      </c>
      <c r="C499" s="11">
        <v>7.28</v>
      </c>
      <c r="D499" s="11">
        <v>4.1500000000000004</v>
      </c>
      <c r="E499" s="11">
        <v>9.39</v>
      </c>
      <c r="F499" s="11">
        <v>12.1</v>
      </c>
      <c r="G499" s="11">
        <v>2.75</v>
      </c>
      <c r="H499" s="11">
        <v>6.72</v>
      </c>
      <c r="I499" s="11">
        <v>-1.88</v>
      </c>
      <c r="J499" s="11">
        <v>8.34</v>
      </c>
      <c r="K499" s="11">
        <v>9.34</v>
      </c>
      <c r="L499" s="11">
        <v>12.2</v>
      </c>
      <c r="M499" s="11">
        <v>13.2</v>
      </c>
      <c r="N499" s="11">
        <v>11.8</v>
      </c>
      <c r="O499" s="11">
        <v>15.2</v>
      </c>
      <c r="P499" s="11">
        <v>9.75</v>
      </c>
      <c r="Q499" s="11">
        <v>17.100000000000001</v>
      </c>
      <c r="R499" s="11">
        <v>18</v>
      </c>
      <c r="S499" s="11">
        <v>18.8</v>
      </c>
      <c r="T499" s="11">
        <v>23.2</v>
      </c>
      <c r="U499" s="11">
        <v>16.600000000000001</v>
      </c>
      <c r="V499" s="11">
        <v>10.9</v>
      </c>
      <c r="W499" s="11">
        <v>14.4</v>
      </c>
      <c r="X499" s="11">
        <v>12.8</v>
      </c>
      <c r="Y499" s="11">
        <v>9.7899999999999991</v>
      </c>
      <c r="Z499" s="11">
        <v>9.51</v>
      </c>
      <c r="AA499" s="11">
        <v>9.19</v>
      </c>
      <c r="AB499" s="11">
        <v>17</v>
      </c>
      <c r="AC499" s="11">
        <v>10.9</v>
      </c>
      <c r="AD499" s="11">
        <v>14.9</v>
      </c>
      <c r="AE499" s="11">
        <v>16.899999999999999</v>
      </c>
      <c r="AF499" s="11">
        <v>10.7</v>
      </c>
      <c r="AG499" s="11">
        <v>15.3</v>
      </c>
      <c r="AH499" s="11">
        <v>10.8</v>
      </c>
      <c r="AI499" s="11">
        <v>16</v>
      </c>
      <c r="AJ499" s="11">
        <v>15</v>
      </c>
      <c r="AK499" s="11">
        <v>19.2</v>
      </c>
      <c r="AL499" s="11">
        <v>15.4</v>
      </c>
      <c r="AM499" s="11">
        <v>17.8</v>
      </c>
      <c r="AN499" s="11">
        <v>6.86</v>
      </c>
      <c r="IS499">
        <f t="shared" si="14"/>
        <v>12.299736842105261</v>
      </c>
      <c r="IT499">
        <f t="shared" si="15"/>
        <v>5.0222421432157702</v>
      </c>
    </row>
    <row r="500" spans="1:254" x14ac:dyDescent="0.2">
      <c r="A500" s="34" t="s">
        <v>14</v>
      </c>
      <c r="B500" s="35">
        <v>0.78</v>
      </c>
      <c r="C500" s="11">
        <v>7.4</v>
      </c>
      <c r="D500" s="11">
        <v>4</v>
      </c>
      <c r="E500" s="11">
        <v>9.6300000000000008</v>
      </c>
      <c r="F500" s="11">
        <v>12.3</v>
      </c>
      <c r="G500" s="11">
        <v>3.32</v>
      </c>
      <c r="H500" s="11">
        <v>6.58</v>
      </c>
      <c r="I500" s="11">
        <v>-1.79</v>
      </c>
      <c r="J500" s="11">
        <v>8.41</v>
      </c>
      <c r="K500" s="11">
        <v>9.3800000000000008</v>
      </c>
      <c r="L500" s="11">
        <v>12.4</v>
      </c>
      <c r="M500" s="11">
        <v>13.3</v>
      </c>
      <c r="N500" s="11">
        <v>12.1</v>
      </c>
      <c r="O500" s="11">
        <v>15.2</v>
      </c>
      <c r="P500" s="11">
        <v>9.67</v>
      </c>
      <c r="Q500" s="11">
        <v>17.7</v>
      </c>
      <c r="R500" s="11">
        <v>18.2</v>
      </c>
      <c r="S500" s="11">
        <v>19</v>
      </c>
      <c r="T500" s="11">
        <v>23.4</v>
      </c>
      <c r="U500" s="11">
        <v>17</v>
      </c>
      <c r="V500" s="11">
        <v>11.2</v>
      </c>
      <c r="W500" s="11">
        <v>14.6</v>
      </c>
      <c r="X500" s="11">
        <v>13</v>
      </c>
      <c r="Y500" s="11">
        <v>10.199999999999999</v>
      </c>
      <c r="Z500" s="11">
        <v>10.1</v>
      </c>
      <c r="AA500" s="11">
        <v>9.23</v>
      </c>
      <c r="AB500" s="11">
        <v>17.100000000000001</v>
      </c>
      <c r="AC500" s="11">
        <v>10.7</v>
      </c>
      <c r="AD500" s="11">
        <v>15.4</v>
      </c>
      <c r="AE500" s="11">
        <v>17.100000000000001</v>
      </c>
      <c r="AF500" s="11">
        <v>11.1</v>
      </c>
      <c r="AG500" s="11">
        <v>15.3</v>
      </c>
      <c r="AH500" s="11">
        <v>10.9</v>
      </c>
      <c r="AI500" s="11">
        <v>16.3</v>
      </c>
      <c r="AJ500" s="11">
        <v>15.1</v>
      </c>
      <c r="AK500" s="11">
        <v>19.8</v>
      </c>
      <c r="AL500" s="11">
        <v>15.5</v>
      </c>
      <c r="AM500" s="11">
        <v>17.899999999999999</v>
      </c>
      <c r="AN500" s="11">
        <v>7.53</v>
      </c>
      <c r="IS500">
        <f t="shared" si="14"/>
        <v>12.506842105263159</v>
      </c>
      <c r="IT500">
        <f t="shared" si="15"/>
        <v>5.0544153057008971</v>
      </c>
    </row>
    <row r="501" spans="1:254" x14ac:dyDescent="0.2">
      <c r="A501" s="34" t="s">
        <v>14</v>
      </c>
      <c r="B501" s="35">
        <v>0.8</v>
      </c>
      <c r="C501" s="11">
        <v>7.49</v>
      </c>
      <c r="D501" s="11">
        <v>3.93</v>
      </c>
      <c r="E501" s="11">
        <v>9.84</v>
      </c>
      <c r="F501" s="11">
        <v>12.6</v>
      </c>
      <c r="G501" s="11">
        <v>3.81</v>
      </c>
      <c r="H501" s="11">
        <v>6.53</v>
      </c>
      <c r="I501" s="11">
        <v>-1.74</v>
      </c>
      <c r="J501" s="11">
        <v>8.4499999999999993</v>
      </c>
      <c r="K501" s="11">
        <v>9.3800000000000008</v>
      </c>
      <c r="L501" s="11">
        <v>12.4</v>
      </c>
      <c r="M501" s="11">
        <v>13.5</v>
      </c>
      <c r="N501" s="11">
        <v>12.4</v>
      </c>
      <c r="O501" s="11">
        <v>15.2</v>
      </c>
      <c r="P501" s="11">
        <v>9.5</v>
      </c>
      <c r="Q501" s="11">
        <v>18.3</v>
      </c>
      <c r="R501" s="11">
        <v>18.399999999999999</v>
      </c>
      <c r="S501" s="11">
        <v>19.3</v>
      </c>
      <c r="T501" s="11">
        <v>23.6</v>
      </c>
      <c r="U501" s="11">
        <v>17.399999999999999</v>
      </c>
      <c r="V501" s="11">
        <v>11.5</v>
      </c>
      <c r="W501" s="11">
        <v>14.8</v>
      </c>
      <c r="X501" s="11">
        <v>13.1</v>
      </c>
      <c r="Y501" s="11">
        <v>10.4</v>
      </c>
      <c r="Z501" s="11">
        <v>10.5</v>
      </c>
      <c r="AA501" s="11">
        <v>9.27</v>
      </c>
      <c r="AB501" s="11">
        <v>17.100000000000001</v>
      </c>
      <c r="AC501" s="11">
        <v>10.3</v>
      </c>
      <c r="AD501" s="11">
        <v>15.8</v>
      </c>
      <c r="AE501" s="11">
        <v>17.399999999999999</v>
      </c>
      <c r="AF501" s="11">
        <v>11.4</v>
      </c>
      <c r="AG501" s="11">
        <v>15.4</v>
      </c>
      <c r="AH501" s="11">
        <v>11.1</v>
      </c>
      <c r="AI501" s="11">
        <v>16.600000000000001</v>
      </c>
      <c r="AJ501" s="11">
        <v>15.2</v>
      </c>
      <c r="AK501" s="11">
        <v>20.399999999999999</v>
      </c>
      <c r="AL501" s="11">
        <v>15.5</v>
      </c>
      <c r="AM501" s="11">
        <v>17.8</v>
      </c>
      <c r="AN501" s="11">
        <v>7.94</v>
      </c>
      <c r="IS501">
        <f t="shared" si="14"/>
        <v>12.678947368421053</v>
      </c>
      <c r="IT501">
        <f t="shared" si="15"/>
        <v>5.109799165394719</v>
      </c>
    </row>
    <row r="502" spans="1:254" x14ac:dyDescent="0.2">
      <c r="A502" s="34" t="s">
        <v>14</v>
      </c>
      <c r="B502" s="35">
        <v>0.82</v>
      </c>
      <c r="C502" s="11">
        <v>7.62</v>
      </c>
      <c r="D502" s="11">
        <v>3.93</v>
      </c>
      <c r="E502" s="11">
        <v>9.99</v>
      </c>
      <c r="F502" s="11">
        <v>12.8</v>
      </c>
      <c r="G502" s="11">
        <v>4.1500000000000004</v>
      </c>
      <c r="H502" s="11">
        <v>6.57</v>
      </c>
      <c r="I502" s="11">
        <v>-1.71</v>
      </c>
      <c r="J502" s="11">
        <v>8.4499999999999993</v>
      </c>
      <c r="K502" s="11">
        <v>9.36</v>
      </c>
      <c r="L502" s="11">
        <v>12.2</v>
      </c>
      <c r="M502" s="11">
        <v>13.7</v>
      </c>
      <c r="N502" s="11">
        <v>12.8</v>
      </c>
      <c r="O502" s="11">
        <v>15.1</v>
      </c>
      <c r="P502" s="11">
        <v>9.25</v>
      </c>
      <c r="Q502" s="11">
        <v>19</v>
      </c>
      <c r="R502" s="11">
        <v>18.7</v>
      </c>
      <c r="S502" s="11">
        <v>19.5</v>
      </c>
      <c r="T502" s="11">
        <v>24</v>
      </c>
      <c r="U502" s="11">
        <v>17.8</v>
      </c>
      <c r="V502" s="11">
        <v>11.9</v>
      </c>
      <c r="W502" s="11">
        <v>15</v>
      </c>
      <c r="X502" s="11">
        <v>13.3</v>
      </c>
      <c r="Y502" s="11">
        <v>10.5</v>
      </c>
      <c r="Z502" s="11">
        <v>10.7</v>
      </c>
      <c r="AA502" s="11">
        <v>9.33</v>
      </c>
      <c r="AB502" s="11">
        <v>17.100000000000001</v>
      </c>
      <c r="AC502" s="11">
        <v>9.94</v>
      </c>
      <c r="AD502" s="11">
        <v>16.2</v>
      </c>
      <c r="AE502" s="11">
        <v>17.7</v>
      </c>
      <c r="AF502" s="11">
        <v>11.8</v>
      </c>
      <c r="AG502" s="11">
        <v>15.5</v>
      </c>
      <c r="AH502" s="11">
        <v>11.3</v>
      </c>
      <c r="AI502" s="11">
        <v>17</v>
      </c>
      <c r="AJ502" s="11">
        <v>15.3</v>
      </c>
      <c r="AK502" s="11">
        <v>21.1</v>
      </c>
      <c r="AL502" s="11">
        <v>15.5</v>
      </c>
      <c r="AM502" s="11">
        <v>17.7</v>
      </c>
      <c r="AN502" s="11">
        <v>8.39</v>
      </c>
      <c r="IS502">
        <f t="shared" si="14"/>
        <v>12.854473684210525</v>
      </c>
      <c r="IT502">
        <f t="shared" si="15"/>
        <v>5.1982724247572341</v>
      </c>
    </row>
    <row r="503" spans="1:254" x14ac:dyDescent="0.2">
      <c r="A503" s="34" t="s">
        <v>14</v>
      </c>
      <c r="B503" s="35">
        <v>0.84</v>
      </c>
      <c r="C503" s="11">
        <v>7.8</v>
      </c>
      <c r="D503" s="11">
        <v>3.99</v>
      </c>
      <c r="E503" s="11">
        <v>10.1</v>
      </c>
      <c r="F503" s="11">
        <v>12.9</v>
      </c>
      <c r="G503" s="11">
        <v>4.3499999999999996</v>
      </c>
      <c r="H503" s="11">
        <v>6.69</v>
      </c>
      <c r="I503" s="11">
        <v>-1.69</v>
      </c>
      <c r="J503" s="11">
        <v>8.42</v>
      </c>
      <c r="K503" s="11">
        <v>9.34</v>
      </c>
      <c r="L503" s="11">
        <v>11.9</v>
      </c>
      <c r="M503" s="11">
        <v>14.1</v>
      </c>
      <c r="N503" s="11">
        <v>13.1</v>
      </c>
      <c r="O503" s="11">
        <v>15</v>
      </c>
      <c r="P503" s="11">
        <v>8.9499999999999993</v>
      </c>
      <c r="Q503" s="11">
        <v>19.7</v>
      </c>
      <c r="R503" s="11">
        <v>18.8</v>
      </c>
      <c r="S503" s="11">
        <v>19.7</v>
      </c>
      <c r="T503" s="11">
        <v>24.3</v>
      </c>
      <c r="U503" s="11">
        <v>18.2</v>
      </c>
      <c r="V503" s="11">
        <v>12.3</v>
      </c>
      <c r="W503" s="11">
        <v>15.3</v>
      </c>
      <c r="X503" s="11">
        <v>13.5</v>
      </c>
      <c r="Y503" s="11">
        <v>10.7</v>
      </c>
      <c r="Z503" s="11">
        <v>10.7</v>
      </c>
      <c r="AA503" s="11">
        <v>9.41</v>
      </c>
      <c r="AB503" s="11">
        <v>17.100000000000001</v>
      </c>
      <c r="AC503" s="11">
        <v>9.58</v>
      </c>
      <c r="AD503" s="11">
        <v>16.5</v>
      </c>
      <c r="AE503" s="11">
        <v>18</v>
      </c>
      <c r="AF503" s="11">
        <v>12</v>
      </c>
      <c r="AG503" s="11">
        <v>15.7</v>
      </c>
      <c r="AH503" s="11">
        <v>11.6</v>
      </c>
      <c r="AI503" s="11">
        <v>17.3</v>
      </c>
      <c r="AJ503" s="11">
        <v>15.4</v>
      </c>
      <c r="AK503" s="11">
        <v>21.8</v>
      </c>
      <c r="AL503" s="11">
        <v>15.5</v>
      </c>
      <c r="AM503" s="11">
        <v>17.600000000000001</v>
      </c>
      <c r="AN503" s="11">
        <v>8.9700000000000006</v>
      </c>
      <c r="IS503">
        <f t="shared" si="14"/>
        <v>13.016052631578949</v>
      </c>
      <c r="IT503">
        <f t="shared" si="15"/>
        <v>5.2845130893725276</v>
      </c>
    </row>
    <row r="504" spans="1:254" x14ac:dyDescent="0.2">
      <c r="A504" s="34" t="s">
        <v>14</v>
      </c>
      <c r="B504" s="35">
        <v>0.86</v>
      </c>
      <c r="C504" s="11">
        <v>7.99</v>
      </c>
      <c r="D504" s="11">
        <v>4.09</v>
      </c>
      <c r="E504" s="11">
        <v>10.199999999999999</v>
      </c>
      <c r="F504" s="11">
        <v>13</v>
      </c>
      <c r="G504" s="11">
        <v>4.43</v>
      </c>
      <c r="H504" s="11">
        <v>6.82</v>
      </c>
      <c r="I504" s="11">
        <v>-1.67</v>
      </c>
      <c r="J504" s="11">
        <v>8.35</v>
      </c>
      <c r="K504" s="11">
        <v>9.3000000000000007</v>
      </c>
      <c r="L504" s="11">
        <v>11.5</v>
      </c>
      <c r="M504" s="11">
        <v>14.6</v>
      </c>
      <c r="N504" s="11">
        <v>13.5</v>
      </c>
      <c r="O504" s="11">
        <v>14.7</v>
      </c>
      <c r="P504" s="11">
        <v>8.6</v>
      </c>
      <c r="Q504" s="11">
        <v>20.5</v>
      </c>
      <c r="R504" s="11">
        <v>19</v>
      </c>
      <c r="S504" s="11">
        <v>19.8</v>
      </c>
      <c r="T504" s="11">
        <v>24.7</v>
      </c>
      <c r="U504" s="11">
        <v>18.5</v>
      </c>
      <c r="V504" s="11">
        <v>12.6</v>
      </c>
      <c r="W504" s="11">
        <v>15.7</v>
      </c>
      <c r="X504" s="11">
        <v>13.8</v>
      </c>
      <c r="Y504" s="11">
        <v>11</v>
      </c>
      <c r="Z504" s="11">
        <v>10.5</v>
      </c>
      <c r="AA504" s="11">
        <v>9.48</v>
      </c>
      <c r="AB504" s="11">
        <v>17</v>
      </c>
      <c r="AC504" s="11">
        <v>9.32</v>
      </c>
      <c r="AD504" s="11">
        <v>16.8</v>
      </c>
      <c r="AE504" s="11">
        <v>18.3</v>
      </c>
      <c r="AF504" s="11">
        <v>12.2</v>
      </c>
      <c r="AG504" s="11">
        <v>15.9</v>
      </c>
      <c r="AH504" s="11">
        <v>11.8</v>
      </c>
      <c r="AI504" s="11">
        <v>17.600000000000001</v>
      </c>
      <c r="AJ504" s="11">
        <v>15.5</v>
      </c>
      <c r="AK504" s="11">
        <v>22.4</v>
      </c>
      <c r="AL504" s="11">
        <v>15.5</v>
      </c>
      <c r="AM504" s="11">
        <v>17.399999999999999</v>
      </c>
      <c r="AN504" s="11">
        <v>9.69</v>
      </c>
      <c r="IS504">
        <f t="shared" si="14"/>
        <v>13.168421052631578</v>
      </c>
      <c r="IT504">
        <f t="shared" si="15"/>
        <v>5.3825993551371836</v>
      </c>
    </row>
    <row r="505" spans="1:254" x14ac:dyDescent="0.2">
      <c r="A505" s="34" t="s">
        <v>14</v>
      </c>
      <c r="B505" s="35">
        <v>0.88</v>
      </c>
      <c r="C505" s="11">
        <v>8.15</v>
      </c>
      <c r="D505" s="11">
        <v>4.22</v>
      </c>
      <c r="E505" s="11">
        <v>10.199999999999999</v>
      </c>
      <c r="F505" s="11">
        <v>13</v>
      </c>
      <c r="G505" s="11">
        <v>4.45</v>
      </c>
      <c r="H505" s="11">
        <v>6.92</v>
      </c>
      <c r="I505" s="11">
        <v>-1.66</v>
      </c>
      <c r="J505" s="11">
        <v>8.25</v>
      </c>
      <c r="K505" s="11">
        <v>9.26</v>
      </c>
      <c r="L505" s="11">
        <v>11</v>
      </c>
      <c r="M505" s="11">
        <v>15.1</v>
      </c>
      <c r="N505" s="11">
        <v>13.9</v>
      </c>
      <c r="O505" s="11">
        <v>14.3</v>
      </c>
      <c r="P505" s="11">
        <v>8.23</v>
      </c>
      <c r="Q505" s="11">
        <v>21.2</v>
      </c>
      <c r="R505" s="11">
        <v>19</v>
      </c>
      <c r="S505" s="11">
        <v>19.899999999999999</v>
      </c>
      <c r="T505" s="11">
        <v>25</v>
      </c>
      <c r="U505" s="11">
        <v>18.8</v>
      </c>
      <c r="V505" s="11">
        <v>13</v>
      </c>
      <c r="W505" s="11">
        <v>16</v>
      </c>
      <c r="X505" s="11">
        <v>14</v>
      </c>
      <c r="Y505" s="11">
        <v>11.2</v>
      </c>
      <c r="Z505" s="11">
        <v>10.1</v>
      </c>
      <c r="AA505" s="11">
        <v>9.52</v>
      </c>
      <c r="AB505" s="11">
        <v>16.8</v>
      </c>
      <c r="AC505" s="11">
        <v>9.1999999999999993</v>
      </c>
      <c r="AD505" s="11">
        <v>17</v>
      </c>
      <c r="AE505" s="11">
        <v>18.600000000000001</v>
      </c>
      <c r="AF505" s="11">
        <v>12.3</v>
      </c>
      <c r="AG505" s="11">
        <v>16.2</v>
      </c>
      <c r="AH505" s="11">
        <v>12.1</v>
      </c>
      <c r="AI505" s="11">
        <v>17.8</v>
      </c>
      <c r="AJ505" s="11">
        <v>15.6</v>
      </c>
      <c r="AK505" s="11">
        <v>22.9</v>
      </c>
      <c r="AL505" s="11">
        <v>15.4</v>
      </c>
      <c r="AM505" s="11">
        <v>17.2</v>
      </c>
      <c r="AN505" s="11">
        <v>10.5</v>
      </c>
      <c r="IS505">
        <f t="shared" si="14"/>
        <v>13.280000000000001</v>
      </c>
      <c r="IT505">
        <f t="shared" si="15"/>
        <v>5.4726830220157474</v>
      </c>
    </row>
    <row r="506" spans="1:254" x14ac:dyDescent="0.2">
      <c r="A506" s="34" t="s">
        <v>14</v>
      </c>
      <c r="B506" s="35">
        <v>0.9</v>
      </c>
      <c r="C506" s="11">
        <v>8.25</v>
      </c>
      <c r="D506" s="11">
        <v>4.37</v>
      </c>
      <c r="E506" s="11">
        <v>10.1</v>
      </c>
      <c r="F506" s="11">
        <v>12.9</v>
      </c>
      <c r="G506" s="11">
        <v>4.47</v>
      </c>
      <c r="H506" s="11">
        <v>6.98</v>
      </c>
      <c r="I506" s="11">
        <v>-1.64</v>
      </c>
      <c r="J506" s="11">
        <v>8.1199999999999992</v>
      </c>
      <c r="K506" s="11">
        <v>9.2200000000000006</v>
      </c>
      <c r="L506" s="11">
        <v>10.5</v>
      </c>
      <c r="M506" s="11">
        <v>15.6</v>
      </c>
      <c r="N506" s="11">
        <v>14.2</v>
      </c>
      <c r="O506" s="11">
        <v>13.7</v>
      </c>
      <c r="P506" s="11">
        <v>7.89</v>
      </c>
      <c r="Q506" s="11">
        <v>21.8</v>
      </c>
      <c r="R506" s="11">
        <v>19</v>
      </c>
      <c r="S506" s="11">
        <v>19.8</v>
      </c>
      <c r="T506" s="11">
        <v>25.2</v>
      </c>
      <c r="U506" s="11">
        <v>19.100000000000001</v>
      </c>
      <c r="V506" s="11">
        <v>13.3</v>
      </c>
      <c r="W506" s="11">
        <v>16.399999999999999</v>
      </c>
      <c r="X506" s="11">
        <v>14.2</v>
      </c>
      <c r="Y506" s="11">
        <v>11.5</v>
      </c>
      <c r="Z506" s="11">
        <v>9.67</v>
      </c>
      <c r="AA506" s="11">
        <v>9.51</v>
      </c>
      <c r="AB506" s="11">
        <v>16.7</v>
      </c>
      <c r="AC506" s="11">
        <v>9.24</v>
      </c>
      <c r="AD506" s="11">
        <v>17.100000000000001</v>
      </c>
      <c r="AE506" s="11">
        <v>18.8</v>
      </c>
      <c r="AF506" s="11">
        <v>12.3</v>
      </c>
      <c r="AG506" s="11">
        <v>16.399999999999999</v>
      </c>
      <c r="AH506" s="11">
        <v>12.4</v>
      </c>
      <c r="AI506" s="11">
        <v>18</v>
      </c>
      <c r="AJ506" s="11">
        <v>15.7</v>
      </c>
      <c r="AK506" s="11">
        <v>23.3</v>
      </c>
      <c r="AL506" s="11">
        <v>15.4</v>
      </c>
      <c r="AM506" s="11">
        <v>17.100000000000001</v>
      </c>
      <c r="AN506" s="11">
        <v>11</v>
      </c>
      <c r="IS506">
        <f t="shared" si="14"/>
        <v>13.357368421052632</v>
      </c>
      <c r="IT506">
        <f t="shared" si="15"/>
        <v>5.5582146094210136</v>
      </c>
    </row>
    <row r="507" spans="1:254" x14ac:dyDescent="0.2">
      <c r="A507" s="34" t="s">
        <v>14</v>
      </c>
      <c r="B507" s="35">
        <v>0.92</v>
      </c>
      <c r="C507" s="11">
        <v>8.2899999999999991</v>
      </c>
      <c r="D507" s="11">
        <v>4.54</v>
      </c>
      <c r="E507" s="11">
        <v>10</v>
      </c>
      <c r="F507" s="11">
        <v>12.7</v>
      </c>
      <c r="G507" s="11">
        <v>4.5</v>
      </c>
      <c r="H507" s="11">
        <v>7.03</v>
      </c>
      <c r="I507" s="11">
        <v>-1.62</v>
      </c>
      <c r="J507" s="11">
        <v>7.96</v>
      </c>
      <c r="K507" s="11">
        <v>9.18</v>
      </c>
      <c r="L507" s="11">
        <v>10</v>
      </c>
      <c r="M507" s="11">
        <v>16</v>
      </c>
      <c r="N507" s="11">
        <v>14.6</v>
      </c>
      <c r="O507" s="11">
        <v>13.1</v>
      </c>
      <c r="P507" s="11">
        <v>7.55</v>
      </c>
      <c r="Q507" s="11">
        <v>22.3</v>
      </c>
      <c r="R507" s="11">
        <v>18.899999999999999</v>
      </c>
      <c r="S507" s="11">
        <v>19.600000000000001</v>
      </c>
      <c r="T507" s="11">
        <v>25.3</v>
      </c>
      <c r="U507" s="11">
        <v>19.2</v>
      </c>
      <c r="V507" s="11">
        <v>13.5</v>
      </c>
      <c r="W507" s="11">
        <v>16.7</v>
      </c>
      <c r="X507" s="11">
        <v>14.4</v>
      </c>
      <c r="Y507" s="11">
        <v>11.6</v>
      </c>
      <c r="Z507" s="11">
        <v>9.24</v>
      </c>
      <c r="AA507" s="11">
        <v>9.4499999999999993</v>
      </c>
      <c r="AB507" s="11">
        <v>16.600000000000001</v>
      </c>
      <c r="AC507" s="11">
        <v>9.41</v>
      </c>
      <c r="AD507" s="11">
        <v>17.2</v>
      </c>
      <c r="AE507" s="11">
        <v>18.899999999999999</v>
      </c>
      <c r="AF507" s="11">
        <v>12.2</v>
      </c>
      <c r="AG507" s="11">
        <v>16.7</v>
      </c>
      <c r="AH507" s="11">
        <v>12.7</v>
      </c>
      <c r="AI507" s="11">
        <v>18.2</v>
      </c>
      <c r="AJ507" s="11">
        <v>15.7</v>
      </c>
      <c r="AK507" s="11">
        <v>23.5</v>
      </c>
      <c r="AL507" s="11">
        <v>15.3</v>
      </c>
      <c r="AM507" s="11">
        <v>16.899999999999999</v>
      </c>
      <c r="AN507" s="11">
        <v>11.6</v>
      </c>
      <c r="IS507">
        <f t="shared" si="14"/>
        <v>13.392894736842104</v>
      </c>
      <c r="IT507">
        <f t="shared" si="15"/>
        <v>5.6180928320651065</v>
      </c>
    </row>
    <row r="508" spans="1:254" x14ac:dyDescent="0.2">
      <c r="A508" s="34" t="s">
        <v>14</v>
      </c>
      <c r="B508" s="35">
        <v>0.94</v>
      </c>
      <c r="C508" s="11">
        <v>8.3000000000000007</v>
      </c>
      <c r="D508" s="11">
        <v>4.71</v>
      </c>
      <c r="E508" s="11">
        <v>9.91</v>
      </c>
      <c r="F508" s="11">
        <v>12.3</v>
      </c>
      <c r="G508" s="11">
        <v>4.5199999999999996</v>
      </c>
      <c r="H508" s="11">
        <v>7.12</v>
      </c>
      <c r="I508" s="11">
        <v>-1.55</v>
      </c>
      <c r="J508" s="11">
        <v>7.78</v>
      </c>
      <c r="K508" s="11">
        <v>9.1300000000000008</v>
      </c>
      <c r="L508" s="11">
        <v>9.57</v>
      </c>
      <c r="M508" s="11">
        <v>16.3</v>
      </c>
      <c r="N508" s="11">
        <v>14.9</v>
      </c>
      <c r="O508" s="11">
        <v>12.5</v>
      </c>
      <c r="P508" s="11">
        <v>7.24</v>
      </c>
      <c r="Q508" s="11">
        <v>22.7</v>
      </c>
      <c r="R508" s="11">
        <v>18.7</v>
      </c>
      <c r="S508" s="11">
        <v>19.399999999999999</v>
      </c>
      <c r="T508" s="11">
        <v>25.3</v>
      </c>
      <c r="U508" s="11">
        <v>19.3</v>
      </c>
      <c r="V508" s="11">
        <v>13.6</v>
      </c>
      <c r="W508" s="11">
        <v>17</v>
      </c>
      <c r="X508" s="11">
        <v>14.5</v>
      </c>
      <c r="Y508" s="11">
        <v>11.6</v>
      </c>
      <c r="Z508" s="11">
        <v>8.9</v>
      </c>
      <c r="AA508" s="11">
        <v>9.3699999999999992</v>
      </c>
      <c r="AB508" s="11">
        <v>16.399999999999999</v>
      </c>
      <c r="AC508" s="11">
        <v>9.65</v>
      </c>
      <c r="AD508" s="11">
        <v>17.100000000000001</v>
      </c>
      <c r="AE508" s="11">
        <v>18.8</v>
      </c>
      <c r="AF508" s="11">
        <v>12</v>
      </c>
      <c r="AG508" s="11">
        <v>17</v>
      </c>
      <c r="AH508" s="11">
        <v>12.9</v>
      </c>
      <c r="AI508" s="11">
        <v>18.3</v>
      </c>
      <c r="AJ508" s="11">
        <v>15.6</v>
      </c>
      <c r="AK508" s="11">
        <v>23.5</v>
      </c>
      <c r="AL508" s="11">
        <v>15.3</v>
      </c>
      <c r="AM508" s="11">
        <v>16.7</v>
      </c>
      <c r="AN508" s="11">
        <v>12.1</v>
      </c>
      <c r="IS508">
        <f t="shared" si="14"/>
        <v>13.380263157894738</v>
      </c>
      <c r="IT508">
        <f t="shared" si="15"/>
        <v>5.6465054904073693</v>
      </c>
    </row>
    <row r="509" spans="1:254" x14ac:dyDescent="0.2">
      <c r="A509" s="34" t="s">
        <v>14</v>
      </c>
      <c r="B509" s="35">
        <v>0.96</v>
      </c>
      <c r="C509" s="11">
        <v>8.32</v>
      </c>
      <c r="D509" s="11">
        <v>4.8600000000000003</v>
      </c>
      <c r="E509" s="11">
        <v>9.74</v>
      </c>
      <c r="F509" s="11">
        <v>11.9</v>
      </c>
      <c r="G509" s="11">
        <v>4.53</v>
      </c>
      <c r="H509" s="11">
        <v>7.29</v>
      </c>
      <c r="I509" s="11">
        <v>-1.45</v>
      </c>
      <c r="J509" s="11">
        <v>7.58</v>
      </c>
      <c r="K509" s="11">
        <v>9.0399999999999991</v>
      </c>
      <c r="L509" s="11">
        <v>9.16</v>
      </c>
      <c r="M509" s="11">
        <v>16.399999999999999</v>
      </c>
      <c r="N509" s="11">
        <v>15.2</v>
      </c>
      <c r="O509" s="11">
        <v>11.9</v>
      </c>
      <c r="P509" s="11">
        <v>6.97</v>
      </c>
      <c r="Q509" s="11">
        <v>22.9</v>
      </c>
      <c r="R509" s="11">
        <v>18.399999999999999</v>
      </c>
      <c r="S509" s="11">
        <v>19.100000000000001</v>
      </c>
      <c r="T509" s="11">
        <v>25.1</v>
      </c>
      <c r="U509" s="11">
        <v>19.2</v>
      </c>
      <c r="V509" s="11">
        <v>13.5</v>
      </c>
      <c r="W509" s="11">
        <v>17.100000000000001</v>
      </c>
      <c r="X509" s="11">
        <v>14.5</v>
      </c>
      <c r="Y509" s="11">
        <v>11.5</v>
      </c>
      <c r="Z509" s="11">
        <v>8.6999999999999993</v>
      </c>
      <c r="AA509" s="11">
        <v>9.3000000000000007</v>
      </c>
      <c r="AB509" s="11">
        <v>16.2</v>
      </c>
      <c r="AC509" s="11">
        <v>9.93</v>
      </c>
      <c r="AD509" s="11">
        <v>16.899999999999999</v>
      </c>
      <c r="AE509" s="11">
        <v>18.5</v>
      </c>
      <c r="AF509" s="11">
        <v>11.6</v>
      </c>
      <c r="AG509" s="11">
        <v>17.100000000000001</v>
      </c>
      <c r="AH509" s="11">
        <v>13.1</v>
      </c>
      <c r="AI509" s="11">
        <v>18.3</v>
      </c>
      <c r="AJ509" s="11">
        <v>15.5</v>
      </c>
      <c r="AK509" s="11">
        <v>23.3</v>
      </c>
      <c r="AL509" s="11">
        <v>15.2</v>
      </c>
      <c r="AM509" s="11">
        <v>16.5</v>
      </c>
      <c r="AN509" s="11">
        <v>12</v>
      </c>
      <c r="IS509">
        <f t="shared" si="14"/>
        <v>13.286052631578949</v>
      </c>
      <c r="IT509">
        <f t="shared" si="15"/>
        <v>5.621404815992447</v>
      </c>
    </row>
    <row r="510" spans="1:254" x14ac:dyDescent="0.2">
      <c r="A510" s="34" t="s">
        <v>14</v>
      </c>
      <c r="B510" s="35">
        <v>0.98</v>
      </c>
      <c r="C510" s="11">
        <v>8.3800000000000008</v>
      </c>
      <c r="D510" s="11">
        <v>4.97</v>
      </c>
      <c r="E510" s="11">
        <v>9.5500000000000007</v>
      </c>
      <c r="F510" s="11">
        <v>11.4</v>
      </c>
      <c r="G510" s="11">
        <v>4.4800000000000004</v>
      </c>
      <c r="H510" s="11">
        <v>7.53</v>
      </c>
      <c r="I510" s="11">
        <v>-1.32</v>
      </c>
      <c r="J510" s="11">
        <v>7.35</v>
      </c>
      <c r="K510" s="11">
        <v>8.9</v>
      </c>
      <c r="L510" s="11">
        <v>8.82</v>
      </c>
      <c r="M510" s="11">
        <v>16.3</v>
      </c>
      <c r="N510" s="11">
        <v>15.4</v>
      </c>
      <c r="O510" s="11">
        <v>11.5</v>
      </c>
      <c r="P510" s="11">
        <v>6.81</v>
      </c>
      <c r="Q510" s="11">
        <v>23</v>
      </c>
      <c r="R510" s="11">
        <v>18.2</v>
      </c>
      <c r="S510" s="11">
        <v>18.7</v>
      </c>
      <c r="T510" s="11">
        <v>24.8</v>
      </c>
      <c r="U510" s="11">
        <v>18.899999999999999</v>
      </c>
      <c r="V510" s="11">
        <v>13.4</v>
      </c>
      <c r="W510" s="11">
        <v>17</v>
      </c>
      <c r="X510" s="11">
        <v>14.4</v>
      </c>
      <c r="Y510" s="11">
        <v>11.4</v>
      </c>
      <c r="Z510" s="11">
        <v>8.65</v>
      </c>
      <c r="AA510" s="11">
        <v>9.26</v>
      </c>
      <c r="AB510" s="11">
        <v>16</v>
      </c>
      <c r="AC510" s="11">
        <v>10.199999999999999</v>
      </c>
      <c r="AD510" s="11">
        <v>16.7</v>
      </c>
      <c r="AE510" s="11">
        <v>18.100000000000001</v>
      </c>
      <c r="AF510" s="11">
        <v>11.2</v>
      </c>
      <c r="AG510" s="11">
        <v>17.100000000000001</v>
      </c>
      <c r="AH510" s="11">
        <v>13.3</v>
      </c>
      <c r="AI510" s="11">
        <v>18.2</v>
      </c>
      <c r="AJ510" s="11">
        <v>15.3</v>
      </c>
      <c r="AK510" s="11">
        <v>23</v>
      </c>
      <c r="AL510" s="11">
        <v>15.1</v>
      </c>
      <c r="AM510" s="11">
        <v>16.2</v>
      </c>
      <c r="AN510" s="11">
        <v>12.4</v>
      </c>
      <c r="IS510">
        <f t="shared" si="14"/>
        <v>13.173157894736841</v>
      </c>
      <c r="IT510">
        <f t="shared" si="15"/>
        <v>5.5539935012775565</v>
      </c>
    </row>
    <row r="511" spans="1:254" x14ac:dyDescent="0.2">
      <c r="A511" s="34" t="s">
        <v>14</v>
      </c>
      <c r="B511" s="35">
        <v>1</v>
      </c>
      <c r="C511" s="11">
        <v>8.4600000000000009</v>
      </c>
      <c r="D511" s="11">
        <v>5</v>
      </c>
      <c r="E511" s="11">
        <v>9.3699999999999992</v>
      </c>
      <c r="F511" s="11">
        <v>10.8</v>
      </c>
      <c r="G511" s="11">
        <v>4.3600000000000003</v>
      </c>
      <c r="H511" s="11">
        <v>7.78</v>
      </c>
      <c r="I511" s="11">
        <v>-1.22</v>
      </c>
      <c r="J511" s="11">
        <v>7.11</v>
      </c>
      <c r="K511" s="11">
        <v>8.68</v>
      </c>
      <c r="L511" s="11">
        <v>8.5399999999999991</v>
      </c>
      <c r="M511" s="11">
        <v>16</v>
      </c>
      <c r="N511" s="11">
        <v>15.4</v>
      </c>
      <c r="O511" s="11">
        <v>11.2</v>
      </c>
      <c r="P511" s="11">
        <v>6.79</v>
      </c>
      <c r="Q511" s="11">
        <v>22.9</v>
      </c>
      <c r="R511" s="11">
        <v>17.899999999999999</v>
      </c>
      <c r="S511" s="11">
        <v>18.399999999999999</v>
      </c>
      <c r="T511" s="11">
        <v>24.5</v>
      </c>
      <c r="U511" s="11">
        <v>18.600000000000001</v>
      </c>
      <c r="V511" s="11">
        <v>13.1</v>
      </c>
      <c r="W511" s="11">
        <v>16.600000000000001</v>
      </c>
      <c r="X511" s="11">
        <v>14.2</v>
      </c>
      <c r="Y511" s="11">
        <v>11.2</v>
      </c>
      <c r="Z511" s="11">
        <v>8.7100000000000009</v>
      </c>
      <c r="AA511" s="11">
        <v>9.23</v>
      </c>
      <c r="AB511" s="11">
        <v>15.8</v>
      </c>
      <c r="AC511" s="11">
        <v>10.4</v>
      </c>
      <c r="AD511" s="11">
        <v>16.3</v>
      </c>
      <c r="AE511" s="11">
        <v>17.5</v>
      </c>
      <c r="AF511" s="11">
        <v>10.8</v>
      </c>
      <c r="AG511" s="11">
        <v>17</v>
      </c>
      <c r="AH511" s="11">
        <v>13.5</v>
      </c>
      <c r="AI511" s="11">
        <v>18.100000000000001</v>
      </c>
      <c r="AJ511" s="11">
        <v>15</v>
      </c>
      <c r="AK511" s="11">
        <v>22.5</v>
      </c>
      <c r="AL511" s="11">
        <v>15</v>
      </c>
      <c r="AM511" s="11">
        <v>15.9</v>
      </c>
      <c r="AN511" s="11">
        <v>12.3</v>
      </c>
      <c r="IS511">
        <f t="shared" si="14"/>
        <v>12.992368421052632</v>
      </c>
      <c r="IT511">
        <f t="shared" si="15"/>
        <v>5.4564365335245295</v>
      </c>
    </row>
    <row r="512" spans="1:254" x14ac:dyDescent="0.2">
      <c r="A512" s="34" t="s">
        <v>15</v>
      </c>
      <c r="B512" s="35">
        <v>0</v>
      </c>
      <c r="C512" s="11">
        <v>-0.17</v>
      </c>
      <c r="D512" s="11">
        <v>1.65</v>
      </c>
      <c r="E512" s="11">
        <v>1.7</v>
      </c>
      <c r="F512" s="11">
        <v>-0.27</v>
      </c>
      <c r="G512" s="11">
        <v>0.45</v>
      </c>
      <c r="H512" s="11">
        <v>-1.85</v>
      </c>
      <c r="I512" s="11">
        <v>-0.9</v>
      </c>
      <c r="J512" s="11">
        <v>0.71</v>
      </c>
      <c r="K512" s="11">
        <v>0.72</v>
      </c>
      <c r="L512" s="11">
        <v>1.03</v>
      </c>
      <c r="M512" s="11">
        <v>2.14</v>
      </c>
      <c r="N512" s="11">
        <v>1.76</v>
      </c>
      <c r="O512" s="11">
        <v>3.29</v>
      </c>
      <c r="P512" s="11">
        <v>3.52</v>
      </c>
      <c r="Q512" s="11">
        <v>-1</v>
      </c>
      <c r="R512" s="11">
        <v>2.75</v>
      </c>
      <c r="S512" s="11">
        <v>0.98</v>
      </c>
      <c r="T512" s="11">
        <v>0.76</v>
      </c>
      <c r="U512" s="11">
        <v>2.11</v>
      </c>
      <c r="V512" s="11">
        <v>1.04</v>
      </c>
      <c r="W512" s="11">
        <v>-1.4</v>
      </c>
      <c r="X512" s="11">
        <v>2.1</v>
      </c>
      <c r="Y512" s="11">
        <v>3.59</v>
      </c>
      <c r="Z512" s="11">
        <v>1.74</v>
      </c>
      <c r="AA512" s="11">
        <v>3.42</v>
      </c>
      <c r="AB512" s="11">
        <v>4.1900000000000004</v>
      </c>
      <c r="AC512" s="11">
        <v>5</v>
      </c>
      <c r="AD512" s="11">
        <v>2.75</v>
      </c>
      <c r="AE512" s="11">
        <v>3.23</v>
      </c>
      <c r="AF512" s="11">
        <v>2.72</v>
      </c>
      <c r="AG512" s="11">
        <v>4.32</v>
      </c>
      <c r="AH512" s="11">
        <v>3.25</v>
      </c>
      <c r="AI512" s="11">
        <v>5.05</v>
      </c>
      <c r="AJ512" s="11">
        <v>5.99</v>
      </c>
      <c r="AK512" s="11">
        <v>-2.71</v>
      </c>
      <c r="AL512" s="11">
        <v>-0.59</v>
      </c>
      <c r="AM512" s="11">
        <v>-0.98</v>
      </c>
      <c r="AN512" s="11">
        <v>0.12</v>
      </c>
      <c r="IS512">
        <f t="shared" si="14"/>
        <v>1.6371052631578944</v>
      </c>
      <c r="IT512">
        <f t="shared" si="15"/>
        <v>2.0672529204886492</v>
      </c>
    </row>
    <row r="513" spans="1:254" x14ac:dyDescent="0.2">
      <c r="A513" s="34" t="s">
        <v>15</v>
      </c>
      <c r="B513" s="35">
        <v>0.02</v>
      </c>
      <c r="C513" s="11">
        <v>1.26</v>
      </c>
      <c r="D513" s="11">
        <v>2.19</v>
      </c>
      <c r="E513" s="11">
        <v>2.31</v>
      </c>
      <c r="F513" s="11">
        <v>0.59</v>
      </c>
      <c r="G513" s="11">
        <v>1.1399999999999999</v>
      </c>
      <c r="H513" s="11">
        <v>-1.31</v>
      </c>
      <c r="I513" s="11">
        <v>-1.6E-2</v>
      </c>
      <c r="J513" s="11">
        <v>1.1499999999999999</v>
      </c>
      <c r="K513" s="11">
        <v>1.1599999999999999</v>
      </c>
      <c r="L513" s="11">
        <v>1.6</v>
      </c>
      <c r="M513" s="11">
        <v>2.4</v>
      </c>
      <c r="N513" s="11">
        <v>2.29</v>
      </c>
      <c r="O513" s="11">
        <v>4.07</v>
      </c>
      <c r="P513" s="11">
        <v>4.41</v>
      </c>
      <c r="Q513" s="11">
        <v>-0.42</v>
      </c>
      <c r="R513" s="11">
        <v>3.53</v>
      </c>
      <c r="S513" s="11">
        <v>1.65</v>
      </c>
      <c r="T513" s="11">
        <v>1.33</v>
      </c>
      <c r="U513" s="11">
        <v>2.81</v>
      </c>
      <c r="V513" s="11">
        <v>1.59</v>
      </c>
      <c r="W513" s="11">
        <v>-1.19</v>
      </c>
      <c r="X513" s="11">
        <v>2.81</v>
      </c>
      <c r="Y513" s="11">
        <v>4.1900000000000004</v>
      </c>
      <c r="Z513" s="11">
        <v>2.8</v>
      </c>
      <c r="AA513" s="11">
        <v>4.1399999999999997</v>
      </c>
      <c r="AB513" s="11">
        <v>4.74</v>
      </c>
      <c r="AC513" s="11">
        <v>5.95</v>
      </c>
      <c r="AD513" s="11">
        <v>3.22</v>
      </c>
      <c r="AE513" s="11">
        <v>3.53</v>
      </c>
      <c r="AF513" s="11">
        <v>3.25</v>
      </c>
      <c r="AG513" s="11">
        <v>4.66</v>
      </c>
      <c r="AH513" s="11">
        <v>3.76</v>
      </c>
      <c r="AI513" s="11">
        <v>5.4</v>
      </c>
      <c r="AJ513" s="11">
        <v>6.39</v>
      </c>
      <c r="AK513" s="11">
        <v>-2.4300000000000002</v>
      </c>
      <c r="AL513" s="11">
        <v>-0.1</v>
      </c>
      <c r="AM513" s="11">
        <v>-0.4</v>
      </c>
      <c r="AN513" s="11">
        <v>0.28000000000000003</v>
      </c>
      <c r="IS513">
        <f t="shared" si="14"/>
        <v>2.2298421052631583</v>
      </c>
      <c r="IT513">
        <f t="shared" si="15"/>
        <v>2.0862932022481404</v>
      </c>
    </row>
    <row r="514" spans="1:254" x14ac:dyDescent="0.2">
      <c r="A514" s="34" t="s">
        <v>15</v>
      </c>
      <c r="B514" s="35">
        <v>0.04</v>
      </c>
      <c r="C514" s="11">
        <v>2.92</v>
      </c>
      <c r="D514" s="11">
        <v>2.8</v>
      </c>
      <c r="E514" s="11">
        <v>2.9</v>
      </c>
      <c r="F514" s="11">
        <v>1.53</v>
      </c>
      <c r="G514" s="11">
        <v>2.02</v>
      </c>
      <c r="H514" s="11">
        <v>-0.66</v>
      </c>
      <c r="I514" s="11">
        <v>1.01</v>
      </c>
      <c r="J514" s="11">
        <v>1.62</v>
      </c>
      <c r="K514" s="11">
        <v>1.67</v>
      </c>
      <c r="L514" s="11">
        <v>2.39</v>
      </c>
      <c r="M514" s="11">
        <v>2.73</v>
      </c>
      <c r="N514" s="11">
        <v>2.86</v>
      </c>
      <c r="O514" s="11">
        <v>4.8499999999999996</v>
      </c>
      <c r="P514" s="11">
        <v>5.25</v>
      </c>
      <c r="Q514" s="11">
        <v>0.26</v>
      </c>
      <c r="R514" s="11">
        <v>4.3</v>
      </c>
      <c r="S514" s="11">
        <v>2.38</v>
      </c>
      <c r="T514" s="11">
        <v>1.89</v>
      </c>
      <c r="U514" s="11">
        <v>3.57</v>
      </c>
      <c r="V514" s="11">
        <v>2.19</v>
      </c>
      <c r="W514" s="11">
        <v>-0.87</v>
      </c>
      <c r="X514" s="11">
        <v>3.73</v>
      </c>
      <c r="Y514" s="11">
        <v>4.6900000000000004</v>
      </c>
      <c r="Z514" s="11">
        <v>3.94</v>
      </c>
      <c r="AA514" s="11">
        <v>4.9800000000000004</v>
      </c>
      <c r="AB514" s="11">
        <v>5.43</v>
      </c>
      <c r="AC514" s="11">
        <v>7.02</v>
      </c>
      <c r="AD514" s="11">
        <v>3.69</v>
      </c>
      <c r="AE514" s="11">
        <v>3.78</v>
      </c>
      <c r="AF514" s="11">
        <v>3.89</v>
      </c>
      <c r="AG514" s="11">
        <v>5.0999999999999996</v>
      </c>
      <c r="AH514" s="11">
        <v>4.2300000000000004</v>
      </c>
      <c r="AI514" s="11">
        <v>5.72</v>
      </c>
      <c r="AJ514" s="11">
        <v>6.77</v>
      </c>
      <c r="AK514" s="11">
        <v>-2.09</v>
      </c>
      <c r="AL514" s="11">
        <v>0.45</v>
      </c>
      <c r="AM514" s="11">
        <v>0.36</v>
      </c>
      <c r="AN514" s="11">
        <v>1.02</v>
      </c>
      <c r="IS514">
        <f t="shared" si="14"/>
        <v>2.9031578947368417</v>
      </c>
      <c r="IT514">
        <f t="shared" si="15"/>
        <v>2.0959524768482374</v>
      </c>
    </row>
    <row r="515" spans="1:254" x14ac:dyDescent="0.2">
      <c r="A515" s="34" t="s">
        <v>15</v>
      </c>
      <c r="B515" s="35">
        <v>0.06</v>
      </c>
      <c r="C515" s="11">
        <v>4.6100000000000003</v>
      </c>
      <c r="D515" s="11">
        <v>3.4</v>
      </c>
      <c r="E515" s="11">
        <v>3.43</v>
      </c>
      <c r="F515" s="11">
        <v>2.4700000000000002</v>
      </c>
      <c r="G515" s="11">
        <v>3.1</v>
      </c>
      <c r="H515" s="11">
        <v>8.6999999999999994E-2</v>
      </c>
      <c r="I515" s="11">
        <v>2.0699999999999998</v>
      </c>
      <c r="J515" s="11">
        <v>2.09</v>
      </c>
      <c r="K515" s="11">
        <v>2.14</v>
      </c>
      <c r="L515" s="11">
        <v>3.32</v>
      </c>
      <c r="M515" s="11">
        <v>3.08</v>
      </c>
      <c r="N515" s="11">
        <v>3.37</v>
      </c>
      <c r="O515" s="11">
        <v>5.55</v>
      </c>
      <c r="P515" s="11">
        <v>5.94</v>
      </c>
      <c r="Q515" s="11">
        <v>1.01</v>
      </c>
      <c r="R515" s="11">
        <v>5.0599999999999996</v>
      </c>
      <c r="S515" s="11">
        <v>3.14</v>
      </c>
      <c r="T515" s="11">
        <v>2.36</v>
      </c>
      <c r="U515" s="11">
        <v>4.32</v>
      </c>
      <c r="V515" s="11">
        <v>2.78</v>
      </c>
      <c r="W515" s="11">
        <v>-0.43</v>
      </c>
      <c r="X515" s="11">
        <v>4.74</v>
      </c>
      <c r="Y515" s="11">
        <v>4.9400000000000004</v>
      </c>
      <c r="Z515" s="11">
        <v>5.08</v>
      </c>
      <c r="AA515" s="11">
        <v>5.86</v>
      </c>
      <c r="AB515" s="11">
        <v>6.19</v>
      </c>
      <c r="AC515" s="11">
        <v>8.09</v>
      </c>
      <c r="AD515" s="11">
        <v>4.12</v>
      </c>
      <c r="AE515" s="11">
        <v>3.92</v>
      </c>
      <c r="AF515" s="11">
        <v>4.5999999999999996</v>
      </c>
      <c r="AG515" s="11">
        <v>5.58</v>
      </c>
      <c r="AH515" s="11">
        <v>4.6500000000000004</v>
      </c>
      <c r="AI515" s="11">
        <v>5.99</v>
      </c>
      <c r="AJ515" s="11">
        <v>7.1</v>
      </c>
      <c r="AK515" s="11">
        <v>-1.71</v>
      </c>
      <c r="AL515" s="11">
        <v>1.05</v>
      </c>
      <c r="AM515" s="11">
        <v>1.28</v>
      </c>
      <c r="AN515" s="11">
        <v>2.44</v>
      </c>
      <c r="IS515">
        <f t="shared" ref="IS515:IS578" si="16">AVERAGE(C515:IR515)</f>
        <v>3.6004473684210527</v>
      </c>
      <c r="IT515">
        <f t="shared" ref="IT515:IT578" si="17">STDEV(C515:IR515)</f>
        <v>2.0953994742326594</v>
      </c>
    </row>
    <row r="516" spans="1:254" x14ac:dyDescent="0.2">
      <c r="A516" s="34" t="s">
        <v>15</v>
      </c>
      <c r="B516" s="35">
        <v>0.08</v>
      </c>
      <c r="C516" s="11">
        <v>6.03</v>
      </c>
      <c r="D516" s="11">
        <v>3.94</v>
      </c>
      <c r="E516" s="11">
        <v>3.83</v>
      </c>
      <c r="F516" s="11">
        <v>3.3</v>
      </c>
      <c r="G516" s="11">
        <v>4.3499999999999996</v>
      </c>
      <c r="H516" s="11">
        <v>0.85</v>
      </c>
      <c r="I516" s="11">
        <v>3.02</v>
      </c>
      <c r="J516" s="11">
        <v>2.5</v>
      </c>
      <c r="K516" s="11">
        <v>2.4700000000000002</v>
      </c>
      <c r="L516" s="11">
        <v>4.2699999999999996</v>
      </c>
      <c r="M516" s="11">
        <v>3.41</v>
      </c>
      <c r="N516" s="11">
        <v>3.75</v>
      </c>
      <c r="O516" s="11">
        <v>6.03</v>
      </c>
      <c r="P516" s="11">
        <v>6.4</v>
      </c>
      <c r="Q516" s="11">
        <v>1.75</v>
      </c>
      <c r="R516" s="11">
        <v>5.71</v>
      </c>
      <c r="S516" s="11">
        <v>3.88</v>
      </c>
      <c r="T516" s="11">
        <v>2.7</v>
      </c>
      <c r="U516" s="11">
        <v>4.97</v>
      </c>
      <c r="V516" s="11">
        <v>3.35</v>
      </c>
      <c r="W516" s="11">
        <v>8.4000000000000005E-2</v>
      </c>
      <c r="X516" s="11">
        <v>5.68</v>
      </c>
      <c r="Y516" s="11">
        <v>5.52</v>
      </c>
      <c r="Z516" s="11">
        <v>6.08</v>
      </c>
      <c r="AA516" s="11">
        <v>6.67</v>
      </c>
      <c r="AB516" s="11">
        <v>6.92</v>
      </c>
      <c r="AC516" s="11">
        <v>8.99</v>
      </c>
      <c r="AD516" s="11">
        <v>4.46</v>
      </c>
      <c r="AE516" s="11">
        <v>3.92</v>
      </c>
      <c r="AF516" s="11">
        <v>5.32</v>
      </c>
      <c r="AG516" s="11">
        <v>6.03</v>
      </c>
      <c r="AH516" s="11">
        <v>4.96</v>
      </c>
      <c r="AI516" s="11">
        <v>6.16</v>
      </c>
      <c r="AJ516" s="11">
        <v>7.36</v>
      </c>
      <c r="AK516" s="11">
        <v>-1.31</v>
      </c>
      <c r="AL516" s="11">
        <v>1.67</v>
      </c>
      <c r="AM516" s="11">
        <v>2.2999999999999998</v>
      </c>
      <c r="AN516" s="11">
        <v>3.33</v>
      </c>
      <c r="IS516">
        <f t="shared" si="16"/>
        <v>4.2277368421052639</v>
      </c>
      <c r="IT516">
        <f t="shared" si="17"/>
        <v>2.1114828999980904</v>
      </c>
    </row>
    <row r="517" spans="1:254" x14ac:dyDescent="0.2">
      <c r="A517" s="34" t="s">
        <v>15</v>
      </c>
      <c r="B517" s="35">
        <v>0.1</v>
      </c>
      <c r="C517" s="11">
        <v>6.92</v>
      </c>
      <c r="D517" s="11">
        <v>4.3499999999999996</v>
      </c>
      <c r="E517" s="11">
        <v>4.0599999999999996</v>
      </c>
      <c r="F517" s="11">
        <v>3.92</v>
      </c>
      <c r="G517" s="11">
        <v>5.66</v>
      </c>
      <c r="H517" s="11">
        <v>1.51</v>
      </c>
      <c r="I517" s="11">
        <v>3.81</v>
      </c>
      <c r="J517" s="11">
        <v>2.79</v>
      </c>
      <c r="K517" s="11">
        <v>2.5499999999999998</v>
      </c>
      <c r="L517" s="11">
        <v>5.08</v>
      </c>
      <c r="M517" s="11">
        <v>3.7</v>
      </c>
      <c r="N517" s="11">
        <v>3.94</v>
      </c>
      <c r="O517" s="11">
        <v>6.22</v>
      </c>
      <c r="P517" s="11">
        <v>6.56</v>
      </c>
      <c r="Q517" s="11">
        <v>2.48</v>
      </c>
      <c r="R517" s="11">
        <v>6.16</v>
      </c>
      <c r="S517" s="11">
        <v>4.54</v>
      </c>
      <c r="T517" s="11">
        <v>2.8</v>
      </c>
      <c r="U517" s="11">
        <v>5.45</v>
      </c>
      <c r="V517" s="11">
        <v>3.82</v>
      </c>
      <c r="W517" s="11">
        <v>0.59</v>
      </c>
      <c r="X517" s="11">
        <v>6.41</v>
      </c>
      <c r="Y517" s="11">
        <v>6.23</v>
      </c>
      <c r="Z517" s="11">
        <v>6.83</v>
      </c>
      <c r="AA517" s="11">
        <v>7.27</v>
      </c>
      <c r="AB517" s="11">
        <v>7.49</v>
      </c>
      <c r="AC517" s="11">
        <v>9.57</v>
      </c>
      <c r="AD517" s="11">
        <v>4.67</v>
      </c>
      <c r="AE517" s="11">
        <v>3.76</v>
      </c>
      <c r="AF517" s="11">
        <v>6</v>
      </c>
      <c r="AG517" s="11">
        <v>6.33</v>
      </c>
      <c r="AH517" s="11">
        <v>5.13</v>
      </c>
      <c r="AI517" s="11">
        <v>6.22</v>
      </c>
      <c r="AJ517" s="11">
        <v>7.52</v>
      </c>
      <c r="AK517" s="11">
        <v>-0.93</v>
      </c>
      <c r="AL517" s="11">
        <v>2.27</v>
      </c>
      <c r="AM517" s="11">
        <v>3.32</v>
      </c>
      <c r="AN517" s="11">
        <v>3.58</v>
      </c>
      <c r="IS517">
        <f t="shared" si="16"/>
        <v>4.6994736842105258</v>
      </c>
      <c r="IT517">
        <f t="shared" si="17"/>
        <v>2.1244610729877156</v>
      </c>
    </row>
    <row r="518" spans="1:254" x14ac:dyDescent="0.2">
      <c r="A518" s="34" t="s">
        <v>15</v>
      </c>
      <c r="B518" s="35">
        <v>0.12</v>
      </c>
      <c r="C518" s="11">
        <v>7.14</v>
      </c>
      <c r="D518" s="11">
        <v>4.59</v>
      </c>
      <c r="E518" s="11">
        <v>4.09</v>
      </c>
      <c r="F518" s="11">
        <v>4.2699999999999996</v>
      </c>
      <c r="G518" s="11">
        <v>6.88</v>
      </c>
      <c r="H518" s="11">
        <v>1.95</v>
      </c>
      <c r="I518" s="11">
        <v>4.37</v>
      </c>
      <c r="J518" s="11">
        <v>2.96</v>
      </c>
      <c r="K518" s="11">
        <v>2.3199999999999998</v>
      </c>
      <c r="L518" s="11">
        <v>5.64</v>
      </c>
      <c r="M518" s="11">
        <v>3.92</v>
      </c>
      <c r="N518" s="11">
        <v>3.92</v>
      </c>
      <c r="O518" s="11">
        <v>6.13</v>
      </c>
      <c r="P518" s="11">
        <v>6.36</v>
      </c>
      <c r="Q518" s="11">
        <v>3.09</v>
      </c>
      <c r="R518" s="11">
        <v>6.39</v>
      </c>
      <c r="S518" s="11">
        <v>5.04</v>
      </c>
      <c r="T518" s="11">
        <v>2.75</v>
      </c>
      <c r="U518" s="11">
        <v>5.69</v>
      </c>
      <c r="V518" s="11">
        <v>4.0999999999999996</v>
      </c>
      <c r="W518" s="11">
        <v>0.95</v>
      </c>
      <c r="X518" s="11">
        <v>6.8</v>
      </c>
      <c r="Y518" s="11">
        <v>6.66</v>
      </c>
      <c r="Z518" s="11">
        <v>7.24</v>
      </c>
      <c r="AA518" s="11">
        <v>7.59</v>
      </c>
      <c r="AB518" s="11">
        <v>7.81</v>
      </c>
      <c r="AC518" s="11">
        <v>9.75</v>
      </c>
      <c r="AD518" s="11">
        <v>4.72</v>
      </c>
      <c r="AE518" s="11">
        <v>3.43</v>
      </c>
      <c r="AF518" s="11">
        <v>6.55</v>
      </c>
      <c r="AG518" s="11">
        <v>6.42</v>
      </c>
      <c r="AH518" s="11">
        <v>5.13</v>
      </c>
      <c r="AI518" s="11">
        <v>6.15</v>
      </c>
      <c r="AJ518" s="11">
        <v>7.55</v>
      </c>
      <c r="AK518" s="11">
        <v>-0.63</v>
      </c>
      <c r="AL518" s="11">
        <v>2.79</v>
      </c>
      <c r="AM518" s="11">
        <v>4.24</v>
      </c>
      <c r="AN518" s="11">
        <v>3.56</v>
      </c>
      <c r="IS518">
        <f t="shared" si="16"/>
        <v>4.9555263157894744</v>
      </c>
      <c r="IT518">
        <f t="shared" si="17"/>
        <v>2.1246897355288668</v>
      </c>
    </row>
    <row r="519" spans="1:254" x14ac:dyDescent="0.2">
      <c r="A519" s="34" t="s">
        <v>15</v>
      </c>
      <c r="B519" s="35">
        <v>0.14000000000000001</v>
      </c>
      <c r="C519" s="11">
        <v>6.67</v>
      </c>
      <c r="D519" s="11">
        <v>4.62</v>
      </c>
      <c r="E519" s="11">
        <v>3.9</v>
      </c>
      <c r="F519" s="11">
        <v>4.32</v>
      </c>
      <c r="G519" s="11">
        <v>7.82</v>
      </c>
      <c r="H519" s="11">
        <v>2.06</v>
      </c>
      <c r="I519" s="11">
        <v>4.71</v>
      </c>
      <c r="J519" s="11">
        <v>2.97</v>
      </c>
      <c r="K519" s="11">
        <v>1.78</v>
      </c>
      <c r="L519" s="11">
        <v>5.87</v>
      </c>
      <c r="M519" s="11">
        <v>4.01</v>
      </c>
      <c r="N519" s="11">
        <v>3.71</v>
      </c>
      <c r="O519" s="11">
        <v>5.78</v>
      </c>
      <c r="P519" s="11">
        <v>5.87</v>
      </c>
      <c r="Q519" s="11">
        <v>3.52</v>
      </c>
      <c r="R519" s="11">
        <v>6.39</v>
      </c>
      <c r="S519" s="11">
        <v>5.36</v>
      </c>
      <c r="T519" s="11">
        <v>2.56</v>
      </c>
      <c r="U519" s="11">
        <v>5.66</v>
      </c>
      <c r="V519" s="11">
        <v>4.21</v>
      </c>
      <c r="W519" s="11">
        <v>1.07</v>
      </c>
      <c r="X519" s="11">
        <v>6.84</v>
      </c>
      <c r="Y519" s="11">
        <v>6.68</v>
      </c>
      <c r="Z519" s="11">
        <v>7.31</v>
      </c>
      <c r="AA519" s="11">
        <v>7.67</v>
      </c>
      <c r="AB519" s="11">
        <v>7.78</v>
      </c>
      <c r="AC519" s="11">
        <v>9.51</v>
      </c>
      <c r="AD519" s="11">
        <v>4.58</v>
      </c>
      <c r="AE519" s="11">
        <v>2.92</v>
      </c>
      <c r="AF519" s="11">
        <v>6.91</v>
      </c>
      <c r="AG519" s="11">
        <v>6.22</v>
      </c>
      <c r="AH519" s="11">
        <v>4.95</v>
      </c>
      <c r="AI519" s="11">
        <v>5.93</v>
      </c>
      <c r="AJ519" s="11">
        <v>7.45</v>
      </c>
      <c r="AK519" s="11">
        <v>-0.46</v>
      </c>
      <c r="AL519" s="11">
        <v>3.2</v>
      </c>
      <c r="AM519" s="11">
        <v>4.97</v>
      </c>
      <c r="AN519" s="11">
        <v>3.16</v>
      </c>
      <c r="IS519">
        <f t="shared" si="16"/>
        <v>4.9599999999999973</v>
      </c>
      <c r="IT519">
        <f t="shared" si="17"/>
        <v>2.1237384172409031</v>
      </c>
    </row>
    <row r="520" spans="1:254" x14ac:dyDescent="0.2">
      <c r="A520" s="34" t="s">
        <v>15</v>
      </c>
      <c r="B520" s="35">
        <v>0.16</v>
      </c>
      <c r="C520" s="11">
        <v>5.67</v>
      </c>
      <c r="D520" s="11">
        <v>4.4400000000000004</v>
      </c>
      <c r="E520" s="11">
        <v>3.51</v>
      </c>
      <c r="F520" s="11">
        <v>4.0599999999999996</v>
      </c>
      <c r="G520" s="11">
        <v>8.35</v>
      </c>
      <c r="H520" s="11">
        <v>1.85</v>
      </c>
      <c r="I520" s="11">
        <v>4.78</v>
      </c>
      <c r="J520" s="11">
        <v>2.85</v>
      </c>
      <c r="K520" s="11">
        <v>1.01</v>
      </c>
      <c r="L520" s="11">
        <v>5.71</v>
      </c>
      <c r="M520" s="11">
        <v>3.93</v>
      </c>
      <c r="N520" s="11">
        <v>3.38</v>
      </c>
      <c r="O520" s="11">
        <v>5.23</v>
      </c>
      <c r="P520" s="11">
        <v>5.04</v>
      </c>
      <c r="Q520" s="11">
        <v>3.72</v>
      </c>
      <c r="R520" s="11">
        <v>6.15</v>
      </c>
      <c r="S520" s="11">
        <v>5.43</v>
      </c>
      <c r="T520" s="11">
        <v>2.2599999999999998</v>
      </c>
      <c r="U520" s="11">
        <v>5.35</v>
      </c>
      <c r="V520" s="11">
        <v>4.05</v>
      </c>
      <c r="W520" s="11">
        <v>0.89</v>
      </c>
      <c r="X520" s="11">
        <v>6.52</v>
      </c>
      <c r="Y520" s="11">
        <v>6.32</v>
      </c>
      <c r="Z520" s="11">
        <v>7.04</v>
      </c>
      <c r="AA520" s="11">
        <v>7.6</v>
      </c>
      <c r="AB520" s="11">
        <v>7.38</v>
      </c>
      <c r="AC520" s="11">
        <v>8.92</v>
      </c>
      <c r="AD520" s="11">
        <v>4.2699999999999996</v>
      </c>
      <c r="AE520" s="11">
        <v>2.27</v>
      </c>
      <c r="AF520" s="11">
        <v>7.05</v>
      </c>
      <c r="AG520" s="11">
        <v>5.77</v>
      </c>
      <c r="AH520" s="11">
        <v>4.59</v>
      </c>
      <c r="AI520" s="11">
        <v>5.57</v>
      </c>
      <c r="AJ520" s="11">
        <v>7.21</v>
      </c>
      <c r="AK520" s="11">
        <v>-0.47</v>
      </c>
      <c r="AL520" s="11">
        <v>3.45</v>
      </c>
      <c r="AM520" s="11">
        <v>5.43</v>
      </c>
      <c r="AN520" s="11">
        <v>3.08</v>
      </c>
      <c r="IS520">
        <f t="shared" si="16"/>
        <v>4.7278947368421065</v>
      </c>
      <c r="IT520">
        <f t="shared" si="17"/>
        <v>2.1184213371265779</v>
      </c>
    </row>
    <row r="521" spans="1:254" x14ac:dyDescent="0.2">
      <c r="A521" s="34" t="s">
        <v>15</v>
      </c>
      <c r="B521" s="35">
        <v>0.18</v>
      </c>
      <c r="C521" s="11">
        <v>4.3499999999999996</v>
      </c>
      <c r="D521" s="11">
        <v>4.07</v>
      </c>
      <c r="E521" s="11">
        <v>2.93</v>
      </c>
      <c r="F521" s="11">
        <v>3.54</v>
      </c>
      <c r="G521" s="11">
        <v>8.39</v>
      </c>
      <c r="H521" s="11">
        <v>1.38</v>
      </c>
      <c r="I521" s="11">
        <v>4.6100000000000003</v>
      </c>
      <c r="J521" s="11">
        <v>2.62</v>
      </c>
      <c r="K521" s="11">
        <v>0.1</v>
      </c>
      <c r="L521" s="11">
        <v>5.23</v>
      </c>
      <c r="M521" s="11">
        <v>3.65</v>
      </c>
      <c r="N521" s="11">
        <v>2.94</v>
      </c>
      <c r="O521" s="11">
        <v>4.5</v>
      </c>
      <c r="P521" s="11">
        <v>3.98</v>
      </c>
      <c r="Q521" s="11">
        <v>3.7</v>
      </c>
      <c r="R521" s="11">
        <v>5.73</v>
      </c>
      <c r="S521" s="11">
        <v>5.26</v>
      </c>
      <c r="T521" s="11">
        <v>1.9</v>
      </c>
      <c r="U521" s="11">
        <v>4.8099999999999996</v>
      </c>
      <c r="V521" s="11">
        <v>3.7</v>
      </c>
      <c r="W521" s="11">
        <v>0.43</v>
      </c>
      <c r="X521" s="11">
        <v>5.91</v>
      </c>
      <c r="Y521" s="11">
        <v>5.45</v>
      </c>
      <c r="Z521" s="11">
        <v>6.49</v>
      </c>
      <c r="AA521" s="11">
        <v>7.47</v>
      </c>
      <c r="AB521" s="11">
        <v>6.64</v>
      </c>
      <c r="AC521" s="11">
        <v>8.06</v>
      </c>
      <c r="AD521" s="11">
        <v>3.78</v>
      </c>
      <c r="AE521" s="11">
        <v>1.49</v>
      </c>
      <c r="AF521" s="11">
        <v>6.93</v>
      </c>
      <c r="AG521" s="11">
        <v>5.0999999999999996</v>
      </c>
      <c r="AH521" s="11">
        <v>4.07</v>
      </c>
      <c r="AI521" s="11">
        <v>5.0599999999999996</v>
      </c>
      <c r="AJ521" s="11">
        <v>6.84</v>
      </c>
      <c r="AK521" s="11">
        <v>-0.66</v>
      </c>
      <c r="AL521" s="11">
        <v>3.5</v>
      </c>
      <c r="AM521" s="11">
        <v>5.58</v>
      </c>
      <c r="AN521" s="11">
        <v>2.66</v>
      </c>
      <c r="IS521">
        <f t="shared" si="16"/>
        <v>4.2681578947368424</v>
      </c>
      <c r="IT521">
        <f t="shared" si="17"/>
        <v>2.1244724054273973</v>
      </c>
    </row>
    <row r="522" spans="1:254" x14ac:dyDescent="0.2">
      <c r="A522" s="34" t="s">
        <v>15</v>
      </c>
      <c r="B522" s="35">
        <v>0.2</v>
      </c>
      <c r="C522" s="11">
        <v>2.91</v>
      </c>
      <c r="D522" s="11">
        <v>3.53</v>
      </c>
      <c r="E522" s="11">
        <v>2.23</v>
      </c>
      <c r="F522" s="11">
        <v>2.84</v>
      </c>
      <c r="G522" s="11">
        <v>7.97</v>
      </c>
      <c r="H522" s="11">
        <v>0.74</v>
      </c>
      <c r="I522" s="11">
        <v>4.24</v>
      </c>
      <c r="J522" s="11">
        <v>2.31</v>
      </c>
      <c r="K522" s="11">
        <v>-0.82</v>
      </c>
      <c r="L522" s="11">
        <v>4.47</v>
      </c>
      <c r="M522" s="11">
        <v>3.15</v>
      </c>
      <c r="N522" s="11">
        <v>2.44</v>
      </c>
      <c r="O522" s="11">
        <v>3.66</v>
      </c>
      <c r="P522" s="11">
        <v>2.75</v>
      </c>
      <c r="Q522" s="11">
        <v>3.45</v>
      </c>
      <c r="R522" s="11">
        <v>5.19</v>
      </c>
      <c r="S522" s="11">
        <v>4.8600000000000003</v>
      </c>
      <c r="T522" s="11">
        <v>1.5</v>
      </c>
      <c r="U522" s="11">
        <v>4.07</v>
      </c>
      <c r="V522" s="11">
        <v>3.12</v>
      </c>
      <c r="W522" s="11">
        <v>-0.33</v>
      </c>
      <c r="X522" s="11">
        <v>5.1100000000000003</v>
      </c>
      <c r="Y522" s="11">
        <v>4.3099999999999996</v>
      </c>
      <c r="Z522" s="11">
        <v>5.73</v>
      </c>
      <c r="AA522" s="11">
        <v>7.25</v>
      </c>
      <c r="AB522" s="11">
        <v>5.61</v>
      </c>
      <c r="AC522" s="11">
        <v>7.04</v>
      </c>
      <c r="AD522" s="11">
        <v>3.15</v>
      </c>
      <c r="AE522" s="11">
        <v>0.62</v>
      </c>
      <c r="AF522" s="11">
        <v>6.58</v>
      </c>
      <c r="AG522" s="11">
        <v>4.29</v>
      </c>
      <c r="AH522" s="11">
        <v>3.42</v>
      </c>
      <c r="AI522" s="11">
        <v>4.4400000000000004</v>
      </c>
      <c r="AJ522" s="11">
        <v>6.36</v>
      </c>
      <c r="AK522" s="11">
        <v>-1.05</v>
      </c>
      <c r="AL522" s="11">
        <v>3.34</v>
      </c>
      <c r="AM522" s="11">
        <v>5.41</v>
      </c>
      <c r="AN522" s="11">
        <v>2.02</v>
      </c>
      <c r="IS522">
        <f t="shared" si="16"/>
        <v>3.6292105263157901</v>
      </c>
      <c r="IT522">
        <f t="shared" si="17"/>
        <v>2.1437531896803281</v>
      </c>
    </row>
    <row r="523" spans="1:254" x14ac:dyDescent="0.2">
      <c r="A523" s="34" t="s">
        <v>15</v>
      </c>
      <c r="B523" s="35">
        <v>0.22</v>
      </c>
      <c r="C523" s="11">
        <v>1.51</v>
      </c>
      <c r="D523" s="11">
        <v>2.89</v>
      </c>
      <c r="E523" s="11">
        <v>1.45</v>
      </c>
      <c r="F523" s="11">
        <v>2.0499999999999998</v>
      </c>
      <c r="G523" s="11">
        <v>7.18</v>
      </c>
      <c r="H523" s="11">
        <v>1.7999999999999999E-2</v>
      </c>
      <c r="I523" s="11">
        <v>3.73</v>
      </c>
      <c r="J523" s="11">
        <v>1.98</v>
      </c>
      <c r="K523" s="11">
        <v>-1.68</v>
      </c>
      <c r="L523" s="11">
        <v>3.54</v>
      </c>
      <c r="M523" s="11">
        <v>2.46</v>
      </c>
      <c r="N523" s="11">
        <v>1.92</v>
      </c>
      <c r="O523" s="11">
        <v>2.75</v>
      </c>
      <c r="P523" s="11">
        <v>1.5</v>
      </c>
      <c r="Q523" s="11">
        <v>2.98</v>
      </c>
      <c r="R523" s="11">
        <v>4.62</v>
      </c>
      <c r="S523" s="11">
        <v>4.25</v>
      </c>
      <c r="T523" s="11">
        <v>1.1200000000000001</v>
      </c>
      <c r="U523" s="11">
        <v>3.21</v>
      </c>
      <c r="V523" s="11">
        <v>2.44</v>
      </c>
      <c r="W523" s="11">
        <v>-1.26</v>
      </c>
      <c r="X523" s="11">
        <v>4.24</v>
      </c>
      <c r="Y523" s="11">
        <v>3.45</v>
      </c>
      <c r="Z523" s="11">
        <v>4.8600000000000003</v>
      </c>
      <c r="AA523" s="11">
        <v>6.9</v>
      </c>
      <c r="AB523" s="11">
        <v>4.4000000000000004</v>
      </c>
      <c r="AC523" s="11">
        <v>5.93</v>
      </c>
      <c r="AD523" s="11">
        <v>2.4</v>
      </c>
      <c r="AE523" s="11">
        <v>-0.28999999999999998</v>
      </c>
      <c r="AF523" s="11">
        <v>6.04</v>
      </c>
      <c r="AG523" s="11">
        <v>3.42</v>
      </c>
      <c r="AH523" s="11">
        <v>2.67</v>
      </c>
      <c r="AI523" s="11">
        <v>3.74</v>
      </c>
      <c r="AJ523" s="11">
        <v>5.81</v>
      </c>
      <c r="AK523" s="11">
        <v>-1.6</v>
      </c>
      <c r="AL523" s="11">
        <v>2.96</v>
      </c>
      <c r="AM523" s="11">
        <v>4.95</v>
      </c>
      <c r="AN523" s="11">
        <v>0.85</v>
      </c>
      <c r="IS523">
        <f t="shared" si="16"/>
        <v>2.8786315789473691</v>
      </c>
      <c r="IT523">
        <f t="shared" si="17"/>
        <v>2.1735689473089055</v>
      </c>
    </row>
    <row r="524" spans="1:254" x14ac:dyDescent="0.2">
      <c r="A524" s="34" t="s">
        <v>15</v>
      </c>
      <c r="B524" s="35">
        <v>0.24</v>
      </c>
      <c r="C524" s="11">
        <v>0.27</v>
      </c>
      <c r="D524" s="11">
        <v>2.2000000000000002</v>
      </c>
      <c r="E524" s="11">
        <v>0.66</v>
      </c>
      <c r="F524" s="11">
        <v>1.25</v>
      </c>
      <c r="G524" s="11">
        <v>6.14</v>
      </c>
      <c r="H524" s="11">
        <v>-0.74</v>
      </c>
      <c r="I524" s="11">
        <v>3.17</v>
      </c>
      <c r="J524" s="11">
        <v>1.66</v>
      </c>
      <c r="K524" s="11">
        <v>-2.42</v>
      </c>
      <c r="L524" s="11">
        <v>2.5499999999999998</v>
      </c>
      <c r="M524" s="11">
        <v>1.65</v>
      </c>
      <c r="N524" s="11">
        <v>1.4</v>
      </c>
      <c r="O524" s="11">
        <v>1.85</v>
      </c>
      <c r="P524" s="11">
        <v>0.31</v>
      </c>
      <c r="Q524" s="11">
        <v>2.37</v>
      </c>
      <c r="R524" s="11">
        <v>4.04</v>
      </c>
      <c r="S524" s="11">
        <v>3.49</v>
      </c>
      <c r="T524" s="11">
        <v>0.73</v>
      </c>
      <c r="U524" s="11">
        <v>2.31</v>
      </c>
      <c r="V524" s="11">
        <v>1.65</v>
      </c>
      <c r="W524" s="11">
        <v>-2.25</v>
      </c>
      <c r="X524" s="11">
        <v>3.39</v>
      </c>
      <c r="Y524" s="11">
        <v>2.89</v>
      </c>
      <c r="Z524" s="11">
        <v>3.95</v>
      </c>
      <c r="AA524" s="11">
        <v>6.33</v>
      </c>
      <c r="AB524" s="11">
        <v>3.11</v>
      </c>
      <c r="AC524" s="11">
        <v>4.76</v>
      </c>
      <c r="AD524" s="11">
        <v>1.58</v>
      </c>
      <c r="AE524" s="11">
        <v>-1.19</v>
      </c>
      <c r="AF524" s="11">
        <v>5.36</v>
      </c>
      <c r="AG524" s="11">
        <v>2.57</v>
      </c>
      <c r="AH524" s="11">
        <v>1.88</v>
      </c>
      <c r="AI524" s="11">
        <v>2.98</v>
      </c>
      <c r="AJ524" s="11">
        <v>5.23</v>
      </c>
      <c r="AK524" s="11">
        <v>-2.2799999999999998</v>
      </c>
      <c r="AL524" s="11">
        <v>2.39</v>
      </c>
      <c r="AM524" s="11">
        <v>4.25</v>
      </c>
      <c r="AN524" s="11">
        <v>0.15</v>
      </c>
      <c r="IS524">
        <f t="shared" si="16"/>
        <v>2.0957894736842104</v>
      </c>
      <c r="IT524">
        <f t="shared" si="17"/>
        <v>2.1762981606872085</v>
      </c>
    </row>
    <row r="525" spans="1:254" x14ac:dyDescent="0.2">
      <c r="A525" s="34" t="s">
        <v>15</v>
      </c>
      <c r="B525" s="35">
        <v>0.26</v>
      </c>
      <c r="C525" s="11">
        <v>-0.78</v>
      </c>
      <c r="D525" s="11">
        <v>1.53</v>
      </c>
      <c r="E525" s="11">
        <v>-8.2000000000000003E-2</v>
      </c>
      <c r="F525" s="11">
        <v>0.53</v>
      </c>
      <c r="G525" s="11">
        <v>4.99</v>
      </c>
      <c r="H525" s="11">
        <v>-1.5</v>
      </c>
      <c r="I525" s="11">
        <v>2.6</v>
      </c>
      <c r="J525" s="11">
        <v>1.42</v>
      </c>
      <c r="K525" s="11">
        <v>-3.01</v>
      </c>
      <c r="L525" s="11">
        <v>1.6</v>
      </c>
      <c r="M525" s="11">
        <v>0.82</v>
      </c>
      <c r="N525" s="11">
        <v>0.9</v>
      </c>
      <c r="O525" s="11">
        <v>1.05</v>
      </c>
      <c r="P525" s="11">
        <v>-0.69</v>
      </c>
      <c r="Q525" s="11">
        <v>1.68</v>
      </c>
      <c r="R525" s="11">
        <v>3.5</v>
      </c>
      <c r="S525" s="11">
        <v>2.63</v>
      </c>
      <c r="T525" s="11">
        <v>0.28999999999999998</v>
      </c>
      <c r="U525" s="11">
        <v>1.43</v>
      </c>
      <c r="V525" s="11">
        <v>0.9</v>
      </c>
      <c r="W525" s="11">
        <v>-3.23</v>
      </c>
      <c r="X525" s="11">
        <v>2.65</v>
      </c>
      <c r="Y525" s="11">
        <v>2.5</v>
      </c>
      <c r="Z525" s="11">
        <v>3.1</v>
      </c>
      <c r="AA525" s="11">
        <v>5.55</v>
      </c>
      <c r="AB525" s="11">
        <v>1.85</v>
      </c>
      <c r="AC525" s="11">
        <v>3.61</v>
      </c>
      <c r="AD525" s="11">
        <v>0.73</v>
      </c>
      <c r="AE525" s="11">
        <v>-2.0099999999999998</v>
      </c>
      <c r="AF525" s="11">
        <v>4.6100000000000003</v>
      </c>
      <c r="AG525" s="11">
        <v>1.77</v>
      </c>
      <c r="AH525" s="11">
        <v>1.0900000000000001</v>
      </c>
      <c r="AI525" s="11">
        <v>2.2000000000000002</v>
      </c>
      <c r="AJ525" s="11">
        <v>4.67</v>
      </c>
      <c r="AK525" s="11">
        <v>-3.04</v>
      </c>
      <c r="AL525" s="11">
        <v>1.66</v>
      </c>
      <c r="AM525" s="11">
        <v>3.37</v>
      </c>
      <c r="AN525" s="11">
        <v>-0.8</v>
      </c>
      <c r="IS525">
        <f t="shared" si="16"/>
        <v>1.3181052631578949</v>
      </c>
      <c r="IT525">
        <f t="shared" si="17"/>
        <v>2.1692766734369076</v>
      </c>
    </row>
    <row r="526" spans="1:254" x14ac:dyDescent="0.2">
      <c r="A526" s="34" t="s">
        <v>15</v>
      </c>
      <c r="B526" s="35">
        <v>0.28000000000000003</v>
      </c>
      <c r="C526" s="11">
        <v>-1.56</v>
      </c>
      <c r="D526" s="11">
        <v>0.94</v>
      </c>
      <c r="E526" s="11">
        <v>-0.74</v>
      </c>
      <c r="F526" s="11">
        <v>-5.6000000000000001E-2</v>
      </c>
      <c r="G526" s="11">
        <v>3.85</v>
      </c>
      <c r="H526" s="11">
        <v>-2.2400000000000002</v>
      </c>
      <c r="I526" s="11">
        <v>2.08</v>
      </c>
      <c r="J526" s="11">
        <v>1.25</v>
      </c>
      <c r="K526" s="11">
        <v>-3.45</v>
      </c>
      <c r="L526" s="11">
        <v>0.79</v>
      </c>
      <c r="M526" s="11">
        <v>5.1999999999999998E-2</v>
      </c>
      <c r="N526" s="11">
        <v>0.45</v>
      </c>
      <c r="O526" s="11">
        <v>0.4</v>
      </c>
      <c r="P526" s="11">
        <v>-1.46</v>
      </c>
      <c r="Q526" s="11">
        <v>0.95</v>
      </c>
      <c r="R526" s="11">
        <v>3.06</v>
      </c>
      <c r="S526" s="11">
        <v>1.74</v>
      </c>
      <c r="T526" s="11">
        <v>-0.13</v>
      </c>
      <c r="U526" s="11">
        <v>0.65</v>
      </c>
      <c r="V526" s="11">
        <v>0.19</v>
      </c>
      <c r="W526" s="11">
        <v>-4.0999999999999996</v>
      </c>
      <c r="X526" s="11">
        <v>2.08</v>
      </c>
      <c r="Y526" s="11">
        <v>2.2200000000000002</v>
      </c>
      <c r="Z526" s="11">
        <v>2.37</v>
      </c>
      <c r="AA526" s="11">
        <v>4.67</v>
      </c>
      <c r="AB526" s="11">
        <v>0.74</v>
      </c>
      <c r="AC526" s="11">
        <v>2.5099999999999998</v>
      </c>
      <c r="AD526" s="11">
        <v>-0.11</v>
      </c>
      <c r="AE526" s="11">
        <v>-2.71</v>
      </c>
      <c r="AF526" s="11">
        <v>3.88</v>
      </c>
      <c r="AG526" s="11">
        <v>1.07</v>
      </c>
      <c r="AH526" s="11">
        <v>0.34</v>
      </c>
      <c r="AI526" s="11">
        <v>1.43</v>
      </c>
      <c r="AJ526" s="11">
        <v>4.1500000000000004</v>
      </c>
      <c r="AK526" s="11">
        <v>-3.8</v>
      </c>
      <c r="AL526" s="11">
        <v>0.84</v>
      </c>
      <c r="AM526" s="11">
        <v>2.39</v>
      </c>
      <c r="AN526" s="11">
        <v>-1.1299999999999999</v>
      </c>
      <c r="IS526">
        <f t="shared" si="16"/>
        <v>0.62121052631578944</v>
      </c>
      <c r="IT526">
        <f t="shared" si="17"/>
        <v>2.1380506675903406</v>
      </c>
    </row>
    <row r="527" spans="1:254" x14ac:dyDescent="0.2">
      <c r="A527" s="34" t="s">
        <v>15</v>
      </c>
      <c r="B527" s="35">
        <v>0.3</v>
      </c>
      <c r="C527" s="11">
        <v>-2.04</v>
      </c>
      <c r="D527" s="11">
        <v>0.47</v>
      </c>
      <c r="E527" s="11">
        <v>-1.28</v>
      </c>
      <c r="F527" s="11">
        <v>-0.48</v>
      </c>
      <c r="G527" s="11">
        <v>2.84</v>
      </c>
      <c r="H527" s="11">
        <v>-2.89</v>
      </c>
      <c r="I527" s="11">
        <v>1.65</v>
      </c>
      <c r="J527" s="11">
        <v>1.19</v>
      </c>
      <c r="K527" s="11">
        <v>-3.73</v>
      </c>
      <c r="L527" s="11">
        <v>0.2</v>
      </c>
      <c r="M527" s="11">
        <v>-0.55000000000000004</v>
      </c>
      <c r="N527" s="11">
        <v>8.2000000000000003E-2</v>
      </c>
      <c r="O527" s="11">
        <v>-4.8000000000000001E-2</v>
      </c>
      <c r="P527" s="11">
        <v>-1.94</v>
      </c>
      <c r="Q527" s="11">
        <v>0.23</v>
      </c>
      <c r="R527" s="11">
        <v>2.77</v>
      </c>
      <c r="S527" s="11">
        <v>0.87</v>
      </c>
      <c r="T527" s="11">
        <v>-0.6</v>
      </c>
      <c r="U527" s="11">
        <v>1.2999999999999999E-2</v>
      </c>
      <c r="V527" s="11">
        <v>-0.36</v>
      </c>
      <c r="W527" s="11">
        <v>-4.79</v>
      </c>
      <c r="X527" s="11">
        <v>1.68</v>
      </c>
      <c r="Y527" s="11">
        <v>2.11</v>
      </c>
      <c r="Z527" s="11">
        <v>1.8</v>
      </c>
      <c r="AA527" s="11">
        <v>3.85</v>
      </c>
      <c r="AB527" s="11">
        <v>-0.17</v>
      </c>
      <c r="AC527" s="11">
        <v>1.51</v>
      </c>
      <c r="AD527" s="11">
        <v>-0.9</v>
      </c>
      <c r="AE527" s="11">
        <v>-3.24</v>
      </c>
      <c r="AF527" s="11">
        <v>3.2</v>
      </c>
      <c r="AG527" s="11">
        <v>0.47</v>
      </c>
      <c r="AH527" s="11">
        <v>-0.32</v>
      </c>
      <c r="AI527" s="11">
        <v>0.69</v>
      </c>
      <c r="AJ527" s="11">
        <v>3.71</v>
      </c>
      <c r="AK527" s="11">
        <v>-4.51</v>
      </c>
      <c r="AL527" s="11">
        <v>-2.4E-2</v>
      </c>
      <c r="AM527" s="11">
        <v>1.42</v>
      </c>
      <c r="AN527" s="11">
        <v>-1.2</v>
      </c>
      <c r="IS527">
        <f t="shared" si="16"/>
        <v>4.4289473684210524E-2</v>
      </c>
      <c r="IT527">
        <f t="shared" si="17"/>
        <v>2.1068218271219692</v>
      </c>
    </row>
    <row r="528" spans="1:254" x14ac:dyDescent="0.2">
      <c r="A528" s="34" t="s">
        <v>15</v>
      </c>
      <c r="B528" s="35">
        <v>0.32</v>
      </c>
      <c r="C528" s="11">
        <v>-2.19</v>
      </c>
      <c r="D528" s="11">
        <v>0.15</v>
      </c>
      <c r="E528" s="11">
        <v>-1.71</v>
      </c>
      <c r="F528" s="11">
        <v>-0.73</v>
      </c>
      <c r="G528" s="11">
        <v>1.98</v>
      </c>
      <c r="H528" s="11">
        <v>-3.43</v>
      </c>
      <c r="I528" s="11">
        <v>1.3</v>
      </c>
      <c r="J528" s="11">
        <v>1.23</v>
      </c>
      <c r="K528" s="11">
        <v>-3.85</v>
      </c>
      <c r="L528" s="11">
        <v>-0.12</v>
      </c>
      <c r="M528" s="11">
        <v>-0.95</v>
      </c>
      <c r="N528" s="11">
        <v>-0.2</v>
      </c>
      <c r="O528" s="11">
        <v>-0.3</v>
      </c>
      <c r="P528" s="11">
        <v>-2.14</v>
      </c>
      <c r="Q528" s="11">
        <v>-0.41</v>
      </c>
      <c r="R528" s="11">
        <v>2.6</v>
      </c>
      <c r="S528" s="11">
        <v>5.6000000000000001E-2</v>
      </c>
      <c r="T528" s="11">
        <v>-1.1299999999999999</v>
      </c>
      <c r="U528" s="11">
        <v>-0.47</v>
      </c>
      <c r="V528" s="11">
        <v>-0.78</v>
      </c>
      <c r="W528" s="11">
        <v>-5.24</v>
      </c>
      <c r="X528" s="11">
        <v>1.44</v>
      </c>
      <c r="Y528" s="11">
        <v>2.02</v>
      </c>
      <c r="Z528" s="11">
        <v>1.38</v>
      </c>
      <c r="AA528" s="11">
        <v>3.28</v>
      </c>
      <c r="AB528" s="11">
        <v>-0.85</v>
      </c>
      <c r="AC528" s="11">
        <v>0.64</v>
      </c>
      <c r="AD528" s="11">
        <v>-1.6</v>
      </c>
      <c r="AE528" s="11">
        <v>-3.59</v>
      </c>
      <c r="AF528" s="11">
        <v>2.62</v>
      </c>
      <c r="AG528" s="11">
        <v>-2.3E-2</v>
      </c>
      <c r="AH528" s="11">
        <v>-0.9</v>
      </c>
      <c r="AI528" s="11">
        <v>8.0999999999999996E-3</v>
      </c>
      <c r="AJ528" s="11">
        <v>3.37</v>
      </c>
      <c r="AK528" s="11">
        <v>-5.12</v>
      </c>
      <c r="AL528" s="11">
        <v>-0.85</v>
      </c>
      <c r="AM528" s="11">
        <v>0.52</v>
      </c>
      <c r="AN528" s="11">
        <v>-1.7</v>
      </c>
      <c r="IS528">
        <f t="shared" si="16"/>
        <v>-0.41286578947368424</v>
      </c>
      <c r="IT528">
        <f t="shared" si="17"/>
        <v>2.093468740047189</v>
      </c>
    </row>
    <row r="529" spans="1:254" x14ac:dyDescent="0.2">
      <c r="A529" s="34" t="s">
        <v>15</v>
      </c>
      <c r="B529" s="35">
        <v>0.34</v>
      </c>
      <c r="C529" s="11">
        <v>-2.0299999999999998</v>
      </c>
      <c r="D529" s="11">
        <v>-3.3000000000000002E-2</v>
      </c>
      <c r="E529" s="11">
        <v>-2.0299999999999998</v>
      </c>
      <c r="F529" s="11">
        <v>-0.81</v>
      </c>
      <c r="G529" s="11">
        <v>1.29</v>
      </c>
      <c r="H529" s="11">
        <v>-3.82</v>
      </c>
      <c r="I529" s="11">
        <v>1.03</v>
      </c>
      <c r="J529" s="11">
        <v>1.35</v>
      </c>
      <c r="K529" s="11">
        <v>-3.85</v>
      </c>
      <c r="L529" s="11">
        <v>-0.16</v>
      </c>
      <c r="M529" s="11">
        <v>-1.1399999999999999</v>
      </c>
      <c r="N529" s="11">
        <v>-0.4</v>
      </c>
      <c r="O529" s="11">
        <v>-0.41</v>
      </c>
      <c r="P529" s="11">
        <v>-2.11</v>
      </c>
      <c r="Q529" s="11">
        <v>-0.97</v>
      </c>
      <c r="R529" s="11">
        <v>2.54</v>
      </c>
      <c r="S529" s="11">
        <v>-0.66</v>
      </c>
      <c r="T529" s="11">
        <v>-1.65</v>
      </c>
      <c r="U529" s="11">
        <v>-0.78</v>
      </c>
      <c r="V529" s="11">
        <v>-1.04</v>
      </c>
      <c r="W529" s="11">
        <v>-5.47</v>
      </c>
      <c r="X529" s="11">
        <v>1.32</v>
      </c>
      <c r="Y529" s="11">
        <v>1.96</v>
      </c>
      <c r="Z529" s="11">
        <v>1.1000000000000001</v>
      </c>
      <c r="AA529" s="11">
        <v>3.03</v>
      </c>
      <c r="AB529" s="11">
        <v>-1.31</v>
      </c>
      <c r="AC529" s="11">
        <v>-7.6999999999999999E-2</v>
      </c>
      <c r="AD529" s="11">
        <v>-2.1800000000000002</v>
      </c>
      <c r="AE529" s="11">
        <v>-3.75</v>
      </c>
      <c r="AF529" s="11">
        <v>2.13</v>
      </c>
      <c r="AG529" s="11">
        <v>-0.41</v>
      </c>
      <c r="AH529" s="11">
        <v>-1.36</v>
      </c>
      <c r="AI529" s="11">
        <v>-0.62</v>
      </c>
      <c r="AJ529" s="11">
        <v>3.12</v>
      </c>
      <c r="AK529" s="11">
        <v>-5.63</v>
      </c>
      <c r="AL529" s="11">
        <v>-1.58</v>
      </c>
      <c r="AM529" s="11">
        <v>-0.24</v>
      </c>
      <c r="AN529" s="11">
        <v>-1.42</v>
      </c>
      <c r="IS529">
        <f t="shared" si="16"/>
        <v>-0.71236842105263143</v>
      </c>
      <c r="IT529">
        <f t="shared" si="17"/>
        <v>2.0879124764333605</v>
      </c>
    </row>
    <row r="530" spans="1:254" x14ac:dyDescent="0.2">
      <c r="A530" s="34" t="s">
        <v>15</v>
      </c>
      <c r="B530" s="35">
        <v>0.36</v>
      </c>
      <c r="C530" s="11">
        <v>-1.66</v>
      </c>
      <c r="D530" s="11">
        <v>-0.1</v>
      </c>
      <c r="E530" s="11">
        <v>-2.2799999999999998</v>
      </c>
      <c r="F530" s="11">
        <v>-0.77</v>
      </c>
      <c r="G530" s="11">
        <v>0.76</v>
      </c>
      <c r="H530" s="11">
        <v>-4.05</v>
      </c>
      <c r="I530" s="11">
        <v>0.81</v>
      </c>
      <c r="J530" s="11">
        <v>1.51</v>
      </c>
      <c r="K530" s="11">
        <v>-3.74</v>
      </c>
      <c r="L530" s="11">
        <v>7.2999999999999995E-2</v>
      </c>
      <c r="M530" s="11">
        <v>-1.18</v>
      </c>
      <c r="N530" s="11">
        <v>-0.49</v>
      </c>
      <c r="O530" s="11">
        <v>-0.45</v>
      </c>
      <c r="P530" s="11">
        <v>-1.93</v>
      </c>
      <c r="Q530" s="11">
        <v>-1.45</v>
      </c>
      <c r="R530" s="11">
        <v>2.52</v>
      </c>
      <c r="S530" s="11">
        <v>-1.27</v>
      </c>
      <c r="T530" s="11">
        <v>-2.16</v>
      </c>
      <c r="U530" s="11">
        <v>-0.96</v>
      </c>
      <c r="V530" s="11">
        <v>-1.2</v>
      </c>
      <c r="W530" s="11">
        <v>-5.47</v>
      </c>
      <c r="X530" s="11">
        <v>1.28</v>
      </c>
      <c r="Y530" s="11">
        <v>1.94</v>
      </c>
      <c r="Z530" s="11">
        <v>0.91</v>
      </c>
      <c r="AA530" s="11">
        <v>3.07</v>
      </c>
      <c r="AB530" s="11">
        <v>-1.57</v>
      </c>
      <c r="AC530" s="11">
        <v>-0.61</v>
      </c>
      <c r="AD530" s="11">
        <v>-2.65</v>
      </c>
      <c r="AE530" s="11">
        <v>-3.76</v>
      </c>
      <c r="AF530" s="11">
        <v>1.74</v>
      </c>
      <c r="AG530" s="11">
        <v>-0.72</v>
      </c>
      <c r="AH530" s="11">
        <v>-1.74</v>
      </c>
      <c r="AI530" s="11">
        <v>-1.2</v>
      </c>
      <c r="AJ530" s="11">
        <v>2.96</v>
      </c>
      <c r="AK530" s="11">
        <v>-6.01</v>
      </c>
      <c r="AL530" s="11">
        <v>-2.17</v>
      </c>
      <c r="AM530" s="11">
        <v>-0.82</v>
      </c>
      <c r="AN530" s="11">
        <v>-1.71</v>
      </c>
      <c r="IS530">
        <f t="shared" si="16"/>
        <v>-0.90913157894736829</v>
      </c>
      <c r="IT530">
        <f t="shared" si="17"/>
        <v>2.1084447985910253</v>
      </c>
    </row>
    <row r="531" spans="1:254" x14ac:dyDescent="0.2">
      <c r="A531" s="34" t="s">
        <v>15</v>
      </c>
      <c r="B531" s="35">
        <v>0.38</v>
      </c>
      <c r="C531" s="11">
        <v>-1.19</v>
      </c>
      <c r="D531" s="11">
        <v>-9.9000000000000005E-2</v>
      </c>
      <c r="E531" s="11">
        <v>-2.5</v>
      </c>
      <c r="F531" s="11">
        <v>-0.66</v>
      </c>
      <c r="G531" s="11">
        <v>0.4</v>
      </c>
      <c r="H531" s="11">
        <v>-4.1399999999999997</v>
      </c>
      <c r="I531" s="11">
        <v>0.62</v>
      </c>
      <c r="J531" s="11">
        <v>1.69</v>
      </c>
      <c r="K531" s="11">
        <v>-3.57</v>
      </c>
      <c r="L531" s="11">
        <v>0.49</v>
      </c>
      <c r="M531" s="11">
        <v>-1.1299999999999999</v>
      </c>
      <c r="N531" s="11">
        <v>-0.52</v>
      </c>
      <c r="O531" s="11">
        <v>-0.51</v>
      </c>
      <c r="P531" s="11">
        <v>-1.68</v>
      </c>
      <c r="Q531" s="11">
        <v>-1.85</v>
      </c>
      <c r="R531" s="11">
        <v>2.5099999999999998</v>
      </c>
      <c r="S531" s="11">
        <v>-1.77</v>
      </c>
      <c r="T531" s="11">
        <v>-2.66</v>
      </c>
      <c r="U531" s="11">
        <v>-1.03</v>
      </c>
      <c r="V531" s="11">
        <v>-1.27</v>
      </c>
      <c r="W531" s="11">
        <v>-5.33</v>
      </c>
      <c r="X531" s="11">
        <v>1.27</v>
      </c>
      <c r="Y531" s="11">
        <v>2.0299999999999998</v>
      </c>
      <c r="Z531" s="11">
        <v>0.76</v>
      </c>
      <c r="AA531" s="11">
        <v>3.27</v>
      </c>
      <c r="AB531" s="11">
        <v>-1.71</v>
      </c>
      <c r="AC531" s="11">
        <v>-0.94</v>
      </c>
      <c r="AD531" s="11">
        <v>-2.99</v>
      </c>
      <c r="AE531" s="11">
        <v>-3.66</v>
      </c>
      <c r="AF531" s="11">
        <v>1.39</v>
      </c>
      <c r="AG531" s="11">
        <v>-0.96</v>
      </c>
      <c r="AH531" s="11">
        <v>-2.04</v>
      </c>
      <c r="AI531" s="11">
        <v>-1.74</v>
      </c>
      <c r="AJ531" s="11">
        <v>2.86</v>
      </c>
      <c r="AK531" s="11">
        <v>-6.28</v>
      </c>
      <c r="AL531" s="11">
        <v>-2.59</v>
      </c>
      <c r="AM531" s="11">
        <v>-1.21</v>
      </c>
      <c r="AN531" s="11">
        <v>-1.67</v>
      </c>
      <c r="IS531">
        <f t="shared" si="16"/>
        <v>-1.0107631578947369</v>
      </c>
      <c r="IT531">
        <f t="shared" si="17"/>
        <v>2.1449343142996313</v>
      </c>
    </row>
    <row r="532" spans="1:254" x14ac:dyDescent="0.2">
      <c r="A532" s="34" t="s">
        <v>15</v>
      </c>
      <c r="B532" s="35">
        <v>0.4</v>
      </c>
      <c r="C532" s="11">
        <v>-0.8</v>
      </c>
      <c r="D532" s="11">
        <v>-8.5000000000000006E-2</v>
      </c>
      <c r="E532" s="11">
        <v>-2.73</v>
      </c>
      <c r="F532" s="11">
        <v>-0.52</v>
      </c>
      <c r="G532" s="11">
        <v>0.2</v>
      </c>
      <c r="H532" s="11">
        <v>-4.1399999999999997</v>
      </c>
      <c r="I532" s="11">
        <v>0.43</v>
      </c>
      <c r="J532" s="11">
        <v>1.84</v>
      </c>
      <c r="K532" s="11">
        <v>-3.37</v>
      </c>
      <c r="L532" s="11">
        <v>1</v>
      </c>
      <c r="M532" s="11">
        <v>-1.07</v>
      </c>
      <c r="N532" s="11">
        <v>-0.54</v>
      </c>
      <c r="O532" s="11">
        <v>-0.67</v>
      </c>
      <c r="P532" s="11">
        <v>-1.46</v>
      </c>
      <c r="Q532" s="11">
        <v>-2.1800000000000002</v>
      </c>
      <c r="R532" s="11">
        <v>2.42</v>
      </c>
      <c r="S532" s="11">
        <v>-2.19</v>
      </c>
      <c r="T532" s="11">
        <v>-3.13</v>
      </c>
      <c r="U532" s="11">
        <v>-1.07</v>
      </c>
      <c r="V532" s="11">
        <v>-1.36</v>
      </c>
      <c r="W532" s="11">
        <v>-5.09</v>
      </c>
      <c r="X532" s="11">
        <v>1.23</v>
      </c>
      <c r="Y532" s="11">
        <v>2.29</v>
      </c>
      <c r="Z532" s="11">
        <v>0.62</v>
      </c>
      <c r="AA532" s="11">
        <v>3.47</v>
      </c>
      <c r="AB532" s="11">
        <v>-1.78</v>
      </c>
      <c r="AC532" s="11">
        <v>-1.1000000000000001</v>
      </c>
      <c r="AD532" s="11">
        <v>-3.23</v>
      </c>
      <c r="AE532" s="11">
        <v>-3.51</v>
      </c>
      <c r="AF532" s="11">
        <v>1.07</v>
      </c>
      <c r="AG532" s="11">
        <v>-1.17</v>
      </c>
      <c r="AH532" s="11">
        <v>-2.2999999999999998</v>
      </c>
      <c r="AI532" s="11">
        <v>-2.2400000000000002</v>
      </c>
      <c r="AJ532" s="11">
        <v>2.77</v>
      </c>
      <c r="AK532" s="11">
        <v>-6.48</v>
      </c>
      <c r="AL532" s="11">
        <v>-2.83</v>
      </c>
      <c r="AM532" s="11">
        <v>-1.43</v>
      </c>
      <c r="AN532" s="11">
        <v>-1.29</v>
      </c>
      <c r="IS532">
        <f t="shared" si="16"/>
        <v>-1.0638157894736842</v>
      </c>
      <c r="IT532">
        <f t="shared" si="17"/>
        <v>2.187868713083557</v>
      </c>
    </row>
    <row r="533" spans="1:254" x14ac:dyDescent="0.2">
      <c r="A533" s="34" t="s">
        <v>15</v>
      </c>
      <c r="B533" s="35">
        <v>0.42</v>
      </c>
      <c r="C533" s="11">
        <v>-0.64</v>
      </c>
      <c r="D533" s="11">
        <v>-0.11</v>
      </c>
      <c r="E533" s="11">
        <v>-3.01</v>
      </c>
      <c r="F533" s="11">
        <v>-0.42</v>
      </c>
      <c r="G533" s="11">
        <v>0.15</v>
      </c>
      <c r="H533" s="11">
        <v>-4.09</v>
      </c>
      <c r="I533" s="11">
        <v>0.24</v>
      </c>
      <c r="J533" s="11">
        <v>1.91</v>
      </c>
      <c r="K533" s="11">
        <v>-3.19</v>
      </c>
      <c r="L533" s="11">
        <v>1.49</v>
      </c>
      <c r="M533" s="11">
        <v>-1.05</v>
      </c>
      <c r="N533" s="11">
        <v>-0.59</v>
      </c>
      <c r="O533" s="11">
        <v>-0.98</v>
      </c>
      <c r="P533" s="11">
        <v>-1.25</v>
      </c>
      <c r="Q533" s="11">
        <v>-2.4900000000000002</v>
      </c>
      <c r="R533" s="11">
        <v>2.19</v>
      </c>
      <c r="S533" s="11">
        <v>-2.54</v>
      </c>
      <c r="T533" s="11">
        <v>-3.55</v>
      </c>
      <c r="U533" s="11">
        <v>-1.1000000000000001</v>
      </c>
      <c r="V533" s="11">
        <v>-1.49</v>
      </c>
      <c r="W533" s="11">
        <v>-4.84</v>
      </c>
      <c r="X533" s="11">
        <v>1.1299999999999999</v>
      </c>
      <c r="Y533" s="11">
        <v>2.57</v>
      </c>
      <c r="Z533" s="11">
        <v>0.43</v>
      </c>
      <c r="AA533" s="11">
        <v>3.55</v>
      </c>
      <c r="AB533" s="11">
        <v>-1.86</v>
      </c>
      <c r="AC533" s="11">
        <v>-1.1200000000000001</v>
      </c>
      <c r="AD533" s="11">
        <v>-3.39</v>
      </c>
      <c r="AE533" s="11">
        <v>-3.37</v>
      </c>
      <c r="AF533" s="11">
        <v>0.73</v>
      </c>
      <c r="AG533" s="11">
        <v>-1.35</v>
      </c>
      <c r="AH533" s="11">
        <v>-2.57</v>
      </c>
      <c r="AI533" s="11">
        <v>-2.73</v>
      </c>
      <c r="AJ533" s="11">
        <v>2.68</v>
      </c>
      <c r="AK533" s="11">
        <v>-6.63</v>
      </c>
      <c r="AL533" s="11">
        <v>-2.92</v>
      </c>
      <c r="AM533" s="11">
        <v>-1.51</v>
      </c>
      <c r="AN533" s="11">
        <v>-1.27</v>
      </c>
      <c r="IS533">
        <f t="shared" si="16"/>
        <v>-1.1313157894736845</v>
      </c>
      <c r="IT533">
        <f t="shared" si="17"/>
        <v>2.2236993417381443</v>
      </c>
    </row>
    <row r="534" spans="1:254" x14ac:dyDescent="0.2">
      <c r="A534" s="34" t="s">
        <v>15</v>
      </c>
      <c r="B534" s="35">
        <v>0.44</v>
      </c>
      <c r="C534" s="11">
        <v>-0.79</v>
      </c>
      <c r="D534" s="11">
        <v>-0.2</v>
      </c>
      <c r="E534" s="11">
        <v>-3.36</v>
      </c>
      <c r="F534" s="11">
        <v>-0.42</v>
      </c>
      <c r="G534" s="11">
        <v>0.21</v>
      </c>
      <c r="H534" s="11">
        <v>-4.05</v>
      </c>
      <c r="I534" s="11">
        <v>4.2999999999999997E-2</v>
      </c>
      <c r="J534" s="11">
        <v>1.89</v>
      </c>
      <c r="K534" s="11">
        <v>-3.05</v>
      </c>
      <c r="L534" s="11">
        <v>1.85</v>
      </c>
      <c r="M534" s="11">
        <v>-1.1299999999999999</v>
      </c>
      <c r="N534" s="11">
        <v>-0.7</v>
      </c>
      <c r="O534" s="11">
        <v>-1.47</v>
      </c>
      <c r="P534" s="11">
        <v>-1.21</v>
      </c>
      <c r="Q534" s="11">
        <v>-2.78</v>
      </c>
      <c r="R534" s="11">
        <v>1.83</v>
      </c>
      <c r="S534" s="11">
        <v>-2.86</v>
      </c>
      <c r="T534" s="11">
        <v>-3.99</v>
      </c>
      <c r="U534" s="11">
        <v>-1.2</v>
      </c>
      <c r="V534" s="11">
        <v>-1.72</v>
      </c>
      <c r="W534" s="11">
        <v>-4.6500000000000004</v>
      </c>
      <c r="X534" s="11">
        <v>0.9</v>
      </c>
      <c r="Y534" s="11">
        <v>2.79</v>
      </c>
      <c r="Z534" s="11">
        <v>0.14000000000000001</v>
      </c>
      <c r="AA534" s="11">
        <v>3.41</v>
      </c>
      <c r="AB534" s="11">
        <v>-1.99</v>
      </c>
      <c r="AC534" s="11">
        <v>-1.1100000000000001</v>
      </c>
      <c r="AD534" s="11">
        <v>-3.5</v>
      </c>
      <c r="AE534" s="11">
        <v>-3.3</v>
      </c>
      <c r="AF534" s="11">
        <v>0.34</v>
      </c>
      <c r="AG534" s="11">
        <v>-1.54</v>
      </c>
      <c r="AH534" s="11">
        <v>-2.87</v>
      </c>
      <c r="AI534" s="11">
        <v>-3.22</v>
      </c>
      <c r="AJ534" s="11">
        <v>2.54</v>
      </c>
      <c r="AK534" s="11">
        <v>-6.79</v>
      </c>
      <c r="AL534" s="11">
        <v>-2.89</v>
      </c>
      <c r="AM534" s="11">
        <v>-1.52</v>
      </c>
      <c r="AN534" s="11">
        <v>-1.1299999999999999</v>
      </c>
      <c r="IS534">
        <f t="shared" si="16"/>
        <v>-1.2499210526315789</v>
      </c>
      <c r="IT534">
        <f t="shared" si="17"/>
        <v>2.2436670560632939</v>
      </c>
    </row>
    <row r="535" spans="1:254" x14ac:dyDescent="0.2">
      <c r="A535" s="34" t="s">
        <v>15</v>
      </c>
      <c r="B535" s="35">
        <v>0.46</v>
      </c>
      <c r="C535" s="11">
        <v>-1.31</v>
      </c>
      <c r="D535" s="11">
        <v>-0.37</v>
      </c>
      <c r="E535" s="11">
        <v>-3.8</v>
      </c>
      <c r="F535" s="11">
        <v>-0.56000000000000005</v>
      </c>
      <c r="G535" s="11">
        <v>0.32</v>
      </c>
      <c r="H535" s="11">
        <v>-4.07</v>
      </c>
      <c r="I535" s="11">
        <v>-0.2</v>
      </c>
      <c r="J535" s="11">
        <v>1.74</v>
      </c>
      <c r="K535" s="11">
        <v>-2.97</v>
      </c>
      <c r="L535" s="11">
        <v>2</v>
      </c>
      <c r="M535" s="11">
        <v>-1.32</v>
      </c>
      <c r="N535" s="11">
        <v>-0.92</v>
      </c>
      <c r="O535" s="11">
        <v>-2.14</v>
      </c>
      <c r="P535" s="11">
        <v>-1.3</v>
      </c>
      <c r="Q535" s="11">
        <v>-3.1</v>
      </c>
      <c r="R535" s="11">
        <v>1.28</v>
      </c>
      <c r="S535" s="11">
        <v>-3.17</v>
      </c>
      <c r="T535" s="11">
        <v>-4.41</v>
      </c>
      <c r="U535" s="11">
        <v>-1.41</v>
      </c>
      <c r="V535" s="11">
        <v>-2.0099999999999998</v>
      </c>
      <c r="W535" s="11">
        <v>-4.5999999999999996</v>
      </c>
      <c r="X535" s="11">
        <v>0.54</v>
      </c>
      <c r="Y535" s="11">
        <v>2.79</v>
      </c>
      <c r="Z535" s="11">
        <v>-0.31</v>
      </c>
      <c r="AA535" s="11">
        <v>3.03</v>
      </c>
      <c r="AB535" s="11">
        <v>-2.23</v>
      </c>
      <c r="AC535" s="11">
        <v>-1.2</v>
      </c>
      <c r="AD535" s="11">
        <v>-3.59</v>
      </c>
      <c r="AE535" s="11">
        <v>-3.33</v>
      </c>
      <c r="AF535" s="11">
        <v>-0.12</v>
      </c>
      <c r="AG535" s="11">
        <v>-1.75</v>
      </c>
      <c r="AH535" s="11">
        <v>-3.22</v>
      </c>
      <c r="AI535" s="11">
        <v>-3.71</v>
      </c>
      <c r="AJ535" s="11">
        <v>2.33</v>
      </c>
      <c r="AK535" s="11">
        <v>-6.97</v>
      </c>
      <c r="AL535" s="11">
        <v>-2.79</v>
      </c>
      <c r="AM535" s="11">
        <v>-1.51</v>
      </c>
      <c r="AN535" s="11">
        <v>-1.1399999999999999</v>
      </c>
      <c r="IS535">
        <f t="shared" si="16"/>
        <v>-1.4605263157894735</v>
      </c>
      <c r="IT535">
        <f t="shared" si="17"/>
        <v>2.2374019046815321</v>
      </c>
    </row>
    <row r="536" spans="1:254" x14ac:dyDescent="0.2">
      <c r="A536" s="34" t="s">
        <v>15</v>
      </c>
      <c r="B536" s="35">
        <v>0.48</v>
      </c>
      <c r="C536" s="11">
        <v>-2.14</v>
      </c>
      <c r="D536" s="11">
        <v>-0.65</v>
      </c>
      <c r="E536" s="11">
        <v>-4.32</v>
      </c>
      <c r="F536" s="11">
        <v>-0.89</v>
      </c>
      <c r="G536" s="11">
        <v>0.4</v>
      </c>
      <c r="H536" s="11">
        <v>-4.1900000000000004</v>
      </c>
      <c r="I536" s="11">
        <v>-0.53</v>
      </c>
      <c r="J536" s="11">
        <v>1.47</v>
      </c>
      <c r="K536" s="11">
        <v>-2.98</v>
      </c>
      <c r="L536" s="11">
        <v>1.89</v>
      </c>
      <c r="M536" s="11">
        <v>-1.63</v>
      </c>
      <c r="N536" s="11">
        <v>-1.3</v>
      </c>
      <c r="O536" s="11">
        <v>-2.99</v>
      </c>
      <c r="P536" s="11">
        <v>-1.49</v>
      </c>
      <c r="Q536" s="11">
        <v>-3.43</v>
      </c>
      <c r="R536" s="11">
        <v>0.64</v>
      </c>
      <c r="S536" s="11">
        <v>-3.51</v>
      </c>
      <c r="T536" s="11">
        <v>-4.9000000000000004</v>
      </c>
      <c r="U536" s="11">
        <v>-1.74</v>
      </c>
      <c r="V536" s="11">
        <v>-2.39</v>
      </c>
      <c r="W536" s="11">
        <v>-4.66</v>
      </c>
      <c r="X536" s="11">
        <v>0.04</v>
      </c>
      <c r="Y536" s="11">
        <v>2.4</v>
      </c>
      <c r="Z536" s="11">
        <v>-0.97</v>
      </c>
      <c r="AA536" s="11">
        <v>2.42</v>
      </c>
      <c r="AB536" s="11">
        <v>-2.61</v>
      </c>
      <c r="AC536" s="11">
        <v>-1.5</v>
      </c>
      <c r="AD536" s="11">
        <v>-3.69</v>
      </c>
      <c r="AE536" s="11">
        <v>-3.47</v>
      </c>
      <c r="AF536" s="11">
        <v>-0.66</v>
      </c>
      <c r="AG536" s="11">
        <v>-1.99</v>
      </c>
      <c r="AH536" s="11">
        <v>-3.65</v>
      </c>
      <c r="AI536" s="11">
        <v>-4.1900000000000004</v>
      </c>
      <c r="AJ536" s="11">
        <v>2.0499999999999998</v>
      </c>
      <c r="AK536" s="11">
        <v>-7.22</v>
      </c>
      <c r="AL536" s="11">
        <v>-2.68</v>
      </c>
      <c r="AM536" s="11">
        <v>-1.57</v>
      </c>
      <c r="AN536" s="11">
        <v>-1.24</v>
      </c>
      <c r="IS536">
        <f t="shared" si="16"/>
        <v>-1.7860526315789471</v>
      </c>
      <c r="IT536">
        <f t="shared" si="17"/>
        <v>2.2079873916033521</v>
      </c>
    </row>
    <row r="537" spans="1:254" x14ac:dyDescent="0.2">
      <c r="A537" s="34" t="s">
        <v>15</v>
      </c>
      <c r="B537" s="35">
        <v>0.5</v>
      </c>
      <c r="C537" s="11">
        <v>-3.23</v>
      </c>
      <c r="D537" s="11">
        <v>-1.02</v>
      </c>
      <c r="E537" s="11">
        <v>-4.91</v>
      </c>
      <c r="F537" s="11">
        <v>-1.41</v>
      </c>
      <c r="G537" s="11">
        <v>0.36</v>
      </c>
      <c r="H537" s="11">
        <v>-4.47</v>
      </c>
      <c r="I537" s="11">
        <v>-0.96</v>
      </c>
      <c r="J537" s="11">
        <v>1.08</v>
      </c>
      <c r="K537" s="11">
        <v>-3.09</v>
      </c>
      <c r="L537" s="11">
        <v>1.5</v>
      </c>
      <c r="M537" s="11">
        <v>-2.04</v>
      </c>
      <c r="N537" s="11">
        <v>-1.82</v>
      </c>
      <c r="O537" s="11">
        <v>-4.0199999999999996</v>
      </c>
      <c r="P537" s="11">
        <v>-1.81</v>
      </c>
      <c r="Q537" s="11">
        <v>-3.76</v>
      </c>
      <c r="R537" s="11">
        <v>-5.7000000000000002E-2</v>
      </c>
      <c r="S537" s="11">
        <v>-3.91</v>
      </c>
      <c r="T537" s="11">
        <v>-5.43</v>
      </c>
      <c r="U537" s="11">
        <v>-2.2400000000000002</v>
      </c>
      <c r="V537" s="11">
        <v>-2.84</v>
      </c>
      <c r="W537" s="11">
        <v>-4.95</v>
      </c>
      <c r="X537" s="11">
        <v>-0.61</v>
      </c>
      <c r="Y537" s="11">
        <v>1.99</v>
      </c>
      <c r="Z537" s="11">
        <v>-1.89</v>
      </c>
      <c r="AA537" s="11">
        <v>1.59</v>
      </c>
      <c r="AB537" s="11">
        <v>-3.13</v>
      </c>
      <c r="AC537" s="11">
        <v>-2.1</v>
      </c>
      <c r="AD537" s="11">
        <v>-3.83</v>
      </c>
      <c r="AE537" s="11">
        <v>-3.69</v>
      </c>
      <c r="AF537" s="11">
        <v>-1.27</v>
      </c>
      <c r="AG537" s="11">
        <v>-2.29</v>
      </c>
      <c r="AH537" s="11">
        <v>-4.1500000000000004</v>
      </c>
      <c r="AI537" s="11">
        <v>-4.66</v>
      </c>
      <c r="AJ537" s="11">
        <v>1.69</v>
      </c>
      <c r="AK537" s="11">
        <v>-7.56</v>
      </c>
      <c r="AL537" s="11">
        <v>-2.59</v>
      </c>
      <c r="AM537" s="11">
        <v>-1.77</v>
      </c>
      <c r="AN537" s="11">
        <v>-1.5</v>
      </c>
      <c r="IS537">
        <f t="shared" si="16"/>
        <v>-2.2315000000000005</v>
      </c>
      <c r="IT537">
        <f t="shared" si="17"/>
        <v>2.1845386890105156</v>
      </c>
    </row>
    <row r="538" spans="1:254" x14ac:dyDescent="0.2">
      <c r="A538" s="34" t="s">
        <v>15</v>
      </c>
      <c r="B538" s="35">
        <v>0.52</v>
      </c>
      <c r="C538" s="11">
        <v>-4.47</v>
      </c>
      <c r="D538" s="11">
        <v>-1.48</v>
      </c>
      <c r="E538" s="11">
        <v>-5.52</v>
      </c>
      <c r="F538" s="11">
        <v>-2.1</v>
      </c>
      <c r="G538" s="11">
        <v>9.7000000000000003E-2</v>
      </c>
      <c r="H538" s="11">
        <v>-4.91</v>
      </c>
      <c r="I538" s="11">
        <v>-1.53</v>
      </c>
      <c r="J538" s="11">
        <v>0.59</v>
      </c>
      <c r="K538" s="11">
        <v>-3.3</v>
      </c>
      <c r="L538" s="11">
        <v>0.84</v>
      </c>
      <c r="M538" s="11">
        <v>-2.52</v>
      </c>
      <c r="N538" s="11">
        <v>-2.46</v>
      </c>
      <c r="O538" s="11">
        <v>-5.19</v>
      </c>
      <c r="P538" s="11">
        <v>-2.21</v>
      </c>
      <c r="Q538" s="11">
        <v>-4.17</v>
      </c>
      <c r="R538" s="11">
        <v>-0.79</v>
      </c>
      <c r="S538" s="11">
        <v>-4.37</v>
      </c>
      <c r="T538" s="11">
        <v>-6.02</v>
      </c>
      <c r="U538" s="11">
        <v>-2.86</v>
      </c>
      <c r="V538" s="11">
        <v>-3.31</v>
      </c>
      <c r="W538" s="11">
        <v>-5.34</v>
      </c>
      <c r="X538" s="11">
        <v>-1.38</v>
      </c>
      <c r="Y538" s="11">
        <v>1.59</v>
      </c>
      <c r="Z538" s="11">
        <v>-3.06</v>
      </c>
      <c r="AA538" s="11">
        <v>0.6</v>
      </c>
      <c r="AB538" s="11">
        <v>-3.79</v>
      </c>
      <c r="AC538" s="11">
        <v>-3.01</v>
      </c>
      <c r="AD538" s="11">
        <v>-4.01</v>
      </c>
      <c r="AE538" s="11">
        <v>-3.99</v>
      </c>
      <c r="AF538" s="11">
        <v>-1.94</v>
      </c>
      <c r="AG538" s="11">
        <v>-2.63</v>
      </c>
      <c r="AH538" s="11">
        <v>-4.7</v>
      </c>
      <c r="AI538" s="11">
        <v>-5.0999999999999996</v>
      </c>
      <c r="AJ538" s="11">
        <v>1.27</v>
      </c>
      <c r="AK538" s="11">
        <v>-8.01</v>
      </c>
      <c r="AL538" s="11">
        <v>-2.56</v>
      </c>
      <c r="AM538" s="11">
        <v>-2.17</v>
      </c>
      <c r="AN538" s="11">
        <v>-1.89</v>
      </c>
      <c r="IS538">
        <f t="shared" si="16"/>
        <v>-2.7842894736842112</v>
      </c>
      <c r="IT538">
        <f t="shared" si="17"/>
        <v>2.1751671561476593</v>
      </c>
    </row>
    <row r="539" spans="1:254" x14ac:dyDescent="0.2">
      <c r="A539" s="34" t="s">
        <v>15</v>
      </c>
      <c r="B539" s="35">
        <v>0.54</v>
      </c>
      <c r="C539" s="11">
        <v>-5.7</v>
      </c>
      <c r="D539" s="11">
        <v>-2</v>
      </c>
      <c r="E539" s="11">
        <v>-6.12</v>
      </c>
      <c r="F539" s="11">
        <v>-2.91</v>
      </c>
      <c r="G539" s="11">
        <v>-0.46</v>
      </c>
      <c r="H539" s="11">
        <v>-5.52</v>
      </c>
      <c r="I539" s="11">
        <v>-2.2200000000000002</v>
      </c>
      <c r="J539" s="11">
        <v>5.6000000000000001E-2</v>
      </c>
      <c r="K539" s="11">
        <v>-3.58</v>
      </c>
      <c r="L539" s="11">
        <v>-3.7999999999999999E-2</v>
      </c>
      <c r="M539" s="11">
        <v>-3.06</v>
      </c>
      <c r="N539" s="11">
        <v>-3.16</v>
      </c>
      <c r="O539" s="11">
        <v>-6.47</v>
      </c>
      <c r="P539" s="11">
        <v>-2.64</v>
      </c>
      <c r="Q539" s="11">
        <v>-4.6100000000000003</v>
      </c>
      <c r="R539" s="11">
        <v>-1.48</v>
      </c>
      <c r="S539" s="11">
        <v>-4.9000000000000004</v>
      </c>
      <c r="T539" s="11">
        <v>-6.67</v>
      </c>
      <c r="U539" s="11">
        <v>-3.56</v>
      </c>
      <c r="V539" s="11">
        <v>-3.78</v>
      </c>
      <c r="W539" s="11">
        <v>-5.92</v>
      </c>
      <c r="X539" s="11">
        <v>-2.23</v>
      </c>
      <c r="Y539" s="11">
        <v>0.47</v>
      </c>
      <c r="Z539" s="11">
        <v>-4.46</v>
      </c>
      <c r="AA539" s="11">
        <v>-0.5</v>
      </c>
      <c r="AB539" s="11">
        <v>-4.55</v>
      </c>
      <c r="AC539" s="11">
        <v>-4.13</v>
      </c>
      <c r="AD539" s="11">
        <v>-4.24</v>
      </c>
      <c r="AE539" s="11">
        <v>-4.3</v>
      </c>
      <c r="AF539" s="11">
        <v>-2.61</v>
      </c>
      <c r="AG539" s="11">
        <v>-3.01</v>
      </c>
      <c r="AH539" s="11">
        <v>-5.26</v>
      </c>
      <c r="AI539" s="11">
        <v>-5.47</v>
      </c>
      <c r="AJ539" s="11">
        <v>0.83</v>
      </c>
      <c r="AK539" s="11">
        <v>-8.56</v>
      </c>
      <c r="AL539" s="11">
        <v>-2.59</v>
      </c>
      <c r="AM539" s="11">
        <v>-2.81</v>
      </c>
      <c r="AN539" s="11">
        <v>-2.23</v>
      </c>
      <c r="IS539">
        <f t="shared" si="16"/>
        <v>-3.4313684210526314</v>
      </c>
      <c r="IT539">
        <f t="shared" si="17"/>
        <v>2.1567811905338656</v>
      </c>
    </row>
    <row r="540" spans="1:254" x14ac:dyDescent="0.2">
      <c r="A540" s="34" t="s">
        <v>15</v>
      </c>
      <c r="B540" s="35">
        <v>0.56000000000000005</v>
      </c>
      <c r="C540" s="11">
        <v>-6.75</v>
      </c>
      <c r="D540" s="11">
        <v>-2.54</v>
      </c>
      <c r="E540" s="11">
        <v>-6.65</v>
      </c>
      <c r="F540" s="11">
        <v>-3.76</v>
      </c>
      <c r="G540" s="11">
        <v>-1.32</v>
      </c>
      <c r="H540" s="11">
        <v>-6.27</v>
      </c>
      <c r="I540" s="11">
        <v>-2.97</v>
      </c>
      <c r="J540" s="11">
        <v>-0.47</v>
      </c>
      <c r="K540" s="11">
        <v>-3.88</v>
      </c>
      <c r="L540" s="11">
        <v>-1.07</v>
      </c>
      <c r="M540" s="11">
        <v>-3.61</v>
      </c>
      <c r="N540" s="11">
        <v>-3.83</v>
      </c>
      <c r="O540" s="11">
        <v>-7.73</v>
      </c>
      <c r="P540" s="11">
        <v>-3.05</v>
      </c>
      <c r="Q540" s="11">
        <v>-5.0199999999999996</v>
      </c>
      <c r="R540" s="11">
        <v>-2.11</v>
      </c>
      <c r="S540" s="11">
        <v>-5.48</v>
      </c>
      <c r="T540" s="11">
        <v>-7.36</v>
      </c>
      <c r="U540" s="11">
        <v>-4.3</v>
      </c>
      <c r="V540" s="11">
        <v>-4.21</v>
      </c>
      <c r="W540" s="11">
        <v>-6.58</v>
      </c>
      <c r="X540" s="11">
        <v>-3.09</v>
      </c>
      <c r="Y540" s="11">
        <v>-1.07</v>
      </c>
      <c r="Z540" s="11">
        <v>-6.01</v>
      </c>
      <c r="AA540" s="11">
        <v>-1.59</v>
      </c>
      <c r="AB540" s="11">
        <v>-5.33</v>
      </c>
      <c r="AC540" s="11">
        <v>-5.26</v>
      </c>
      <c r="AD540" s="11">
        <v>-4.5</v>
      </c>
      <c r="AE540" s="11">
        <v>-4.57</v>
      </c>
      <c r="AF540" s="11">
        <v>-3.25</v>
      </c>
      <c r="AG540" s="11">
        <v>-3.39</v>
      </c>
      <c r="AH540" s="11">
        <v>-5.79</v>
      </c>
      <c r="AI540" s="11">
        <v>-5.76</v>
      </c>
      <c r="AJ540" s="11">
        <v>0.41</v>
      </c>
      <c r="AK540" s="11">
        <v>-9.2100000000000009</v>
      </c>
      <c r="AL540" s="11">
        <v>-2.66</v>
      </c>
      <c r="AM540" s="11">
        <v>-3.71</v>
      </c>
      <c r="AN540" s="11">
        <v>-3.21</v>
      </c>
      <c r="IS540">
        <f t="shared" si="16"/>
        <v>-4.1302631578947375</v>
      </c>
      <c r="IT540">
        <f t="shared" si="17"/>
        <v>2.1434381157157931</v>
      </c>
    </row>
    <row r="541" spans="1:254" x14ac:dyDescent="0.2">
      <c r="A541" s="34" t="s">
        <v>15</v>
      </c>
      <c r="B541" s="35">
        <v>0.57999999999999996</v>
      </c>
      <c r="C541" s="11">
        <v>-7.44</v>
      </c>
      <c r="D541" s="11">
        <v>-3.06</v>
      </c>
      <c r="E541" s="11">
        <v>-7.06</v>
      </c>
      <c r="F541" s="11">
        <v>-4.55</v>
      </c>
      <c r="G541" s="11">
        <v>-2.4700000000000002</v>
      </c>
      <c r="H541" s="11">
        <v>-7.14</v>
      </c>
      <c r="I541" s="11">
        <v>-3.69</v>
      </c>
      <c r="J541" s="11">
        <v>-0.93</v>
      </c>
      <c r="K541" s="11">
        <v>-4.12</v>
      </c>
      <c r="L541" s="11">
        <v>-2.12</v>
      </c>
      <c r="M541" s="11">
        <v>-4.17</v>
      </c>
      <c r="N541" s="11">
        <v>-4.33</v>
      </c>
      <c r="O541" s="11">
        <v>-8.81</v>
      </c>
      <c r="P541" s="11">
        <v>-3.39</v>
      </c>
      <c r="Q541" s="11">
        <v>-5.48</v>
      </c>
      <c r="R541" s="11">
        <v>-2.6</v>
      </c>
      <c r="S541" s="11">
        <v>-6.07</v>
      </c>
      <c r="T541" s="11">
        <v>-8.0500000000000007</v>
      </c>
      <c r="U541" s="11">
        <v>-4.97</v>
      </c>
      <c r="V541" s="11">
        <v>-4.53</v>
      </c>
      <c r="W541" s="11">
        <v>-7.29</v>
      </c>
      <c r="X541" s="11">
        <v>-3.88</v>
      </c>
      <c r="Y541" s="11">
        <v>-2.08</v>
      </c>
      <c r="Z541" s="11">
        <v>-7.59</v>
      </c>
      <c r="AA541" s="11">
        <v>-2.59</v>
      </c>
      <c r="AB541" s="11">
        <v>-6.04</v>
      </c>
      <c r="AC541" s="11">
        <v>-6.15</v>
      </c>
      <c r="AD541" s="11">
        <v>-4.7699999999999996</v>
      </c>
      <c r="AE541" s="11">
        <v>-4.75</v>
      </c>
      <c r="AF541" s="11">
        <v>-3.78</v>
      </c>
      <c r="AG541" s="11">
        <v>-3.75</v>
      </c>
      <c r="AH541" s="11">
        <v>-6.23</v>
      </c>
      <c r="AI541" s="11">
        <v>-5.93</v>
      </c>
      <c r="AJ541" s="11">
        <v>4.5999999999999999E-2</v>
      </c>
      <c r="AK541" s="11">
        <v>-9.93</v>
      </c>
      <c r="AL541" s="11">
        <v>-2.75</v>
      </c>
      <c r="AM541" s="11">
        <v>-4.83</v>
      </c>
      <c r="AN541" s="11">
        <v>-4.26</v>
      </c>
      <c r="IS541">
        <f t="shared" si="16"/>
        <v>-4.7772105263157902</v>
      </c>
      <c r="IT541">
        <f t="shared" si="17"/>
        <v>2.1835278937052531</v>
      </c>
    </row>
    <row r="542" spans="1:254" x14ac:dyDescent="0.2">
      <c r="A542" s="34" t="s">
        <v>15</v>
      </c>
      <c r="B542" s="35">
        <v>0.6</v>
      </c>
      <c r="C542" s="11">
        <v>-7.66</v>
      </c>
      <c r="D542" s="11">
        <v>-3.48</v>
      </c>
      <c r="E542" s="11">
        <v>-7.32</v>
      </c>
      <c r="F542" s="11">
        <v>-5.17</v>
      </c>
      <c r="G542" s="11">
        <v>-3.72</v>
      </c>
      <c r="H542" s="11">
        <v>-8</v>
      </c>
      <c r="I542" s="11">
        <v>-4.2699999999999996</v>
      </c>
      <c r="J542" s="11">
        <v>-1.25</v>
      </c>
      <c r="K542" s="11">
        <v>-4.24</v>
      </c>
      <c r="L542" s="11">
        <v>-3.08</v>
      </c>
      <c r="M542" s="11">
        <v>-4.6900000000000004</v>
      </c>
      <c r="N542" s="11">
        <v>-4.6399999999999997</v>
      </c>
      <c r="O542" s="11">
        <v>-9.5500000000000007</v>
      </c>
      <c r="P542" s="11">
        <v>-3.6</v>
      </c>
      <c r="Q542" s="11">
        <v>-5.89</v>
      </c>
      <c r="R542" s="11">
        <v>-2.92</v>
      </c>
      <c r="S542" s="11">
        <v>-6.63</v>
      </c>
      <c r="T542" s="11">
        <v>-8.66</v>
      </c>
      <c r="U542" s="11">
        <v>-5.5</v>
      </c>
      <c r="V542" s="11">
        <v>-4.7699999999999996</v>
      </c>
      <c r="W542" s="11">
        <v>-7.88</v>
      </c>
      <c r="X542" s="11">
        <v>-4.4800000000000004</v>
      </c>
      <c r="Y542" s="11">
        <v>-2.2000000000000002</v>
      </c>
      <c r="Z542" s="11">
        <v>-9.01</v>
      </c>
      <c r="AA542" s="11">
        <v>-3.38</v>
      </c>
      <c r="AB542" s="11">
        <v>-6.58</v>
      </c>
      <c r="AC542" s="11">
        <v>-6.62</v>
      </c>
      <c r="AD542" s="11">
        <v>-5.0199999999999996</v>
      </c>
      <c r="AE542" s="11">
        <v>-4.79</v>
      </c>
      <c r="AF542" s="11">
        <v>-4.17</v>
      </c>
      <c r="AG542" s="11">
        <v>-4.05</v>
      </c>
      <c r="AH542" s="11">
        <v>-6.53</v>
      </c>
      <c r="AI542" s="11">
        <v>-5.97</v>
      </c>
      <c r="AJ542" s="11">
        <v>-0.2</v>
      </c>
      <c r="AK542" s="11">
        <v>-10.7</v>
      </c>
      <c r="AL542" s="11">
        <v>-2.82</v>
      </c>
      <c r="AM542" s="11">
        <v>-6.08</v>
      </c>
      <c r="AN542" s="11">
        <v>-5.52</v>
      </c>
      <c r="IS542">
        <f t="shared" si="16"/>
        <v>-5.2905263157894735</v>
      </c>
      <c r="IT542">
        <f t="shared" si="17"/>
        <v>2.2798576856585431</v>
      </c>
    </row>
    <row r="543" spans="1:254" x14ac:dyDescent="0.2">
      <c r="A543" s="34" t="s">
        <v>15</v>
      </c>
      <c r="B543" s="35">
        <v>0.62</v>
      </c>
      <c r="C543" s="11">
        <v>-7.39</v>
      </c>
      <c r="D543" s="11">
        <v>-3.73</v>
      </c>
      <c r="E543" s="11">
        <v>-7.39</v>
      </c>
      <c r="F543" s="11">
        <v>-5.57</v>
      </c>
      <c r="G543" s="11">
        <v>-4.8600000000000003</v>
      </c>
      <c r="H543" s="11">
        <v>-8.7200000000000006</v>
      </c>
      <c r="I543" s="11">
        <v>-4.62</v>
      </c>
      <c r="J543" s="11">
        <v>-1.39</v>
      </c>
      <c r="K543" s="11">
        <v>-4.16</v>
      </c>
      <c r="L543" s="11">
        <v>-3.8</v>
      </c>
      <c r="M543" s="11">
        <v>-5.14</v>
      </c>
      <c r="N543" s="11">
        <v>-4.68</v>
      </c>
      <c r="O543" s="11">
        <v>-9.8000000000000007</v>
      </c>
      <c r="P543" s="11">
        <v>-3.65</v>
      </c>
      <c r="Q543" s="11">
        <v>-6.18</v>
      </c>
      <c r="R543" s="11">
        <v>-3.04</v>
      </c>
      <c r="S543" s="11">
        <v>-7.1</v>
      </c>
      <c r="T543" s="11">
        <v>-9.17</v>
      </c>
      <c r="U543" s="11">
        <v>-5.82</v>
      </c>
      <c r="V543" s="11">
        <v>-4.87</v>
      </c>
      <c r="W543" s="11">
        <v>-8.2899999999999991</v>
      </c>
      <c r="X543" s="11">
        <v>-4.84</v>
      </c>
      <c r="Y543" s="11">
        <v>-1.58</v>
      </c>
      <c r="Z543" s="11">
        <v>-10.1</v>
      </c>
      <c r="AA543" s="11">
        <v>-3.9</v>
      </c>
      <c r="AB543" s="11">
        <v>-6.86</v>
      </c>
      <c r="AC543" s="11">
        <v>-6.56</v>
      </c>
      <c r="AD543" s="11">
        <v>-5.22</v>
      </c>
      <c r="AE543" s="11">
        <v>-4.6500000000000004</v>
      </c>
      <c r="AF543" s="11">
        <v>-4.3499999999999996</v>
      </c>
      <c r="AG543" s="11">
        <v>-4.25</v>
      </c>
      <c r="AH543" s="11">
        <v>-6.64</v>
      </c>
      <c r="AI543" s="11">
        <v>-5.86</v>
      </c>
      <c r="AJ543" s="11">
        <v>-0.3</v>
      </c>
      <c r="AK543" s="11">
        <v>-11.3</v>
      </c>
      <c r="AL543" s="11">
        <v>-2.81</v>
      </c>
      <c r="AM543" s="11">
        <v>-7.36</v>
      </c>
      <c r="AN543" s="11">
        <v>-7.03</v>
      </c>
      <c r="IS543">
        <f t="shared" si="16"/>
        <v>-5.6047368421052655</v>
      </c>
      <c r="IT543">
        <f t="shared" si="17"/>
        <v>2.4265588323207936</v>
      </c>
    </row>
    <row r="544" spans="1:254" x14ac:dyDescent="0.2">
      <c r="A544" s="34" t="s">
        <v>15</v>
      </c>
      <c r="B544" s="35">
        <v>0.64</v>
      </c>
      <c r="C544" s="11">
        <v>-6.72</v>
      </c>
      <c r="D544" s="11">
        <v>-3.76</v>
      </c>
      <c r="E544" s="11">
        <v>-7.27</v>
      </c>
      <c r="F544" s="11">
        <v>-5.7</v>
      </c>
      <c r="G544" s="11">
        <v>-5.64</v>
      </c>
      <c r="H544" s="11">
        <v>-9.1</v>
      </c>
      <c r="I544" s="11">
        <v>-4.7</v>
      </c>
      <c r="J544" s="11">
        <v>-1.35</v>
      </c>
      <c r="K544" s="11">
        <v>-3.87</v>
      </c>
      <c r="L544" s="11">
        <v>-4.2300000000000004</v>
      </c>
      <c r="M544" s="11">
        <v>-5.48</v>
      </c>
      <c r="N544" s="11">
        <v>-4.49</v>
      </c>
      <c r="O544" s="11">
        <v>-9.58</v>
      </c>
      <c r="P544" s="11">
        <v>-3.53</v>
      </c>
      <c r="Q544" s="11">
        <v>-6.37</v>
      </c>
      <c r="R544" s="11">
        <v>-2.95</v>
      </c>
      <c r="S544" s="11">
        <v>-7.44</v>
      </c>
      <c r="T544" s="11">
        <v>-9.51</v>
      </c>
      <c r="U544" s="11">
        <v>-5.87</v>
      </c>
      <c r="V544" s="11">
        <v>-4.8</v>
      </c>
      <c r="W544" s="11">
        <v>-8.4499999999999993</v>
      </c>
      <c r="X544" s="11">
        <v>-4.92</v>
      </c>
      <c r="Y544" s="11">
        <v>-0.68</v>
      </c>
      <c r="Z544" s="11">
        <v>-10.7</v>
      </c>
      <c r="AA544" s="11">
        <v>-4.1500000000000004</v>
      </c>
      <c r="AB544" s="11">
        <v>-6.83</v>
      </c>
      <c r="AC544" s="11">
        <v>-5.98</v>
      </c>
      <c r="AD544" s="11">
        <v>-5.33</v>
      </c>
      <c r="AE544" s="11">
        <v>-4.32</v>
      </c>
      <c r="AF544" s="11">
        <v>-4.3099999999999996</v>
      </c>
      <c r="AG544" s="11">
        <v>-4.32</v>
      </c>
      <c r="AH544" s="11">
        <v>-6.54</v>
      </c>
      <c r="AI544" s="11">
        <v>-5.6</v>
      </c>
      <c r="AJ544" s="11">
        <v>-0.22</v>
      </c>
      <c r="AK544" s="11">
        <v>-11.9</v>
      </c>
      <c r="AL544" s="11">
        <v>-2.71</v>
      </c>
      <c r="AM544" s="11">
        <v>-8.5500000000000007</v>
      </c>
      <c r="AN544" s="11">
        <v>-7.14</v>
      </c>
      <c r="IS544">
        <f t="shared" si="16"/>
        <v>-5.6581578947368429</v>
      </c>
      <c r="IT544">
        <f t="shared" si="17"/>
        <v>2.5899868049994192</v>
      </c>
    </row>
    <row r="545" spans="1:254" x14ac:dyDescent="0.2">
      <c r="A545" s="34" t="s">
        <v>15</v>
      </c>
      <c r="B545" s="35">
        <v>0.66</v>
      </c>
      <c r="C545" s="11">
        <v>-5.77</v>
      </c>
      <c r="D545" s="11">
        <v>-3.54</v>
      </c>
      <c r="E545" s="11">
        <v>-6.95</v>
      </c>
      <c r="F545" s="11">
        <v>-5.55</v>
      </c>
      <c r="G545" s="11">
        <v>-5.92</v>
      </c>
      <c r="H545" s="11">
        <v>-9.06</v>
      </c>
      <c r="I545" s="11">
        <v>-4.51</v>
      </c>
      <c r="J545" s="11">
        <v>-1.1299999999999999</v>
      </c>
      <c r="K545" s="11">
        <v>-3.4</v>
      </c>
      <c r="L545" s="11">
        <v>-4.28</v>
      </c>
      <c r="M545" s="11">
        <v>-5.63</v>
      </c>
      <c r="N545" s="11">
        <v>-4.09</v>
      </c>
      <c r="O545" s="11">
        <v>-8.9</v>
      </c>
      <c r="P545" s="11">
        <v>-3.22</v>
      </c>
      <c r="Q545" s="11">
        <v>-6.42</v>
      </c>
      <c r="R545" s="11">
        <v>-2.66</v>
      </c>
      <c r="S545" s="11">
        <v>-7.6</v>
      </c>
      <c r="T545" s="11">
        <v>-9.59</v>
      </c>
      <c r="U545" s="11">
        <v>-5.63</v>
      </c>
      <c r="V545" s="11">
        <v>-4.57</v>
      </c>
      <c r="W545" s="11">
        <v>-8.33</v>
      </c>
      <c r="X545" s="11">
        <v>-4.71</v>
      </c>
      <c r="Y545" s="11">
        <v>-0.13</v>
      </c>
      <c r="Z545" s="11">
        <v>-10.8</v>
      </c>
      <c r="AA545" s="11">
        <v>-4.16</v>
      </c>
      <c r="AB545" s="11">
        <v>-6.47</v>
      </c>
      <c r="AC545" s="11">
        <v>-4.9800000000000004</v>
      </c>
      <c r="AD545" s="11">
        <v>-5.33</v>
      </c>
      <c r="AE545" s="11">
        <v>-3.81</v>
      </c>
      <c r="AF545" s="11">
        <v>-4.07</v>
      </c>
      <c r="AG545" s="11">
        <v>-4.24</v>
      </c>
      <c r="AH545" s="11">
        <v>-6.21</v>
      </c>
      <c r="AI545" s="11">
        <v>-5.2</v>
      </c>
      <c r="AJ545" s="11">
        <v>3.6999999999999998E-2</v>
      </c>
      <c r="AK545" s="11">
        <v>-12.2</v>
      </c>
      <c r="AL545" s="11">
        <v>-2.4900000000000002</v>
      </c>
      <c r="AM545" s="11">
        <v>-9.5</v>
      </c>
      <c r="AN545" s="11">
        <v>-7.14</v>
      </c>
      <c r="IS545">
        <f t="shared" si="16"/>
        <v>-5.4777105263157884</v>
      </c>
      <c r="IT545">
        <f t="shared" si="17"/>
        <v>2.7187924078869119</v>
      </c>
    </row>
    <row r="546" spans="1:254" x14ac:dyDescent="0.2">
      <c r="A546" s="34" t="s">
        <v>15</v>
      </c>
      <c r="B546" s="35">
        <v>0.68</v>
      </c>
      <c r="C546" s="11">
        <v>-4.71</v>
      </c>
      <c r="D546" s="11">
        <v>-3.08</v>
      </c>
      <c r="E546" s="11">
        <v>-6.47</v>
      </c>
      <c r="F546" s="11">
        <v>-5.18</v>
      </c>
      <c r="G546" s="11">
        <v>-5.66</v>
      </c>
      <c r="H546" s="11">
        <v>-8.59</v>
      </c>
      <c r="I546" s="11">
        <v>-4.0999999999999996</v>
      </c>
      <c r="J546" s="11">
        <v>-0.77</v>
      </c>
      <c r="K546" s="11">
        <v>-2.79</v>
      </c>
      <c r="L546" s="11">
        <v>-3.97</v>
      </c>
      <c r="M546" s="11">
        <v>-5.56</v>
      </c>
      <c r="N546" s="11">
        <v>-3.54</v>
      </c>
      <c r="O546" s="11">
        <v>-7.9</v>
      </c>
      <c r="P546" s="11">
        <v>-2.79</v>
      </c>
      <c r="Q546" s="11">
        <v>-6.25</v>
      </c>
      <c r="R546" s="11">
        <v>-2.25</v>
      </c>
      <c r="S546" s="11">
        <v>-7.55</v>
      </c>
      <c r="T546" s="11">
        <v>-9.44</v>
      </c>
      <c r="U546" s="11">
        <v>-5.13</v>
      </c>
      <c r="V546" s="11">
        <v>-4.25</v>
      </c>
      <c r="W546" s="11">
        <v>-7.96</v>
      </c>
      <c r="X546" s="11">
        <v>-4.25</v>
      </c>
      <c r="Y546" s="11">
        <v>0.08</v>
      </c>
      <c r="Z546" s="11">
        <v>-10.5</v>
      </c>
      <c r="AA546" s="11">
        <v>-3.92</v>
      </c>
      <c r="AB546" s="11">
        <v>-5.8</v>
      </c>
      <c r="AC546" s="11">
        <v>-3.7</v>
      </c>
      <c r="AD546" s="11">
        <v>-5.2</v>
      </c>
      <c r="AE546" s="11">
        <v>-3.15</v>
      </c>
      <c r="AF546" s="11">
        <v>-3.64</v>
      </c>
      <c r="AG546" s="11">
        <v>-3.99</v>
      </c>
      <c r="AH546" s="11">
        <v>-5.66</v>
      </c>
      <c r="AI546" s="11">
        <v>-4.68</v>
      </c>
      <c r="AJ546" s="11">
        <v>0.47</v>
      </c>
      <c r="AK546" s="11">
        <v>-12.3</v>
      </c>
      <c r="AL546" s="11">
        <v>-2.15</v>
      </c>
      <c r="AM546" s="11">
        <v>-10.1</v>
      </c>
      <c r="AN546" s="11">
        <v>-7.09</v>
      </c>
      <c r="IS546">
        <f t="shared" si="16"/>
        <v>-5.0926315789473682</v>
      </c>
      <c r="IT546">
        <f t="shared" si="17"/>
        <v>2.812749625400746</v>
      </c>
    </row>
    <row r="547" spans="1:254" x14ac:dyDescent="0.2">
      <c r="A547" s="34" t="s">
        <v>15</v>
      </c>
      <c r="B547" s="35">
        <v>0.7</v>
      </c>
      <c r="C547" s="11">
        <v>-3.65</v>
      </c>
      <c r="D547" s="11">
        <v>-2.4700000000000002</v>
      </c>
      <c r="E547" s="11">
        <v>-5.86</v>
      </c>
      <c r="F547" s="11">
        <v>-4.6399999999999997</v>
      </c>
      <c r="G547" s="11">
        <v>-4.9800000000000004</v>
      </c>
      <c r="H547" s="11">
        <v>-7.84</v>
      </c>
      <c r="I547" s="11">
        <v>-3.57</v>
      </c>
      <c r="J547" s="11">
        <v>-0.34</v>
      </c>
      <c r="K547" s="11">
        <v>-2.08</v>
      </c>
      <c r="L547" s="11">
        <v>-3.35</v>
      </c>
      <c r="M547" s="11">
        <v>-5.28</v>
      </c>
      <c r="N547" s="11">
        <v>-2.93</v>
      </c>
      <c r="O547" s="11">
        <v>-6.74</v>
      </c>
      <c r="P547" s="11">
        <v>-2.2599999999999998</v>
      </c>
      <c r="Q547" s="11">
        <v>-5.98</v>
      </c>
      <c r="R547" s="11">
        <v>-1.79</v>
      </c>
      <c r="S547" s="11">
        <v>-7.29</v>
      </c>
      <c r="T547" s="11">
        <v>-9.0399999999999991</v>
      </c>
      <c r="U547" s="11">
        <v>-4.41</v>
      </c>
      <c r="V547" s="11">
        <v>-3.81</v>
      </c>
      <c r="W547" s="11">
        <v>-7.41</v>
      </c>
      <c r="X547" s="11">
        <v>-3.61</v>
      </c>
      <c r="Y547" s="11">
        <v>0.16</v>
      </c>
      <c r="Z547" s="11">
        <v>-9.98</v>
      </c>
      <c r="AA547" s="11">
        <v>-3.43</v>
      </c>
      <c r="AB547" s="11">
        <v>-4.88</v>
      </c>
      <c r="AC547" s="11">
        <v>-2.31</v>
      </c>
      <c r="AD547" s="11">
        <v>-4.9400000000000004</v>
      </c>
      <c r="AE547" s="11">
        <v>-2.37</v>
      </c>
      <c r="AF547" s="11">
        <v>-3.08</v>
      </c>
      <c r="AG547" s="11">
        <v>-3.59</v>
      </c>
      <c r="AH547" s="11">
        <v>-4.9400000000000004</v>
      </c>
      <c r="AI547" s="11">
        <v>-4.05</v>
      </c>
      <c r="AJ547" s="11">
        <v>1.05</v>
      </c>
      <c r="AK547" s="11">
        <v>-12.1</v>
      </c>
      <c r="AL547" s="11">
        <v>-1.7</v>
      </c>
      <c r="AM547" s="11">
        <v>-10.4</v>
      </c>
      <c r="AN547" s="11">
        <v>-6.22</v>
      </c>
      <c r="IS547">
        <f t="shared" si="16"/>
        <v>-4.52921052631579</v>
      </c>
      <c r="IT547">
        <f t="shared" si="17"/>
        <v>2.8672054212165841</v>
      </c>
    </row>
    <row r="548" spans="1:254" x14ac:dyDescent="0.2">
      <c r="A548" s="34" t="s">
        <v>15</v>
      </c>
      <c r="B548" s="35">
        <v>0.72</v>
      </c>
      <c r="C548" s="11">
        <v>-2.68</v>
      </c>
      <c r="D548" s="11">
        <v>-1.79</v>
      </c>
      <c r="E548" s="11">
        <v>-5.17</v>
      </c>
      <c r="F548" s="11">
        <v>-4.0199999999999996</v>
      </c>
      <c r="G548" s="11">
        <v>-4.0999999999999996</v>
      </c>
      <c r="H548" s="11">
        <v>-7</v>
      </c>
      <c r="I548" s="11">
        <v>-3.02</v>
      </c>
      <c r="J548" s="11">
        <v>0.1</v>
      </c>
      <c r="K548" s="11">
        <v>-1.33</v>
      </c>
      <c r="L548" s="11">
        <v>-2.4900000000000002</v>
      </c>
      <c r="M548" s="11">
        <v>-4.8099999999999996</v>
      </c>
      <c r="N548" s="11">
        <v>-2.27</v>
      </c>
      <c r="O548" s="11">
        <v>-5.57</v>
      </c>
      <c r="P548" s="11">
        <v>-1.72</v>
      </c>
      <c r="Q548" s="11">
        <v>-5.57</v>
      </c>
      <c r="R548" s="11">
        <v>-1.29</v>
      </c>
      <c r="S548" s="11">
        <v>-6.82</v>
      </c>
      <c r="T548" s="11">
        <v>-8.4700000000000006</v>
      </c>
      <c r="U548" s="11">
        <v>-3.51</v>
      </c>
      <c r="V548" s="11">
        <v>-3.34</v>
      </c>
      <c r="W548" s="11">
        <v>-6.71</v>
      </c>
      <c r="X548" s="11">
        <v>-2.85</v>
      </c>
      <c r="Y548" s="11">
        <v>0.51</v>
      </c>
      <c r="Z548" s="11">
        <v>-9.2200000000000006</v>
      </c>
      <c r="AA548" s="11">
        <v>-2.68</v>
      </c>
      <c r="AB548" s="11">
        <v>-3.77</v>
      </c>
      <c r="AC548" s="11">
        <v>-0.96</v>
      </c>
      <c r="AD548" s="11">
        <v>-4.55</v>
      </c>
      <c r="AE548" s="11">
        <v>-1.54</v>
      </c>
      <c r="AF548" s="11">
        <v>-2.4500000000000002</v>
      </c>
      <c r="AG548" s="11">
        <v>-3.06</v>
      </c>
      <c r="AH548" s="11">
        <v>-4.07</v>
      </c>
      <c r="AI548" s="11">
        <v>-3.36</v>
      </c>
      <c r="AJ548" s="11">
        <v>1.73</v>
      </c>
      <c r="AK548" s="11">
        <v>-11.5</v>
      </c>
      <c r="AL548" s="11">
        <v>-1.18</v>
      </c>
      <c r="AM548" s="11">
        <v>-10.3</v>
      </c>
      <c r="AN548" s="11">
        <v>-5.76</v>
      </c>
      <c r="IS548">
        <f t="shared" si="16"/>
        <v>-3.8576315789473683</v>
      </c>
      <c r="IT548">
        <f t="shared" si="17"/>
        <v>2.8960125748294683</v>
      </c>
    </row>
    <row r="549" spans="1:254" x14ac:dyDescent="0.2">
      <c r="A549" s="34" t="s">
        <v>15</v>
      </c>
      <c r="B549" s="35">
        <v>0.74</v>
      </c>
      <c r="C549" s="11">
        <v>-1.83</v>
      </c>
      <c r="D549" s="11">
        <v>-1.1399999999999999</v>
      </c>
      <c r="E549" s="11">
        <v>-4.43</v>
      </c>
      <c r="F549" s="11">
        <v>-3.4</v>
      </c>
      <c r="G549" s="11">
        <v>-3.2</v>
      </c>
      <c r="H549" s="11">
        <v>-6.19</v>
      </c>
      <c r="I549" s="11">
        <v>-2.5099999999999998</v>
      </c>
      <c r="J549" s="11">
        <v>0.49</v>
      </c>
      <c r="K549" s="11">
        <v>-0.56999999999999995</v>
      </c>
      <c r="L549" s="11">
        <v>-1.52</v>
      </c>
      <c r="M549" s="11">
        <v>-4.2</v>
      </c>
      <c r="N549" s="11">
        <v>-1.64</v>
      </c>
      <c r="O549" s="11">
        <v>-4.5</v>
      </c>
      <c r="P549" s="11">
        <v>-1.1499999999999999</v>
      </c>
      <c r="Q549" s="11">
        <v>-5.09</v>
      </c>
      <c r="R549" s="11">
        <v>-0.79</v>
      </c>
      <c r="S549" s="11">
        <v>-6.18</v>
      </c>
      <c r="T549" s="11">
        <v>-7.79</v>
      </c>
      <c r="U549" s="11">
        <v>-2.5499999999999998</v>
      </c>
      <c r="V549" s="11">
        <v>-2.82</v>
      </c>
      <c r="W549" s="11">
        <v>-5.91</v>
      </c>
      <c r="X549" s="11">
        <v>-2.06</v>
      </c>
      <c r="Y549" s="11">
        <v>1.32</v>
      </c>
      <c r="Z549" s="11">
        <v>-8.34</v>
      </c>
      <c r="AA549" s="11">
        <v>-1.74</v>
      </c>
      <c r="AB549" s="11">
        <v>-2.5499999999999998</v>
      </c>
      <c r="AC549" s="11">
        <v>0.21</v>
      </c>
      <c r="AD549" s="11">
        <v>-4.07</v>
      </c>
      <c r="AE549" s="11">
        <v>-0.72</v>
      </c>
      <c r="AF549" s="11">
        <v>-1.81</v>
      </c>
      <c r="AG549" s="11">
        <v>-2.4500000000000002</v>
      </c>
      <c r="AH549" s="11">
        <v>-3.13</v>
      </c>
      <c r="AI549" s="11">
        <v>-2.62</v>
      </c>
      <c r="AJ549" s="11">
        <v>2.44</v>
      </c>
      <c r="AK549" s="11">
        <v>-10.7</v>
      </c>
      <c r="AL549" s="11">
        <v>-0.62</v>
      </c>
      <c r="AM549" s="11">
        <v>-9.82</v>
      </c>
      <c r="AN549" s="11">
        <v>-4.95</v>
      </c>
      <c r="IS549">
        <f t="shared" si="16"/>
        <v>-3.1192105263157899</v>
      </c>
      <c r="IT549">
        <f t="shared" si="17"/>
        <v>2.8965994802656767</v>
      </c>
    </row>
    <row r="550" spans="1:254" x14ac:dyDescent="0.2">
      <c r="A550" s="34" t="s">
        <v>15</v>
      </c>
      <c r="B550" s="35">
        <v>0.76</v>
      </c>
      <c r="C550" s="11">
        <v>-1.18</v>
      </c>
      <c r="D550" s="11">
        <v>-0.59</v>
      </c>
      <c r="E550" s="11">
        <v>-3.71</v>
      </c>
      <c r="F550" s="11">
        <v>-2.84</v>
      </c>
      <c r="G550" s="11">
        <v>-2.42</v>
      </c>
      <c r="H550" s="11">
        <v>-5.47</v>
      </c>
      <c r="I550" s="11">
        <v>-2.08</v>
      </c>
      <c r="J550" s="11">
        <v>0.8</v>
      </c>
      <c r="K550" s="11">
        <v>0.14000000000000001</v>
      </c>
      <c r="L550" s="11">
        <v>-0.53</v>
      </c>
      <c r="M550" s="11">
        <v>-3.5</v>
      </c>
      <c r="N550" s="11">
        <v>-1.05</v>
      </c>
      <c r="O550" s="11">
        <v>-3.59</v>
      </c>
      <c r="P550" s="11">
        <v>-0.63</v>
      </c>
      <c r="Q550" s="11">
        <v>-4.5999999999999996</v>
      </c>
      <c r="R550" s="11">
        <v>-0.32</v>
      </c>
      <c r="S550" s="11">
        <v>-5.41</v>
      </c>
      <c r="T550" s="11">
        <v>-7.06</v>
      </c>
      <c r="U550" s="11">
        <v>-1.59</v>
      </c>
      <c r="V550" s="11">
        <v>-2.33</v>
      </c>
      <c r="W550" s="11">
        <v>-5.07</v>
      </c>
      <c r="X550" s="11">
        <v>-1.3</v>
      </c>
      <c r="Y550" s="11">
        <v>2.29</v>
      </c>
      <c r="Z550" s="11">
        <v>-7.37</v>
      </c>
      <c r="AA550" s="11">
        <v>-0.71</v>
      </c>
      <c r="AB550" s="11">
        <v>-1.32</v>
      </c>
      <c r="AC550" s="11">
        <v>1.08</v>
      </c>
      <c r="AD550" s="11">
        <v>-3.5</v>
      </c>
      <c r="AE550" s="11">
        <v>3.3000000000000002E-2</v>
      </c>
      <c r="AF550" s="11">
        <v>-1.21</v>
      </c>
      <c r="AG550" s="11">
        <v>-1.79</v>
      </c>
      <c r="AH550" s="11">
        <v>-2.1800000000000002</v>
      </c>
      <c r="AI550" s="11">
        <v>-1.87</v>
      </c>
      <c r="AJ550" s="11">
        <v>3.13</v>
      </c>
      <c r="AK550" s="11">
        <v>-9.74</v>
      </c>
      <c r="AL550" s="11">
        <v>-7.8E-2</v>
      </c>
      <c r="AM550" s="11">
        <v>-9.0299999999999994</v>
      </c>
      <c r="AN550" s="11">
        <v>-4.2300000000000004</v>
      </c>
      <c r="IS550">
        <f t="shared" si="16"/>
        <v>-2.3901315789473694</v>
      </c>
      <c r="IT550">
        <f t="shared" si="17"/>
        <v>2.8576170016580251</v>
      </c>
    </row>
    <row r="551" spans="1:254" x14ac:dyDescent="0.2">
      <c r="A551" s="34" t="s">
        <v>15</v>
      </c>
      <c r="B551" s="35">
        <v>0.78</v>
      </c>
      <c r="C551" s="11">
        <v>-0.74</v>
      </c>
      <c r="D551" s="11">
        <v>-0.2</v>
      </c>
      <c r="E551" s="11">
        <v>-3.03</v>
      </c>
      <c r="F551" s="11">
        <v>-2.37</v>
      </c>
      <c r="G551" s="11">
        <v>-1.8</v>
      </c>
      <c r="H551" s="11">
        <v>-4.87</v>
      </c>
      <c r="I551" s="11">
        <v>-1.74</v>
      </c>
      <c r="J551" s="11">
        <v>0.98</v>
      </c>
      <c r="K551" s="11">
        <v>0.78</v>
      </c>
      <c r="L551" s="11">
        <v>0.36</v>
      </c>
      <c r="M551" s="11">
        <v>-2.78</v>
      </c>
      <c r="N551" s="11">
        <v>-0.54</v>
      </c>
      <c r="O551" s="11">
        <v>-2.84</v>
      </c>
      <c r="P551" s="11">
        <v>-0.19</v>
      </c>
      <c r="Q551" s="11">
        <v>-4.08</v>
      </c>
      <c r="R551" s="11">
        <v>0.09</v>
      </c>
      <c r="S551" s="11">
        <v>-4.54</v>
      </c>
      <c r="T551" s="11">
        <v>-6.31</v>
      </c>
      <c r="U551" s="11">
        <v>-0.71</v>
      </c>
      <c r="V551" s="11">
        <v>-1.89</v>
      </c>
      <c r="W551" s="11">
        <v>-4.22</v>
      </c>
      <c r="X551" s="11">
        <v>-0.6</v>
      </c>
      <c r="Y551" s="11">
        <v>3.03</v>
      </c>
      <c r="Z551" s="11">
        <v>-6.37</v>
      </c>
      <c r="AA551" s="11">
        <v>0.28000000000000003</v>
      </c>
      <c r="AB551" s="11">
        <v>-0.14000000000000001</v>
      </c>
      <c r="AC551" s="11">
        <v>1.63</v>
      </c>
      <c r="AD551" s="11">
        <v>-2.9</v>
      </c>
      <c r="AE551" s="11">
        <v>0.65</v>
      </c>
      <c r="AF551" s="11">
        <v>-0.7</v>
      </c>
      <c r="AG551" s="11">
        <v>-1.1299999999999999</v>
      </c>
      <c r="AH551" s="11">
        <v>-1.27</v>
      </c>
      <c r="AI551" s="11">
        <v>-1.1200000000000001</v>
      </c>
      <c r="AJ551" s="11">
        <v>3.75</v>
      </c>
      <c r="AK551" s="11">
        <v>-8.6</v>
      </c>
      <c r="AL551" s="11">
        <v>0.41</v>
      </c>
      <c r="AM551" s="11">
        <v>-8</v>
      </c>
      <c r="AN551" s="11">
        <v>-3.72</v>
      </c>
      <c r="IS551">
        <f t="shared" si="16"/>
        <v>-1.722105263157895</v>
      </c>
      <c r="IT551">
        <f t="shared" si="17"/>
        <v>2.7598992910481908</v>
      </c>
    </row>
    <row r="552" spans="1:254" x14ac:dyDescent="0.2">
      <c r="A552" s="34" t="s">
        <v>15</v>
      </c>
      <c r="B552" s="35">
        <v>0.8</v>
      </c>
      <c r="C552" s="11">
        <v>-0.56999999999999995</v>
      </c>
      <c r="D552" s="11">
        <v>2.9000000000000001E-2</v>
      </c>
      <c r="E552" s="11">
        <v>-2.42</v>
      </c>
      <c r="F552" s="11">
        <v>-2.02</v>
      </c>
      <c r="G552" s="11">
        <v>-1.33</v>
      </c>
      <c r="H552" s="11">
        <v>-4.41</v>
      </c>
      <c r="I552" s="11">
        <v>-1.49</v>
      </c>
      <c r="J552" s="11">
        <v>1.05</v>
      </c>
      <c r="K552" s="11">
        <v>1.31</v>
      </c>
      <c r="L552" s="11">
        <v>1.0900000000000001</v>
      </c>
      <c r="M552" s="11">
        <v>-2.1</v>
      </c>
      <c r="N552" s="11">
        <v>-0.13</v>
      </c>
      <c r="O552" s="11">
        <v>-2.23</v>
      </c>
      <c r="P552" s="11">
        <v>0.19</v>
      </c>
      <c r="Q552" s="11">
        <v>-3.59</v>
      </c>
      <c r="R552" s="11">
        <v>0.42</v>
      </c>
      <c r="S552" s="11">
        <v>-3.64</v>
      </c>
      <c r="T552" s="11">
        <v>-5.67</v>
      </c>
      <c r="U552" s="11">
        <v>1.0999999999999999E-2</v>
      </c>
      <c r="V552" s="11">
        <v>-1.56</v>
      </c>
      <c r="W552" s="11">
        <v>-3.47</v>
      </c>
      <c r="X552" s="11">
        <v>6.1999999999999998E-3</v>
      </c>
      <c r="Y552" s="11">
        <v>3.28</v>
      </c>
      <c r="Z552" s="11">
        <v>-5.4</v>
      </c>
      <c r="AA552" s="11">
        <v>1.0900000000000001</v>
      </c>
      <c r="AB552" s="11">
        <v>0.93</v>
      </c>
      <c r="AC552" s="11">
        <v>1.87</v>
      </c>
      <c r="AD552" s="11">
        <v>-2.29</v>
      </c>
      <c r="AE552" s="11">
        <v>1.1000000000000001</v>
      </c>
      <c r="AF552" s="11">
        <v>-0.28999999999999998</v>
      </c>
      <c r="AG552" s="11">
        <v>-0.48</v>
      </c>
      <c r="AH552" s="11">
        <v>-0.45</v>
      </c>
      <c r="AI552" s="11">
        <v>-0.39</v>
      </c>
      <c r="AJ552" s="11">
        <v>4.25</v>
      </c>
      <c r="AK552" s="11">
        <v>-7.42</v>
      </c>
      <c r="AL552" s="11">
        <v>0.8</v>
      </c>
      <c r="AM552" s="11">
        <v>-6.84</v>
      </c>
      <c r="AN552" s="11">
        <v>-3.53</v>
      </c>
      <c r="IS552">
        <f t="shared" si="16"/>
        <v>-1.1656263157894737</v>
      </c>
      <c r="IT552">
        <f t="shared" si="17"/>
        <v>2.6203299850667876</v>
      </c>
    </row>
    <row r="553" spans="1:254" x14ac:dyDescent="0.2">
      <c r="A553" s="34" t="s">
        <v>15</v>
      </c>
      <c r="B553" s="35">
        <v>0.82</v>
      </c>
      <c r="C553" s="11">
        <v>-0.63</v>
      </c>
      <c r="D553" s="11">
        <v>0.1</v>
      </c>
      <c r="E553" s="11">
        <v>-1.9</v>
      </c>
      <c r="F553" s="11">
        <v>-1.79</v>
      </c>
      <c r="G553" s="11">
        <v>-0.98</v>
      </c>
      <c r="H553" s="11">
        <v>-4.08</v>
      </c>
      <c r="I553" s="11">
        <v>-1.33</v>
      </c>
      <c r="J553" s="11">
        <v>1</v>
      </c>
      <c r="K553" s="11">
        <v>1.72</v>
      </c>
      <c r="L553" s="11">
        <v>1.61</v>
      </c>
      <c r="M553" s="11">
        <v>-1.53</v>
      </c>
      <c r="N553" s="11">
        <v>0.2</v>
      </c>
      <c r="O553" s="11">
        <v>-1.71</v>
      </c>
      <c r="P553" s="11">
        <v>0.45</v>
      </c>
      <c r="Q553" s="11">
        <v>-3.11</v>
      </c>
      <c r="R553" s="11">
        <v>0.72</v>
      </c>
      <c r="S553" s="11">
        <v>-2.75</v>
      </c>
      <c r="T553" s="11">
        <v>-5.05</v>
      </c>
      <c r="U553" s="11">
        <v>0.56000000000000005</v>
      </c>
      <c r="V553" s="11">
        <v>-1.24</v>
      </c>
      <c r="W553" s="11">
        <v>-2.81</v>
      </c>
      <c r="X553" s="11">
        <v>0.51</v>
      </c>
      <c r="Y553" s="11">
        <v>3.18</v>
      </c>
      <c r="Z553" s="11">
        <v>-4.5</v>
      </c>
      <c r="AA553" s="11">
        <v>1.68</v>
      </c>
      <c r="AB553" s="11">
        <v>1.85</v>
      </c>
      <c r="AC553" s="11">
        <v>1.87</v>
      </c>
      <c r="AD553" s="11">
        <v>-1.7</v>
      </c>
      <c r="AE553" s="11">
        <v>1.37</v>
      </c>
      <c r="AF553" s="11">
        <v>2.7E-2</v>
      </c>
      <c r="AG553" s="11">
        <v>0.13</v>
      </c>
      <c r="AH553" s="11">
        <v>0.26</v>
      </c>
      <c r="AI553" s="11">
        <v>0.31</v>
      </c>
      <c r="AJ553" s="11">
        <v>4.6100000000000003</v>
      </c>
      <c r="AK553" s="11">
        <v>-6.32</v>
      </c>
      <c r="AL553" s="11">
        <v>1.07</v>
      </c>
      <c r="AM553" s="11">
        <v>-5.62</v>
      </c>
      <c r="AN553" s="11">
        <v>-2.88</v>
      </c>
      <c r="IS553">
        <f t="shared" si="16"/>
        <v>-0.70271052631578923</v>
      </c>
      <c r="IT553">
        <f t="shared" si="17"/>
        <v>2.4407782864631491</v>
      </c>
    </row>
    <row r="554" spans="1:254" x14ac:dyDescent="0.2">
      <c r="A554" s="34" t="s">
        <v>15</v>
      </c>
      <c r="B554" s="35">
        <v>0.84</v>
      </c>
      <c r="C554" s="11">
        <v>-0.86</v>
      </c>
      <c r="D554" s="11">
        <v>7.5999999999999998E-2</v>
      </c>
      <c r="E554" s="11">
        <v>-1.45</v>
      </c>
      <c r="F554" s="11">
        <v>-1.66</v>
      </c>
      <c r="G554" s="11">
        <v>-0.71</v>
      </c>
      <c r="H554" s="11">
        <v>-3.89</v>
      </c>
      <c r="I554" s="11">
        <v>-1.24</v>
      </c>
      <c r="J554" s="11">
        <v>0.88</v>
      </c>
      <c r="K554" s="11">
        <v>1.96</v>
      </c>
      <c r="L554" s="11">
        <v>1.91</v>
      </c>
      <c r="M554" s="11">
        <v>-1.1000000000000001</v>
      </c>
      <c r="N554" s="11">
        <v>0.42</v>
      </c>
      <c r="O554" s="11">
        <v>-1.22</v>
      </c>
      <c r="P554" s="11">
        <v>0.65</v>
      </c>
      <c r="Q554" s="11">
        <v>-2.66</v>
      </c>
      <c r="R554" s="11">
        <v>0.99</v>
      </c>
      <c r="S554" s="11">
        <v>-1.91</v>
      </c>
      <c r="T554" s="11">
        <v>-4.5</v>
      </c>
      <c r="U554" s="11">
        <v>0.93</v>
      </c>
      <c r="V554" s="11">
        <v>-0.99</v>
      </c>
      <c r="W554" s="11">
        <v>-2.31</v>
      </c>
      <c r="X554" s="11">
        <v>0.93</v>
      </c>
      <c r="Y554" s="11">
        <v>3.05</v>
      </c>
      <c r="Z554" s="11">
        <v>-3.75</v>
      </c>
      <c r="AA554" s="11">
        <v>2.04</v>
      </c>
      <c r="AB554" s="11">
        <v>2.6</v>
      </c>
      <c r="AC554" s="11">
        <v>1.71</v>
      </c>
      <c r="AD554" s="11">
        <v>-1.1499999999999999</v>
      </c>
      <c r="AE554" s="11">
        <v>1.45</v>
      </c>
      <c r="AF554" s="11">
        <v>0.25</v>
      </c>
      <c r="AG554" s="11">
        <v>0.69</v>
      </c>
      <c r="AH554" s="11">
        <v>0.85</v>
      </c>
      <c r="AI554" s="11">
        <v>0.98</v>
      </c>
      <c r="AJ554" s="11">
        <v>4.83</v>
      </c>
      <c r="AK554" s="11">
        <v>-5.35</v>
      </c>
      <c r="AL554" s="11">
        <v>1.22</v>
      </c>
      <c r="AM554" s="11">
        <v>-4.4400000000000004</v>
      </c>
      <c r="AN554" s="11">
        <v>-2.57</v>
      </c>
      <c r="IS554">
        <f t="shared" si="16"/>
        <v>-0.35115789473684211</v>
      </c>
      <c r="IT554">
        <f t="shared" si="17"/>
        <v>2.2795692163725336</v>
      </c>
    </row>
    <row r="555" spans="1:254" x14ac:dyDescent="0.2">
      <c r="A555" s="34" t="s">
        <v>15</v>
      </c>
      <c r="B555" s="35">
        <v>0.86</v>
      </c>
      <c r="C555" s="11">
        <v>-1.1499999999999999</v>
      </c>
      <c r="D555" s="11">
        <v>-7.7000000000000002E-3</v>
      </c>
      <c r="E555" s="11">
        <v>-1.05</v>
      </c>
      <c r="F555" s="11">
        <v>-1.6</v>
      </c>
      <c r="G555" s="11">
        <v>-0.54</v>
      </c>
      <c r="H555" s="11">
        <v>-3.81</v>
      </c>
      <c r="I555" s="11">
        <v>-1.22</v>
      </c>
      <c r="J555" s="11">
        <v>0.7</v>
      </c>
      <c r="K555" s="11">
        <v>2.04</v>
      </c>
      <c r="L555" s="11">
        <v>2.02</v>
      </c>
      <c r="M555" s="11">
        <v>-0.81</v>
      </c>
      <c r="N555" s="11">
        <v>0.56999999999999995</v>
      </c>
      <c r="O555" s="11">
        <v>-0.72</v>
      </c>
      <c r="P555" s="11">
        <v>0.86</v>
      </c>
      <c r="Q555" s="11">
        <v>-2.25</v>
      </c>
      <c r="R555" s="11">
        <v>1.23</v>
      </c>
      <c r="S555" s="11">
        <v>-1.1399999999999999</v>
      </c>
      <c r="T555" s="11">
        <v>-3.96</v>
      </c>
      <c r="U555" s="11">
        <v>1.1399999999999999</v>
      </c>
      <c r="V555" s="11">
        <v>-0.77</v>
      </c>
      <c r="W555" s="11">
        <v>-1.95</v>
      </c>
      <c r="X555" s="11">
        <v>1.25</v>
      </c>
      <c r="Y555" s="11">
        <v>2.99</v>
      </c>
      <c r="Z555" s="11">
        <v>-3.15</v>
      </c>
      <c r="AA555" s="11">
        <v>2.2599999999999998</v>
      </c>
      <c r="AB555" s="11">
        <v>3.17</v>
      </c>
      <c r="AC555" s="11">
        <v>1.51</v>
      </c>
      <c r="AD555" s="11">
        <v>-0.64</v>
      </c>
      <c r="AE555" s="11">
        <v>1.39</v>
      </c>
      <c r="AF555" s="11">
        <v>0.42</v>
      </c>
      <c r="AG555" s="11">
        <v>1.2</v>
      </c>
      <c r="AH555" s="11">
        <v>1.32</v>
      </c>
      <c r="AI555" s="11">
        <v>1.63</v>
      </c>
      <c r="AJ555" s="11">
        <v>4.93</v>
      </c>
      <c r="AK555" s="11">
        <v>-4.57</v>
      </c>
      <c r="AL555" s="11">
        <v>1.25</v>
      </c>
      <c r="AM555" s="11">
        <v>-3.34</v>
      </c>
      <c r="AN555" s="11">
        <v>-2.25</v>
      </c>
      <c r="IS555">
        <f t="shared" si="16"/>
        <v>-8.0202631578947345E-2</v>
      </c>
      <c r="IT555">
        <f t="shared" si="17"/>
        <v>2.146328264670299</v>
      </c>
    </row>
    <row r="556" spans="1:254" x14ac:dyDescent="0.2">
      <c r="A556" s="34" t="s">
        <v>15</v>
      </c>
      <c r="B556" s="35">
        <v>0.88</v>
      </c>
      <c r="C556" s="11">
        <v>-1.37</v>
      </c>
      <c r="D556" s="11">
        <v>-9.1999999999999998E-2</v>
      </c>
      <c r="E556" s="11">
        <v>-0.68</v>
      </c>
      <c r="F556" s="11">
        <v>-1.57</v>
      </c>
      <c r="G556" s="11">
        <v>-0.48</v>
      </c>
      <c r="H556" s="11">
        <v>-3.8</v>
      </c>
      <c r="I556" s="11">
        <v>-1.24</v>
      </c>
      <c r="J556" s="11">
        <v>0.52</v>
      </c>
      <c r="K556" s="11">
        <v>1.96</v>
      </c>
      <c r="L556" s="11">
        <v>1.98</v>
      </c>
      <c r="M556" s="11">
        <v>-0.64</v>
      </c>
      <c r="N556" s="11">
        <v>0.63</v>
      </c>
      <c r="O556" s="11">
        <v>-0.19</v>
      </c>
      <c r="P556" s="11">
        <v>1.04</v>
      </c>
      <c r="Q556" s="11">
        <v>-1.86</v>
      </c>
      <c r="R556" s="11">
        <v>1.47</v>
      </c>
      <c r="S556" s="11">
        <v>-0.46</v>
      </c>
      <c r="T556" s="11">
        <v>-3.44</v>
      </c>
      <c r="U556" s="11">
        <v>1.23</v>
      </c>
      <c r="V556" s="11">
        <v>-0.53</v>
      </c>
      <c r="W556" s="11">
        <v>-1.75</v>
      </c>
      <c r="X556" s="11">
        <v>1.51</v>
      </c>
      <c r="Y556" s="11">
        <v>2.8</v>
      </c>
      <c r="Z556" s="11">
        <v>-2.73</v>
      </c>
      <c r="AA556" s="11">
        <v>2.41</v>
      </c>
      <c r="AB556" s="11">
        <v>3.58</v>
      </c>
      <c r="AC556" s="11">
        <v>1.35</v>
      </c>
      <c r="AD556" s="11">
        <v>-0.17</v>
      </c>
      <c r="AE556" s="11">
        <v>1.24</v>
      </c>
      <c r="AF556" s="11">
        <v>0.56000000000000005</v>
      </c>
      <c r="AG556" s="11">
        <v>1.67</v>
      </c>
      <c r="AH556" s="11">
        <v>1.71</v>
      </c>
      <c r="AI556" s="11">
        <v>2.27</v>
      </c>
      <c r="AJ556" s="11">
        <v>4.95</v>
      </c>
      <c r="AK556" s="11">
        <v>-4.01</v>
      </c>
      <c r="AL556" s="11">
        <v>1.18</v>
      </c>
      <c r="AM556" s="11">
        <v>-2.38</v>
      </c>
      <c r="AN556" s="11">
        <v>-2.0499999999999998</v>
      </c>
      <c r="IS556">
        <f t="shared" si="16"/>
        <v>0.12152631578947359</v>
      </c>
      <c r="IT556">
        <f t="shared" si="17"/>
        <v>2.0503523459473993</v>
      </c>
    </row>
    <row r="557" spans="1:254" x14ac:dyDescent="0.2">
      <c r="A557" s="34" t="s">
        <v>15</v>
      </c>
      <c r="B557" s="35">
        <v>0.9</v>
      </c>
      <c r="C557" s="11">
        <v>-1.41</v>
      </c>
      <c r="D557" s="11">
        <v>-0.13</v>
      </c>
      <c r="E557" s="11">
        <v>-0.31</v>
      </c>
      <c r="F557" s="11">
        <v>-1.52</v>
      </c>
      <c r="G557" s="11">
        <v>-0.54</v>
      </c>
      <c r="H557" s="11">
        <v>-3.81</v>
      </c>
      <c r="I557" s="11">
        <v>-1.3</v>
      </c>
      <c r="J557" s="11">
        <v>0.37</v>
      </c>
      <c r="K557" s="11">
        <v>1.73</v>
      </c>
      <c r="L557" s="11">
        <v>1.85</v>
      </c>
      <c r="M557" s="11">
        <v>-0.56000000000000005</v>
      </c>
      <c r="N557" s="11">
        <v>0.67</v>
      </c>
      <c r="O557" s="11">
        <v>0.38</v>
      </c>
      <c r="P557" s="11">
        <v>1.27</v>
      </c>
      <c r="Q557" s="11">
        <v>-1.44</v>
      </c>
      <c r="R557" s="11">
        <v>1.76</v>
      </c>
      <c r="S557" s="11">
        <v>0.13</v>
      </c>
      <c r="T557" s="11">
        <v>-2.9</v>
      </c>
      <c r="U557" s="11">
        <v>1.28</v>
      </c>
      <c r="V557" s="11">
        <v>-0.28000000000000003</v>
      </c>
      <c r="W557" s="11">
        <v>-1.62</v>
      </c>
      <c r="X557" s="11">
        <v>1.7</v>
      </c>
      <c r="Y557" s="11">
        <v>2.72</v>
      </c>
      <c r="Z557" s="11">
        <v>-2.4300000000000002</v>
      </c>
      <c r="AA557" s="11">
        <v>2.54</v>
      </c>
      <c r="AB557" s="11">
        <v>3.85</v>
      </c>
      <c r="AC557" s="11">
        <v>1.3</v>
      </c>
      <c r="AD557" s="11">
        <v>0.26</v>
      </c>
      <c r="AE557" s="11">
        <v>1.07</v>
      </c>
      <c r="AF557" s="11">
        <v>0.72</v>
      </c>
      <c r="AG557" s="11">
        <v>2.1</v>
      </c>
      <c r="AH557" s="11">
        <v>2.04</v>
      </c>
      <c r="AI557" s="11">
        <v>2.89</v>
      </c>
      <c r="AJ557" s="11">
        <v>4.91</v>
      </c>
      <c r="AK557" s="11">
        <v>-3.62</v>
      </c>
      <c r="AL557" s="11">
        <v>1.05</v>
      </c>
      <c r="AM557" s="11">
        <v>-1.56</v>
      </c>
      <c r="AN557" s="11">
        <v>-1.64</v>
      </c>
      <c r="IS557">
        <f t="shared" si="16"/>
        <v>0.30315789473684207</v>
      </c>
      <c r="IT557">
        <f t="shared" si="17"/>
        <v>1.9842516531539285</v>
      </c>
    </row>
    <row r="558" spans="1:254" x14ac:dyDescent="0.2">
      <c r="A558" s="34" t="s">
        <v>15</v>
      </c>
      <c r="B558" s="35">
        <v>0.92</v>
      </c>
      <c r="C558" s="11">
        <v>-1.17</v>
      </c>
      <c r="D558" s="11">
        <v>-7.0000000000000007E-2</v>
      </c>
      <c r="E558" s="11">
        <v>0.11</v>
      </c>
      <c r="F558" s="11">
        <v>-1.39</v>
      </c>
      <c r="G558" s="11">
        <v>-0.69</v>
      </c>
      <c r="H558" s="11">
        <v>-3.77</v>
      </c>
      <c r="I558" s="11">
        <v>-1.37</v>
      </c>
      <c r="J558" s="11">
        <v>0.28999999999999998</v>
      </c>
      <c r="K558" s="11">
        <v>1.43</v>
      </c>
      <c r="L558" s="11">
        <v>1.7</v>
      </c>
      <c r="M558" s="11">
        <v>-0.51</v>
      </c>
      <c r="N558" s="11">
        <v>0.67</v>
      </c>
      <c r="O558" s="11">
        <v>0.96</v>
      </c>
      <c r="P558" s="11">
        <v>1.57</v>
      </c>
      <c r="Q558" s="11">
        <v>-1.04</v>
      </c>
      <c r="R558" s="11">
        <v>2.13</v>
      </c>
      <c r="S558" s="11">
        <v>0.64</v>
      </c>
      <c r="T558" s="11">
        <v>-2.36</v>
      </c>
      <c r="U558" s="11">
        <v>1.33</v>
      </c>
      <c r="V558" s="11">
        <v>0.02</v>
      </c>
      <c r="W558" s="11">
        <v>-1.54</v>
      </c>
      <c r="X558" s="11">
        <v>1.88</v>
      </c>
      <c r="Y558" s="11">
        <v>2.64</v>
      </c>
      <c r="Z558" s="11">
        <v>-2.1800000000000002</v>
      </c>
      <c r="AA558" s="11">
        <v>2.69</v>
      </c>
      <c r="AB558" s="11">
        <v>4.0199999999999996</v>
      </c>
      <c r="AC558" s="11">
        <v>1.41</v>
      </c>
      <c r="AD558" s="11">
        <v>0.68</v>
      </c>
      <c r="AE558" s="11">
        <v>0.94</v>
      </c>
      <c r="AF558" s="11">
        <v>0.92</v>
      </c>
      <c r="AG558" s="11">
        <v>2.54</v>
      </c>
      <c r="AH558" s="11">
        <v>2.35</v>
      </c>
      <c r="AI558" s="11">
        <v>3.5</v>
      </c>
      <c r="AJ558" s="11">
        <v>4.88</v>
      </c>
      <c r="AK558" s="11">
        <v>-3.38</v>
      </c>
      <c r="AL558" s="11">
        <v>0.9</v>
      </c>
      <c r="AM558" s="11">
        <v>-0.88</v>
      </c>
      <c r="AN558" s="11">
        <v>-1.37</v>
      </c>
      <c r="IS558">
        <f t="shared" si="16"/>
        <v>0.48631578947368415</v>
      </c>
      <c r="IT558">
        <f t="shared" si="17"/>
        <v>1.9556396908133398</v>
      </c>
    </row>
    <row r="559" spans="1:254" x14ac:dyDescent="0.2">
      <c r="A559" s="34" t="s">
        <v>15</v>
      </c>
      <c r="B559" s="35">
        <v>0.94</v>
      </c>
      <c r="C559" s="11">
        <v>-0.6</v>
      </c>
      <c r="D559" s="11">
        <v>0.11</v>
      </c>
      <c r="E559" s="11">
        <v>0.6</v>
      </c>
      <c r="F559" s="11">
        <v>-1.1100000000000001</v>
      </c>
      <c r="G559" s="11">
        <v>-0.87</v>
      </c>
      <c r="H559" s="11">
        <v>-3.61</v>
      </c>
      <c r="I559" s="11">
        <v>-1.41</v>
      </c>
      <c r="J559" s="11">
        <v>0.28999999999999998</v>
      </c>
      <c r="K559" s="11">
        <v>1.1000000000000001</v>
      </c>
      <c r="L559" s="11">
        <v>1.57</v>
      </c>
      <c r="M559" s="11">
        <v>-0.44</v>
      </c>
      <c r="N559" s="11">
        <v>0.68</v>
      </c>
      <c r="O559" s="11">
        <v>1.53</v>
      </c>
      <c r="P559" s="11">
        <v>1.94</v>
      </c>
      <c r="Q559" s="11">
        <v>-0.61</v>
      </c>
      <c r="R559" s="11">
        <v>2.5499999999999998</v>
      </c>
      <c r="S559" s="11">
        <v>1.0900000000000001</v>
      </c>
      <c r="T559" s="11">
        <v>-1.82</v>
      </c>
      <c r="U559" s="11">
        <v>1.46</v>
      </c>
      <c r="V559" s="11">
        <v>0.33</v>
      </c>
      <c r="W559" s="11">
        <v>-1.45</v>
      </c>
      <c r="X559" s="11">
        <v>2.06</v>
      </c>
      <c r="Y559" s="11">
        <v>2.4300000000000002</v>
      </c>
      <c r="Z559" s="11">
        <v>-1.91</v>
      </c>
      <c r="AA559" s="11">
        <v>2.87</v>
      </c>
      <c r="AB559" s="11">
        <v>4.1399999999999997</v>
      </c>
      <c r="AC559" s="11">
        <v>1.72</v>
      </c>
      <c r="AD559" s="11">
        <v>1.1100000000000001</v>
      </c>
      <c r="AE559" s="11">
        <v>0.91</v>
      </c>
      <c r="AF559" s="11">
        <v>1.2</v>
      </c>
      <c r="AG559" s="11">
        <v>3</v>
      </c>
      <c r="AH559" s="11">
        <v>2.67</v>
      </c>
      <c r="AI559" s="11">
        <v>4.1100000000000003</v>
      </c>
      <c r="AJ559" s="11">
        <v>4.8899999999999997</v>
      </c>
      <c r="AK559" s="11">
        <v>-3.23</v>
      </c>
      <c r="AL559" s="11">
        <v>0.77</v>
      </c>
      <c r="AM559" s="11">
        <v>-0.28999999999999998</v>
      </c>
      <c r="AN559" s="11">
        <v>-1.1399999999999999</v>
      </c>
      <c r="IS559">
        <f t="shared" si="16"/>
        <v>0.70105263157894737</v>
      </c>
      <c r="IT559">
        <f t="shared" si="17"/>
        <v>1.9471195488966746</v>
      </c>
    </row>
    <row r="560" spans="1:254" x14ac:dyDescent="0.2">
      <c r="A560" s="34" t="s">
        <v>15</v>
      </c>
      <c r="B560" s="35">
        <v>0.96</v>
      </c>
      <c r="C560" s="11">
        <v>0.26</v>
      </c>
      <c r="D560" s="11">
        <v>0.42</v>
      </c>
      <c r="E560" s="11">
        <v>1.1599999999999999</v>
      </c>
      <c r="F560" s="11">
        <v>-0.65</v>
      </c>
      <c r="G560" s="11">
        <v>-0.99</v>
      </c>
      <c r="H560" s="11">
        <v>-3.32</v>
      </c>
      <c r="I560" s="11">
        <v>-1.39</v>
      </c>
      <c r="J560" s="11">
        <v>0.39</v>
      </c>
      <c r="K560" s="11">
        <v>0.85</v>
      </c>
      <c r="L560" s="11">
        <v>1.52</v>
      </c>
      <c r="M560" s="11">
        <v>-0.28999999999999998</v>
      </c>
      <c r="N560" s="11">
        <v>0.76</v>
      </c>
      <c r="O560" s="11">
        <v>2.08</v>
      </c>
      <c r="P560" s="11">
        <v>2.35</v>
      </c>
      <c r="Q560" s="11">
        <v>-0.13</v>
      </c>
      <c r="R560" s="11">
        <v>3.04</v>
      </c>
      <c r="S560" s="11">
        <v>1.51</v>
      </c>
      <c r="T560" s="11">
        <v>-1.25</v>
      </c>
      <c r="U560" s="11">
        <v>1.7</v>
      </c>
      <c r="V560" s="11">
        <v>0.7</v>
      </c>
      <c r="W560" s="11">
        <v>-1.34</v>
      </c>
      <c r="X560" s="11">
        <v>2.31</v>
      </c>
      <c r="Y560" s="11">
        <v>2.46</v>
      </c>
      <c r="Z560" s="11">
        <v>-1.52</v>
      </c>
      <c r="AA560" s="11">
        <v>3.09</v>
      </c>
      <c r="AB560" s="11">
        <v>4.26</v>
      </c>
      <c r="AC560" s="11">
        <v>2.21</v>
      </c>
      <c r="AD560" s="11">
        <v>1.54</v>
      </c>
      <c r="AE560" s="11">
        <v>1.03</v>
      </c>
      <c r="AF560" s="11">
        <v>1.58</v>
      </c>
      <c r="AG560" s="11">
        <v>3.55</v>
      </c>
      <c r="AH560" s="11">
        <v>3.01</v>
      </c>
      <c r="AI560" s="11">
        <v>4.71</v>
      </c>
      <c r="AJ560" s="11">
        <v>4.97</v>
      </c>
      <c r="AK560" s="11">
        <v>-3.1</v>
      </c>
      <c r="AL560" s="11">
        <v>0.72</v>
      </c>
      <c r="AM560" s="11">
        <v>0.25</v>
      </c>
      <c r="AN560" s="11">
        <v>-1.68</v>
      </c>
      <c r="IS560">
        <f t="shared" si="16"/>
        <v>0.96763157894736829</v>
      </c>
      <c r="IT560">
        <f t="shared" si="17"/>
        <v>1.9871675267868985</v>
      </c>
    </row>
    <row r="561" spans="1:254" x14ac:dyDescent="0.2">
      <c r="A561" s="34" t="s">
        <v>15</v>
      </c>
      <c r="B561" s="35">
        <v>0.98</v>
      </c>
      <c r="C561" s="11">
        <v>1.4</v>
      </c>
      <c r="D561" s="11">
        <v>0.87</v>
      </c>
      <c r="E561" s="11">
        <v>1.79</v>
      </c>
      <c r="F561" s="11">
        <v>2.4E-2</v>
      </c>
      <c r="G561" s="11">
        <v>-0.99</v>
      </c>
      <c r="H561" s="11">
        <v>-2.86</v>
      </c>
      <c r="I561" s="11">
        <v>-1.25</v>
      </c>
      <c r="J561" s="11">
        <v>0.59</v>
      </c>
      <c r="K561" s="11">
        <v>0.73</v>
      </c>
      <c r="L561" s="11">
        <v>1.6</v>
      </c>
      <c r="M561" s="11">
        <v>-1.0999999999999999E-2</v>
      </c>
      <c r="N561" s="11">
        <v>0.92</v>
      </c>
      <c r="O561" s="11">
        <v>2.63</v>
      </c>
      <c r="P561" s="11">
        <v>2.8</v>
      </c>
      <c r="Q561" s="11">
        <v>0.4</v>
      </c>
      <c r="R561" s="11">
        <v>3.69</v>
      </c>
      <c r="S561" s="11">
        <v>1.91</v>
      </c>
      <c r="T561" s="11">
        <v>-0.69</v>
      </c>
      <c r="U561" s="11">
        <v>2.09</v>
      </c>
      <c r="V561" s="11">
        <v>1.0900000000000001</v>
      </c>
      <c r="W561" s="11">
        <v>-1.1599999999999999</v>
      </c>
      <c r="X561" s="11">
        <v>2.67</v>
      </c>
      <c r="Y561" s="11">
        <v>2.69</v>
      </c>
      <c r="Z561" s="11">
        <v>-0.96</v>
      </c>
      <c r="AA561" s="11">
        <v>3.38</v>
      </c>
      <c r="AB561" s="11">
        <v>4.45</v>
      </c>
      <c r="AC561" s="11">
        <v>2.89</v>
      </c>
      <c r="AD561" s="11">
        <v>1.99</v>
      </c>
      <c r="AE561" s="11">
        <v>1.3</v>
      </c>
      <c r="AF561" s="11">
        <v>2.09</v>
      </c>
      <c r="AG561" s="11">
        <v>4.2</v>
      </c>
      <c r="AH561" s="11">
        <v>3.38</v>
      </c>
      <c r="AI561" s="11">
        <v>5.28</v>
      </c>
      <c r="AJ561" s="11">
        <v>5.13</v>
      </c>
      <c r="AK561" s="11">
        <v>-2.93</v>
      </c>
      <c r="AL561" s="11">
        <v>0.78</v>
      </c>
      <c r="AM561" s="11">
        <v>0.79</v>
      </c>
      <c r="AN561" s="11">
        <v>-0.71</v>
      </c>
      <c r="IS561">
        <f t="shared" si="16"/>
        <v>1.3682368421052633</v>
      </c>
      <c r="IT561">
        <f t="shared" si="17"/>
        <v>1.9987601485868549</v>
      </c>
    </row>
    <row r="562" spans="1:254" x14ac:dyDescent="0.2">
      <c r="A562" s="34" t="s">
        <v>15</v>
      </c>
      <c r="B562" s="35">
        <v>1</v>
      </c>
      <c r="C562" s="11">
        <v>2.71</v>
      </c>
      <c r="D562" s="11">
        <v>1.43</v>
      </c>
      <c r="E562" s="11">
        <v>2.48</v>
      </c>
      <c r="F562" s="11">
        <v>0.88</v>
      </c>
      <c r="G562" s="11">
        <v>-0.8</v>
      </c>
      <c r="H562" s="11">
        <v>-2.2599999999999998</v>
      </c>
      <c r="I562" s="11">
        <v>-0.98</v>
      </c>
      <c r="J562" s="11">
        <v>0.87</v>
      </c>
      <c r="K562" s="11">
        <v>0.77</v>
      </c>
      <c r="L562" s="11">
        <v>1.82</v>
      </c>
      <c r="M562" s="11">
        <v>0.43</v>
      </c>
      <c r="N562" s="11">
        <v>1.2</v>
      </c>
      <c r="O562" s="11">
        <v>3.23</v>
      </c>
      <c r="P562" s="11">
        <v>3.3</v>
      </c>
      <c r="Q562" s="11">
        <v>0.93</v>
      </c>
      <c r="R562" s="11">
        <v>4.4000000000000004</v>
      </c>
      <c r="S562" s="11">
        <v>2.33</v>
      </c>
      <c r="T562" s="11">
        <v>-0.16</v>
      </c>
      <c r="U562" s="11">
        <v>2.62</v>
      </c>
      <c r="V562" s="11">
        <v>1.56</v>
      </c>
      <c r="W562" s="11">
        <v>-0.79</v>
      </c>
      <c r="X562" s="11">
        <v>3.18</v>
      </c>
      <c r="Y562" s="11">
        <v>3.09</v>
      </c>
      <c r="Z562" s="11">
        <v>-0.23</v>
      </c>
      <c r="AA562" s="11">
        <v>3.77</v>
      </c>
      <c r="AB562" s="11">
        <v>4.76</v>
      </c>
      <c r="AC562" s="11">
        <v>3.74</v>
      </c>
      <c r="AD562" s="11">
        <v>2.46</v>
      </c>
      <c r="AE562" s="11">
        <v>1.72</v>
      </c>
      <c r="AF562" s="11">
        <v>2.72</v>
      </c>
      <c r="AG562" s="11">
        <v>4.95</v>
      </c>
      <c r="AH562" s="11">
        <v>3.77</v>
      </c>
      <c r="AI562" s="11">
        <v>5.81</v>
      </c>
      <c r="AJ562" s="11">
        <v>5.39</v>
      </c>
      <c r="AK562" s="11">
        <v>-2.69</v>
      </c>
      <c r="AL562" s="11">
        <v>0.98</v>
      </c>
      <c r="AM562" s="11">
        <v>1.36</v>
      </c>
      <c r="AN562" s="11">
        <v>-0.28000000000000003</v>
      </c>
      <c r="IS562">
        <f t="shared" si="16"/>
        <v>1.8544736842105267</v>
      </c>
      <c r="IT562">
        <f t="shared" si="17"/>
        <v>2.0413068116500179</v>
      </c>
    </row>
    <row r="563" spans="1:254" x14ac:dyDescent="0.2">
      <c r="A563" s="34" t="s">
        <v>16</v>
      </c>
      <c r="B563" s="35">
        <v>0</v>
      </c>
      <c r="C563" s="11">
        <v>5.38</v>
      </c>
      <c r="D563" s="11">
        <v>4.8899999999999997</v>
      </c>
      <c r="E563" s="11">
        <v>8.86</v>
      </c>
      <c r="F563" s="11">
        <v>5.31</v>
      </c>
      <c r="G563" s="11">
        <v>1.83</v>
      </c>
      <c r="H563" s="11">
        <v>6.39</v>
      </c>
      <c r="I563" s="11">
        <v>6</v>
      </c>
      <c r="J563" s="11">
        <v>0.03</v>
      </c>
      <c r="K563" s="11">
        <v>2.65</v>
      </c>
      <c r="L563" s="11">
        <v>2.2799999999999998</v>
      </c>
      <c r="M563" s="11">
        <v>16.3</v>
      </c>
      <c r="N563" s="11">
        <v>4.1100000000000003</v>
      </c>
      <c r="O563" s="11">
        <v>14.7</v>
      </c>
      <c r="P563" s="11">
        <v>9.8000000000000007</v>
      </c>
      <c r="Q563" s="11">
        <v>-2.76</v>
      </c>
      <c r="R563" s="11">
        <v>11.5</v>
      </c>
      <c r="S563" s="11">
        <v>6.41</v>
      </c>
      <c r="T563" s="11">
        <v>3.48</v>
      </c>
      <c r="U563" s="11">
        <v>2.5099999999999998</v>
      </c>
      <c r="V563" s="11">
        <v>6.86</v>
      </c>
      <c r="W563" s="11">
        <v>7.65</v>
      </c>
      <c r="X563" s="11">
        <v>4.5199999999999996</v>
      </c>
      <c r="Y563" s="11">
        <v>-0.9</v>
      </c>
      <c r="Z563" s="11">
        <v>8.17</v>
      </c>
      <c r="AA563" s="11">
        <v>7.06</v>
      </c>
      <c r="AB563" s="11">
        <v>10.6</v>
      </c>
      <c r="AC563" s="11">
        <v>10.4</v>
      </c>
      <c r="AD563" s="11">
        <v>4.03</v>
      </c>
      <c r="AE563" s="11">
        <v>17</v>
      </c>
      <c r="AF563" s="11">
        <v>9.82</v>
      </c>
      <c r="AG563" s="11">
        <v>9.7799999999999994</v>
      </c>
      <c r="AH563" s="11">
        <v>-2.21</v>
      </c>
      <c r="AI563" s="11">
        <v>9.2799999999999994</v>
      </c>
      <c r="AJ563" s="11">
        <v>3.77</v>
      </c>
      <c r="AK563" s="11">
        <v>9.3699999999999992</v>
      </c>
      <c r="AL563" s="11">
        <v>-0.34</v>
      </c>
      <c r="AM563" s="11">
        <v>6.05</v>
      </c>
      <c r="AN563" s="11">
        <v>8.49</v>
      </c>
      <c r="IS563">
        <f t="shared" si="16"/>
        <v>6.2913157894736846</v>
      </c>
      <c r="IT563">
        <f t="shared" si="17"/>
        <v>4.6645171072178222</v>
      </c>
    </row>
    <row r="564" spans="1:254" x14ac:dyDescent="0.2">
      <c r="A564" s="34" t="s">
        <v>16</v>
      </c>
      <c r="B564" s="35">
        <v>0.02</v>
      </c>
      <c r="C564" s="11">
        <v>4.46</v>
      </c>
      <c r="D564" s="11">
        <v>4.41</v>
      </c>
      <c r="E564" s="11">
        <v>8.17</v>
      </c>
      <c r="F564" s="11">
        <v>4.5599999999999996</v>
      </c>
      <c r="G564" s="11">
        <v>1.98</v>
      </c>
      <c r="H564" s="11">
        <v>6.24</v>
      </c>
      <c r="I564" s="11">
        <v>5.13</v>
      </c>
      <c r="J564" s="11">
        <v>0.42</v>
      </c>
      <c r="K564" s="11">
        <v>2.6</v>
      </c>
      <c r="L564" s="11">
        <v>2.42</v>
      </c>
      <c r="M564" s="11">
        <v>15.8</v>
      </c>
      <c r="N564" s="11">
        <v>3.63</v>
      </c>
      <c r="O564" s="11">
        <v>14.7</v>
      </c>
      <c r="P564" s="11">
        <v>9.0399999999999991</v>
      </c>
      <c r="Q564" s="11">
        <v>-2.64</v>
      </c>
      <c r="R564" s="11">
        <v>11.1</v>
      </c>
      <c r="S564" s="11">
        <v>6.3</v>
      </c>
      <c r="T564" s="11">
        <v>2.74</v>
      </c>
      <c r="U564" s="11">
        <v>2.0699999999999998</v>
      </c>
      <c r="V564" s="11">
        <v>6.34</v>
      </c>
      <c r="W564" s="11">
        <v>7.08</v>
      </c>
      <c r="X564" s="11">
        <v>4.3</v>
      </c>
      <c r="Y564" s="11">
        <v>-1.1100000000000001</v>
      </c>
      <c r="Z564" s="11">
        <v>7.66</v>
      </c>
      <c r="AA564" s="11">
        <v>7.08</v>
      </c>
      <c r="AB564" s="11">
        <v>9.7899999999999991</v>
      </c>
      <c r="AC564" s="11">
        <v>10.4</v>
      </c>
      <c r="AD564" s="11">
        <v>3.9</v>
      </c>
      <c r="AE564" s="11">
        <v>16.600000000000001</v>
      </c>
      <c r="AF564" s="11">
        <v>9.56</v>
      </c>
      <c r="AG564" s="11">
        <v>9.61</v>
      </c>
      <c r="AH564" s="11">
        <v>-1.91</v>
      </c>
      <c r="AI564" s="11">
        <v>9.1300000000000008</v>
      </c>
      <c r="AJ564" s="11">
        <v>3.75</v>
      </c>
      <c r="AK564" s="11">
        <v>9.24</v>
      </c>
      <c r="AL564" s="11">
        <v>-0.7</v>
      </c>
      <c r="AM564" s="11">
        <v>6</v>
      </c>
      <c r="AN564" s="11">
        <v>9.2200000000000006</v>
      </c>
      <c r="IS564">
        <f t="shared" si="16"/>
        <v>6.0281578947368422</v>
      </c>
      <c r="IT564">
        <f t="shared" si="17"/>
        <v>4.5783856798936169</v>
      </c>
    </row>
    <row r="565" spans="1:254" x14ac:dyDescent="0.2">
      <c r="A565" s="34" t="s">
        <v>16</v>
      </c>
      <c r="B565" s="35">
        <v>0.04</v>
      </c>
      <c r="C565" s="11">
        <v>3.46</v>
      </c>
      <c r="D565" s="11">
        <v>3.84</v>
      </c>
      <c r="E565" s="11">
        <v>7.37</v>
      </c>
      <c r="F565" s="11">
        <v>3.78</v>
      </c>
      <c r="G565" s="11">
        <v>1.95</v>
      </c>
      <c r="H565" s="11">
        <v>5.77</v>
      </c>
      <c r="I565" s="11">
        <v>3.98</v>
      </c>
      <c r="J565" s="11">
        <v>0.83</v>
      </c>
      <c r="K565" s="11">
        <v>2.48</v>
      </c>
      <c r="L565" s="11">
        <v>2.48</v>
      </c>
      <c r="M565" s="11">
        <v>15.1</v>
      </c>
      <c r="N565" s="11">
        <v>3.05</v>
      </c>
      <c r="O565" s="11">
        <v>14.2</v>
      </c>
      <c r="P565" s="11">
        <v>8.17</v>
      </c>
      <c r="Q565" s="11">
        <v>-2.5099999999999998</v>
      </c>
      <c r="R565" s="11">
        <v>10.4</v>
      </c>
      <c r="S565" s="11">
        <v>6.04</v>
      </c>
      <c r="T565" s="11">
        <v>1.87</v>
      </c>
      <c r="U565" s="11">
        <v>1.62</v>
      </c>
      <c r="V565" s="11">
        <v>5.76</v>
      </c>
      <c r="W565" s="11">
        <v>6.13</v>
      </c>
      <c r="X565" s="11">
        <v>3.91</v>
      </c>
      <c r="Y565" s="11">
        <v>-1.41</v>
      </c>
      <c r="Z565" s="11">
        <v>7.03</v>
      </c>
      <c r="AA565" s="11">
        <v>6.72</v>
      </c>
      <c r="AB565" s="11">
        <v>8.94</v>
      </c>
      <c r="AC565" s="11">
        <v>10.199999999999999</v>
      </c>
      <c r="AD565" s="11">
        <v>3.58</v>
      </c>
      <c r="AE565" s="11">
        <v>16</v>
      </c>
      <c r="AF565" s="11">
        <v>9.2100000000000009</v>
      </c>
      <c r="AG565" s="11">
        <v>9.23</v>
      </c>
      <c r="AH565" s="11">
        <v>-1.66</v>
      </c>
      <c r="AI565" s="11">
        <v>8.9</v>
      </c>
      <c r="AJ565" s="11">
        <v>3.65</v>
      </c>
      <c r="AK565" s="11">
        <v>8.9600000000000009</v>
      </c>
      <c r="AL565" s="11">
        <v>-1.18</v>
      </c>
      <c r="AM565" s="11">
        <v>5.42</v>
      </c>
      <c r="AN565" s="11">
        <v>8.7899999999999991</v>
      </c>
      <c r="IS565">
        <f t="shared" si="16"/>
        <v>5.5805263157894736</v>
      </c>
      <c r="IT565">
        <f t="shared" si="17"/>
        <v>4.4406463781802668</v>
      </c>
    </row>
    <row r="566" spans="1:254" x14ac:dyDescent="0.2">
      <c r="A566" s="34" t="s">
        <v>16</v>
      </c>
      <c r="B566" s="35">
        <v>0.06</v>
      </c>
      <c r="C566" s="11">
        <v>2.4900000000000002</v>
      </c>
      <c r="D566" s="11">
        <v>3.23</v>
      </c>
      <c r="E566" s="11">
        <v>6.5</v>
      </c>
      <c r="F566" s="11">
        <v>3.07</v>
      </c>
      <c r="G566" s="11">
        <v>1.76</v>
      </c>
      <c r="H566" s="11">
        <v>5.01</v>
      </c>
      <c r="I566" s="11">
        <v>2.85</v>
      </c>
      <c r="J566" s="11">
        <v>1.25</v>
      </c>
      <c r="K566" s="11">
        <v>2.37</v>
      </c>
      <c r="L566" s="11">
        <v>2.4500000000000002</v>
      </c>
      <c r="M566" s="11">
        <v>14.4</v>
      </c>
      <c r="N566" s="11">
        <v>2.4</v>
      </c>
      <c r="O566" s="11">
        <v>13.5</v>
      </c>
      <c r="P566" s="11">
        <v>7.23</v>
      </c>
      <c r="Q566" s="11">
        <v>-2.44</v>
      </c>
      <c r="R566" s="11">
        <v>9.52</v>
      </c>
      <c r="S566" s="11">
        <v>5.67</v>
      </c>
      <c r="T566" s="11">
        <v>0.9</v>
      </c>
      <c r="U566" s="11">
        <v>1.21</v>
      </c>
      <c r="V566" s="11">
        <v>5.22</v>
      </c>
      <c r="W566" s="11">
        <v>4.9800000000000004</v>
      </c>
      <c r="X566" s="11">
        <v>3.43</v>
      </c>
      <c r="Y566" s="11">
        <v>-1.51</v>
      </c>
      <c r="Z566" s="11">
        <v>6.41</v>
      </c>
      <c r="AA566" s="11">
        <v>6.14</v>
      </c>
      <c r="AB566" s="11">
        <v>8.08</v>
      </c>
      <c r="AC566" s="11">
        <v>9.91</v>
      </c>
      <c r="AD566" s="11">
        <v>3.15</v>
      </c>
      <c r="AE566" s="11">
        <v>15.2</v>
      </c>
      <c r="AF566" s="11">
        <v>8.83</v>
      </c>
      <c r="AG566" s="11">
        <v>8.69</v>
      </c>
      <c r="AH566" s="11">
        <v>-1.45</v>
      </c>
      <c r="AI566" s="11">
        <v>8.61</v>
      </c>
      <c r="AJ566" s="11">
        <v>3.45</v>
      </c>
      <c r="AK566" s="11">
        <v>8.57</v>
      </c>
      <c r="AL566" s="11">
        <v>-1.73</v>
      </c>
      <c r="AM566" s="11">
        <v>4.3499999999999996</v>
      </c>
      <c r="AN566" s="11">
        <v>8.1300000000000008</v>
      </c>
      <c r="IS566">
        <f t="shared" si="16"/>
        <v>5.0481578947368417</v>
      </c>
      <c r="IT566">
        <f t="shared" si="17"/>
        <v>4.2885440452966677</v>
      </c>
    </row>
    <row r="567" spans="1:254" x14ac:dyDescent="0.2">
      <c r="A567" s="34" t="s">
        <v>16</v>
      </c>
      <c r="B567" s="35">
        <v>0.08</v>
      </c>
      <c r="C567" s="11">
        <v>1.69</v>
      </c>
      <c r="D567" s="11">
        <v>2.62</v>
      </c>
      <c r="E567" s="11">
        <v>5.61</v>
      </c>
      <c r="F567" s="11">
        <v>2.52</v>
      </c>
      <c r="G567" s="11">
        <v>1.46</v>
      </c>
      <c r="H567" s="11">
        <v>4.08</v>
      </c>
      <c r="I567" s="11">
        <v>1.95</v>
      </c>
      <c r="J567" s="11">
        <v>1.66</v>
      </c>
      <c r="K567" s="11">
        <v>2.3199999999999998</v>
      </c>
      <c r="L567" s="11">
        <v>2.33</v>
      </c>
      <c r="M567" s="11">
        <v>13.5</v>
      </c>
      <c r="N567" s="11">
        <v>1.82</v>
      </c>
      <c r="O567" s="11">
        <v>12.9</v>
      </c>
      <c r="P567" s="11">
        <v>6.26</v>
      </c>
      <c r="Q567" s="11">
        <v>-2.3199999999999998</v>
      </c>
      <c r="R567" s="11">
        <v>8.57</v>
      </c>
      <c r="S567" s="11">
        <v>5.28</v>
      </c>
      <c r="T567" s="11">
        <v>-3.2000000000000001E-2</v>
      </c>
      <c r="U567" s="11">
        <v>0.85</v>
      </c>
      <c r="V567" s="11">
        <v>4.7300000000000004</v>
      </c>
      <c r="W567" s="11">
        <v>3.73</v>
      </c>
      <c r="X567" s="11">
        <v>2.92</v>
      </c>
      <c r="Y567" s="11">
        <v>-1.02</v>
      </c>
      <c r="Z567" s="11">
        <v>5.91</v>
      </c>
      <c r="AA567" s="11">
        <v>5.5</v>
      </c>
      <c r="AB567" s="11">
        <v>7.27</v>
      </c>
      <c r="AC567" s="11">
        <v>9.69</v>
      </c>
      <c r="AD567" s="11">
        <v>2.66</v>
      </c>
      <c r="AE567" s="11">
        <v>14.3</v>
      </c>
      <c r="AF567" s="11">
        <v>8.4700000000000006</v>
      </c>
      <c r="AG567" s="11">
        <v>8.0500000000000007</v>
      </c>
      <c r="AH567" s="11">
        <v>-1.29</v>
      </c>
      <c r="AI567" s="11">
        <v>8.26</v>
      </c>
      <c r="AJ567" s="11">
        <v>3.17</v>
      </c>
      <c r="AK567" s="11">
        <v>8.11</v>
      </c>
      <c r="AL567" s="11">
        <v>-2.27</v>
      </c>
      <c r="AM567" s="11">
        <v>2.87</v>
      </c>
      <c r="AN567" s="11">
        <v>7.15</v>
      </c>
      <c r="IS567">
        <f t="shared" si="16"/>
        <v>4.5073157894736848</v>
      </c>
      <c r="IT567">
        <f t="shared" si="17"/>
        <v>4.1145401050372774</v>
      </c>
    </row>
    <row r="568" spans="1:254" x14ac:dyDescent="0.2">
      <c r="A568" s="34" t="s">
        <v>16</v>
      </c>
      <c r="B568" s="35">
        <v>0.1</v>
      </c>
      <c r="C568" s="11">
        <v>1.1499999999999999</v>
      </c>
      <c r="D568" s="11">
        <v>2.06</v>
      </c>
      <c r="E568" s="11">
        <v>4.7300000000000004</v>
      </c>
      <c r="F568" s="11">
        <v>2.17</v>
      </c>
      <c r="G568" s="11">
        <v>1.1000000000000001</v>
      </c>
      <c r="H568" s="11">
        <v>3.07</v>
      </c>
      <c r="I568" s="11">
        <v>1.37</v>
      </c>
      <c r="J568" s="11">
        <v>2.04</v>
      </c>
      <c r="K568" s="11">
        <v>2.36</v>
      </c>
      <c r="L568" s="11">
        <v>2.11</v>
      </c>
      <c r="M568" s="11">
        <v>12.6</v>
      </c>
      <c r="N568" s="11">
        <v>1.3</v>
      </c>
      <c r="O568" s="11">
        <v>12.4</v>
      </c>
      <c r="P568" s="11">
        <v>5.29</v>
      </c>
      <c r="Q568" s="11">
        <v>-2.15</v>
      </c>
      <c r="R568" s="11">
        <v>7.64</v>
      </c>
      <c r="S568" s="11">
        <v>4.91</v>
      </c>
      <c r="T568" s="11">
        <v>-0.89</v>
      </c>
      <c r="U568" s="11">
        <v>0.54</v>
      </c>
      <c r="V568" s="11">
        <v>4.32</v>
      </c>
      <c r="W568" s="11">
        <v>2.46</v>
      </c>
      <c r="X568" s="11">
        <v>2.4</v>
      </c>
      <c r="Y568" s="11">
        <v>-0.65</v>
      </c>
      <c r="Z568" s="11">
        <v>5.53</v>
      </c>
      <c r="AA568" s="11">
        <v>4.9400000000000004</v>
      </c>
      <c r="AB568" s="11">
        <v>6.54</v>
      </c>
      <c r="AC568" s="11">
        <v>9.5299999999999994</v>
      </c>
      <c r="AD568" s="11">
        <v>2.14</v>
      </c>
      <c r="AE568" s="11">
        <v>13.3</v>
      </c>
      <c r="AF568" s="11">
        <v>8.1199999999999992</v>
      </c>
      <c r="AG568" s="11">
        <v>7.39</v>
      </c>
      <c r="AH568" s="11">
        <v>-1.19</v>
      </c>
      <c r="AI568" s="11">
        <v>7.86</v>
      </c>
      <c r="AJ568" s="11">
        <v>2.79</v>
      </c>
      <c r="AK568" s="11">
        <v>7.64</v>
      </c>
      <c r="AL568" s="11">
        <v>-2.76</v>
      </c>
      <c r="AM568" s="11">
        <v>1.1100000000000001</v>
      </c>
      <c r="AN568" s="11">
        <v>7.19</v>
      </c>
      <c r="IS568">
        <f t="shared" si="16"/>
        <v>4.0121052631578946</v>
      </c>
      <c r="IT568">
        <f t="shared" si="17"/>
        <v>3.9912750505522347</v>
      </c>
    </row>
    <row r="569" spans="1:254" x14ac:dyDescent="0.2">
      <c r="A569" s="34" t="s">
        <v>16</v>
      </c>
      <c r="B569" s="35">
        <v>0.12</v>
      </c>
      <c r="C569" s="11">
        <v>0.85</v>
      </c>
      <c r="D569" s="11">
        <v>1.55</v>
      </c>
      <c r="E569" s="11">
        <v>3.88</v>
      </c>
      <c r="F569" s="11">
        <v>1.99</v>
      </c>
      <c r="G569" s="11">
        <v>0.76</v>
      </c>
      <c r="H569" s="11">
        <v>2.12</v>
      </c>
      <c r="I569" s="11">
        <v>1.1000000000000001</v>
      </c>
      <c r="J569" s="11">
        <v>2.36</v>
      </c>
      <c r="K569" s="11">
        <v>2.44</v>
      </c>
      <c r="L569" s="11">
        <v>1.81</v>
      </c>
      <c r="M569" s="11">
        <v>11.7</v>
      </c>
      <c r="N569" s="11">
        <v>0.9</v>
      </c>
      <c r="O569" s="11">
        <v>12</v>
      </c>
      <c r="P569" s="11">
        <v>4.34</v>
      </c>
      <c r="Q569" s="11">
        <v>-1.96</v>
      </c>
      <c r="R569" s="11">
        <v>6.78</v>
      </c>
      <c r="S569" s="11">
        <v>4.6100000000000003</v>
      </c>
      <c r="T569" s="11">
        <v>-1.63</v>
      </c>
      <c r="U569" s="11">
        <v>0.28000000000000003</v>
      </c>
      <c r="V569" s="11">
        <v>3.96</v>
      </c>
      <c r="W569" s="11">
        <v>1.31</v>
      </c>
      <c r="X569" s="11">
        <v>1.85</v>
      </c>
      <c r="Y569" s="11">
        <v>-0.86</v>
      </c>
      <c r="Z569" s="11">
        <v>5.23</v>
      </c>
      <c r="AA569" s="11">
        <v>4.53</v>
      </c>
      <c r="AB569" s="11">
        <v>5.92</v>
      </c>
      <c r="AC569" s="11">
        <v>9.42</v>
      </c>
      <c r="AD569" s="11">
        <v>1.64</v>
      </c>
      <c r="AE569" s="11">
        <v>12.3</v>
      </c>
      <c r="AF569" s="11">
        <v>7.79</v>
      </c>
      <c r="AG569" s="11">
        <v>6.73</v>
      </c>
      <c r="AH569" s="11">
        <v>-1.1599999999999999</v>
      </c>
      <c r="AI569" s="11">
        <v>7.39</v>
      </c>
      <c r="AJ569" s="11">
        <v>2.3199999999999998</v>
      </c>
      <c r="AK569" s="11">
        <v>7.17</v>
      </c>
      <c r="AL569" s="11">
        <v>-3.12</v>
      </c>
      <c r="AM569" s="11">
        <v>-0.77</v>
      </c>
      <c r="AN569" s="11">
        <v>7.26</v>
      </c>
      <c r="IS569">
        <f t="shared" si="16"/>
        <v>3.5471052631578952</v>
      </c>
      <c r="IT569">
        <f t="shared" si="17"/>
        <v>3.9194469465727648</v>
      </c>
    </row>
    <row r="570" spans="1:254" x14ac:dyDescent="0.2">
      <c r="A570" s="34" t="s">
        <v>16</v>
      </c>
      <c r="B570" s="35">
        <v>0.14000000000000001</v>
      </c>
      <c r="C570" s="11">
        <v>0.71</v>
      </c>
      <c r="D570" s="11">
        <v>1.1000000000000001</v>
      </c>
      <c r="E570" s="11">
        <v>3.07</v>
      </c>
      <c r="F570" s="11">
        <v>1.94</v>
      </c>
      <c r="G570" s="11">
        <v>0.49</v>
      </c>
      <c r="H570" s="11">
        <v>1.32</v>
      </c>
      <c r="I570" s="11">
        <v>1.03</v>
      </c>
      <c r="J570" s="11">
        <v>2.6</v>
      </c>
      <c r="K570" s="11">
        <v>2.5299999999999998</v>
      </c>
      <c r="L570" s="11">
        <v>1.43</v>
      </c>
      <c r="M570" s="11">
        <v>10.9</v>
      </c>
      <c r="N570" s="11">
        <v>0.59</v>
      </c>
      <c r="O570" s="11">
        <v>11.7</v>
      </c>
      <c r="P570" s="11">
        <v>3.31</v>
      </c>
      <c r="Q570" s="11">
        <v>-1.79</v>
      </c>
      <c r="R570" s="11">
        <v>5.99</v>
      </c>
      <c r="S570" s="11">
        <v>4.3899999999999997</v>
      </c>
      <c r="T570" s="11">
        <v>-2.15</v>
      </c>
      <c r="U570" s="11">
        <v>6.0999999999999999E-2</v>
      </c>
      <c r="V570" s="11">
        <v>3.66</v>
      </c>
      <c r="W570" s="11">
        <v>0.34</v>
      </c>
      <c r="X570" s="11">
        <v>1.26</v>
      </c>
      <c r="Y570" s="11">
        <v>-1.0900000000000001</v>
      </c>
      <c r="Z570" s="11">
        <v>4.9000000000000004</v>
      </c>
      <c r="AA570" s="11">
        <v>4.21</v>
      </c>
      <c r="AB570" s="11">
        <v>5.41</v>
      </c>
      <c r="AC570" s="11">
        <v>9.2899999999999991</v>
      </c>
      <c r="AD570" s="11">
        <v>1.1299999999999999</v>
      </c>
      <c r="AE570" s="11">
        <v>11.3</v>
      </c>
      <c r="AF570" s="11">
        <v>7.44</v>
      </c>
      <c r="AG570" s="11">
        <v>6.11</v>
      </c>
      <c r="AH570" s="11">
        <v>-1.18</v>
      </c>
      <c r="AI570" s="11">
        <v>6.87</v>
      </c>
      <c r="AJ570" s="11">
        <v>1.79</v>
      </c>
      <c r="AK570" s="11">
        <v>6.7</v>
      </c>
      <c r="AL570" s="11">
        <v>-3.32</v>
      </c>
      <c r="AM570" s="11">
        <v>-2.62</v>
      </c>
      <c r="AN570" s="11">
        <v>7.3</v>
      </c>
      <c r="IS570">
        <f t="shared" si="16"/>
        <v>3.1242368421052631</v>
      </c>
      <c r="IT570">
        <f t="shared" si="17"/>
        <v>3.8741415749027244</v>
      </c>
    </row>
    <row r="571" spans="1:254" x14ac:dyDescent="0.2">
      <c r="A571" s="34" t="s">
        <v>16</v>
      </c>
      <c r="B571" s="35">
        <v>0.16</v>
      </c>
      <c r="C571" s="11">
        <v>0.61</v>
      </c>
      <c r="D571" s="11">
        <v>0.7</v>
      </c>
      <c r="E571" s="11">
        <v>2.31</v>
      </c>
      <c r="F571" s="11">
        <v>1.95</v>
      </c>
      <c r="G571" s="11">
        <v>0.28000000000000003</v>
      </c>
      <c r="H571" s="11">
        <v>0.74</v>
      </c>
      <c r="I571" s="11">
        <v>1.0900000000000001</v>
      </c>
      <c r="J571" s="11">
        <v>2.75</v>
      </c>
      <c r="K571" s="11">
        <v>2.54</v>
      </c>
      <c r="L571" s="11">
        <v>0.99</v>
      </c>
      <c r="M571" s="11">
        <v>10.1</v>
      </c>
      <c r="N571" s="11">
        <v>0.3</v>
      </c>
      <c r="O571" s="11">
        <v>11.3</v>
      </c>
      <c r="P571" s="11">
        <v>2.2799999999999998</v>
      </c>
      <c r="Q571" s="11">
        <v>-1.65</v>
      </c>
      <c r="R571" s="11">
        <v>5.25</v>
      </c>
      <c r="S571" s="11">
        <v>4.26</v>
      </c>
      <c r="T571" s="11">
        <v>-2.54</v>
      </c>
      <c r="U571" s="11">
        <v>-0.16</v>
      </c>
      <c r="V571" s="11">
        <v>3.38</v>
      </c>
      <c r="W571" s="11">
        <v>-0.48</v>
      </c>
      <c r="X571" s="11">
        <v>0.59</v>
      </c>
      <c r="Y571" s="11">
        <v>-1.5</v>
      </c>
      <c r="Z571" s="11">
        <v>4.5</v>
      </c>
      <c r="AA571" s="11">
        <v>3.88</v>
      </c>
      <c r="AB571" s="11">
        <v>4.9800000000000004</v>
      </c>
      <c r="AC571" s="11">
        <v>9.06</v>
      </c>
      <c r="AD571" s="11">
        <v>0.59</v>
      </c>
      <c r="AE571" s="11">
        <v>10.3</v>
      </c>
      <c r="AF571" s="11">
        <v>7.05</v>
      </c>
      <c r="AG571" s="11">
        <v>5.54</v>
      </c>
      <c r="AH571" s="11">
        <v>-1.26</v>
      </c>
      <c r="AI571" s="11">
        <v>6.29</v>
      </c>
      <c r="AJ571" s="11">
        <v>1.2</v>
      </c>
      <c r="AK571" s="11">
        <v>6.21</v>
      </c>
      <c r="AL571" s="11">
        <v>-3.35</v>
      </c>
      <c r="AM571" s="11">
        <v>-4.33</v>
      </c>
      <c r="AN571" s="11">
        <v>6.8</v>
      </c>
      <c r="IS571">
        <f t="shared" si="16"/>
        <v>2.6986842105263165</v>
      </c>
      <c r="IT571">
        <f t="shared" si="17"/>
        <v>3.822401375570097</v>
      </c>
    </row>
    <row r="572" spans="1:254" x14ac:dyDescent="0.2">
      <c r="A572" s="34" t="s">
        <v>16</v>
      </c>
      <c r="B572" s="35">
        <v>0.18</v>
      </c>
      <c r="C572" s="11">
        <v>0.43</v>
      </c>
      <c r="D572" s="11">
        <v>0.3</v>
      </c>
      <c r="E572" s="11">
        <v>1.59</v>
      </c>
      <c r="F572" s="11">
        <v>1.94</v>
      </c>
      <c r="G572" s="11">
        <v>0.1</v>
      </c>
      <c r="H572" s="11">
        <v>0.37</v>
      </c>
      <c r="I572" s="11">
        <v>1.22</v>
      </c>
      <c r="J572" s="11">
        <v>2.82</v>
      </c>
      <c r="K572" s="11">
        <v>2.44</v>
      </c>
      <c r="L572" s="11">
        <v>0.54</v>
      </c>
      <c r="M572" s="11">
        <v>9.32</v>
      </c>
      <c r="N572" s="11">
        <v>-2.1999999999999999E-2</v>
      </c>
      <c r="O572" s="11">
        <v>10.6</v>
      </c>
      <c r="P572" s="11">
        <v>1.1399999999999999</v>
      </c>
      <c r="Q572" s="11">
        <v>-1.61</v>
      </c>
      <c r="R572" s="11">
        <v>4.53</v>
      </c>
      <c r="S572" s="11">
        <v>4.18</v>
      </c>
      <c r="T572" s="11">
        <v>-2.77</v>
      </c>
      <c r="U572" s="11">
        <v>-0.41</v>
      </c>
      <c r="V572" s="11">
        <v>3.04</v>
      </c>
      <c r="W572" s="11">
        <v>-1.28</v>
      </c>
      <c r="X572" s="11">
        <v>-0.14000000000000001</v>
      </c>
      <c r="Y572" s="11">
        <v>-1.94</v>
      </c>
      <c r="Z572" s="11">
        <v>3.97</v>
      </c>
      <c r="AA572" s="11">
        <v>3.44</v>
      </c>
      <c r="AB572" s="11">
        <v>4.6100000000000003</v>
      </c>
      <c r="AC572" s="11">
        <v>8.65</v>
      </c>
      <c r="AD572" s="11">
        <v>-1.0999999999999999E-2</v>
      </c>
      <c r="AE572" s="11">
        <v>9.32</v>
      </c>
      <c r="AF572" s="11">
        <v>6.6</v>
      </c>
      <c r="AG572" s="11">
        <v>5</v>
      </c>
      <c r="AH572" s="11">
        <v>-1.39</v>
      </c>
      <c r="AI572" s="11">
        <v>5.64</v>
      </c>
      <c r="AJ572" s="11">
        <v>0.57999999999999996</v>
      </c>
      <c r="AK572" s="11">
        <v>5.69</v>
      </c>
      <c r="AL572" s="11">
        <v>-3.21</v>
      </c>
      <c r="AM572" s="11">
        <v>-5.8</v>
      </c>
      <c r="AN572" s="11">
        <v>5.38</v>
      </c>
      <c r="IS572">
        <f t="shared" si="16"/>
        <v>2.2330789473684205</v>
      </c>
      <c r="IT572">
        <f t="shared" si="17"/>
        <v>3.7306383946231905</v>
      </c>
    </row>
    <row r="573" spans="1:254" x14ac:dyDescent="0.2">
      <c r="A573" s="34" t="s">
        <v>16</v>
      </c>
      <c r="B573" s="35">
        <v>0.2</v>
      </c>
      <c r="C573" s="11">
        <v>0.12</v>
      </c>
      <c r="D573" s="11">
        <v>-0.11</v>
      </c>
      <c r="E573" s="11">
        <v>0.91</v>
      </c>
      <c r="F573" s="11">
        <v>1.85</v>
      </c>
      <c r="G573" s="11">
        <v>-0.13</v>
      </c>
      <c r="H573" s="11">
        <v>0.13</v>
      </c>
      <c r="I573" s="11">
        <v>1.42</v>
      </c>
      <c r="J573" s="11">
        <v>2.83</v>
      </c>
      <c r="K573" s="11">
        <v>2.2000000000000002</v>
      </c>
      <c r="L573" s="11">
        <v>0.12</v>
      </c>
      <c r="M573" s="11">
        <v>8.48</v>
      </c>
      <c r="N573" s="11">
        <v>-0.44</v>
      </c>
      <c r="O573" s="11">
        <v>9.6999999999999993</v>
      </c>
      <c r="P573" s="11">
        <v>-9.1999999999999998E-2</v>
      </c>
      <c r="Q573" s="11">
        <v>-1.67</v>
      </c>
      <c r="R573" s="11">
        <v>3.82</v>
      </c>
      <c r="S573" s="11">
        <v>4.1100000000000003</v>
      </c>
      <c r="T573" s="11">
        <v>-2.88</v>
      </c>
      <c r="U573" s="11">
        <v>-0.72</v>
      </c>
      <c r="V573" s="11">
        <v>2.66</v>
      </c>
      <c r="W573" s="11">
        <v>-2.1</v>
      </c>
      <c r="X573" s="11">
        <v>-0.9</v>
      </c>
      <c r="Y573" s="11">
        <v>-2.2799999999999998</v>
      </c>
      <c r="Z573" s="11">
        <v>3.32</v>
      </c>
      <c r="AA573" s="11">
        <v>2.83</v>
      </c>
      <c r="AB573" s="11">
        <v>4.25</v>
      </c>
      <c r="AC573" s="11">
        <v>7.98</v>
      </c>
      <c r="AD573" s="11">
        <v>-0.71</v>
      </c>
      <c r="AE573" s="11">
        <v>8.27</v>
      </c>
      <c r="AF573" s="11">
        <v>6.05</v>
      </c>
      <c r="AG573" s="11">
        <v>4.5</v>
      </c>
      <c r="AH573" s="11">
        <v>-1.58</v>
      </c>
      <c r="AI573" s="11">
        <v>4.92</v>
      </c>
      <c r="AJ573" s="11">
        <v>-3.9E-2</v>
      </c>
      <c r="AK573" s="11">
        <v>5.1100000000000003</v>
      </c>
      <c r="AL573" s="11">
        <v>-2.91</v>
      </c>
      <c r="AM573" s="11">
        <v>-6.99</v>
      </c>
      <c r="AN573" s="11">
        <v>3.76</v>
      </c>
      <c r="IS573">
        <f t="shared" si="16"/>
        <v>1.7312894736842106</v>
      </c>
      <c r="IT573">
        <f t="shared" si="17"/>
        <v>3.6125882830914247</v>
      </c>
    </row>
    <row r="574" spans="1:254" x14ac:dyDescent="0.2">
      <c r="A574" s="34" t="s">
        <v>16</v>
      </c>
      <c r="B574" s="35">
        <v>0.22</v>
      </c>
      <c r="C574" s="11">
        <v>-0.34</v>
      </c>
      <c r="D574" s="11">
        <v>-0.55000000000000004</v>
      </c>
      <c r="E574" s="11">
        <v>0.25</v>
      </c>
      <c r="F574" s="11">
        <v>1.63</v>
      </c>
      <c r="G574" s="11">
        <v>-0.49</v>
      </c>
      <c r="H574" s="11">
        <v>-7.0999999999999994E-2</v>
      </c>
      <c r="I574" s="11">
        <v>1.68</v>
      </c>
      <c r="J574" s="11">
        <v>2.8</v>
      </c>
      <c r="K574" s="11">
        <v>1.79</v>
      </c>
      <c r="L574" s="11">
        <v>-0.28999999999999998</v>
      </c>
      <c r="M574" s="11">
        <v>7.53</v>
      </c>
      <c r="N574" s="11">
        <v>-0.94</v>
      </c>
      <c r="O574" s="11">
        <v>8.58</v>
      </c>
      <c r="P574" s="11">
        <v>-1.39</v>
      </c>
      <c r="Q574" s="11">
        <v>-1.84</v>
      </c>
      <c r="R574" s="11">
        <v>3.09</v>
      </c>
      <c r="S574" s="11">
        <v>4</v>
      </c>
      <c r="T574" s="11">
        <v>-2.97</v>
      </c>
      <c r="U574" s="11">
        <v>-1.1299999999999999</v>
      </c>
      <c r="V574" s="11">
        <v>2.15</v>
      </c>
      <c r="W574" s="11">
        <v>-3.03</v>
      </c>
      <c r="X574" s="11">
        <v>-1.69</v>
      </c>
      <c r="Y574" s="11">
        <v>-2.4700000000000002</v>
      </c>
      <c r="Z574" s="11">
        <v>2.5499999999999998</v>
      </c>
      <c r="AA574" s="11">
        <v>2.0699999999999998</v>
      </c>
      <c r="AB574" s="11">
        <v>3.85</v>
      </c>
      <c r="AC574" s="11">
        <v>6.98</v>
      </c>
      <c r="AD574" s="11">
        <v>-1.55</v>
      </c>
      <c r="AE574" s="11">
        <v>7.16</v>
      </c>
      <c r="AF574" s="11">
        <v>5.4</v>
      </c>
      <c r="AG574" s="11">
        <v>4</v>
      </c>
      <c r="AH574" s="11">
        <v>-1.8</v>
      </c>
      <c r="AI574" s="11">
        <v>4.16</v>
      </c>
      <c r="AJ574" s="11">
        <v>-0.65</v>
      </c>
      <c r="AK574" s="11">
        <v>4.42</v>
      </c>
      <c r="AL574" s="11">
        <v>-2.5099999999999998</v>
      </c>
      <c r="AM574" s="11">
        <v>-7.91</v>
      </c>
      <c r="AN574" s="11">
        <v>1.99</v>
      </c>
      <c r="IS574">
        <f t="shared" si="16"/>
        <v>1.1699736842105266</v>
      </c>
      <c r="IT574">
        <f t="shared" si="17"/>
        <v>3.4747486044537998</v>
      </c>
    </row>
    <row r="575" spans="1:254" x14ac:dyDescent="0.2">
      <c r="A575" s="34" t="s">
        <v>16</v>
      </c>
      <c r="B575" s="35">
        <v>0.24</v>
      </c>
      <c r="C575" s="11">
        <v>-0.94</v>
      </c>
      <c r="D575" s="11">
        <v>-1.04</v>
      </c>
      <c r="E575" s="11">
        <v>-0.4</v>
      </c>
      <c r="F575" s="11">
        <v>1.27</v>
      </c>
      <c r="G575" s="11">
        <v>-1.01</v>
      </c>
      <c r="H575" s="11">
        <v>-0.35</v>
      </c>
      <c r="I575" s="11">
        <v>1.98</v>
      </c>
      <c r="J575" s="11">
        <v>2.75</v>
      </c>
      <c r="K575" s="11">
        <v>1.21</v>
      </c>
      <c r="L575" s="11">
        <v>-0.68</v>
      </c>
      <c r="M575" s="11">
        <v>6.41</v>
      </c>
      <c r="N575" s="11">
        <v>-1.55</v>
      </c>
      <c r="O575" s="11">
        <v>7.42</v>
      </c>
      <c r="P575" s="11">
        <v>-2.83</v>
      </c>
      <c r="Q575" s="11">
        <v>-2.09</v>
      </c>
      <c r="R575" s="11">
        <v>2.33</v>
      </c>
      <c r="S575" s="11">
        <v>3.78</v>
      </c>
      <c r="T575" s="11">
        <v>-3</v>
      </c>
      <c r="U575" s="11">
        <v>-1.66</v>
      </c>
      <c r="V575" s="11">
        <v>1.53</v>
      </c>
      <c r="W575" s="11">
        <v>-4.12</v>
      </c>
      <c r="X575" s="11">
        <v>-2.4700000000000002</v>
      </c>
      <c r="Y575" s="11">
        <v>-2.99</v>
      </c>
      <c r="Z575" s="11">
        <v>1.68</v>
      </c>
      <c r="AA575" s="11">
        <v>1.21</v>
      </c>
      <c r="AB575" s="11">
        <v>3.37</v>
      </c>
      <c r="AC575" s="11">
        <v>5.6</v>
      </c>
      <c r="AD575" s="11">
        <v>-2.54</v>
      </c>
      <c r="AE575" s="11">
        <v>5.97</v>
      </c>
      <c r="AF575" s="11">
        <v>4.63</v>
      </c>
      <c r="AG575" s="11">
        <v>3.49</v>
      </c>
      <c r="AH575" s="11">
        <v>-2.06</v>
      </c>
      <c r="AI575" s="11">
        <v>3.35</v>
      </c>
      <c r="AJ575" s="11">
        <v>-1.22</v>
      </c>
      <c r="AK575" s="11">
        <v>3.61</v>
      </c>
      <c r="AL575" s="11">
        <v>-2.06</v>
      </c>
      <c r="AM575" s="11">
        <v>-8.61</v>
      </c>
      <c r="AN575" s="11">
        <v>0.72</v>
      </c>
      <c r="IS575">
        <f t="shared" si="16"/>
        <v>0.54447368421052644</v>
      </c>
      <c r="IT575">
        <f t="shared" si="17"/>
        <v>3.3505616288942499</v>
      </c>
    </row>
    <row r="576" spans="1:254" x14ac:dyDescent="0.2">
      <c r="A576" s="34" t="s">
        <v>16</v>
      </c>
      <c r="B576" s="35">
        <v>0.26</v>
      </c>
      <c r="C576" s="11">
        <v>-1.69</v>
      </c>
      <c r="D576" s="11">
        <v>-1.55</v>
      </c>
      <c r="E576" s="11">
        <v>-1.04</v>
      </c>
      <c r="F576" s="11">
        <v>0.76</v>
      </c>
      <c r="G576" s="11">
        <v>-1.68</v>
      </c>
      <c r="H576" s="11">
        <v>-0.8</v>
      </c>
      <c r="I576" s="11">
        <v>2.33</v>
      </c>
      <c r="J576" s="11">
        <v>2.68</v>
      </c>
      <c r="K576" s="11">
        <v>0.46</v>
      </c>
      <c r="L576" s="11">
        <v>-1.1000000000000001</v>
      </c>
      <c r="M576" s="11">
        <v>5.1100000000000003</v>
      </c>
      <c r="N576" s="11">
        <v>-2.2799999999999998</v>
      </c>
      <c r="O576" s="11">
        <v>6.34</v>
      </c>
      <c r="P576" s="11">
        <v>-4.3499999999999996</v>
      </c>
      <c r="Q576" s="11">
        <v>-2.44</v>
      </c>
      <c r="R576" s="11">
        <v>1.55</v>
      </c>
      <c r="S576" s="11">
        <v>3.41</v>
      </c>
      <c r="T576" s="11">
        <v>-3.15</v>
      </c>
      <c r="U576" s="11">
        <v>-2.31</v>
      </c>
      <c r="V576" s="11">
        <v>0.71</v>
      </c>
      <c r="W576" s="11">
        <v>-5.38</v>
      </c>
      <c r="X576" s="11">
        <v>-3.25</v>
      </c>
      <c r="Y576" s="11">
        <v>-3.31</v>
      </c>
      <c r="Z576" s="11">
        <v>0.7</v>
      </c>
      <c r="AA576" s="11">
        <v>0.35</v>
      </c>
      <c r="AB576" s="11">
        <v>2.77</v>
      </c>
      <c r="AC576" s="11">
        <v>3.79</v>
      </c>
      <c r="AD576" s="11">
        <v>-3.67</v>
      </c>
      <c r="AE576" s="11">
        <v>4.67</v>
      </c>
      <c r="AF576" s="11">
        <v>3.77</v>
      </c>
      <c r="AG576" s="11">
        <v>2.94</v>
      </c>
      <c r="AH576" s="11">
        <v>-2.35</v>
      </c>
      <c r="AI576" s="11">
        <v>2.52</v>
      </c>
      <c r="AJ576" s="11">
        <v>-1.76</v>
      </c>
      <c r="AK576" s="11">
        <v>2.68</v>
      </c>
      <c r="AL576" s="11">
        <v>-1.61</v>
      </c>
      <c r="AM576" s="11">
        <v>-9.17</v>
      </c>
      <c r="AN576" s="11">
        <v>-0.67</v>
      </c>
      <c r="IS576">
        <f t="shared" si="16"/>
        <v>-0.15842105263157896</v>
      </c>
      <c r="IT576">
        <f t="shared" si="17"/>
        <v>3.2473045174011625</v>
      </c>
    </row>
    <row r="577" spans="1:254" x14ac:dyDescent="0.2">
      <c r="A577" s="34" t="s">
        <v>16</v>
      </c>
      <c r="B577" s="35">
        <v>0.28000000000000003</v>
      </c>
      <c r="C577" s="11">
        <v>-2.6</v>
      </c>
      <c r="D577" s="11">
        <v>-2.08</v>
      </c>
      <c r="E577" s="11">
        <v>-1.68</v>
      </c>
      <c r="F577" s="11">
        <v>0.1</v>
      </c>
      <c r="G577" s="11">
        <v>-2.44</v>
      </c>
      <c r="H577" s="11">
        <v>-1.44</v>
      </c>
      <c r="I577" s="11">
        <v>2.65</v>
      </c>
      <c r="J577" s="11">
        <v>2.6</v>
      </c>
      <c r="K577" s="11">
        <v>-0.43</v>
      </c>
      <c r="L577" s="11">
        <v>-1.59</v>
      </c>
      <c r="M577" s="11">
        <v>3.58</v>
      </c>
      <c r="N577" s="11">
        <v>-3.08</v>
      </c>
      <c r="O577" s="11">
        <v>5.36</v>
      </c>
      <c r="P577" s="11">
        <v>-5.96</v>
      </c>
      <c r="Q577" s="11">
        <v>-2.81</v>
      </c>
      <c r="R577" s="11">
        <v>0.79</v>
      </c>
      <c r="S577" s="11">
        <v>2.84</v>
      </c>
      <c r="T577" s="11">
        <v>-3.38</v>
      </c>
      <c r="U577" s="11">
        <v>-3.09</v>
      </c>
      <c r="V577" s="11">
        <v>-0.26</v>
      </c>
      <c r="W577" s="11">
        <v>-6.75</v>
      </c>
      <c r="X577" s="11">
        <v>-4.03</v>
      </c>
      <c r="Y577" s="11">
        <v>-3.42</v>
      </c>
      <c r="Z577" s="11">
        <v>-0.4</v>
      </c>
      <c r="AA577" s="11">
        <v>-0.47</v>
      </c>
      <c r="AB577" s="11">
        <v>2.0099999999999998</v>
      </c>
      <c r="AC577" s="11">
        <v>1.56</v>
      </c>
      <c r="AD577" s="11">
        <v>-4.92</v>
      </c>
      <c r="AE577" s="11">
        <v>3.26</v>
      </c>
      <c r="AF577" s="11">
        <v>2.81</v>
      </c>
      <c r="AG577" s="11">
        <v>2.31</v>
      </c>
      <c r="AH577" s="11">
        <v>-2.67</v>
      </c>
      <c r="AI577" s="11">
        <v>1.68</v>
      </c>
      <c r="AJ577" s="11">
        <v>-2.2400000000000002</v>
      </c>
      <c r="AK577" s="11">
        <v>1.66</v>
      </c>
      <c r="AL577" s="11">
        <v>-1.24</v>
      </c>
      <c r="AM577" s="11">
        <v>-9.68</v>
      </c>
      <c r="AN577" s="11">
        <v>-1.82</v>
      </c>
      <c r="IS577">
        <f t="shared" si="16"/>
        <v>-0.92815789473684218</v>
      </c>
      <c r="IT577">
        <f t="shared" si="17"/>
        <v>3.1818011686933159</v>
      </c>
    </row>
    <row r="578" spans="1:254" x14ac:dyDescent="0.2">
      <c r="A578" s="34" t="s">
        <v>16</v>
      </c>
      <c r="B578" s="35">
        <v>0.3</v>
      </c>
      <c r="C578" s="11">
        <v>-3.64</v>
      </c>
      <c r="D578" s="11">
        <v>-2.58</v>
      </c>
      <c r="E578" s="11">
        <v>-2.31</v>
      </c>
      <c r="F578" s="11">
        <v>-0.68</v>
      </c>
      <c r="G578" s="11">
        <v>-3.2</v>
      </c>
      <c r="H578" s="11">
        <v>-2.29</v>
      </c>
      <c r="I578" s="11">
        <v>2.88</v>
      </c>
      <c r="J578" s="11">
        <v>2.5099999999999998</v>
      </c>
      <c r="K578" s="11">
        <v>-1.41</v>
      </c>
      <c r="L578" s="11">
        <v>-2.2000000000000002</v>
      </c>
      <c r="M578" s="11">
        <v>1.83</v>
      </c>
      <c r="N578" s="11">
        <v>-3.95</v>
      </c>
      <c r="O578" s="11">
        <v>4.47</v>
      </c>
      <c r="P578" s="11">
        <v>-7.63</v>
      </c>
      <c r="Q578" s="11">
        <v>-3.2</v>
      </c>
      <c r="R578" s="11">
        <v>0.06</v>
      </c>
      <c r="S578" s="11">
        <v>2.04</v>
      </c>
      <c r="T578" s="11">
        <v>-3.7</v>
      </c>
      <c r="U578" s="11">
        <v>-3.96</v>
      </c>
      <c r="V578" s="11">
        <v>-1.4</v>
      </c>
      <c r="W578" s="11">
        <v>-8.1999999999999993</v>
      </c>
      <c r="X578" s="11">
        <v>-4.82</v>
      </c>
      <c r="Y578" s="11">
        <v>-3.52</v>
      </c>
      <c r="Z578" s="11">
        <v>-1.65</v>
      </c>
      <c r="AA578" s="11">
        <v>-1.22</v>
      </c>
      <c r="AB578" s="11">
        <v>1.0900000000000001</v>
      </c>
      <c r="AC578" s="11">
        <v>-1.04</v>
      </c>
      <c r="AD578" s="11">
        <v>-6.27</v>
      </c>
      <c r="AE578" s="11">
        <v>1.72</v>
      </c>
      <c r="AF578" s="11">
        <v>1.78</v>
      </c>
      <c r="AG578" s="11">
        <v>1.58</v>
      </c>
      <c r="AH578" s="11">
        <v>-3.01</v>
      </c>
      <c r="AI578" s="11">
        <v>0.86</v>
      </c>
      <c r="AJ578" s="11">
        <v>-2.66</v>
      </c>
      <c r="AK578" s="11">
        <v>0.57999999999999996</v>
      </c>
      <c r="AL578" s="11">
        <v>-0.96</v>
      </c>
      <c r="AM578" s="11">
        <v>-10.199999999999999</v>
      </c>
      <c r="AN578" s="11">
        <v>-2.0499999999999998</v>
      </c>
      <c r="IS578">
        <f t="shared" si="16"/>
        <v>-1.7460526315789473</v>
      </c>
      <c r="IT578">
        <f t="shared" si="17"/>
        <v>3.1763565218520116</v>
      </c>
    </row>
    <row r="579" spans="1:254" x14ac:dyDescent="0.2">
      <c r="A579" s="34" t="s">
        <v>16</v>
      </c>
      <c r="B579" s="35">
        <v>0.32</v>
      </c>
      <c r="C579" s="11">
        <v>-4.8</v>
      </c>
      <c r="D579" s="11">
        <v>-3.04</v>
      </c>
      <c r="E579" s="11">
        <v>-2.92</v>
      </c>
      <c r="F579" s="11">
        <v>-1.55</v>
      </c>
      <c r="G579" s="11">
        <v>-3.9</v>
      </c>
      <c r="H579" s="11">
        <v>-3.33</v>
      </c>
      <c r="I579" s="11">
        <v>2.89</v>
      </c>
      <c r="J579" s="11">
        <v>2.4</v>
      </c>
      <c r="K579" s="11">
        <v>-2.4500000000000002</v>
      </c>
      <c r="L579" s="11">
        <v>-2.95</v>
      </c>
      <c r="M579" s="11">
        <v>-0.12</v>
      </c>
      <c r="N579" s="11">
        <v>-4.83</v>
      </c>
      <c r="O579" s="11">
        <v>3.62</v>
      </c>
      <c r="P579" s="11">
        <v>-9.3699999999999992</v>
      </c>
      <c r="Q579" s="11">
        <v>-3.56</v>
      </c>
      <c r="R579" s="11">
        <v>-0.61</v>
      </c>
      <c r="S579" s="11">
        <v>1.02</v>
      </c>
      <c r="T579" s="11">
        <v>-4.1399999999999997</v>
      </c>
      <c r="U579" s="11">
        <v>-4.87</v>
      </c>
      <c r="V579" s="11">
        <v>-2.68</v>
      </c>
      <c r="W579" s="11">
        <v>-9.6300000000000008</v>
      </c>
      <c r="X579" s="11">
        <v>-5.64</v>
      </c>
      <c r="Y579" s="11">
        <v>-3.47</v>
      </c>
      <c r="Z579" s="11">
        <v>-3.05</v>
      </c>
      <c r="AA579" s="11">
        <v>-1.92</v>
      </c>
      <c r="AB579" s="11">
        <v>1.4999999999999999E-2</v>
      </c>
      <c r="AC579" s="11">
        <v>-3.93</v>
      </c>
      <c r="AD579" s="11">
        <v>-7.65</v>
      </c>
      <c r="AE579" s="11">
        <v>9.0999999999999998E-2</v>
      </c>
      <c r="AF579" s="11">
        <v>0.7</v>
      </c>
      <c r="AG579" s="11">
        <v>0.74</v>
      </c>
      <c r="AH579" s="11">
        <v>-3.35</v>
      </c>
      <c r="AI579" s="11">
        <v>7.2999999999999995E-2</v>
      </c>
      <c r="AJ579" s="11">
        <v>-3.01</v>
      </c>
      <c r="AK579" s="11">
        <v>-0.5</v>
      </c>
      <c r="AL579" s="11">
        <v>-0.82</v>
      </c>
      <c r="AM579" s="11">
        <v>-10.9</v>
      </c>
      <c r="AN579" s="11">
        <v>-2.4500000000000002</v>
      </c>
      <c r="IS579">
        <f t="shared" ref="IS579:IS642" si="18">AVERAGE(C579:IR579)</f>
        <v>-2.6287105263157904</v>
      </c>
      <c r="IT579">
        <f t="shared" ref="IT579:IT642" si="19">STDEV(C579:IR579)</f>
        <v>3.2579392085969352</v>
      </c>
    </row>
    <row r="580" spans="1:254" x14ac:dyDescent="0.2">
      <c r="A580" s="34" t="s">
        <v>16</v>
      </c>
      <c r="B580" s="35">
        <v>0.34</v>
      </c>
      <c r="C580" s="11">
        <v>-6</v>
      </c>
      <c r="D580" s="11">
        <v>-3.46</v>
      </c>
      <c r="E580" s="11">
        <v>-3.48</v>
      </c>
      <c r="F580" s="11">
        <v>-2.46</v>
      </c>
      <c r="G580" s="11">
        <v>-4.55</v>
      </c>
      <c r="H580" s="11">
        <v>-4.51</v>
      </c>
      <c r="I580" s="11">
        <v>2.5499999999999998</v>
      </c>
      <c r="J580" s="11">
        <v>2.2799999999999998</v>
      </c>
      <c r="K580" s="11">
        <v>-3.52</v>
      </c>
      <c r="L580" s="11">
        <v>-3.82</v>
      </c>
      <c r="M580" s="11">
        <v>-2.2000000000000002</v>
      </c>
      <c r="N580" s="11">
        <v>-5.69</v>
      </c>
      <c r="O580" s="11">
        <v>2.74</v>
      </c>
      <c r="P580" s="11">
        <v>-11.1</v>
      </c>
      <c r="Q580" s="11">
        <v>-3.88</v>
      </c>
      <c r="R580" s="11">
        <v>-1.2</v>
      </c>
      <c r="S580" s="11">
        <v>-0.2</v>
      </c>
      <c r="T580" s="11">
        <v>-4.59</v>
      </c>
      <c r="U580" s="11">
        <v>-5.77</v>
      </c>
      <c r="V580" s="11">
        <v>-3.96</v>
      </c>
      <c r="W580" s="11">
        <v>-11</v>
      </c>
      <c r="X580" s="11">
        <v>-6.52</v>
      </c>
      <c r="Y580" s="11">
        <v>-3.37</v>
      </c>
      <c r="Z580" s="11">
        <v>-4.59</v>
      </c>
      <c r="AA580" s="11">
        <v>-2.61</v>
      </c>
      <c r="AB580" s="11">
        <v>-1.18</v>
      </c>
      <c r="AC580" s="11">
        <v>-6.99</v>
      </c>
      <c r="AD580" s="11">
        <v>-9.01</v>
      </c>
      <c r="AE580" s="11">
        <v>-1.59</v>
      </c>
      <c r="AF580" s="11">
        <v>-0.4</v>
      </c>
      <c r="AG580" s="11">
        <v>-0.23</v>
      </c>
      <c r="AH580" s="11">
        <v>-3.7</v>
      </c>
      <c r="AI580" s="11">
        <v>-0.66</v>
      </c>
      <c r="AJ580" s="11">
        <v>-3.3</v>
      </c>
      <c r="AK580" s="11">
        <v>-1.52</v>
      </c>
      <c r="AL580" s="11">
        <v>-0.8</v>
      </c>
      <c r="AM580" s="11">
        <v>-11.6</v>
      </c>
      <c r="AN580" s="11">
        <v>-2.27</v>
      </c>
      <c r="IS580">
        <f t="shared" si="18"/>
        <v>-3.5305263157894742</v>
      </c>
      <c r="IT580">
        <f t="shared" si="19"/>
        <v>3.4142594047717783</v>
      </c>
    </row>
    <row r="581" spans="1:254" x14ac:dyDescent="0.2">
      <c r="A581" s="34" t="s">
        <v>16</v>
      </c>
      <c r="B581" s="35">
        <v>0.36</v>
      </c>
      <c r="C581" s="11">
        <v>-7.17</v>
      </c>
      <c r="D581" s="11">
        <v>-3.86</v>
      </c>
      <c r="E581" s="11">
        <v>-3.99</v>
      </c>
      <c r="F581" s="11">
        <v>-3.37</v>
      </c>
      <c r="G581" s="11">
        <v>-5.21</v>
      </c>
      <c r="H581" s="11">
        <v>-5.8</v>
      </c>
      <c r="I581" s="11">
        <v>1.76</v>
      </c>
      <c r="J581" s="11">
        <v>2.14</v>
      </c>
      <c r="K581" s="11">
        <v>-4.63</v>
      </c>
      <c r="L581" s="11">
        <v>-4.79</v>
      </c>
      <c r="M581" s="11">
        <v>-4.29</v>
      </c>
      <c r="N581" s="11">
        <v>-6.51</v>
      </c>
      <c r="O581" s="11">
        <v>1.78</v>
      </c>
      <c r="P581" s="11">
        <v>-12.7</v>
      </c>
      <c r="Q581" s="11">
        <v>-4.18</v>
      </c>
      <c r="R581" s="11">
        <v>-1.78</v>
      </c>
      <c r="S581" s="11">
        <v>-1.55</v>
      </c>
      <c r="T581" s="11">
        <v>-5.01</v>
      </c>
      <c r="U581" s="11">
        <v>-6.57</v>
      </c>
      <c r="V581" s="11">
        <v>-5.26</v>
      </c>
      <c r="W581" s="11">
        <v>-12.3</v>
      </c>
      <c r="X581" s="11">
        <v>-7.47</v>
      </c>
      <c r="Y581" s="11">
        <v>-3.57</v>
      </c>
      <c r="Z581" s="11">
        <v>-6.26</v>
      </c>
      <c r="AA581" s="11">
        <v>-3.31</v>
      </c>
      <c r="AB581" s="11">
        <v>-2.4500000000000002</v>
      </c>
      <c r="AC581" s="11">
        <v>-10</v>
      </c>
      <c r="AD581" s="11">
        <v>-10.3</v>
      </c>
      <c r="AE581" s="11">
        <v>-3.24</v>
      </c>
      <c r="AF581" s="11">
        <v>-1.5</v>
      </c>
      <c r="AG581" s="11">
        <v>-1.29</v>
      </c>
      <c r="AH581" s="11">
        <v>-4.0199999999999996</v>
      </c>
      <c r="AI581" s="11">
        <v>-1.31</v>
      </c>
      <c r="AJ581" s="11">
        <v>-3.49</v>
      </c>
      <c r="AK581" s="11">
        <v>-2.46</v>
      </c>
      <c r="AL581" s="11">
        <v>-0.89</v>
      </c>
      <c r="AM581" s="11">
        <v>-12.6</v>
      </c>
      <c r="AN581" s="11">
        <v>-2.09</v>
      </c>
      <c r="IS581">
        <f t="shared" si="18"/>
        <v>-4.4615789473684222</v>
      </c>
      <c r="IT581">
        <f t="shared" si="19"/>
        <v>3.6418821435698465</v>
      </c>
    </row>
    <row r="582" spans="1:254" x14ac:dyDescent="0.2">
      <c r="A582" s="34" t="s">
        <v>16</v>
      </c>
      <c r="B582" s="35">
        <v>0.38</v>
      </c>
      <c r="C582" s="11">
        <v>-8.2100000000000009</v>
      </c>
      <c r="D582" s="11">
        <v>-4.25</v>
      </c>
      <c r="E582" s="11">
        <v>-4.41</v>
      </c>
      <c r="F582" s="11">
        <v>-4.18</v>
      </c>
      <c r="G582" s="11">
        <v>-5.93</v>
      </c>
      <c r="H582" s="11">
        <v>-7.13</v>
      </c>
      <c r="I582" s="11">
        <v>0.49</v>
      </c>
      <c r="J582" s="11">
        <v>1.99</v>
      </c>
      <c r="K582" s="11">
        <v>-5.76</v>
      </c>
      <c r="L582" s="11">
        <v>-5.78</v>
      </c>
      <c r="M582" s="11">
        <v>-6.27</v>
      </c>
      <c r="N582" s="11">
        <v>-7.22</v>
      </c>
      <c r="O582" s="11">
        <v>0.71</v>
      </c>
      <c r="P582" s="11">
        <v>-14.2</v>
      </c>
      <c r="Q582" s="11">
        <v>-4.3899999999999997</v>
      </c>
      <c r="R582" s="11">
        <v>-2.38</v>
      </c>
      <c r="S582" s="11">
        <v>-2.98</v>
      </c>
      <c r="T582" s="11">
        <v>-5.32</v>
      </c>
      <c r="U582" s="11">
        <v>-7.2</v>
      </c>
      <c r="V582" s="11">
        <v>-6.39</v>
      </c>
      <c r="W582" s="11">
        <v>-13.5</v>
      </c>
      <c r="X582" s="11">
        <v>-8.5</v>
      </c>
      <c r="Y582" s="11">
        <v>-3.85</v>
      </c>
      <c r="Z582" s="11">
        <v>-7.99</v>
      </c>
      <c r="AA582" s="11">
        <v>-4.0199999999999996</v>
      </c>
      <c r="AB582" s="11">
        <v>-3.72</v>
      </c>
      <c r="AC582" s="11">
        <v>-12.9</v>
      </c>
      <c r="AD582" s="11">
        <v>-11.5</v>
      </c>
      <c r="AE582" s="11">
        <v>-4.79</v>
      </c>
      <c r="AF582" s="11">
        <v>-2.5499999999999998</v>
      </c>
      <c r="AG582" s="11">
        <v>-2.4</v>
      </c>
      <c r="AH582" s="11">
        <v>-4.3099999999999996</v>
      </c>
      <c r="AI582" s="11">
        <v>-1.89</v>
      </c>
      <c r="AJ582" s="11">
        <v>-3.58</v>
      </c>
      <c r="AK582" s="11">
        <v>-3.26</v>
      </c>
      <c r="AL582" s="11">
        <v>-1.05</v>
      </c>
      <c r="AM582" s="11">
        <v>-13.6</v>
      </c>
      <c r="AN582" s="11">
        <v>-1.92</v>
      </c>
      <c r="IS582">
        <f t="shared" si="18"/>
        <v>-5.3721052631578949</v>
      </c>
      <c r="IT582">
        <f t="shared" si="19"/>
        <v>3.9016955135571627</v>
      </c>
    </row>
    <row r="583" spans="1:254" x14ac:dyDescent="0.2">
      <c r="A583" s="34" t="s">
        <v>16</v>
      </c>
      <c r="B583" s="35">
        <v>0.4</v>
      </c>
      <c r="C583" s="11">
        <v>-9.01</v>
      </c>
      <c r="D583" s="11">
        <v>-4.66</v>
      </c>
      <c r="E583" s="11">
        <v>-4.7300000000000004</v>
      </c>
      <c r="F583" s="11">
        <v>-4.82</v>
      </c>
      <c r="G583" s="11">
        <v>-6.77</v>
      </c>
      <c r="H583" s="11">
        <v>-8.42</v>
      </c>
      <c r="I583" s="11">
        <v>-1.1100000000000001</v>
      </c>
      <c r="J583" s="11">
        <v>1.83</v>
      </c>
      <c r="K583" s="11">
        <v>-6.88</v>
      </c>
      <c r="L583" s="11">
        <v>-6.7</v>
      </c>
      <c r="M583" s="11">
        <v>-8</v>
      </c>
      <c r="N583" s="11">
        <v>-7.82</v>
      </c>
      <c r="O583" s="11">
        <v>-0.46</v>
      </c>
      <c r="P583" s="11">
        <v>-15.5</v>
      </c>
      <c r="Q583" s="11">
        <v>-4.6500000000000004</v>
      </c>
      <c r="R583" s="11">
        <v>-3.01</v>
      </c>
      <c r="S583" s="11">
        <v>-4.3899999999999997</v>
      </c>
      <c r="T583" s="11">
        <v>-5.46</v>
      </c>
      <c r="U583" s="11">
        <v>-7.61</v>
      </c>
      <c r="V583" s="11">
        <v>-7.38</v>
      </c>
      <c r="W583" s="11">
        <v>-14.5</v>
      </c>
      <c r="X583" s="11">
        <v>-9.57</v>
      </c>
      <c r="Y583" s="11">
        <v>-4.1900000000000004</v>
      </c>
      <c r="Z583" s="11">
        <v>-9.67</v>
      </c>
      <c r="AA583" s="11">
        <v>-4.74</v>
      </c>
      <c r="AB583" s="11">
        <v>-4.91</v>
      </c>
      <c r="AC583" s="11">
        <v>-15.2</v>
      </c>
      <c r="AD583" s="11">
        <v>-12.5</v>
      </c>
      <c r="AE583" s="11">
        <v>-6.14</v>
      </c>
      <c r="AF583" s="11">
        <v>-3.53</v>
      </c>
      <c r="AG583" s="11">
        <v>-3.5</v>
      </c>
      <c r="AH583" s="11">
        <v>-4.5599999999999996</v>
      </c>
      <c r="AI583" s="11">
        <v>-2.39</v>
      </c>
      <c r="AJ583" s="11">
        <v>-3.55</v>
      </c>
      <c r="AK583" s="11">
        <v>-3.94</v>
      </c>
      <c r="AL583" s="11">
        <v>-1.22</v>
      </c>
      <c r="AM583" s="11">
        <v>-14.6</v>
      </c>
      <c r="AN583" s="11">
        <v>-2.17</v>
      </c>
      <c r="IS583">
        <f t="shared" si="18"/>
        <v>-6.221842105263157</v>
      </c>
      <c r="IT583">
        <f t="shared" si="19"/>
        <v>4.1326896256509551</v>
      </c>
    </row>
    <row r="584" spans="1:254" x14ac:dyDescent="0.2">
      <c r="A584" s="34" t="s">
        <v>16</v>
      </c>
      <c r="B584" s="35">
        <v>0.42</v>
      </c>
      <c r="C584" s="11">
        <v>-9.49</v>
      </c>
      <c r="D584" s="11">
        <v>-5.05</v>
      </c>
      <c r="E584" s="11">
        <v>-4.93</v>
      </c>
      <c r="F584" s="11">
        <v>-5.22</v>
      </c>
      <c r="G584" s="11">
        <v>-7.74</v>
      </c>
      <c r="H584" s="11">
        <v>-9.58</v>
      </c>
      <c r="I584" s="11">
        <v>-2.76</v>
      </c>
      <c r="J584" s="11">
        <v>1.67</v>
      </c>
      <c r="K584" s="11">
        <v>-7.93</v>
      </c>
      <c r="L584" s="11">
        <v>-7.43</v>
      </c>
      <c r="M584" s="11">
        <v>-9.39</v>
      </c>
      <c r="N584" s="11">
        <v>-8.26</v>
      </c>
      <c r="O584" s="11">
        <v>-1.7</v>
      </c>
      <c r="P584" s="11">
        <v>-16.399999999999999</v>
      </c>
      <c r="Q584" s="11">
        <v>-4.8899999999999997</v>
      </c>
      <c r="R584" s="11">
        <v>-3.68</v>
      </c>
      <c r="S584" s="11">
        <v>-5.7</v>
      </c>
      <c r="T584" s="11">
        <v>-5.42</v>
      </c>
      <c r="U584" s="11">
        <v>-7.74</v>
      </c>
      <c r="V584" s="11">
        <v>-8.08</v>
      </c>
      <c r="W584" s="11">
        <v>-15.3</v>
      </c>
      <c r="X584" s="11">
        <v>-10.6</v>
      </c>
      <c r="Y584" s="11">
        <v>-4.42</v>
      </c>
      <c r="Z584" s="11">
        <v>-11.2</v>
      </c>
      <c r="AA584" s="11">
        <v>-5.4</v>
      </c>
      <c r="AB584" s="11">
        <v>-5.93</v>
      </c>
      <c r="AC584" s="11">
        <v>-17</v>
      </c>
      <c r="AD584" s="11">
        <v>-13.3</v>
      </c>
      <c r="AE584" s="11">
        <v>-7.2</v>
      </c>
      <c r="AF584" s="11">
        <v>-4.4000000000000004</v>
      </c>
      <c r="AG584" s="11">
        <v>-4.53</v>
      </c>
      <c r="AH584" s="11">
        <v>-4.75</v>
      </c>
      <c r="AI584" s="11">
        <v>-2.82</v>
      </c>
      <c r="AJ584" s="11">
        <v>-3.38</v>
      </c>
      <c r="AK584" s="11">
        <v>-4.5</v>
      </c>
      <c r="AL584" s="11">
        <v>-1.36</v>
      </c>
      <c r="AM584" s="11">
        <v>-15.6</v>
      </c>
      <c r="AN584" s="11">
        <v>-2.29</v>
      </c>
      <c r="IS584">
        <f t="shared" si="18"/>
        <v>-6.9394736842105278</v>
      </c>
      <c r="IT584">
        <f t="shared" si="19"/>
        <v>4.3375381904189405</v>
      </c>
    </row>
    <row r="585" spans="1:254" x14ac:dyDescent="0.2">
      <c r="A585" s="34" t="s">
        <v>16</v>
      </c>
      <c r="B585" s="35">
        <v>0.44</v>
      </c>
      <c r="C585" s="11">
        <v>-9.61</v>
      </c>
      <c r="D585" s="11">
        <v>-5.38</v>
      </c>
      <c r="E585" s="11">
        <v>-5</v>
      </c>
      <c r="F585" s="11">
        <v>-5.33</v>
      </c>
      <c r="G585" s="11">
        <v>-8.7799999999999994</v>
      </c>
      <c r="H585" s="11">
        <v>-10.5</v>
      </c>
      <c r="I585" s="11">
        <v>-4.1500000000000004</v>
      </c>
      <c r="J585" s="11">
        <v>1.51</v>
      </c>
      <c r="K585" s="11">
        <v>-8.84</v>
      </c>
      <c r="L585" s="11">
        <v>-7.91</v>
      </c>
      <c r="M585" s="11">
        <v>-10.4</v>
      </c>
      <c r="N585" s="11">
        <v>-8.56</v>
      </c>
      <c r="O585" s="11">
        <v>-2.94</v>
      </c>
      <c r="P585" s="11">
        <v>-17.100000000000001</v>
      </c>
      <c r="Q585" s="11">
        <v>-5.13</v>
      </c>
      <c r="R585" s="11">
        <v>-4.28</v>
      </c>
      <c r="S585" s="11">
        <v>-6.83</v>
      </c>
      <c r="T585" s="11">
        <v>-5.14</v>
      </c>
      <c r="U585" s="11">
        <v>-7.58</v>
      </c>
      <c r="V585" s="11">
        <v>-8.5299999999999994</v>
      </c>
      <c r="W585" s="11">
        <v>-16</v>
      </c>
      <c r="X585" s="11">
        <v>-11.5</v>
      </c>
      <c r="Y585" s="11">
        <v>-4.4000000000000004</v>
      </c>
      <c r="Z585" s="11">
        <v>-12.4</v>
      </c>
      <c r="AA585" s="11">
        <v>-5.93</v>
      </c>
      <c r="AB585" s="11">
        <v>-6.7</v>
      </c>
      <c r="AC585" s="11">
        <v>-18.100000000000001</v>
      </c>
      <c r="AD585" s="11">
        <v>-14</v>
      </c>
      <c r="AE585" s="11">
        <v>-7.91</v>
      </c>
      <c r="AF585" s="11">
        <v>-5.14</v>
      </c>
      <c r="AG585" s="11">
        <v>-5.41</v>
      </c>
      <c r="AH585" s="11">
        <v>-4.87</v>
      </c>
      <c r="AI585" s="11">
        <v>-3.2</v>
      </c>
      <c r="AJ585" s="11">
        <v>-3.08</v>
      </c>
      <c r="AK585" s="11">
        <v>-4.95</v>
      </c>
      <c r="AL585" s="11">
        <v>-1.4</v>
      </c>
      <c r="AM585" s="11">
        <v>-16.399999999999999</v>
      </c>
      <c r="AN585" s="11">
        <v>-2.0499999999999998</v>
      </c>
      <c r="IS585">
        <f t="shared" si="18"/>
        <v>-7.4715789473684202</v>
      </c>
      <c r="IT585">
        <f t="shared" si="19"/>
        <v>4.5252943916873187</v>
      </c>
    </row>
    <row r="586" spans="1:254" x14ac:dyDescent="0.2">
      <c r="A586" s="34" t="s">
        <v>16</v>
      </c>
      <c r="B586" s="35">
        <v>0.46</v>
      </c>
      <c r="C586" s="11">
        <v>-9.4</v>
      </c>
      <c r="D586" s="11">
        <v>-5.57</v>
      </c>
      <c r="E586" s="11">
        <v>-4.95</v>
      </c>
      <c r="F586" s="11">
        <v>-5.14</v>
      </c>
      <c r="G586" s="11">
        <v>-9.7899999999999991</v>
      </c>
      <c r="H586" s="11">
        <v>-11.2</v>
      </c>
      <c r="I586" s="11">
        <v>-4.97</v>
      </c>
      <c r="J586" s="11">
        <v>1.35</v>
      </c>
      <c r="K586" s="11">
        <v>-9.57</v>
      </c>
      <c r="L586" s="11">
        <v>-8.0299999999999994</v>
      </c>
      <c r="M586" s="11">
        <v>-11</v>
      </c>
      <c r="N586" s="11">
        <v>-8.67</v>
      </c>
      <c r="O586" s="11">
        <v>-4.0999999999999996</v>
      </c>
      <c r="P586" s="11">
        <v>-17.5</v>
      </c>
      <c r="Q586" s="11">
        <v>-5.42</v>
      </c>
      <c r="R586" s="11">
        <v>-4.76</v>
      </c>
      <c r="S586" s="11">
        <v>-7.72</v>
      </c>
      <c r="T586" s="11">
        <v>-4.72</v>
      </c>
      <c r="U586" s="11">
        <v>-7.16</v>
      </c>
      <c r="V586" s="11">
        <v>-8.67</v>
      </c>
      <c r="W586" s="11">
        <v>-16.3</v>
      </c>
      <c r="X586" s="11">
        <v>-12.2</v>
      </c>
      <c r="Y586" s="11">
        <v>-4.12</v>
      </c>
      <c r="Z586" s="11">
        <v>-13.1</v>
      </c>
      <c r="AA586" s="11">
        <v>-6.28</v>
      </c>
      <c r="AB586" s="11">
        <v>-7.16</v>
      </c>
      <c r="AC586" s="11">
        <v>-18.399999999999999</v>
      </c>
      <c r="AD586" s="11">
        <v>-14.5</v>
      </c>
      <c r="AE586" s="11">
        <v>-8.23</v>
      </c>
      <c r="AF586" s="11">
        <v>-5.72</v>
      </c>
      <c r="AG586" s="11">
        <v>-6.1</v>
      </c>
      <c r="AH586" s="11">
        <v>-4.93</v>
      </c>
      <c r="AI586" s="11">
        <v>-3.53</v>
      </c>
      <c r="AJ586" s="11">
        <v>-2.64</v>
      </c>
      <c r="AK586" s="11">
        <v>-5.33</v>
      </c>
      <c r="AL586" s="11">
        <v>-1.32</v>
      </c>
      <c r="AM586" s="11">
        <v>-16.899999999999999</v>
      </c>
      <c r="AN586" s="11">
        <v>-2.21</v>
      </c>
      <c r="IS586">
        <f t="shared" si="18"/>
        <v>-7.7884210526315751</v>
      </c>
      <c r="IT586">
        <f t="shared" si="19"/>
        <v>4.6305796300047728</v>
      </c>
    </row>
    <row r="587" spans="1:254" x14ac:dyDescent="0.2">
      <c r="A587" s="34" t="s">
        <v>16</v>
      </c>
      <c r="B587" s="35">
        <v>0.48</v>
      </c>
      <c r="C587" s="11">
        <v>-8.92</v>
      </c>
      <c r="D587" s="11">
        <v>-5.56</v>
      </c>
      <c r="E587" s="11">
        <v>-4.78</v>
      </c>
      <c r="F587" s="11">
        <v>-4.66</v>
      </c>
      <c r="G587" s="11">
        <v>-10.6</v>
      </c>
      <c r="H587" s="11">
        <v>-11.7</v>
      </c>
      <c r="I587" s="11">
        <v>-5.16</v>
      </c>
      <c r="J587" s="11">
        <v>1.1599999999999999</v>
      </c>
      <c r="K587" s="11">
        <v>-10.1</v>
      </c>
      <c r="L587" s="11">
        <v>-7.8</v>
      </c>
      <c r="M587" s="11">
        <v>-11.3</v>
      </c>
      <c r="N587" s="11">
        <v>-8.59</v>
      </c>
      <c r="O587" s="11">
        <v>-5.12</v>
      </c>
      <c r="P587" s="11">
        <v>-17.5</v>
      </c>
      <c r="Q587" s="11">
        <v>-5.7</v>
      </c>
      <c r="R587" s="11">
        <v>-5.01</v>
      </c>
      <c r="S587" s="11">
        <v>-8.34</v>
      </c>
      <c r="T587" s="11">
        <v>-4.1900000000000004</v>
      </c>
      <c r="U587" s="11">
        <v>-6.52</v>
      </c>
      <c r="V587" s="11">
        <v>-8.57</v>
      </c>
      <c r="W587" s="11">
        <v>-16.5</v>
      </c>
      <c r="X587" s="11">
        <v>-12.6</v>
      </c>
      <c r="Y587" s="11">
        <v>-3.95</v>
      </c>
      <c r="Z587" s="11">
        <v>-13.3</v>
      </c>
      <c r="AA587" s="11">
        <v>-6.4</v>
      </c>
      <c r="AB587" s="11">
        <v>-7.28</v>
      </c>
      <c r="AC587" s="11">
        <v>-18.100000000000001</v>
      </c>
      <c r="AD587" s="11">
        <v>-14.8</v>
      </c>
      <c r="AE587" s="11">
        <v>-8.15</v>
      </c>
      <c r="AF587" s="11">
        <v>-6.14</v>
      </c>
      <c r="AG587" s="11">
        <v>-6.58</v>
      </c>
      <c r="AH587" s="11">
        <v>-4.93</v>
      </c>
      <c r="AI587" s="11">
        <v>-3.86</v>
      </c>
      <c r="AJ587" s="11">
        <v>-2.09</v>
      </c>
      <c r="AK587" s="11">
        <v>-5.65</v>
      </c>
      <c r="AL587" s="11">
        <v>-1.1100000000000001</v>
      </c>
      <c r="AM587" s="11">
        <v>-17.100000000000001</v>
      </c>
      <c r="AN587" s="11">
        <v>-2.4300000000000002</v>
      </c>
      <c r="IS587">
        <f t="shared" si="18"/>
        <v>-7.8928947368421056</v>
      </c>
      <c r="IT587">
        <f t="shared" si="19"/>
        <v>4.6759025189794743</v>
      </c>
    </row>
    <row r="588" spans="1:254" x14ac:dyDescent="0.2">
      <c r="A588" s="34" t="s">
        <v>16</v>
      </c>
      <c r="B588" s="35">
        <v>0.5</v>
      </c>
      <c r="C588" s="11">
        <v>-8.27</v>
      </c>
      <c r="D588" s="11">
        <v>-5.35</v>
      </c>
      <c r="E588" s="11">
        <v>-4.53</v>
      </c>
      <c r="F588" s="11">
        <v>-3.98</v>
      </c>
      <c r="G588" s="11">
        <v>-11.1</v>
      </c>
      <c r="H588" s="11">
        <v>-11.8</v>
      </c>
      <c r="I588" s="11">
        <v>-4.76</v>
      </c>
      <c r="J588" s="11">
        <v>0.94</v>
      </c>
      <c r="K588" s="11">
        <v>-10.4</v>
      </c>
      <c r="L588" s="11">
        <v>-7.21</v>
      </c>
      <c r="M588" s="11">
        <v>-11.3</v>
      </c>
      <c r="N588" s="11">
        <v>-8.39</v>
      </c>
      <c r="O588" s="11">
        <v>-5.89</v>
      </c>
      <c r="P588" s="11">
        <v>-17.3</v>
      </c>
      <c r="Q588" s="11">
        <v>-5.95</v>
      </c>
      <c r="R588" s="11">
        <v>-4.97</v>
      </c>
      <c r="S588" s="11">
        <v>-8.69</v>
      </c>
      <c r="T588" s="11">
        <v>-3.66</v>
      </c>
      <c r="U588" s="11">
        <v>-5.75</v>
      </c>
      <c r="V588" s="11">
        <v>-8.2799999999999994</v>
      </c>
      <c r="W588" s="11">
        <v>-16.3</v>
      </c>
      <c r="X588" s="11">
        <v>-12.6</v>
      </c>
      <c r="Y588" s="11">
        <v>-3.9</v>
      </c>
      <c r="Z588" s="11">
        <v>-13</v>
      </c>
      <c r="AA588" s="11">
        <v>-6.28</v>
      </c>
      <c r="AB588" s="11">
        <v>-7.08</v>
      </c>
      <c r="AC588" s="11">
        <v>-17.3</v>
      </c>
      <c r="AD588" s="11">
        <v>-14.9</v>
      </c>
      <c r="AE588" s="11">
        <v>-7.74</v>
      </c>
      <c r="AF588" s="11">
        <v>-6.4</v>
      </c>
      <c r="AG588" s="11">
        <v>-6.84</v>
      </c>
      <c r="AH588" s="11">
        <v>-4.88</v>
      </c>
      <c r="AI588" s="11">
        <v>-4.1900000000000004</v>
      </c>
      <c r="AJ588" s="11">
        <v>-1.45</v>
      </c>
      <c r="AK588" s="11">
        <v>-5.94</v>
      </c>
      <c r="AL588" s="11">
        <v>-0.77</v>
      </c>
      <c r="AM588" s="11">
        <v>-16.899999999999999</v>
      </c>
      <c r="AN588" s="11">
        <v>-3.67</v>
      </c>
      <c r="IS588">
        <f t="shared" si="18"/>
        <v>-7.81</v>
      </c>
      <c r="IT588">
        <f t="shared" si="19"/>
        <v>4.6206551542020637</v>
      </c>
    </row>
    <row r="589" spans="1:254" x14ac:dyDescent="0.2">
      <c r="A589" s="34" t="s">
        <v>16</v>
      </c>
      <c r="B589" s="35">
        <v>0.52</v>
      </c>
      <c r="C589" s="11">
        <v>-7.56</v>
      </c>
      <c r="D589" s="11">
        <v>-4.96</v>
      </c>
      <c r="E589" s="11">
        <v>-4.21</v>
      </c>
      <c r="F589" s="11">
        <v>-3.19</v>
      </c>
      <c r="G589" s="11">
        <v>-11.2</v>
      </c>
      <c r="H589" s="11">
        <v>-11.7</v>
      </c>
      <c r="I589" s="11">
        <v>-4.04</v>
      </c>
      <c r="J589" s="11">
        <v>0.64</v>
      </c>
      <c r="K589" s="11">
        <v>-10.6</v>
      </c>
      <c r="L589" s="11">
        <v>-6.34</v>
      </c>
      <c r="M589" s="11">
        <v>-11.1</v>
      </c>
      <c r="N589" s="11">
        <v>-8.09</v>
      </c>
      <c r="O589" s="11">
        <v>-6.36</v>
      </c>
      <c r="P589" s="11">
        <v>-16.899999999999999</v>
      </c>
      <c r="Q589" s="11">
        <v>-6.23</v>
      </c>
      <c r="R589" s="11">
        <v>-4.5999999999999996</v>
      </c>
      <c r="S589" s="11">
        <v>-8.7899999999999991</v>
      </c>
      <c r="T589" s="11">
        <v>-3.19</v>
      </c>
      <c r="U589" s="11">
        <v>-4.9400000000000004</v>
      </c>
      <c r="V589" s="11">
        <v>-7.85</v>
      </c>
      <c r="W589" s="11">
        <v>-16</v>
      </c>
      <c r="X589" s="11">
        <v>-12.3</v>
      </c>
      <c r="Y589" s="11">
        <v>-3.6</v>
      </c>
      <c r="Z589" s="11">
        <v>-12.4</v>
      </c>
      <c r="AA589" s="11">
        <v>-6.01</v>
      </c>
      <c r="AB589" s="11">
        <v>-6.58</v>
      </c>
      <c r="AC589" s="11">
        <v>-16.3</v>
      </c>
      <c r="AD589" s="11">
        <v>-14.9</v>
      </c>
      <c r="AE589" s="11">
        <v>-7.06</v>
      </c>
      <c r="AF589" s="11">
        <v>-6.51</v>
      </c>
      <c r="AG589" s="11">
        <v>-6.93</v>
      </c>
      <c r="AH589" s="11">
        <v>-4.8099999999999996</v>
      </c>
      <c r="AI589" s="11">
        <v>-4.55</v>
      </c>
      <c r="AJ589" s="11">
        <v>-0.77</v>
      </c>
      <c r="AK589" s="11">
        <v>-6.21</v>
      </c>
      <c r="AL589" s="11">
        <v>-0.33</v>
      </c>
      <c r="AM589" s="11">
        <v>-16.3</v>
      </c>
      <c r="AN589" s="11">
        <v>-4.83</v>
      </c>
      <c r="IS589">
        <f t="shared" si="18"/>
        <v>-7.568421052631578</v>
      </c>
      <c r="IT589">
        <f t="shared" si="19"/>
        <v>4.5507638362805523</v>
      </c>
    </row>
    <row r="590" spans="1:254" x14ac:dyDescent="0.2">
      <c r="A590" s="34" t="s">
        <v>16</v>
      </c>
      <c r="B590" s="35">
        <v>0.54</v>
      </c>
      <c r="C590" s="11">
        <v>-6.9</v>
      </c>
      <c r="D590" s="11">
        <v>-4.46</v>
      </c>
      <c r="E590" s="11">
        <v>-3.86</v>
      </c>
      <c r="F590" s="11">
        <v>-2.37</v>
      </c>
      <c r="G590" s="11">
        <v>-11</v>
      </c>
      <c r="H590" s="11">
        <v>-11.3</v>
      </c>
      <c r="I590" s="11">
        <v>-3.28</v>
      </c>
      <c r="J590" s="11">
        <v>0.26</v>
      </c>
      <c r="K590" s="11">
        <v>-10.6</v>
      </c>
      <c r="L590" s="11">
        <v>-5.31</v>
      </c>
      <c r="M590" s="11">
        <v>-10.7</v>
      </c>
      <c r="N590" s="11">
        <v>-7.78</v>
      </c>
      <c r="O590" s="11">
        <v>-6.51</v>
      </c>
      <c r="P590" s="11">
        <v>-16.5</v>
      </c>
      <c r="Q590" s="11">
        <v>-6.51</v>
      </c>
      <c r="R590" s="11">
        <v>-4.08</v>
      </c>
      <c r="S590" s="11">
        <v>-8.68</v>
      </c>
      <c r="T590" s="11">
        <v>-2.9</v>
      </c>
      <c r="U590" s="11">
        <v>-4.1900000000000004</v>
      </c>
      <c r="V590" s="11">
        <v>-7.36</v>
      </c>
      <c r="W590" s="11">
        <v>-15.5</v>
      </c>
      <c r="X590" s="11">
        <v>-11.7</v>
      </c>
      <c r="Y590" s="11">
        <v>-3.19</v>
      </c>
      <c r="Z590" s="11">
        <v>-11.5</v>
      </c>
      <c r="AA590" s="11">
        <v>-5.69</v>
      </c>
      <c r="AB590" s="11">
        <v>-5.84</v>
      </c>
      <c r="AC590" s="11">
        <v>-15.3</v>
      </c>
      <c r="AD590" s="11">
        <v>-14.9</v>
      </c>
      <c r="AE590" s="11">
        <v>-6.23</v>
      </c>
      <c r="AF590" s="11">
        <v>-6.51</v>
      </c>
      <c r="AG590" s="11">
        <v>-6.89</v>
      </c>
      <c r="AH590" s="11">
        <v>-4.72</v>
      </c>
      <c r="AI590" s="11">
        <v>-4.9400000000000004</v>
      </c>
      <c r="AJ590" s="11">
        <v>-0.1</v>
      </c>
      <c r="AK590" s="11">
        <v>-6.45</v>
      </c>
      <c r="AL590" s="11">
        <v>0.15</v>
      </c>
      <c r="AM590" s="11">
        <v>-15.4</v>
      </c>
      <c r="AN590" s="11">
        <v>-4.6399999999999997</v>
      </c>
      <c r="IS590">
        <f t="shared" si="18"/>
        <v>-7.1942105263157883</v>
      </c>
      <c r="IT590">
        <f t="shared" si="19"/>
        <v>4.4821252388999042</v>
      </c>
    </row>
    <row r="591" spans="1:254" x14ac:dyDescent="0.2">
      <c r="A591" s="34" t="s">
        <v>16</v>
      </c>
      <c r="B591" s="35">
        <v>0.56000000000000005</v>
      </c>
      <c r="C591" s="11">
        <v>-6.35</v>
      </c>
      <c r="D591" s="11">
        <v>-3.96</v>
      </c>
      <c r="E591" s="11">
        <v>-3.51</v>
      </c>
      <c r="F591" s="11">
        <v>-1.63</v>
      </c>
      <c r="G591" s="11">
        <v>-10.3</v>
      </c>
      <c r="H591" s="11">
        <v>-10.7</v>
      </c>
      <c r="I591" s="11">
        <v>-2.74</v>
      </c>
      <c r="J591" s="11">
        <v>-0.22</v>
      </c>
      <c r="K591" s="11">
        <v>-10.6</v>
      </c>
      <c r="L591" s="11">
        <v>-4.25</v>
      </c>
      <c r="M591" s="11">
        <v>-10.1</v>
      </c>
      <c r="N591" s="11">
        <v>-7.51</v>
      </c>
      <c r="O591" s="11">
        <v>-6.4</v>
      </c>
      <c r="P591" s="11">
        <v>-16</v>
      </c>
      <c r="Q591" s="11">
        <v>-6.67</v>
      </c>
      <c r="R591" s="11">
        <v>-3.46</v>
      </c>
      <c r="S591" s="11">
        <v>-8.43</v>
      </c>
      <c r="T591" s="11">
        <v>-2.82</v>
      </c>
      <c r="U591" s="11">
        <v>-3.59</v>
      </c>
      <c r="V591" s="11">
        <v>-6.89</v>
      </c>
      <c r="W591" s="11">
        <v>-14.9</v>
      </c>
      <c r="X591" s="11">
        <v>-11.1</v>
      </c>
      <c r="Y591" s="11">
        <v>-2.79</v>
      </c>
      <c r="Z591" s="11">
        <v>-10.8</v>
      </c>
      <c r="AA591" s="11">
        <v>-5.46</v>
      </c>
      <c r="AB591" s="11">
        <v>-4.9400000000000004</v>
      </c>
      <c r="AC591" s="11">
        <v>-14.6</v>
      </c>
      <c r="AD591" s="11">
        <v>-14.7</v>
      </c>
      <c r="AE591" s="11">
        <v>-5.34</v>
      </c>
      <c r="AF591" s="11">
        <v>-6.41</v>
      </c>
      <c r="AG591" s="11">
        <v>-6.78</v>
      </c>
      <c r="AH591" s="11">
        <v>-4.6399999999999997</v>
      </c>
      <c r="AI591" s="11">
        <v>-5.36</v>
      </c>
      <c r="AJ591" s="11">
        <v>0.52</v>
      </c>
      <c r="AK591" s="11">
        <v>-6.67</v>
      </c>
      <c r="AL591" s="11">
        <v>0.62</v>
      </c>
      <c r="AM591" s="11">
        <v>-14.3</v>
      </c>
      <c r="AN591" s="11">
        <v>-4.5199999999999996</v>
      </c>
      <c r="IS591">
        <f t="shared" si="18"/>
        <v>-6.7973684210526306</v>
      </c>
      <c r="IT591">
        <f t="shared" si="19"/>
        <v>4.3928447251771132</v>
      </c>
    </row>
    <row r="592" spans="1:254" x14ac:dyDescent="0.2">
      <c r="A592" s="34" t="s">
        <v>16</v>
      </c>
      <c r="B592" s="35">
        <v>0.57999999999999996</v>
      </c>
      <c r="C592" s="11">
        <v>-5.95</v>
      </c>
      <c r="D592" s="11">
        <v>-3.53</v>
      </c>
      <c r="E592" s="11">
        <v>-3.17</v>
      </c>
      <c r="F592" s="11">
        <v>-1.03</v>
      </c>
      <c r="G592" s="11">
        <v>-9.5</v>
      </c>
      <c r="H592" s="11">
        <v>-9.9600000000000009</v>
      </c>
      <c r="I592" s="11">
        <v>-2.52</v>
      </c>
      <c r="J592" s="11">
        <v>-0.78</v>
      </c>
      <c r="K592" s="11">
        <v>-10.6</v>
      </c>
      <c r="L592" s="11">
        <v>-3.32</v>
      </c>
      <c r="M592" s="11">
        <v>-9.41</v>
      </c>
      <c r="N592" s="11">
        <v>-7.31</v>
      </c>
      <c r="O592" s="11">
        <v>-6.12</v>
      </c>
      <c r="P592" s="11">
        <v>-15.7</v>
      </c>
      <c r="Q592" s="11">
        <v>-6.79</v>
      </c>
      <c r="R592" s="11">
        <v>-2.86</v>
      </c>
      <c r="S592" s="11">
        <v>-8.09</v>
      </c>
      <c r="T592" s="11">
        <v>-2.92</v>
      </c>
      <c r="U592" s="11">
        <v>-3.18</v>
      </c>
      <c r="V592" s="11">
        <v>-6.48</v>
      </c>
      <c r="W592" s="11">
        <v>-14.4</v>
      </c>
      <c r="X592" s="11">
        <v>-10.4</v>
      </c>
      <c r="Y592" s="11">
        <v>-2.54</v>
      </c>
      <c r="Z592" s="11">
        <v>-10.3</v>
      </c>
      <c r="AA592" s="11">
        <v>-5.39</v>
      </c>
      <c r="AB592" s="11">
        <v>-3.96</v>
      </c>
      <c r="AC592" s="11">
        <v>-14.1</v>
      </c>
      <c r="AD592" s="11">
        <v>-14.4</v>
      </c>
      <c r="AE592" s="11">
        <v>-4.49</v>
      </c>
      <c r="AF592" s="11">
        <v>-6.23</v>
      </c>
      <c r="AG592" s="11">
        <v>-6.65</v>
      </c>
      <c r="AH592" s="11">
        <v>-4.59</v>
      </c>
      <c r="AI592" s="11">
        <v>-5.8</v>
      </c>
      <c r="AJ592" s="11">
        <v>1.06</v>
      </c>
      <c r="AK592" s="11">
        <v>-6.85</v>
      </c>
      <c r="AL592" s="11">
        <v>1.04</v>
      </c>
      <c r="AM592" s="11">
        <v>-13</v>
      </c>
      <c r="AN592" s="11">
        <v>-3.67</v>
      </c>
      <c r="IS592">
        <f t="shared" si="18"/>
        <v>-6.4181578947368436</v>
      </c>
      <c r="IT592">
        <f t="shared" si="19"/>
        <v>4.3127609863922185</v>
      </c>
    </row>
    <row r="593" spans="1:254" x14ac:dyDescent="0.2">
      <c r="A593" s="34" t="s">
        <v>16</v>
      </c>
      <c r="B593" s="35">
        <v>0.6</v>
      </c>
      <c r="C593" s="11">
        <v>-5.66</v>
      </c>
      <c r="D593" s="11">
        <v>-3.19</v>
      </c>
      <c r="E593" s="11">
        <v>-2.86</v>
      </c>
      <c r="F593" s="11">
        <v>-0.6</v>
      </c>
      <c r="G593" s="11">
        <v>-8.67</v>
      </c>
      <c r="H593" s="11">
        <v>-9.11</v>
      </c>
      <c r="I593" s="11">
        <v>-2.56</v>
      </c>
      <c r="J593" s="11">
        <v>-1.36</v>
      </c>
      <c r="K593" s="11">
        <v>-10.7</v>
      </c>
      <c r="L593" s="11">
        <v>-2.64</v>
      </c>
      <c r="M593" s="11">
        <v>-8.68</v>
      </c>
      <c r="N593" s="11">
        <v>-7.2</v>
      </c>
      <c r="O593" s="11">
        <v>-5.81</v>
      </c>
      <c r="P593" s="11">
        <v>-15.5</v>
      </c>
      <c r="Q593" s="11">
        <v>-6.84</v>
      </c>
      <c r="R593" s="11">
        <v>-2.37</v>
      </c>
      <c r="S593" s="11">
        <v>-7.72</v>
      </c>
      <c r="T593" s="11">
        <v>-3.18</v>
      </c>
      <c r="U593" s="11">
        <v>-2.97</v>
      </c>
      <c r="V593" s="11">
        <v>-6.13</v>
      </c>
      <c r="W593" s="11">
        <v>-13.9</v>
      </c>
      <c r="X593" s="11">
        <v>-9.7200000000000006</v>
      </c>
      <c r="Y593" s="11">
        <v>-2.39</v>
      </c>
      <c r="Z593" s="11">
        <v>-10.199999999999999</v>
      </c>
      <c r="AA593" s="11">
        <v>-5.46</v>
      </c>
      <c r="AB593" s="11">
        <v>-2.96</v>
      </c>
      <c r="AC593" s="11">
        <v>-13.8</v>
      </c>
      <c r="AD593" s="11">
        <v>-14.1</v>
      </c>
      <c r="AE593" s="11">
        <v>-3.69</v>
      </c>
      <c r="AF593" s="11">
        <v>-5.97</v>
      </c>
      <c r="AG593" s="11">
        <v>-6.53</v>
      </c>
      <c r="AH593" s="11">
        <v>-4.57</v>
      </c>
      <c r="AI593" s="11">
        <v>-6.23</v>
      </c>
      <c r="AJ593" s="11">
        <v>1.5</v>
      </c>
      <c r="AK593" s="11">
        <v>-6.96</v>
      </c>
      <c r="AL593" s="11">
        <v>1.34</v>
      </c>
      <c r="AM593" s="11">
        <v>-11.6</v>
      </c>
      <c r="AN593" s="11">
        <v>-4</v>
      </c>
      <c r="IS593">
        <f t="shared" si="18"/>
        <v>-6.1313157894736836</v>
      </c>
      <c r="IT593">
        <f t="shared" si="19"/>
        <v>4.2229937959088337</v>
      </c>
    </row>
    <row r="594" spans="1:254" x14ac:dyDescent="0.2">
      <c r="A594" s="34" t="s">
        <v>16</v>
      </c>
      <c r="B594" s="35">
        <v>0.62</v>
      </c>
      <c r="C594" s="11">
        <v>-5.4</v>
      </c>
      <c r="D594" s="11">
        <v>-2.94</v>
      </c>
      <c r="E594" s="11">
        <v>-2.58</v>
      </c>
      <c r="F594" s="11">
        <v>-0.32</v>
      </c>
      <c r="G594" s="11">
        <v>-8</v>
      </c>
      <c r="H594" s="11">
        <v>-8.1999999999999993</v>
      </c>
      <c r="I594" s="11">
        <v>-2.73</v>
      </c>
      <c r="J594" s="11">
        <v>-1.93</v>
      </c>
      <c r="K594" s="11">
        <v>-10.7</v>
      </c>
      <c r="L594" s="11">
        <v>-2.27</v>
      </c>
      <c r="M594" s="11">
        <v>-7.94</v>
      </c>
      <c r="N594" s="11">
        <v>-7.14</v>
      </c>
      <c r="O594" s="11">
        <v>-5.58</v>
      </c>
      <c r="P594" s="11">
        <v>-15.4</v>
      </c>
      <c r="Q594" s="11">
        <v>-6.79</v>
      </c>
      <c r="R594" s="11">
        <v>-1.95</v>
      </c>
      <c r="S594" s="11">
        <v>-7.36</v>
      </c>
      <c r="T594" s="11">
        <v>-3.48</v>
      </c>
      <c r="U594" s="11">
        <v>-2.93</v>
      </c>
      <c r="V594" s="11">
        <v>-5.9</v>
      </c>
      <c r="W594" s="11">
        <v>-13.4</v>
      </c>
      <c r="X594" s="11">
        <v>-9.08</v>
      </c>
      <c r="Y594" s="11">
        <v>-2.39</v>
      </c>
      <c r="Z594" s="11">
        <v>-10.5</v>
      </c>
      <c r="AA594" s="11">
        <v>-5.57</v>
      </c>
      <c r="AB594" s="11">
        <v>-2</v>
      </c>
      <c r="AC594" s="11">
        <v>-13.5</v>
      </c>
      <c r="AD594" s="11">
        <v>-13.7</v>
      </c>
      <c r="AE594" s="11">
        <v>-2.96</v>
      </c>
      <c r="AF594" s="11">
        <v>-5.63</v>
      </c>
      <c r="AG594" s="11">
        <v>-6.46</v>
      </c>
      <c r="AH594" s="11">
        <v>-4.57</v>
      </c>
      <c r="AI594" s="11">
        <v>-6.63</v>
      </c>
      <c r="AJ594" s="11">
        <v>1.82</v>
      </c>
      <c r="AK594" s="11">
        <v>-7</v>
      </c>
      <c r="AL594" s="11">
        <v>1.52</v>
      </c>
      <c r="AM594" s="11">
        <v>-10.199999999999999</v>
      </c>
      <c r="AN594" s="11">
        <v>-5.62</v>
      </c>
      <c r="IS594">
        <f t="shared" si="18"/>
        <v>-5.9318421052631578</v>
      </c>
      <c r="IT594">
        <f t="shared" si="19"/>
        <v>4.1317497473099039</v>
      </c>
    </row>
    <row r="595" spans="1:254" x14ac:dyDescent="0.2">
      <c r="A595" s="34" t="s">
        <v>16</v>
      </c>
      <c r="B595" s="35">
        <v>0.64</v>
      </c>
      <c r="C595" s="11">
        <v>-5.0999999999999996</v>
      </c>
      <c r="D595" s="11">
        <v>-2.74</v>
      </c>
      <c r="E595" s="11">
        <v>-2.2999999999999998</v>
      </c>
      <c r="F595" s="11">
        <v>-0.19</v>
      </c>
      <c r="G595" s="11">
        <v>-7.6</v>
      </c>
      <c r="H595" s="11">
        <v>-7.31</v>
      </c>
      <c r="I595" s="11">
        <v>-2.86</v>
      </c>
      <c r="J595" s="11">
        <v>-2.41</v>
      </c>
      <c r="K595" s="11">
        <v>-10.8</v>
      </c>
      <c r="L595" s="11">
        <v>-2.19</v>
      </c>
      <c r="M595" s="11">
        <v>-7.17</v>
      </c>
      <c r="N595" s="11">
        <v>-7.08</v>
      </c>
      <c r="O595" s="11">
        <v>-5.48</v>
      </c>
      <c r="P595" s="11">
        <v>-15.3</v>
      </c>
      <c r="Q595" s="11">
        <v>-6.63</v>
      </c>
      <c r="R595" s="11">
        <v>-1.6</v>
      </c>
      <c r="S595" s="11">
        <v>-7.03</v>
      </c>
      <c r="T595" s="11">
        <v>-3.8</v>
      </c>
      <c r="U595" s="11">
        <v>-2.99</v>
      </c>
      <c r="V595" s="11">
        <v>-5.74</v>
      </c>
      <c r="W595" s="11">
        <v>-13</v>
      </c>
      <c r="X595" s="11">
        <v>-8.42</v>
      </c>
      <c r="Y595" s="11">
        <v>-2.4</v>
      </c>
      <c r="Z595" s="11">
        <v>-11</v>
      </c>
      <c r="AA595" s="11">
        <v>-5.58</v>
      </c>
      <c r="AB595" s="11">
        <v>-1.1000000000000001</v>
      </c>
      <c r="AC595" s="11">
        <v>-13</v>
      </c>
      <c r="AD595" s="11">
        <v>-13.2</v>
      </c>
      <c r="AE595" s="11">
        <v>-2.2799999999999998</v>
      </c>
      <c r="AF595" s="11">
        <v>-5.2</v>
      </c>
      <c r="AG595" s="11">
        <v>-6.4</v>
      </c>
      <c r="AH595" s="11">
        <v>-4.6100000000000003</v>
      </c>
      <c r="AI595" s="11">
        <v>-6.96</v>
      </c>
      <c r="AJ595" s="11">
        <v>2.06</v>
      </c>
      <c r="AK595" s="11">
        <v>-6.93</v>
      </c>
      <c r="AL595" s="11">
        <v>1.56</v>
      </c>
      <c r="AM595" s="11">
        <v>-8.85</v>
      </c>
      <c r="AN595" s="11">
        <v>-5.76</v>
      </c>
      <c r="IS595">
        <f t="shared" si="18"/>
        <v>-5.72078947368421</v>
      </c>
      <c r="IT595">
        <f t="shared" si="19"/>
        <v>4.0639465451760532</v>
      </c>
    </row>
    <row r="596" spans="1:254" x14ac:dyDescent="0.2">
      <c r="A596" s="34" t="s">
        <v>16</v>
      </c>
      <c r="B596" s="35">
        <v>0.66</v>
      </c>
      <c r="C596" s="11">
        <v>-4.7300000000000004</v>
      </c>
      <c r="D596" s="11">
        <v>-2.52</v>
      </c>
      <c r="E596" s="11">
        <v>-2.0099999999999998</v>
      </c>
      <c r="F596" s="11">
        <v>-0.17</v>
      </c>
      <c r="G596" s="11">
        <v>-7.48</v>
      </c>
      <c r="H596" s="11">
        <v>-6.54</v>
      </c>
      <c r="I596" s="11">
        <v>-2.86</v>
      </c>
      <c r="J596" s="11">
        <v>-2.75</v>
      </c>
      <c r="K596" s="11">
        <v>-10.8</v>
      </c>
      <c r="L596" s="11">
        <v>-2.34</v>
      </c>
      <c r="M596" s="11">
        <v>-6.35</v>
      </c>
      <c r="N596" s="11">
        <v>-6.96</v>
      </c>
      <c r="O596" s="11">
        <v>-5.49</v>
      </c>
      <c r="P596" s="11">
        <v>-15.2</v>
      </c>
      <c r="Q596" s="11">
        <v>-6.33</v>
      </c>
      <c r="R596" s="11">
        <v>-1.24</v>
      </c>
      <c r="S596" s="11">
        <v>-6.71</v>
      </c>
      <c r="T596" s="11">
        <v>-4.05</v>
      </c>
      <c r="U596" s="11">
        <v>-3.07</v>
      </c>
      <c r="V596" s="11">
        <v>-5.55</v>
      </c>
      <c r="W596" s="11">
        <v>-12.5</v>
      </c>
      <c r="X596" s="11">
        <v>-7.7</v>
      </c>
      <c r="Y596" s="11">
        <v>-2.17</v>
      </c>
      <c r="Z596" s="11">
        <v>-11.5</v>
      </c>
      <c r="AA596" s="11">
        <v>-5.38</v>
      </c>
      <c r="AB596" s="11">
        <v>-0.26</v>
      </c>
      <c r="AC596" s="11">
        <v>-12.2</v>
      </c>
      <c r="AD596" s="11">
        <v>-12.6</v>
      </c>
      <c r="AE596" s="11">
        <v>-1.61</v>
      </c>
      <c r="AF596" s="11">
        <v>-4.67</v>
      </c>
      <c r="AG596" s="11">
        <v>-6.35</v>
      </c>
      <c r="AH596" s="11">
        <v>-4.66</v>
      </c>
      <c r="AI596" s="11">
        <v>-7.2</v>
      </c>
      <c r="AJ596" s="11">
        <v>2.2400000000000002</v>
      </c>
      <c r="AK596" s="11">
        <v>-6.72</v>
      </c>
      <c r="AL596" s="11">
        <v>1.5</v>
      </c>
      <c r="AM596" s="11">
        <v>-7.61</v>
      </c>
      <c r="AN596" s="11">
        <v>-5.18</v>
      </c>
      <c r="IS596">
        <f t="shared" si="18"/>
        <v>-5.4663157894736827</v>
      </c>
      <c r="IT596">
        <f t="shared" si="19"/>
        <v>3.9988987815584149</v>
      </c>
    </row>
    <row r="597" spans="1:254" x14ac:dyDescent="0.2">
      <c r="A597" s="34" t="s">
        <v>16</v>
      </c>
      <c r="B597" s="35">
        <v>0.68</v>
      </c>
      <c r="C597" s="11">
        <v>-4.26</v>
      </c>
      <c r="D597" s="11">
        <v>-2.25</v>
      </c>
      <c r="E597" s="11">
        <v>-1.67</v>
      </c>
      <c r="F597" s="11">
        <v>-0.21</v>
      </c>
      <c r="G597" s="11">
        <v>-7.56</v>
      </c>
      <c r="H597" s="11">
        <v>-5.96</v>
      </c>
      <c r="I597" s="11">
        <v>-2.7</v>
      </c>
      <c r="J597" s="11">
        <v>-2.95</v>
      </c>
      <c r="K597" s="11">
        <v>-10.7</v>
      </c>
      <c r="L597" s="11">
        <v>-2.62</v>
      </c>
      <c r="M597" s="11">
        <v>-5.49</v>
      </c>
      <c r="N597" s="11">
        <v>-6.76</v>
      </c>
      <c r="O597" s="11">
        <v>-5.58</v>
      </c>
      <c r="P597" s="11">
        <v>-15</v>
      </c>
      <c r="Q597" s="11">
        <v>-5.82</v>
      </c>
      <c r="R597" s="11">
        <v>-0.8</v>
      </c>
      <c r="S597" s="11">
        <v>-6.38</v>
      </c>
      <c r="T597" s="11">
        <v>-4.21</v>
      </c>
      <c r="U597" s="11">
        <v>-3.08</v>
      </c>
      <c r="V597" s="11">
        <v>-5.33</v>
      </c>
      <c r="W597" s="11">
        <v>-11.9</v>
      </c>
      <c r="X597" s="11">
        <v>-6.87</v>
      </c>
      <c r="Y597" s="11">
        <v>-1.71</v>
      </c>
      <c r="Z597" s="11">
        <v>-11.8</v>
      </c>
      <c r="AA597" s="11">
        <v>-4.91</v>
      </c>
      <c r="AB597" s="11">
        <v>0.53</v>
      </c>
      <c r="AC597" s="11">
        <v>-11</v>
      </c>
      <c r="AD597" s="11">
        <v>-12</v>
      </c>
      <c r="AE597" s="11">
        <v>-0.93</v>
      </c>
      <c r="AF597" s="11">
        <v>-4.01</v>
      </c>
      <c r="AG597" s="11">
        <v>-6.27</v>
      </c>
      <c r="AH597" s="11">
        <v>-4.72</v>
      </c>
      <c r="AI597" s="11">
        <v>-7.29</v>
      </c>
      <c r="AJ597" s="11">
        <v>2.4</v>
      </c>
      <c r="AK597" s="11">
        <v>-6.35</v>
      </c>
      <c r="AL597" s="11">
        <v>1.35</v>
      </c>
      <c r="AM597" s="11">
        <v>-6.47</v>
      </c>
      <c r="AN597" s="11">
        <v>-4.3899999999999997</v>
      </c>
      <c r="IS597">
        <f t="shared" si="18"/>
        <v>-5.1492105263157883</v>
      </c>
      <c r="IT597">
        <f t="shared" si="19"/>
        <v>3.9332535061536502</v>
      </c>
    </row>
    <row r="598" spans="1:254" x14ac:dyDescent="0.2">
      <c r="A598" s="34" t="s">
        <v>16</v>
      </c>
      <c r="B598" s="35">
        <v>0.7</v>
      </c>
      <c r="C598" s="11">
        <v>-3.69</v>
      </c>
      <c r="D598" s="11">
        <v>-1.89</v>
      </c>
      <c r="E598" s="11">
        <v>-1.26</v>
      </c>
      <c r="F598" s="11">
        <v>-0.27</v>
      </c>
      <c r="G598" s="11">
        <v>-7.71</v>
      </c>
      <c r="H598" s="11">
        <v>-5.55</v>
      </c>
      <c r="I598" s="11">
        <v>-2.41</v>
      </c>
      <c r="J598" s="11">
        <v>-2.98</v>
      </c>
      <c r="K598" s="11">
        <v>-10.5</v>
      </c>
      <c r="L598" s="11">
        <v>-2.92</v>
      </c>
      <c r="M598" s="11">
        <v>-4.5999999999999996</v>
      </c>
      <c r="N598" s="11">
        <v>-6.45</v>
      </c>
      <c r="O598" s="11">
        <v>-5.68</v>
      </c>
      <c r="P598" s="11">
        <v>-14.5</v>
      </c>
      <c r="Q598" s="11">
        <v>-5.19</v>
      </c>
      <c r="R598" s="11">
        <v>-0.24</v>
      </c>
      <c r="S598" s="11">
        <v>-6</v>
      </c>
      <c r="T598" s="11">
        <v>-4.2</v>
      </c>
      <c r="U598" s="11">
        <v>-2.94</v>
      </c>
      <c r="V598" s="11">
        <v>-4.97</v>
      </c>
      <c r="W598" s="11">
        <v>-11.3</v>
      </c>
      <c r="X598" s="11">
        <v>-5.92</v>
      </c>
      <c r="Y598" s="11">
        <v>-1.39</v>
      </c>
      <c r="Z598" s="11">
        <v>-11.6</v>
      </c>
      <c r="AA598" s="11">
        <v>-4.1900000000000004</v>
      </c>
      <c r="AB598" s="11">
        <v>1.32</v>
      </c>
      <c r="AC598" s="11">
        <v>-9.58</v>
      </c>
      <c r="AD598" s="11">
        <v>-11.2</v>
      </c>
      <c r="AE598" s="11">
        <v>-0.22</v>
      </c>
      <c r="AF598" s="11">
        <v>-3.22</v>
      </c>
      <c r="AG598" s="11">
        <v>-6.15</v>
      </c>
      <c r="AH598" s="11">
        <v>-4.7699999999999996</v>
      </c>
      <c r="AI598" s="11">
        <v>-7.23</v>
      </c>
      <c r="AJ598" s="11">
        <v>2.58</v>
      </c>
      <c r="AK598" s="11">
        <v>-5.82</v>
      </c>
      <c r="AL598" s="11">
        <v>1.18</v>
      </c>
      <c r="AM598" s="11">
        <v>-5.41</v>
      </c>
      <c r="AN598" s="11">
        <v>-3.4</v>
      </c>
      <c r="IS598">
        <f t="shared" si="18"/>
        <v>-4.7439473684210522</v>
      </c>
      <c r="IT598">
        <f t="shared" si="19"/>
        <v>3.8498146950657564</v>
      </c>
    </row>
    <row r="599" spans="1:254" x14ac:dyDescent="0.2">
      <c r="A599" s="34" t="s">
        <v>16</v>
      </c>
      <c r="B599" s="35">
        <v>0.72</v>
      </c>
      <c r="C599" s="11">
        <v>-3</v>
      </c>
      <c r="D599" s="11">
        <v>-1.45</v>
      </c>
      <c r="E599" s="11">
        <v>-0.75</v>
      </c>
      <c r="F599" s="11">
        <v>-0.31</v>
      </c>
      <c r="G599" s="11">
        <v>-7.8</v>
      </c>
      <c r="H599" s="11">
        <v>-5.22</v>
      </c>
      <c r="I599" s="11">
        <v>-2.0699999999999998</v>
      </c>
      <c r="J599" s="11">
        <v>-2.87</v>
      </c>
      <c r="K599" s="11">
        <v>-10.199999999999999</v>
      </c>
      <c r="L599" s="11">
        <v>-3.14</v>
      </c>
      <c r="M599" s="11">
        <v>-3.72</v>
      </c>
      <c r="N599" s="11">
        <v>-6.07</v>
      </c>
      <c r="O599" s="11">
        <v>-5.76</v>
      </c>
      <c r="P599" s="11">
        <v>-13.8</v>
      </c>
      <c r="Q599" s="11">
        <v>-4.4000000000000004</v>
      </c>
      <c r="R599" s="11">
        <v>0.47</v>
      </c>
      <c r="S599" s="11">
        <v>-5.52</v>
      </c>
      <c r="T599" s="11">
        <v>-4.01</v>
      </c>
      <c r="U599" s="11">
        <v>-2.6</v>
      </c>
      <c r="V599" s="11">
        <v>-4.4800000000000004</v>
      </c>
      <c r="W599" s="11">
        <v>-10.4</v>
      </c>
      <c r="X599" s="11">
        <v>-4.8499999999999996</v>
      </c>
      <c r="Y599" s="11">
        <v>-1.21</v>
      </c>
      <c r="Z599" s="11">
        <v>-11</v>
      </c>
      <c r="AA599" s="11">
        <v>-3.28</v>
      </c>
      <c r="AB599" s="11">
        <v>2.13</v>
      </c>
      <c r="AC599" s="11">
        <v>-7.85</v>
      </c>
      <c r="AD599" s="11">
        <v>-10.4</v>
      </c>
      <c r="AE599" s="11">
        <v>0.56999999999999995</v>
      </c>
      <c r="AF599" s="11">
        <v>-2.31</v>
      </c>
      <c r="AG599" s="11">
        <v>-5.98</v>
      </c>
      <c r="AH599" s="11">
        <v>-4.8099999999999996</v>
      </c>
      <c r="AI599" s="11">
        <v>-7</v>
      </c>
      <c r="AJ599" s="11">
        <v>2.82</v>
      </c>
      <c r="AK599" s="11">
        <v>-5.0999999999999996</v>
      </c>
      <c r="AL599" s="11">
        <v>1.02</v>
      </c>
      <c r="AM599" s="11">
        <v>-4.41</v>
      </c>
      <c r="AN599" s="11">
        <v>-2.65</v>
      </c>
      <c r="IS599">
        <f t="shared" si="18"/>
        <v>-4.2476315789473684</v>
      </c>
      <c r="IT599">
        <f t="shared" si="19"/>
        <v>3.756718978339884</v>
      </c>
    </row>
    <row r="600" spans="1:254" x14ac:dyDescent="0.2">
      <c r="A600" s="34" t="s">
        <v>16</v>
      </c>
      <c r="B600" s="35">
        <v>0.74</v>
      </c>
      <c r="C600" s="11">
        <v>-2.17</v>
      </c>
      <c r="D600" s="11">
        <v>-0.95</v>
      </c>
      <c r="E600" s="11">
        <v>-0.12</v>
      </c>
      <c r="F600" s="11">
        <v>-0.27</v>
      </c>
      <c r="G600" s="11">
        <v>-7.72</v>
      </c>
      <c r="H600" s="11">
        <v>-4.87</v>
      </c>
      <c r="I600" s="11">
        <v>-1.71</v>
      </c>
      <c r="J600" s="11">
        <v>-2.62</v>
      </c>
      <c r="K600" s="11">
        <v>-9.74</v>
      </c>
      <c r="L600" s="11">
        <v>-3.21</v>
      </c>
      <c r="M600" s="11">
        <v>-2.86</v>
      </c>
      <c r="N600" s="11">
        <v>-5.66</v>
      </c>
      <c r="O600" s="11">
        <v>-5.74</v>
      </c>
      <c r="P600" s="11">
        <v>-12.7</v>
      </c>
      <c r="Q600" s="11">
        <v>-3.44</v>
      </c>
      <c r="R600" s="11">
        <v>1.38</v>
      </c>
      <c r="S600" s="11">
        <v>-4.91</v>
      </c>
      <c r="T600" s="11">
        <v>-3.71</v>
      </c>
      <c r="U600" s="11">
        <v>-2.0299999999999998</v>
      </c>
      <c r="V600" s="11">
        <v>-3.86</v>
      </c>
      <c r="W600" s="11">
        <v>-9.4700000000000006</v>
      </c>
      <c r="X600" s="11">
        <v>-3.7</v>
      </c>
      <c r="Y600" s="11">
        <v>-1.18</v>
      </c>
      <c r="Z600" s="11">
        <v>-10</v>
      </c>
      <c r="AA600" s="11">
        <v>-2.23</v>
      </c>
      <c r="AB600" s="11">
        <v>3.02</v>
      </c>
      <c r="AC600" s="11">
        <v>-5.9</v>
      </c>
      <c r="AD600" s="11">
        <v>-9.5299999999999994</v>
      </c>
      <c r="AE600" s="11">
        <v>1.44</v>
      </c>
      <c r="AF600" s="11">
        <v>-1.28</v>
      </c>
      <c r="AG600" s="11">
        <v>-5.76</v>
      </c>
      <c r="AH600" s="11">
        <v>-4.8099999999999996</v>
      </c>
      <c r="AI600" s="11">
        <v>-6.59</v>
      </c>
      <c r="AJ600" s="11">
        <v>3.13</v>
      </c>
      <c r="AK600" s="11">
        <v>-4.2</v>
      </c>
      <c r="AL600" s="11">
        <v>0.92</v>
      </c>
      <c r="AM600" s="11">
        <v>-3.41</v>
      </c>
      <c r="AN600" s="11">
        <v>-1.35</v>
      </c>
      <c r="IS600">
        <f t="shared" si="18"/>
        <v>-3.6265789473684218</v>
      </c>
      <c r="IT600">
        <f t="shared" si="19"/>
        <v>3.6722261282282305</v>
      </c>
    </row>
    <row r="601" spans="1:254" x14ac:dyDescent="0.2">
      <c r="A601" s="34" t="s">
        <v>16</v>
      </c>
      <c r="B601" s="35">
        <v>0.76</v>
      </c>
      <c r="C601" s="11">
        <v>-1.17</v>
      </c>
      <c r="D601" s="11">
        <v>-0.44</v>
      </c>
      <c r="E601" s="11">
        <v>0.62</v>
      </c>
      <c r="F601" s="11">
        <v>-0.12</v>
      </c>
      <c r="G601" s="11">
        <v>-7.46</v>
      </c>
      <c r="H601" s="11">
        <v>-4.3899999999999997</v>
      </c>
      <c r="I601" s="11">
        <v>-1.37</v>
      </c>
      <c r="J601" s="11">
        <v>-2.25</v>
      </c>
      <c r="K601" s="11">
        <v>-9.0399999999999991</v>
      </c>
      <c r="L601" s="11">
        <v>-3.09</v>
      </c>
      <c r="M601" s="11">
        <v>-1.95</v>
      </c>
      <c r="N601" s="11">
        <v>-5.19</v>
      </c>
      <c r="O601" s="11">
        <v>-5.52</v>
      </c>
      <c r="P601" s="11">
        <v>-11.4</v>
      </c>
      <c r="Q601" s="11">
        <v>-2.38</v>
      </c>
      <c r="R601" s="11">
        <v>2.42</v>
      </c>
      <c r="S601" s="11">
        <v>-4.12</v>
      </c>
      <c r="T601" s="11">
        <v>-3.3</v>
      </c>
      <c r="U601" s="11">
        <v>-1.24</v>
      </c>
      <c r="V601" s="11">
        <v>-3.03</v>
      </c>
      <c r="W601" s="11">
        <v>-8.43</v>
      </c>
      <c r="X601" s="11">
        <v>-2.48</v>
      </c>
      <c r="Y601" s="11">
        <v>-1.07</v>
      </c>
      <c r="Z601" s="11">
        <v>-8.65</v>
      </c>
      <c r="AA601" s="11">
        <v>-1.1100000000000001</v>
      </c>
      <c r="AB601" s="11">
        <v>4</v>
      </c>
      <c r="AC601" s="11">
        <v>-3.84</v>
      </c>
      <c r="AD601" s="11">
        <v>-8.61</v>
      </c>
      <c r="AE601" s="11">
        <v>2.41</v>
      </c>
      <c r="AF601" s="11">
        <v>-0.14000000000000001</v>
      </c>
      <c r="AG601" s="11">
        <v>-5.49</v>
      </c>
      <c r="AH601" s="11">
        <v>-4.78</v>
      </c>
      <c r="AI601" s="11">
        <v>-6.02</v>
      </c>
      <c r="AJ601" s="11">
        <v>3.53</v>
      </c>
      <c r="AK601" s="11">
        <v>-3.16</v>
      </c>
      <c r="AL601" s="11">
        <v>0.89</v>
      </c>
      <c r="AM601" s="11">
        <v>-2.38</v>
      </c>
      <c r="AN601" s="11">
        <v>0.24</v>
      </c>
      <c r="IS601">
        <f t="shared" si="18"/>
        <v>-2.8818421052631575</v>
      </c>
      <c r="IT601">
        <f t="shared" si="19"/>
        <v>3.6170989235911275</v>
      </c>
    </row>
    <row r="602" spans="1:254" x14ac:dyDescent="0.2">
      <c r="A602" s="34" t="s">
        <v>16</v>
      </c>
      <c r="B602" s="35">
        <v>0.78</v>
      </c>
      <c r="C602" s="11">
        <v>-1.8E-3</v>
      </c>
      <c r="D602" s="11">
        <v>5.6000000000000001E-2</v>
      </c>
      <c r="E602" s="11">
        <v>1.47</v>
      </c>
      <c r="F602" s="11">
        <v>0.19</v>
      </c>
      <c r="G602" s="11">
        <v>-7.05</v>
      </c>
      <c r="H602" s="11">
        <v>-3.7</v>
      </c>
      <c r="I602" s="11">
        <v>-1.07</v>
      </c>
      <c r="J602" s="11">
        <v>-1.79</v>
      </c>
      <c r="K602" s="11">
        <v>-8.08</v>
      </c>
      <c r="L602" s="11">
        <v>-2.77</v>
      </c>
      <c r="M602" s="11">
        <v>-0.91</v>
      </c>
      <c r="N602" s="11">
        <v>-4.74</v>
      </c>
      <c r="O602" s="11">
        <v>-5</v>
      </c>
      <c r="P602" s="11">
        <v>-9.7200000000000006</v>
      </c>
      <c r="Q602" s="11">
        <v>-1.21</v>
      </c>
      <c r="R602" s="11">
        <v>3.57</v>
      </c>
      <c r="S602" s="11">
        <v>-3.13</v>
      </c>
      <c r="T602" s="11">
        <v>-2.74</v>
      </c>
      <c r="U602" s="11">
        <v>-0.28000000000000003</v>
      </c>
      <c r="V602" s="11">
        <v>-2.0699999999999998</v>
      </c>
      <c r="W602" s="11">
        <v>-7.3</v>
      </c>
      <c r="X602" s="11">
        <v>-1.23</v>
      </c>
      <c r="Y602" s="11">
        <v>-1.06</v>
      </c>
      <c r="Z602" s="11">
        <v>-7.12</v>
      </c>
      <c r="AA602" s="11">
        <v>3.5000000000000003E-2</v>
      </c>
      <c r="AB602" s="11">
        <v>5.09</v>
      </c>
      <c r="AC602" s="11">
        <v>-1.73</v>
      </c>
      <c r="AD602" s="11">
        <v>-7.67</v>
      </c>
      <c r="AE602" s="11">
        <v>3.48</v>
      </c>
      <c r="AF602" s="11">
        <v>1.08</v>
      </c>
      <c r="AG602" s="11">
        <v>-5.16</v>
      </c>
      <c r="AH602" s="11">
        <v>-4.72</v>
      </c>
      <c r="AI602" s="11">
        <v>-5.28</v>
      </c>
      <c r="AJ602" s="11">
        <v>4.0199999999999996</v>
      </c>
      <c r="AK602" s="11">
        <v>-2.0099999999999998</v>
      </c>
      <c r="AL602" s="11">
        <v>0.95</v>
      </c>
      <c r="AM602" s="11">
        <v>-1.27</v>
      </c>
      <c r="AN602" s="11">
        <v>1.74</v>
      </c>
      <c r="IS602">
        <f t="shared" si="18"/>
        <v>-2.029757894736842</v>
      </c>
      <c r="IT602">
        <f t="shared" si="19"/>
        <v>3.5835574730292183</v>
      </c>
    </row>
    <row r="603" spans="1:254" x14ac:dyDescent="0.2">
      <c r="A603" s="34" t="s">
        <v>16</v>
      </c>
      <c r="B603" s="35">
        <v>0.8</v>
      </c>
      <c r="C603" s="11">
        <v>1.3</v>
      </c>
      <c r="D603" s="11">
        <v>0.51</v>
      </c>
      <c r="E603" s="11">
        <v>2.39</v>
      </c>
      <c r="F603" s="11">
        <v>0.68</v>
      </c>
      <c r="G603" s="11">
        <v>-6.53</v>
      </c>
      <c r="H603" s="11">
        <v>-2.81</v>
      </c>
      <c r="I603" s="11">
        <v>-0.79</v>
      </c>
      <c r="J603" s="11">
        <v>-1.25</v>
      </c>
      <c r="K603" s="11">
        <v>-6.86</v>
      </c>
      <c r="L603" s="11">
        <v>-2.29</v>
      </c>
      <c r="M603" s="11">
        <v>0.35</v>
      </c>
      <c r="N603" s="11">
        <v>-4.3099999999999996</v>
      </c>
      <c r="O603" s="11">
        <v>-4.09</v>
      </c>
      <c r="P603" s="11">
        <v>-7.82</v>
      </c>
      <c r="Q603" s="11">
        <v>0.01</v>
      </c>
      <c r="R603" s="11">
        <v>4.75</v>
      </c>
      <c r="S603" s="11">
        <v>-1.96</v>
      </c>
      <c r="T603" s="11">
        <v>-2.13</v>
      </c>
      <c r="U603" s="11">
        <v>0.79</v>
      </c>
      <c r="V603" s="11">
        <v>-0.93</v>
      </c>
      <c r="W603" s="11">
        <v>-6.13</v>
      </c>
      <c r="X603" s="11">
        <v>2.8000000000000001E-2</v>
      </c>
      <c r="Y603" s="11">
        <v>-0.83</v>
      </c>
      <c r="Z603" s="11">
        <v>-5.5</v>
      </c>
      <c r="AA603" s="11">
        <v>1.19</v>
      </c>
      <c r="AB603" s="11">
        <v>6.27</v>
      </c>
      <c r="AC603" s="11">
        <v>0.32</v>
      </c>
      <c r="AD603" s="11">
        <v>-6.7</v>
      </c>
      <c r="AE603" s="11">
        <v>4.63</v>
      </c>
      <c r="AF603" s="11">
        <v>2.38</v>
      </c>
      <c r="AG603" s="11">
        <v>-4.7699999999999996</v>
      </c>
      <c r="AH603" s="11">
        <v>-4.63</v>
      </c>
      <c r="AI603" s="11">
        <v>-4.42</v>
      </c>
      <c r="AJ603" s="11">
        <v>4.57</v>
      </c>
      <c r="AK603" s="11">
        <v>-0.79</v>
      </c>
      <c r="AL603" s="11">
        <v>1.07</v>
      </c>
      <c r="AM603" s="11">
        <v>-5.6000000000000001E-2</v>
      </c>
      <c r="AN603" s="11">
        <v>2.96</v>
      </c>
      <c r="IS603">
        <f t="shared" si="18"/>
        <v>-1.0894210526315791</v>
      </c>
      <c r="IT603">
        <f t="shared" si="19"/>
        <v>3.577502402451298</v>
      </c>
    </row>
    <row r="604" spans="1:254" x14ac:dyDescent="0.2">
      <c r="A604" s="34" t="s">
        <v>16</v>
      </c>
      <c r="B604" s="35">
        <v>0.82</v>
      </c>
      <c r="C604" s="11">
        <v>2.65</v>
      </c>
      <c r="D604" s="11">
        <v>0.9</v>
      </c>
      <c r="E604" s="11">
        <v>3.35</v>
      </c>
      <c r="F604" s="11">
        <v>1.36</v>
      </c>
      <c r="G604" s="11">
        <v>-5.97</v>
      </c>
      <c r="H604" s="11">
        <v>-1.77</v>
      </c>
      <c r="I604" s="11">
        <v>-0.52</v>
      </c>
      <c r="J604" s="11">
        <v>-0.65</v>
      </c>
      <c r="K604" s="11">
        <v>-5.41</v>
      </c>
      <c r="L604" s="11">
        <v>-1.7</v>
      </c>
      <c r="M604" s="11">
        <v>1.91</v>
      </c>
      <c r="N604" s="11">
        <v>-3.91</v>
      </c>
      <c r="O604" s="11">
        <v>-2.79</v>
      </c>
      <c r="P604" s="11">
        <v>-5.8</v>
      </c>
      <c r="Q604" s="11">
        <v>1.28</v>
      </c>
      <c r="R604" s="11">
        <v>5.95</v>
      </c>
      <c r="S604" s="11">
        <v>-0.61</v>
      </c>
      <c r="T604" s="11">
        <v>-1.44</v>
      </c>
      <c r="U604" s="11">
        <v>1.88</v>
      </c>
      <c r="V604" s="11">
        <v>0.34</v>
      </c>
      <c r="W604" s="11">
        <v>-4.9400000000000004</v>
      </c>
      <c r="X604" s="11">
        <v>1.29</v>
      </c>
      <c r="Y604" s="11">
        <v>-0.56999999999999995</v>
      </c>
      <c r="Z604" s="11">
        <v>-3.87</v>
      </c>
      <c r="AA604" s="11">
        <v>2.34</v>
      </c>
      <c r="AB604" s="11">
        <v>7.52</v>
      </c>
      <c r="AC604" s="11">
        <v>2.2400000000000002</v>
      </c>
      <c r="AD604" s="11">
        <v>-5.73</v>
      </c>
      <c r="AE604" s="11">
        <v>5.84</v>
      </c>
      <c r="AF604" s="11">
        <v>3.7</v>
      </c>
      <c r="AG604" s="11">
        <v>-4.29</v>
      </c>
      <c r="AH604" s="11">
        <v>-4.5199999999999996</v>
      </c>
      <c r="AI604" s="11">
        <v>-3.45</v>
      </c>
      <c r="AJ604" s="11">
        <v>5.18</v>
      </c>
      <c r="AK604" s="11">
        <v>0.42</v>
      </c>
      <c r="AL604" s="11">
        <v>1.22</v>
      </c>
      <c r="AM604" s="11">
        <v>1.27</v>
      </c>
      <c r="AN604" s="11">
        <v>3.98</v>
      </c>
      <c r="IS604">
        <f t="shared" si="18"/>
        <v>-8.7368421052631692E-2</v>
      </c>
      <c r="IT604">
        <f t="shared" si="19"/>
        <v>3.6072949243731447</v>
      </c>
    </row>
    <row r="605" spans="1:254" x14ac:dyDescent="0.2">
      <c r="A605" s="34" t="s">
        <v>16</v>
      </c>
      <c r="B605" s="35">
        <v>0.84</v>
      </c>
      <c r="C605" s="11">
        <v>3.93</v>
      </c>
      <c r="D605" s="11">
        <v>1.24</v>
      </c>
      <c r="E605" s="11">
        <v>4.3</v>
      </c>
      <c r="F605" s="11">
        <v>2.1800000000000002</v>
      </c>
      <c r="G605" s="11">
        <v>-5.41</v>
      </c>
      <c r="H605" s="11">
        <v>-0.66</v>
      </c>
      <c r="I605" s="11">
        <v>-0.2</v>
      </c>
      <c r="J605" s="11">
        <v>-0.01</v>
      </c>
      <c r="K605" s="11">
        <v>-3.8</v>
      </c>
      <c r="L605" s="11">
        <v>-1.08</v>
      </c>
      <c r="M605" s="11">
        <v>3.76</v>
      </c>
      <c r="N605" s="11">
        <v>-3.53</v>
      </c>
      <c r="O605" s="11">
        <v>-1.1100000000000001</v>
      </c>
      <c r="P605" s="11">
        <v>-3.67</v>
      </c>
      <c r="Q605" s="11">
        <v>2.54</v>
      </c>
      <c r="R605" s="11">
        <v>7.1</v>
      </c>
      <c r="S605" s="11">
        <v>0.87</v>
      </c>
      <c r="T605" s="11">
        <v>-0.75</v>
      </c>
      <c r="U605" s="11">
        <v>2.92</v>
      </c>
      <c r="V605" s="11">
        <v>1.76</v>
      </c>
      <c r="W605" s="11">
        <v>-3.69</v>
      </c>
      <c r="X605" s="11">
        <v>2.56</v>
      </c>
      <c r="Y605" s="11">
        <v>-0.42</v>
      </c>
      <c r="Z605" s="11">
        <v>-2.2400000000000002</v>
      </c>
      <c r="AA605" s="11">
        <v>3.5</v>
      </c>
      <c r="AB605" s="11">
        <v>8.77</v>
      </c>
      <c r="AC605" s="11">
        <v>3.97</v>
      </c>
      <c r="AD605" s="11">
        <v>-4.76</v>
      </c>
      <c r="AE605" s="11">
        <v>7.05</v>
      </c>
      <c r="AF605" s="11">
        <v>5.04</v>
      </c>
      <c r="AG605" s="11">
        <v>-3.69</v>
      </c>
      <c r="AH605" s="11">
        <v>-4.3899999999999997</v>
      </c>
      <c r="AI605" s="11">
        <v>-2.42</v>
      </c>
      <c r="AJ605" s="11">
        <v>5.8</v>
      </c>
      <c r="AK605" s="11">
        <v>1.6</v>
      </c>
      <c r="AL605" s="11">
        <v>1.36</v>
      </c>
      <c r="AM605" s="11">
        <v>2.7</v>
      </c>
      <c r="AN605" s="11">
        <v>4.75</v>
      </c>
      <c r="IS605">
        <f t="shared" si="18"/>
        <v>0.94394736842105254</v>
      </c>
      <c r="IT605">
        <f t="shared" si="19"/>
        <v>3.6669307730651735</v>
      </c>
    </row>
    <row r="606" spans="1:254" x14ac:dyDescent="0.2">
      <c r="A606" s="34" t="s">
        <v>16</v>
      </c>
      <c r="B606" s="35">
        <v>0.86</v>
      </c>
      <c r="C606" s="11">
        <v>5.0199999999999996</v>
      </c>
      <c r="D606" s="11">
        <v>1.52</v>
      </c>
      <c r="E606" s="11">
        <v>5.18</v>
      </c>
      <c r="F606" s="11">
        <v>3.08</v>
      </c>
      <c r="G606" s="11">
        <v>-4.9000000000000004</v>
      </c>
      <c r="H606" s="11">
        <v>0.44</v>
      </c>
      <c r="I606" s="11">
        <v>0.23</v>
      </c>
      <c r="J606" s="11">
        <v>0.64</v>
      </c>
      <c r="K606" s="11">
        <v>-2.13</v>
      </c>
      <c r="L606" s="11">
        <v>-0.48</v>
      </c>
      <c r="M606" s="11">
        <v>5.81</v>
      </c>
      <c r="N606" s="11">
        <v>-3.22</v>
      </c>
      <c r="O606" s="11">
        <v>0.88</v>
      </c>
      <c r="P606" s="11">
        <v>-1.55</v>
      </c>
      <c r="Q606" s="11">
        <v>3.73</v>
      </c>
      <c r="R606" s="11">
        <v>8.1999999999999993</v>
      </c>
      <c r="S606" s="11">
        <v>2.42</v>
      </c>
      <c r="T606" s="11">
        <v>-5.2999999999999999E-2</v>
      </c>
      <c r="U606" s="11">
        <v>3.83</v>
      </c>
      <c r="V606" s="11">
        <v>3.2</v>
      </c>
      <c r="W606" s="11">
        <v>-2.4300000000000002</v>
      </c>
      <c r="X606" s="11">
        <v>3.85</v>
      </c>
      <c r="Y606" s="11">
        <v>-0.36</v>
      </c>
      <c r="Z606" s="11">
        <v>-0.59</v>
      </c>
      <c r="AA606" s="11">
        <v>4.6900000000000004</v>
      </c>
      <c r="AB606" s="11">
        <v>9.9499999999999993</v>
      </c>
      <c r="AC606" s="11">
        <v>5.46</v>
      </c>
      <c r="AD606" s="11">
        <v>-3.82</v>
      </c>
      <c r="AE606" s="11">
        <v>8.24</v>
      </c>
      <c r="AF606" s="11">
        <v>6.34</v>
      </c>
      <c r="AG606" s="11">
        <v>-2.96</v>
      </c>
      <c r="AH606" s="11">
        <v>-4.26</v>
      </c>
      <c r="AI606" s="11">
        <v>-1.36</v>
      </c>
      <c r="AJ606" s="11">
        <v>6.42</v>
      </c>
      <c r="AK606" s="11">
        <v>2.69</v>
      </c>
      <c r="AL606" s="11">
        <v>1.45</v>
      </c>
      <c r="AM606" s="11">
        <v>4.18</v>
      </c>
      <c r="AN606" s="11">
        <v>5.31</v>
      </c>
      <c r="IS606">
        <f t="shared" si="18"/>
        <v>1.9643947368421051</v>
      </c>
      <c r="IT606">
        <f t="shared" si="19"/>
        <v>3.7687636336679482</v>
      </c>
    </row>
    <row r="607" spans="1:254" x14ac:dyDescent="0.2">
      <c r="A607" s="34" t="s">
        <v>16</v>
      </c>
      <c r="B607" s="35">
        <v>0.88</v>
      </c>
      <c r="C607" s="11">
        <v>5.78</v>
      </c>
      <c r="D607" s="11">
        <v>1.75</v>
      </c>
      <c r="E607" s="11">
        <v>5.95</v>
      </c>
      <c r="F607" s="11">
        <v>3.97</v>
      </c>
      <c r="G607" s="11">
        <v>-4.4400000000000004</v>
      </c>
      <c r="H607" s="11">
        <v>1.45</v>
      </c>
      <c r="I607" s="11">
        <v>0.79</v>
      </c>
      <c r="J607" s="11">
        <v>1.28</v>
      </c>
      <c r="K607" s="11">
        <v>-0.49</v>
      </c>
      <c r="L607" s="11">
        <v>0.06</v>
      </c>
      <c r="M607" s="11">
        <v>7.89</v>
      </c>
      <c r="N607" s="11">
        <v>-2.95</v>
      </c>
      <c r="O607" s="11">
        <v>3.08</v>
      </c>
      <c r="P607" s="11">
        <v>0.35</v>
      </c>
      <c r="Q607" s="11">
        <v>4.78</v>
      </c>
      <c r="R607" s="11">
        <v>9.17</v>
      </c>
      <c r="S607" s="11">
        <v>3.98</v>
      </c>
      <c r="T607" s="11">
        <v>0.64</v>
      </c>
      <c r="U607" s="11">
        <v>4.53</v>
      </c>
      <c r="V607" s="11">
        <v>4.6900000000000004</v>
      </c>
      <c r="W607" s="11">
        <v>-1.1399999999999999</v>
      </c>
      <c r="X607" s="11">
        <v>5.14</v>
      </c>
      <c r="Y607" s="11">
        <v>-2.1999999999999999E-2</v>
      </c>
      <c r="Z607" s="11">
        <v>1.07</v>
      </c>
      <c r="AA607" s="11">
        <v>5.91</v>
      </c>
      <c r="AB607" s="11">
        <v>11</v>
      </c>
      <c r="AC607" s="11">
        <v>6.68</v>
      </c>
      <c r="AD607" s="11">
        <v>-2.9</v>
      </c>
      <c r="AE607" s="11">
        <v>9.36</v>
      </c>
      <c r="AF607" s="11">
        <v>7.56</v>
      </c>
      <c r="AG607" s="11">
        <v>-2.1</v>
      </c>
      <c r="AH607" s="11">
        <v>-4.12</v>
      </c>
      <c r="AI607" s="11">
        <v>-0.31</v>
      </c>
      <c r="AJ607" s="11">
        <v>7</v>
      </c>
      <c r="AK607" s="11">
        <v>3.66</v>
      </c>
      <c r="AL607" s="11">
        <v>1.46</v>
      </c>
      <c r="AM607" s="11">
        <v>5.66</v>
      </c>
      <c r="AN607" s="11">
        <v>5.91</v>
      </c>
      <c r="IS607">
        <f t="shared" si="18"/>
        <v>2.9494210526315783</v>
      </c>
      <c r="IT607">
        <f t="shared" si="19"/>
        <v>3.9015550304668292</v>
      </c>
    </row>
    <row r="608" spans="1:254" x14ac:dyDescent="0.2">
      <c r="A608" s="34" t="s">
        <v>16</v>
      </c>
      <c r="B608" s="35">
        <v>0.9</v>
      </c>
      <c r="C608" s="11">
        <v>6.14</v>
      </c>
      <c r="D608" s="11">
        <v>1.91</v>
      </c>
      <c r="E608" s="11">
        <v>6.57</v>
      </c>
      <c r="F608" s="11">
        <v>4.7699999999999996</v>
      </c>
      <c r="G608" s="11">
        <v>-3.98</v>
      </c>
      <c r="H608" s="11">
        <v>2.35</v>
      </c>
      <c r="I608" s="11">
        <v>1.47</v>
      </c>
      <c r="J608" s="11">
        <v>1.85</v>
      </c>
      <c r="K608" s="11">
        <v>1</v>
      </c>
      <c r="L608" s="11">
        <v>0.52</v>
      </c>
      <c r="M608" s="11">
        <v>9.77</v>
      </c>
      <c r="N608" s="11">
        <v>-2.75</v>
      </c>
      <c r="O608" s="11">
        <v>5.35</v>
      </c>
      <c r="P608" s="11">
        <v>2.06</v>
      </c>
      <c r="Q608" s="11">
        <v>5.69</v>
      </c>
      <c r="R608" s="11">
        <v>9.98</v>
      </c>
      <c r="S608" s="11">
        <v>5.46</v>
      </c>
      <c r="T608" s="11">
        <v>1.21</v>
      </c>
      <c r="U608" s="11">
        <v>5.01</v>
      </c>
      <c r="V608" s="11">
        <v>6.06</v>
      </c>
      <c r="W608" s="11">
        <v>0.13</v>
      </c>
      <c r="X608" s="11">
        <v>6.41</v>
      </c>
      <c r="Y608" s="11">
        <v>0.31</v>
      </c>
      <c r="Z608" s="11">
        <v>2.74</v>
      </c>
      <c r="AA608" s="11">
        <v>7.16</v>
      </c>
      <c r="AB608" s="11">
        <v>11.8</v>
      </c>
      <c r="AC608" s="11">
        <v>7.64</v>
      </c>
      <c r="AD608" s="11">
        <v>-2.04</v>
      </c>
      <c r="AE608" s="11">
        <v>10.4</v>
      </c>
      <c r="AF608" s="11">
        <v>8.64</v>
      </c>
      <c r="AG608" s="11">
        <v>-1.1200000000000001</v>
      </c>
      <c r="AH608" s="11">
        <v>-4</v>
      </c>
      <c r="AI608" s="11">
        <v>0.71</v>
      </c>
      <c r="AJ608" s="11">
        <v>7.53</v>
      </c>
      <c r="AK608" s="11">
        <v>4.5</v>
      </c>
      <c r="AL608" s="11">
        <v>1.37</v>
      </c>
      <c r="AM608" s="11">
        <v>7.07</v>
      </c>
      <c r="AN608" s="11">
        <v>6.39</v>
      </c>
      <c r="IS608">
        <f t="shared" si="18"/>
        <v>3.8442105263157891</v>
      </c>
      <c r="IT608">
        <f t="shared" si="19"/>
        <v>4.0498105605203829</v>
      </c>
    </row>
    <row r="609" spans="1:254" x14ac:dyDescent="0.2">
      <c r="A609" s="34" t="s">
        <v>16</v>
      </c>
      <c r="B609" s="35">
        <v>0.92</v>
      </c>
      <c r="C609" s="11">
        <v>6.12</v>
      </c>
      <c r="D609" s="11">
        <v>2.0099999999999998</v>
      </c>
      <c r="E609" s="11">
        <v>7.01</v>
      </c>
      <c r="F609" s="11">
        <v>5.4</v>
      </c>
      <c r="G609" s="11">
        <v>-3.5</v>
      </c>
      <c r="H609" s="11">
        <v>3.11</v>
      </c>
      <c r="I609" s="11">
        <v>2.2200000000000002</v>
      </c>
      <c r="J609" s="11">
        <v>2.3199999999999998</v>
      </c>
      <c r="K609" s="11">
        <v>2.27</v>
      </c>
      <c r="L609" s="11">
        <v>0.88</v>
      </c>
      <c r="M609" s="11">
        <v>11.2</v>
      </c>
      <c r="N609" s="11">
        <v>-2.62</v>
      </c>
      <c r="O609" s="11">
        <v>7.51</v>
      </c>
      <c r="P609" s="11">
        <v>3.43</v>
      </c>
      <c r="Q609" s="11">
        <v>6.38</v>
      </c>
      <c r="R609" s="11">
        <v>10.6</v>
      </c>
      <c r="S609" s="11">
        <v>6.8</v>
      </c>
      <c r="T609" s="11">
        <v>1.64</v>
      </c>
      <c r="U609" s="11">
        <v>5.23</v>
      </c>
      <c r="V609" s="11">
        <v>7.25</v>
      </c>
      <c r="W609" s="11">
        <v>1.32</v>
      </c>
      <c r="X609" s="11">
        <v>7.6</v>
      </c>
      <c r="Y609" s="11">
        <v>0.56000000000000005</v>
      </c>
      <c r="Z609" s="11">
        <v>4.34</v>
      </c>
      <c r="AA609" s="11">
        <v>8.39</v>
      </c>
      <c r="AB609" s="11">
        <v>12.4</v>
      </c>
      <c r="AC609" s="11">
        <v>8.31</v>
      </c>
      <c r="AD609" s="11">
        <v>-1.22</v>
      </c>
      <c r="AE609" s="11">
        <v>11.2</v>
      </c>
      <c r="AF609" s="11">
        <v>9.5399999999999991</v>
      </c>
      <c r="AG609" s="11">
        <v>-6.8000000000000005E-2</v>
      </c>
      <c r="AH609" s="11">
        <v>-3.89</v>
      </c>
      <c r="AI609" s="11">
        <v>1.68</v>
      </c>
      <c r="AJ609" s="11">
        <v>7.98</v>
      </c>
      <c r="AK609" s="11">
        <v>5.18</v>
      </c>
      <c r="AL609" s="11">
        <v>1.1599999999999999</v>
      </c>
      <c r="AM609" s="11">
        <v>8.31</v>
      </c>
      <c r="AN609" s="11">
        <v>7.31</v>
      </c>
      <c r="IS609">
        <f t="shared" si="18"/>
        <v>4.6147894736842092</v>
      </c>
      <c r="IT609">
        <f t="shared" si="19"/>
        <v>4.2016226348033223</v>
      </c>
    </row>
    <row r="610" spans="1:254" x14ac:dyDescent="0.2">
      <c r="A610" s="34" t="s">
        <v>16</v>
      </c>
      <c r="B610" s="35">
        <v>0.94</v>
      </c>
      <c r="C610" s="11">
        <v>5.79</v>
      </c>
      <c r="D610" s="11">
        <v>2.02</v>
      </c>
      <c r="E610" s="11">
        <v>7.26</v>
      </c>
      <c r="F610" s="11">
        <v>5.83</v>
      </c>
      <c r="G610" s="11">
        <v>-2.96</v>
      </c>
      <c r="H610" s="11">
        <v>3.73</v>
      </c>
      <c r="I610" s="11">
        <v>2.91</v>
      </c>
      <c r="J610" s="11">
        <v>2.68</v>
      </c>
      <c r="K610" s="11">
        <v>3.27</v>
      </c>
      <c r="L610" s="11">
        <v>1.1299999999999999</v>
      </c>
      <c r="M610" s="11">
        <v>12.2</v>
      </c>
      <c r="N610" s="11">
        <v>-2.6</v>
      </c>
      <c r="O610" s="11">
        <v>9.4</v>
      </c>
      <c r="P610" s="11">
        <v>4.45</v>
      </c>
      <c r="Q610" s="11">
        <v>6.85</v>
      </c>
      <c r="R610" s="11">
        <v>10.9</v>
      </c>
      <c r="S610" s="11">
        <v>7.93</v>
      </c>
      <c r="T610" s="11">
        <v>1.92</v>
      </c>
      <c r="U610" s="11">
        <v>5.21</v>
      </c>
      <c r="V610" s="11">
        <v>8.15</v>
      </c>
      <c r="W610" s="11">
        <v>2.36</v>
      </c>
      <c r="X610" s="11">
        <v>8.66</v>
      </c>
      <c r="Y610" s="11">
        <v>1.0900000000000001</v>
      </c>
      <c r="Z610" s="11">
        <v>5.8</v>
      </c>
      <c r="AA610" s="11">
        <v>9.5399999999999991</v>
      </c>
      <c r="AB610" s="11">
        <v>12.6</v>
      </c>
      <c r="AC610" s="11">
        <v>8.6999999999999993</v>
      </c>
      <c r="AD610" s="11">
        <v>-0.46</v>
      </c>
      <c r="AE610" s="11">
        <v>11.9</v>
      </c>
      <c r="AF610" s="11">
        <v>10.199999999999999</v>
      </c>
      <c r="AG610" s="11">
        <v>1.01</v>
      </c>
      <c r="AH610" s="11">
        <v>-3.79</v>
      </c>
      <c r="AI610" s="11">
        <v>2.57</v>
      </c>
      <c r="AJ610" s="11">
        <v>8.34</v>
      </c>
      <c r="AK610" s="11">
        <v>5.69</v>
      </c>
      <c r="AL610" s="11">
        <v>0.85</v>
      </c>
      <c r="AM610" s="11">
        <v>9.33</v>
      </c>
      <c r="AN610" s="11">
        <v>8.41</v>
      </c>
      <c r="IS610">
        <f t="shared" si="18"/>
        <v>5.2334210526315772</v>
      </c>
      <c r="IT610">
        <f t="shared" si="19"/>
        <v>4.3265211518473663</v>
      </c>
    </row>
    <row r="611" spans="1:254" x14ac:dyDescent="0.2">
      <c r="A611" s="34" t="s">
        <v>16</v>
      </c>
      <c r="B611" s="35">
        <v>0.96</v>
      </c>
      <c r="C611" s="11">
        <v>5.27</v>
      </c>
      <c r="D611" s="11">
        <v>1.94</v>
      </c>
      <c r="E611" s="11">
        <v>7.32</v>
      </c>
      <c r="F611" s="11">
        <v>6.06</v>
      </c>
      <c r="G611" s="11">
        <v>-2.37</v>
      </c>
      <c r="H611" s="11">
        <v>4.2</v>
      </c>
      <c r="I611" s="11">
        <v>3.43</v>
      </c>
      <c r="J611" s="11">
        <v>2.91</v>
      </c>
      <c r="K611" s="11">
        <v>3.96</v>
      </c>
      <c r="L611" s="11">
        <v>1.27</v>
      </c>
      <c r="M611" s="11">
        <v>12.5</v>
      </c>
      <c r="N611" s="11">
        <v>-2.65</v>
      </c>
      <c r="O611" s="11">
        <v>10.9</v>
      </c>
      <c r="P611" s="11">
        <v>5.05</v>
      </c>
      <c r="Q611" s="11">
        <v>7.12</v>
      </c>
      <c r="R611" s="11">
        <v>11</v>
      </c>
      <c r="S611" s="11">
        <v>8.8000000000000007</v>
      </c>
      <c r="T611" s="11">
        <v>1.98</v>
      </c>
      <c r="U611" s="11">
        <v>4.96</v>
      </c>
      <c r="V611" s="11">
        <v>8.6999999999999993</v>
      </c>
      <c r="W611" s="11">
        <v>3.13</v>
      </c>
      <c r="X611" s="11">
        <v>9.51</v>
      </c>
      <c r="Y611" s="11">
        <v>1.54</v>
      </c>
      <c r="Z611" s="11">
        <v>7.01</v>
      </c>
      <c r="AA611" s="11">
        <v>10.5</v>
      </c>
      <c r="AB611" s="11">
        <v>12.6</v>
      </c>
      <c r="AC611" s="11">
        <v>8.82</v>
      </c>
      <c r="AD611" s="11">
        <v>0.24</v>
      </c>
      <c r="AE611" s="11">
        <v>12.4</v>
      </c>
      <c r="AF611" s="11">
        <v>10.7</v>
      </c>
      <c r="AG611" s="11">
        <v>2.0499999999999998</v>
      </c>
      <c r="AH611" s="11">
        <v>-3.71</v>
      </c>
      <c r="AI611" s="11">
        <v>3.38</v>
      </c>
      <c r="AJ611" s="11">
        <v>8.61</v>
      </c>
      <c r="AK611" s="11">
        <v>6.02</v>
      </c>
      <c r="AL611" s="11">
        <v>0.46</v>
      </c>
      <c r="AM611" s="11">
        <v>10.1</v>
      </c>
      <c r="AN611" s="11">
        <v>8.5399999999999991</v>
      </c>
      <c r="IS611">
        <f t="shared" si="18"/>
        <v>5.6381578947368425</v>
      </c>
      <c r="IT611">
        <f t="shared" si="19"/>
        <v>4.403187945398602</v>
      </c>
    </row>
    <row r="612" spans="1:254" x14ac:dyDescent="0.2">
      <c r="A612" s="34" t="s">
        <v>16</v>
      </c>
      <c r="B612" s="35">
        <v>0.98</v>
      </c>
      <c r="C612" s="11">
        <v>4.6900000000000004</v>
      </c>
      <c r="D612" s="11">
        <v>1.77</v>
      </c>
      <c r="E612" s="11">
        <v>7.22</v>
      </c>
      <c r="F612" s="11">
        <v>6.13</v>
      </c>
      <c r="G612" s="11">
        <v>-1.77</v>
      </c>
      <c r="H612" s="11">
        <v>4.46</v>
      </c>
      <c r="I612" s="11">
        <v>3.65</v>
      </c>
      <c r="J612" s="11">
        <v>3.04</v>
      </c>
      <c r="K612" s="11">
        <v>4.33</v>
      </c>
      <c r="L612" s="11">
        <v>1.28</v>
      </c>
      <c r="M612" s="11">
        <v>12.2</v>
      </c>
      <c r="N612" s="11">
        <v>-2.8</v>
      </c>
      <c r="O612" s="11">
        <v>11.9</v>
      </c>
      <c r="P612" s="11">
        <v>5.26</v>
      </c>
      <c r="Q612" s="11">
        <v>7.18</v>
      </c>
      <c r="R612" s="11">
        <v>10.8</v>
      </c>
      <c r="S612" s="11">
        <v>9.4</v>
      </c>
      <c r="T612" s="11">
        <v>1.88</v>
      </c>
      <c r="U612" s="11">
        <v>4.54</v>
      </c>
      <c r="V612" s="11">
        <v>8.83</v>
      </c>
      <c r="W612" s="11">
        <v>3.57</v>
      </c>
      <c r="X612" s="11">
        <v>10.1</v>
      </c>
      <c r="Y612" s="11">
        <v>1.9</v>
      </c>
      <c r="Z612" s="11">
        <v>7.89</v>
      </c>
      <c r="AA612" s="11">
        <v>11.3</v>
      </c>
      <c r="AB612" s="11">
        <v>12.3</v>
      </c>
      <c r="AC612" s="11">
        <v>8.64</v>
      </c>
      <c r="AD612" s="11">
        <v>0.88</v>
      </c>
      <c r="AE612" s="11">
        <v>12.7</v>
      </c>
      <c r="AF612" s="11">
        <v>10.9</v>
      </c>
      <c r="AG612" s="11">
        <v>2.99</v>
      </c>
      <c r="AH612" s="11">
        <v>-3.65</v>
      </c>
      <c r="AI612" s="11">
        <v>4.0999999999999996</v>
      </c>
      <c r="AJ612" s="11">
        <v>8.7899999999999991</v>
      </c>
      <c r="AK612" s="11">
        <v>6.19</v>
      </c>
      <c r="AL612" s="11">
        <v>3.5000000000000003E-2</v>
      </c>
      <c r="AM612" s="11">
        <v>10.5</v>
      </c>
      <c r="AN612" s="11">
        <v>10</v>
      </c>
      <c r="IS612">
        <f t="shared" si="18"/>
        <v>5.8717105263157885</v>
      </c>
      <c r="IT612">
        <f t="shared" si="19"/>
        <v>4.4580165078441025</v>
      </c>
    </row>
    <row r="613" spans="1:254" x14ac:dyDescent="0.2">
      <c r="A613" s="34" t="s">
        <v>16</v>
      </c>
      <c r="B613" s="35">
        <v>1</v>
      </c>
      <c r="C613" s="11">
        <v>4.1500000000000004</v>
      </c>
      <c r="D613" s="11">
        <v>1.5</v>
      </c>
      <c r="E613" s="11">
        <v>6.99</v>
      </c>
      <c r="F613" s="11">
        <v>6.11</v>
      </c>
      <c r="G613" s="11">
        <v>-1.2</v>
      </c>
      <c r="H613" s="11">
        <v>4.51</v>
      </c>
      <c r="I613" s="11">
        <v>3.55</v>
      </c>
      <c r="J613" s="11">
        <v>3.1</v>
      </c>
      <c r="K613" s="11">
        <v>4.42</v>
      </c>
      <c r="L613" s="11">
        <v>1.1200000000000001</v>
      </c>
      <c r="M613" s="11">
        <v>11.4</v>
      </c>
      <c r="N613" s="11">
        <v>-3.04</v>
      </c>
      <c r="O613" s="11">
        <v>12.5</v>
      </c>
      <c r="P613" s="11">
        <v>5.12</v>
      </c>
      <c r="Q613" s="11">
        <v>7.04</v>
      </c>
      <c r="R613" s="11">
        <v>10.5</v>
      </c>
      <c r="S613" s="11">
        <v>9.74</v>
      </c>
      <c r="T613" s="11">
        <v>1.67</v>
      </c>
      <c r="U613" s="11">
        <v>4.01</v>
      </c>
      <c r="V613" s="11">
        <v>8.61</v>
      </c>
      <c r="W613" s="11">
        <v>3.72</v>
      </c>
      <c r="X613" s="11">
        <v>10.5</v>
      </c>
      <c r="Y613" s="11">
        <v>1.98</v>
      </c>
      <c r="Z613" s="11">
        <v>8.39</v>
      </c>
      <c r="AA613" s="11">
        <v>11.7</v>
      </c>
      <c r="AB613" s="11">
        <v>11.8</v>
      </c>
      <c r="AC613" s="11">
        <v>8.17</v>
      </c>
      <c r="AD613" s="11">
        <v>1.47</v>
      </c>
      <c r="AE613" s="11">
        <v>12.8</v>
      </c>
      <c r="AF613" s="11">
        <v>10.9</v>
      </c>
      <c r="AG613" s="11">
        <v>3.77</v>
      </c>
      <c r="AH613" s="11">
        <v>-3.59</v>
      </c>
      <c r="AI613" s="11">
        <v>4.7300000000000004</v>
      </c>
      <c r="AJ613" s="11">
        <v>8.86</v>
      </c>
      <c r="AK613" s="11">
        <v>6.2</v>
      </c>
      <c r="AL613" s="11">
        <v>-0.38</v>
      </c>
      <c r="AM613" s="11">
        <v>10.6</v>
      </c>
      <c r="AN613" s="11">
        <v>10.6</v>
      </c>
      <c r="IS613">
        <f t="shared" si="18"/>
        <v>5.8952631578947363</v>
      </c>
      <c r="IT613">
        <f t="shared" si="19"/>
        <v>4.4615660423777079</v>
      </c>
    </row>
    <row r="614" spans="1:254" x14ac:dyDescent="0.2">
      <c r="A614" s="34" t="s">
        <v>13</v>
      </c>
      <c r="B614" s="35">
        <v>0</v>
      </c>
      <c r="C614" s="11">
        <v>28</v>
      </c>
      <c r="D614" s="11">
        <v>30.6</v>
      </c>
      <c r="E614" s="11">
        <v>30.5</v>
      </c>
      <c r="F614" s="11">
        <v>37.1</v>
      </c>
      <c r="G614" s="11">
        <v>26.4</v>
      </c>
      <c r="H614" s="11">
        <v>33.9</v>
      </c>
      <c r="I614" s="11">
        <v>17.7</v>
      </c>
      <c r="J614" s="11">
        <v>33.299999999999997</v>
      </c>
      <c r="K614" s="11">
        <v>29.9</v>
      </c>
      <c r="L614" s="11">
        <v>30.1</v>
      </c>
      <c r="M614" s="11">
        <v>36.799999999999997</v>
      </c>
      <c r="N614" s="11">
        <v>32.4</v>
      </c>
      <c r="O614" s="11">
        <v>38.5</v>
      </c>
      <c r="P614" s="11">
        <v>37.5</v>
      </c>
      <c r="Q614" s="11">
        <v>45.5</v>
      </c>
      <c r="R614" s="11">
        <v>38.299999999999997</v>
      </c>
      <c r="S614" s="11">
        <v>43.9</v>
      </c>
      <c r="T614" s="11">
        <v>47.2</v>
      </c>
      <c r="U614" s="11">
        <v>44.2</v>
      </c>
      <c r="V614" s="11">
        <v>33.1</v>
      </c>
      <c r="W614" s="11">
        <v>43.7</v>
      </c>
      <c r="X614" s="11">
        <v>32.1</v>
      </c>
      <c r="Y614" s="11">
        <v>33.4</v>
      </c>
      <c r="Z614" s="11">
        <v>34.799999999999997</v>
      </c>
      <c r="AA614" s="11">
        <v>35.700000000000003</v>
      </c>
      <c r="AB614" s="11">
        <v>34.799999999999997</v>
      </c>
      <c r="AC614" s="11">
        <v>37.799999999999997</v>
      </c>
      <c r="AD614" s="11">
        <v>35.299999999999997</v>
      </c>
      <c r="AE614" s="11">
        <v>44.4</v>
      </c>
      <c r="AF614" s="11">
        <v>31.2</v>
      </c>
      <c r="AG614" s="11">
        <v>41.7</v>
      </c>
      <c r="AH614" s="11">
        <v>32.799999999999997</v>
      </c>
      <c r="AI614" s="11">
        <v>40.5</v>
      </c>
      <c r="AJ614" s="11">
        <v>39.700000000000003</v>
      </c>
      <c r="AK614" s="11">
        <v>46.3</v>
      </c>
      <c r="AL614" s="11">
        <v>40</v>
      </c>
      <c r="AM614" s="11">
        <v>45.4</v>
      </c>
      <c r="AN614" s="11">
        <v>35.1</v>
      </c>
      <c r="IS614">
        <f t="shared" si="18"/>
        <v>36.305263157894743</v>
      </c>
      <c r="IT614">
        <f t="shared" si="19"/>
        <v>6.3298498068693947</v>
      </c>
    </row>
    <row r="615" spans="1:254" x14ac:dyDescent="0.2">
      <c r="A615" s="34" t="s">
        <v>13</v>
      </c>
      <c r="B615" s="35">
        <v>0.02</v>
      </c>
      <c r="C615" s="11">
        <v>27.7</v>
      </c>
      <c r="D615" s="11">
        <v>30.9</v>
      </c>
      <c r="E615" s="11">
        <v>30.1</v>
      </c>
      <c r="F615" s="11">
        <v>37.5</v>
      </c>
      <c r="G615" s="11">
        <v>25.2</v>
      </c>
      <c r="H615" s="11">
        <v>33.6</v>
      </c>
      <c r="I615" s="11">
        <v>17.8</v>
      </c>
      <c r="J615" s="11">
        <v>34.1</v>
      </c>
      <c r="K615" s="11">
        <v>29.5</v>
      </c>
      <c r="L615" s="11">
        <v>29.5</v>
      </c>
      <c r="M615" s="11">
        <v>36.200000000000003</v>
      </c>
      <c r="N615" s="11">
        <v>32</v>
      </c>
      <c r="O615" s="11">
        <v>38.799999999999997</v>
      </c>
      <c r="P615" s="11">
        <v>36.700000000000003</v>
      </c>
      <c r="Q615" s="11">
        <v>45.5</v>
      </c>
      <c r="R615" s="11">
        <v>38.1</v>
      </c>
      <c r="S615" s="11">
        <v>44.5</v>
      </c>
      <c r="T615" s="11">
        <v>48</v>
      </c>
      <c r="U615" s="11">
        <v>43.7</v>
      </c>
      <c r="V615" s="11">
        <v>32.9</v>
      </c>
      <c r="W615" s="11">
        <v>43.3</v>
      </c>
      <c r="X615" s="11">
        <v>31.5</v>
      </c>
      <c r="Y615" s="11">
        <v>33.5</v>
      </c>
      <c r="Z615" s="11">
        <v>34.700000000000003</v>
      </c>
      <c r="AA615" s="11">
        <v>35.6</v>
      </c>
      <c r="AB615" s="11">
        <v>35.200000000000003</v>
      </c>
      <c r="AC615" s="11">
        <v>37.5</v>
      </c>
      <c r="AD615" s="11">
        <v>35.200000000000003</v>
      </c>
      <c r="AE615" s="11">
        <v>44.5</v>
      </c>
      <c r="AF615" s="11">
        <v>31.2</v>
      </c>
      <c r="AG615" s="11">
        <v>41.8</v>
      </c>
      <c r="AH615" s="11">
        <v>32.299999999999997</v>
      </c>
      <c r="AI615" s="11">
        <v>39.799999999999997</v>
      </c>
      <c r="AJ615" s="11">
        <v>39.700000000000003</v>
      </c>
      <c r="AK615" s="11">
        <v>45.9</v>
      </c>
      <c r="AL615" s="11">
        <v>38.799999999999997</v>
      </c>
      <c r="AM615" s="11">
        <v>45.8</v>
      </c>
      <c r="AN615" s="11">
        <v>34.5</v>
      </c>
      <c r="IS615">
        <f t="shared" si="18"/>
        <v>36.13421052631579</v>
      </c>
      <c r="IT615">
        <f t="shared" si="19"/>
        <v>6.4457518512159533</v>
      </c>
    </row>
    <row r="616" spans="1:254" x14ac:dyDescent="0.2">
      <c r="A616" s="34" t="s">
        <v>13</v>
      </c>
      <c r="B616" s="35">
        <v>0.04</v>
      </c>
      <c r="C616" s="11">
        <v>27.2</v>
      </c>
      <c r="D616" s="11">
        <v>31.1</v>
      </c>
      <c r="E616" s="11">
        <v>29.4</v>
      </c>
      <c r="F616" s="11">
        <v>37.1</v>
      </c>
      <c r="G616" s="11">
        <v>23.8</v>
      </c>
      <c r="H616" s="11">
        <v>33.1</v>
      </c>
      <c r="I616" s="11">
        <v>17.600000000000001</v>
      </c>
      <c r="J616" s="11">
        <v>34.5</v>
      </c>
      <c r="K616" s="11">
        <v>28.6</v>
      </c>
      <c r="L616" s="11">
        <v>29</v>
      </c>
      <c r="M616" s="11">
        <v>35.299999999999997</v>
      </c>
      <c r="N616" s="11">
        <v>31.5</v>
      </c>
      <c r="O616" s="11">
        <v>38.4</v>
      </c>
      <c r="P616" s="11">
        <v>35.6</v>
      </c>
      <c r="Q616" s="11">
        <v>45.1</v>
      </c>
      <c r="R616" s="11">
        <v>37.9</v>
      </c>
      <c r="S616" s="11">
        <v>44.8</v>
      </c>
      <c r="T616" s="11">
        <v>48.5</v>
      </c>
      <c r="U616" s="11">
        <v>43</v>
      </c>
      <c r="V616" s="11">
        <v>32.5</v>
      </c>
      <c r="W616" s="11">
        <v>43</v>
      </c>
      <c r="X616" s="11">
        <v>30.7</v>
      </c>
      <c r="Y616" s="11">
        <v>33.200000000000003</v>
      </c>
      <c r="Z616" s="11">
        <v>34.4</v>
      </c>
      <c r="AA616" s="11">
        <v>35.200000000000003</v>
      </c>
      <c r="AB616" s="11">
        <v>35.299999999999997</v>
      </c>
      <c r="AC616" s="11">
        <v>36.6</v>
      </c>
      <c r="AD616" s="11">
        <v>35.1</v>
      </c>
      <c r="AE616" s="11">
        <v>44.3</v>
      </c>
      <c r="AF616" s="11">
        <v>31.1</v>
      </c>
      <c r="AG616" s="11">
        <v>41.7</v>
      </c>
      <c r="AH616" s="11">
        <v>31.6</v>
      </c>
      <c r="AI616" s="11">
        <v>38.9</v>
      </c>
      <c r="AJ616" s="11">
        <v>39.5</v>
      </c>
      <c r="AK616" s="11">
        <v>45.2</v>
      </c>
      <c r="AL616" s="11">
        <v>37.299999999999997</v>
      </c>
      <c r="AM616" s="11">
        <v>46.4</v>
      </c>
      <c r="AN616" s="11">
        <v>33.200000000000003</v>
      </c>
      <c r="IS616">
        <f t="shared" si="18"/>
        <v>35.702631578947376</v>
      </c>
      <c r="IT616">
        <f t="shared" si="19"/>
        <v>6.5969479774630342</v>
      </c>
    </row>
    <row r="617" spans="1:254" x14ac:dyDescent="0.2">
      <c r="A617" s="34" t="s">
        <v>13</v>
      </c>
      <c r="B617" s="35">
        <v>0.06</v>
      </c>
      <c r="C617" s="11">
        <v>26.3</v>
      </c>
      <c r="D617" s="11">
        <v>30.9</v>
      </c>
      <c r="E617" s="11">
        <v>28.4</v>
      </c>
      <c r="F617" s="11">
        <v>35.799999999999997</v>
      </c>
      <c r="G617" s="11">
        <v>22.3</v>
      </c>
      <c r="H617" s="11">
        <v>32.200000000000003</v>
      </c>
      <c r="I617" s="11">
        <v>16.899999999999999</v>
      </c>
      <c r="J617" s="11">
        <v>34.200000000000003</v>
      </c>
      <c r="K617" s="11">
        <v>27.3</v>
      </c>
      <c r="L617" s="11">
        <v>28.3</v>
      </c>
      <c r="M617" s="11">
        <v>33.9</v>
      </c>
      <c r="N617" s="11">
        <v>30.6</v>
      </c>
      <c r="O617" s="11">
        <v>37.1</v>
      </c>
      <c r="P617" s="11">
        <v>34.1</v>
      </c>
      <c r="Q617" s="11">
        <v>44.3</v>
      </c>
      <c r="R617" s="11">
        <v>37.6</v>
      </c>
      <c r="S617" s="11">
        <v>44.7</v>
      </c>
      <c r="T617" s="11">
        <v>48.7</v>
      </c>
      <c r="U617" s="11">
        <v>41.9</v>
      </c>
      <c r="V617" s="11">
        <v>31.6</v>
      </c>
      <c r="W617" s="11">
        <v>42.4</v>
      </c>
      <c r="X617" s="11">
        <v>29.5</v>
      </c>
      <c r="Y617" s="11">
        <v>32</v>
      </c>
      <c r="Z617" s="11">
        <v>33.6</v>
      </c>
      <c r="AA617" s="11">
        <v>34.299999999999997</v>
      </c>
      <c r="AB617" s="11">
        <v>34.9</v>
      </c>
      <c r="AC617" s="11">
        <v>35.200000000000003</v>
      </c>
      <c r="AD617" s="11">
        <v>34.6</v>
      </c>
      <c r="AE617" s="11">
        <v>43.7</v>
      </c>
      <c r="AF617" s="11">
        <v>30.6</v>
      </c>
      <c r="AG617" s="11">
        <v>41.5</v>
      </c>
      <c r="AH617" s="11">
        <v>30.8</v>
      </c>
      <c r="AI617" s="11">
        <v>37.6</v>
      </c>
      <c r="AJ617" s="11">
        <v>39</v>
      </c>
      <c r="AK617" s="11">
        <v>44.2</v>
      </c>
      <c r="AL617" s="11">
        <v>35.6</v>
      </c>
      <c r="AM617" s="11">
        <v>47.3</v>
      </c>
      <c r="AN617" s="11">
        <v>32</v>
      </c>
      <c r="IS617">
        <f t="shared" si="18"/>
        <v>34.892105263157895</v>
      </c>
      <c r="IT617">
        <f t="shared" si="19"/>
        <v>6.8130788999342071</v>
      </c>
    </row>
    <row r="618" spans="1:254" x14ac:dyDescent="0.2">
      <c r="A618" s="34" t="s">
        <v>13</v>
      </c>
      <c r="B618" s="35">
        <v>0.08</v>
      </c>
      <c r="C618" s="11">
        <v>24.9</v>
      </c>
      <c r="D618" s="11">
        <v>30.2</v>
      </c>
      <c r="E618" s="11">
        <v>27.2</v>
      </c>
      <c r="F618" s="11">
        <v>34.1</v>
      </c>
      <c r="G618" s="11">
        <v>20.8</v>
      </c>
      <c r="H618" s="11">
        <v>30.9</v>
      </c>
      <c r="I618" s="11">
        <v>15.6</v>
      </c>
      <c r="J618" s="11">
        <v>33.4</v>
      </c>
      <c r="K618" s="11">
        <v>25.6</v>
      </c>
      <c r="L618" s="11">
        <v>27.4</v>
      </c>
      <c r="M618" s="11">
        <v>31.9</v>
      </c>
      <c r="N618" s="11">
        <v>29.5</v>
      </c>
      <c r="O618" s="11">
        <v>35.200000000000003</v>
      </c>
      <c r="P618" s="11">
        <v>32.299999999999997</v>
      </c>
      <c r="Q618" s="11">
        <v>43</v>
      </c>
      <c r="R618" s="11">
        <v>36.799999999999997</v>
      </c>
      <c r="S618" s="11">
        <v>44.1</v>
      </c>
      <c r="T618" s="11">
        <v>48.2</v>
      </c>
      <c r="U618" s="11">
        <v>40.4</v>
      </c>
      <c r="V618" s="11">
        <v>30.4</v>
      </c>
      <c r="W618" s="11">
        <v>41.4</v>
      </c>
      <c r="X618" s="11">
        <v>27.8</v>
      </c>
      <c r="Y618" s="11">
        <v>30.6</v>
      </c>
      <c r="Z618" s="11">
        <v>32.200000000000003</v>
      </c>
      <c r="AA618" s="11">
        <v>32.799999999999997</v>
      </c>
      <c r="AB618" s="11">
        <v>33.9</v>
      </c>
      <c r="AC618" s="11">
        <v>33.299999999999997</v>
      </c>
      <c r="AD618" s="11">
        <v>33.299999999999997</v>
      </c>
      <c r="AE618" s="11">
        <v>42.6</v>
      </c>
      <c r="AF618" s="11">
        <v>29.6</v>
      </c>
      <c r="AG618" s="11">
        <v>40.9</v>
      </c>
      <c r="AH618" s="11">
        <v>29.7</v>
      </c>
      <c r="AI618" s="11">
        <v>35.9</v>
      </c>
      <c r="AJ618" s="11">
        <v>38.1</v>
      </c>
      <c r="AK618" s="11">
        <v>42.9</v>
      </c>
      <c r="AL618" s="11">
        <v>33.9</v>
      </c>
      <c r="AM618" s="11">
        <v>48</v>
      </c>
      <c r="AN618" s="11">
        <v>30.8</v>
      </c>
      <c r="IS618">
        <f t="shared" si="18"/>
        <v>33.673684210526311</v>
      </c>
      <c r="IT618">
        <f t="shared" si="19"/>
        <v>7.027885930657864</v>
      </c>
    </row>
    <row r="619" spans="1:254" x14ac:dyDescent="0.2">
      <c r="A619" s="34" t="s">
        <v>13</v>
      </c>
      <c r="B619" s="35">
        <v>0.1</v>
      </c>
      <c r="C619" s="11">
        <v>22.8</v>
      </c>
      <c r="D619" s="11">
        <v>28.8</v>
      </c>
      <c r="E619" s="11">
        <v>25.7</v>
      </c>
      <c r="F619" s="11">
        <v>32.1</v>
      </c>
      <c r="G619" s="11">
        <v>19.2</v>
      </c>
      <c r="H619" s="11">
        <v>29.2</v>
      </c>
      <c r="I619" s="11">
        <v>13.8</v>
      </c>
      <c r="J619" s="11">
        <v>32</v>
      </c>
      <c r="K619" s="11">
        <v>23.6</v>
      </c>
      <c r="L619" s="11">
        <v>26.1</v>
      </c>
      <c r="M619" s="11">
        <v>29.6</v>
      </c>
      <c r="N619" s="11">
        <v>27.9</v>
      </c>
      <c r="O619" s="11">
        <v>33.6</v>
      </c>
      <c r="P619" s="11">
        <v>30</v>
      </c>
      <c r="Q619" s="11">
        <v>41.1</v>
      </c>
      <c r="R619" s="11">
        <v>35.6</v>
      </c>
      <c r="S619" s="11">
        <v>42.9</v>
      </c>
      <c r="T619" s="11">
        <v>47</v>
      </c>
      <c r="U619" s="11">
        <v>38.5</v>
      </c>
      <c r="V619" s="11">
        <v>28.6</v>
      </c>
      <c r="W619" s="11">
        <v>39.9</v>
      </c>
      <c r="X619" s="11">
        <v>25.7</v>
      </c>
      <c r="Y619" s="11">
        <v>28.8</v>
      </c>
      <c r="Z619" s="11">
        <v>30.3</v>
      </c>
      <c r="AA619" s="11">
        <v>30.7</v>
      </c>
      <c r="AB619" s="11">
        <v>32.200000000000003</v>
      </c>
      <c r="AC619" s="11">
        <v>31</v>
      </c>
      <c r="AD619" s="11">
        <v>31.4</v>
      </c>
      <c r="AE619" s="11">
        <v>40.9</v>
      </c>
      <c r="AF619" s="11">
        <v>28.2</v>
      </c>
      <c r="AG619" s="11">
        <v>39.9</v>
      </c>
      <c r="AH619" s="11">
        <v>28.4</v>
      </c>
      <c r="AI619" s="11">
        <v>34</v>
      </c>
      <c r="AJ619" s="11">
        <v>36.799999999999997</v>
      </c>
      <c r="AK619" s="11">
        <v>41.3</v>
      </c>
      <c r="AL619" s="11">
        <v>32.1</v>
      </c>
      <c r="AM619" s="11">
        <v>48.3</v>
      </c>
      <c r="AN619" s="11">
        <v>29.5</v>
      </c>
      <c r="IS619">
        <f t="shared" si="18"/>
        <v>32.03947368421052</v>
      </c>
      <c r="IT619">
        <f t="shared" si="19"/>
        <v>7.2375723671379806</v>
      </c>
    </row>
    <row r="620" spans="1:254" x14ac:dyDescent="0.2">
      <c r="A620" s="34" t="s">
        <v>13</v>
      </c>
      <c r="B620" s="35">
        <v>0.12</v>
      </c>
      <c r="C620" s="11">
        <v>20.100000000000001</v>
      </c>
      <c r="D620" s="11">
        <v>26.8</v>
      </c>
      <c r="E620" s="11">
        <v>24</v>
      </c>
      <c r="F620" s="11">
        <v>30</v>
      </c>
      <c r="G620" s="11">
        <v>17.5</v>
      </c>
      <c r="H620" s="11">
        <v>27</v>
      </c>
      <c r="I620" s="11">
        <v>11.7</v>
      </c>
      <c r="J620" s="11">
        <v>30.4</v>
      </c>
      <c r="K620" s="11">
        <v>21.6</v>
      </c>
      <c r="L620" s="11">
        <v>24.4</v>
      </c>
      <c r="M620" s="11">
        <v>27.1</v>
      </c>
      <c r="N620" s="11">
        <v>26</v>
      </c>
      <c r="O620" s="11">
        <v>32.1</v>
      </c>
      <c r="P620" s="11">
        <v>27.3</v>
      </c>
      <c r="Q620" s="11">
        <v>38.799999999999997</v>
      </c>
      <c r="R620" s="11">
        <v>33.9</v>
      </c>
      <c r="S620" s="11">
        <v>41.1</v>
      </c>
      <c r="T620" s="11">
        <v>45.1</v>
      </c>
      <c r="U620" s="11">
        <v>36.1</v>
      </c>
      <c r="V620" s="11">
        <v>26.5</v>
      </c>
      <c r="W620" s="11">
        <v>37.9</v>
      </c>
      <c r="X620" s="11">
        <v>23.3</v>
      </c>
      <c r="Y620" s="11">
        <v>26.5</v>
      </c>
      <c r="Z620" s="11">
        <v>27.9</v>
      </c>
      <c r="AA620" s="11">
        <v>28.1</v>
      </c>
      <c r="AB620" s="11">
        <v>30</v>
      </c>
      <c r="AC620" s="11">
        <v>28.6</v>
      </c>
      <c r="AD620" s="11">
        <v>28.8</v>
      </c>
      <c r="AE620" s="11">
        <v>38.6</v>
      </c>
      <c r="AF620" s="11">
        <v>26.5</v>
      </c>
      <c r="AG620" s="11">
        <v>38.5</v>
      </c>
      <c r="AH620" s="11">
        <v>26.7</v>
      </c>
      <c r="AI620" s="11">
        <v>31.8</v>
      </c>
      <c r="AJ620" s="11">
        <v>35.1</v>
      </c>
      <c r="AK620" s="11">
        <v>39.4</v>
      </c>
      <c r="AL620" s="11">
        <v>30.2</v>
      </c>
      <c r="AM620" s="11">
        <v>47.8</v>
      </c>
      <c r="AN620" s="11">
        <v>27.9</v>
      </c>
      <c r="IS620">
        <f t="shared" si="18"/>
        <v>30.028947368421058</v>
      </c>
      <c r="IT620">
        <f t="shared" si="19"/>
        <v>7.3798450102650053</v>
      </c>
    </row>
    <row r="621" spans="1:254" x14ac:dyDescent="0.2">
      <c r="A621" s="34" t="s">
        <v>13</v>
      </c>
      <c r="B621" s="35">
        <v>0.14000000000000001</v>
      </c>
      <c r="C621" s="11">
        <v>17</v>
      </c>
      <c r="D621" s="11">
        <v>24.3</v>
      </c>
      <c r="E621" s="11">
        <v>22.1</v>
      </c>
      <c r="F621" s="11">
        <v>27.7</v>
      </c>
      <c r="G621" s="11">
        <v>15.7</v>
      </c>
      <c r="H621" s="11">
        <v>24.7</v>
      </c>
      <c r="I621" s="11">
        <v>9.4700000000000006</v>
      </c>
      <c r="J621" s="11">
        <v>28.4</v>
      </c>
      <c r="K621" s="11">
        <v>19.5</v>
      </c>
      <c r="L621" s="11">
        <v>22.4</v>
      </c>
      <c r="M621" s="11">
        <v>24.6</v>
      </c>
      <c r="N621" s="11">
        <v>23.9</v>
      </c>
      <c r="O621" s="11">
        <v>30.6</v>
      </c>
      <c r="P621" s="11">
        <v>24.4</v>
      </c>
      <c r="Q621" s="11">
        <v>36.200000000000003</v>
      </c>
      <c r="R621" s="11">
        <v>31.9</v>
      </c>
      <c r="S621" s="11">
        <v>38.700000000000003</v>
      </c>
      <c r="T621" s="11">
        <v>42.7</v>
      </c>
      <c r="U621" s="11">
        <v>33.4</v>
      </c>
      <c r="V621" s="11">
        <v>24.1</v>
      </c>
      <c r="W621" s="11">
        <v>35.6</v>
      </c>
      <c r="X621" s="11">
        <v>20.9</v>
      </c>
      <c r="Y621" s="11">
        <v>24</v>
      </c>
      <c r="Z621" s="11">
        <v>25.2</v>
      </c>
      <c r="AA621" s="11">
        <v>25.2</v>
      </c>
      <c r="AB621" s="11">
        <v>27.5</v>
      </c>
      <c r="AC621" s="11">
        <v>26.2</v>
      </c>
      <c r="AD621" s="11">
        <v>26</v>
      </c>
      <c r="AE621" s="11">
        <v>36</v>
      </c>
      <c r="AF621" s="11">
        <v>24.6</v>
      </c>
      <c r="AG621" s="11">
        <v>36.700000000000003</v>
      </c>
      <c r="AH621" s="11">
        <v>24.8</v>
      </c>
      <c r="AI621" s="11">
        <v>29.5</v>
      </c>
      <c r="AJ621" s="11">
        <v>33.1</v>
      </c>
      <c r="AK621" s="11">
        <v>37.200000000000003</v>
      </c>
      <c r="AL621" s="11">
        <v>28.2</v>
      </c>
      <c r="AM621" s="11">
        <v>46.4</v>
      </c>
      <c r="AN621" s="11">
        <v>25.2</v>
      </c>
      <c r="IS621">
        <f t="shared" si="18"/>
        <v>27.738684210526319</v>
      </c>
      <c r="IT621">
        <f t="shared" si="19"/>
        <v>7.4434190672764844</v>
      </c>
    </row>
    <row r="622" spans="1:254" x14ac:dyDescent="0.2">
      <c r="A622" s="34" t="s">
        <v>13</v>
      </c>
      <c r="B622" s="35">
        <v>0.16</v>
      </c>
      <c r="C622" s="11">
        <v>13.9</v>
      </c>
      <c r="D622" s="11">
        <v>21.6</v>
      </c>
      <c r="E622" s="11">
        <v>20</v>
      </c>
      <c r="F622" s="11">
        <v>25.1</v>
      </c>
      <c r="G622" s="11">
        <v>13.7</v>
      </c>
      <c r="H622" s="11">
        <v>22.3</v>
      </c>
      <c r="I622" s="11">
        <v>7.2</v>
      </c>
      <c r="J622" s="11">
        <v>26.2</v>
      </c>
      <c r="K622" s="11">
        <v>17.3</v>
      </c>
      <c r="L622" s="11">
        <v>20.3</v>
      </c>
      <c r="M622" s="11">
        <v>22.3</v>
      </c>
      <c r="N622" s="11">
        <v>21.7</v>
      </c>
      <c r="O622" s="11">
        <v>28.8</v>
      </c>
      <c r="P622" s="11">
        <v>21.2</v>
      </c>
      <c r="Q622" s="11">
        <v>33.299999999999997</v>
      </c>
      <c r="R622" s="11">
        <v>29.6</v>
      </c>
      <c r="S622" s="11">
        <v>35.9</v>
      </c>
      <c r="T622" s="11">
        <v>39.9</v>
      </c>
      <c r="U622" s="11">
        <v>30.4</v>
      </c>
      <c r="V622" s="11">
        <v>21.5</v>
      </c>
      <c r="W622" s="11">
        <v>33.1</v>
      </c>
      <c r="X622" s="11">
        <v>18.5</v>
      </c>
      <c r="Y622" s="11">
        <v>21.1</v>
      </c>
      <c r="Z622" s="11">
        <v>22.4</v>
      </c>
      <c r="AA622" s="11">
        <v>22.1</v>
      </c>
      <c r="AB622" s="11">
        <v>24.8</v>
      </c>
      <c r="AC622" s="11">
        <v>23.7</v>
      </c>
      <c r="AD622" s="11">
        <v>23.1</v>
      </c>
      <c r="AE622" s="11">
        <v>33.200000000000003</v>
      </c>
      <c r="AF622" s="11">
        <v>22.7</v>
      </c>
      <c r="AG622" s="11">
        <v>34.700000000000003</v>
      </c>
      <c r="AH622" s="11">
        <v>22.5</v>
      </c>
      <c r="AI622" s="11">
        <v>27.2</v>
      </c>
      <c r="AJ622" s="11">
        <v>30.7</v>
      </c>
      <c r="AK622" s="11">
        <v>34.9</v>
      </c>
      <c r="AL622" s="11">
        <v>26.2</v>
      </c>
      <c r="AM622" s="11">
        <v>44</v>
      </c>
      <c r="AN622" s="11">
        <v>22.4</v>
      </c>
      <c r="IS622">
        <f t="shared" si="18"/>
        <v>25.250000000000007</v>
      </c>
      <c r="IT622">
        <f t="shared" si="19"/>
        <v>7.411413768914394</v>
      </c>
    </row>
    <row r="623" spans="1:254" x14ac:dyDescent="0.2">
      <c r="A623" s="34" t="s">
        <v>13</v>
      </c>
      <c r="B623" s="35">
        <v>0.18</v>
      </c>
      <c r="C623" s="11">
        <v>10.9</v>
      </c>
      <c r="D623" s="11">
        <v>18.7</v>
      </c>
      <c r="E623" s="11">
        <v>17.7</v>
      </c>
      <c r="F623" s="11">
        <v>22.2</v>
      </c>
      <c r="G623" s="11">
        <v>11.6</v>
      </c>
      <c r="H623" s="11">
        <v>19.8</v>
      </c>
      <c r="I623" s="11">
        <v>5.05</v>
      </c>
      <c r="J623" s="11">
        <v>23.8</v>
      </c>
      <c r="K623" s="11">
        <v>15</v>
      </c>
      <c r="L623" s="11">
        <v>18.2</v>
      </c>
      <c r="M623" s="11">
        <v>20</v>
      </c>
      <c r="N623" s="11">
        <v>19.399999999999999</v>
      </c>
      <c r="O623" s="11">
        <v>26.7</v>
      </c>
      <c r="P623" s="11">
        <v>18</v>
      </c>
      <c r="Q623" s="11">
        <v>30.4</v>
      </c>
      <c r="R623" s="11">
        <v>27.3</v>
      </c>
      <c r="S623" s="11">
        <v>32.799999999999997</v>
      </c>
      <c r="T623" s="11">
        <v>36.799999999999997</v>
      </c>
      <c r="U623" s="11">
        <v>27.4</v>
      </c>
      <c r="V623" s="11">
        <v>18.7</v>
      </c>
      <c r="W623" s="11">
        <v>30.6</v>
      </c>
      <c r="X623" s="11">
        <v>16.2</v>
      </c>
      <c r="Y623" s="11">
        <v>18</v>
      </c>
      <c r="Z623" s="11">
        <v>19.7</v>
      </c>
      <c r="AA623" s="11">
        <v>19</v>
      </c>
      <c r="AB623" s="11">
        <v>22.2</v>
      </c>
      <c r="AC623" s="11">
        <v>21</v>
      </c>
      <c r="AD623" s="11">
        <v>20.5</v>
      </c>
      <c r="AE623" s="11">
        <v>30.3</v>
      </c>
      <c r="AF623" s="11">
        <v>20.8</v>
      </c>
      <c r="AG623" s="11">
        <v>32.4</v>
      </c>
      <c r="AH623" s="11">
        <v>20.100000000000001</v>
      </c>
      <c r="AI623" s="11">
        <v>25</v>
      </c>
      <c r="AJ623" s="11">
        <v>28.3</v>
      </c>
      <c r="AK623" s="11">
        <v>32.299999999999997</v>
      </c>
      <c r="AL623" s="11">
        <v>24.1</v>
      </c>
      <c r="AM623" s="11">
        <v>41</v>
      </c>
      <c r="AN623" s="11">
        <v>20.100000000000001</v>
      </c>
      <c r="IS623">
        <f t="shared" si="18"/>
        <v>22.685526315789474</v>
      </c>
      <c r="IT623">
        <f t="shared" si="19"/>
        <v>7.30061926191176</v>
      </c>
    </row>
    <row r="624" spans="1:254" x14ac:dyDescent="0.2">
      <c r="A624" s="34" t="s">
        <v>13</v>
      </c>
      <c r="B624" s="35">
        <v>0.2</v>
      </c>
      <c r="C624" s="11">
        <v>8.18</v>
      </c>
      <c r="D624" s="11">
        <v>15.9</v>
      </c>
      <c r="E624" s="11">
        <v>15.4</v>
      </c>
      <c r="F624" s="11">
        <v>19.2</v>
      </c>
      <c r="G624" s="11">
        <v>9.59</v>
      </c>
      <c r="H624" s="11">
        <v>17.3</v>
      </c>
      <c r="I624" s="11">
        <v>3.05</v>
      </c>
      <c r="J624" s="11">
        <v>21.2</v>
      </c>
      <c r="K624" s="11">
        <v>12.8</v>
      </c>
      <c r="L624" s="11">
        <v>16.3</v>
      </c>
      <c r="M624" s="11">
        <v>17.600000000000001</v>
      </c>
      <c r="N624" s="11">
        <v>17.3</v>
      </c>
      <c r="O624" s="11">
        <v>24.6</v>
      </c>
      <c r="P624" s="11">
        <v>14.7</v>
      </c>
      <c r="Q624" s="11">
        <v>27.6</v>
      </c>
      <c r="R624" s="11">
        <v>25.1</v>
      </c>
      <c r="S624" s="11">
        <v>29.6</v>
      </c>
      <c r="T624" s="11">
        <v>33.6</v>
      </c>
      <c r="U624" s="11">
        <v>24.4</v>
      </c>
      <c r="V624" s="11">
        <v>15.8</v>
      </c>
      <c r="W624" s="11">
        <v>28</v>
      </c>
      <c r="X624" s="11">
        <v>14</v>
      </c>
      <c r="Y624" s="11">
        <v>14.8</v>
      </c>
      <c r="Z624" s="11">
        <v>17.100000000000001</v>
      </c>
      <c r="AA624" s="11">
        <v>15.9</v>
      </c>
      <c r="AB624" s="11">
        <v>19.7</v>
      </c>
      <c r="AC624" s="11">
        <v>18.3</v>
      </c>
      <c r="AD624" s="11">
        <v>18.2</v>
      </c>
      <c r="AE624" s="11">
        <v>27.4</v>
      </c>
      <c r="AF624" s="11">
        <v>18.899999999999999</v>
      </c>
      <c r="AG624" s="11">
        <v>30</v>
      </c>
      <c r="AH624" s="11">
        <v>17.5</v>
      </c>
      <c r="AI624" s="11">
        <v>22.9</v>
      </c>
      <c r="AJ624" s="11">
        <v>25.8</v>
      </c>
      <c r="AK624" s="11">
        <v>29.5</v>
      </c>
      <c r="AL624" s="11">
        <v>21.8</v>
      </c>
      <c r="AM624" s="11">
        <v>37.6</v>
      </c>
      <c r="AN624" s="11">
        <v>18</v>
      </c>
      <c r="IS624">
        <f t="shared" si="18"/>
        <v>20.12157894736842</v>
      </c>
      <c r="IT624">
        <f t="shared" si="19"/>
        <v>7.124152496325177</v>
      </c>
    </row>
    <row r="625" spans="1:254" x14ac:dyDescent="0.2">
      <c r="A625" s="34" t="s">
        <v>13</v>
      </c>
      <c r="B625" s="35">
        <v>0.22</v>
      </c>
      <c r="C625" s="11">
        <v>5.6</v>
      </c>
      <c r="D625" s="11">
        <v>13.2</v>
      </c>
      <c r="E625" s="11">
        <v>13</v>
      </c>
      <c r="F625" s="11">
        <v>16.2</v>
      </c>
      <c r="G625" s="11">
        <v>7.76</v>
      </c>
      <c r="H625" s="11">
        <v>14.6</v>
      </c>
      <c r="I625" s="11">
        <v>1.1200000000000001</v>
      </c>
      <c r="J625" s="11">
        <v>18.600000000000001</v>
      </c>
      <c r="K625" s="11">
        <v>10.7</v>
      </c>
      <c r="L625" s="11">
        <v>14.5</v>
      </c>
      <c r="M625" s="11">
        <v>15.2</v>
      </c>
      <c r="N625" s="11">
        <v>15.4</v>
      </c>
      <c r="O625" s="11">
        <v>22.5</v>
      </c>
      <c r="P625" s="11">
        <v>11.5</v>
      </c>
      <c r="Q625" s="11">
        <v>25</v>
      </c>
      <c r="R625" s="11">
        <v>23</v>
      </c>
      <c r="S625" s="11">
        <v>26.3</v>
      </c>
      <c r="T625" s="11">
        <v>30.4</v>
      </c>
      <c r="U625" s="11">
        <v>21.5</v>
      </c>
      <c r="V625" s="11">
        <v>12.9</v>
      </c>
      <c r="W625" s="11">
        <v>25.3</v>
      </c>
      <c r="X625" s="11">
        <v>12</v>
      </c>
      <c r="Y625" s="11">
        <v>11.9</v>
      </c>
      <c r="Z625" s="11">
        <v>14.6</v>
      </c>
      <c r="AA625" s="11">
        <v>12.7</v>
      </c>
      <c r="AB625" s="11">
        <v>17.5</v>
      </c>
      <c r="AC625" s="11">
        <v>15.5</v>
      </c>
      <c r="AD625" s="11">
        <v>16.3</v>
      </c>
      <c r="AE625" s="11">
        <v>24.6</v>
      </c>
      <c r="AF625" s="11">
        <v>17</v>
      </c>
      <c r="AG625" s="11">
        <v>27.6</v>
      </c>
      <c r="AH625" s="11">
        <v>14.9</v>
      </c>
      <c r="AI625" s="11">
        <v>21.1</v>
      </c>
      <c r="AJ625" s="11">
        <v>23.3</v>
      </c>
      <c r="AK625" s="11">
        <v>26.5</v>
      </c>
      <c r="AL625" s="11">
        <v>19.5</v>
      </c>
      <c r="AM625" s="11">
        <v>34</v>
      </c>
      <c r="AN625" s="11">
        <v>15.3</v>
      </c>
      <c r="IS625">
        <f t="shared" si="18"/>
        <v>17.594210526315788</v>
      </c>
      <c r="IT625">
        <f t="shared" si="19"/>
        <v>6.9270420470824687</v>
      </c>
    </row>
    <row r="626" spans="1:254" x14ac:dyDescent="0.2">
      <c r="A626" s="34" t="s">
        <v>13</v>
      </c>
      <c r="B626" s="35">
        <v>0.24</v>
      </c>
      <c r="C626" s="11">
        <v>2.99</v>
      </c>
      <c r="D626" s="11">
        <v>10.6</v>
      </c>
      <c r="E626" s="11">
        <v>10.5</v>
      </c>
      <c r="F626" s="11">
        <v>13.4</v>
      </c>
      <c r="G626" s="11">
        <v>6.09</v>
      </c>
      <c r="H626" s="11">
        <v>11.8</v>
      </c>
      <c r="I626" s="11">
        <v>-0.82</v>
      </c>
      <c r="J626" s="11">
        <v>16</v>
      </c>
      <c r="K626" s="11">
        <v>8.75</v>
      </c>
      <c r="L626" s="11">
        <v>12.8</v>
      </c>
      <c r="M626" s="11">
        <v>12.6</v>
      </c>
      <c r="N626" s="11">
        <v>13.6</v>
      </c>
      <c r="O626" s="11">
        <v>20.5</v>
      </c>
      <c r="P626" s="11">
        <v>8.2200000000000006</v>
      </c>
      <c r="Q626" s="11">
        <v>22.5</v>
      </c>
      <c r="R626" s="11">
        <v>21</v>
      </c>
      <c r="S626" s="11">
        <v>23.1</v>
      </c>
      <c r="T626" s="11">
        <v>27.3</v>
      </c>
      <c r="U626" s="11">
        <v>18.600000000000001</v>
      </c>
      <c r="V626" s="11">
        <v>10.1</v>
      </c>
      <c r="W626" s="11">
        <v>22.7</v>
      </c>
      <c r="X626" s="11">
        <v>10.199999999999999</v>
      </c>
      <c r="Y626" s="11">
        <v>9.09</v>
      </c>
      <c r="Z626" s="11">
        <v>12.3</v>
      </c>
      <c r="AA626" s="11">
        <v>9.67</v>
      </c>
      <c r="AB626" s="11">
        <v>15.3</v>
      </c>
      <c r="AC626" s="11">
        <v>12.8</v>
      </c>
      <c r="AD626" s="11">
        <v>14.5</v>
      </c>
      <c r="AE626" s="11">
        <v>21.8</v>
      </c>
      <c r="AF626" s="11">
        <v>14.9</v>
      </c>
      <c r="AG626" s="11">
        <v>25.1</v>
      </c>
      <c r="AH626" s="11">
        <v>12.3</v>
      </c>
      <c r="AI626" s="11">
        <v>19.5</v>
      </c>
      <c r="AJ626" s="11">
        <v>21.1</v>
      </c>
      <c r="AK626" s="11">
        <v>23.5</v>
      </c>
      <c r="AL626" s="11">
        <v>17.100000000000001</v>
      </c>
      <c r="AM626" s="11">
        <v>30.5</v>
      </c>
      <c r="AN626" s="11">
        <v>12.8</v>
      </c>
      <c r="IS626">
        <f t="shared" si="18"/>
        <v>15.126052631578949</v>
      </c>
      <c r="IT626">
        <f t="shared" si="19"/>
        <v>6.765502134527055</v>
      </c>
    </row>
    <row r="627" spans="1:254" x14ac:dyDescent="0.2">
      <c r="A627" s="34" t="s">
        <v>13</v>
      </c>
      <c r="B627" s="35">
        <v>0.26</v>
      </c>
      <c r="C627" s="11">
        <v>0.28000000000000003</v>
      </c>
      <c r="D627" s="11">
        <v>7.98</v>
      </c>
      <c r="E627" s="11">
        <v>8.07</v>
      </c>
      <c r="F627" s="11">
        <v>10.9</v>
      </c>
      <c r="G627" s="11">
        <v>4.49</v>
      </c>
      <c r="H627" s="11">
        <v>8.93</v>
      </c>
      <c r="I627" s="11">
        <v>-2.83</v>
      </c>
      <c r="J627" s="11">
        <v>13.5</v>
      </c>
      <c r="K627" s="11">
        <v>6.86</v>
      </c>
      <c r="L627" s="11">
        <v>11.1</v>
      </c>
      <c r="M627" s="11">
        <v>9.8800000000000008</v>
      </c>
      <c r="N627" s="11">
        <v>11.9</v>
      </c>
      <c r="O627" s="11">
        <v>18.5</v>
      </c>
      <c r="P627" s="11">
        <v>5.16</v>
      </c>
      <c r="Q627" s="11">
        <v>20.3</v>
      </c>
      <c r="R627" s="11">
        <v>19.2</v>
      </c>
      <c r="S627" s="11">
        <v>20.100000000000001</v>
      </c>
      <c r="T627" s="11">
        <v>24.3</v>
      </c>
      <c r="U627" s="11">
        <v>15.8</v>
      </c>
      <c r="V627" s="11">
        <v>7.5</v>
      </c>
      <c r="W627" s="11">
        <v>20.100000000000001</v>
      </c>
      <c r="X627" s="11">
        <v>8.44</v>
      </c>
      <c r="Y627" s="11">
        <v>6.44</v>
      </c>
      <c r="Z627" s="11">
        <v>10</v>
      </c>
      <c r="AA627" s="11">
        <v>6.66</v>
      </c>
      <c r="AB627" s="11">
        <v>13.2</v>
      </c>
      <c r="AC627" s="11">
        <v>10.199999999999999</v>
      </c>
      <c r="AD627" s="11">
        <v>12.9</v>
      </c>
      <c r="AE627" s="11">
        <v>19.3</v>
      </c>
      <c r="AF627" s="11">
        <v>12.7</v>
      </c>
      <c r="AG627" s="11">
        <v>22.5</v>
      </c>
      <c r="AH627" s="11">
        <v>9.68</v>
      </c>
      <c r="AI627" s="11">
        <v>18</v>
      </c>
      <c r="AJ627" s="11">
        <v>19</v>
      </c>
      <c r="AK627" s="11">
        <v>20.399999999999999</v>
      </c>
      <c r="AL627" s="11">
        <v>14.8</v>
      </c>
      <c r="AM627" s="11">
        <v>27.1</v>
      </c>
      <c r="AN627" s="11">
        <v>10.9</v>
      </c>
      <c r="IS627">
        <f t="shared" si="18"/>
        <v>12.743157894736843</v>
      </c>
      <c r="IT627">
        <f t="shared" si="19"/>
        <v>6.6566683109061762</v>
      </c>
    </row>
    <row r="628" spans="1:254" x14ac:dyDescent="0.2">
      <c r="A628" s="34" t="s">
        <v>13</v>
      </c>
      <c r="B628" s="35">
        <v>0.28000000000000003</v>
      </c>
      <c r="C628" s="11">
        <v>-2.4500000000000002</v>
      </c>
      <c r="D628" s="11">
        <v>5.39</v>
      </c>
      <c r="E628" s="11">
        <v>5.69</v>
      </c>
      <c r="F628" s="11">
        <v>8.6199999999999992</v>
      </c>
      <c r="G628" s="11">
        <v>2.87</v>
      </c>
      <c r="H628" s="11">
        <v>6.01</v>
      </c>
      <c r="I628" s="11">
        <v>-4.9800000000000004</v>
      </c>
      <c r="J628" s="11">
        <v>11.1</v>
      </c>
      <c r="K628" s="11">
        <v>5.03</v>
      </c>
      <c r="L628" s="11">
        <v>9.25</v>
      </c>
      <c r="M628" s="11">
        <v>7.2</v>
      </c>
      <c r="N628" s="11">
        <v>10.199999999999999</v>
      </c>
      <c r="O628" s="11">
        <v>16.5</v>
      </c>
      <c r="P628" s="11">
        <v>2.29</v>
      </c>
      <c r="Q628" s="11">
        <v>18.2</v>
      </c>
      <c r="R628" s="11">
        <v>17.399999999999999</v>
      </c>
      <c r="S628" s="11">
        <v>17.2</v>
      </c>
      <c r="T628" s="11">
        <v>21.4</v>
      </c>
      <c r="U628" s="11">
        <v>13</v>
      </c>
      <c r="V628" s="11">
        <v>5.1100000000000003</v>
      </c>
      <c r="W628" s="11">
        <v>17.600000000000001</v>
      </c>
      <c r="X628" s="11">
        <v>6.78</v>
      </c>
      <c r="Y628" s="11">
        <v>3.94</v>
      </c>
      <c r="Z628" s="11">
        <v>7.94</v>
      </c>
      <c r="AA628" s="11">
        <v>3.76</v>
      </c>
      <c r="AB628" s="11">
        <v>11.2</v>
      </c>
      <c r="AC628" s="11">
        <v>7.78</v>
      </c>
      <c r="AD628" s="11">
        <v>11.3</v>
      </c>
      <c r="AE628" s="11">
        <v>17.100000000000001</v>
      </c>
      <c r="AF628" s="11">
        <v>10.5</v>
      </c>
      <c r="AG628" s="11">
        <v>19.8</v>
      </c>
      <c r="AH628" s="11">
        <v>7.18</v>
      </c>
      <c r="AI628" s="11">
        <v>16.7</v>
      </c>
      <c r="AJ628" s="11">
        <v>17.100000000000001</v>
      </c>
      <c r="AK628" s="11">
        <v>17.3</v>
      </c>
      <c r="AL628" s="11">
        <v>12.4</v>
      </c>
      <c r="AM628" s="11">
        <v>23.7</v>
      </c>
      <c r="AN628" s="11">
        <v>8.75</v>
      </c>
      <c r="IS628">
        <f t="shared" si="18"/>
        <v>10.417368421052632</v>
      </c>
      <c r="IT628">
        <f t="shared" si="19"/>
        <v>6.5931560273618546</v>
      </c>
    </row>
    <row r="629" spans="1:254" x14ac:dyDescent="0.2">
      <c r="A629" s="34" t="s">
        <v>13</v>
      </c>
      <c r="B629" s="35">
        <v>0.3</v>
      </c>
      <c r="C629" s="11">
        <v>-5.0599999999999996</v>
      </c>
      <c r="D629" s="11">
        <v>2.81</v>
      </c>
      <c r="E629" s="11">
        <v>3.38</v>
      </c>
      <c r="F629" s="11">
        <v>6.49</v>
      </c>
      <c r="G629" s="11">
        <v>1.19</v>
      </c>
      <c r="H629" s="11">
        <v>3.18</v>
      </c>
      <c r="I629" s="11">
        <v>-7.28</v>
      </c>
      <c r="J629" s="11">
        <v>8.7799999999999994</v>
      </c>
      <c r="K629" s="11">
        <v>3.23</v>
      </c>
      <c r="L629" s="11">
        <v>7.31</v>
      </c>
      <c r="M629" s="11">
        <v>4.74</v>
      </c>
      <c r="N629" s="11">
        <v>8.5500000000000007</v>
      </c>
      <c r="O629" s="11">
        <v>14.6</v>
      </c>
      <c r="P629" s="11">
        <v>-0.21</v>
      </c>
      <c r="Q629" s="11">
        <v>16.3</v>
      </c>
      <c r="R629" s="11">
        <v>15.6</v>
      </c>
      <c r="S629" s="11">
        <v>14.5</v>
      </c>
      <c r="T629" s="11">
        <v>18.600000000000001</v>
      </c>
      <c r="U629" s="11">
        <v>10.5</v>
      </c>
      <c r="V629" s="11">
        <v>2.98</v>
      </c>
      <c r="W629" s="11">
        <v>15.2</v>
      </c>
      <c r="X629" s="11">
        <v>5.1100000000000003</v>
      </c>
      <c r="Y629" s="11">
        <v>1.69</v>
      </c>
      <c r="Z629" s="11">
        <v>6.05</v>
      </c>
      <c r="AA629" s="11">
        <v>1.07</v>
      </c>
      <c r="AB629" s="11">
        <v>9.1999999999999993</v>
      </c>
      <c r="AC629" s="11">
        <v>5.55</v>
      </c>
      <c r="AD629" s="11">
        <v>9.76</v>
      </c>
      <c r="AE629" s="11">
        <v>15.2</v>
      </c>
      <c r="AF629" s="11">
        <v>8.26</v>
      </c>
      <c r="AG629" s="11">
        <v>16.899999999999999</v>
      </c>
      <c r="AH629" s="11">
        <v>4.75</v>
      </c>
      <c r="AI629" s="11">
        <v>15.3</v>
      </c>
      <c r="AJ629" s="11">
        <v>15.3</v>
      </c>
      <c r="AK629" s="11">
        <v>14.5</v>
      </c>
      <c r="AL629" s="11">
        <v>9.94</v>
      </c>
      <c r="AM629" s="11">
        <v>20.399999999999999</v>
      </c>
      <c r="AN629" s="11">
        <v>6.28</v>
      </c>
      <c r="IS629">
        <f t="shared" si="18"/>
        <v>8.1749999999999972</v>
      </c>
      <c r="IT629">
        <f t="shared" si="19"/>
        <v>6.5653824943637007</v>
      </c>
    </row>
    <row r="630" spans="1:254" x14ac:dyDescent="0.2">
      <c r="A630" s="34" t="s">
        <v>13</v>
      </c>
      <c r="B630" s="35">
        <v>0.32</v>
      </c>
      <c r="C630" s="11">
        <v>-7.45</v>
      </c>
      <c r="D630" s="11">
        <v>0.22</v>
      </c>
      <c r="E630" s="11">
        <v>1.18</v>
      </c>
      <c r="F630" s="11">
        <v>4.37</v>
      </c>
      <c r="G630" s="11">
        <v>-0.5</v>
      </c>
      <c r="H630" s="11">
        <v>0.51</v>
      </c>
      <c r="I630" s="11">
        <v>-9.74</v>
      </c>
      <c r="J630" s="11">
        <v>6.43</v>
      </c>
      <c r="K630" s="11">
        <v>1.46</v>
      </c>
      <c r="L630" s="11">
        <v>5.24</v>
      </c>
      <c r="M630" s="11">
        <v>2.63</v>
      </c>
      <c r="N630" s="11">
        <v>6.75</v>
      </c>
      <c r="O630" s="11">
        <v>12.7</v>
      </c>
      <c r="P630" s="11">
        <v>-2.39</v>
      </c>
      <c r="Q630" s="11">
        <v>14.4</v>
      </c>
      <c r="R630" s="11">
        <v>13.7</v>
      </c>
      <c r="S630" s="11">
        <v>12</v>
      </c>
      <c r="T630" s="11">
        <v>16</v>
      </c>
      <c r="U630" s="11">
        <v>8</v>
      </c>
      <c r="V630" s="11">
        <v>1.07</v>
      </c>
      <c r="W630" s="11">
        <v>13</v>
      </c>
      <c r="X630" s="11">
        <v>3.36</v>
      </c>
      <c r="Y630" s="11">
        <v>-0.35</v>
      </c>
      <c r="Z630" s="11">
        <v>4.3600000000000003</v>
      </c>
      <c r="AA630" s="11">
        <v>-1.31</v>
      </c>
      <c r="AB630" s="11">
        <v>7.3</v>
      </c>
      <c r="AC630" s="11">
        <v>3.48</v>
      </c>
      <c r="AD630" s="11">
        <v>8.17</v>
      </c>
      <c r="AE630" s="11">
        <v>13.5</v>
      </c>
      <c r="AF630" s="11">
        <v>6.1</v>
      </c>
      <c r="AG630" s="11">
        <v>14</v>
      </c>
      <c r="AH630" s="11">
        <v>2.39</v>
      </c>
      <c r="AI630" s="11">
        <v>13.9</v>
      </c>
      <c r="AJ630" s="11">
        <v>13.7</v>
      </c>
      <c r="AK630" s="11">
        <v>11.9</v>
      </c>
      <c r="AL630" s="11">
        <v>7.53</v>
      </c>
      <c r="AM630" s="11">
        <v>17.3</v>
      </c>
      <c r="AN630" s="11">
        <v>3.45</v>
      </c>
      <c r="IS630">
        <f t="shared" si="18"/>
        <v>6.0094736842105254</v>
      </c>
      <c r="IT630">
        <f t="shared" si="19"/>
        <v>6.5647864654630332</v>
      </c>
    </row>
    <row r="631" spans="1:254" x14ac:dyDescent="0.2">
      <c r="A631" s="34" t="s">
        <v>13</v>
      </c>
      <c r="B631" s="35">
        <v>0.34</v>
      </c>
      <c r="C631" s="11">
        <v>-9.6199999999999992</v>
      </c>
      <c r="D631" s="11">
        <v>-2.33</v>
      </c>
      <c r="E631" s="11">
        <v>-0.91</v>
      </c>
      <c r="F631" s="11">
        <v>2.2200000000000002</v>
      </c>
      <c r="G631" s="11">
        <v>-2.13</v>
      </c>
      <c r="H631" s="11">
        <v>-1.93</v>
      </c>
      <c r="I631" s="11">
        <v>-12.3</v>
      </c>
      <c r="J631" s="11">
        <v>4.08</v>
      </c>
      <c r="K631" s="11">
        <v>-0.27</v>
      </c>
      <c r="L631" s="11">
        <v>3.06</v>
      </c>
      <c r="M631" s="11">
        <v>0.9</v>
      </c>
      <c r="N631" s="11">
        <v>4.93</v>
      </c>
      <c r="O631" s="11">
        <v>10.9</v>
      </c>
      <c r="P631" s="11">
        <v>-4.3099999999999996</v>
      </c>
      <c r="Q631" s="11">
        <v>12.7</v>
      </c>
      <c r="R631" s="11">
        <v>11.6</v>
      </c>
      <c r="S631" s="11">
        <v>9.65</v>
      </c>
      <c r="T631" s="11">
        <v>13.4</v>
      </c>
      <c r="U631" s="11">
        <v>5.66</v>
      </c>
      <c r="V631" s="11">
        <v>-0.56999999999999995</v>
      </c>
      <c r="W631" s="11">
        <v>11</v>
      </c>
      <c r="X631" s="11">
        <v>1.5</v>
      </c>
      <c r="Y631" s="11">
        <v>-2.21</v>
      </c>
      <c r="Z631" s="11">
        <v>2.85</v>
      </c>
      <c r="AA631" s="11">
        <v>-3.35</v>
      </c>
      <c r="AB631" s="11">
        <v>5.53</v>
      </c>
      <c r="AC631" s="11">
        <v>1.51</v>
      </c>
      <c r="AD631" s="11">
        <v>6.53</v>
      </c>
      <c r="AE631" s="11">
        <v>12</v>
      </c>
      <c r="AF631" s="11">
        <v>4.0199999999999996</v>
      </c>
      <c r="AG631" s="11">
        <v>11.1</v>
      </c>
      <c r="AH631" s="11">
        <v>9.8000000000000004E-2</v>
      </c>
      <c r="AI631" s="11">
        <v>12.4</v>
      </c>
      <c r="AJ631" s="11">
        <v>12</v>
      </c>
      <c r="AK631" s="11">
        <v>9.65</v>
      </c>
      <c r="AL631" s="11">
        <v>5.15</v>
      </c>
      <c r="AM631" s="11">
        <v>14.5</v>
      </c>
      <c r="AN631" s="11">
        <v>0.54</v>
      </c>
      <c r="IS631">
        <f t="shared" si="18"/>
        <v>3.9354736842105256</v>
      </c>
      <c r="IT631">
        <f t="shared" si="19"/>
        <v>6.5729253955940745</v>
      </c>
    </row>
    <row r="632" spans="1:254" x14ac:dyDescent="0.2">
      <c r="A632" s="34" t="s">
        <v>13</v>
      </c>
      <c r="B632" s="35">
        <v>0.36</v>
      </c>
      <c r="C632" s="11">
        <v>-11.6</v>
      </c>
      <c r="D632" s="11">
        <v>-4.78</v>
      </c>
      <c r="E632" s="11">
        <v>-2.87</v>
      </c>
      <c r="F632" s="11">
        <v>9.0999999999999998E-2</v>
      </c>
      <c r="G632" s="11">
        <v>-3.63</v>
      </c>
      <c r="H632" s="11">
        <v>-4.13</v>
      </c>
      <c r="I632" s="11">
        <v>-14.9</v>
      </c>
      <c r="J632" s="11">
        <v>1.76</v>
      </c>
      <c r="K632" s="11">
        <v>-1.96</v>
      </c>
      <c r="L632" s="11">
        <v>0.86</v>
      </c>
      <c r="M632" s="11">
        <v>-0.5</v>
      </c>
      <c r="N632" s="11">
        <v>3.03</v>
      </c>
      <c r="O632" s="11">
        <v>9.1300000000000008</v>
      </c>
      <c r="P632" s="11">
        <v>-5.93</v>
      </c>
      <c r="Q632" s="11">
        <v>11</v>
      </c>
      <c r="R632" s="11">
        <v>9.52</v>
      </c>
      <c r="S632" s="11">
        <v>7.4</v>
      </c>
      <c r="T632" s="11">
        <v>11</v>
      </c>
      <c r="U632" s="11">
        <v>3.43</v>
      </c>
      <c r="V632" s="11">
        <v>-2.13</v>
      </c>
      <c r="W632" s="11">
        <v>9.19</v>
      </c>
      <c r="X632" s="11">
        <v>-0.4</v>
      </c>
      <c r="Y632" s="11">
        <v>-4</v>
      </c>
      <c r="Z632" s="11">
        <v>1.51</v>
      </c>
      <c r="AA632" s="11">
        <v>-5.0599999999999996</v>
      </c>
      <c r="AB632" s="11">
        <v>3.88</v>
      </c>
      <c r="AC632" s="11">
        <v>-0.44</v>
      </c>
      <c r="AD632" s="11">
        <v>4.8099999999999996</v>
      </c>
      <c r="AE632" s="11">
        <v>10.6</v>
      </c>
      <c r="AF632" s="11">
        <v>2</v>
      </c>
      <c r="AG632" s="11">
        <v>8.2100000000000009</v>
      </c>
      <c r="AH632" s="11">
        <v>-2.13</v>
      </c>
      <c r="AI632" s="11">
        <v>10.8</v>
      </c>
      <c r="AJ632" s="11">
        <v>10.3</v>
      </c>
      <c r="AK632" s="11">
        <v>7.66</v>
      </c>
      <c r="AL632" s="11">
        <v>2.86</v>
      </c>
      <c r="AM632" s="11">
        <v>12</v>
      </c>
      <c r="AN632" s="11">
        <v>-2.78</v>
      </c>
      <c r="IS632">
        <f t="shared" si="18"/>
        <v>1.9421315789473685</v>
      </c>
      <c r="IT632">
        <f t="shared" si="19"/>
        <v>6.5972728361127331</v>
      </c>
    </row>
    <row r="633" spans="1:254" x14ac:dyDescent="0.2">
      <c r="A633" s="34" t="s">
        <v>13</v>
      </c>
      <c r="B633" s="35">
        <v>0.38</v>
      </c>
      <c r="C633" s="11">
        <v>-13.4</v>
      </c>
      <c r="D633" s="11">
        <v>-7.06</v>
      </c>
      <c r="E633" s="11">
        <v>-4.6900000000000004</v>
      </c>
      <c r="F633" s="11">
        <v>-1.95</v>
      </c>
      <c r="G633" s="11">
        <v>-4.99</v>
      </c>
      <c r="H633" s="11">
        <v>-6.1</v>
      </c>
      <c r="I633" s="11">
        <v>-17.3</v>
      </c>
      <c r="J633" s="11">
        <v>-0.46</v>
      </c>
      <c r="K633" s="11">
        <v>-3.58</v>
      </c>
      <c r="L633" s="11">
        <v>-1.24</v>
      </c>
      <c r="M633" s="11">
        <v>-1.69</v>
      </c>
      <c r="N633" s="11">
        <v>1.17</v>
      </c>
      <c r="O633" s="11">
        <v>7.45</v>
      </c>
      <c r="P633" s="11">
        <v>-7.38</v>
      </c>
      <c r="Q633" s="11">
        <v>9.2100000000000009</v>
      </c>
      <c r="R633" s="11">
        <v>7.34</v>
      </c>
      <c r="S633" s="11">
        <v>5.25</v>
      </c>
      <c r="T633" s="11">
        <v>8.8000000000000007</v>
      </c>
      <c r="U633" s="11">
        <v>1.3</v>
      </c>
      <c r="V633" s="11">
        <v>-3.56</v>
      </c>
      <c r="W633" s="11">
        <v>7.39</v>
      </c>
      <c r="X633" s="11">
        <v>-2.25</v>
      </c>
      <c r="Y633" s="11">
        <v>-5.65</v>
      </c>
      <c r="Z633" s="11">
        <v>0.31</v>
      </c>
      <c r="AA633" s="11">
        <v>-6.53</v>
      </c>
      <c r="AB633" s="11">
        <v>2.36</v>
      </c>
      <c r="AC633" s="11">
        <v>-2.35</v>
      </c>
      <c r="AD633" s="11">
        <v>2.98</v>
      </c>
      <c r="AE633" s="11">
        <v>9.25</v>
      </c>
      <c r="AF633" s="11">
        <v>4.3999999999999997E-2</v>
      </c>
      <c r="AG633" s="11">
        <v>5.55</v>
      </c>
      <c r="AH633" s="11">
        <v>-4.25</v>
      </c>
      <c r="AI633" s="11">
        <v>9.1999999999999993</v>
      </c>
      <c r="AJ633" s="11">
        <v>8.59</v>
      </c>
      <c r="AK633" s="11">
        <v>5.93</v>
      </c>
      <c r="AL633" s="11">
        <v>0.72</v>
      </c>
      <c r="AM633" s="11">
        <v>9.6999999999999993</v>
      </c>
      <c r="AN633" s="11">
        <v>-5.46</v>
      </c>
      <c r="IS633">
        <f t="shared" si="18"/>
        <v>6.9842105263157775E-2</v>
      </c>
      <c r="IT633">
        <f t="shared" si="19"/>
        <v>6.5964553852861858</v>
      </c>
    </row>
    <row r="634" spans="1:254" x14ac:dyDescent="0.2">
      <c r="A634" s="34" t="s">
        <v>13</v>
      </c>
      <c r="B634" s="35">
        <v>0.4</v>
      </c>
      <c r="C634" s="11">
        <v>-15</v>
      </c>
      <c r="D634" s="11">
        <v>-9.07</v>
      </c>
      <c r="E634" s="11">
        <v>-6.35</v>
      </c>
      <c r="F634" s="11">
        <v>-3.79</v>
      </c>
      <c r="G634" s="11">
        <v>-6.22</v>
      </c>
      <c r="H634" s="11">
        <v>-7.84</v>
      </c>
      <c r="I634" s="11">
        <v>-19.5</v>
      </c>
      <c r="J634" s="11">
        <v>-2.5299999999999998</v>
      </c>
      <c r="K634" s="11">
        <v>-5.12</v>
      </c>
      <c r="L634" s="11">
        <v>-3.17</v>
      </c>
      <c r="M634" s="11">
        <v>-2.8</v>
      </c>
      <c r="N634" s="11">
        <v>-0.59</v>
      </c>
      <c r="O634" s="11">
        <v>5.83</v>
      </c>
      <c r="P634" s="11">
        <v>-8.67</v>
      </c>
      <c r="Q634" s="11">
        <v>7.47</v>
      </c>
      <c r="R634" s="11">
        <v>5.24</v>
      </c>
      <c r="S634" s="11">
        <v>3.21</v>
      </c>
      <c r="T634" s="11">
        <v>6.62</v>
      </c>
      <c r="U634" s="11">
        <v>-0.71</v>
      </c>
      <c r="V634" s="11">
        <v>-4.96</v>
      </c>
      <c r="W634" s="11">
        <v>5.57</v>
      </c>
      <c r="X634" s="11">
        <v>-3.97</v>
      </c>
      <c r="Y634" s="11">
        <v>-7.1</v>
      </c>
      <c r="Z634" s="11">
        <v>-0.82</v>
      </c>
      <c r="AA634" s="11">
        <v>-7.86</v>
      </c>
      <c r="AB634" s="11">
        <v>0.94</v>
      </c>
      <c r="AC634" s="11">
        <v>-4.1500000000000004</v>
      </c>
      <c r="AD634" s="11">
        <v>1.03</v>
      </c>
      <c r="AE634" s="11">
        <v>7.85</v>
      </c>
      <c r="AF634" s="11">
        <v>-1.86</v>
      </c>
      <c r="AG634" s="11">
        <v>3.12</v>
      </c>
      <c r="AH634" s="11">
        <v>-6.23</v>
      </c>
      <c r="AI634" s="11">
        <v>7.6</v>
      </c>
      <c r="AJ634" s="11">
        <v>6.78</v>
      </c>
      <c r="AK634" s="11">
        <v>4.34</v>
      </c>
      <c r="AL634" s="11">
        <v>-1.18</v>
      </c>
      <c r="AM634" s="11">
        <v>7.57</v>
      </c>
      <c r="AN634" s="11">
        <v>-7.35</v>
      </c>
      <c r="IS634">
        <f t="shared" si="18"/>
        <v>-1.6755263157894742</v>
      </c>
      <c r="IT634">
        <f t="shared" si="19"/>
        <v>6.5469314856402105</v>
      </c>
    </row>
    <row r="635" spans="1:254" x14ac:dyDescent="0.2">
      <c r="A635" s="34" t="s">
        <v>13</v>
      </c>
      <c r="B635" s="35">
        <v>0.42</v>
      </c>
      <c r="C635" s="11">
        <v>-16.399999999999999</v>
      </c>
      <c r="D635" s="11">
        <v>-10.7</v>
      </c>
      <c r="E635" s="11">
        <v>-7.8</v>
      </c>
      <c r="F635" s="11">
        <v>-5.38</v>
      </c>
      <c r="G635" s="11">
        <v>-7.39</v>
      </c>
      <c r="H635" s="11">
        <v>-9.39</v>
      </c>
      <c r="I635" s="11">
        <v>-21.4</v>
      </c>
      <c r="J635" s="11">
        <v>-4.33</v>
      </c>
      <c r="K635" s="11">
        <v>-6.55</v>
      </c>
      <c r="L635" s="11">
        <v>-4.87</v>
      </c>
      <c r="M635" s="11">
        <v>-3.93</v>
      </c>
      <c r="N635" s="11">
        <v>-2.23</v>
      </c>
      <c r="O635" s="11">
        <v>4.24</v>
      </c>
      <c r="P635" s="11">
        <v>-9.89</v>
      </c>
      <c r="Q635" s="11">
        <v>5.73</v>
      </c>
      <c r="R635" s="11">
        <v>3.31</v>
      </c>
      <c r="S635" s="11">
        <v>1.29</v>
      </c>
      <c r="T635" s="11">
        <v>4.6399999999999997</v>
      </c>
      <c r="U635" s="11">
        <v>-2.59</v>
      </c>
      <c r="V635" s="11">
        <v>-6.26</v>
      </c>
      <c r="W635" s="11">
        <v>3.72</v>
      </c>
      <c r="X635" s="11">
        <v>-5.5</v>
      </c>
      <c r="Y635" s="11">
        <v>-8.3800000000000008</v>
      </c>
      <c r="Z635" s="11">
        <v>-1.94</v>
      </c>
      <c r="AA635" s="11">
        <v>-9.1300000000000008</v>
      </c>
      <c r="AB635" s="11">
        <v>-0.39</v>
      </c>
      <c r="AC635" s="11">
        <v>-5.72</v>
      </c>
      <c r="AD635" s="11">
        <v>-1.02</v>
      </c>
      <c r="AE635" s="11">
        <v>6.43</v>
      </c>
      <c r="AF635" s="11">
        <v>-3.65</v>
      </c>
      <c r="AG635" s="11">
        <v>0.96</v>
      </c>
      <c r="AH635" s="11">
        <v>-8</v>
      </c>
      <c r="AI635" s="11">
        <v>6.17</v>
      </c>
      <c r="AJ635" s="11">
        <v>4.95</v>
      </c>
      <c r="AK635" s="11">
        <v>2.85</v>
      </c>
      <c r="AL635" s="11">
        <v>-2.72</v>
      </c>
      <c r="AM635" s="11">
        <v>5.47</v>
      </c>
      <c r="AN635" s="11">
        <v>-9.02</v>
      </c>
      <c r="IS635">
        <f t="shared" si="18"/>
        <v>-3.2847368421052643</v>
      </c>
      <c r="IT635">
        <f t="shared" si="19"/>
        <v>6.4572162594083942</v>
      </c>
    </row>
    <row r="636" spans="1:254" x14ac:dyDescent="0.2">
      <c r="A636" s="34" t="s">
        <v>13</v>
      </c>
      <c r="B636" s="35">
        <v>0.44</v>
      </c>
      <c r="C636" s="11">
        <v>-17.399999999999999</v>
      </c>
      <c r="D636" s="11">
        <v>-12</v>
      </c>
      <c r="E636" s="11">
        <v>-8.98</v>
      </c>
      <c r="F636" s="11">
        <v>-6.65</v>
      </c>
      <c r="G636" s="11">
        <v>-8.5399999999999991</v>
      </c>
      <c r="H636" s="11">
        <v>-10.8</v>
      </c>
      <c r="I636" s="11">
        <v>-23.1</v>
      </c>
      <c r="J636" s="11">
        <v>-5.81</v>
      </c>
      <c r="K636" s="11">
        <v>-7.83</v>
      </c>
      <c r="L636" s="11">
        <v>-6.34</v>
      </c>
      <c r="M636" s="11">
        <v>-5.1100000000000003</v>
      </c>
      <c r="N636" s="11">
        <v>-3.65</v>
      </c>
      <c r="O636" s="11">
        <v>2.69</v>
      </c>
      <c r="P636" s="11">
        <v>-10.8</v>
      </c>
      <c r="Q636" s="11">
        <v>4.18</v>
      </c>
      <c r="R636" s="11">
        <v>1.61</v>
      </c>
      <c r="S636" s="11">
        <v>-0.43</v>
      </c>
      <c r="T636" s="11">
        <v>2.82</v>
      </c>
      <c r="U636" s="11">
        <v>-4.25</v>
      </c>
      <c r="V636" s="11">
        <v>-7.46</v>
      </c>
      <c r="W636" s="11">
        <v>1.73</v>
      </c>
      <c r="X636" s="11">
        <v>-6.82</v>
      </c>
      <c r="Y636" s="11">
        <v>-9.44</v>
      </c>
      <c r="Z636" s="11">
        <v>-3.16</v>
      </c>
      <c r="AA636" s="11">
        <v>-10.4</v>
      </c>
      <c r="AB636" s="11">
        <v>-1.58</v>
      </c>
      <c r="AC636" s="11">
        <v>-6.91</v>
      </c>
      <c r="AD636" s="11">
        <v>-3.12</v>
      </c>
      <c r="AE636" s="11">
        <v>5.0599999999999996</v>
      </c>
      <c r="AF636" s="11">
        <v>-5.24</v>
      </c>
      <c r="AG636" s="11">
        <v>-0.95</v>
      </c>
      <c r="AH636" s="11">
        <v>-9.4499999999999993</v>
      </c>
      <c r="AI636" s="11">
        <v>5.0599999999999996</v>
      </c>
      <c r="AJ636" s="11">
        <v>3.19</v>
      </c>
      <c r="AK636" s="11">
        <v>1.41</v>
      </c>
      <c r="AL636" s="11">
        <v>-3.84</v>
      </c>
      <c r="AM636" s="11">
        <v>3.37</v>
      </c>
      <c r="AN636" s="11">
        <v>-11.1</v>
      </c>
      <c r="IS636">
        <f t="shared" si="18"/>
        <v>-4.7378947368421054</v>
      </c>
      <c r="IT636">
        <f t="shared" si="19"/>
        <v>6.3445465656542659</v>
      </c>
    </row>
    <row r="637" spans="1:254" x14ac:dyDescent="0.2">
      <c r="A637" s="34" t="s">
        <v>13</v>
      </c>
      <c r="B637" s="35">
        <v>0.46</v>
      </c>
      <c r="C637" s="11">
        <v>-18.100000000000001</v>
      </c>
      <c r="D637" s="11">
        <v>-13</v>
      </c>
      <c r="E637" s="11">
        <v>-9.81</v>
      </c>
      <c r="F637" s="11">
        <v>-7.54</v>
      </c>
      <c r="G637" s="11">
        <v>-9.68</v>
      </c>
      <c r="H637" s="11">
        <v>-11.9</v>
      </c>
      <c r="I637" s="11">
        <v>-24.6</v>
      </c>
      <c r="J637" s="11">
        <v>-6.85</v>
      </c>
      <c r="K637" s="11">
        <v>-8.8800000000000008</v>
      </c>
      <c r="L637" s="11">
        <v>-7.56</v>
      </c>
      <c r="M637" s="11">
        <v>-6.3</v>
      </c>
      <c r="N637" s="11">
        <v>-4.79</v>
      </c>
      <c r="O637" s="11">
        <v>1.24</v>
      </c>
      <c r="P637" s="11">
        <v>-11.4</v>
      </c>
      <c r="Q637" s="11">
        <v>2.95</v>
      </c>
      <c r="R637" s="11">
        <v>0.2</v>
      </c>
      <c r="S637" s="11">
        <v>-1.84</v>
      </c>
      <c r="T637" s="11">
        <v>1.31</v>
      </c>
      <c r="U637" s="11">
        <v>-5.63</v>
      </c>
      <c r="V637" s="11">
        <v>-8.5</v>
      </c>
      <c r="W637" s="11">
        <v>-0.35</v>
      </c>
      <c r="X637" s="11">
        <v>-7.92</v>
      </c>
      <c r="Y637" s="11">
        <v>-10.3</v>
      </c>
      <c r="Z637" s="11">
        <v>-4.5199999999999996</v>
      </c>
      <c r="AA637" s="11">
        <v>-11.5</v>
      </c>
      <c r="AB637" s="11">
        <v>-2.5499999999999998</v>
      </c>
      <c r="AC637" s="11">
        <v>-7.64</v>
      </c>
      <c r="AD637" s="11">
        <v>-5.13</v>
      </c>
      <c r="AE637" s="11">
        <v>3.83</v>
      </c>
      <c r="AF637" s="11">
        <v>-6.48</v>
      </c>
      <c r="AG637" s="11">
        <v>-2.62</v>
      </c>
      <c r="AH637" s="11">
        <v>-10.5</v>
      </c>
      <c r="AI637" s="11">
        <v>4.3899999999999997</v>
      </c>
      <c r="AJ637" s="11">
        <v>1.63</v>
      </c>
      <c r="AK637" s="11">
        <v>9.6000000000000002E-2</v>
      </c>
      <c r="AL637" s="11">
        <v>-4.45</v>
      </c>
      <c r="AM637" s="11">
        <v>1.33</v>
      </c>
      <c r="AN637" s="11">
        <v>-12.6</v>
      </c>
      <c r="IS637">
        <f t="shared" si="18"/>
        <v>-5.9464210526315782</v>
      </c>
      <c r="IT637">
        <f t="shared" si="19"/>
        <v>6.2172339579746794</v>
      </c>
    </row>
    <row r="638" spans="1:254" x14ac:dyDescent="0.2">
      <c r="A638" s="34" t="s">
        <v>13</v>
      </c>
      <c r="B638" s="35">
        <v>0.48</v>
      </c>
      <c r="C638" s="11">
        <v>-18.100000000000001</v>
      </c>
      <c r="D638" s="11">
        <v>-13.4</v>
      </c>
      <c r="E638" s="11">
        <v>-10.199999999999999</v>
      </c>
      <c r="F638" s="11">
        <v>-7.95</v>
      </c>
      <c r="G638" s="11">
        <v>-10.7</v>
      </c>
      <c r="H638" s="11">
        <v>-12.9</v>
      </c>
      <c r="I638" s="11">
        <v>-25.7</v>
      </c>
      <c r="J638" s="11">
        <v>-7.39</v>
      </c>
      <c r="K638" s="11">
        <v>-9.6300000000000008</v>
      </c>
      <c r="L638" s="11">
        <v>-8.4700000000000006</v>
      </c>
      <c r="M638" s="11">
        <v>-7.34</v>
      </c>
      <c r="N638" s="11">
        <v>-5.54</v>
      </c>
      <c r="O638" s="11">
        <v>-2.4E-2</v>
      </c>
      <c r="P638" s="11">
        <v>-11.5</v>
      </c>
      <c r="Q638" s="11">
        <v>2.16</v>
      </c>
      <c r="R638" s="11">
        <v>-0.83</v>
      </c>
      <c r="S638" s="11">
        <v>-2.84</v>
      </c>
      <c r="T638" s="11">
        <v>0.16</v>
      </c>
      <c r="U638" s="11">
        <v>-6.61</v>
      </c>
      <c r="V638" s="11">
        <v>-9.15</v>
      </c>
      <c r="W638" s="11">
        <v>-2.42</v>
      </c>
      <c r="X638" s="11">
        <v>-8.73</v>
      </c>
      <c r="Y638" s="11">
        <v>-11.1</v>
      </c>
      <c r="Z638" s="11">
        <v>-5.97</v>
      </c>
      <c r="AA638" s="11">
        <v>-12.5</v>
      </c>
      <c r="AB638" s="11">
        <v>-3.16</v>
      </c>
      <c r="AC638" s="11">
        <v>-7.83</v>
      </c>
      <c r="AD638" s="11">
        <v>-6.9</v>
      </c>
      <c r="AE638" s="11">
        <v>2.87</v>
      </c>
      <c r="AF638" s="11">
        <v>-7.23</v>
      </c>
      <c r="AG638" s="11">
        <v>-4.01</v>
      </c>
      <c r="AH638" s="11">
        <v>-11</v>
      </c>
      <c r="AI638" s="11">
        <v>4.2699999999999996</v>
      </c>
      <c r="AJ638" s="11">
        <v>0.39</v>
      </c>
      <c r="AK638" s="11">
        <v>-0.98</v>
      </c>
      <c r="AL638" s="11">
        <v>-4.5</v>
      </c>
      <c r="AM638" s="11">
        <v>-0.47</v>
      </c>
      <c r="AN638" s="11">
        <v>-13.9</v>
      </c>
      <c r="IS638">
        <f t="shared" si="18"/>
        <v>-6.8190526315789466</v>
      </c>
      <c r="IT638">
        <f t="shared" si="19"/>
        <v>6.0900476674447841</v>
      </c>
    </row>
    <row r="639" spans="1:254" x14ac:dyDescent="0.2">
      <c r="A639" s="34" t="s">
        <v>13</v>
      </c>
      <c r="B639" s="35">
        <v>0.5</v>
      </c>
      <c r="C639" s="11">
        <v>-17.2</v>
      </c>
      <c r="D639" s="11">
        <v>-13.4</v>
      </c>
      <c r="E639" s="11">
        <v>-9.99</v>
      </c>
      <c r="F639" s="11">
        <v>-7.79</v>
      </c>
      <c r="G639" s="11">
        <v>-11.6</v>
      </c>
      <c r="H639" s="11">
        <v>-13.7</v>
      </c>
      <c r="I639" s="11">
        <v>-26.3</v>
      </c>
      <c r="J639" s="11">
        <v>-7.31</v>
      </c>
      <c r="K639" s="11">
        <v>-9.94</v>
      </c>
      <c r="L639" s="11">
        <v>-8.9600000000000009</v>
      </c>
      <c r="M639" s="11">
        <v>-8.0399999999999991</v>
      </c>
      <c r="N639" s="11">
        <v>-5.85</v>
      </c>
      <c r="O639" s="11">
        <v>-0.96</v>
      </c>
      <c r="P639" s="11">
        <v>-11</v>
      </c>
      <c r="Q639" s="11">
        <v>1.99</v>
      </c>
      <c r="R639" s="11">
        <v>-1.43</v>
      </c>
      <c r="S639" s="11">
        <v>-3.28</v>
      </c>
      <c r="T639" s="11">
        <v>-0.46</v>
      </c>
      <c r="U639" s="11">
        <v>-6.99</v>
      </c>
      <c r="V639" s="11">
        <v>-9.35</v>
      </c>
      <c r="W639" s="11">
        <v>-4.3099999999999996</v>
      </c>
      <c r="X639" s="11">
        <v>-9.14</v>
      </c>
      <c r="Y639" s="11">
        <v>-11.2</v>
      </c>
      <c r="Z639" s="11">
        <v>-7.31</v>
      </c>
      <c r="AA639" s="11">
        <v>-13.1</v>
      </c>
      <c r="AB639" s="11">
        <v>-3.24</v>
      </c>
      <c r="AC639" s="11">
        <v>-7.4</v>
      </c>
      <c r="AD639" s="11">
        <v>-8.23</v>
      </c>
      <c r="AE639" s="11">
        <v>2.29</v>
      </c>
      <c r="AF639" s="11">
        <v>-7.32</v>
      </c>
      <c r="AG639" s="11">
        <v>-4.99</v>
      </c>
      <c r="AH639" s="11">
        <v>-10.8</v>
      </c>
      <c r="AI639" s="11">
        <v>4.78</v>
      </c>
      <c r="AJ639" s="11">
        <v>-0.39</v>
      </c>
      <c r="AK639" s="11">
        <v>-1.64</v>
      </c>
      <c r="AL639" s="11">
        <v>-3.92</v>
      </c>
      <c r="AM639" s="11">
        <v>-1.74</v>
      </c>
      <c r="AN639" s="11">
        <v>-14.7</v>
      </c>
      <c r="IS639">
        <f t="shared" si="18"/>
        <v>-7.2084210526315777</v>
      </c>
      <c r="IT639">
        <f t="shared" si="19"/>
        <v>5.9909641539237128</v>
      </c>
    </row>
    <row r="640" spans="1:254" x14ac:dyDescent="0.2">
      <c r="A640" s="34" t="s">
        <v>13</v>
      </c>
      <c r="B640" s="35">
        <v>0.52</v>
      </c>
      <c r="C640" s="11">
        <v>-15.5</v>
      </c>
      <c r="D640" s="11">
        <v>-12.8</v>
      </c>
      <c r="E640" s="11">
        <v>-9.17</v>
      </c>
      <c r="F640" s="11">
        <v>-6.93</v>
      </c>
      <c r="G640" s="11">
        <v>-12</v>
      </c>
      <c r="H640" s="11">
        <v>-14</v>
      </c>
      <c r="I640" s="11">
        <v>-26.3</v>
      </c>
      <c r="J640" s="11">
        <v>-6.59</v>
      </c>
      <c r="K640" s="11">
        <v>-9.75</v>
      </c>
      <c r="L640" s="11">
        <v>-8.89</v>
      </c>
      <c r="M640" s="11">
        <v>-8.16</v>
      </c>
      <c r="N640" s="11">
        <v>-5.61</v>
      </c>
      <c r="O640" s="11">
        <v>-1.46</v>
      </c>
      <c r="P640" s="11">
        <v>-9.65</v>
      </c>
      <c r="Q640" s="11">
        <v>2.61</v>
      </c>
      <c r="R640" s="11">
        <v>-1.44</v>
      </c>
      <c r="S640" s="11">
        <v>-3.06</v>
      </c>
      <c r="T640" s="11">
        <v>-0.33</v>
      </c>
      <c r="U640" s="11">
        <v>-6.63</v>
      </c>
      <c r="V640" s="11">
        <v>-8.91</v>
      </c>
      <c r="W640" s="11">
        <v>-5.68</v>
      </c>
      <c r="X640" s="11">
        <v>-9.02</v>
      </c>
      <c r="Y640" s="11">
        <v>-10.4</v>
      </c>
      <c r="Z640" s="11">
        <v>-8.24</v>
      </c>
      <c r="AA640" s="11">
        <v>-13.4</v>
      </c>
      <c r="AB640" s="11">
        <v>-2.67</v>
      </c>
      <c r="AC640" s="11">
        <v>-6.23</v>
      </c>
      <c r="AD640" s="11">
        <v>-8.89</v>
      </c>
      <c r="AE640" s="11">
        <v>2.2000000000000002</v>
      </c>
      <c r="AF640" s="11">
        <v>-6.61</v>
      </c>
      <c r="AG640" s="11">
        <v>-5.43</v>
      </c>
      <c r="AH640" s="11">
        <v>-9.99</v>
      </c>
      <c r="AI640" s="11">
        <v>6</v>
      </c>
      <c r="AJ640" s="11">
        <v>-0.55000000000000004</v>
      </c>
      <c r="AK640" s="11">
        <v>-1.66</v>
      </c>
      <c r="AL640" s="11">
        <v>-2.69</v>
      </c>
      <c r="AM640" s="11">
        <v>-2.21</v>
      </c>
      <c r="AN640" s="11">
        <v>-14.8</v>
      </c>
      <c r="IS640">
        <f t="shared" si="18"/>
        <v>-6.9694736842105289</v>
      </c>
      <c r="IT640">
        <f t="shared" si="19"/>
        <v>5.9658618676275976</v>
      </c>
    </row>
    <row r="641" spans="1:254" x14ac:dyDescent="0.2">
      <c r="A641" s="34" t="s">
        <v>13</v>
      </c>
      <c r="B641" s="35">
        <v>0.54</v>
      </c>
      <c r="C641" s="11">
        <v>-12.8</v>
      </c>
      <c r="D641" s="11">
        <v>-11.6</v>
      </c>
      <c r="E641" s="11">
        <v>-7.67</v>
      </c>
      <c r="F641" s="11">
        <v>-5.26</v>
      </c>
      <c r="G641" s="11">
        <v>-11.8</v>
      </c>
      <c r="H641" s="11">
        <v>-13.9</v>
      </c>
      <c r="I641" s="11">
        <v>-25.3</v>
      </c>
      <c r="J641" s="11">
        <v>-5.15</v>
      </c>
      <c r="K641" s="11">
        <v>-8.99</v>
      </c>
      <c r="L641" s="11">
        <v>-8.17</v>
      </c>
      <c r="M641" s="11">
        <v>-7.54</v>
      </c>
      <c r="N641" s="11">
        <v>-4.7</v>
      </c>
      <c r="O641" s="11">
        <v>-1.43</v>
      </c>
      <c r="P641" s="11">
        <v>-7.54</v>
      </c>
      <c r="Q641" s="11">
        <v>4.05</v>
      </c>
      <c r="R641" s="11">
        <v>-0.69</v>
      </c>
      <c r="S641" s="11">
        <v>-2.08</v>
      </c>
      <c r="T641" s="11">
        <v>0.7</v>
      </c>
      <c r="U641" s="11">
        <v>-5.38</v>
      </c>
      <c r="V641" s="11">
        <v>-7.77</v>
      </c>
      <c r="W641" s="11">
        <v>-6.16</v>
      </c>
      <c r="X641" s="11">
        <v>-8.15</v>
      </c>
      <c r="Y641" s="11">
        <v>-9.41</v>
      </c>
      <c r="Z641" s="11">
        <v>-8.4700000000000006</v>
      </c>
      <c r="AA641" s="11">
        <v>-13.1</v>
      </c>
      <c r="AB641" s="11">
        <v>-1.35</v>
      </c>
      <c r="AC641" s="11">
        <v>-4.1500000000000004</v>
      </c>
      <c r="AD641" s="11">
        <v>-8.73</v>
      </c>
      <c r="AE641" s="11">
        <v>2.76</v>
      </c>
      <c r="AF641" s="11">
        <v>-5.01</v>
      </c>
      <c r="AG641" s="11">
        <v>-5.15</v>
      </c>
      <c r="AH641" s="11">
        <v>-8.39</v>
      </c>
      <c r="AI641" s="11">
        <v>7.87</v>
      </c>
      <c r="AJ641" s="11">
        <v>-2.1000000000000001E-2</v>
      </c>
      <c r="AK641" s="11">
        <v>-0.91</v>
      </c>
      <c r="AL641" s="11">
        <v>-0.79</v>
      </c>
      <c r="AM641" s="11">
        <v>-1.63</v>
      </c>
      <c r="AN641" s="11">
        <v>-15.2</v>
      </c>
      <c r="IS641">
        <f t="shared" si="18"/>
        <v>-6.0266052631578946</v>
      </c>
      <c r="IT641">
        <f t="shared" si="19"/>
        <v>6.0593087712970624</v>
      </c>
    </row>
    <row r="642" spans="1:254" x14ac:dyDescent="0.2">
      <c r="A642" s="34" t="s">
        <v>13</v>
      </c>
      <c r="B642" s="35">
        <v>0.56000000000000005</v>
      </c>
      <c r="C642" s="11">
        <v>-9.3699999999999992</v>
      </c>
      <c r="D642" s="11">
        <v>-9.56</v>
      </c>
      <c r="E642" s="11">
        <v>-5.48</v>
      </c>
      <c r="F642" s="11">
        <v>-2.73</v>
      </c>
      <c r="G642" s="11">
        <v>-10.9</v>
      </c>
      <c r="H642" s="11">
        <v>-13</v>
      </c>
      <c r="I642" s="11">
        <v>-23.2</v>
      </c>
      <c r="J642" s="11">
        <v>-3.03</v>
      </c>
      <c r="K642" s="11">
        <v>-7.61</v>
      </c>
      <c r="L642" s="11">
        <v>-6.67</v>
      </c>
      <c r="M642" s="11">
        <v>-6.09</v>
      </c>
      <c r="N642" s="11">
        <v>-3.1</v>
      </c>
      <c r="O642" s="11">
        <v>-0.8</v>
      </c>
      <c r="P642" s="11">
        <v>-4.68</v>
      </c>
      <c r="Q642" s="11">
        <v>6.26</v>
      </c>
      <c r="R642" s="11">
        <v>0.98</v>
      </c>
      <c r="S642" s="11">
        <v>-0.3</v>
      </c>
      <c r="T642" s="11">
        <v>2.85</v>
      </c>
      <c r="U642" s="11">
        <v>-3.11</v>
      </c>
      <c r="V642" s="11">
        <v>-5.89</v>
      </c>
      <c r="W642" s="11">
        <v>-5.6</v>
      </c>
      <c r="X642" s="11">
        <v>-6.44</v>
      </c>
      <c r="Y642" s="11">
        <v>-8.01</v>
      </c>
      <c r="Z642" s="11">
        <v>-7.76</v>
      </c>
      <c r="AA642" s="11">
        <v>-12.1</v>
      </c>
      <c r="AB642" s="11">
        <v>0.72</v>
      </c>
      <c r="AC642" s="11">
        <v>-1.1100000000000001</v>
      </c>
      <c r="AD642" s="11">
        <v>-7.65</v>
      </c>
      <c r="AE642" s="11">
        <v>4.04</v>
      </c>
      <c r="AF642" s="11">
        <v>-2.5499999999999998</v>
      </c>
      <c r="AG642" s="11">
        <v>-4.08</v>
      </c>
      <c r="AH642" s="11">
        <v>-6.05</v>
      </c>
      <c r="AI642" s="11">
        <v>10.3</v>
      </c>
      <c r="AJ642" s="11">
        <v>1.25</v>
      </c>
      <c r="AK642" s="11">
        <v>0.68</v>
      </c>
      <c r="AL642" s="11">
        <v>1.79</v>
      </c>
      <c r="AM642" s="11">
        <v>0.11</v>
      </c>
      <c r="AN642" s="11">
        <v>-15.4</v>
      </c>
      <c r="IS642">
        <f t="shared" si="18"/>
        <v>-4.2971052631578956</v>
      </c>
      <c r="IT642">
        <f t="shared" si="19"/>
        <v>6.2451169715722843</v>
      </c>
    </row>
    <row r="643" spans="1:254" x14ac:dyDescent="0.2">
      <c r="A643" s="34" t="s">
        <v>13</v>
      </c>
      <c r="B643" s="35">
        <v>0.57999999999999996</v>
      </c>
      <c r="C643" s="11">
        <v>-5.26</v>
      </c>
      <c r="D643" s="11">
        <v>-6.69</v>
      </c>
      <c r="E643" s="11">
        <v>-2.64</v>
      </c>
      <c r="F643" s="11">
        <v>0.73</v>
      </c>
      <c r="G643" s="11">
        <v>-9.2200000000000006</v>
      </c>
      <c r="H643" s="11">
        <v>-11.4</v>
      </c>
      <c r="I643" s="11">
        <v>-20.100000000000001</v>
      </c>
      <c r="J643" s="11">
        <v>-0.19</v>
      </c>
      <c r="K643" s="11">
        <v>-5.6</v>
      </c>
      <c r="L643" s="11">
        <v>-4.38</v>
      </c>
      <c r="M643" s="11">
        <v>-3.81</v>
      </c>
      <c r="N643" s="11">
        <v>-0.82</v>
      </c>
      <c r="O643" s="11">
        <v>0.56000000000000005</v>
      </c>
      <c r="P643" s="11">
        <v>-1.1299999999999999</v>
      </c>
      <c r="Q643" s="11">
        <v>9.27</v>
      </c>
      <c r="R643" s="11">
        <v>3.54</v>
      </c>
      <c r="S643" s="11">
        <v>2.2400000000000002</v>
      </c>
      <c r="T643" s="11">
        <v>6.07</v>
      </c>
      <c r="U643" s="11">
        <v>0.27</v>
      </c>
      <c r="V643" s="11">
        <v>-3.31</v>
      </c>
      <c r="W643" s="11">
        <v>-3.89</v>
      </c>
      <c r="X643" s="11">
        <v>-3.86</v>
      </c>
      <c r="Y643" s="11">
        <v>-5.69</v>
      </c>
      <c r="Z643" s="11">
        <v>-5.96</v>
      </c>
      <c r="AA643" s="11">
        <v>-10.4</v>
      </c>
      <c r="AB643" s="11">
        <v>3.5</v>
      </c>
      <c r="AC643" s="11">
        <v>2.8</v>
      </c>
      <c r="AD643" s="11">
        <v>-5.55</v>
      </c>
      <c r="AE643" s="11">
        <v>6.17</v>
      </c>
      <c r="AF643" s="11">
        <v>0.63</v>
      </c>
      <c r="AG643" s="11">
        <v>-2.25</v>
      </c>
      <c r="AH643" s="11">
        <v>-3.02</v>
      </c>
      <c r="AI643" s="11">
        <v>13.3</v>
      </c>
      <c r="AJ643" s="11">
        <v>3.28</v>
      </c>
      <c r="AK643" s="11">
        <v>3.17</v>
      </c>
      <c r="AL643" s="11">
        <v>4.99</v>
      </c>
      <c r="AM643" s="11">
        <v>3.03</v>
      </c>
      <c r="AN643" s="11">
        <v>-14.7</v>
      </c>
      <c r="IS643">
        <f t="shared" ref="IS643:IS706" si="20">AVERAGE(C643:IR643)</f>
        <v>-1.7452631578947362</v>
      </c>
      <c r="IT643">
        <f t="shared" ref="IT643:IT706" si="21">STDEV(C643:IR643)</f>
        <v>6.4919350119318446</v>
      </c>
    </row>
    <row r="644" spans="1:254" x14ac:dyDescent="0.2">
      <c r="A644" s="34" t="s">
        <v>13</v>
      </c>
      <c r="B644" s="35">
        <v>0.6</v>
      </c>
      <c r="C644" s="11">
        <v>-0.73</v>
      </c>
      <c r="D644" s="11">
        <v>-3.07</v>
      </c>
      <c r="E644" s="11">
        <v>0.75</v>
      </c>
      <c r="F644" s="11">
        <v>5.04</v>
      </c>
      <c r="G644" s="11">
        <v>-6.74</v>
      </c>
      <c r="H644" s="11">
        <v>-9</v>
      </c>
      <c r="I644" s="11">
        <v>-16.2</v>
      </c>
      <c r="J644" s="11">
        <v>3.22</v>
      </c>
      <c r="K644" s="11">
        <v>-2.96</v>
      </c>
      <c r="L644" s="11">
        <v>-1.34</v>
      </c>
      <c r="M644" s="11">
        <v>-0.77</v>
      </c>
      <c r="N644" s="11">
        <v>1.97</v>
      </c>
      <c r="O644" s="11">
        <v>2.68</v>
      </c>
      <c r="P644" s="11">
        <v>2.91</v>
      </c>
      <c r="Q644" s="11">
        <v>12.9</v>
      </c>
      <c r="R644" s="11">
        <v>7</v>
      </c>
      <c r="S644" s="11">
        <v>5.48</v>
      </c>
      <c r="T644" s="11">
        <v>10.199999999999999</v>
      </c>
      <c r="U644" s="11">
        <v>4.63</v>
      </c>
      <c r="V644" s="11">
        <v>-0.13</v>
      </c>
      <c r="W644" s="11">
        <v>-1.17</v>
      </c>
      <c r="X644" s="11">
        <v>-0.48</v>
      </c>
      <c r="Y644" s="11">
        <v>-2.36</v>
      </c>
      <c r="Z644" s="11">
        <v>-3.12</v>
      </c>
      <c r="AA644" s="11">
        <v>-7.76</v>
      </c>
      <c r="AB644" s="11">
        <v>6.86</v>
      </c>
      <c r="AC644" s="11">
        <v>7.34</v>
      </c>
      <c r="AD644" s="11">
        <v>-2.4900000000000002</v>
      </c>
      <c r="AE644" s="11">
        <v>9.1199999999999992</v>
      </c>
      <c r="AF644" s="11">
        <v>4.28</v>
      </c>
      <c r="AG644" s="11">
        <v>0.32</v>
      </c>
      <c r="AH644" s="11">
        <v>0.6</v>
      </c>
      <c r="AI644" s="11">
        <v>16.7</v>
      </c>
      <c r="AJ644" s="11">
        <v>5.99</v>
      </c>
      <c r="AK644" s="11">
        <v>6.49</v>
      </c>
      <c r="AL644" s="11">
        <v>8.73</v>
      </c>
      <c r="AM644" s="11">
        <v>7.01</v>
      </c>
      <c r="AN644" s="11">
        <v>-12.4</v>
      </c>
      <c r="IS644">
        <f t="shared" si="20"/>
        <v>1.5657894736842106</v>
      </c>
      <c r="IT644">
        <f t="shared" si="21"/>
        <v>6.7098631039239329</v>
      </c>
    </row>
    <row r="645" spans="1:254" x14ac:dyDescent="0.2">
      <c r="A645" s="34" t="s">
        <v>13</v>
      </c>
      <c r="B645" s="35">
        <v>0.62</v>
      </c>
      <c r="C645" s="11">
        <v>3.95</v>
      </c>
      <c r="D645" s="11">
        <v>1.17</v>
      </c>
      <c r="E645" s="11">
        <v>4.53</v>
      </c>
      <c r="F645" s="11">
        <v>9.98</v>
      </c>
      <c r="G645" s="11">
        <v>-3.52</v>
      </c>
      <c r="H645" s="11">
        <v>-5.91</v>
      </c>
      <c r="I645" s="11">
        <v>-11.8</v>
      </c>
      <c r="J645" s="11">
        <v>7.05</v>
      </c>
      <c r="K645" s="11">
        <v>0.3</v>
      </c>
      <c r="L645" s="11">
        <v>2.36</v>
      </c>
      <c r="M645" s="11">
        <v>2.93</v>
      </c>
      <c r="N645" s="11">
        <v>5.07</v>
      </c>
      <c r="O645" s="11">
        <v>5.54</v>
      </c>
      <c r="P645" s="11">
        <v>7.21</v>
      </c>
      <c r="Q645" s="11">
        <v>16.8</v>
      </c>
      <c r="R645" s="11">
        <v>11.1</v>
      </c>
      <c r="S645" s="11">
        <v>9.27</v>
      </c>
      <c r="T645" s="11">
        <v>14.9</v>
      </c>
      <c r="U645" s="11">
        <v>9.8000000000000007</v>
      </c>
      <c r="V645" s="11">
        <v>3.47</v>
      </c>
      <c r="W645" s="11">
        <v>2.5</v>
      </c>
      <c r="X645" s="11">
        <v>3.48</v>
      </c>
      <c r="Y645" s="11">
        <v>1.74</v>
      </c>
      <c r="Z645" s="11">
        <v>0.67</v>
      </c>
      <c r="AA645" s="11">
        <v>-4.2300000000000004</v>
      </c>
      <c r="AB645" s="11">
        <v>10.6</v>
      </c>
      <c r="AC645" s="11">
        <v>12.2</v>
      </c>
      <c r="AD645" s="11">
        <v>1.41</v>
      </c>
      <c r="AE645" s="11">
        <v>12.7</v>
      </c>
      <c r="AF645" s="11">
        <v>8.11</v>
      </c>
      <c r="AG645" s="11">
        <v>3.49</v>
      </c>
      <c r="AH645" s="11">
        <v>4.62</v>
      </c>
      <c r="AI645" s="11">
        <v>20.3</v>
      </c>
      <c r="AJ645" s="11">
        <v>9.25</v>
      </c>
      <c r="AK645" s="11">
        <v>10.4</v>
      </c>
      <c r="AL645" s="11">
        <v>12.9</v>
      </c>
      <c r="AM645" s="11">
        <v>11.9</v>
      </c>
      <c r="AN645" s="11">
        <v>-7.95</v>
      </c>
      <c r="IS645">
        <f t="shared" si="20"/>
        <v>5.4813157894736859</v>
      </c>
      <c r="IT645">
        <f t="shared" si="21"/>
        <v>6.8107403935543287</v>
      </c>
    </row>
    <row r="646" spans="1:254" x14ac:dyDescent="0.2">
      <c r="A646" s="34" t="s">
        <v>13</v>
      </c>
      <c r="B646" s="35">
        <v>0.64</v>
      </c>
      <c r="C646" s="11">
        <v>8.56</v>
      </c>
      <c r="D646" s="11">
        <v>5.73</v>
      </c>
      <c r="E646" s="11">
        <v>8.5</v>
      </c>
      <c r="F646" s="11">
        <v>15.2</v>
      </c>
      <c r="G646" s="11">
        <v>0.26</v>
      </c>
      <c r="H646" s="11">
        <v>-2.2400000000000002</v>
      </c>
      <c r="I646" s="11">
        <v>-7.39</v>
      </c>
      <c r="J646" s="11">
        <v>11</v>
      </c>
      <c r="K646" s="11">
        <v>4</v>
      </c>
      <c r="L646" s="11">
        <v>6.49</v>
      </c>
      <c r="M646" s="11">
        <v>7.14</v>
      </c>
      <c r="N646" s="11">
        <v>8.15</v>
      </c>
      <c r="O646" s="11">
        <v>8.91</v>
      </c>
      <c r="P646" s="11">
        <v>11.6</v>
      </c>
      <c r="Q646" s="11">
        <v>21.2</v>
      </c>
      <c r="R646" s="11">
        <v>15.5</v>
      </c>
      <c r="S646" s="11">
        <v>13.4</v>
      </c>
      <c r="T646" s="11">
        <v>19.899999999999999</v>
      </c>
      <c r="U646" s="11">
        <v>15.5</v>
      </c>
      <c r="V646" s="11">
        <v>7.26</v>
      </c>
      <c r="W646" s="11">
        <v>6.75</v>
      </c>
      <c r="X646" s="11">
        <v>7.79</v>
      </c>
      <c r="Y646" s="11">
        <v>6.15</v>
      </c>
      <c r="Z646" s="11">
        <v>5.12</v>
      </c>
      <c r="AA646" s="11">
        <v>0.02</v>
      </c>
      <c r="AB646" s="11">
        <v>14.7</v>
      </c>
      <c r="AC646" s="11">
        <v>16.899999999999999</v>
      </c>
      <c r="AD646" s="11">
        <v>6.02</v>
      </c>
      <c r="AE646" s="11">
        <v>16.8</v>
      </c>
      <c r="AF646" s="11">
        <v>11.9</v>
      </c>
      <c r="AG646" s="11">
        <v>7.11</v>
      </c>
      <c r="AH646" s="11">
        <v>8.84</v>
      </c>
      <c r="AI646" s="11">
        <v>24</v>
      </c>
      <c r="AJ646" s="11">
        <v>12.9</v>
      </c>
      <c r="AK646" s="11">
        <v>14.8</v>
      </c>
      <c r="AL646" s="11">
        <v>17.3</v>
      </c>
      <c r="AM646" s="11">
        <v>17.3</v>
      </c>
      <c r="AN646" s="11">
        <v>-2.69</v>
      </c>
      <c r="IS646">
        <f t="shared" si="20"/>
        <v>9.7468421052631573</v>
      </c>
      <c r="IT646">
        <f t="shared" si="21"/>
        <v>6.8886597391236037</v>
      </c>
    </row>
    <row r="647" spans="1:254" x14ac:dyDescent="0.2">
      <c r="A647" s="34" t="s">
        <v>13</v>
      </c>
      <c r="B647" s="35">
        <v>0.66</v>
      </c>
      <c r="C647" s="11">
        <v>12.9</v>
      </c>
      <c r="D647" s="11">
        <v>10.3</v>
      </c>
      <c r="E647" s="11">
        <v>12.5</v>
      </c>
      <c r="F647" s="11">
        <v>20.3</v>
      </c>
      <c r="G647" s="11">
        <v>4.3099999999999996</v>
      </c>
      <c r="H647" s="11">
        <v>1.78</v>
      </c>
      <c r="I647" s="11">
        <v>-3.06</v>
      </c>
      <c r="J647" s="11">
        <v>14.7</v>
      </c>
      <c r="K647" s="11">
        <v>7.91</v>
      </c>
      <c r="L647" s="11">
        <v>10.8</v>
      </c>
      <c r="M647" s="11">
        <v>11.6</v>
      </c>
      <c r="N647" s="11">
        <v>11.1</v>
      </c>
      <c r="O647" s="11">
        <v>12.5</v>
      </c>
      <c r="P647" s="11">
        <v>15.9</v>
      </c>
      <c r="Q647" s="11">
        <v>25.6</v>
      </c>
      <c r="R647" s="11">
        <v>20.100000000000001</v>
      </c>
      <c r="S647" s="11">
        <v>17.8</v>
      </c>
      <c r="T647" s="11">
        <v>24.9</v>
      </c>
      <c r="U647" s="11">
        <v>21.3</v>
      </c>
      <c r="V647" s="11">
        <v>11.2</v>
      </c>
      <c r="W647" s="11">
        <v>11.5</v>
      </c>
      <c r="X647" s="11">
        <v>12.2</v>
      </c>
      <c r="Y647" s="11">
        <v>10.3</v>
      </c>
      <c r="Z647" s="11">
        <v>9.93</v>
      </c>
      <c r="AA647" s="11">
        <v>4.7300000000000004</v>
      </c>
      <c r="AB647" s="11">
        <v>18.7</v>
      </c>
      <c r="AC647" s="11">
        <v>21.1</v>
      </c>
      <c r="AD647" s="11">
        <v>11.1</v>
      </c>
      <c r="AE647" s="11">
        <v>20.9</v>
      </c>
      <c r="AF647" s="11">
        <v>15.5</v>
      </c>
      <c r="AG647" s="11">
        <v>11</v>
      </c>
      <c r="AH647" s="11">
        <v>13.1</v>
      </c>
      <c r="AI647" s="11">
        <v>27.7</v>
      </c>
      <c r="AJ647" s="11">
        <v>16.600000000000001</v>
      </c>
      <c r="AK647" s="11">
        <v>19.2</v>
      </c>
      <c r="AL647" s="11">
        <v>21.7</v>
      </c>
      <c r="AM647" s="11">
        <v>23</v>
      </c>
      <c r="AN647" s="11">
        <v>1.34</v>
      </c>
      <c r="IS647">
        <f t="shared" si="20"/>
        <v>14.053684210526319</v>
      </c>
      <c r="IT647">
        <f t="shared" si="21"/>
        <v>7.000598592573243</v>
      </c>
    </row>
    <row r="648" spans="1:254" x14ac:dyDescent="0.2">
      <c r="A648" s="34" t="s">
        <v>13</v>
      </c>
      <c r="B648" s="35">
        <v>0.68</v>
      </c>
      <c r="C648" s="11">
        <v>16.8</v>
      </c>
      <c r="D648" s="11">
        <v>14.5</v>
      </c>
      <c r="E648" s="11">
        <v>16.3</v>
      </c>
      <c r="F648" s="11">
        <v>25</v>
      </c>
      <c r="G648" s="11">
        <v>8.3800000000000008</v>
      </c>
      <c r="H648" s="11">
        <v>5.94</v>
      </c>
      <c r="I648" s="11">
        <v>1.05</v>
      </c>
      <c r="J648" s="11">
        <v>18</v>
      </c>
      <c r="K648" s="11">
        <v>11.7</v>
      </c>
      <c r="L648" s="11">
        <v>15</v>
      </c>
      <c r="M648" s="11">
        <v>16.2</v>
      </c>
      <c r="N648" s="11">
        <v>13.7</v>
      </c>
      <c r="O648" s="11">
        <v>15.8</v>
      </c>
      <c r="P648" s="11">
        <v>19.899999999999999</v>
      </c>
      <c r="Q648" s="11">
        <v>29.9</v>
      </c>
      <c r="R648" s="11">
        <v>24.5</v>
      </c>
      <c r="S648" s="11">
        <v>22.1</v>
      </c>
      <c r="T648" s="11">
        <v>29.6</v>
      </c>
      <c r="U648" s="11">
        <v>27</v>
      </c>
      <c r="V648" s="11">
        <v>15</v>
      </c>
      <c r="W648" s="11">
        <v>16.3</v>
      </c>
      <c r="X648" s="11">
        <v>16.600000000000001</v>
      </c>
      <c r="Y648" s="11">
        <v>14.1</v>
      </c>
      <c r="Z648" s="11">
        <v>14.8</v>
      </c>
      <c r="AA648" s="11">
        <v>9.51</v>
      </c>
      <c r="AB648" s="11">
        <v>22.6</v>
      </c>
      <c r="AC648" s="11">
        <v>24.8</v>
      </c>
      <c r="AD648" s="11">
        <v>16.399999999999999</v>
      </c>
      <c r="AE648" s="11">
        <v>24.9</v>
      </c>
      <c r="AF648" s="11">
        <v>18.899999999999999</v>
      </c>
      <c r="AG648" s="11">
        <v>15</v>
      </c>
      <c r="AH648" s="11">
        <v>17.100000000000001</v>
      </c>
      <c r="AI648" s="11">
        <v>31.2</v>
      </c>
      <c r="AJ648" s="11">
        <v>20.3</v>
      </c>
      <c r="AK648" s="11">
        <v>23.5</v>
      </c>
      <c r="AL648" s="11">
        <v>26</v>
      </c>
      <c r="AM648" s="11">
        <v>28.7</v>
      </c>
      <c r="AN648" s="11">
        <v>5.94</v>
      </c>
      <c r="IS648">
        <f t="shared" si="20"/>
        <v>18.237368421052636</v>
      </c>
      <c r="IT648">
        <f t="shared" si="21"/>
        <v>7.0846486815987113</v>
      </c>
    </row>
    <row r="649" spans="1:254" x14ac:dyDescent="0.2">
      <c r="A649" s="34" t="s">
        <v>13</v>
      </c>
      <c r="B649" s="35">
        <v>0.7</v>
      </c>
      <c r="C649" s="11">
        <v>20.100000000000001</v>
      </c>
      <c r="D649" s="11">
        <v>18.100000000000001</v>
      </c>
      <c r="E649" s="11">
        <v>19.7</v>
      </c>
      <c r="F649" s="11">
        <v>29.3</v>
      </c>
      <c r="G649" s="11">
        <v>12.3</v>
      </c>
      <c r="H649" s="11">
        <v>9.9600000000000009</v>
      </c>
      <c r="I649" s="11">
        <v>4.88</v>
      </c>
      <c r="J649" s="11">
        <v>20.8</v>
      </c>
      <c r="K649" s="11">
        <v>15.2</v>
      </c>
      <c r="L649" s="11">
        <v>18.899999999999999</v>
      </c>
      <c r="M649" s="11">
        <v>20.5</v>
      </c>
      <c r="N649" s="11">
        <v>16.100000000000001</v>
      </c>
      <c r="O649" s="11">
        <v>19</v>
      </c>
      <c r="P649" s="11">
        <v>23.5</v>
      </c>
      <c r="Q649" s="11">
        <v>34.200000000000003</v>
      </c>
      <c r="R649" s="11">
        <v>28.7</v>
      </c>
      <c r="S649" s="11">
        <v>26.3</v>
      </c>
      <c r="T649" s="11">
        <v>34</v>
      </c>
      <c r="U649" s="11">
        <v>32.200000000000003</v>
      </c>
      <c r="V649" s="11">
        <v>18.600000000000001</v>
      </c>
      <c r="W649" s="11">
        <v>21.1</v>
      </c>
      <c r="X649" s="11">
        <v>20.8</v>
      </c>
      <c r="Y649" s="11">
        <v>17.5</v>
      </c>
      <c r="Z649" s="11">
        <v>19.5</v>
      </c>
      <c r="AA649" s="11">
        <v>14</v>
      </c>
      <c r="AB649" s="11">
        <v>26.3</v>
      </c>
      <c r="AC649" s="11">
        <v>27.7</v>
      </c>
      <c r="AD649" s="11">
        <v>21.6</v>
      </c>
      <c r="AE649" s="11">
        <v>28.5</v>
      </c>
      <c r="AF649" s="11">
        <v>22.1</v>
      </c>
      <c r="AG649" s="11">
        <v>19</v>
      </c>
      <c r="AH649" s="11">
        <v>20.7</v>
      </c>
      <c r="AI649" s="11">
        <v>34.5</v>
      </c>
      <c r="AJ649" s="11">
        <v>23.7</v>
      </c>
      <c r="AK649" s="11">
        <v>27.6</v>
      </c>
      <c r="AL649" s="11">
        <v>29.9</v>
      </c>
      <c r="AM649" s="11">
        <v>34.1</v>
      </c>
      <c r="AN649" s="11">
        <v>9.18</v>
      </c>
      <c r="IS649">
        <f t="shared" si="20"/>
        <v>22.108421052631581</v>
      </c>
      <c r="IT649">
        <f t="shared" si="21"/>
        <v>7.2541352703561852</v>
      </c>
    </row>
    <row r="650" spans="1:254" x14ac:dyDescent="0.2">
      <c r="A650" s="34" t="s">
        <v>13</v>
      </c>
      <c r="B650" s="35">
        <v>0.72</v>
      </c>
      <c r="C650" s="11">
        <v>22.6</v>
      </c>
      <c r="D650" s="11">
        <v>21</v>
      </c>
      <c r="E650" s="11">
        <v>22.7</v>
      </c>
      <c r="F650" s="11">
        <v>33</v>
      </c>
      <c r="G650" s="11">
        <v>16</v>
      </c>
      <c r="H650" s="11">
        <v>13.6</v>
      </c>
      <c r="I650" s="11">
        <v>8.36</v>
      </c>
      <c r="J650" s="11">
        <v>23.2</v>
      </c>
      <c r="K650" s="11">
        <v>18.2</v>
      </c>
      <c r="L650" s="11">
        <v>22.4</v>
      </c>
      <c r="M650" s="11">
        <v>24.4</v>
      </c>
      <c r="N650" s="11">
        <v>18.399999999999999</v>
      </c>
      <c r="O650" s="11">
        <v>21.9</v>
      </c>
      <c r="P650" s="11">
        <v>26.8</v>
      </c>
      <c r="Q650" s="11">
        <v>38.200000000000003</v>
      </c>
      <c r="R650" s="11">
        <v>32.700000000000003</v>
      </c>
      <c r="S650" s="11">
        <v>30.2</v>
      </c>
      <c r="T650" s="11">
        <v>37.799999999999997</v>
      </c>
      <c r="U650" s="11">
        <v>36.799999999999997</v>
      </c>
      <c r="V650" s="11">
        <v>22</v>
      </c>
      <c r="W650" s="11">
        <v>25.6</v>
      </c>
      <c r="X650" s="11">
        <v>24.6</v>
      </c>
      <c r="Y650" s="11">
        <v>21</v>
      </c>
      <c r="Z650" s="11">
        <v>23.8</v>
      </c>
      <c r="AA650" s="11">
        <v>18.100000000000001</v>
      </c>
      <c r="AB650" s="11">
        <v>29.7</v>
      </c>
      <c r="AC650" s="11">
        <v>29.9</v>
      </c>
      <c r="AD650" s="11">
        <v>26.7</v>
      </c>
      <c r="AE650" s="11">
        <v>31.8</v>
      </c>
      <c r="AF650" s="11">
        <v>25.3</v>
      </c>
      <c r="AG650" s="11">
        <v>22.8</v>
      </c>
      <c r="AH650" s="11">
        <v>24</v>
      </c>
      <c r="AI650" s="11">
        <v>37.4</v>
      </c>
      <c r="AJ650" s="11">
        <v>26.7</v>
      </c>
      <c r="AK650" s="11">
        <v>31.1</v>
      </c>
      <c r="AL650" s="11">
        <v>33.299999999999997</v>
      </c>
      <c r="AM650" s="11">
        <v>38.700000000000003</v>
      </c>
      <c r="AN650" s="11">
        <v>12.5</v>
      </c>
      <c r="IS650">
        <f t="shared" si="20"/>
        <v>25.612105263157893</v>
      </c>
      <c r="IT650">
        <f t="shared" si="21"/>
        <v>7.3956561969317338</v>
      </c>
    </row>
    <row r="651" spans="1:254" x14ac:dyDescent="0.2">
      <c r="A651" s="34" t="s">
        <v>13</v>
      </c>
      <c r="B651" s="35">
        <v>0.74</v>
      </c>
      <c r="C651" s="11">
        <v>24.4</v>
      </c>
      <c r="D651" s="11">
        <v>23.4</v>
      </c>
      <c r="E651" s="11">
        <v>25.3</v>
      </c>
      <c r="F651" s="11">
        <v>36.200000000000003</v>
      </c>
      <c r="G651" s="11">
        <v>19.5</v>
      </c>
      <c r="H651" s="11">
        <v>16.7</v>
      </c>
      <c r="I651" s="11">
        <v>11.4</v>
      </c>
      <c r="J651" s="11">
        <v>25.3</v>
      </c>
      <c r="K651" s="11">
        <v>20.7</v>
      </c>
      <c r="L651" s="11">
        <v>25.3</v>
      </c>
      <c r="M651" s="11">
        <v>27.8</v>
      </c>
      <c r="N651" s="11">
        <v>20.8</v>
      </c>
      <c r="O651" s="11">
        <v>24.8</v>
      </c>
      <c r="P651" s="11">
        <v>29.5</v>
      </c>
      <c r="Q651" s="11">
        <v>41.7</v>
      </c>
      <c r="R651" s="11">
        <v>36.4</v>
      </c>
      <c r="S651" s="11">
        <v>33.700000000000003</v>
      </c>
      <c r="T651" s="11">
        <v>41.1</v>
      </c>
      <c r="U651" s="11">
        <v>40.799999999999997</v>
      </c>
      <c r="V651" s="11">
        <v>25</v>
      </c>
      <c r="W651" s="11">
        <v>29.7</v>
      </c>
      <c r="X651" s="11">
        <v>28.1</v>
      </c>
      <c r="Y651" s="11">
        <v>24.6</v>
      </c>
      <c r="Z651" s="11">
        <v>27.6</v>
      </c>
      <c r="AA651" s="11">
        <v>21.5</v>
      </c>
      <c r="AB651" s="11">
        <v>32.700000000000003</v>
      </c>
      <c r="AC651" s="11">
        <v>31.2</v>
      </c>
      <c r="AD651" s="11">
        <v>31.4</v>
      </c>
      <c r="AE651" s="11">
        <v>34.6</v>
      </c>
      <c r="AF651" s="11">
        <v>28.2</v>
      </c>
      <c r="AG651" s="11">
        <v>26.3</v>
      </c>
      <c r="AH651" s="11">
        <v>26.8</v>
      </c>
      <c r="AI651" s="11">
        <v>39.9</v>
      </c>
      <c r="AJ651" s="11">
        <v>29.3</v>
      </c>
      <c r="AK651" s="11">
        <v>34.299999999999997</v>
      </c>
      <c r="AL651" s="11">
        <v>36.1</v>
      </c>
      <c r="AM651" s="11">
        <v>42.4</v>
      </c>
      <c r="AN651" s="11">
        <v>15.8</v>
      </c>
      <c r="IS651">
        <f t="shared" si="20"/>
        <v>28.692105263157895</v>
      </c>
      <c r="IT651">
        <f t="shared" si="21"/>
        <v>7.5101150377682115</v>
      </c>
    </row>
    <row r="652" spans="1:254" x14ac:dyDescent="0.2">
      <c r="A652" s="34" t="s">
        <v>13</v>
      </c>
      <c r="B652" s="35">
        <v>0.76</v>
      </c>
      <c r="C652" s="11">
        <v>25.6</v>
      </c>
      <c r="D652" s="11">
        <v>25.4</v>
      </c>
      <c r="E652" s="11">
        <v>27.4</v>
      </c>
      <c r="F652" s="11">
        <v>38.799999999999997</v>
      </c>
      <c r="G652" s="11">
        <v>22.7</v>
      </c>
      <c r="H652" s="11">
        <v>19.399999999999999</v>
      </c>
      <c r="I652" s="11">
        <v>14.1</v>
      </c>
      <c r="J652" s="11">
        <v>27.2</v>
      </c>
      <c r="K652" s="11">
        <v>22.8</v>
      </c>
      <c r="L652" s="11">
        <v>27.6</v>
      </c>
      <c r="M652" s="11">
        <v>30.5</v>
      </c>
      <c r="N652" s="11">
        <v>23.3</v>
      </c>
      <c r="O652" s="11">
        <v>27.6</v>
      </c>
      <c r="P652" s="11">
        <v>31.7</v>
      </c>
      <c r="Q652" s="11">
        <v>44.8</v>
      </c>
      <c r="R652" s="11">
        <v>39.6</v>
      </c>
      <c r="S652" s="11">
        <v>36.799999999999997</v>
      </c>
      <c r="T652" s="11">
        <v>44</v>
      </c>
      <c r="U652" s="11">
        <v>44.2</v>
      </c>
      <c r="V652" s="11">
        <v>27.8</v>
      </c>
      <c r="W652" s="11">
        <v>33.5</v>
      </c>
      <c r="X652" s="11">
        <v>31.1</v>
      </c>
      <c r="Y652" s="11">
        <v>27.9</v>
      </c>
      <c r="Z652" s="11">
        <v>30.7</v>
      </c>
      <c r="AA652" s="11">
        <v>24.5</v>
      </c>
      <c r="AB652" s="11">
        <v>35.4</v>
      </c>
      <c r="AC652" s="11">
        <v>31.8</v>
      </c>
      <c r="AD652" s="11">
        <v>35.6</v>
      </c>
      <c r="AE652" s="11">
        <v>37</v>
      </c>
      <c r="AF652" s="11">
        <v>30.9</v>
      </c>
      <c r="AG652" s="11">
        <v>29.6</v>
      </c>
      <c r="AH652" s="11">
        <v>29.3</v>
      </c>
      <c r="AI652" s="11">
        <v>42</v>
      </c>
      <c r="AJ652" s="11">
        <v>31.4</v>
      </c>
      <c r="AK652" s="11">
        <v>37.1</v>
      </c>
      <c r="AL652" s="11">
        <v>38.4</v>
      </c>
      <c r="AM652" s="11">
        <v>45.2</v>
      </c>
      <c r="AN652" s="11">
        <v>19.3</v>
      </c>
      <c r="IS652">
        <f t="shared" si="20"/>
        <v>31.368421052631579</v>
      </c>
      <c r="IT652">
        <f t="shared" si="21"/>
        <v>7.5810255764570726</v>
      </c>
    </row>
    <row r="653" spans="1:254" x14ac:dyDescent="0.2">
      <c r="A653" s="34" t="s">
        <v>13</v>
      </c>
      <c r="B653" s="35">
        <v>0.78</v>
      </c>
      <c r="C653" s="11">
        <v>26.3</v>
      </c>
      <c r="D653" s="11">
        <v>27</v>
      </c>
      <c r="E653" s="11">
        <v>29</v>
      </c>
      <c r="F653" s="11">
        <v>40.700000000000003</v>
      </c>
      <c r="G653" s="11">
        <v>25.5</v>
      </c>
      <c r="H653" s="11">
        <v>21.6</v>
      </c>
      <c r="I653" s="11">
        <v>16.2</v>
      </c>
      <c r="J653" s="11">
        <v>28.8</v>
      </c>
      <c r="K653" s="11">
        <v>24.4</v>
      </c>
      <c r="L653" s="11">
        <v>29.3</v>
      </c>
      <c r="M653" s="11">
        <v>32.6</v>
      </c>
      <c r="N653" s="11">
        <v>25.8</v>
      </c>
      <c r="O653" s="11">
        <v>30.4</v>
      </c>
      <c r="P653" s="11">
        <v>33.299999999999997</v>
      </c>
      <c r="Q653" s="11">
        <v>47.4</v>
      </c>
      <c r="R653" s="11">
        <v>42.3</v>
      </c>
      <c r="S653" s="11">
        <v>39.4</v>
      </c>
      <c r="T653" s="11">
        <v>46.2</v>
      </c>
      <c r="U653" s="11">
        <v>46.9</v>
      </c>
      <c r="V653" s="11">
        <v>30.1</v>
      </c>
      <c r="W653" s="11">
        <v>36.799999999999997</v>
      </c>
      <c r="X653" s="11">
        <v>33.5</v>
      </c>
      <c r="Y653" s="11">
        <v>30.7</v>
      </c>
      <c r="Z653" s="11">
        <v>33</v>
      </c>
      <c r="AA653" s="11">
        <v>27</v>
      </c>
      <c r="AB653" s="11">
        <v>37.6</v>
      </c>
      <c r="AC653" s="11">
        <v>31.9</v>
      </c>
      <c r="AD653" s="11">
        <v>39.200000000000003</v>
      </c>
      <c r="AE653" s="11">
        <v>38.9</v>
      </c>
      <c r="AF653" s="11">
        <v>33.200000000000003</v>
      </c>
      <c r="AG653" s="11">
        <v>32.5</v>
      </c>
      <c r="AH653" s="11">
        <v>31.3</v>
      </c>
      <c r="AI653" s="11">
        <v>43.5</v>
      </c>
      <c r="AJ653" s="11">
        <v>33.1</v>
      </c>
      <c r="AK653" s="11">
        <v>39.5</v>
      </c>
      <c r="AL653" s="11">
        <v>40</v>
      </c>
      <c r="AM653" s="11">
        <v>47</v>
      </c>
      <c r="AN653" s="11">
        <v>22.4</v>
      </c>
      <c r="IS653">
        <f t="shared" si="20"/>
        <v>33.534210526315796</v>
      </c>
      <c r="IT653">
        <f t="shared" si="21"/>
        <v>7.628618815720281</v>
      </c>
    </row>
    <row r="654" spans="1:254" x14ac:dyDescent="0.2">
      <c r="A654" s="34" t="s">
        <v>13</v>
      </c>
      <c r="B654" s="35">
        <v>0.8</v>
      </c>
      <c r="C654" s="11">
        <v>26.8</v>
      </c>
      <c r="D654" s="11">
        <v>28.3</v>
      </c>
      <c r="E654" s="11">
        <v>30.3</v>
      </c>
      <c r="F654" s="11">
        <v>42</v>
      </c>
      <c r="G654" s="11">
        <v>27.7</v>
      </c>
      <c r="H654" s="11">
        <v>23.4</v>
      </c>
      <c r="I654" s="11">
        <v>17.8</v>
      </c>
      <c r="J654" s="11">
        <v>30.1</v>
      </c>
      <c r="K654" s="11">
        <v>25.7</v>
      </c>
      <c r="L654" s="11">
        <v>30.4</v>
      </c>
      <c r="M654" s="11">
        <v>34</v>
      </c>
      <c r="N654" s="11">
        <v>28.4</v>
      </c>
      <c r="O654" s="11">
        <v>33.1</v>
      </c>
      <c r="P654" s="11">
        <v>34.5</v>
      </c>
      <c r="Q654" s="11">
        <v>49.3</v>
      </c>
      <c r="R654" s="11">
        <v>44.4</v>
      </c>
      <c r="S654" s="11">
        <v>41.5</v>
      </c>
      <c r="T654" s="11">
        <v>47.9</v>
      </c>
      <c r="U654" s="11">
        <v>48.9</v>
      </c>
      <c r="V654" s="11">
        <v>32.1</v>
      </c>
      <c r="W654" s="11">
        <v>39.700000000000003</v>
      </c>
      <c r="X654" s="11">
        <v>35.299999999999997</v>
      </c>
      <c r="Y654" s="11">
        <v>32.6</v>
      </c>
      <c r="Z654" s="11">
        <v>34.6</v>
      </c>
      <c r="AA654" s="11">
        <v>29</v>
      </c>
      <c r="AB654" s="11">
        <v>39.200000000000003</v>
      </c>
      <c r="AC654" s="11">
        <v>31.6</v>
      </c>
      <c r="AD654" s="11">
        <v>42.2</v>
      </c>
      <c r="AE654" s="11">
        <v>40.4</v>
      </c>
      <c r="AF654" s="11">
        <v>35</v>
      </c>
      <c r="AG654" s="11">
        <v>35</v>
      </c>
      <c r="AH654" s="11">
        <v>33</v>
      </c>
      <c r="AI654" s="11">
        <v>44.6</v>
      </c>
      <c r="AJ654" s="11">
        <v>34.5</v>
      </c>
      <c r="AK654" s="11">
        <v>41.7</v>
      </c>
      <c r="AL654" s="11">
        <v>41.2</v>
      </c>
      <c r="AM654" s="11">
        <v>48</v>
      </c>
      <c r="AN654" s="11">
        <v>25.3</v>
      </c>
      <c r="IS654">
        <f t="shared" si="20"/>
        <v>35.250000000000007</v>
      </c>
      <c r="IT654">
        <f t="shared" si="21"/>
        <v>7.6491917962053053</v>
      </c>
    </row>
    <row r="655" spans="1:254" x14ac:dyDescent="0.2">
      <c r="A655" s="34" t="s">
        <v>13</v>
      </c>
      <c r="B655" s="35">
        <v>0.82</v>
      </c>
      <c r="C655" s="11">
        <v>27.2</v>
      </c>
      <c r="D655" s="11">
        <v>29.3</v>
      </c>
      <c r="E655" s="11">
        <v>31.3</v>
      </c>
      <c r="F655" s="11">
        <v>42.7</v>
      </c>
      <c r="G655" s="11">
        <v>29.3</v>
      </c>
      <c r="H655" s="11">
        <v>24.9</v>
      </c>
      <c r="I655" s="11">
        <v>19</v>
      </c>
      <c r="J655" s="11">
        <v>30.8</v>
      </c>
      <c r="K655" s="11">
        <v>26.8</v>
      </c>
      <c r="L655" s="11">
        <v>31.2</v>
      </c>
      <c r="M655" s="11">
        <v>34.799999999999997</v>
      </c>
      <c r="N655" s="11">
        <v>30.7</v>
      </c>
      <c r="O655" s="11">
        <v>35.700000000000003</v>
      </c>
      <c r="P655" s="11">
        <v>35.200000000000003</v>
      </c>
      <c r="Q655" s="11">
        <v>50.6</v>
      </c>
      <c r="R655" s="11">
        <v>45.8</v>
      </c>
      <c r="S655" s="11">
        <v>43</v>
      </c>
      <c r="T655" s="11">
        <v>49.1</v>
      </c>
      <c r="U655" s="11">
        <v>50.3</v>
      </c>
      <c r="V655" s="11">
        <v>33.700000000000003</v>
      </c>
      <c r="W655" s="11">
        <v>42.1</v>
      </c>
      <c r="X655" s="11">
        <v>36.6</v>
      </c>
      <c r="Y655" s="11">
        <v>33.799999999999997</v>
      </c>
      <c r="Z655" s="11">
        <v>35.6</v>
      </c>
      <c r="AA655" s="11">
        <v>30.6</v>
      </c>
      <c r="AB655" s="11">
        <v>40.299999999999997</v>
      </c>
      <c r="AC655" s="11">
        <v>31.3</v>
      </c>
      <c r="AD655" s="11">
        <v>44.4</v>
      </c>
      <c r="AE655" s="11">
        <v>41.6</v>
      </c>
      <c r="AF655" s="11">
        <v>36.200000000000003</v>
      </c>
      <c r="AG655" s="11">
        <v>37.1</v>
      </c>
      <c r="AH655" s="11">
        <v>34.4</v>
      </c>
      <c r="AI655" s="11">
        <v>45.2</v>
      </c>
      <c r="AJ655" s="11">
        <v>35.5</v>
      </c>
      <c r="AK655" s="11">
        <v>43.6</v>
      </c>
      <c r="AL655" s="11">
        <v>41.8</v>
      </c>
      <c r="AM655" s="11">
        <v>48.3</v>
      </c>
      <c r="AN655" s="11">
        <v>28.1</v>
      </c>
      <c r="IS655">
        <f t="shared" si="20"/>
        <v>36.523684210526305</v>
      </c>
      <c r="IT655">
        <f t="shared" si="21"/>
        <v>7.6203651118646061</v>
      </c>
    </row>
    <row r="656" spans="1:254" x14ac:dyDescent="0.2">
      <c r="A656" s="34" t="s">
        <v>13</v>
      </c>
      <c r="B656" s="35">
        <v>0.84</v>
      </c>
      <c r="C656" s="11">
        <v>27.8</v>
      </c>
      <c r="D656" s="11">
        <v>30</v>
      </c>
      <c r="E656" s="11">
        <v>31.9</v>
      </c>
      <c r="F656" s="11">
        <v>42.8</v>
      </c>
      <c r="G656" s="11">
        <v>30.2</v>
      </c>
      <c r="H656" s="11">
        <v>26.2</v>
      </c>
      <c r="I656" s="11">
        <v>19.7</v>
      </c>
      <c r="J656" s="11">
        <v>31</v>
      </c>
      <c r="K656" s="11">
        <v>27.6</v>
      </c>
      <c r="L656" s="11">
        <v>31.5</v>
      </c>
      <c r="M656" s="11">
        <v>35</v>
      </c>
      <c r="N656" s="11">
        <v>32.5</v>
      </c>
      <c r="O656" s="11">
        <v>38.200000000000003</v>
      </c>
      <c r="P656" s="11">
        <v>35.4</v>
      </c>
      <c r="Q656" s="11">
        <v>51.1</v>
      </c>
      <c r="R656" s="11">
        <v>46.2</v>
      </c>
      <c r="S656" s="11">
        <v>44</v>
      </c>
      <c r="T656" s="11">
        <v>49.8</v>
      </c>
      <c r="U656" s="11">
        <v>51.1</v>
      </c>
      <c r="V656" s="11">
        <v>34.700000000000003</v>
      </c>
      <c r="W656" s="11">
        <v>43.9</v>
      </c>
      <c r="X656" s="11">
        <v>37.200000000000003</v>
      </c>
      <c r="Y656" s="11">
        <v>34.6</v>
      </c>
      <c r="Z656" s="11">
        <v>35.9</v>
      </c>
      <c r="AA656" s="11">
        <v>31.8</v>
      </c>
      <c r="AB656" s="11">
        <v>40.700000000000003</v>
      </c>
      <c r="AC656" s="11">
        <v>31</v>
      </c>
      <c r="AD656" s="11">
        <v>45.8</v>
      </c>
      <c r="AE656" s="11">
        <v>42.5</v>
      </c>
      <c r="AF656" s="11">
        <v>36.9</v>
      </c>
      <c r="AG656" s="11">
        <v>38.700000000000003</v>
      </c>
      <c r="AH656" s="11">
        <v>35.5</v>
      </c>
      <c r="AI656" s="11">
        <v>45.3</v>
      </c>
      <c r="AJ656" s="11">
        <v>36.299999999999997</v>
      </c>
      <c r="AK656" s="11">
        <v>45.3</v>
      </c>
      <c r="AL656" s="11">
        <v>42.1</v>
      </c>
      <c r="AM656" s="11">
        <v>48</v>
      </c>
      <c r="AN656" s="11">
        <v>31</v>
      </c>
      <c r="IS656">
        <f t="shared" si="20"/>
        <v>37.347368421052629</v>
      </c>
      <c r="IT656">
        <f t="shared" si="21"/>
        <v>7.5329810631937502</v>
      </c>
    </row>
    <row r="657" spans="1:254" x14ac:dyDescent="0.2">
      <c r="A657" s="34" t="s">
        <v>13</v>
      </c>
      <c r="B657" s="35">
        <v>0.86</v>
      </c>
      <c r="C657" s="11">
        <v>28.5</v>
      </c>
      <c r="D657" s="11">
        <v>30.5</v>
      </c>
      <c r="E657" s="11">
        <v>32.4</v>
      </c>
      <c r="F657" s="11">
        <v>42.1</v>
      </c>
      <c r="G657" s="11">
        <v>30.5</v>
      </c>
      <c r="H657" s="11">
        <v>27.2</v>
      </c>
      <c r="I657" s="11">
        <v>19.899999999999999</v>
      </c>
      <c r="J657" s="11">
        <v>30.8</v>
      </c>
      <c r="K657" s="11">
        <v>28.3</v>
      </c>
      <c r="L657" s="11">
        <v>31.7</v>
      </c>
      <c r="M657" s="11">
        <v>34.700000000000003</v>
      </c>
      <c r="N657" s="11">
        <v>33.6</v>
      </c>
      <c r="O657" s="11">
        <v>40.299999999999997</v>
      </c>
      <c r="P657" s="11">
        <v>35.299999999999997</v>
      </c>
      <c r="Q657" s="11">
        <v>51</v>
      </c>
      <c r="R657" s="11">
        <v>45.9</v>
      </c>
      <c r="S657" s="11">
        <v>44.4</v>
      </c>
      <c r="T657" s="11">
        <v>50.1</v>
      </c>
      <c r="U657" s="11">
        <v>51.5</v>
      </c>
      <c r="V657" s="11">
        <v>35.200000000000003</v>
      </c>
      <c r="W657" s="11">
        <v>45.1</v>
      </c>
      <c r="X657" s="11">
        <v>37.200000000000003</v>
      </c>
      <c r="Y657" s="11">
        <v>35.200000000000003</v>
      </c>
      <c r="Z657" s="11">
        <v>35.9</v>
      </c>
      <c r="AA657" s="11">
        <v>32.5</v>
      </c>
      <c r="AB657" s="11">
        <v>40.6</v>
      </c>
      <c r="AC657" s="11">
        <v>31.2</v>
      </c>
      <c r="AD657" s="11">
        <v>46.3</v>
      </c>
      <c r="AE657" s="11">
        <v>43</v>
      </c>
      <c r="AF657" s="11">
        <v>36.9</v>
      </c>
      <c r="AG657" s="11">
        <v>40</v>
      </c>
      <c r="AH657" s="11">
        <v>36.4</v>
      </c>
      <c r="AI657" s="11">
        <v>45.2</v>
      </c>
      <c r="AJ657" s="11">
        <v>36.9</v>
      </c>
      <c r="AK657" s="11">
        <v>46.8</v>
      </c>
      <c r="AL657" s="11">
        <v>42</v>
      </c>
      <c r="AM657" s="11">
        <v>47.3</v>
      </c>
      <c r="AN657" s="11">
        <v>33.5</v>
      </c>
      <c r="IS657">
        <f t="shared" si="20"/>
        <v>37.786842105263169</v>
      </c>
      <c r="IT657">
        <f t="shared" si="21"/>
        <v>7.4111009158697669</v>
      </c>
    </row>
    <row r="658" spans="1:254" x14ac:dyDescent="0.2">
      <c r="A658" s="34" t="s">
        <v>13</v>
      </c>
      <c r="B658" s="35">
        <v>0.88</v>
      </c>
      <c r="C658" s="11">
        <v>29.1</v>
      </c>
      <c r="D658" s="11">
        <v>30.8</v>
      </c>
      <c r="E658" s="11">
        <v>32.6</v>
      </c>
      <c r="F658" s="11">
        <v>40.9</v>
      </c>
      <c r="G658" s="11">
        <v>30.4</v>
      </c>
      <c r="H658" s="11">
        <v>27.9</v>
      </c>
      <c r="I658" s="11">
        <v>19.600000000000001</v>
      </c>
      <c r="J658" s="11">
        <v>30.1</v>
      </c>
      <c r="K658" s="11">
        <v>28.9</v>
      </c>
      <c r="L658" s="11">
        <v>31.6</v>
      </c>
      <c r="M658" s="11">
        <v>34.200000000000003</v>
      </c>
      <c r="N658" s="11">
        <v>34.1</v>
      </c>
      <c r="O658" s="11">
        <v>41.5</v>
      </c>
      <c r="P658" s="11">
        <v>34.799999999999997</v>
      </c>
      <c r="Q658" s="11">
        <v>50.5</v>
      </c>
      <c r="R658" s="11">
        <v>44.8</v>
      </c>
      <c r="S658" s="11">
        <v>44.3</v>
      </c>
      <c r="T658" s="11">
        <v>50</v>
      </c>
      <c r="U658" s="11">
        <v>51.4</v>
      </c>
      <c r="V658" s="11">
        <v>35.200000000000003</v>
      </c>
      <c r="W658" s="11">
        <v>45.5</v>
      </c>
      <c r="X658" s="11">
        <v>36.6</v>
      </c>
      <c r="Y658" s="11">
        <v>35.5</v>
      </c>
      <c r="Z658" s="11">
        <v>35.6</v>
      </c>
      <c r="AA658" s="11">
        <v>32.9</v>
      </c>
      <c r="AB658" s="11">
        <v>39.9</v>
      </c>
      <c r="AC658" s="11">
        <v>31.7</v>
      </c>
      <c r="AD658" s="11">
        <v>46.1</v>
      </c>
      <c r="AE658" s="11">
        <v>43.3</v>
      </c>
      <c r="AF658" s="11">
        <v>36.200000000000003</v>
      </c>
      <c r="AG658" s="11">
        <v>40.9</v>
      </c>
      <c r="AH658" s="11">
        <v>37.1</v>
      </c>
      <c r="AI658" s="11">
        <v>44.8</v>
      </c>
      <c r="AJ658" s="11">
        <v>37.299999999999997</v>
      </c>
      <c r="AK658" s="11">
        <v>47.9</v>
      </c>
      <c r="AL658" s="11">
        <v>41.7</v>
      </c>
      <c r="AM658" s="11">
        <v>46.2</v>
      </c>
      <c r="AN658" s="11">
        <v>35.299999999999997</v>
      </c>
      <c r="IS658">
        <f t="shared" si="20"/>
        <v>37.821052631578951</v>
      </c>
      <c r="IT658">
        <f t="shared" si="21"/>
        <v>7.2713491032227742</v>
      </c>
    </row>
    <row r="659" spans="1:254" x14ac:dyDescent="0.2">
      <c r="A659" s="34" t="s">
        <v>13</v>
      </c>
      <c r="B659" s="35">
        <v>0.9</v>
      </c>
      <c r="C659" s="11">
        <v>29.4</v>
      </c>
      <c r="D659" s="11">
        <v>30.8</v>
      </c>
      <c r="E659" s="11">
        <v>32.799999999999997</v>
      </c>
      <c r="F659" s="11">
        <v>39.200000000000003</v>
      </c>
      <c r="G659" s="11">
        <v>30.1</v>
      </c>
      <c r="H659" s="11">
        <v>28.4</v>
      </c>
      <c r="I659" s="11">
        <v>19</v>
      </c>
      <c r="J659" s="11">
        <v>29.4</v>
      </c>
      <c r="K659" s="11">
        <v>29.4</v>
      </c>
      <c r="L659" s="11">
        <v>31.4</v>
      </c>
      <c r="M659" s="11">
        <v>33.700000000000003</v>
      </c>
      <c r="N659" s="11">
        <v>34.1</v>
      </c>
      <c r="O659" s="11">
        <v>41.2</v>
      </c>
      <c r="P659" s="11">
        <v>34.1</v>
      </c>
      <c r="Q659" s="11">
        <v>49.6</v>
      </c>
      <c r="R659" s="11">
        <v>43.3</v>
      </c>
      <c r="S659" s="11">
        <v>43.8</v>
      </c>
      <c r="T659" s="11">
        <v>49.7</v>
      </c>
      <c r="U659" s="11">
        <v>51</v>
      </c>
      <c r="V659" s="11">
        <v>34.799999999999997</v>
      </c>
      <c r="W659" s="11">
        <v>45.4</v>
      </c>
      <c r="X659" s="11">
        <v>35.6</v>
      </c>
      <c r="Y659" s="11">
        <v>35.700000000000003</v>
      </c>
      <c r="Z659" s="11">
        <v>35.1</v>
      </c>
      <c r="AA659" s="11">
        <v>33</v>
      </c>
      <c r="AB659" s="11">
        <v>38.799999999999997</v>
      </c>
      <c r="AC659" s="11">
        <v>32.4</v>
      </c>
      <c r="AD659" s="11">
        <v>45.3</v>
      </c>
      <c r="AE659" s="11">
        <v>43.4</v>
      </c>
      <c r="AF659" s="11">
        <v>34.799999999999997</v>
      </c>
      <c r="AG659" s="11">
        <v>41.4</v>
      </c>
      <c r="AH659" s="11">
        <v>37.6</v>
      </c>
      <c r="AI659" s="11">
        <v>44.3</v>
      </c>
      <c r="AJ659" s="11">
        <v>37.6</v>
      </c>
      <c r="AK659" s="11">
        <v>48.7</v>
      </c>
      <c r="AL659" s="11">
        <v>41.3</v>
      </c>
      <c r="AM659" s="11">
        <v>45</v>
      </c>
      <c r="AN659" s="11">
        <v>36</v>
      </c>
      <c r="IS659">
        <f t="shared" si="20"/>
        <v>37.542105263157886</v>
      </c>
      <c r="IT659">
        <f t="shared" si="21"/>
        <v>7.1258809442667612</v>
      </c>
    </row>
    <row r="660" spans="1:254" x14ac:dyDescent="0.2">
      <c r="A660" s="34" t="s">
        <v>13</v>
      </c>
      <c r="B660" s="35">
        <v>0.92</v>
      </c>
      <c r="C660" s="11">
        <v>29.6</v>
      </c>
      <c r="D660" s="11">
        <v>30.8</v>
      </c>
      <c r="E660" s="11">
        <v>32.799999999999997</v>
      </c>
      <c r="F660" s="11">
        <v>37.6</v>
      </c>
      <c r="G660" s="11">
        <v>29.8</v>
      </c>
      <c r="H660" s="11">
        <v>28.8</v>
      </c>
      <c r="I660" s="11">
        <v>18.100000000000001</v>
      </c>
      <c r="J660" s="11">
        <v>28.6</v>
      </c>
      <c r="K660" s="11">
        <v>29.5</v>
      </c>
      <c r="L660" s="11">
        <v>31</v>
      </c>
      <c r="M660" s="11">
        <v>33.6</v>
      </c>
      <c r="N660" s="11">
        <v>33.799999999999997</v>
      </c>
      <c r="O660" s="11">
        <v>39.799999999999997</v>
      </c>
      <c r="P660" s="11">
        <v>33.5</v>
      </c>
      <c r="Q660" s="11">
        <v>48.6</v>
      </c>
      <c r="R660" s="11">
        <v>41.6</v>
      </c>
      <c r="S660" s="11">
        <v>43.2</v>
      </c>
      <c r="T660" s="11">
        <v>49.2</v>
      </c>
      <c r="U660" s="11">
        <v>50.5</v>
      </c>
      <c r="V660" s="11">
        <v>34.200000000000003</v>
      </c>
      <c r="W660" s="11">
        <v>45</v>
      </c>
      <c r="X660" s="11">
        <v>34.299999999999997</v>
      </c>
      <c r="Y660" s="11">
        <v>35.700000000000003</v>
      </c>
      <c r="Z660" s="11">
        <v>34.5</v>
      </c>
      <c r="AA660" s="11">
        <v>33</v>
      </c>
      <c r="AB660" s="11">
        <v>37.5</v>
      </c>
      <c r="AC660" s="11">
        <v>33.1</v>
      </c>
      <c r="AD660" s="11">
        <v>44.2</v>
      </c>
      <c r="AE660" s="11">
        <v>43.2</v>
      </c>
      <c r="AF660" s="11">
        <v>33</v>
      </c>
      <c r="AG660" s="11">
        <v>41.5</v>
      </c>
      <c r="AH660" s="11">
        <v>37.799999999999997</v>
      </c>
      <c r="AI660" s="11">
        <v>43.8</v>
      </c>
      <c r="AJ660" s="11">
        <v>37.9</v>
      </c>
      <c r="AK660" s="11">
        <v>49.1</v>
      </c>
      <c r="AL660" s="11">
        <v>40.9</v>
      </c>
      <c r="AM660" s="11">
        <v>43.8</v>
      </c>
      <c r="AN660" s="11">
        <v>36.200000000000003</v>
      </c>
      <c r="IS660">
        <f t="shared" si="20"/>
        <v>37.081578947368428</v>
      </c>
      <c r="IT660">
        <f t="shared" si="21"/>
        <v>7.0104884844706277</v>
      </c>
    </row>
    <row r="661" spans="1:254" x14ac:dyDescent="0.2">
      <c r="A661" s="34" t="s">
        <v>13</v>
      </c>
      <c r="B661" s="35">
        <v>0.94</v>
      </c>
      <c r="C661" s="11">
        <v>29.5</v>
      </c>
      <c r="D661" s="11">
        <v>30.6</v>
      </c>
      <c r="E661" s="11">
        <v>32.700000000000003</v>
      </c>
      <c r="F661" s="11">
        <v>36.6</v>
      </c>
      <c r="G661" s="11">
        <v>29.6</v>
      </c>
      <c r="H661" s="11">
        <v>29.1</v>
      </c>
      <c r="I661" s="11">
        <v>17.3</v>
      </c>
      <c r="J661" s="11">
        <v>28.1</v>
      </c>
      <c r="K661" s="11">
        <v>29.5</v>
      </c>
      <c r="L661" s="11">
        <v>30.4</v>
      </c>
      <c r="M661" s="11">
        <v>34</v>
      </c>
      <c r="N661" s="11">
        <v>33.6</v>
      </c>
      <c r="O661" s="11">
        <v>38.200000000000003</v>
      </c>
      <c r="P661" s="11">
        <v>32.9</v>
      </c>
      <c r="Q661" s="11">
        <v>47.8</v>
      </c>
      <c r="R661" s="11">
        <v>40</v>
      </c>
      <c r="S661" s="11">
        <v>42.6</v>
      </c>
      <c r="T661" s="11">
        <v>48.9</v>
      </c>
      <c r="U661" s="11">
        <v>49.9</v>
      </c>
      <c r="V661" s="11">
        <v>33.6</v>
      </c>
      <c r="W661" s="11">
        <v>44.5</v>
      </c>
      <c r="X661" s="11">
        <v>33.200000000000003</v>
      </c>
      <c r="Y661" s="11">
        <v>35.4</v>
      </c>
      <c r="Z661" s="11">
        <v>34</v>
      </c>
      <c r="AA661" s="11">
        <v>33.1</v>
      </c>
      <c r="AB661" s="11">
        <v>36.4</v>
      </c>
      <c r="AC661" s="11">
        <v>33.700000000000003</v>
      </c>
      <c r="AD661" s="11">
        <v>43.2</v>
      </c>
      <c r="AE661" s="11">
        <v>43</v>
      </c>
      <c r="AF661" s="11">
        <v>31.2</v>
      </c>
      <c r="AG661" s="11">
        <v>41.3</v>
      </c>
      <c r="AH661" s="11">
        <v>37.799999999999997</v>
      </c>
      <c r="AI661" s="11">
        <v>43.3</v>
      </c>
      <c r="AJ661" s="11">
        <v>38</v>
      </c>
      <c r="AK661" s="11">
        <v>49.2</v>
      </c>
      <c r="AL661" s="11">
        <v>40.5</v>
      </c>
      <c r="AM661" s="11">
        <v>42.9</v>
      </c>
      <c r="AN661" s="11">
        <v>34.9</v>
      </c>
      <c r="IS661">
        <f t="shared" si="20"/>
        <v>36.592105263157897</v>
      </c>
      <c r="IT661">
        <f t="shared" si="21"/>
        <v>6.9479291715160487</v>
      </c>
    </row>
    <row r="662" spans="1:254" x14ac:dyDescent="0.2">
      <c r="A662" s="34" t="s">
        <v>13</v>
      </c>
      <c r="B662" s="35">
        <v>0.96</v>
      </c>
      <c r="C662" s="11">
        <v>29.3</v>
      </c>
      <c r="D662" s="11">
        <v>30.5</v>
      </c>
      <c r="E662" s="11">
        <v>32.5</v>
      </c>
      <c r="F662" s="11">
        <v>36.5</v>
      </c>
      <c r="G662" s="11">
        <v>29.3</v>
      </c>
      <c r="H662" s="11">
        <v>29.5</v>
      </c>
      <c r="I662" s="11">
        <v>16.600000000000001</v>
      </c>
      <c r="J662" s="11">
        <v>27.9</v>
      </c>
      <c r="K662" s="11">
        <v>29.5</v>
      </c>
      <c r="L662" s="11">
        <v>29.7</v>
      </c>
      <c r="M662" s="11">
        <v>34.799999999999997</v>
      </c>
      <c r="N662" s="11">
        <v>33.4</v>
      </c>
      <c r="O662" s="11">
        <v>37.299999999999997</v>
      </c>
      <c r="P662" s="11">
        <v>32.4</v>
      </c>
      <c r="Q662" s="11">
        <v>47.3</v>
      </c>
      <c r="R662" s="11">
        <v>38.799999999999997</v>
      </c>
      <c r="S662" s="11">
        <v>42</v>
      </c>
      <c r="T662" s="11">
        <v>48.7</v>
      </c>
      <c r="U662" s="11">
        <v>49.3</v>
      </c>
      <c r="V662" s="11">
        <v>33.200000000000003</v>
      </c>
      <c r="W662" s="11">
        <v>44.3</v>
      </c>
      <c r="X662" s="11">
        <v>32.299999999999997</v>
      </c>
      <c r="Y662" s="11">
        <v>35</v>
      </c>
      <c r="Z662" s="11">
        <v>33.6</v>
      </c>
      <c r="AA662" s="11">
        <v>33.1</v>
      </c>
      <c r="AB662" s="11">
        <v>35.6</v>
      </c>
      <c r="AC662" s="11">
        <v>34</v>
      </c>
      <c r="AD662" s="11">
        <v>42.5</v>
      </c>
      <c r="AE662" s="11">
        <v>42.9</v>
      </c>
      <c r="AF662" s="11">
        <v>29.8</v>
      </c>
      <c r="AG662" s="11">
        <v>40.9</v>
      </c>
      <c r="AH662" s="11">
        <v>37.700000000000003</v>
      </c>
      <c r="AI662" s="11">
        <v>43</v>
      </c>
      <c r="AJ662" s="11">
        <v>38</v>
      </c>
      <c r="AK662" s="11">
        <v>48.8</v>
      </c>
      <c r="AL662" s="11">
        <v>40.1</v>
      </c>
      <c r="AM662" s="11">
        <v>42.5</v>
      </c>
      <c r="AN662" s="11">
        <v>32.799999999999997</v>
      </c>
      <c r="IS662">
        <f t="shared" si="20"/>
        <v>36.194736842105257</v>
      </c>
      <c r="IT662">
        <f t="shared" si="21"/>
        <v>6.9377520842799116</v>
      </c>
    </row>
    <row r="663" spans="1:254" x14ac:dyDescent="0.2">
      <c r="A663" s="34" t="s">
        <v>13</v>
      </c>
      <c r="B663" s="35">
        <v>0.98</v>
      </c>
      <c r="C663" s="11">
        <v>29</v>
      </c>
      <c r="D663" s="11">
        <v>30.5</v>
      </c>
      <c r="E663" s="11">
        <v>32.299999999999997</v>
      </c>
      <c r="F663" s="11">
        <v>37</v>
      </c>
      <c r="G663" s="11">
        <v>29</v>
      </c>
      <c r="H663" s="11">
        <v>30</v>
      </c>
      <c r="I663" s="11">
        <v>16.2</v>
      </c>
      <c r="J663" s="11">
        <v>28.4</v>
      </c>
      <c r="K663" s="11">
        <v>29.5</v>
      </c>
      <c r="L663" s="11">
        <v>29</v>
      </c>
      <c r="M663" s="11">
        <v>35.799999999999997</v>
      </c>
      <c r="N663" s="11">
        <v>33.299999999999997</v>
      </c>
      <c r="O663" s="11">
        <v>37.200000000000003</v>
      </c>
      <c r="P663" s="11">
        <v>31.9</v>
      </c>
      <c r="Q663" s="11">
        <v>47.1</v>
      </c>
      <c r="R663" s="11">
        <v>37.9</v>
      </c>
      <c r="S663" s="11">
        <v>41.7</v>
      </c>
      <c r="T663" s="11">
        <v>48.8</v>
      </c>
      <c r="U663" s="11">
        <v>48.7</v>
      </c>
      <c r="V663" s="11">
        <v>33.1</v>
      </c>
      <c r="W663" s="11">
        <v>44.1</v>
      </c>
      <c r="X663" s="11">
        <v>31.8</v>
      </c>
      <c r="Y663" s="11">
        <v>34.6</v>
      </c>
      <c r="Z663" s="11">
        <v>33.200000000000003</v>
      </c>
      <c r="AA663" s="11">
        <v>33.1</v>
      </c>
      <c r="AB663" s="11">
        <v>35.200000000000003</v>
      </c>
      <c r="AC663" s="11">
        <v>33.9</v>
      </c>
      <c r="AD663" s="11">
        <v>42.5</v>
      </c>
      <c r="AE663" s="11">
        <v>42.8</v>
      </c>
      <c r="AF663" s="11">
        <v>28.9</v>
      </c>
      <c r="AG663" s="11">
        <v>40.700000000000003</v>
      </c>
      <c r="AH663" s="11">
        <v>37.4</v>
      </c>
      <c r="AI663" s="11">
        <v>42.7</v>
      </c>
      <c r="AJ663" s="11">
        <v>37.9</v>
      </c>
      <c r="AK663" s="11">
        <v>48.1</v>
      </c>
      <c r="AL663" s="11">
        <v>39.700000000000003</v>
      </c>
      <c r="AM663" s="11">
        <v>42.8</v>
      </c>
      <c r="AN663" s="11">
        <v>32.4</v>
      </c>
      <c r="IS663">
        <f t="shared" si="20"/>
        <v>36.005263157894753</v>
      </c>
      <c r="IT663">
        <f t="shared" si="21"/>
        <v>6.9275769863530323</v>
      </c>
    </row>
    <row r="664" spans="1:254" x14ac:dyDescent="0.2">
      <c r="A664" s="34" t="s">
        <v>13</v>
      </c>
      <c r="B664" s="35">
        <v>1</v>
      </c>
      <c r="C664" s="11">
        <v>28.5</v>
      </c>
      <c r="D664" s="11">
        <v>30.5</v>
      </c>
      <c r="E664" s="11">
        <v>31.9</v>
      </c>
      <c r="F664" s="11">
        <v>37.4</v>
      </c>
      <c r="G664" s="11">
        <v>28.3</v>
      </c>
      <c r="H664" s="11">
        <v>30.5</v>
      </c>
      <c r="I664" s="11">
        <v>16.100000000000001</v>
      </c>
      <c r="J664" s="11">
        <v>29.2</v>
      </c>
      <c r="K664" s="11">
        <v>29.5</v>
      </c>
      <c r="L664" s="11">
        <v>28.4</v>
      </c>
      <c r="M664" s="11">
        <v>37</v>
      </c>
      <c r="N664" s="11">
        <v>33.299999999999997</v>
      </c>
      <c r="O664" s="11">
        <v>37.4</v>
      </c>
      <c r="P664" s="11">
        <v>31.4</v>
      </c>
      <c r="Q664" s="11">
        <v>47.3</v>
      </c>
      <c r="R664" s="11">
        <v>37.4</v>
      </c>
      <c r="S664" s="11">
        <v>41.7</v>
      </c>
      <c r="T664" s="11">
        <v>49.2</v>
      </c>
      <c r="U664" s="11">
        <v>48.2</v>
      </c>
      <c r="V664" s="11">
        <v>33.200000000000003</v>
      </c>
      <c r="W664" s="11">
        <v>44</v>
      </c>
      <c r="X664" s="11">
        <v>31.7</v>
      </c>
      <c r="Y664" s="11">
        <v>34.5</v>
      </c>
      <c r="Z664" s="11">
        <v>33</v>
      </c>
      <c r="AA664" s="11">
        <v>33.200000000000003</v>
      </c>
      <c r="AB664" s="11">
        <v>35.200000000000003</v>
      </c>
      <c r="AC664" s="11">
        <v>33.299999999999997</v>
      </c>
      <c r="AD664" s="11">
        <v>42.9</v>
      </c>
      <c r="AE664" s="11">
        <v>42.8</v>
      </c>
      <c r="AF664" s="11">
        <v>28.8</v>
      </c>
      <c r="AG664" s="11">
        <v>40.5</v>
      </c>
      <c r="AH664" s="11">
        <v>37</v>
      </c>
      <c r="AI664" s="11">
        <v>42.4</v>
      </c>
      <c r="AJ664" s="11">
        <v>37.700000000000003</v>
      </c>
      <c r="AK664" s="11">
        <v>47.2</v>
      </c>
      <c r="AL664" s="11">
        <v>39.1</v>
      </c>
      <c r="AM664" s="11">
        <v>43.7</v>
      </c>
      <c r="AN664" s="11">
        <v>33.6</v>
      </c>
      <c r="IS664">
        <f t="shared" si="20"/>
        <v>35.973684210526322</v>
      </c>
      <c r="IT664">
        <f t="shared" si="21"/>
        <v>6.9397283306327262</v>
      </c>
    </row>
    <row r="665" spans="1:254" x14ac:dyDescent="0.2">
      <c r="A665" s="34" t="s">
        <v>10</v>
      </c>
      <c r="B665" s="35">
        <v>0</v>
      </c>
      <c r="C665" s="11">
        <v>-3.05</v>
      </c>
      <c r="D665" s="11">
        <v>1.63</v>
      </c>
      <c r="E665" s="11">
        <v>-1.18</v>
      </c>
      <c r="F665" s="11">
        <v>-2.88</v>
      </c>
      <c r="G665" s="11">
        <v>5.61</v>
      </c>
      <c r="H665" s="11">
        <v>-6.84</v>
      </c>
      <c r="I665" s="11">
        <v>-2.88</v>
      </c>
      <c r="J665" s="11">
        <v>-0.39</v>
      </c>
      <c r="K665" s="11">
        <v>-0.41</v>
      </c>
      <c r="L665" s="11">
        <v>-1.07</v>
      </c>
      <c r="M665" s="11">
        <v>-2.72</v>
      </c>
      <c r="N665" s="11">
        <v>4.1900000000000004</v>
      </c>
      <c r="O665" s="11">
        <v>-9.69</v>
      </c>
      <c r="P665" s="11">
        <v>0.57999999999999996</v>
      </c>
      <c r="Q665" s="11">
        <v>1.64</v>
      </c>
      <c r="R665" s="11">
        <v>-5.96</v>
      </c>
      <c r="S665" s="11">
        <v>-4.6100000000000003</v>
      </c>
      <c r="T665" s="11">
        <v>9.1999999999999998E-2</v>
      </c>
      <c r="U665" s="11">
        <v>3.12</v>
      </c>
      <c r="V665" s="11">
        <v>-3.66</v>
      </c>
      <c r="W665" s="11">
        <v>-2.61</v>
      </c>
      <c r="X665" s="11">
        <v>-0.99</v>
      </c>
      <c r="Y665" s="11">
        <v>6.16</v>
      </c>
      <c r="Z665" s="11">
        <v>-3.71</v>
      </c>
      <c r="AA665" s="11">
        <v>0.38</v>
      </c>
      <c r="AB665" s="11">
        <v>-1.98</v>
      </c>
      <c r="AC665" s="11">
        <v>-1.01</v>
      </c>
      <c r="AD665" s="11">
        <v>-0.59</v>
      </c>
      <c r="AE665" s="11">
        <v>-8.41</v>
      </c>
      <c r="AF665" s="11">
        <v>-4.26</v>
      </c>
      <c r="AG665" s="11">
        <v>0.32</v>
      </c>
      <c r="AH665" s="11">
        <v>5.38</v>
      </c>
      <c r="AI665" s="11">
        <v>4.32</v>
      </c>
      <c r="AJ665" s="11">
        <v>-0.91</v>
      </c>
      <c r="AK665" s="11">
        <v>-5.14</v>
      </c>
      <c r="AL665" s="11">
        <v>2.33</v>
      </c>
      <c r="AM665" s="11">
        <v>-3.52</v>
      </c>
      <c r="AN665" s="11">
        <v>-4.79</v>
      </c>
      <c r="IS665">
        <f t="shared" si="20"/>
        <v>-1.2502105263157897</v>
      </c>
      <c r="IT665">
        <f t="shared" si="21"/>
        <v>3.7545938072158345</v>
      </c>
    </row>
    <row r="666" spans="1:254" x14ac:dyDescent="0.2">
      <c r="A666" s="34" t="s">
        <v>10</v>
      </c>
      <c r="B666" s="35">
        <v>0.02</v>
      </c>
      <c r="C666" s="11">
        <v>-0.55000000000000004</v>
      </c>
      <c r="D666" s="11">
        <v>2.69</v>
      </c>
      <c r="E666" s="11">
        <v>4.2999999999999997E-2</v>
      </c>
      <c r="F666" s="11">
        <v>-0.9</v>
      </c>
      <c r="G666" s="11">
        <v>6.93</v>
      </c>
      <c r="H666" s="11">
        <v>-5.96</v>
      </c>
      <c r="I666" s="11">
        <v>-1.34</v>
      </c>
      <c r="J666" s="11">
        <v>0.56000000000000005</v>
      </c>
      <c r="K666" s="11">
        <v>0.51</v>
      </c>
      <c r="L666" s="11">
        <v>-0.11</v>
      </c>
      <c r="M666" s="11">
        <v>-1.36</v>
      </c>
      <c r="N666" s="11">
        <v>5.53</v>
      </c>
      <c r="O666" s="11">
        <v>-8.08</v>
      </c>
      <c r="P666" s="11">
        <v>2.48</v>
      </c>
      <c r="Q666" s="11">
        <v>2.41</v>
      </c>
      <c r="R666" s="11">
        <v>-4.62</v>
      </c>
      <c r="S666" s="11">
        <v>-3.47</v>
      </c>
      <c r="T666" s="11">
        <v>1.86</v>
      </c>
      <c r="U666" s="11">
        <v>4.72</v>
      </c>
      <c r="V666" s="11">
        <v>-2.39</v>
      </c>
      <c r="W666" s="11">
        <v>-0.99</v>
      </c>
      <c r="X666" s="11">
        <v>0.53</v>
      </c>
      <c r="Y666" s="11">
        <v>7.06</v>
      </c>
      <c r="Z666" s="11">
        <v>-1.66</v>
      </c>
      <c r="AA666" s="11">
        <v>1.54</v>
      </c>
      <c r="AB666" s="11">
        <v>-1.07</v>
      </c>
      <c r="AC666" s="11">
        <v>0.46</v>
      </c>
      <c r="AD666" s="11">
        <v>0.33</v>
      </c>
      <c r="AE666" s="11">
        <v>-7.66</v>
      </c>
      <c r="AF666" s="11">
        <v>-3.26</v>
      </c>
      <c r="AG666" s="11">
        <v>1.18</v>
      </c>
      <c r="AH666" s="11">
        <v>6.27</v>
      </c>
      <c r="AI666" s="11">
        <v>5.36</v>
      </c>
      <c r="AJ666" s="11">
        <v>-0.14000000000000001</v>
      </c>
      <c r="AK666" s="11">
        <v>-4.05</v>
      </c>
      <c r="AL666" s="11">
        <v>3.55</v>
      </c>
      <c r="AM666" s="11">
        <v>-2.94</v>
      </c>
      <c r="AN666" s="11">
        <v>-4.62</v>
      </c>
      <c r="IS666">
        <f t="shared" si="20"/>
        <v>-3.0447368421052667E-2</v>
      </c>
      <c r="IT666">
        <f t="shared" si="21"/>
        <v>3.7639894785257231</v>
      </c>
    </row>
    <row r="667" spans="1:254" x14ac:dyDescent="0.2">
      <c r="A667" s="34" t="s">
        <v>10</v>
      </c>
      <c r="B667" s="35">
        <v>0.04</v>
      </c>
      <c r="C667" s="11">
        <v>2.25</v>
      </c>
      <c r="D667" s="11">
        <v>3.76</v>
      </c>
      <c r="E667" s="11">
        <v>1.29</v>
      </c>
      <c r="F667" s="11">
        <v>1.2</v>
      </c>
      <c r="G667" s="11">
        <v>8.44</v>
      </c>
      <c r="H667" s="11">
        <v>-4.6399999999999997</v>
      </c>
      <c r="I667" s="11">
        <v>0.43</v>
      </c>
      <c r="J667" s="11">
        <v>1.58</v>
      </c>
      <c r="K667" s="11">
        <v>1.44</v>
      </c>
      <c r="L667" s="11">
        <v>1.17</v>
      </c>
      <c r="M667" s="11">
        <v>0.19</v>
      </c>
      <c r="N667" s="11">
        <v>6.94</v>
      </c>
      <c r="O667" s="11">
        <v>-5.88</v>
      </c>
      <c r="P667" s="11">
        <v>4.4800000000000004</v>
      </c>
      <c r="Q667" s="11">
        <v>3.26</v>
      </c>
      <c r="R667" s="11">
        <v>-3.05</v>
      </c>
      <c r="S667" s="11">
        <v>-2.1800000000000002</v>
      </c>
      <c r="T667" s="11">
        <v>3.64</v>
      </c>
      <c r="U667" s="11">
        <v>6.3</v>
      </c>
      <c r="V667" s="11">
        <v>-1.03</v>
      </c>
      <c r="W667" s="11">
        <v>0.93</v>
      </c>
      <c r="X667" s="11">
        <v>2.36</v>
      </c>
      <c r="Y667" s="11">
        <v>7.89</v>
      </c>
      <c r="Z667" s="11">
        <v>0.69</v>
      </c>
      <c r="AA667" s="11">
        <v>3.29</v>
      </c>
      <c r="AB667" s="11">
        <v>7.1999999999999995E-2</v>
      </c>
      <c r="AC667" s="11">
        <v>2.19</v>
      </c>
      <c r="AD667" s="11">
        <v>1.45</v>
      </c>
      <c r="AE667" s="11">
        <v>-6.74</v>
      </c>
      <c r="AF667" s="11">
        <v>-2.1800000000000002</v>
      </c>
      <c r="AG667" s="11">
        <v>2.2599999999999998</v>
      </c>
      <c r="AH667" s="11">
        <v>7.14</v>
      </c>
      <c r="AI667" s="11">
        <v>6.31</v>
      </c>
      <c r="AJ667" s="11">
        <v>0.65</v>
      </c>
      <c r="AK667" s="11">
        <v>-2.8</v>
      </c>
      <c r="AL667" s="11">
        <v>4.8499999999999996</v>
      </c>
      <c r="AM667" s="11">
        <v>-1.69</v>
      </c>
      <c r="AN667" s="11">
        <v>-3.22</v>
      </c>
      <c r="IS667">
        <f t="shared" si="20"/>
        <v>1.395842105263158</v>
      </c>
      <c r="IT667">
        <f t="shared" si="21"/>
        <v>3.700488744391532</v>
      </c>
    </row>
    <row r="668" spans="1:254" x14ac:dyDescent="0.2">
      <c r="A668" s="34" t="s">
        <v>10</v>
      </c>
      <c r="B668" s="35">
        <v>0.06</v>
      </c>
      <c r="C668" s="11">
        <v>5.03</v>
      </c>
      <c r="D668" s="11">
        <v>4.8099999999999996</v>
      </c>
      <c r="E668" s="11">
        <v>2.4900000000000002</v>
      </c>
      <c r="F668" s="11">
        <v>3.11</v>
      </c>
      <c r="G668" s="11">
        <v>10.1</v>
      </c>
      <c r="H668" s="11">
        <v>-2.94</v>
      </c>
      <c r="I668" s="11">
        <v>2.15</v>
      </c>
      <c r="J668" s="11">
        <v>2.5499999999999998</v>
      </c>
      <c r="K668" s="11">
        <v>2.21</v>
      </c>
      <c r="L668" s="11">
        <v>2.63</v>
      </c>
      <c r="M668" s="11">
        <v>1.86</v>
      </c>
      <c r="N668" s="11">
        <v>8.33</v>
      </c>
      <c r="O668" s="11">
        <v>-3.44</v>
      </c>
      <c r="P668" s="11">
        <v>6.41</v>
      </c>
      <c r="Q668" s="11">
        <v>4.25</v>
      </c>
      <c r="R668" s="11">
        <v>-1.34</v>
      </c>
      <c r="S668" s="11">
        <v>-0.81</v>
      </c>
      <c r="T668" s="11">
        <v>5.28</v>
      </c>
      <c r="U668" s="11">
        <v>7.76</v>
      </c>
      <c r="V668" s="11">
        <v>0.24</v>
      </c>
      <c r="W668" s="11">
        <v>2.98</v>
      </c>
      <c r="X668" s="11">
        <v>4.2699999999999996</v>
      </c>
      <c r="Y668" s="11">
        <v>8.41</v>
      </c>
      <c r="Z668" s="11">
        <v>3.07</v>
      </c>
      <c r="AA668" s="11">
        <v>5.37</v>
      </c>
      <c r="AB668" s="11">
        <v>1.34</v>
      </c>
      <c r="AC668" s="11">
        <v>3.95</v>
      </c>
      <c r="AD668" s="11">
        <v>2.71</v>
      </c>
      <c r="AE668" s="11">
        <v>-5.7</v>
      </c>
      <c r="AF668" s="11">
        <v>-1.03</v>
      </c>
      <c r="AG668" s="11">
        <v>3.51</v>
      </c>
      <c r="AH668" s="11">
        <v>7.93</v>
      </c>
      <c r="AI668" s="11">
        <v>7.16</v>
      </c>
      <c r="AJ668" s="11">
        <v>1.48</v>
      </c>
      <c r="AK668" s="11">
        <v>-1.5</v>
      </c>
      <c r="AL668" s="11">
        <v>6.15</v>
      </c>
      <c r="AM668" s="11">
        <v>0.24</v>
      </c>
      <c r="AN668" s="11">
        <v>-0.75</v>
      </c>
      <c r="IS668">
        <f t="shared" si="20"/>
        <v>2.9018421052631576</v>
      </c>
      <c r="IT668">
        <f t="shared" si="21"/>
        <v>3.5871036688604643</v>
      </c>
    </row>
    <row r="669" spans="1:254" x14ac:dyDescent="0.2">
      <c r="A669" s="34" t="s">
        <v>10</v>
      </c>
      <c r="B669" s="35">
        <v>0.08</v>
      </c>
      <c r="C669" s="11">
        <v>7.38</v>
      </c>
      <c r="D669" s="11">
        <v>5.82</v>
      </c>
      <c r="E669" s="11">
        <v>3.55</v>
      </c>
      <c r="F669" s="11">
        <v>4.63</v>
      </c>
      <c r="G669" s="11">
        <v>11.7</v>
      </c>
      <c r="H669" s="11">
        <v>-1.05</v>
      </c>
      <c r="I669" s="11">
        <v>3.62</v>
      </c>
      <c r="J669" s="11">
        <v>3.32</v>
      </c>
      <c r="K669" s="11">
        <v>2.68</v>
      </c>
      <c r="L669" s="11">
        <v>4.0999999999999996</v>
      </c>
      <c r="M669" s="11">
        <v>3.53</v>
      </c>
      <c r="N669" s="11">
        <v>9.51</v>
      </c>
      <c r="O669" s="11">
        <v>-1.32</v>
      </c>
      <c r="P669" s="11">
        <v>8.1</v>
      </c>
      <c r="Q669" s="11">
        <v>5.25</v>
      </c>
      <c r="R669" s="11">
        <v>0.26</v>
      </c>
      <c r="S669" s="11">
        <v>0.53</v>
      </c>
      <c r="T669" s="11">
        <v>6.6</v>
      </c>
      <c r="U669" s="11">
        <v>9.02</v>
      </c>
      <c r="V669" s="11">
        <v>1.43</v>
      </c>
      <c r="W669" s="11">
        <v>4.9800000000000004</v>
      </c>
      <c r="X669" s="11">
        <v>6.03</v>
      </c>
      <c r="Y669" s="11">
        <v>9.08</v>
      </c>
      <c r="Z669" s="11">
        <v>5.19</v>
      </c>
      <c r="AA669" s="11">
        <v>7.44</v>
      </c>
      <c r="AB669" s="11">
        <v>2.62</v>
      </c>
      <c r="AC669" s="11">
        <v>5.51</v>
      </c>
      <c r="AD669" s="11">
        <v>4</v>
      </c>
      <c r="AE669" s="11">
        <v>-4.57</v>
      </c>
      <c r="AF669" s="11">
        <v>0.12</v>
      </c>
      <c r="AG669" s="11">
        <v>4.79</v>
      </c>
      <c r="AH669" s="11">
        <v>8.59</v>
      </c>
      <c r="AI669" s="11">
        <v>7.89</v>
      </c>
      <c r="AJ669" s="11">
        <v>2.34</v>
      </c>
      <c r="AK669" s="11">
        <v>-0.27</v>
      </c>
      <c r="AL669" s="11">
        <v>7.4</v>
      </c>
      <c r="AM669" s="11">
        <v>2.74</v>
      </c>
      <c r="AN669" s="11">
        <v>1.25</v>
      </c>
      <c r="IS669">
        <f t="shared" si="20"/>
        <v>4.3102631578947364</v>
      </c>
      <c r="IT669">
        <f t="shared" si="21"/>
        <v>3.5106929221652399</v>
      </c>
    </row>
    <row r="670" spans="1:254" x14ac:dyDescent="0.2">
      <c r="A670" s="34" t="s">
        <v>10</v>
      </c>
      <c r="B670" s="35">
        <v>0.1</v>
      </c>
      <c r="C670" s="11">
        <v>8.94</v>
      </c>
      <c r="D670" s="11">
        <v>6.7</v>
      </c>
      <c r="E670" s="11">
        <v>4.42</v>
      </c>
      <c r="F670" s="11">
        <v>5.73</v>
      </c>
      <c r="G670" s="11">
        <v>13.4</v>
      </c>
      <c r="H670" s="11">
        <v>0.74</v>
      </c>
      <c r="I670" s="11">
        <v>4.79</v>
      </c>
      <c r="J670" s="11">
        <v>3.83</v>
      </c>
      <c r="K670" s="11">
        <v>2.77</v>
      </c>
      <c r="L670" s="11">
        <v>5.37</v>
      </c>
      <c r="M670" s="11">
        <v>5.0999999999999996</v>
      </c>
      <c r="N670" s="11">
        <v>10.4</v>
      </c>
      <c r="O670" s="11">
        <v>0.25</v>
      </c>
      <c r="P670" s="11">
        <v>9.4499999999999993</v>
      </c>
      <c r="Q670" s="11">
        <v>6.23</v>
      </c>
      <c r="R670" s="11">
        <v>1.58</v>
      </c>
      <c r="S670" s="11">
        <v>1.77</v>
      </c>
      <c r="T670" s="11">
        <v>7.49</v>
      </c>
      <c r="U670" s="11">
        <v>10</v>
      </c>
      <c r="V670" s="11">
        <v>2.48</v>
      </c>
      <c r="W670" s="11">
        <v>6.78</v>
      </c>
      <c r="X670" s="11">
        <v>7.47</v>
      </c>
      <c r="Y670" s="11">
        <v>9.91</v>
      </c>
      <c r="Z670" s="11">
        <v>6.84</v>
      </c>
      <c r="AA670" s="11">
        <v>9.11</v>
      </c>
      <c r="AB670" s="11">
        <v>3.76</v>
      </c>
      <c r="AC670" s="11">
        <v>6.74</v>
      </c>
      <c r="AD670" s="11">
        <v>5.2</v>
      </c>
      <c r="AE670" s="11">
        <v>-3.41</v>
      </c>
      <c r="AF670" s="11">
        <v>1.25</v>
      </c>
      <c r="AG670" s="11">
        <v>5.96</v>
      </c>
      <c r="AH670" s="11">
        <v>9.09</v>
      </c>
      <c r="AI670" s="11">
        <v>8.49</v>
      </c>
      <c r="AJ670" s="11">
        <v>3.21</v>
      </c>
      <c r="AK670" s="11">
        <v>0.81</v>
      </c>
      <c r="AL670" s="11">
        <v>8.51</v>
      </c>
      <c r="AM670" s="11">
        <v>5.53</v>
      </c>
      <c r="AN670" s="11">
        <v>2.67</v>
      </c>
      <c r="IS670">
        <f t="shared" si="20"/>
        <v>5.5094736842105263</v>
      </c>
      <c r="IT670">
        <f t="shared" si="21"/>
        <v>3.4837397949255915</v>
      </c>
    </row>
    <row r="671" spans="1:254" x14ac:dyDescent="0.2">
      <c r="A671" s="34" t="s">
        <v>10</v>
      </c>
      <c r="B671" s="35">
        <v>0.12</v>
      </c>
      <c r="C671" s="11">
        <v>9.5399999999999991</v>
      </c>
      <c r="D671" s="11">
        <v>7.41</v>
      </c>
      <c r="E671" s="11">
        <v>5.04</v>
      </c>
      <c r="F671" s="11">
        <v>6.45</v>
      </c>
      <c r="G671" s="11">
        <v>14.8</v>
      </c>
      <c r="H671" s="11">
        <v>2.15</v>
      </c>
      <c r="I671" s="11">
        <v>5.66</v>
      </c>
      <c r="J671" s="11">
        <v>4.09</v>
      </c>
      <c r="K671" s="11">
        <v>2.5299999999999998</v>
      </c>
      <c r="L671" s="11">
        <v>6.28</v>
      </c>
      <c r="M671" s="11">
        <v>6.5</v>
      </c>
      <c r="N671" s="11">
        <v>11</v>
      </c>
      <c r="O671" s="11">
        <v>1.28</v>
      </c>
      <c r="P671" s="11">
        <v>10.3</v>
      </c>
      <c r="Q671" s="11">
        <v>7.15</v>
      </c>
      <c r="R671" s="11">
        <v>2.6</v>
      </c>
      <c r="S671" s="11">
        <v>2.81</v>
      </c>
      <c r="T671" s="11">
        <v>8</v>
      </c>
      <c r="U671" s="11">
        <v>10.7</v>
      </c>
      <c r="V671" s="11">
        <v>3.3</v>
      </c>
      <c r="W671" s="11">
        <v>8.17</v>
      </c>
      <c r="X671" s="11">
        <v>8.44</v>
      </c>
      <c r="Y671" s="11">
        <v>10.7</v>
      </c>
      <c r="Z671" s="11">
        <v>7.93</v>
      </c>
      <c r="AA671" s="11">
        <v>10.199999999999999</v>
      </c>
      <c r="AB671" s="11">
        <v>4.66</v>
      </c>
      <c r="AC671" s="11">
        <v>7.6</v>
      </c>
      <c r="AD671" s="11">
        <v>6.19</v>
      </c>
      <c r="AE671" s="11">
        <v>-2.34</v>
      </c>
      <c r="AF671" s="11">
        <v>2.2999999999999998</v>
      </c>
      <c r="AG671" s="11">
        <v>6.9</v>
      </c>
      <c r="AH671" s="11">
        <v>9.3800000000000008</v>
      </c>
      <c r="AI671" s="11">
        <v>8.94</v>
      </c>
      <c r="AJ671" s="11">
        <v>4.0599999999999996</v>
      </c>
      <c r="AK671" s="11">
        <v>1.7</v>
      </c>
      <c r="AL671" s="11">
        <v>9.41</v>
      </c>
      <c r="AM671" s="11">
        <v>8.26</v>
      </c>
      <c r="AN671" s="11">
        <v>3.54</v>
      </c>
      <c r="IS671">
        <f t="shared" si="20"/>
        <v>6.411315789473683</v>
      </c>
      <c r="IT671">
        <f t="shared" si="21"/>
        <v>3.4776935281821775</v>
      </c>
    </row>
    <row r="672" spans="1:254" x14ac:dyDescent="0.2">
      <c r="A672" s="34" t="s">
        <v>10</v>
      </c>
      <c r="B672" s="35">
        <v>0.14000000000000001</v>
      </c>
      <c r="C672" s="11">
        <v>9.24</v>
      </c>
      <c r="D672" s="11">
        <v>7.89</v>
      </c>
      <c r="E672" s="11">
        <v>5.37</v>
      </c>
      <c r="F672" s="11">
        <v>6.74</v>
      </c>
      <c r="G672" s="11">
        <v>15.9</v>
      </c>
      <c r="H672" s="11">
        <v>2.97</v>
      </c>
      <c r="I672" s="11">
        <v>6.28</v>
      </c>
      <c r="J672" s="11">
        <v>4.1399999999999997</v>
      </c>
      <c r="K672" s="11">
        <v>2.0099999999999998</v>
      </c>
      <c r="L672" s="11">
        <v>6.76</v>
      </c>
      <c r="M672" s="11">
        <v>7.64</v>
      </c>
      <c r="N672" s="11">
        <v>11.2</v>
      </c>
      <c r="O672" s="11">
        <v>1.84</v>
      </c>
      <c r="P672" s="11">
        <v>10.8</v>
      </c>
      <c r="Q672" s="11">
        <v>7.9</v>
      </c>
      <c r="R672" s="11">
        <v>3.27</v>
      </c>
      <c r="S672" s="11">
        <v>3.59</v>
      </c>
      <c r="T672" s="11">
        <v>8.1199999999999992</v>
      </c>
      <c r="U672" s="11">
        <v>11</v>
      </c>
      <c r="V672" s="11">
        <v>3.83</v>
      </c>
      <c r="W672" s="11">
        <v>9.11</v>
      </c>
      <c r="X672" s="11">
        <v>8.91</v>
      </c>
      <c r="Y672" s="11">
        <v>11</v>
      </c>
      <c r="Z672" s="11">
        <v>8.52</v>
      </c>
      <c r="AA672" s="11">
        <v>10.6</v>
      </c>
      <c r="AB672" s="11">
        <v>5.21</v>
      </c>
      <c r="AC672" s="11">
        <v>8.06</v>
      </c>
      <c r="AD672" s="11">
        <v>6.89</v>
      </c>
      <c r="AE672" s="11">
        <v>-1.43</v>
      </c>
      <c r="AF672" s="11">
        <v>3.2</v>
      </c>
      <c r="AG672" s="11">
        <v>7.52</v>
      </c>
      <c r="AH672" s="11">
        <v>9.4499999999999993</v>
      </c>
      <c r="AI672" s="11">
        <v>9.2200000000000006</v>
      </c>
      <c r="AJ672" s="11">
        <v>4.83</v>
      </c>
      <c r="AK672" s="11">
        <v>2.38</v>
      </c>
      <c r="AL672" s="11">
        <v>10</v>
      </c>
      <c r="AM672" s="11">
        <v>10.6</v>
      </c>
      <c r="AN672" s="11">
        <v>3.47</v>
      </c>
      <c r="IS672">
        <f t="shared" si="20"/>
        <v>6.948157894736843</v>
      </c>
      <c r="IT672">
        <f t="shared" si="21"/>
        <v>3.4920719902668473</v>
      </c>
    </row>
    <row r="673" spans="1:254" x14ac:dyDescent="0.2">
      <c r="A673" s="34" t="s">
        <v>10</v>
      </c>
      <c r="B673" s="35">
        <v>0.16</v>
      </c>
      <c r="C673" s="11">
        <v>8.2799999999999994</v>
      </c>
      <c r="D673" s="11">
        <v>8.1199999999999992</v>
      </c>
      <c r="E673" s="11">
        <v>5.42</v>
      </c>
      <c r="F673" s="11">
        <v>6.58</v>
      </c>
      <c r="G673" s="11">
        <v>16.5</v>
      </c>
      <c r="H673" s="11">
        <v>3.13</v>
      </c>
      <c r="I673" s="11">
        <v>6.62</v>
      </c>
      <c r="J673" s="11">
        <v>4.04</v>
      </c>
      <c r="K673" s="11">
        <v>1.27</v>
      </c>
      <c r="L673" s="11">
        <v>6.79</v>
      </c>
      <c r="M673" s="11">
        <v>8.5</v>
      </c>
      <c r="N673" s="11">
        <v>11.1</v>
      </c>
      <c r="O673" s="11">
        <v>2.08</v>
      </c>
      <c r="P673" s="11">
        <v>10.6</v>
      </c>
      <c r="Q673" s="11">
        <v>8.4499999999999993</v>
      </c>
      <c r="R673" s="11">
        <v>3.61</v>
      </c>
      <c r="S673" s="11">
        <v>4.08</v>
      </c>
      <c r="T673" s="11">
        <v>7.94</v>
      </c>
      <c r="U673" s="11">
        <v>10.9</v>
      </c>
      <c r="V673" s="11">
        <v>3.99</v>
      </c>
      <c r="W673" s="11">
        <v>9.56</v>
      </c>
      <c r="X673" s="11">
        <v>8.9</v>
      </c>
      <c r="Y673" s="11">
        <v>11</v>
      </c>
      <c r="Z673" s="11">
        <v>8.7200000000000006</v>
      </c>
      <c r="AA673" s="11">
        <v>10.6</v>
      </c>
      <c r="AB673" s="11">
        <v>5.37</v>
      </c>
      <c r="AC673" s="11">
        <v>8.1300000000000008</v>
      </c>
      <c r="AD673" s="11">
        <v>7.28</v>
      </c>
      <c r="AE673" s="11">
        <v>-0.77</v>
      </c>
      <c r="AF673" s="11">
        <v>3.87</v>
      </c>
      <c r="AG673" s="11">
        <v>7.83</v>
      </c>
      <c r="AH673" s="11">
        <v>9.27</v>
      </c>
      <c r="AI673" s="11">
        <v>9.34</v>
      </c>
      <c r="AJ673" s="11">
        <v>5.48</v>
      </c>
      <c r="AK673" s="11">
        <v>2.78</v>
      </c>
      <c r="AL673" s="11">
        <v>10.3</v>
      </c>
      <c r="AM673" s="11">
        <v>12.1</v>
      </c>
      <c r="AN673" s="11">
        <v>3.7</v>
      </c>
      <c r="IS673">
        <f t="shared" si="20"/>
        <v>7.1436842105263167</v>
      </c>
      <c r="IT673">
        <f t="shared" si="21"/>
        <v>3.4904591357961605</v>
      </c>
    </row>
    <row r="674" spans="1:254" x14ac:dyDescent="0.2">
      <c r="A674" s="34" t="s">
        <v>10</v>
      </c>
      <c r="B674" s="35">
        <v>0.18</v>
      </c>
      <c r="C674" s="11">
        <v>7.01</v>
      </c>
      <c r="D674" s="11">
        <v>8.1199999999999992</v>
      </c>
      <c r="E674" s="11">
        <v>5.19</v>
      </c>
      <c r="F674" s="11">
        <v>6.11</v>
      </c>
      <c r="G674" s="11">
        <v>16.7</v>
      </c>
      <c r="H674" s="11">
        <v>2.78</v>
      </c>
      <c r="I674" s="11">
        <v>6.66</v>
      </c>
      <c r="J674" s="11">
        <v>3.84</v>
      </c>
      <c r="K674" s="11">
        <v>0.46</v>
      </c>
      <c r="L674" s="11">
        <v>6.48</v>
      </c>
      <c r="M674" s="11">
        <v>9.07</v>
      </c>
      <c r="N674" s="11">
        <v>10.8</v>
      </c>
      <c r="O674" s="11">
        <v>2.13</v>
      </c>
      <c r="P674" s="11">
        <v>10</v>
      </c>
      <c r="Q674" s="11">
        <v>8.76</v>
      </c>
      <c r="R674" s="11">
        <v>3.7</v>
      </c>
      <c r="S674" s="11">
        <v>4.26</v>
      </c>
      <c r="T674" s="11">
        <v>7.57</v>
      </c>
      <c r="U674" s="11">
        <v>10.6</v>
      </c>
      <c r="V674" s="11">
        <v>3.86</v>
      </c>
      <c r="W674" s="11">
        <v>9.5</v>
      </c>
      <c r="X674" s="11">
        <v>8.49</v>
      </c>
      <c r="Y674" s="11">
        <v>10.4</v>
      </c>
      <c r="Z674" s="11">
        <v>8.64</v>
      </c>
      <c r="AA674" s="11">
        <v>10.5</v>
      </c>
      <c r="AB674" s="11">
        <v>5.15</v>
      </c>
      <c r="AC674" s="11">
        <v>7.89</v>
      </c>
      <c r="AD674" s="11">
        <v>7.39</v>
      </c>
      <c r="AE674" s="11">
        <v>-0.38</v>
      </c>
      <c r="AF674" s="11">
        <v>4.26</v>
      </c>
      <c r="AG674" s="11">
        <v>7.86</v>
      </c>
      <c r="AH674" s="11">
        <v>8.8699999999999992</v>
      </c>
      <c r="AI674" s="11">
        <v>9.2899999999999991</v>
      </c>
      <c r="AJ674" s="11">
        <v>5.96</v>
      </c>
      <c r="AK674" s="11">
        <v>2.9</v>
      </c>
      <c r="AL674" s="11">
        <v>10.3</v>
      </c>
      <c r="AM674" s="11">
        <v>12.9</v>
      </c>
      <c r="AN674" s="11">
        <v>3.99</v>
      </c>
      <c r="IS674">
        <f t="shared" si="20"/>
        <v>7.0528947368421049</v>
      </c>
      <c r="IT674">
        <f t="shared" si="21"/>
        <v>3.4865772791887646</v>
      </c>
    </row>
    <row r="675" spans="1:254" x14ac:dyDescent="0.2">
      <c r="A675" s="34" t="s">
        <v>10</v>
      </c>
      <c r="B675" s="35">
        <v>0.2</v>
      </c>
      <c r="C675" s="11">
        <v>5.69</v>
      </c>
      <c r="D675" s="11">
        <v>7.92</v>
      </c>
      <c r="E675" s="11">
        <v>4.74</v>
      </c>
      <c r="F675" s="11">
        <v>5.43</v>
      </c>
      <c r="G675" s="11">
        <v>16.5</v>
      </c>
      <c r="H675" s="11">
        <v>2.13</v>
      </c>
      <c r="I675" s="11">
        <v>6.4</v>
      </c>
      <c r="J675" s="11">
        <v>3.59</v>
      </c>
      <c r="K675" s="11">
        <v>-0.33</v>
      </c>
      <c r="L675" s="11">
        <v>5.9</v>
      </c>
      <c r="M675" s="11">
        <v>9.41</v>
      </c>
      <c r="N675" s="11">
        <v>10.3</v>
      </c>
      <c r="O675" s="11">
        <v>2.02</v>
      </c>
      <c r="P675" s="11">
        <v>9.01</v>
      </c>
      <c r="Q675" s="11">
        <v>8.84</v>
      </c>
      <c r="R675" s="11">
        <v>3.63</v>
      </c>
      <c r="S675" s="11">
        <v>4.16</v>
      </c>
      <c r="T675" s="11">
        <v>7.08</v>
      </c>
      <c r="U675" s="11">
        <v>10</v>
      </c>
      <c r="V675" s="11">
        <v>3.43</v>
      </c>
      <c r="W675" s="11">
        <v>9.0399999999999991</v>
      </c>
      <c r="X675" s="11">
        <v>7.86</v>
      </c>
      <c r="Y675" s="11">
        <v>9.32</v>
      </c>
      <c r="Z675" s="11">
        <v>8.35</v>
      </c>
      <c r="AA675" s="11">
        <v>10.3</v>
      </c>
      <c r="AB675" s="11">
        <v>4.62</v>
      </c>
      <c r="AC675" s="11">
        <v>7.43</v>
      </c>
      <c r="AD675" s="11">
        <v>7.25</v>
      </c>
      <c r="AE675" s="11">
        <v>-0.24</v>
      </c>
      <c r="AF675" s="11">
        <v>4.3499999999999996</v>
      </c>
      <c r="AG675" s="11">
        <v>7.7</v>
      </c>
      <c r="AH675" s="11">
        <v>8.24</v>
      </c>
      <c r="AI675" s="11">
        <v>9.09</v>
      </c>
      <c r="AJ675" s="11">
        <v>6.26</v>
      </c>
      <c r="AK675" s="11">
        <v>2.75</v>
      </c>
      <c r="AL675" s="11">
        <v>9.98</v>
      </c>
      <c r="AM675" s="11">
        <v>13</v>
      </c>
      <c r="AN675" s="11">
        <v>4.1900000000000004</v>
      </c>
      <c r="IS675">
        <f t="shared" si="20"/>
        <v>6.7194736842105263</v>
      </c>
      <c r="IT675">
        <f t="shared" si="21"/>
        <v>3.4651422086713528</v>
      </c>
    </row>
    <row r="676" spans="1:254" x14ac:dyDescent="0.2">
      <c r="A676" s="34" t="s">
        <v>10</v>
      </c>
      <c r="B676" s="35">
        <v>0.22</v>
      </c>
      <c r="C676" s="11">
        <v>4.47</v>
      </c>
      <c r="D676" s="11">
        <v>7.56</v>
      </c>
      <c r="E676" s="11">
        <v>4.1399999999999997</v>
      </c>
      <c r="F676" s="11">
        <v>4.6399999999999997</v>
      </c>
      <c r="G676" s="11">
        <v>16.100000000000001</v>
      </c>
      <c r="H676" s="11">
        <v>1.37</v>
      </c>
      <c r="I676" s="11">
        <v>5.93</v>
      </c>
      <c r="J676" s="11">
        <v>3.3</v>
      </c>
      <c r="K676" s="11">
        <v>-1.03</v>
      </c>
      <c r="L676" s="11">
        <v>5.17</v>
      </c>
      <c r="M676" s="11">
        <v>9.5399999999999991</v>
      </c>
      <c r="N676" s="11">
        <v>9.86</v>
      </c>
      <c r="O676" s="11">
        <v>1.74</v>
      </c>
      <c r="P676" s="11">
        <v>7.77</v>
      </c>
      <c r="Q676" s="11">
        <v>8.66</v>
      </c>
      <c r="R676" s="11">
        <v>3.47</v>
      </c>
      <c r="S676" s="11">
        <v>3.82</v>
      </c>
      <c r="T676" s="11">
        <v>6.6</v>
      </c>
      <c r="U676" s="11">
        <v>9.26</v>
      </c>
      <c r="V676" s="11">
        <v>2.85</v>
      </c>
      <c r="W676" s="11">
        <v>8.2899999999999991</v>
      </c>
      <c r="X676" s="11">
        <v>7.13</v>
      </c>
      <c r="Y676" s="11">
        <v>8.56</v>
      </c>
      <c r="Z676" s="11">
        <v>7.86</v>
      </c>
      <c r="AA676" s="11">
        <v>10.1</v>
      </c>
      <c r="AB676" s="11">
        <v>3.87</v>
      </c>
      <c r="AC676" s="11">
        <v>6.85</v>
      </c>
      <c r="AD676" s="11">
        <v>6.92</v>
      </c>
      <c r="AE676" s="11">
        <v>-0.3</v>
      </c>
      <c r="AF676" s="11">
        <v>4.18</v>
      </c>
      <c r="AG676" s="11">
        <v>7.43</v>
      </c>
      <c r="AH676" s="11">
        <v>7.46</v>
      </c>
      <c r="AI676" s="11">
        <v>8.8000000000000007</v>
      </c>
      <c r="AJ676" s="11">
        <v>6.38</v>
      </c>
      <c r="AK676" s="11">
        <v>2.36</v>
      </c>
      <c r="AL676" s="11">
        <v>9.4</v>
      </c>
      <c r="AM676" s="11">
        <v>12.4</v>
      </c>
      <c r="AN676" s="11">
        <v>3.58</v>
      </c>
      <c r="IS676">
        <f t="shared" si="20"/>
        <v>6.2234210526315792</v>
      </c>
      <c r="IT676">
        <f t="shared" si="21"/>
        <v>3.4607000356636086</v>
      </c>
    </row>
    <row r="677" spans="1:254" x14ac:dyDescent="0.2">
      <c r="A677" s="34" t="s">
        <v>10</v>
      </c>
      <c r="B677" s="35">
        <v>0.24</v>
      </c>
      <c r="C677" s="11">
        <v>3.35</v>
      </c>
      <c r="D677" s="11">
        <v>7.08</v>
      </c>
      <c r="E677" s="11">
        <v>3.47</v>
      </c>
      <c r="F677" s="11">
        <v>3.84</v>
      </c>
      <c r="G677" s="11">
        <v>15.4</v>
      </c>
      <c r="H677" s="11">
        <v>0.65</v>
      </c>
      <c r="I677" s="11">
        <v>5.32</v>
      </c>
      <c r="J677" s="11">
        <v>3.02</v>
      </c>
      <c r="K677" s="11">
        <v>-1.61</v>
      </c>
      <c r="L677" s="11">
        <v>4.37</v>
      </c>
      <c r="M677" s="11">
        <v>9.52</v>
      </c>
      <c r="N677" s="11">
        <v>9.36</v>
      </c>
      <c r="O677" s="11">
        <v>1.35</v>
      </c>
      <c r="P677" s="11">
        <v>6.42</v>
      </c>
      <c r="Q677" s="11">
        <v>8.33</v>
      </c>
      <c r="R677" s="11">
        <v>3.29</v>
      </c>
      <c r="S677" s="11">
        <v>3.31</v>
      </c>
      <c r="T677" s="11">
        <v>6.08</v>
      </c>
      <c r="U677" s="11">
        <v>8.4499999999999993</v>
      </c>
      <c r="V677" s="11">
        <v>2.13</v>
      </c>
      <c r="W677" s="11">
        <v>7.38</v>
      </c>
      <c r="X677" s="11">
        <v>6.45</v>
      </c>
      <c r="Y677" s="11">
        <v>8.1</v>
      </c>
      <c r="Z677" s="11">
        <v>7.22</v>
      </c>
      <c r="AA677" s="11">
        <v>9.7200000000000006</v>
      </c>
      <c r="AB677" s="11">
        <v>3.03</v>
      </c>
      <c r="AC677" s="11">
        <v>6.19</v>
      </c>
      <c r="AD677" s="11">
        <v>6.46</v>
      </c>
      <c r="AE677" s="11">
        <v>-0.49</v>
      </c>
      <c r="AF677" s="11">
        <v>3.8</v>
      </c>
      <c r="AG677" s="11">
        <v>7.11</v>
      </c>
      <c r="AH677" s="11">
        <v>6.55</v>
      </c>
      <c r="AI677" s="11">
        <v>8.44</v>
      </c>
      <c r="AJ677" s="11">
        <v>6.35</v>
      </c>
      <c r="AK677" s="11">
        <v>1.82</v>
      </c>
      <c r="AL677" s="11">
        <v>8.6300000000000008</v>
      </c>
      <c r="AM677" s="11">
        <v>11.5</v>
      </c>
      <c r="AN677" s="11">
        <v>3.48</v>
      </c>
      <c r="IS677">
        <f t="shared" si="20"/>
        <v>5.6544736842105268</v>
      </c>
      <c r="IT677">
        <f t="shared" si="21"/>
        <v>3.4270763659725607</v>
      </c>
    </row>
    <row r="678" spans="1:254" x14ac:dyDescent="0.2">
      <c r="A678" s="34" t="s">
        <v>10</v>
      </c>
      <c r="B678" s="35">
        <v>0.26</v>
      </c>
      <c r="C678" s="11">
        <v>2.3199999999999998</v>
      </c>
      <c r="D678" s="11">
        <v>6.52</v>
      </c>
      <c r="E678" s="11">
        <v>2.77</v>
      </c>
      <c r="F678" s="11">
        <v>3.1</v>
      </c>
      <c r="G678" s="11">
        <v>14.6</v>
      </c>
      <c r="H678" s="11">
        <v>-1.2999999999999999E-2</v>
      </c>
      <c r="I678" s="11">
        <v>4.6900000000000004</v>
      </c>
      <c r="J678" s="11">
        <v>2.77</v>
      </c>
      <c r="K678" s="11">
        <v>-2.0699999999999998</v>
      </c>
      <c r="L678" s="11">
        <v>3.62</v>
      </c>
      <c r="M678" s="11">
        <v>9.3800000000000008</v>
      </c>
      <c r="N678" s="11">
        <v>8.84</v>
      </c>
      <c r="O678" s="11">
        <v>0.91</v>
      </c>
      <c r="P678" s="11">
        <v>5.15</v>
      </c>
      <c r="Q678" s="11">
        <v>7.9</v>
      </c>
      <c r="R678" s="11">
        <v>3.09</v>
      </c>
      <c r="S678" s="11">
        <v>2.69</v>
      </c>
      <c r="T678" s="11">
        <v>5.54</v>
      </c>
      <c r="U678" s="11">
        <v>7.63</v>
      </c>
      <c r="V678" s="11">
        <v>1.46</v>
      </c>
      <c r="W678" s="11">
        <v>6.4</v>
      </c>
      <c r="X678" s="11">
        <v>5.89</v>
      </c>
      <c r="Y678" s="11">
        <v>7.72</v>
      </c>
      <c r="Z678" s="11">
        <v>6.49</v>
      </c>
      <c r="AA678" s="11">
        <v>9.02</v>
      </c>
      <c r="AB678" s="11">
        <v>2.2000000000000002</v>
      </c>
      <c r="AC678" s="11">
        <v>5.51</v>
      </c>
      <c r="AD678" s="11">
        <v>5.94</v>
      </c>
      <c r="AE678" s="11">
        <v>-0.73</v>
      </c>
      <c r="AF678" s="11">
        <v>3.3</v>
      </c>
      <c r="AG678" s="11">
        <v>6.78</v>
      </c>
      <c r="AH678" s="11">
        <v>5.6</v>
      </c>
      <c r="AI678" s="11">
        <v>8.0399999999999991</v>
      </c>
      <c r="AJ678" s="11">
        <v>6.2</v>
      </c>
      <c r="AK678" s="11">
        <v>1.22</v>
      </c>
      <c r="AL678" s="11">
        <v>7.77</v>
      </c>
      <c r="AM678" s="11">
        <v>10.5</v>
      </c>
      <c r="AN678" s="11">
        <v>2.83</v>
      </c>
      <c r="IS678">
        <f t="shared" si="20"/>
        <v>5.0415000000000001</v>
      </c>
      <c r="IT678">
        <f t="shared" si="21"/>
        <v>3.3869440243860431</v>
      </c>
    </row>
    <row r="679" spans="1:254" x14ac:dyDescent="0.2">
      <c r="A679" s="34" t="s">
        <v>10</v>
      </c>
      <c r="B679" s="35">
        <v>0.28000000000000003</v>
      </c>
      <c r="C679" s="11">
        <v>1.41</v>
      </c>
      <c r="D679" s="11">
        <v>5.93</v>
      </c>
      <c r="E679" s="11">
        <v>2.09</v>
      </c>
      <c r="F679" s="11">
        <v>2.5099999999999998</v>
      </c>
      <c r="G679" s="11">
        <v>13.6</v>
      </c>
      <c r="H679" s="11">
        <v>-0.61</v>
      </c>
      <c r="I679" s="11">
        <v>4.12</v>
      </c>
      <c r="J679" s="11">
        <v>2.58</v>
      </c>
      <c r="K679" s="11">
        <v>-2.42</v>
      </c>
      <c r="L679" s="11">
        <v>2.97</v>
      </c>
      <c r="M679" s="11">
        <v>9.15</v>
      </c>
      <c r="N679" s="11">
        <v>8.3699999999999992</v>
      </c>
      <c r="O679" s="11">
        <v>0.54</v>
      </c>
      <c r="P679" s="11">
        <v>4.08</v>
      </c>
      <c r="Q679" s="11">
        <v>7.41</v>
      </c>
      <c r="R679" s="11">
        <v>2.94</v>
      </c>
      <c r="S679" s="11">
        <v>2.04</v>
      </c>
      <c r="T679" s="11">
        <v>4.9400000000000004</v>
      </c>
      <c r="U679" s="11">
        <v>6.86</v>
      </c>
      <c r="V679" s="11">
        <v>0.82</v>
      </c>
      <c r="W679" s="11">
        <v>5.39</v>
      </c>
      <c r="X679" s="11">
        <v>5.49</v>
      </c>
      <c r="Y679" s="11">
        <v>7.41</v>
      </c>
      <c r="Z679" s="11">
        <v>5.76</v>
      </c>
      <c r="AA679" s="11">
        <v>8.0500000000000007</v>
      </c>
      <c r="AB679" s="11">
        <v>1.45</v>
      </c>
      <c r="AC679" s="11">
        <v>4.84</v>
      </c>
      <c r="AD679" s="11">
        <v>5.4</v>
      </c>
      <c r="AE679" s="11">
        <v>-0.96</v>
      </c>
      <c r="AF679" s="11">
        <v>2.73</v>
      </c>
      <c r="AG679" s="11">
        <v>6.46</v>
      </c>
      <c r="AH679" s="11">
        <v>4.6500000000000004</v>
      </c>
      <c r="AI679" s="11">
        <v>7.62</v>
      </c>
      <c r="AJ679" s="11">
        <v>5.99</v>
      </c>
      <c r="AK679" s="11">
        <v>0.63</v>
      </c>
      <c r="AL679" s="11">
        <v>6.89</v>
      </c>
      <c r="AM679" s="11">
        <v>9.39</v>
      </c>
      <c r="AN679" s="11">
        <v>2.5299999999999998</v>
      </c>
      <c r="IS679">
        <f t="shared" si="20"/>
        <v>4.4486842105263156</v>
      </c>
      <c r="IT679">
        <f t="shared" si="21"/>
        <v>3.3078989584331957</v>
      </c>
    </row>
    <row r="680" spans="1:254" x14ac:dyDescent="0.2">
      <c r="A680" s="34" t="s">
        <v>10</v>
      </c>
      <c r="B680" s="35">
        <v>0.3</v>
      </c>
      <c r="C680" s="11">
        <v>0.66</v>
      </c>
      <c r="D680" s="11">
        <v>5.37</v>
      </c>
      <c r="E680" s="11">
        <v>1.45</v>
      </c>
      <c r="F680" s="11">
        <v>2.09</v>
      </c>
      <c r="G680" s="11">
        <v>12.6</v>
      </c>
      <c r="H680" s="11">
        <v>-1.1599999999999999</v>
      </c>
      <c r="I680" s="11">
        <v>3.63</v>
      </c>
      <c r="J680" s="11">
        <v>2.5</v>
      </c>
      <c r="K680" s="11">
        <v>-2.69</v>
      </c>
      <c r="L680" s="11">
        <v>2.52</v>
      </c>
      <c r="M680" s="11">
        <v>8.89</v>
      </c>
      <c r="N680" s="11">
        <v>7.91</v>
      </c>
      <c r="O680" s="11">
        <v>0.3</v>
      </c>
      <c r="P680" s="11">
        <v>3.3</v>
      </c>
      <c r="Q680" s="11">
        <v>6.89</v>
      </c>
      <c r="R680" s="11">
        <v>2.87</v>
      </c>
      <c r="S680" s="11">
        <v>1.4</v>
      </c>
      <c r="T680" s="11">
        <v>4.33</v>
      </c>
      <c r="U680" s="11">
        <v>6.17</v>
      </c>
      <c r="V680" s="11">
        <v>0.33</v>
      </c>
      <c r="W680" s="11">
        <v>4.49</v>
      </c>
      <c r="X680" s="11">
        <v>5.24</v>
      </c>
      <c r="Y680" s="11">
        <v>7.28</v>
      </c>
      <c r="Z680" s="11">
        <v>5.12</v>
      </c>
      <c r="AA680" s="11">
        <v>6.99</v>
      </c>
      <c r="AB680" s="11">
        <v>0.83</v>
      </c>
      <c r="AC680" s="11">
        <v>4.1900000000000004</v>
      </c>
      <c r="AD680" s="11">
        <v>4.87</v>
      </c>
      <c r="AE680" s="11">
        <v>-1.1200000000000001</v>
      </c>
      <c r="AF680" s="11">
        <v>2.15</v>
      </c>
      <c r="AG680" s="11">
        <v>6.16</v>
      </c>
      <c r="AH680" s="11">
        <v>3.74</v>
      </c>
      <c r="AI680" s="11">
        <v>7.2</v>
      </c>
      <c r="AJ680" s="11">
        <v>5.74</v>
      </c>
      <c r="AK680" s="11">
        <v>9.0999999999999998E-2</v>
      </c>
      <c r="AL680" s="11">
        <v>6.09</v>
      </c>
      <c r="AM680" s="11">
        <v>8.36</v>
      </c>
      <c r="AN680" s="11">
        <v>2.42</v>
      </c>
      <c r="IS680">
        <f t="shared" si="20"/>
        <v>3.9263421052631577</v>
      </c>
      <c r="IT680">
        <f t="shared" si="21"/>
        <v>3.2186803261527879</v>
      </c>
    </row>
    <row r="681" spans="1:254" x14ac:dyDescent="0.2">
      <c r="A681" s="34" t="s">
        <v>10</v>
      </c>
      <c r="B681" s="35">
        <v>0.32</v>
      </c>
      <c r="C681" s="11">
        <v>0.18</v>
      </c>
      <c r="D681" s="11">
        <v>4.88</v>
      </c>
      <c r="E681" s="11">
        <v>0.86</v>
      </c>
      <c r="F681" s="11">
        <v>1.83</v>
      </c>
      <c r="G681" s="11">
        <v>11.6</v>
      </c>
      <c r="H681" s="11">
        <v>-1.66</v>
      </c>
      <c r="I681" s="11">
        <v>3.25</v>
      </c>
      <c r="J681" s="11">
        <v>2.5099999999999998</v>
      </c>
      <c r="K681" s="11">
        <v>-2.89</v>
      </c>
      <c r="L681" s="11">
        <v>2.2799999999999998</v>
      </c>
      <c r="M681" s="11">
        <v>8.6300000000000008</v>
      </c>
      <c r="N681" s="11">
        <v>7.49</v>
      </c>
      <c r="O681" s="11">
        <v>0.23</v>
      </c>
      <c r="P681" s="11">
        <v>2.78</v>
      </c>
      <c r="Q681" s="11">
        <v>6.42</v>
      </c>
      <c r="R681" s="11">
        <v>2.84</v>
      </c>
      <c r="S681" s="11">
        <v>0.81</v>
      </c>
      <c r="T681" s="11">
        <v>3.6</v>
      </c>
      <c r="U681" s="11">
        <v>5.55</v>
      </c>
      <c r="V681" s="11">
        <v>-8.4000000000000005E-2</v>
      </c>
      <c r="W681" s="11">
        <v>3.7</v>
      </c>
      <c r="X681" s="11">
        <v>5.09</v>
      </c>
      <c r="Y681" s="11">
        <v>7.04</v>
      </c>
      <c r="Z681" s="11">
        <v>4.59</v>
      </c>
      <c r="AA681" s="11">
        <v>6.06</v>
      </c>
      <c r="AB681" s="11">
        <v>0.33</v>
      </c>
      <c r="AC681" s="11">
        <v>3.55</v>
      </c>
      <c r="AD681" s="11">
        <v>4.38</v>
      </c>
      <c r="AE681" s="11">
        <v>-1.22</v>
      </c>
      <c r="AF681" s="11">
        <v>1.59</v>
      </c>
      <c r="AG681" s="11">
        <v>5.87</v>
      </c>
      <c r="AH681" s="11">
        <v>2.89</v>
      </c>
      <c r="AI681" s="11">
        <v>6.77</v>
      </c>
      <c r="AJ681" s="11">
        <v>5.47</v>
      </c>
      <c r="AK681" s="11">
        <v>-0.37</v>
      </c>
      <c r="AL681" s="11">
        <v>5.43</v>
      </c>
      <c r="AM681" s="11">
        <v>7.41</v>
      </c>
      <c r="AN681" s="11">
        <v>1.52</v>
      </c>
      <c r="IS681">
        <f t="shared" si="20"/>
        <v>3.4527894736842111</v>
      </c>
      <c r="IT681">
        <f t="shared" si="21"/>
        <v>3.1320922129076054</v>
      </c>
    </row>
    <row r="682" spans="1:254" x14ac:dyDescent="0.2">
      <c r="A682" s="34" t="s">
        <v>10</v>
      </c>
      <c r="B682" s="35">
        <v>0.34</v>
      </c>
      <c r="C682" s="11">
        <v>-4.2999999999999997E-2</v>
      </c>
      <c r="D682" s="11">
        <v>4.5</v>
      </c>
      <c r="E682" s="11">
        <v>0.31</v>
      </c>
      <c r="F682" s="11">
        <v>1.72</v>
      </c>
      <c r="G682" s="11">
        <v>10.6</v>
      </c>
      <c r="H682" s="11">
        <v>-2.11</v>
      </c>
      <c r="I682" s="11">
        <v>2.91</v>
      </c>
      <c r="J682" s="11">
        <v>2.61</v>
      </c>
      <c r="K682" s="11">
        <v>-3.04</v>
      </c>
      <c r="L682" s="11">
        <v>2.2400000000000002</v>
      </c>
      <c r="M682" s="11">
        <v>8.3800000000000008</v>
      </c>
      <c r="N682" s="11">
        <v>7.08</v>
      </c>
      <c r="O682" s="11">
        <v>0.28000000000000003</v>
      </c>
      <c r="P682" s="11">
        <v>2.4500000000000002</v>
      </c>
      <c r="Q682" s="11">
        <v>5.96</v>
      </c>
      <c r="R682" s="11">
        <v>2.81</v>
      </c>
      <c r="S682" s="11">
        <v>0.28999999999999998</v>
      </c>
      <c r="T682" s="11">
        <v>2.86</v>
      </c>
      <c r="U682" s="11">
        <v>5</v>
      </c>
      <c r="V682" s="11">
        <v>-0.39</v>
      </c>
      <c r="W682" s="11">
        <v>3.06</v>
      </c>
      <c r="X682" s="11">
        <v>4.96</v>
      </c>
      <c r="Y682" s="11">
        <v>6.75</v>
      </c>
      <c r="Z682" s="11">
        <v>4.16</v>
      </c>
      <c r="AA682" s="11">
        <v>5.38</v>
      </c>
      <c r="AB682" s="11">
        <v>-7.1999999999999995E-2</v>
      </c>
      <c r="AC682" s="11">
        <v>2.87</v>
      </c>
      <c r="AD682" s="11">
        <v>3.92</v>
      </c>
      <c r="AE682" s="11">
        <v>-1.25</v>
      </c>
      <c r="AF682" s="11">
        <v>1.05</v>
      </c>
      <c r="AG682" s="11">
        <v>5.6</v>
      </c>
      <c r="AH682" s="11">
        <v>2.11</v>
      </c>
      <c r="AI682" s="11">
        <v>6.3</v>
      </c>
      <c r="AJ682" s="11">
        <v>5.2</v>
      </c>
      <c r="AK682" s="11">
        <v>-0.74</v>
      </c>
      <c r="AL682" s="11">
        <v>4.97</v>
      </c>
      <c r="AM682" s="11">
        <v>6.56</v>
      </c>
      <c r="AN682" s="11">
        <v>1.48</v>
      </c>
      <c r="IS682">
        <f t="shared" si="20"/>
        <v>3.0717105263157896</v>
      </c>
      <c r="IT682">
        <f t="shared" si="21"/>
        <v>3.0288853619049152</v>
      </c>
    </row>
    <row r="683" spans="1:254" x14ac:dyDescent="0.2">
      <c r="A683" s="34" t="s">
        <v>10</v>
      </c>
      <c r="B683" s="35">
        <v>0.36</v>
      </c>
      <c r="C683" s="11">
        <v>-6.2E-2</v>
      </c>
      <c r="D683" s="11">
        <v>4.21</v>
      </c>
      <c r="E683" s="11">
        <v>-0.25</v>
      </c>
      <c r="F683" s="11">
        <v>1.69</v>
      </c>
      <c r="G683" s="11">
        <v>9.77</v>
      </c>
      <c r="H683" s="11">
        <v>-2.5</v>
      </c>
      <c r="I683" s="11">
        <v>2.5499999999999998</v>
      </c>
      <c r="J683" s="11">
        <v>2.77</v>
      </c>
      <c r="K683" s="11">
        <v>-3.17</v>
      </c>
      <c r="L683" s="11">
        <v>2.37</v>
      </c>
      <c r="M683" s="11">
        <v>8.09</v>
      </c>
      <c r="N683" s="11">
        <v>6.73</v>
      </c>
      <c r="O683" s="11">
        <v>0.36</v>
      </c>
      <c r="P683" s="11">
        <v>2.21</v>
      </c>
      <c r="Q683" s="11">
        <v>5.49</v>
      </c>
      <c r="R683" s="11">
        <v>2.77</v>
      </c>
      <c r="S683" s="11">
        <v>-0.2</v>
      </c>
      <c r="T683" s="11">
        <v>2.13</v>
      </c>
      <c r="U683" s="11">
        <v>4.49</v>
      </c>
      <c r="V683" s="11">
        <v>-0.68</v>
      </c>
      <c r="W683" s="11">
        <v>2.56</v>
      </c>
      <c r="X683" s="11">
        <v>4.78</v>
      </c>
      <c r="Y683" s="11">
        <v>6.42</v>
      </c>
      <c r="Z683" s="11">
        <v>3.77</v>
      </c>
      <c r="AA683" s="11">
        <v>4.97</v>
      </c>
      <c r="AB683" s="11">
        <v>-0.44</v>
      </c>
      <c r="AC683" s="11">
        <v>2.16</v>
      </c>
      <c r="AD683" s="11">
        <v>3.48</v>
      </c>
      <c r="AE683" s="11">
        <v>-1.25</v>
      </c>
      <c r="AF683" s="11">
        <v>0.52</v>
      </c>
      <c r="AG683" s="11">
        <v>5.3</v>
      </c>
      <c r="AH683" s="11">
        <v>1.39</v>
      </c>
      <c r="AI683" s="11">
        <v>5.78</v>
      </c>
      <c r="AJ683" s="11">
        <v>4.92</v>
      </c>
      <c r="AK683" s="11">
        <v>-1.07</v>
      </c>
      <c r="AL683" s="11">
        <v>4.72</v>
      </c>
      <c r="AM683" s="11">
        <v>5.84</v>
      </c>
      <c r="AN683" s="11">
        <v>0.59</v>
      </c>
      <c r="IS683">
        <f t="shared" si="20"/>
        <v>2.7160000000000002</v>
      </c>
      <c r="IT683">
        <f t="shared" si="21"/>
        <v>2.9614341668057267</v>
      </c>
    </row>
    <row r="684" spans="1:254" x14ac:dyDescent="0.2">
      <c r="A684" s="34" t="s">
        <v>10</v>
      </c>
      <c r="B684" s="35">
        <v>0.38</v>
      </c>
      <c r="C684" s="11">
        <v>-3.1E-2</v>
      </c>
      <c r="D684" s="11">
        <v>3.97</v>
      </c>
      <c r="E684" s="11">
        <v>-0.82</v>
      </c>
      <c r="F684" s="11">
        <v>1.68</v>
      </c>
      <c r="G684" s="11">
        <v>9.0500000000000007</v>
      </c>
      <c r="H684" s="11">
        <v>-2.85</v>
      </c>
      <c r="I684" s="11">
        <v>2.09</v>
      </c>
      <c r="J684" s="11">
        <v>2.91</v>
      </c>
      <c r="K684" s="11">
        <v>-3.29</v>
      </c>
      <c r="L684" s="11">
        <v>2.61</v>
      </c>
      <c r="M684" s="11">
        <v>7.7</v>
      </c>
      <c r="N684" s="11">
        <v>6.36</v>
      </c>
      <c r="O684" s="11">
        <v>0.35</v>
      </c>
      <c r="P684" s="11">
        <v>1.9</v>
      </c>
      <c r="Q684" s="11">
        <v>5.05</v>
      </c>
      <c r="R684" s="11">
        <v>2.65</v>
      </c>
      <c r="S684" s="11">
        <v>-0.67</v>
      </c>
      <c r="T684" s="11">
        <v>1.36</v>
      </c>
      <c r="U684" s="11">
        <v>3.99</v>
      </c>
      <c r="V684" s="11">
        <v>-0.94</v>
      </c>
      <c r="W684" s="11">
        <v>2.1</v>
      </c>
      <c r="X684" s="11">
        <v>4.5</v>
      </c>
      <c r="Y684" s="11">
        <v>6.28</v>
      </c>
      <c r="Z684" s="11">
        <v>3.36</v>
      </c>
      <c r="AA684" s="11">
        <v>4.75</v>
      </c>
      <c r="AB684" s="11">
        <v>-0.83</v>
      </c>
      <c r="AC684" s="11">
        <v>1.4</v>
      </c>
      <c r="AD684" s="11">
        <v>3.03</v>
      </c>
      <c r="AE684" s="11">
        <v>-1.3</v>
      </c>
      <c r="AF684" s="11">
        <v>-1.9E-2</v>
      </c>
      <c r="AG684" s="11">
        <v>4.97</v>
      </c>
      <c r="AH684" s="11">
        <v>0.69</v>
      </c>
      <c r="AI684" s="11">
        <v>5.17</v>
      </c>
      <c r="AJ684" s="11">
        <v>4.6100000000000003</v>
      </c>
      <c r="AK684" s="11">
        <v>-1.38</v>
      </c>
      <c r="AL684" s="11">
        <v>4.68</v>
      </c>
      <c r="AM684" s="11">
        <v>5.22</v>
      </c>
      <c r="AN684" s="11">
        <v>0.44</v>
      </c>
      <c r="IS684">
        <f t="shared" si="20"/>
        <v>2.3878947368421053</v>
      </c>
      <c r="IT684">
        <f t="shared" si="21"/>
        <v>2.913404498589919</v>
      </c>
    </row>
    <row r="685" spans="1:254" x14ac:dyDescent="0.2">
      <c r="A685" s="34" t="s">
        <v>10</v>
      </c>
      <c r="B685" s="35">
        <v>0.4</v>
      </c>
      <c r="C685" s="11">
        <v>-0.13</v>
      </c>
      <c r="D685" s="11">
        <v>3.73</v>
      </c>
      <c r="E685" s="11">
        <v>-1.43</v>
      </c>
      <c r="F685" s="11">
        <v>1.62</v>
      </c>
      <c r="G685" s="11">
        <v>8.51</v>
      </c>
      <c r="H685" s="11">
        <v>-3.17</v>
      </c>
      <c r="I685" s="11">
        <v>1.52</v>
      </c>
      <c r="J685" s="11">
        <v>3.01</v>
      </c>
      <c r="K685" s="11">
        <v>-3.41</v>
      </c>
      <c r="L685" s="11">
        <v>2.85</v>
      </c>
      <c r="M685" s="11">
        <v>7.15</v>
      </c>
      <c r="N685" s="11">
        <v>5.96</v>
      </c>
      <c r="O685" s="11">
        <v>0.16</v>
      </c>
      <c r="P685" s="11">
        <v>1.44</v>
      </c>
      <c r="Q685" s="11">
        <v>4.59</v>
      </c>
      <c r="R685" s="11">
        <v>2.37</v>
      </c>
      <c r="S685" s="11">
        <v>-1.19</v>
      </c>
      <c r="T685" s="11">
        <v>0.6</v>
      </c>
      <c r="U685" s="11">
        <v>3.48</v>
      </c>
      <c r="V685" s="11">
        <v>-1.29</v>
      </c>
      <c r="W685" s="11">
        <v>1.62</v>
      </c>
      <c r="X685" s="11">
        <v>4.0599999999999996</v>
      </c>
      <c r="Y685" s="11">
        <v>6.44</v>
      </c>
      <c r="Z685" s="11">
        <v>2.85</v>
      </c>
      <c r="AA685" s="11">
        <v>4.5999999999999996</v>
      </c>
      <c r="AB685" s="11">
        <v>-1.29</v>
      </c>
      <c r="AC685" s="11">
        <v>0.64</v>
      </c>
      <c r="AD685" s="11">
        <v>2.5499999999999998</v>
      </c>
      <c r="AE685" s="11">
        <v>-1.43</v>
      </c>
      <c r="AF685" s="11">
        <v>-0.59</v>
      </c>
      <c r="AG685" s="11">
        <v>4.57</v>
      </c>
      <c r="AH685" s="11">
        <v>-9.4999999999999998E-3</v>
      </c>
      <c r="AI685" s="11">
        <v>4.46</v>
      </c>
      <c r="AJ685" s="11">
        <v>4.24</v>
      </c>
      <c r="AK685" s="11">
        <v>-1.74</v>
      </c>
      <c r="AL685" s="11">
        <v>4.8</v>
      </c>
      <c r="AM685" s="11">
        <v>4.66</v>
      </c>
      <c r="AN685" s="11">
        <v>0.68</v>
      </c>
      <c r="IS685">
        <f t="shared" si="20"/>
        <v>2.0389605263157891</v>
      </c>
      <c r="IT685">
        <f t="shared" si="21"/>
        <v>2.9086149262046113</v>
      </c>
    </row>
    <row r="686" spans="1:254" x14ac:dyDescent="0.2">
      <c r="A686" s="34" t="s">
        <v>10</v>
      </c>
      <c r="B686" s="35">
        <v>0.42</v>
      </c>
      <c r="C686" s="11">
        <v>-0.55000000000000004</v>
      </c>
      <c r="D686" s="11">
        <v>3.42</v>
      </c>
      <c r="E686" s="11">
        <v>-2.11</v>
      </c>
      <c r="F686" s="11">
        <v>1.43</v>
      </c>
      <c r="G686" s="11">
        <v>8.1199999999999992</v>
      </c>
      <c r="H686" s="11">
        <v>-3.48</v>
      </c>
      <c r="I686" s="11">
        <v>0.88</v>
      </c>
      <c r="J686" s="11">
        <v>3</v>
      </c>
      <c r="K686" s="11">
        <v>-3.54</v>
      </c>
      <c r="L686" s="11">
        <v>3.01</v>
      </c>
      <c r="M686" s="11">
        <v>6.35</v>
      </c>
      <c r="N686" s="11">
        <v>5.45</v>
      </c>
      <c r="O686" s="11">
        <v>-0.24</v>
      </c>
      <c r="P686" s="11">
        <v>0.84</v>
      </c>
      <c r="Q686" s="11">
        <v>4.05</v>
      </c>
      <c r="R686" s="11">
        <v>1.89</v>
      </c>
      <c r="S686" s="11">
        <v>-1.79</v>
      </c>
      <c r="T686" s="11">
        <v>-0.15</v>
      </c>
      <c r="U686" s="11">
        <v>2.92</v>
      </c>
      <c r="V686" s="11">
        <v>-1.73</v>
      </c>
      <c r="W686" s="11">
        <v>1.06</v>
      </c>
      <c r="X686" s="11">
        <v>3.44</v>
      </c>
      <c r="Y686" s="11">
        <v>6.79</v>
      </c>
      <c r="Z686" s="11">
        <v>2.1800000000000002</v>
      </c>
      <c r="AA686" s="11">
        <v>4.4000000000000004</v>
      </c>
      <c r="AB686" s="11">
        <v>-1.86</v>
      </c>
      <c r="AC686" s="11">
        <v>-0.14000000000000001</v>
      </c>
      <c r="AD686" s="11">
        <v>2.02</v>
      </c>
      <c r="AE686" s="11">
        <v>-1.71</v>
      </c>
      <c r="AF686" s="11">
        <v>-1.21</v>
      </c>
      <c r="AG686" s="11">
        <v>4.0999999999999996</v>
      </c>
      <c r="AH686" s="11">
        <v>-0.74</v>
      </c>
      <c r="AI686" s="11">
        <v>3.62</v>
      </c>
      <c r="AJ686" s="11">
        <v>3.79</v>
      </c>
      <c r="AK686" s="11">
        <v>-2.19</v>
      </c>
      <c r="AL686" s="11">
        <v>5</v>
      </c>
      <c r="AM686" s="11">
        <v>4.08</v>
      </c>
      <c r="AN686" s="11">
        <v>0.67</v>
      </c>
      <c r="IS686">
        <f t="shared" si="20"/>
        <v>1.6071052631578946</v>
      </c>
      <c r="IT686">
        <f t="shared" si="21"/>
        <v>2.950531704620635</v>
      </c>
    </row>
    <row r="687" spans="1:254" x14ac:dyDescent="0.2">
      <c r="A687" s="34" t="s">
        <v>10</v>
      </c>
      <c r="B687" s="35">
        <v>0.44</v>
      </c>
      <c r="C687" s="11">
        <v>-1.37</v>
      </c>
      <c r="D687" s="11">
        <v>3.02</v>
      </c>
      <c r="E687" s="11">
        <v>-2.84</v>
      </c>
      <c r="F687" s="11">
        <v>1.07</v>
      </c>
      <c r="G687" s="11">
        <v>7.83</v>
      </c>
      <c r="H687" s="11">
        <v>-3.82</v>
      </c>
      <c r="I687" s="11">
        <v>0.27</v>
      </c>
      <c r="J687" s="11">
        <v>2.88</v>
      </c>
      <c r="K687" s="11">
        <v>-3.67</v>
      </c>
      <c r="L687" s="11">
        <v>2.99</v>
      </c>
      <c r="M687" s="11">
        <v>5.26</v>
      </c>
      <c r="N687" s="11">
        <v>4.78</v>
      </c>
      <c r="O687" s="11">
        <v>-0.87</v>
      </c>
      <c r="P687" s="11">
        <v>-2.3E-2</v>
      </c>
      <c r="Q687" s="11">
        <v>3.45</v>
      </c>
      <c r="R687" s="11">
        <v>1.18</v>
      </c>
      <c r="S687" s="11">
        <v>-2.5099999999999998</v>
      </c>
      <c r="T687" s="11">
        <v>-0.99</v>
      </c>
      <c r="U687" s="11">
        <v>2.2799999999999998</v>
      </c>
      <c r="V687" s="11">
        <v>-2.2799999999999998</v>
      </c>
      <c r="W687" s="11">
        <v>0.3</v>
      </c>
      <c r="X687" s="11">
        <v>2.64</v>
      </c>
      <c r="Y687" s="11">
        <v>7.22</v>
      </c>
      <c r="Z687" s="11">
        <v>1.28</v>
      </c>
      <c r="AA687" s="11">
        <v>4.03</v>
      </c>
      <c r="AB687" s="11">
        <v>-2.52</v>
      </c>
      <c r="AC687" s="11">
        <v>-0.96</v>
      </c>
      <c r="AD687" s="11">
        <v>1.41</v>
      </c>
      <c r="AE687" s="11">
        <v>-2.13</v>
      </c>
      <c r="AF687" s="11">
        <v>-1.89</v>
      </c>
      <c r="AG687" s="11">
        <v>3.55</v>
      </c>
      <c r="AH687" s="11">
        <v>-1.53</v>
      </c>
      <c r="AI687" s="11">
        <v>2.66</v>
      </c>
      <c r="AJ687" s="11">
        <v>3.23</v>
      </c>
      <c r="AK687" s="11">
        <v>-2.78</v>
      </c>
      <c r="AL687" s="11">
        <v>5.18</v>
      </c>
      <c r="AM687" s="11">
        <v>3.42</v>
      </c>
      <c r="AN687" s="11">
        <v>0.64</v>
      </c>
      <c r="IS687">
        <f t="shared" si="20"/>
        <v>1.0628157894736845</v>
      </c>
      <c r="IT687">
        <f t="shared" si="21"/>
        <v>3.0303058792646849</v>
      </c>
    </row>
    <row r="688" spans="1:254" x14ac:dyDescent="0.2">
      <c r="A688" s="34" t="s">
        <v>10</v>
      </c>
      <c r="B688" s="35">
        <v>0.46</v>
      </c>
      <c r="C688" s="11">
        <v>-2.64</v>
      </c>
      <c r="D688" s="11">
        <v>2.5299999999999998</v>
      </c>
      <c r="E688" s="11">
        <v>-3.63</v>
      </c>
      <c r="F688" s="11">
        <v>0.52</v>
      </c>
      <c r="G688" s="11">
        <v>7.55</v>
      </c>
      <c r="H688" s="11">
        <v>-4.2300000000000004</v>
      </c>
      <c r="I688" s="11">
        <v>-0.26</v>
      </c>
      <c r="J688" s="11">
        <v>2.61</v>
      </c>
      <c r="K688" s="11">
        <v>-3.8</v>
      </c>
      <c r="L688" s="11">
        <v>2.71</v>
      </c>
      <c r="M688" s="11">
        <v>3.85</v>
      </c>
      <c r="N688" s="11">
        <v>3.94</v>
      </c>
      <c r="O688" s="11">
        <v>-1.71</v>
      </c>
      <c r="P688" s="11">
        <v>-0.97</v>
      </c>
      <c r="Q688" s="11">
        <v>2.67</v>
      </c>
      <c r="R688" s="11">
        <v>0.16</v>
      </c>
      <c r="S688" s="11">
        <v>-3.34</v>
      </c>
      <c r="T688" s="11">
        <v>-1.88</v>
      </c>
      <c r="U688" s="11">
        <v>1.51</v>
      </c>
      <c r="V688" s="11">
        <v>-2.86</v>
      </c>
      <c r="W688" s="11">
        <v>-0.64</v>
      </c>
      <c r="X688" s="11">
        <v>1.69</v>
      </c>
      <c r="Y688" s="11">
        <v>7.36</v>
      </c>
      <c r="Z688" s="11">
        <v>0.14000000000000001</v>
      </c>
      <c r="AA688" s="11">
        <v>3.45</v>
      </c>
      <c r="AB688" s="11">
        <v>-3.28</v>
      </c>
      <c r="AC688" s="11">
        <v>-1.89</v>
      </c>
      <c r="AD688" s="11">
        <v>0.71</v>
      </c>
      <c r="AE688" s="11">
        <v>-2.67</v>
      </c>
      <c r="AF688" s="11">
        <v>-2.62</v>
      </c>
      <c r="AG688" s="11">
        <v>2.91</v>
      </c>
      <c r="AH688" s="11">
        <v>-2.4</v>
      </c>
      <c r="AI688" s="11">
        <v>1.58</v>
      </c>
      <c r="AJ688" s="11">
        <v>2.54</v>
      </c>
      <c r="AK688" s="11">
        <v>-3.49</v>
      </c>
      <c r="AL688" s="11">
        <v>5.24</v>
      </c>
      <c r="AM688" s="11">
        <v>2.63</v>
      </c>
      <c r="AN688" s="11">
        <v>8.3000000000000004E-2</v>
      </c>
      <c r="IS688">
        <f t="shared" si="20"/>
        <v>0.37034210526315786</v>
      </c>
      <c r="IT688">
        <f t="shared" si="21"/>
        <v>3.117532654644346</v>
      </c>
    </row>
    <row r="689" spans="1:254" x14ac:dyDescent="0.2">
      <c r="A689" s="34" t="s">
        <v>10</v>
      </c>
      <c r="B689" s="35">
        <v>0.48</v>
      </c>
      <c r="C689" s="11">
        <v>-4.29</v>
      </c>
      <c r="D689" s="11">
        <v>1.92</v>
      </c>
      <c r="E689" s="11">
        <v>-4.4800000000000004</v>
      </c>
      <c r="F689" s="11">
        <v>-0.24</v>
      </c>
      <c r="G689" s="11">
        <v>7.14</v>
      </c>
      <c r="H689" s="11">
        <v>-4.8099999999999996</v>
      </c>
      <c r="I689" s="11">
        <v>-0.7</v>
      </c>
      <c r="J689" s="11">
        <v>2.19</v>
      </c>
      <c r="K689" s="11">
        <v>-3.97</v>
      </c>
      <c r="L689" s="11">
        <v>2.17</v>
      </c>
      <c r="M689" s="11">
        <v>2.09</v>
      </c>
      <c r="N689" s="11">
        <v>2.84</v>
      </c>
      <c r="O689" s="11">
        <v>-2.75</v>
      </c>
      <c r="P689" s="11">
        <v>-2.02</v>
      </c>
      <c r="Q689" s="11">
        <v>1.72</v>
      </c>
      <c r="R689" s="11">
        <v>-1.04</v>
      </c>
      <c r="S689" s="11">
        <v>-4.29</v>
      </c>
      <c r="T689" s="11">
        <v>-2.91</v>
      </c>
      <c r="U689" s="11">
        <v>0.56999999999999995</v>
      </c>
      <c r="V689" s="11">
        <v>-3.47</v>
      </c>
      <c r="W689" s="11">
        <v>-1.72</v>
      </c>
      <c r="X689" s="11">
        <v>0.61</v>
      </c>
      <c r="Y689" s="11">
        <v>6.74</v>
      </c>
      <c r="Z689" s="11">
        <v>-1.25</v>
      </c>
      <c r="AA689" s="11">
        <v>2.59</v>
      </c>
      <c r="AB689" s="11">
        <v>-4.1100000000000003</v>
      </c>
      <c r="AC689" s="11">
        <v>-3.01</v>
      </c>
      <c r="AD689" s="11">
        <v>-5.5E-2</v>
      </c>
      <c r="AE689" s="11">
        <v>-3.3</v>
      </c>
      <c r="AF689" s="11">
        <v>-3.4</v>
      </c>
      <c r="AG689" s="11">
        <v>2.17</v>
      </c>
      <c r="AH689" s="11">
        <v>-3.35</v>
      </c>
      <c r="AI689" s="11">
        <v>0.42</v>
      </c>
      <c r="AJ689" s="11">
        <v>1.7</v>
      </c>
      <c r="AK689" s="11">
        <v>-4.32</v>
      </c>
      <c r="AL689" s="11">
        <v>5.09</v>
      </c>
      <c r="AM689" s="11">
        <v>1.7</v>
      </c>
      <c r="AN689" s="11">
        <v>-0.46</v>
      </c>
      <c r="IS689">
        <f t="shared" si="20"/>
        <v>-0.48118421052631599</v>
      </c>
      <c r="IT689">
        <f t="shared" si="21"/>
        <v>3.1740079178298615</v>
      </c>
    </row>
    <row r="690" spans="1:254" x14ac:dyDescent="0.2">
      <c r="A690" s="34" t="s">
        <v>10</v>
      </c>
      <c r="B690" s="35">
        <v>0.5</v>
      </c>
      <c r="C690" s="11">
        <v>-6.24</v>
      </c>
      <c r="D690" s="11">
        <v>1.19</v>
      </c>
      <c r="E690" s="11">
        <v>-5.35</v>
      </c>
      <c r="F690" s="11">
        <v>-1.17</v>
      </c>
      <c r="G690" s="11">
        <v>6.47</v>
      </c>
      <c r="H690" s="11">
        <v>-5.6</v>
      </c>
      <c r="I690" s="11">
        <v>-1.1200000000000001</v>
      </c>
      <c r="J690" s="11">
        <v>1.61</v>
      </c>
      <c r="K690" s="11">
        <v>-4.2</v>
      </c>
      <c r="L690" s="11">
        <v>1.34</v>
      </c>
      <c r="M690" s="11">
        <v>7.4999999999999997E-3</v>
      </c>
      <c r="N690" s="11">
        <v>1.5</v>
      </c>
      <c r="O690" s="11">
        <v>-4</v>
      </c>
      <c r="P690" s="11">
        <v>-3.09</v>
      </c>
      <c r="Q690" s="11">
        <v>0.63</v>
      </c>
      <c r="R690" s="11">
        <v>-2.37</v>
      </c>
      <c r="S690" s="11">
        <v>-5.32</v>
      </c>
      <c r="T690" s="11">
        <v>-4.0999999999999996</v>
      </c>
      <c r="U690" s="11">
        <v>-0.56999999999999995</v>
      </c>
      <c r="V690" s="11">
        <v>-4.1100000000000003</v>
      </c>
      <c r="W690" s="11">
        <v>-3.01</v>
      </c>
      <c r="X690" s="11">
        <v>-0.55000000000000004</v>
      </c>
      <c r="Y690" s="11">
        <v>5.86</v>
      </c>
      <c r="Z690" s="11">
        <v>-2.84</v>
      </c>
      <c r="AA690" s="11">
        <v>1.42</v>
      </c>
      <c r="AB690" s="11">
        <v>-5.01</v>
      </c>
      <c r="AC690" s="11">
        <v>-4.34</v>
      </c>
      <c r="AD690" s="11">
        <v>-0.9</v>
      </c>
      <c r="AE690" s="11">
        <v>-3.96</v>
      </c>
      <c r="AF690" s="11">
        <v>-4.24</v>
      </c>
      <c r="AG690" s="11">
        <v>1.31</v>
      </c>
      <c r="AH690" s="11">
        <v>-4.38</v>
      </c>
      <c r="AI690" s="11">
        <v>-0.79</v>
      </c>
      <c r="AJ690" s="11">
        <v>0.69</v>
      </c>
      <c r="AK690" s="11">
        <v>-5.26</v>
      </c>
      <c r="AL690" s="11">
        <v>4.66</v>
      </c>
      <c r="AM690" s="11">
        <v>0.6</v>
      </c>
      <c r="AN690" s="11">
        <v>-1.83</v>
      </c>
      <c r="IS690">
        <f t="shared" si="20"/>
        <v>-1.5016447368421051</v>
      </c>
      <c r="IT690">
        <f t="shared" si="21"/>
        <v>3.2239968205250036</v>
      </c>
    </row>
    <row r="691" spans="1:254" x14ac:dyDescent="0.2">
      <c r="A691" s="34" t="s">
        <v>10</v>
      </c>
      <c r="B691" s="35">
        <v>0.52</v>
      </c>
      <c r="C691" s="11">
        <v>-8.31</v>
      </c>
      <c r="D691" s="11">
        <v>0.27</v>
      </c>
      <c r="E691" s="11">
        <v>-6.24</v>
      </c>
      <c r="F691" s="11">
        <v>-2.25</v>
      </c>
      <c r="G691" s="11">
        <v>5.41</v>
      </c>
      <c r="H691" s="11">
        <v>-6.64</v>
      </c>
      <c r="I691" s="11">
        <v>-1.61</v>
      </c>
      <c r="J691" s="11">
        <v>0.89</v>
      </c>
      <c r="K691" s="11">
        <v>-4.5199999999999996</v>
      </c>
      <c r="L691" s="11">
        <v>0.22</v>
      </c>
      <c r="M691" s="11">
        <v>-2.36</v>
      </c>
      <c r="N691" s="11">
        <v>-7.1999999999999998E-3</v>
      </c>
      <c r="O691" s="11">
        <v>-5.46</v>
      </c>
      <c r="P691" s="11">
        <v>-4.16</v>
      </c>
      <c r="Q691" s="11">
        <v>-0.69</v>
      </c>
      <c r="R691" s="11">
        <v>-3.78</v>
      </c>
      <c r="S691" s="11">
        <v>-6.41</v>
      </c>
      <c r="T691" s="11">
        <v>-5.46</v>
      </c>
      <c r="U691" s="11">
        <v>-1.91</v>
      </c>
      <c r="V691" s="11">
        <v>-4.75</v>
      </c>
      <c r="W691" s="11">
        <v>-4.29</v>
      </c>
      <c r="X691" s="11">
        <v>-1.78</v>
      </c>
      <c r="Y691" s="11">
        <v>4.91</v>
      </c>
      <c r="Z691" s="11">
        <v>-4.58</v>
      </c>
      <c r="AA691" s="11">
        <v>-6.5000000000000002E-2</v>
      </c>
      <c r="AB691" s="11">
        <v>-5.98</v>
      </c>
      <c r="AC691" s="11">
        <v>-5.87</v>
      </c>
      <c r="AD691" s="11">
        <v>-1.81</v>
      </c>
      <c r="AE691" s="11">
        <v>-4.6100000000000003</v>
      </c>
      <c r="AF691" s="11">
        <v>-5.1100000000000003</v>
      </c>
      <c r="AG691" s="11">
        <v>0.33</v>
      </c>
      <c r="AH691" s="11">
        <v>-5.45</v>
      </c>
      <c r="AI691" s="11">
        <v>-1.99</v>
      </c>
      <c r="AJ691" s="11">
        <v>-0.5</v>
      </c>
      <c r="AK691" s="11">
        <v>-6.29</v>
      </c>
      <c r="AL691" s="11">
        <v>3.92</v>
      </c>
      <c r="AM691" s="11">
        <v>-0.71</v>
      </c>
      <c r="AN691" s="11">
        <v>-2.97</v>
      </c>
      <c r="IS691">
        <f t="shared" si="20"/>
        <v>-2.6476894736842107</v>
      </c>
      <c r="IT691">
        <f t="shared" si="21"/>
        <v>3.264540917916495</v>
      </c>
    </row>
    <row r="692" spans="1:254" x14ac:dyDescent="0.2">
      <c r="A692" s="34" t="s">
        <v>10</v>
      </c>
      <c r="B692" s="35">
        <v>0.54</v>
      </c>
      <c r="C692" s="11">
        <v>-10.3</v>
      </c>
      <c r="D692" s="11">
        <v>-0.87</v>
      </c>
      <c r="E692" s="11">
        <v>-7.1</v>
      </c>
      <c r="F692" s="11">
        <v>-3.45</v>
      </c>
      <c r="G692" s="11">
        <v>3.86</v>
      </c>
      <c r="H692" s="11">
        <v>-7.93</v>
      </c>
      <c r="I692" s="11">
        <v>-2.2599999999999998</v>
      </c>
      <c r="J692" s="11">
        <v>5.3999999999999999E-2</v>
      </c>
      <c r="K692" s="11">
        <v>-4.91</v>
      </c>
      <c r="L692" s="11">
        <v>-1.1399999999999999</v>
      </c>
      <c r="M692" s="11">
        <v>-4.92</v>
      </c>
      <c r="N692" s="11">
        <v>-1.54</v>
      </c>
      <c r="O692" s="11">
        <v>-7.09</v>
      </c>
      <c r="P692" s="11">
        <v>-5.18</v>
      </c>
      <c r="Q692" s="11">
        <v>-2.17</v>
      </c>
      <c r="R692" s="11">
        <v>-5.17</v>
      </c>
      <c r="S692" s="11">
        <v>-7.52</v>
      </c>
      <c r="T692" s="11">
        <v>-6.97</v>
      </c>
      <c r="U692" s="11">
        <v>-3.41</v>
      </c>
      <c r="V692" s="11">
        <v>-5.41</v>
      </c>
      <c r="W692" s="11">
        <v>-5.69</v>
      </c>
      <c r="X692" s="11">
        <v>-3.02</v>
      </c>
      <c r="Y692" s="11">
        <v>2.92</v>
      </c>
      <c r="Z692" s="11">
        <v>-6.43</v>
      </c>
      <c r="AA692" s="11">
        <v>-1.81</v>
      </c>
      <c r="AB692" s="11">
        <v>-7.01</v>
      </c>
      <c r="AC692" s="11">
        <v>-7.45</v>
      </c>
      <c r="AD692" s="11">
        <v>-2.78</v>
      </c>
      <c r="AE692" s="11">
        <v>-5.27</v>
      </c>
      <c r="AF692" s="11">
        <v>-5.97</v>
      </c>
      <c r="AG692" s="11">
        <v>-0.76</v>
      </c>
      <c r="AH692" s="11">
        <v>-6.53</v>
      </c>
      <c r="AI692" s="11">
        <v>-3.12</v>
      </c>
      <c r="AJ692" s="11">
        <v>-1.85</v>
      </c>
      <c r="AK692" s="11">
        <v>-7.39</v>
      </c>
      <c r="AL692" s="11">
        <v>2.92</v>
      </c>
      <c r="AM692" s="11">
        <v>-2.27</v>
      </c>
      <c r="AN692" s="11">
        <v>-3.87</v>
      </c>
      <c r="IS692">
        <f t="shared" si="20"/>
        <v>-3.9159473684210528</v>
      </c>
      <c r="IT692">
        <f t="shared" si="21"/>
        <v>3.2297680106410827</v>
      </c>
    </row>
    <row r="693" spans="1:254" x14ac:dyDescent="0.2">
      <c r="A693" s="34" t="s">
        <v>10</v>
      </c>
      <c r="B693" s="35">
        <v>0.56000000000000005</v>
      </c>
      <c r="C693" s="11">
        <v>-11.9</v>
      </c>
      <c r="D693" s="11">
        <v>-2.21</v>
      </c>
      <c r="E693" s="11">
        <v>-7.91</v>
      </c>
      <c r="F693" s="11">
        <v>-4.67</v>
      </c>
      <c r="G693" s="11">
        <v>1.8</v>
      </c>
      <c r="H693" s="11">
        <v>-9.43</v>
      </c>
      <c r="I693" s="11">
        <v>-3.05</v>
      </c>
      <c r="J693" s="11">
        <v>-0.83</v>
      </c>
      <c r="K693" s="11">
        <v>-5.32</v>
      </c>
      <c r="L693" s="11">
        <v>-2.71</v>
      </c>
      <c r="M693" s="11">
        <v>-7.51</v>
      </c>
      <c r="N693" s="11">
        <v>-2.94</v>
      </c>
      <c r="O693" s="11">
        <v>-8.82</v>
      </c>
      <c r="P693" s="11">
        <v>-6.06</v>
      </c>
      <c r="Q693" s="11">
        <v>-3.61</v>
      </c>
      <c r="R693" s="11">
        <v>-6.4</v>
      </c>
      <c r="S693" s="11">
        <v>-8.61</v>
      </c>
      <c r="T693" s="11">
        <v>-8.56</v>
      </c>
      <c r="U693" s="11">
        <v>-4.9800000000000004</v>
      </c>
      <c r="V693" s="11">
        <v>-6.11</v>
      </c>
      <c r="W693" s="11">
        <v>-7.16</v>
      </c>
      <c r="X693" s="11">
        <v>-4.22</v>
      </c>
      <c r="Y693" s="11">
        <v>0.3</v>
      </c>
      <c r="Z693" s="11">
        <v>-8.36</v>
      </c>
      <c r="AA693" s="11">
        <v>-3.68</v>
      </c>
      <c r="AB693" s="11">
        <v>-8.06</v>
      </c>
      <c r="AC693" s="11">
        <v>-8.7799999999999994</v>
      </c>
      <c r="AD693" s="11">
        <v>-3.79</v>
      </c>
      <c r="AE693" s="11">
        <v>-5.95</v>
      </c>
      <c r="AF693" s="11">
        <v>-6.75</v>
      </c>
      <c r="AG693" s="11">
        <v>-1.93</v>
      </c>
      <c r="AH693" s="11">
        <v>-7.53</v>
      </c>
      <c r="AI693" s="11">
        <v>-4.12</v>
      </c>
      <c r="AJ693" s="11">
        <v>-3.34</v>
      </c>
      <c r="AK693" s="11">
        <v>-8.52</v>
      </c>
      <c r="AL693" s="11">
        <v>1.74</v>
      </c>
      <c r="AM693" s="11">
        <v>-4.07</v>
      </c>
      <c r="AN693" s="11">
        <v>-6.2</v>
      </c>
      <c r="IS693">
        <f t="shared" si="20"/>
        <v>-5.2697368421052628</v>
      </c>
      <c r="IT693">
        <f t="shared" si="21"/>
        <v>3.1436546874205389</v>
      </c>
    </row>
    <row r="694" spans="1:254" x14ac:dyDescent="0.2">
      <c r="A694" s="34" t="s">
        <v>10</v>
      </c>
      <c r="B694" s="35">
        <v>0.57999999999999996</v>
      </c>
      <c r="C694" s="11">
        <v>-12.9</v>
      </c>
      <c r="D694" s="11">
        <v>-3.66</v>
      </c>
      <c r="E694" s="11">
        <v>-8.58</v>
      </c>
      <c r="F694" s="11">
        <v>-5.75</v>
      </c>
      <c r="G694" s="11">
        <v>-0.69</v>
      </c>
      <c r="H694" s="11">
        <v>-11</v>
      </c>
      <c r="I694" s="11">
        <v>-3.87</v>
      </c>
      <c r="J694" s="11">
        <v>-1.63</v>
      </c>
      <c r="K694" s="11">
        <v>-5.65</v>
      </c>
      <c r="L694" s="11">
        <v>-4.3099999999999996</v>
      </c>
      <c r="M694" s="11">
        <v>-9.9499999999999993</v>
      </c>
      <c r="N694" s="11">
        <v>-3.93</v>
      </c>
      <c r="O694" s="11">
        <v>-10.5</v>
      </c>
      <c r="P694" s="11">
        <v>-6.77</v>
      </c>
      <c r="Q694" s="11">
        <v>-5.0599999999999996</v>
      </c>
      <c r="R694" s="11">
        <v>-7.33</v>
      </c>
      <c r="S694" s="11">
        <v>-9.6</v>
      </c>
      <c r="T694" s="11">
        <v>-10.1</v>
      </c>
      <c r="U694" s="11">
        <v>-6.46</v>
      </c>
      <c r="V694" s="11">
        <v>-6.74</v>
      </c>
      <c r="W694" s="11">
        <v>-8.68</v>
      </c>
      <c r="X694" s="11">
        <v>-5.28</v>
      </c>
      <c r="Y694" s="11">
        <v>-1.69</v>
      </c>
      <c r="Z694" s="11">
        <v>-10.199999999999999</v>
      </c>
      <c r="AA694" s="11">
        <v>-5.43</v>
      </c>
      <c r="AB694" s="11">
        <v>-9.0500000000000007</v>
      </c>
      <c r="AC694" s="11">
        <v>-9.49</v>
      </c>
      <c r="AD694" s="11">
        <v>-4.7699999999999996</v>
      </c>
      <c r="AE694" s="11">
        <v>-6.63</v>
      </c>
      <c r="AF694" s="11">
        <v>-7.39</v>
      </c>
      <c r="AG694" s="11">
        <v>-3.14</v>
      </c>
      <c r="AH694" s="11">
        <v>-8.3800000000000008</v>
      </c>
      <c r="AI694" s="11">
        <v>-4.9000000000000004</v>
      </c>
      <c r="AJ694" s="11">
        <v>-4.88</v>
      </c>
      <c r="AK694" s="11">
        <v>-9.61</v>
      </c>
      <c r="AL694" s="11">
        <v>0.52</v>
      </c>
      <c r="AM694" s="11">
        <v>-6.08</v>
      </c>
      <c r="AN694" s="11">
        <v>-8.61</v>
      </c>
      <c r="IS694">
        <f t="shared" si="20"/>
        <v>-6.5307894736842114</v>
      </c>
      <c r="IT694">
        <f t="shared" si="21"/>
        <v>3.0802539221225018</v>
      </c>
    </row>
    <row r="695" spans="1:254" x14ac:dyDescent="0.2">
      <c r="A695" s="34" t="s">
        <v>10</v>
      </c>
      <c r="B695" s="35">
        <v>0.6</v>
      </c>
      <c r="C695" s="11">
        <v>-13</v>
      </c>
      <c r="D695" s="11">
        <v>-5.03</v>
      </c>
      <c r="E695" s="11">
        <v>-9.07</v>
      </c>
      <c r="F695" s="11">
        <v>-6.54</v>
      </c>
      <c r="G695" s="11">
        <v>-3.33</v>
      </c>
      <c r="H695" s="11">
        <v>-12.6</v>
      </c>
      <c r="I695" s="11">
        <v>-4.5</v>
      </c>
      <c r="J695" s="11">
        <v>-2.21</v>
      </c>
      <c r="K695" s="11">
        <v>-5.77</v>
      </c>
      <c r="L695" s="11">
        <v>-5.75</v>
      </c>
      <c r="M695" s="11">
        <v>-12.1</v>
      </c>
      <c r="N695" s="11">
        <v>-4.47</v>
      </c>
      <c r="O695" s="11">
        <v>-11.8</v>
      </c>
      <c r="P695" s="11">
        <v>-7.17</v>
      </c>
      <c r="Q695" s="11">
        <v>-6.26</v>
      </c>
      <c r="R695" s="11">
        <v>-7.8</v>
      </c>
      <c r="S695" s="11">
        <v>-10.4</v>
      </c>
      <c r="T695" s="11">
        <v>-11.4</v>
      </c>
      <c r="U695" s="11">
        <v>-7.64</v>
      </c>
      <c r="V695" s="11">
        <v>-7.3</v>
      </c>
      <c r="W695" s="11">
        <v>-10.1</v>
      </c>
      <c r="X695" s="11">
        <v>-6.07</v>
      </c>
      <c r="Y695" s="11">
        <v>-2.5299999999999998</v>
      </c>
      <c r="Z695" s="11">
        <v>-11.8</v>
      </c>
      <c r="AA695" s="11">
        <v>-6.82</v>
      </c>
      <c r="AB695" s="11">
        <v>-9.84</v>
      </c>
      <c r="AC695" s="11">
        <v>-9.31</v>
      </c>
      <c r="AD695" s="11">
        <v>-5.67</v>
      </c>
      <c r="AE695" s="11">
        <v>-7.29</v>
      </c>
      <c r="AF695" s="11">
        <v>-7.78</v>
      </c>
      <c r="AG695" s="11">
        <v>-4.29</v>
      </c>
      <c r="AH695" s="11">
        <v>-8.9600000000000009</v>
      </c>
      <c r="AI695" s="11">
        <v>-5.44</v>
      </c>
      <c r="AJ695" s="11">
        <v>-6.37</v>
      </c>
      <c r="AK695" s="11">
        <v>-10.6</v>
      </c>
      <c r="AL695" s="11">
        <v>-0.6</v>
      </c>
      <c r="AM695" s="11">
        <v>-8.15</v>
      </c>
      <c r="AN695" s="11">
        <v>-11.1</v>
      </c>
      <c r="IS695">
        <f t="shared" si="20"/>
        <v>-7.5489473684210529</v>
      </c>
      <c r="IT695">
        <f t="shared" si="21"/>
        <v>3.0912769944821368</v>
      </c>
    </row>
    <row r="696" spans="1:254" x14ac:dyDescent="0.2">
      <c r="A696" s="34" t="s">
        <v>10</v>
      </c>
      <c r="B696" s="35">
        <v>0.62</v>
      </c>
      <c r="C696" s="11">
        <v>-12.3</v>
      </c>
      <c r="D696" s="11">
        <v>-6.11</v>
      </c>
      <c r="E696" s="11">
        <v>-9.32</v>
      </c>
      <c r="F696" s="11">
        <v>-6.92</v>
      </c>
      <c r="G696" s="11">
        <v>-5.74</v>
      </c>
      <c r="H696" s="11">
        <v>-13.9</v>
      </c>
      <c r="I696" s="11">
        <v>-4.7699999999999996</v>
      </c>
      <c r="J696" s="11">
        <v>-2.4300000000000002</v>
      </c>
      <c r="K696" s="11">
        <v>-5.56</v>
      </c>
      <c r="L696" s="11">
        <v>-6.82</v>
      </c>
      <c r="M696" s="11">
        <v>-13.7</v>
      </c>
      <c r="N696" s="11">
        <v>-4.51</v>
      </c>
      <c r="O696" s="11">
        <v>-12.8</v>
      </c>
      <c r="P696" s="11">
        <v>-7.22</v>
      </c>
      <c r="Q696" s="11">
        <v>-7.11</v>
      </c>
      <c r="R696" s="11">
        <v>-7.78</v>
      </c>
      <c r="S696" s="11">
        <v>-11</v>
      </c>
      <c r="T696" s="11">
        <v>-12.3</v>
      </c>
      <c r="U696" s="11">
        <v>-8.33</v>
      </c>
      <c r="V696" s="11">
        <v>-7.68</v>
      </c>
      <c r="W696" s="11">
        <v>-11.1</v>
      </c>
      <c r="X696" s="11">
        <v>-6.52</v>
      </c>
      <c r="Y696" s="11">
        <v>-2.35</v>
      </c>
      <c r="Z696" s="11">
        <v>-12.7</v>
      </c>
      <c r="AA696" s="11">
        <v>-7.64</v>
      </c>
      <c r="AB696" s="11">
        <v>-10.3</v>
      </c>
      <c r="AC696" s="11">
        <v>-8.19</v>
      </c>
      <c r="AD696" s="11">
        <v>-6.42</v>
      </c>
      <c r="AE696" s="11">
        <v>-7.91</v>
      </c>
      <c r="AF696" s="11">
        <v>-7.86</v>
      </c>
      <c r="AG696" s="11">
        <v>-5.31</v>
      </c>
      <c r="AH696" s="11">
        <v>-9.19</v>
      </c>
      <c r="AI696" s="11">
        <v>-5.69</v>
      </c>
      <c r="AJ696" s="11">
        <v>-7.69</v>
      </c>
      <c r="AK696" s="11">
        <v>-11.4</v>
      </c>
      <c r="AL696" s="11">
        <v>-1.5</v>
      </c>
      <c r="AM696" s="11">
        <v>-10.1</v>
      </c>
      <c r="AN696" s="11">
        <v>-13.8</v>
      </c>
      <c r="IS696">
        <f t="shared" si="20"/>
        <v>-8.2097368421052632</v>
      </c>
      <c r="IT696">
        <f t="shared" si="21"/>
        <v>3.2408628204180605</v>
      </c>
    </row>
    <row r="697" spans="1:254" x14ac:dyDescent="0.2">
      <c r="A697" s="34" t="s">
        <v>10</v>
      </c>
      <c r="B697" s="35">
        <v>0.64</v>
      </c>
      <c r="C697" s="11">
        <v>-10.9</v>
      </c>
      <c r="D697" s="11">
        <v>-6.75</v>
      </c>
      <c r="E697" s="11">
        <v>-9.3000000000000007</v>
      </c>
      <c r="F697" s="11">
        <v>-6.87</v>
      </c>
      <c r="G697" s="11">
        <v>-7.48</v>
      </c>
      <c r="H697" s="11">
        <v>-14.6</v>
      </c>
      <c r="I697" s="11">
        <v>-4.58</v>
      </c>
      <c r="J697" s="11">
        <v>-2.31</v>
      </c>
      <c r="K697" s="11">
        <v>-4.97</v>
      </c>
      <c r="L697" s="11">
        <v>-7.36</v>
      </c>
      <c r="M697" s="11">
        <v>-14.7</v>
      </c>
      <c r="N697" s="11">
        <v>-4.17</v>
      </c>
      <c r="O697" s="11">
        <v>-13.1</v>
      </c>
      <c r="P697" s="11">
        <v>-6.9</v>
      </c>
      <c r="Q697" s="11">
        <v>-7.67</v>
      </c>
      <c r="R697" s="11">
        <v>-7.23</v>
      </c>
      <c r="S697" s="11">
        <v>-11.2</v>
      </c>
      <c r="T697" s="11">
        <v>-12.8</v>
      </c>
      <c r="U697" s="11">
        <v>-8.4</v>
      </c>
      <c r="V697" s="11">
        <v>-7.85</v>
      </c>
      <c r="W697" s="11">
        <v>-11.7</v>
      </c>
      <c r="X697" s="11">
        <v>-6.58</v>
      </c>
      <c r="Y697" s="11">
        <v>-1.67</v>
      </c>
      <c r="Z697" s="11">
        <v>-12.8</v>
      </c>
      <c r="AA697" s="11">
        <v>-7.9</v>
      </c>
      <c r="AB697" s="11">
        <v>-10.4</v>
      </c>
      <c r="AC697" s="11">
        <v>-6.32</v>
      </c>
      <c r="AD697" s="11">
        <v>-6.95</v>
      </c>
      <c r="AE697" s="11">
        <v>-8.4499999999999993</v>
      </c>
      <c r="AF697" s="11">
        <v>-7.64</v>
      </c>
      <c r="AG697" s="11">
        <v>-6.1</v>
      </c>
      <c r="AH697" s="11">
        <v>-9.02</v>
      </c>
      <c r="AI697" s="11">
        <v>-5.68</v>
      </c>
      <c r="AJ697" s="11">
        <v>-8.74</v>
      </c>
      <c r="AK697" s="11">
        <v>-11.9</v>
      </c>
      <c r="AL697" s="11">
        <v>-2.1</v>
      </c>
      <c r="AM697" s="11">
        <v>-11.7</v>
      </c>
      <c r="AN697" s="11">
        <v>-13.7</v>
      </c>
      <c r="IS697">
        <f t="shared" si="20"/>
        <v>-8.3813157894736836</v>
      </c>
      <c r="IT697">
        <f t="shared" si="21"/>
        <v>3.3750813171806398</v>
      </c>
    </row>
    <row r="698" spans="1:254" x14ac:dyDescent="0.2">
      <c r="A698" s="34" t="s">
        <v>10</v>
      </c>
      <c r="B698" s="35">
        <v>0.66</v>
      </c>
      <c r="C698" s="11">
        <v>-9.19</v>
      </c>
      <c r="D698" s="11">
        <v>-6.92</v>
      </c>
      <c r="E698" s="11">
        <v>-9.02</v>
      </c>
      <c r="F698" s="11">
        <v>-6.4</v>
      </c>
      <c r="G698" s="11">
        <v>-8.2799999999999994</v>
      </c>
      <c r="H698" s="11">
        <v>-14.7</v>
      </c>
      <c r="I698" s="11">
        <v>-4.04</v>
      </c>
      <c r="J698" s="11">
        <v>-1.94</v>
      </c>
      <c r="K698" s="11">
        <v>-4.05</v>
      </c>
      <c r="L698" s="11">
        <v>-7.27</v>
      </c>
      <c r="M698" s="11">
        <v>-15.2</v>
      </c>
      <c r="N698" s="11">
        <v>-3.62</v>
      </c>
      <c r="O698" s="11">
        <v>-12.7</v>
      </c>
      <c r="P698" s="11">
        <v>-6.24</v>
      </c>
      <c r="Q698" s="11">
        <v>-7.9</v>
      </c>
      <c r="R698" s="11">
        <v>-6.27</v>
      </c>
      <c r="S698" s="11">
        <v>-11.1</v>
      </c>
      <c r="T698" s="11">
        <v>-12.8</v>
      </c>
      <c r="U698" s="11">
        <v>-7.84</v>
      </c>
      <c r="V698" s="11">
        <v>-7.79</v>
      </c>
      <c r="W698" s="11">
        <v>-11.8</v>
      </c>
      <c r="X698" s="11">
        <v>-6.3</v>
      </c>
      <c r="Y698" s="11">
        <v>-1.39</v>
      </c>
      <c r="Z698" s="11">
        <v>-12.2</v>
      </c>
      <c r="AA698" s="11">
        <v>-7.71</v>
      </c>
      <c r="AB698" s="11">
        <v>-10.1</v>
      </c>
      <c r="AC698" s="11">
        <v>-4.13</v>
      </c>
      <c r="AD698" s="11">
        <v>-7.23</v>
      </c>
      <c r="AE698" s="11">
        <v>-8.8800000000000008</v>
      </c>
      <c r="AF698" s="11">
        <v>-7.17</v>
      </c>
      <c r="AG698" s="11">
        <v>-6.6</v>
      </c>
      <c r="AH698" s="11">
        <v>-8.4499999999999993</v>
      </c>
      <c r="AI698" s="11">
        <v>-5.43</v>
      </c>
      <c r="AJ698" s="11">
        <v>-9.4499999999999993</v>
      </c>
      <c r="AK698" s="11">
        <v>-12.1</v>
      </c>
      <c r="AL698" s="11">
        <v>-2.39</v>
      </c>
      <c r="AM698" s="11">
        <v>-12.8</v>
      </c>
      <c r="AN698" s="11">
        <v>-13.4</v>
      </c>
      <c r="IS698">
        <f t="shared" si="20"/>
        <v>-8.178947368421051</v>
      </c>
      <c r="IT698">
        <f t="shared" si="21"/>
        <v>3.5334347346713648</v>
      </c>
    </row>
    <row r="699" spans="1:254" x14ac:dyDescent="0.2">
      <c r="A699" s="34" t="s">
        <v>10</v>
      </c>
      <c r="B699" s="35">
        <v>0.68</v>
      </c>
      <c r="C699" s="11">
        <v>-7.49</v>
      </c>
      <c r="D699" s="11">
        <v>-6.66</v>
      </c>
      <c r="E699" s="11">
        <v>-8.5299999999999994</v>
      </c>
      <c r="F699" s="11">
        <v>-5.59</v>
      </c>
      <c r="G699" s="11">
        <v>-8.07</v>
      </c>
      <c r="H699" s="11">
        <v>-14</v>
      </c>
      <c r="I699" s="11">
        <v>-3.29</v>
      </c>
      <c r="J699" s="11">
        <v>-1.41</v>
      </c>
      <c r="K699" s="11">
        <v>-2.91</v>
      </c>
      <c r="L699" s="11">
        <v>-6.59</v>
      </c>
      <c r="M699" s="11">
        <v>-15.1</v>
      </c>
      <c r="N699" s="11">
        <v>-3.03</v>
      </c>
      <c r="O699" s="11">
        <v>-11.8</v>
      </c>
      <c r="P699" s="11">
        <v>-5.36</v>
      </c>
      <c r="Q699" s="11">
        <v>-7.76</v>
      </c>
      <c r="R699" s="11">
        <v>-5.14</v>
      </c>
      <c r="S699" s="11">
        <v>-10.6</v>
      </c>
      <c r="T699" s="11">
        <v>-12.3</v>
      </c>
      <c r="U699" s="11">
        <v>-6.81</v>
      </c>
      <c r="V699" s="11">
        <v>-7.61</v>
      </c>
      <c r="W699" s="11">
        <v>-11.3</v>
      </c>
      <c r="X699" s="11">
        <v>-5.8</v>
      </c>
      <c r="Y699" s="11">
        <v>-1.56</v>
      </c>
      <c r="Z699" s="11">
        <v>-10.9</v>
      </c>
      <c r="AA699" s="11">
        <v>-7.23</v>
      </c>
      <c r="AB699" s="11">
        <v>-9.3699999999999992</v>
      </c>
      <c r="AC699" s="11">
        <v>-2.02</v>
      </c>
      <c r="AD699" s="11">
        <v>-7.28</v>
      </c>
      <c r="AE699" s="11">
        <v>-9.16</v>
      </c>
      <c r="AF699" s="11">
        <v>-6.57</v>
      </c>
      <c r="AG699" s="11">
        <v>-6.77</v>
      </c>
      <c r="AH699" s="11">
        <v>-7.51</v>
      </c>
      <c r="AI699" s="11">
        <v>-4.9800000000000004</v>
      </c>
      <c r="AJ699" s="11">
        <v>-9.8000000000000007</v>
      </c>
      <c r="AK699" s="11">
        <v>-11.9</v>
      </c>
      <c r="AL699" s="11">
        <v>-2.4</v>
      </c>
      <c r="AM699" s="11">
        <v>-13.3</v>
      </c>
      <c r="AN699" s="11">
        <v>-13.1</v>
      </c>
      <c r="IS699">
        <f t="shared" si="20"/>
        <v>-7.6578947368421071</v>
      </c>
      <c r="IT699">
        <f t="shared" si="21"/>
        <v>3.6291709706992483</v>
      </c>
    </row>
    <row r="700" spans="1:254" x14ac:dyDescent="0.2">
      <c r="A700" s="34" t="s">
        <v>10</v>
      </c>
      <c r="B700" s="35">
        <v>0.7</v>
      </c>
      <c r="C700" s="11">
        <v>-6.02</v>
      </c>
      <c r="D700" s="11">
        <v>-6.12</v>
      </c>
      <c r="E700" s="11">
        <v>-7.9</v>
      </c>
      <c r="F700" s="11">
        <v>-4.54</v>
      </c>
      <c r="G700" s="11">
        <v>-7.07</v>
      </c>
      <c r="H700" s="11">
        <v>-12.9</v>
      </c>
      <c r="I700" s="11">
        <v>-2.5299999999999998</v>
      </c>
      <c r="J700" s="11">
        <v>-0.85</v>
      </c>
      <c r="K700" s="11">
        <v>-1.68</v>
      </c>
      <c r="L700" s="11">
        <v>-5.46</v>
      </c>
      <c r="M700" s="11">
        <v>-14.6</v>
      </c>
      <c r="N700" s="11">
        <v>-2.5</v>
      </c>
      <c r="O700" s="11">
        <v>-10.5</v>
      </c>
      <c r="P700" s="11">
        <v>-4.41</v>
      </c>
      <c r="Q700" s="11">
        <v>-7.45</v>
      </c>
      <c r="R700" s="11">
        <v>-4.05</v>
      </c>
      <c r="S700" s="11">
        <v>-9.7899999999999991</v>
      </c>
      <c r="T700" s="11">
        <v>-11.6</v>
      </c>
      <c r="U700" s="11">
        <v>-5.54</v>
      </c>
      <c r="V700" s="11">
        <v>-7.34</v>
      </c>
      <c r="W700" s="11">
        <v>-10.6</v>
      </c>
      <c r="X700" s="11">
        <v>-5.17</v>
      </c>
      <c r="Y700" s="11">
        <v>-1.84</v>
      </c>
      <c r="Z700" s="11">
        <v>-9.44</v>
      </c>
      <c r="AA700" s="11">
        <v>-6.58</v>
      </c>
      <c r="AB700" s="11">
        <v>-8.4</v>
      </c>
      <c r="AC700" s="11">
        <v>-0.28999999999999998</v>
      </c>
      <c r="AD700" s="11">
        <v>-7.13</v>
      </c>
      <c r="AE700" s="11">
        <v>-9.26</v>
      </c>
      <c r="AF700" s="11">
        <v>-5.96</v>
      </c>
      <c r="AG700" s="11">
        <v>-6.61</v>
      </c>
      <c r="AH700" s="11">
        <v>-6.29</v>
      </c>
      <c r="AI700" s="11">
        <v>-4.41</v>
      </c>
      <c r="AJ700" s="11">
        <v>-9.84</v>
      </c>
      <c r="AK700" s="11">
        <v>-11.3</v>
      </c>
      <c r="AL700" s="11">
        <v>-2.1800000000000002</v>
      </c>
      <c r="AM700" s="11">
        <v>-13.1</v>
      </c>
      <c r="AN700" s="11">
        <v>-11.8</v>
      </c>
      <c r="IS700">
        <f t="shared" si="20"/>
        <v>-6.9223684210526315</v>
      </c>
      <c r="IT700">
        <f t="shared" si="21"/>
        <v>3.6331100772713216</v>
      </c>
    </row>
    <row r="701" spans="1:254" x14ac:dyDescent="0.2">
      <c r="A701" s="34" t="s">
        <v>10</v>
      </c>
      <c r="B701" s="35">
        <v>0.72</v>
      </c>
      <c r="C701" s="11">
        <v>-4.9400000000000004</v>
      </c>
      <c r="D701" s="11">
        <v>-5.47</v>
      </c>
      <c r="E701" s="11">
        <v>-7.24</v>
      </c>
      <c r="F701" s="11">
        <v>-3.42</v>
      </c>
      <c r="G701" s="11">
        <v>-5.7</v>
      </c>
      <c r="H701" s="11">
        <v>-11.5</v>
      </c>
      <c r="I701" s="11">
        <v>-1.89</v>
      </c>
      <c r="J701" s="11">
        <v>-0.34</v>
      </c>
      <c r="K701" s="11">
        <v>-0.49</v>
      </c>
      <c r="L701" s="11">
        <v>-4.08</v>
      </c>
      <c r="M701" s="11">
        <v>-13.8</v>
      </c>
      <c r="N701" s="11">
        <v>-1.99</v>
      </c>
      <c r="O701" s="11">
        <v>-8.92</v>
      </c>
      <c r="P701" s="11">
        <v>-3.57</v>
      </c>
      <c r="Q701" s="11">
        <v>-6.97</v>
      </c>
      <c r="R701" s="11">
        <v>-3.12</v>
      </c>
      <c r="S701" s="11">
        <v>-8.7899999999999991</v>
      </c>
      <c r="T701" s="11">
        <v>-10.6</v>
      </c>
      <c r="U701" s="11">
        <v>-4.29</v>
      </c>
      <c r="V701" s="11">
        <v>-7.05</v>
      </c>
      <c r="W701" s="11">
        <v>-9.6300000000000008</v>
      </c>
      <c r="X701" s="11">
        <v>-4.54</v>
      </c>
      <c r="Y701" s="11">
        <v>-1.65</v>
      </c>
      <c r="Z701" s="11">
        <v>-8.0500000000000007</v>
      </c>
      <c r="AA701" s="11">
        <v>-5.81</v>
      </c>
      <c r="AB701" s="11">
        <v>-7.32</v>
      </c>
      <c r="AC701" s="11">
        <v>0.85</v>
      </c>
      <c r="AD701" s="11">
        <v>-6.82</v>
      </c>
      <c r="AE701" s="11">
        <v>-9.2200000000000006</v>
      </c>
      <c r="AF701" s="11">
        <v>-5.43</v>
      </c>
      <c r="AG701" s="11">
        <v>-6.13</v>
      </c>
      <c r="AH701" s="11">
        <v>-4.8899999999999997</v>
      </c>
      <c r="AI701" s="11">
        <v>-3.79</v>
      </c>
      <c r="AJ701" s="11">
        <v>-9.64</v>
      </c>
      <c r="AK701" s="11">
        <v>-10.6</v>
      </c>
      <c r="AL701" s="11">
        <v>-1.82</v>
      </c>
      <c r="AM701" s="11">
        <v>-12.3</v>
      </c>
      <c r="AN701" s="11">
        <v>-11.1</v>
      </c>
      <c r="IS701">
        <f t="shared" si="20"/>
        <v>-6.1068421052631567</v>
      </c>
      <c r="IT701">
        <f t="shared" si="21"/>
        <v>3.5952356651419919</v>
      </c>
    </row>
    <row r="702" spans="1:254" x14ac:dyDescent="0.2">
      <c r="A702" s="34" t="s">
        <v>10</v>
      </c>
      <c r="B702" s="35">
        <v>0.74</v>
      </c>
      <c r="C702" s="11">
        <v>-4.26</v>
      </c>
      <c r="D702" s="11">
        <v>-4.8499999999999996</v>
      </c>
      <c r="E702" s="11">
        <v>-6.61</v>
      </c>
      <c r="F702" s="11">
        <v>-2.37</v>
      </c>
      <c r="G702" s="11">
        <v>-4.3099999999999996</v>
      </c>
      <c r="H702" s="11">
        <v>-10.3</v>
      </c>
      <c r="I702" s="11">
        <v>-1.43</v>
      </c>
      <c r="J702" s="11">
        <v>3.3000000000000002E-2</v>
      </c>
      <c r="K702" s="11">
        <v>0.56000000000000005</v>
      </c>
      <c r="L702" s="11">
        <v>-2.69</v>
      </c>
      <c r="M702" s="11">
        <v>-12.7</v>
      </c>
      <c r="N702" s="11">
        <v>-1.4</v>
      </c>
      <c r="O702" s="11">
        <v>-7.35</v>
      </c>
      <c r="P702" s="11">
        <v>-2.88</v>
      </c>
      <c r="Q702" s="11">
        <v>-6.5</v>
      </c>
      <c r="R702" s="11">
        <v>-2.52</v>
      </c>
      <c r="S702" s="11">
        <v>-7.73</v>
      </c>
      <c r="T702" s="11">
        <v>-9.59</v>
      </c>
      <c r="U702" s="11">
        <v>-3.31</v>
      </c>
      <c r="V702" s="11">
        <v>-6.74</v>
      </c>
      <c r="W702" s="11">
        <v>-8.58</v>
      </c>
      <c r="X702" s="11">
        <v>-3.96</v>
      </c>
      <c r="Y702" s="11">
        <v>-0.76</v>
      </c>
      <c r="Z702" s="11">
        <v>-6.91</v>
      </c>
      <c r="AA702" s="11">
        <v>-4.96</v>
      </c>
      <c r="AB702" s="11">
        <v>-6.29</v>
      </c>
      <c r="AC702" s="11">
        <v>1.28</v>
      </c>
      <c r="AD702" s="11">
        <v>-6.45</v>
      </c>
      <c r="AE702" s="11">
        <v>-9.1</v>
      </c>
      <c r="AF702" s="11">
        <v>-5.03</v>
      </c>
      <c r="AG702" s="11">
        <v>-5.4</v>
      </c>
      <c r="AH702" s="11">
        <v>-3.46</v>
      </c>
      <c r="AI702" s="11">
        <v>-3.19</v>
      </c>
      <c r="AJ702" s="11">
        <v>-9.27</v>
      </c>
      <c r="AK702" s="11">
        <v>-9.68</v>
      </c>
      <c r="AL702" s="11">
        <v>-1.4</v>
      </c>
      <c r="AM702" s="11">
        <v>-11.1</v>
      </c>
      <c r="AN702" s="11">
        <v>-10.199999999999999</v>
      </c>
      <c r="IS702">
        <f t="shared" si="20"/>
        <v>-5.3001842105263153</v>
      </c>
      <c r="IT702">
        <f t="shared" si="21"/>
        <v>3.5002428012713724</v>
      </c>
    </row>
    <row r="703" spans="1:254" x14ac:dyDescent="0.2">
      <c r="A703" s="34" t="s">
        <v>10</v>
      </c>
      <c r="B703" s="35">
        <v>0.76</v>
      </c>
      <c r="C703" s="11">
        <v>-3.99</v>
      </c>
      <c r="D703" s="11">
        <v>-4.37</v>
      </c>
      <c r="E703" s="11">
        <v>-6.07</v>
      </c>
      <c r="F703" s="11">
        <v>-1.54</v>
      </c>
      <c r="G703" s="11">
        <v>-3.15</v>
      </c>
      <c r="H703" s="11">
        <v>-9.2200000000000006</v>
      </c>
      <c r="I703" s="11">
        <v>-1.1399999999999999</v>
      </c>
      <c r="J703" s="11">
        <v>0.26</v>
      </c>
      <c r="K703" s="11">
        <v>1.41</v>
      </c>
      <c r="L703" s="11">
        <v>-1.47</v>
      </c>
      <c r="M703" s="11">
        <v>-11.6</v>
      </c>
      <c r="N703" s="11">
        <v>-0.73</v>
      </c>
      <c r="O703" s="11">
        <v>-5.93</v>
      </c>
      <c r="P703" s="11">
        <v>-2.4500000000000002</v>
      </c>
      <c r="Q703" s="11">
        <v>-6.14</v>
      </c>
      <c r="R703" s="11">
        <v>-2.29</v>
      </c>
      <c r="S703" s="11">
        <v>-6.73</v>
      </c>
      <c r="T703" s="11">
        <v>-8.6199999999999992</v>
      </c>
      <c r="U703" s="11">
        <v>-2.71</v>
      </c>
      <c r="V703" s="11">
        <v>-6.47</v>
      </c>
      <c r="W703" s="11">
        <v>-7.47</v>
      </c>
      <c r="X703" s="11">
        <v>-3.47</v>
      </c>
      <c r="Y703" s="11">
        <v>0.26</v>
      </c>
      <c r="Z703" s="11">
        <v>-6.07</v>
      </c>
      <c r="AA703" s="11">
        <v>-4.08</v>
      </c>
      <c r="AB703" s="11">
        <v>-5.42</v>
      </c>
      <c r="AC703" s="11">
        <v>1.04</v>
      </c>
      <c r="AD703" s="11">
        <v>-6.1</v>
      </c>
      <c r="AE703" s="11">
        <v>-8.99</v>
      </c>
      <c r="AF703" s="11">
        <v>-4.8099999999999996</v>
      </c>
      <c r="AG703" s="11">
        <v>-4.5199999999999996</v>
      </c>
      <c r="AH703" s="11">
        <v>-2.08</v>
      </c>
      <c r="AI703" s="11">
        <v>-2.64</v>
      </c>
      <c r="AJ703" s="11">
        <v>-8.84</v>
      </c>
      <c r="AK703" s="11">
        <v>-8.77</v>
      </c>
      <c r="AL703" s="11">
        <v>-1</v>
      </c>
      <c r="AM703" s="11">
        <v>-9.57</v>
      </c>
      <c r="AN703" s="11">
        <v>-9.81</v>
      </c>
      <c r="IS703">
        <f t="shared" si="20"/>
        <v>-4.6128947368421054</v>
      </c>
      <c r="IT703">
        <f t="shared" si="21"/>
        <v>3.3800822858164965</v>
      </c>
    </row>
    <row r="704" spans="1:254" x14ac:dyDescent="0.2">
      <c r="A704" s="34" t="s">
        <v>10</v>
      </c>
      <c r="B704" s="35">
        <v>0.78</v>
      </c>
      <c r="C704" s="11">
        <v>-4.0199999999999996</v>
      </c>
      <c r="D704" s="11">
        <v>-4.0599999999999996</v>
      </c>
      <c r="E704" s="11">
        <v>-5.64</v>
      </c>
      <c r="F704" s="11">
        <v>-1.01</v>
      </c>
      <c r="G704" s="11">
        <v>-2.27</v>
      </c>
      <c r="H704" s="11">
        <v>-8.49</v>
      </c>
      <c r="I704" s="11">
        <v>-0.98</v>
      </c>
      <c r="J704" s="11">
        <v>0.32</v>
      </c>
      <c r="K704" s="11">
        <v>2.04</v>
      </c>
      <c r="L704" s="11">
        <v>-0.54</v>
      </c>
      <c r="M704" s="11">
        <v>-10.5</v>
      </c>
      <c r="N704" s="11">
        <v>6.6000000000000003E-2</v>
      </c>
      <c r="O704" s="11">
        <v>-4.7300000000000004</v>
      </c>
      <c r="P704" s="11">
        <v>-2.27</v>
      </c>
      <c r="Q704" s="11">
        <v>-5.79</v>
      </c>
      <c r="R704" s="11">
        <v>-2.41</v>
      </c>
      <c r="S704" s="11">
        <v>-5.89</v>
      </c>
      <c r="T704" s="11">
        <v>-7.83</v>
      </c>
      <c r="U704" s="11">
        <v>-2.52</v>
      </c>
      <c r="V704" s="11">
        <v>-6.24</v>
      </c>
      <c r="W704" s="11">
        <v>-6.27</v>
      </c>
      <c r="X704" s="11">
        <v>-3.08</v>
      </c>
      <c r="Y704" s="11">
        <v>1.07</v>
      </c>
      <c r="Z704" s="11">
        <v>-5.49</v>
      </c>
      <c r="AA704" s="11">
        <v>-3.23</v>
      </c>
      <c r="AB704" s="11">
        <v>-4.78</v>
      </c>
      <c r="AC704" s="11">
        <v>0.24</v>
      </c>
      <c r="AD704" s="11">
        <v>-5.85</v>
      </c>
      <c r="AE704" s="11">
        <v>-8.93</v>
      </c>
      <c r="AF704" s="11">
        <v>-4.78</v>
      </c>
      <c r="AG704" s="11">
        <v>-3.55</v>
      </c>
      <c r="AH704" s="11">
        <v>-0.84</v>
      </c>
      <c r="AI704" s="11">
        <v>-2.1800000000000002</v>
      </c>
      <c r="AJ704" s="11">
        <v>-8.39</v>
      </c>
      <c r="AK704" s="11">
        <v>-7.94</v>
      </c>
      <c r="AL704" s="11">
        <v>-0.65</v>
      </c>
      <c r="AM704" s="11">
        <v>-8.01</v>
      </c>
      <c r="AN704" s="11">
        <v>-9.99</v>
      </c>
      <c r="IS704">
        <f t="shared" si="20"/>
        <v>-4.0898421052631582</v>
      </c>
      <c r="IT704">
        <f t="shared" si="21"/>
        <v>3.2761349799463186</v>
      </c>
    </row>
    <row r="705" spans="1:254" x14ac:dyDescent="0.2">
      <c r="A705" s="34" t="s">
        <v>10</v>
      </c>
      <c r="B705" s="35">
        <v>0.8</v>
      </c>
      <c r="C705" s="11">
        <v>-4.26</v>
      </c>
      <c r="D705" s="11">
        <v>-3.87</v>
      </c>
      <c r="E705" s="11">
        <v>-5.31</v>
      </c>
      <c r="F705" s="11">
        <v>-0.81</v>
      </c>
      <c r="G705" s="11">
        <v>-1.61</v>
      </c>
      <c r="H705" s="11">
        <v>-8.07</v>
      </c>
      <c r="I705" s="11">
        <v>-0.9</v>
      </c>
      <c r="J705" s="11">
        <v>0.25</v>
      </c>
      <c r="K705" s="11">
        <v>2.42</v>
      </c>
      <c r="L705" s="11">
        <v>7.3999999999999996E-2</v>
      </c>
      <c r="M705" s="11">
        <v>-9.6300000000000008</v>
      </c>
      <c r="N705" s="11">
        <v>0.84</v>
      </c>
      <c r="O705" s="11">
        <v>-3.79</v>
      </c>
      <c r="P705" s="11">
        <v>-2.2000000000000002</v>
      </c>
      <c r="Q705" s="11">
        <v>-5.52</v>
      </c>
      <c r="R705" s="11">
        <v>-2.85</v>
      </c>
      <c r="S705" s="11">
        <v>-5.29</v>
      </c>
      <c r="T705" s="11">
        <v>-7.33</v>
      </c>
      <c r="U705" s="11">
        <v>-2.65</v>
      </c>
      <c r="V705" s="11">
        <v>-6.11</v>
      </c>
      <c r="W705" s="11">
        <v>-5.13</v>
      </c>
      <c r="X705" s="11">
        <v>-2.8</v>
      </c>
      <c r="Y705" s="11">
        <v>1.32</v>
      </c>
      <c r="Z705" s="11">
        <v>-5.13</v>
      </c>
      <c r="AA705" s="11">
        <v>-2.5</v>
      </c>
      <c r="AB705" s="11">
        <v>-4.38</v>
      </c>
      <c r="AC705" s="11">
        <v>-0.92</v>
      </c>
      <c r="AD705" s="11">
        <v>-5.71</v>
      </c>
      <c r="AE705" s="11">
        <v>-8.9499999999999993</v>
      </c>
      <c r="AF705" s="11">
        <v>-4.9000000000000004</v>
      </c>
      <c r="AG705" s="11">
        <v>-2.59</v>
      </c>
      <c r="AH705" s="11">
        <v>0.24</v>
      </c>
      <c r="AI705" s="11">
        <v>-1.79</v>
      </c>
      <c r="AJ705" s="11">
        <v>-7.96</v>
      </c>
      <c r="AK705" s="11">
        <v>-7.23</v>
      </c>
      <c r="AL705" s="11">
        <v>-0.37</v>
      </c>
      <c r="AM705" s="11">
        <v>-6.61</v>
      </c>
      <c r="AN705" s="11">
        <v>-10.3</v>
      </c>
      <c r="IS705">
        <f t="shared" si="20"/>
        <v>-3.7454210526315794</v>
      </c>
      <c r="IT705">
        <f t="shared" si="21"/>
        <v>3.2106296396171334</v>
      </c>
    </row>
    <row r="706" spans="1:254" x14ac:dyDescent="0.2">
      <c r="A706" s="34" t="s">
        <v>10</v>
      </c>
      <c r="B706" s="35">
        <v>0.82</v>
      </c>
      <c r="C706" s="11">
        <v>-4.63</v>
      </c>
      <c r="D706" s="11">
        <v>-3.73</v>
      </c>
      <c r="E706" s="11">
        <v>-5.03</v>
      </c>
      <c r="F706" s="11">
        <v>-0.9</v>
      </c>
      <c r="G706" s="11">
        <v>-1.04</v>
      </c>
      <c r="H706" s="11">
        <v>-7.95</v>
      </c>
      <c r="I706" s="11">
        <v>-0.87</v>
      </c>
      <c r="J706" s="11">
        <v>6.8000000000000005E-2</v>
      </c>
      <c r="K706" s="11">
        <v>2.56</v>
      </c>
      <c r="L706" s="11">
        <v>0.42</v>
      </c>
      <c r="M706" s="11">
        <v>-9</v>
      </c>
      <c r="N706" s="11">
        <v>1.53</v>
      </c>
      <c r="O706" s="11">
        <v>-3.14</v>
      </c>
      <c r="P706" s="11">
        <v>-2.25</v>
      </c>
      <c r="Q706" s="11">
        <v>-5.33</v>
      </c>
      <c r="R706" s="11">
        <v>-3.52</v>
      </c>
      <c r="S706" s="11">
        <v>-4.95</v>
      </c>
      <c r="T706" s="11">
        <v>-7</v>
      </c>
      <c r="U706" s="11">
        <v>-2.93</v>
      </c>
      <c r="V706" s="11">
        <v>-5.98</v>
      </c>
      <c r="W706" s="11">
        <v>-4</v>
      </c>
      <c r="X706" s="11">
        <v>-2.64</v>
      </c>
      <c r="Y706" s="11">
        <v>1.34</v>
      </c>
      <c r="Z706" s="11">
        <v>-4.93</v>
      </c>
      <c r="AA706" s="11">
        <v>-1.92</v>
      </c>
      <c r="AB706" s="11">
        <v>-4.18</v>
      </c>
      <c r="AC706" s="11">
        <v>-2.23</v>
      </c>
      <c r="AD706" s="11">
        <v>-5.7</v>
      </c>
      <c r="AE706" s="11">
        <v>-9.08</v>
      </c>
      <c r="AF706" s="11">
        <v>-5.15</v>
      </c>
      <c r="AG706" s="11">
        <v>-1.71</v>
      </c>
      <c r="AH706" s="11">
        <v>1.1399999999999999</v>
      </c>
      <c r="AI706" s="11">
        <v>-1.45</v>
      </c>
      <c r="AJ706" s="11">
        <v>-7.55</v>
      </c>
      <c r="AK706" s="11">
        <v>-6.67</v>
      </c>
      <c r="AL706" s="11">
        <v>-0.12</v>
      </c>
      <c r="AM706" s="11">
        <v>-5.49</v>
      </c>
      <c r="AN706" s="11">
        <v>-9.98</v>
      </c>
      <c r="IS706">
        <f t="shared" si="20"/>
        <v>-3.5261052631578953</v>
      </c>
      <c r="IT706">
        <f t="shared" si="21"/>
        <v>3.1704280876390283</v>
      </c>
    </row>
    <row r="707" spans="1:254" x14ac:dyDescent="0.2">
      <c r="A707" s="34" t="s">
        <v>10</v>
      </c>
      <c r="B707" s="35">
        <v>0.84</v>
      </c>
      <c r="C707" s="11">
        <v>-5.0599999999999996</v>
      </c>
      <c r="D707" s="11">
        <v>-3.57</v>
      </c>
      <c r="E707" s="11">
        <v>-4.79</v>
      </c>
      <c r="F707" s="11">
        <v>-1.24</v>
      </c>
      <c r="G707" s="11">
        <v>-0.46</v>
      </c>
      <c r="H707" s="11">
        <v>-8.07</v>
      </c>
      <c r="I707" s="11">
        <v>-0.85</v>
      </c>
      <c r="J707" s="11">
        <v>-0.14000000000000001</v>
      </c>
      <c r="K707" s="11">
        <v>2.44</v>
      </c>
      <c r="L707" s="11">
        <v>0.57999999999999996</v>
      </c>
      <c r="M707" s="11">
        <v>-8.6300000000000008</v>
      </c>
      <c r="N707" s="11">
        <v>2</v>
      </c>
      <c r="O707" s="11">
        <v>-2.89</v>
      </c>
      <c r="P707" s="11">
        <v>-2.39</v>
      </c>
      <c r="Q707" s="11">
        <v>-5.12</v>
      </c>
      <c r="R707" s="11">
        <v>-4.26</v>
      </c>
      <c r="S707" s="11">
        <v>-4.84</v>
      </c>
      <c r="T707" s="11">
        <v>-6.83</v>
      </c>
      <c r="U707" s="11">
        <v>-3.2</v>
      </c>
      <c r="V707" s="11">
        <v>-5.98</v>
      </c>
      <c r="W707" s="11">
        <v>-3</v>
      </c>
      <c r="X707" s="11">
        <v>-2.63</v>
      </c>
      <c r="Y707" s="11">
        <v>1.55</v>
      </c>
      <c r="Z707" s="11">
        <v>-4.8600000000000003</v>
      </c>
      <c r="AA707" s="11">
        <v>-1.52</v>
      </c>
      <c r="AB707" s="11">
        <v>-4.1100000000000003</v>
      </c>
      <c r="AC707" s="11">
        <v>-3.47</v>
      </c>
      <c r="AD707" s="11">
        <v>-5.77</v>
      </c>
      <c r="AE707" s="11">
        <v>-9.3000000000000007</v>
      </c>
      <c r="AF707" s="11">
        <v>-5.46</v>
      </c>
      <c r="AG707" s="11">
        <v>-0.94</v>
      </c>
      <c r="AH707" s="11">
        <v>1.91</v>
      </c>
      <c r="AI707" s="11">
        <v>-1.1100000000000001</v>
      </c>
      <c r="AJ707" s="11">
        <v>-7.16</v>
      </c>
      <c r="AK707" s="11">
        <v>-6.25</v>
      </c>
      <c r="AL707" s="11">
        <v>0.13</v>
      </c>
      <c r="AM707" s="11">
        <v>-4.72</v>
      </c>
      <c r="AN707" s="11">
        <v>-9.84</v>
      </c>
      <c r="IS707">
        <f t="shared" ref="IS707:IS770" si="22">AVERAGE(C707:IR707)</f>
        <v>-3.417105263157894</v>
      </c>
      <c r="IT707">
        <f t="shared" ref="IT707:IT770" si="23">STDEV(C707:IR707)</f>
        <v>3.2150632862458788</v>
      </c>
    </row>
    <row r="708" spans="1:254" x14ac:dyDescent="0.2">
      <c r="A708" s="34" t="s">
        <v>10</v>
      </c>
      <c r="B708" s="35">
        <v>0.86</v>
      </c>
      <c r="C708" s="11">
        <v>-5.46</v>
      </c>
      <c r="D708" s="11">
        <v>-3.36</v>
      </c>
      <c r="E708" s="11">
        <v>-4.53</v>
      </c>
      <c r="F708" s="11">
        <v>-1.79</v>
      </c>
      <c r="G708" s="11">
        <v>0.17</v>
      </c>
      <c r="H708" s="11">
        <v>-8.35</v>
      </c>
      <c r="I708" s="11">
        <v>-0.88</v>
      </c>
      <c r="J708" s="11">
        <v>-0.33</v>
      </c>
      <c r="K708" s="11">
        <v>2.0099999999999998</v>
      </c>
      <c r="L708" s="11">
        <v>0.64</v>
      </c>
      <c r="M708" s="11">
        <v>-8.42</v>
      </c>
      <c r="N708" s="11">
        <v>2.29</v>
      </c>
      <c r="O708" s="11">
        <v>-3.19</v>
      </c>
      <c r="P708" s="11">
        <v>-2.5</v>
      </c>
      <c r="Q708" s="11">
        <v>-4.84</v>
      </c>
      <c r="R708" s="11">
        <v>-4.99</v>
      </c>
      <c r="S708" s="11">
        <v>-4.9000000000000004</v>
      </c>
      <c r="T708" s="11">
        <v>-6.68</v>
      </c>
      <c r="U708" s="11">
        <v>-3.31</v>
      </c>
      <c r="V708" s="11">
        <v>-6.02</v>
      </c>
      <c r="W708" s="11">
        <v>-2.2200000000000002</v>
      </c>
      <c r="X708" s="11">
        <v>-2.78</v>
      </c>
      <c r="Y708" s="11">
        <v>2.02</v>
      </c>
      <c r="Z708" s="11">
        <v>-4.9000000000000004</v>
      </c>
      <c r="AA708" s="11">
        <v>-1.29</v>
      </c>
      <c r="AB708" s="11">
        <v>-4.12</v>
      </c>
      <c r="AC708" s="11">
        <v>-4.54</v>
      </c>
      <c r="AD708" s="11">
        <v>-5.88</v>
      </c>
      <c r="AE708" s="11">
        <v>-9.61</v>
      </c>
      <c r="AF708" s="11">
        <v>-5.81</v>
      </c>
      <c r="AG708" s="11">
        <v>-0.32</v>
      </c>
      <c r="AH708" s="11">
        <v>2.59</v>
      </c>
      <c r="AI708" s="11">
        <v>-0.74</v>
      </c>
      <c r="AJ708" s="11">
        <v>-6.78</v>
      </c>
      <c r="AK708" s="11">
        <v>-5.94</v>
      </c>
      <c r="AL708" s="11">
        <v>0.44</v>
      </c>
      <c r="AM708" s="11">
        <v>-4.29</v>
      </c>
      <c r="AN708" s="11">
        <v>-9.51</v>
      </c>
      <c r="IS708">
        <f t="shared" si="22"/>
        <v>-3.3715789473684219</v>
      </c>
      <c r="IT708">
        <f t="shared" si="23"/>
        <v>3.3002575872570157</v>
      </c>
    </row>
    <row r="709" spans="1:254" x14ac:dyDescent="0.2">
      <c r="A709" s="34" t="s">
        <v>10</v>
      </c>
      <c r="B709" s="35">
        <v>0.88</v>
      </c>
      <c r="C709" s="11">
        <v>-5.67</v>
      </c>
      <c r="D709" s="11">
        <v>-3.1</v>
      </c>
      <c r="E709" s="11">
        <v>-4.2300000000000004</v>
      </c>
      <c r="F709" s="11">
        <v>-2.44</v>
      </c>
      <c r="G709" s="11">
        <v>0.82</v>
      </c>
      <c r="H709" s="11">
        <v>-8.68</v>
      </c>
      <c r="I709" s="11">
        <v>-0.99</v>
      </c>
      <c r="J709" s="11">
        <v>-0.45</v>
      </c>
      <c r="K709" s="11">
        <v>1.23</v>
      </c>
      <c r="L709" s="11">
        <v>0.65</v>
      </c>
      <c r="M709" s="11">
        <v>-8.2200000000000006</v>
      </c>
      <c r="N709" s="11">
        <v>2.41</v>
      </c>
      <c r="O709" s="11">
        <v>-4.03</v>
      </c>
      <c r="P709" s="11">
        <v>-2.58</v>
      </c>
      <c r="Q709" s="11">
        <v>-4.3899999999999997</v>
      </c>
      <c r="R709" s="11">
        <v>-5.57</v>
      </c>
      <c r="S709" s="11">
        <v>-5.05</v>
      </c>
      <c r="T709" s="11">
        <v>-6.48</v>
      </c>
      <c r="U709" s="11">
        <v>-3.16</v>
      </c>
      <c r="V709" s="11">
        <v>-6.08</v>
      </c>
      <c r="W709" s="11">
        <v>-1.68</v>
      </c>
      <c r="X709" s="11">
        <v>-3.02</v>
      </c>
      <c r="Y709" s="11">
        <v>2.29</v>
      </c>
      <c r="Z709" s="11">
        <v>-5.05</v>
      </c>
      <c r="AA709" s="11">
        <v>-1.19</v>
      </c>
      <c r="AB709" s="11">
        <v>-4.16</v>
      </c>
      <c r="AC709" s="11">
        <v>-5.38</v>
      </c>
      <c r="AD709" s="11">
        <v>-5.95</v>
      </c>
      <c r="AE709" s="11">
        <v>-9.9600000000000009</v>
      </c>
      <c r="AF709" s="11">
        <v>-6.13</v>
      </c>
      <c r="AG709" s="11">
        <v>0.16</v>
      </c>
      <c r="AH709" s="11">
        <v>3.21</v>
      </c>
      <c r="AI709" s="11">
        <v>-0.28000000000000003</v>
      </c>
      <c r="AJ709" s="11">
        <v>-6.4</v>
      </c>
      <c r="AK709" s="11">
        <v>-5.73</v>
      </c>
      <c r="AL709" s="11">
        <v>0.84</v>
      </c>
      <c r="AM709" s="11">
        <v>-4.12</v>
      </c>
      <c r="AN709" s="11">
        <v>-9.44</v>
      </c>
      <c r="IS709">
        <f t="shared" si="22"/>
        <v>-3.3684210526315788</v>
      </c>
      <c r="IT709">
        <f t="shared" si="23"/>
        <v>3.4016176805970151</v>
      </c>
    </row>
    <row r="710" spans="1:254" x14ac:dyDescent="0.2">
      <c r="A710" s="34" t="s">
        <v>10</v>
      </c>
      <c r="B710" s="35">
        <v>0.9</v>
      </c>
      <c r="C710" s="11">
        <v>-5.46</v>
      </c>
      <c r="D710" s="11">
        <v>-2.77</v>
      </c>
      <c r="E710" s="11">
        <v>-3.84</v>
      </c>
      <c r="F710" s="11">
        <v>-2.98</v>
      </c>
      <c r="G710" s="11">
        <v>1.43</v>
      </c>
      <c r="H710" s="11">
        <v>-8.9600000000000009</v>
      </c>
      <c r="I710" s="11">
        <v>-1.18</v>
      </c>
      <c r="J710" s="11">
        <v>-0.5</v>
      </c>
      <c r="K710" s="11">
        <v>0.16</v>
      </c>
      <c r="L710" s="11">
        <v>0.62</v>
      </c>
      <c r="M710" s="11">
        <v>-7.97</v>
      </c>
      <c r="N710" s="11">
        <v>2.48</v>
      </c>
      <c r="O710" s="11">
        <v>-5.15</v>
      </c>
      <c r="P710" s="11">
        <v>-2.52</v>
      </c>
      <c r="Q710" s="11">
        <v>-3.79</v>
      </c>
      <c r="R710" s="11">
        <v>-5.9</v>
      </c>
      <c r="S710" s="11">
        <v>-5.21</v>
      </c>
      <c r="T710" s="11">
        <v>-6.11</v>
      </c>
      <c r="U710" s="11">
        <v>-2.68</v>
      </c>
      <c r="V710" s="11">
        <v>-6.13</v>
      </c>
      <c r="W710" s="11">
        <v>-1.38</v>
      </c>
      <c r="X710" s="11">
        <v>-3.27</v>
      </c>
      <c r="Y710" s="11">
        <v>2.58</v>
      </c>
      <c r="Z710" s="11">
        <v>-5.33</v>
      </c>
      <c r="AA710" s="11">
        <v>-1.23</v>
      </c>
      <c r="AB710" s="11">
        <v>-4.1900000000000004</v>
      </c>
      <c r="AC710" s="11">
        <v>-5.94</v>
      </c>
      <c r="AD710" s="11">
        <v>-5.89</v>
      </c>
      <c r="AE710" s="11">
        <v>-10.199999999999999</v>
      </c>
      <c r="AF710" s="11">
        <v>-6.34</v>
      </c>
      <c r="AG710" s="11">
        <v>0.49</v>
      </c>
      <c r="AH710" s="11">
        <v>3.83</v>
      </c>
      <c r="AI710" s="11">
        <v>0.28999999999999998</v>
      </c>
      <c r="AJ710" s="11">
        <v>-6</v>
      </c>
      <c r="AK710" s="11">
        <v>-5.58</v>
      </c>
      <c r="AL710" s="11">
        <v>1.35</v>
      </c>
      <c r="AM710" s="11">
        <v>-4.1100000000000003</v>
      </c>
      <c r="AN710" s="11">
        <v>-9.14</v>
      </c>
      <c r="IS710">
        <f t="shared" si="22"/>
        <v>-3.3294736842105261</v>
      </c>
      <c r="IT710">
        <f t="shared" si="23"/>
        <v>3.4894620876935929</v>
      </c>
    </row>
    <row r="711" spans="1:254" x14ac:dyDescent="0.2">
      <c r="A711" s="34" t="s">
        <v>10</v>
      </c>
      <c r="B711" s="35">
        <v>0.92</v>
      </c>
      <c r="C711" s="11">
        <v>-4.7300000000000004</v>
      </c>
      <c r="D711" s="11">
        <v>-2.33</v>
      </c>
      <c r="E711" s="11">
        <v>-3.32</v>
      </c>
      <c r="F711" s="11">
        <v>-3.18</v>
      </c>
      <c r="G711" s="11">
        <v>1.94</v>
      </c>
      <c r="H711" s="11">
        <v>-9.11</v>
      </c>
      <c r="I711" s="11">
        <v>-1.4</v>
      </c>
      <c r="J711" s="11">
        <v>-0.43</v>
      </c>
      <c r="K711" s="11">
        <v>-1.01</v>
      </c>
      <c r="L711" s="11">
        <v>0.6</v>
      </c>
      <c r="M711" s="11">
        <v>-7.63</v>
      </c>
      <c r="N711" s="11">
        <v>2.61</v>
      </c>
      <c r="O711" s="11">
        <v>-6.27</v>
      </c>
      <c r="P711" s="11">
        <v>-2.29</v>
      </c>
      <c r="Q711" s="11">
        <v>-3.01</v>
      </c>
      <c r="R711" s="11">
        <v>-5.85</v>
      </c>
      <c r="S711" s="11">
        <v>-5.3</v>
      </c>
      <c r="T711" s="11">
        <v>-5.53</v>
      </c>
      <c r="U711" s="11">
        <v>-1.85</v>
      </c>
      <c r="V711" s="11">
        <v>-6.05</v>
      </c>
      <c r="W711" s="11">
        <v>-1.21</v>
      </c>
      <c r="X711" s="11">
        <v>-3.38</v>
      </c>
      <c r="Y711" s="11">
        <v>2.8</v>
      </c>
      <c r="Z711" s="11">
        <v>-5.67</v>
      </c>
      <c r="AA711" s="11">
        <v>-1.37</v>
      </c>
      <c r="AB711" s="11">
        <v>-4.1399999999999997</v>
      </c>
      <c r="AC711" s="11">
        <v>-6.09</v>
      </c>
      <c r="AD711" s="11">
        <v>-5.66</v>
      </c>
      <c r="AE711" s="11">
        <v>-10.4</v>
      </c>
      <c r="AF711" s="11">
        <v>-6.38</v>
      </c>
      <c r="AG711" s="11">
        <v>0.74</v>
      </c>
      <c r="AH711" s="11">
        <v>4.5</v>
      </c>
      <c r="AI711" s="11">
        <v>1</v>
      </c>
      <c r="AJ711" s="11">
        <v>-5.55</v>
      </c>
      <c r="AK711" s="11">
        <v>-5.45</v>
      </c>
      <c r="AL711" s="11">
        <v>2</v>
      </c>
      <c r="AM711" s="11">
        <v>-4.16</v>
      </c>
      <c r="AN711" s="11">
        <v>-9.2100000000000009</v>
      </c>
      <c r="IS711">
        <f t="shared" si="22"/>
        <v>-3.2044736842105266</v>
      </c>
      <c r="IT711">
        <f t="shared" si="23"/>
        <v>3.5976243643349322</v>
      </c>
    </row>
    <row r="712" spans="1:254" x14ac:dyDescent="0.2">
      <c r="A712" s="34" t="s">
        <v>10</v>
      </c>
      <c r="B712" s="35">
        <v>0.94</v>
      </c>
      <c r="C712" s="11">
        <v>-3.45</v>
      </c>
      <c r="D712" s="11">
        <v>-1.73</v>
      </c>
      <c r="E712" s="11">
        <v>-2.62</v>
      </c>
      <c r="F712" s="11">
        <v>-2.86</v>
      </c>
      <c r="G712" s="11">
        <v>2.33</v>
      </c>
      <c r="H712" s="11">
        <v>-9.07</v>
      </c>
      <c r="I712" s="11">
        <v>-1.57</v>
      </c>
      <c r="J712" s="11">
        <v>-0.21</v>
      </c>
      <c r="K712" s="11">
        <v>-2.0299999999999998</v>
      </c>
      <c r="L712" s="11">
        <v>0.62</v>
      </c>
      <c r="M712" s="11">
        <v>-7.19</v>
      </c>
      <c r="N712" s="11">
        <v>2.89</v>
      </c>
      <c r="O712" s="11">
        <v>-7.13</v>
      </c>
      <c r="P712" s="11">
        <v>-1.87</v>
      </c>
      <c r="Q712" s="11">
        <v>-2.08</v>
      </c>
      <c r="R712" s="11">
        <v>-5.44</v>
      </c>
      <c r="S712" s="11">
        <v>-5.27</v>
      </c>
      <c r="T712" s="11">
        <v>-4.71</v>
      </c>
      <c r="U712" s="11">
        <v>-0.68</v>
      </c>
      <c r="V712" s="11">
        <v>-5.82</v>
      </c>
      <c r="W712" s="11">
        <v>-1.07</v>
      </c>
      <c r="X712" s="11">
        <v>-3.21</v>
      </c>
      <c r="Y712" s="11">
        <v>2.58</v>
      </c>
      <c r="Z712" s="11">
        <v>-5.95</v>
      </c>
      <c r="AA712" s="11">
        <v>-1.56</v>
      </c>
      <c r="AB712" s="11">
        <v>-3.97</v>
      </c>
      <c r="AC712" s="11">
        <v>-5.77</v>
      </c>
      <c r="AD712" s="11">
        <v>-5.21</v>
      </c>
      <c r="AE712" s="11">
        <v>-10.3</v>
      </c>
      <c r="AF712" s="11">
        <v>-6.19</v>
      </c>
      <c r="AG712" s="11">
        <v>1</v>
      </c>
      <c r="AH712" s="11">
        <v>5.29</v>
      </c>
      <c r="AI712" s="11">
        <v>1.84</v>
      </c>
      <c r="AJ712" s="11">
        <v>-5.0199999999999996</v>
      </c>
      <c r="AK712" s="11">
        <v>-5.28</v>
      </c>
      <c r="AL712" s="11">
        <v>2.79</v>
      </c>
      <c r="AM712" s="11">
        <v>-4.1399999999999997</v>
      </c>
      <c r="AN712" s="11">
        <v>-9.27</v>
      </c>
      <c r="IS712">
        <f t="shared" si="22"/>
        <v>-2.9297368421052621</v>
      </c>
      <c r="IT712">
        <f t="shared" si="23"/>
        <v>3.6904709190768497</v>
      </c>
    </row>
    <row r="713" spans="1:254" x14ac:dyDescent="0.2">
      <c r="A713" s="34" t="s">
        <v>10</v>
      </c>
      <c r="B713" s="35">
        <v>0.96</v>
      </c>
      <c r="C713" s="11">
        <v>-1.74</v>
      </c>
      <c r="D713" s="11">
        <v>-0.99</v>
      </c>
      <c r="E713" s="11">
        <v>-1.73</v>
      </c>
      <c r="F713" s="11">
        <v>-1.94</v>
      </c>
      <c r="G713" s="11">
        <v>2.65</v>
      </c>
      <c r="H713" s="11">
        <v>-8.77</v>
      </c>
      <c r="I713" s="11">
        <v>-1.57</v>
      </c>
      <c r="J713" s="11">
        <v>0.14000000000000001</v>
      </c>
      <c r="K713" s="11">
        <v>-2.68</v>
      </c>
      <c r="L713" s="11">
        <v>0.78</v>
      </c>
      <c r="M713" s="11">
        <v>-6.54</v>
      </c>
      <c r="N713" s="11">
        <v>3.44</v>
      </c>
      <c r="O713" s="11">
        <v>-7.45</v>
      </c>
      <c r="P713" s="11">
        <v>-1.26</v>
      </c>
      <c r="Q713" s="11">
        <v>-1.03</v>
      </c>
      <c r="R713" s="11">
        <v>-4.67</v>
      </c>
      <c r="S713" s="11">
        <v>-5.08</v>
      </c>
      <c r="T713" s="11">
        <v>-3.6</v>
      </c>
      <c r="U713" s="11">
        <v>0.77</v>
      </c>
      <c r="V713" s="11">
        <v>-5.32</v>
      </c>
      <c r="W713" s="11">
        <v>-0.76</v>
      </c>
      <c r="X713" s="11">
        <v>-2.68</v>
      </c>
      <c r="Y713" s="11">
        <v>2.57</v>
      </c>
      <c r="Z713" s="11">
        <v>-6</v>
      </c>
      <c r="AA713" s="11">
        <v>-1.68</v>
      </c>
      <c r="AB713" s="11">
        <v>-3.62</v>
      </c>
      <c r="AC713" s="11">
        <v>-4.9800000000000004</v>
      </c>
      <c r="AD713" s="11">
        <v>-4.51</v>
      </c>
      <c r="AE713" s="11">
        <v>-9.9499999999999993</v>
      </c>
      <c r="AF713" s="11">
        <v>-5.73</v>
      </c>
      <c r="AG713" s="11">
        <v>1.38</v>
      </c>
      <c r="AH713" s="11">
        <v>6.23</v>
      </c>
      <c r="AI713" s="11">
        <v>2.79</v>
      </c>
      <c r="AJ713" s="11">
        <v>-4.37</v>
      </c>
      <c r="AK713" s="11">
        <v>-5.01</v>
      </c>
      <c r="AL713" s="11">
        <v>3.71</v>
      </c>
      <c r="AM713" s="11">
        <v>-3.93</v>
      </c>
      <c r="AN713" s="11">
        <v>-9.09</v>
      </c>
      <c r="IS713">
        <f t="shared" si="22"/>
        <v>-2.4268421052631588</v>
      </c>
      <c r="IT713">
        <f t="shared" si="23"/>
        <v>3.7890361787114983</v>
      </c>
    </row>
    <row r="714" spans="1:254" x14ac:dyDescent="0.2">
      <c r="A714" s="34" t="s">
        <v>10</v>
      </c>
      <c r="B714" s="35">
        <v>0.98</v>
      </c>
      <c r="C714" s="11">
        <v>0.24</v>
      </c>
      <c r="D714" s="11">
        <v>-0.12</v>
      </c>
      <c r="E714" s="11">
        <v>-0.67</v>
      </c>
      <c r="F714" s="11">
        <v>-0.48</v>
      </c>
      <c r="G714" s="11">
        <v>3</v>
      </c>
      <c r="H714" s="11">
        <v>-8.18</v>
      </c>
      <c r="I714" s="11">
        <v>-1.32</v>
      </c>
      <c r="J714" s="11">
        <v>0.61</v>
      </c>
      <c r="K714" s="11">
        <v>-2.86</v>
      </c>
      <c r="L714" s="11">
        <v>1.1399999999999999</v>
      </c>
      <c r="M714" s="11">
        <v>-5.58</v>
      </c>
      <c r="N714" s="11">
        <v>4.26</v>
      </c>
      <c r="O714" s="11">
        <v>-7.11</v>
      </c>
      <c r="P714" s="11">
        <v>-0.46</v>
      </c>
      <c r="Q714" s="11">
        <v>0.14000000000000001</v>
      </c>
      <c r="R714" s="11">
        <v>-3.5</v>
      </c>
      <c r="S714" s="11">
        <v>-4.7</v>
      </c>
      <c r="T714" s="11">
        <v>-2.2999999999999998</v>
      </c>
      <c r="U714" s="11">
        <v>2.4</v>
      </c>
      <c r="V714" s="11">
        <v>-4.5599999999999996</v>
      </c>
      <c r="W714" s="11">
        <v>-0.15</v>
      </c>
      <c r="X714" s="11">
        <v>-1.74</v>
      </c>
      <c r="Y714" s="11">
        <v>2.84</v>
      </c>
      <c r="Z714" s="11">
        <v>-5.65</v>
      </c>
      <c r="AA714" s="11">
        <v>-1.57</v>
      </c>
      <c r="AB714" s="11">
        <v>-3.04</v>
      </c>
      <c r="AC714" s="11">
        <v>-3.74</v>
      </c>
      <c r="AD714" s="11">
        <v>-3.58</v>
      </c>
      <c r="AE714" s="11">
        <v>-9.34</v>
      </c>
      <c r="AF714" s="11">
        <v>-4.97</v>
      </c>
      <c r="AG714" s="11">
        <v>1.99</v>
      </c>
      <c r="AH714" s="11">
        <v>7.33</v>
      </c>
      <c r="AI714" s="11">
        <v>3.78</v>
      </c>
      <c r="AJ714" s="11">
        <v>-3.61</v>
      </c>
      <c r="AK714" s="11">
        <v>-4.58</v>
      </c>
      <c r="AL714" s="11">
        <v>4.74</v>
      </c>
      <c r="AM714" s="11">
        <v>-3.4</v>
      </c>
      <c r="AN714" s="11">
        <v>-7.48</v>
      </c>
      <c r="IS714">
        <f t="shared" si="22"/>
        <v>-1.6373684210526311</v>
      </c>
      <c r="IT714">
        <f t="shared" si="23"/>
        <v>3.8276389477916406</v>
      </c>
    </row>
    <row r="715" spans="1:254" x14ac:dyDescent="0.2">
      <c r="A715" s="34" t="s">
        <v>10</v>
      </c>
      <c r="B715" s="35">
        <v>1</v>
      </c>
      <c r="C715" s="11">
        <v>2.31</v>
      </c>
      <c r="D715" s="11">
        <v>0.87</v>
      </c>
      <c r="E715" s="11">
        <v>0.52</v>
      </c>
      <c r="F715" s="11">
        <v>1.44</v>
      </c>
      <c r="G715" s="11">
        <v>3.51</v>
      </c>
      <c r="H715" s="11">
        <v>-7.26</v>
      </c>
      <c r="I715" s="11">
        <v>-0.77</v>
      </c>
      <c r="J715" s="11">
        <v>1.19</v>
      </c>
      <c r="K715" s="11">
        <v>-2.56</v>
      </c>
      <c r="L715" s="11">
        <v>1.75</v>
      </c>
      <c r="M715" s="11">
        <v>-4.24</v>
      </c>
      <c r="N715" s="11">
        <v>5.32</v>
      </c>
      <c r="O715" s="11">
        <v>-6.19</v>
      </c>
      <c r="P715" s="11">
        <v>0.55000000000000004</v>
      </c>
      <c r="Q715" s="11">
        <v>1.33</v>
      </c>
      <c r="R715" s="11">
        <v>-2.16</v>
      </c>
      <c r="S715" s="11">
        <v>-4.12</v>
      </c>
      <c r="T715" s="11">
        <v>-0.88</v>
      </c>
      <c r="U715" s="11">
        <v>4.1500000000000004</v>
      </c>
      <c r="V715" s="11">
        <v>-3.51</v>
      </c>
      <c r="W715" s="11">
        <v>0.91</v>
      </c>
      <c r="X715" s="11">
        <v>-0.46</v>
      </c>
      <c r="Y715" s="11">
        <v>3.57</v>
      </c>
      <c r="Z715" s="11">
        <v>-4.8499999999999996</v>
      </c>
      <c r="AA715" s="11">
        <v>-1.1100000000000001</v>
      </c>
      <c r="AB715" s="11">
        <v>-2.2000000000000002</v>
      </c>
      <c r="AC715" s="11">
        <v>-2.17</v>
      </c>
      <c r="AD715" s="11">
        <v>-2.4500000000000002</v>
      </c>
      <c r="AE715" s="11">
        <v>-8.4499999999999993</v>
      </c>
      <c r="AF715" s="11">
        <v>-3.93</v>
      </c>
      <c r="AG715" s="11">
        <v>2.87</v>
      </c>
      <c r="AH715" s="11">
        <v>8.5500000000000007</v>
      </c>
      <c r="AI715" s="11">
        <v>4.76</v>
      </c>
      <c r="AJ715" s="11">
        <v>-2.72</v>
      </c>
      <c r="AK715" s="11">
        <v>-3.93</v>
      </c>
      <c r="AL715" s="11">
        <v>5.83</v>
      </c>
      <c r="AM715" s="11">
        <v>-2.4300000000000002</v>
      </c>
      <c r="AN715" s="11">
        <v>-6.32</v>
      </c>
      <c r="IS715">
        <f t="shared" si="22"/>
        <v>-0.61263157894736842</v>
      </c>
      <c r="IT715">
        <f t="shared" si="23"/>
        <v>3.8801878501548521</v>
      </c>
    </row>
    <row r="716" spans="1:254" x14ac:dyDescent="0.2">
      <c r="A716" s="34" t="s">
        <v>11</v>
      </c>
      <c r="B716" s="35">
        <v>0</v>
      </c>
      <c r="C716" s="11">
        <v>8.35</v>
      </c>
      <c r="D716" s="11">
        <v>-7.92</v>
      </c>
      <c r="E716" s="11">
        <v>-13.6</v>
      </c>
      <c r="F716" s="11">
        <v>-6.57</v>
      </c>
      <c r="G716" s="11">
        <v>-11.2</v>
      </c>
      <c r="H716" s="11">
        <v>-2.5499999999999998</v>
      </c>
      <c r="I716" s="11">
        <v>5.25</v>
      </c>
      <c r="J716" s="11">
        <v>-5.05</v>
      </c>
      <c r="K716" s="11">
        <v>-1.44</v>
      </c>
      <c r="L716" s="11">
        <v>-9.64</v>
      </c>
      <c r="M716" s="11">
        <v>-4.71</v>
      </c>
      <c r="N716" s="11">
        <v>8.15</v>
      </c>
      <c r="O716" s="11">
        <v>3.17</v>
      </c>
      <c r="P716" s="11">
        <v>-0.38</v>
      </c>
      <c r="Q716" s="11">
        <v>-3.19</v>
      </c>
      <c r="R716" s="11">
        <v>8.25</v>
      </c>
      <c r="S716" s="11">
        <v>6.72</v>
      </c>
      <c r="T716" s="11">
        <v>-7.42</v>
      </c>
      <c r="U716" s="11">
        <v>-3.98</v>
      </c>
      <c r="V716" s="11">
        <v>-5.91</v>
      </c>
      <c r="W716" s="11">
        <v>8.2799999999999994</v>
      </c>
      <c r="X716" s="11">
        <v>14.9</v>
      </c>
      <c r="Y716" s="11">
        <v>0.75</v>
      </c>
      <c r="Z716" s="11">
        <v>-0.76</v>
      </c>
      <c r="AA716" s="11">
        <v>1.23</v>
      </c>
      <c r="AB716" s="11">
        <v>-1.2</v>
      </c>
      <c r="AC716" s="11">
        <v>-7.71</v>
      </c>
      <c r="AD716" s="11">
        <v>6.24</v>
      </c>
      <c r="AE716" s="11">
        <v>-14</v>
      </c>
      <c r="AF716" s="11">
        <v>-2.5</v>
      </c>
      <c r="AG716" s="11">
        <v>-8.34</v>
      </c>
      <c r="AH716" s="11">
        <v>4.58</v>
      </c>
      <c r="AI716" s="11">
        <v>4.03</v>
      </c>
      <c r="AJ716" s="11">
        <v>1.42</v>
      </c>
      <c r="AK716" s="11">
        <v>5.4</v>
      </c>
      <c r="AL716" s="11">
        <v>3.31</v>
      </c>
      <c r="AM716" s="11">
        <v>-9.34</v>
      </c>
      <c r="AN716" s="11">
        <v>3.58</v>
      </c>
      <c r="IS716">
        <f t="shared" si="22"/>
        <v>-0.88947368421052642</v>
      </c>
      <c r="IT716">
        <f t="shared" si="23"/>
        <v>6.9414395840696308</v>
      </c>
    </row>
    <row r="717" spans="1:254" x14ac:dyDescent="0.2">
      <c r="A717" s="34" t="s">
        <v>11</v>
      </c>
      <c r="B717" s="35">
        <v>0.02</v>
      </c>
      <c r="C717" s="11">
        <v>8.94</v>
      </c>
      <c r="D717" s="11">
        <v>-5.13</v>
      </c>
      <c r="E717" s="11">
        <v>-11.4</v>
      </c>
      <c r="F717" s="11">
        <v>-6.6</v>
      </c>
      <c r="G717" s="11">
        <v>-9.93</v>
      </c>
      <c r="H717" s="11">
        <v>-2.39</v>
      </c>
      <c r="I717" s="11">
        <v>6.13</v>
      </c>
      <c r="J717" s="11">
        <v>-5.26</v>
      </c>
      <c r="K717" s="11">
        <v>-0.61</v>
      </c>
      <c r="L717" s="11">
        <v>-9.0299999999999994</v>
      </c>
      <c r="M717" s="11">
        <v>-3.75</v>
      </c>
      <c r="N717" s="11">
        <v>9.2799999999999994</v>
      </c>
      <c r="O717" s="11">
        <v>-2.56</v>
      </c>
      <c r="P717" s="11">
        <v>0.7</v>
      </c>
      <c r="Q717" s="11">
        <v>-2.93</v>
      </c>
      <c r="R717" s="11">
        <v>7.08</v>
      </c>
      <c r="S717" s="11">
        <v>6.91</v>
      </c>
      <c r="T717" s="11">
        <v>-5.41</v>
      </c>
      <c r="U717" s="11">
        <v>-1.22</v>
      </c>
      <c r="V717" s="11">
        <v>-3.62</v>
      </c>
      <c r="W717" s="11">
        <v>7.99</v>
      </c>
      <c r="X717" s="11">
        <v>16.7</v>
      </c>
      <c r="Y717" s="11">
        <v>1.34</v>
      </c>
      <c r="Z717" s="11">
        <v>-0.19</v>
      </c>
      <c r="AA717" s="11">
        <v>3.47</v>
      </c>
      <c r="AB717" s="11">
        <v>-0.93</v>
      </c>
      <c r="AC717" s="11">
        <v>-6.83</v>
      </c>
      <c r="AD717" s="11">
        <v>6.47</v>
      </c>
      <c r="AE717" s="11">
        <v>-14.3</v>
      </c>
      <c r="AF717" s="11">
        <v>-2.16</v>
      </c>
      <c r="AG717" s="11">
        <v>-7.81</v>
      </c>
      <c r="AH717" s="11">
        <v>6.2</v>
      </c>
      <c r="AI717" s="11">
        <v>6.4</v>
      </c>
      <c r="AJ717" s="11">
        <v>2.86</v>
      </c>
      <c r="AK717" s="11">
        <v>6.21</v>
      </c>
      <c r="AL717" s="11">
        <v>5.9</v>
      </c>
      <c r="AM717" s="11">
        <v>-6.78</v>
      </c>
      <c r="AN717" s="11">
        <v>7.24</v>
      </c>
      <c r="IS717">
        <f t="shared" si="22"/>
        <v>2.578947368421021E-2</v>
      </c>
      <c r="IT717">
        <f t="shared" si="23"/>
        <v>6.9051945318034571</v>
      </c>
    </row>
    <row r="718" spans="1:254" x14ac:dyDescent="0.2">
      <c r="A718" s="34" t="s">
        <v>11</v>
      </c>
      <c r="B718" s="35">
        <v>0.04</v>
      </c>
      <c r="C718" s="11">
        <v>9.94</v>
      </c>
      <c r="D718" s="11">
        <v>-2.73</v>
      </c>
      <c r="E718" s="11">
        <v>-8.9</v>
      </c>
      <c r="F718" s="11">
        <v>-2.99</v>
      </c>
      <c r="G718" s="11">
        <v>-7.16</v>
      </c>
      <c r="H718" s="11">
        <v>-2.2599999999999998</v>
      </c>
      <c r="I718" s="11">
        <v>7.08</v>
      </c>
      <c r="J718" s="11">
        <v>-4.5599999999999996</v>
      </c>
      <c r="K718" s="11">
        <v>0.89</v>
      </c>
      <c r="L718" s="11">
        <v>-8.1300000000000008</v>
      </c>
      <c r="M718" s="11">
        <v>-2.85</v>
      </c>
      <c r="N718" s="11">
        <v>10.4</v>
      </c>
      <c r="O718" s="11">
        <v>-3.5</v>
      </c>
      <c r="P718" s="11">
        <v>1.36</v>
      </c>
      <c r="Q718" s="11">
        <v>-2.21</v>
      </c>
      <c r="R718" s="11">
        <v>6.25</v>
      </c>
      <c r="S718" s="11">
        <v>7.49</v>
      </c>
      <c r="T718" s="11">
        <v>-2.92</v>
      </c>
      <c r="U718" s="11">
        <v>1.32</v>
      </c>
      <c r="V718" s="11">
        <v>-0.79</v>
      </c>
      <c r="W718" s="11">
        <v>8</v>
      </c>
      <c r="X718" s="11">
        <v>19</v>
      </c>
      <c r="Y718" s="11">
        <v>1.96</v>
      </c>
      <c r="Z718" s="11">
        <v>0.8</v>
      </c>
      <c r="AA718" s="11">
        <v>6.33</v>
      </c>
      <c r="AB718" s="11">
        <v>-0.95</v>
      </c>
      <c r="AC718" s="11">
        <v>-3.89</v>
      </c>
      <c r="AD718" s="11">
        <v>5.96</v>
      </c>
      <c r="AE718" s="11">
        <v>-14.7</v>
      </c>
      <c r="AF718" s="11">
        <v>-1</v>
      </c>
      <c r="AG718" s="11">
        <v>-6.8</v>
      </c>
      <c r="AH718" s="11">
        <v>8.11</v>
      </c>
      <c r="AI718" s="11">
        <v>8.67</v>
      </c>
      <c r="AJ718" s="11">
        <v>4.21</v>
      </c>
      <c r="AK718" s="11">
        <v>8.18</v>
      </c>
      <c r="AL718" s="11">
        <v>8.85</v>
      </c>
      <c r="AM718" s="11">
        <v>-3.46</v>
      </c>
      <c r="AN718" s="11">
        <v>10.1</v>
      </c>
      <c r="IS718">
        <f t="shared" si="22"/>
        <v>1.45</v>
      </c>
      <c r="IT718">
        <f t="shared" si="23"/>
        <v>6.8818873118478887</v>
      </c>
    </row>
    <row r="719" spans="1:254" x14ac:dyDescent="0.2">
      <c r="A719" s="34" t="s">
        <v>11</v>
      </c>
      <c r="B719" s="35">
        <v>0.06</v>
      </c>
      <c r="C719" s="11">
        <v>11.7</v>
      </c>
      <c r="D719" s="11">
        <v>-1.0900000000000001</v>
      </c>
      <c r="E719" s="11">
        <v>-6.54</v>
      </c>
      <c r="F719" s="11">
        <v>2.79</v>
      </c>
      <c r="G719" s="11">
        <v>-3.87</v>
      </c>
      <c r="H719" s="11">
        <v>-2.17</v>
      </c>
      <c r="I719" s="11">
        <v>7.89</v>
      </c>
      <c r="J719" s="11">
        <v>-2.65</v>
      </c>
      <c r="K719" s="11">
        <v>3.26</v>
      </c>
      <c r="L719" s="11">
        <v>-6.89</v>
      </c>
      <c r="M719" s="11">
        <v>-1.98</v>
      </c>
      <c r="N719" s="11">
        <v>11.4</v>
      </c>
      <c r="O719" s="11">
        <v>0.47</v>
      </c>
      <c r="P719" s="11">
        <v>1.77</v>
      </c>
      <c r="Q719" s="11">
        <v>-1.03</v>
      </c>
      <c r="R719" s="11">
        <v>5.83</v>
      </c>
      <c r="S719" s="11">
        <v>8.27</v>
      </c>
      <c r="T719" s="11">
        <v>-0.66</v>
      </c>
      <c r="U719" s="11">
        <v>3.22</v>
      </c>
      <c r="V719" s="11">
        <v>2.1800000000000002</v>
      </c>
      <c r="W719" s="11">
        <v>8.59</v>
      </c>
      <c r="X719" s="11">
        <v>21.4</v>
      </c>
      <c r="Y719" s="11">
        <v>3.81</v>
      </c>
      <c r="Z719" s="11">
        <v>2.33</v>
      </c>
      <c r="AA719" s="11">
        <v>9.18</v>
      </c>
      <c r="AB719" s="11">
        <v>-1.03</v>
      </c>
      <c r="AC719" s="11">
        <v>0.53</v>
      </c>
      <c r="AD719" s="11">
        <v>5.46</v>
      </c>
      <c r="AE719" s="11">
        <v>-14.8</v>
      </c>
      <c r="AF719" s="11">
        <v>1.23</v>
      </c>
      <c r="AG719" s="11">
        <v>-5.51</v>
      </c>
      <c r="AH719" s="11">
        <v>10</v>
      </c>
      <c r="AI719" s="11">
        <v>10.6</v>
      </c>
      <c r="AJ719" s="11">
        <v>5.23</v>
      </c>
      <c r="AK719" s="11">
        <v>10.9</v>
      </c>
      <c r="AL719" s="11">
        <v>11.5</v>
      </c>
      <c r="AM719" s="11">
        <v>-0.23</v>
      </c>
      <c r="AN719" s="11">
        <v>12</v>
      </c>
      <c r="IS719">
        <f t="shared" si="22"/>
        <v>3.2392105263157887</v>
      </c>
      <c r="IT719">
        <f t="shared" si="23"/>
        <v>6.8695774218274002</v>
      </c>
    </row>
    <row r="720" spans="1:254" x14ac:dyDescent="0.2">
      <c r="A720" s="34" t="s">
        <v>11</v>
      </c>
      <c r="B720" s="35">
        <v>0.08</v>
      </c>
      <c r="C720" s="11">
        <v>13.7</v>
      </c>
      <c r="D720" s="11">
        <v>-0.35</v>
      </c>
      <c r="E720" s="11">
        <v>-4.7</v>
      </c>
      <c r="F720" s="11">
        <v>7.77</v>
      </c>
      <c r="G720" s="11">
        <v>-1.23</v>
      </c>
      <c r="H720" s="11">
        <v>-2.0699999999999998</v>
      </c>
      <c r="I720" s="11">
        <v>8.4499999999999993</v>
      </c>
      <c r="J720" s="11">
        <v>-0.32</v>
      </c>
      <c r="K720" s="11">
        <v>5.63</v>
      </c>
      <c r="L720" s="11">
        <v>-5.29</v>
      </c>
      <c r="M720" s="11">
        <v>-1.3</v>
      </c>
      <c r="N720" s="11">
        <v>11.9</v>
      </c>
      <c r="O720" s="11">
        <v>5.4</v>
      </c>
      <c r="P720" s="11">
        <v>2.3199999999999998</v>
      </c>
      <c r="Q720" s="11">
        <v>0.43</v>
      </c>
      <c r="R720" s="11">
        <v>5.89</v>
      </c>
      <c r="S720" s="11">
        <v>9.07</v>
      </c>
      <c r="T720" s="11">
        <v>0.75</v>
      </c>
      <c r="U720" s="11">
        <v>4.4000000000000004</v>
      </c>
      <c r="V720" s="11">
        <v>4.5999999999999996</v>
      </c>
      <c r="W720" s="11">
        <v>9.4499999999999993</v>
      </c>
      <c r="X720" s="11">
        <v>23.2</v>
      </c>
      <c r="Y720" s="11">
        <v>6.01</v>
      </c>
      <c r="Z720" s="11">
        <v>4.42</v>
      </c>
      <c r="AA720" s="11">
        <v>11.4</v>
      </c>
      <c r="AB720" s="11">
        <v>-0.94</v>
      </c>
      <c r="AC720" s="11">
        <v>4.6500000000000004</v>
      </c>
      <c r="AD720" s="11">
        <v>5.68</v>
      </c>
      <c r="AE720" s="11">
        <v>-14.3</v>
      </c>
      <c r="AF720" s="11">
        <v>4.04</v>
      </c>
      <c r="AG720" s="11">
        <v>-4.24</v>
      </c>
      <c r="AH720" s="11">
        <v>11.7</v>
      </c>
      <c r="AI720" s="11">
        <v>12</v>
      </c>
      <c r="AJ720" s="11">
        <v>5.78</v>
      </c>
      <c r="AK720" s="11">
        <v>13.8</v>
      </c>
      <c r="AL720" s="11">
        <v>13.3</v>
      </c>
      <c r="AM720" s="11">
        <v>2.37</v>
      </c>
      <c r="AN720" s="11">
        <v>16.899999999999999</v>
      </c>
      <c r="IS720">
        <f t="shared" si="22"/>
        <v>5.0071052631578965</v>
      </c>
      <c r="IT720">
        <f t="shared" si="23"/>
        <v>7.10955957426137</v>
      </c>
    </row>
    <row r="721" spans="1:254" x14ac:dyDescent="0.2">
      <c r="A721" s="34" t="s">
        <v>11</v>
      </c>
      <c r="B721" s="35">
        <v>0.1</v>
      </c>
      <c r="C721" s="11">
        <v>15.4</v>
      </c>
      <c r="D721" s="11">
        <v>-0.27</v>
      </c>
      <c r="E721" s="11">
        <v>-3.62</v>
      </c>
      <c r="F721" s="11">
        <v>9.25</v>
      </c>
      <c r="G721" s="11">
        <v>-7.8E-2</v>
      </c>
      <c r="H721" s="11">
        <v>-1.86</v>
      </c>
      <c r="I721" s="11">
        <v>8.85</v>
      </c>
      <c r="J721" s="11">
        <v>1.21</v>
      </c>
      <c r="K721" s="11">
        <v>6.79</v>
      </c>
      <c r="L721" s="11">
        <v>-3.38</v>
      </c>
      <c r="M721" s="11">
        <v>-1.21</v>
      </c>
      <c r="N721" s="11">
        <v>12</v>
      </c>
      <c r="O721" s="11">
        <v>7.2</v>
      </c>
      <c r="P721" s="11">
        <v>2.97</v>
      </c>
      <c r="Q721" s="11">
        <v>1.92</v>
      </c>
      <c r="R721" s="11">
        <v>6.3</v>
      </c>
      <c r="S721" s="11">
        <v>9.75</v>
      </c>
      <c r="T721" s="11">
        <v>1.2</v>
      </c>
      <c r="U721" s="11">
        <v>4.93</v>
      </c>
      <c r="V721" s="11">
        <v>6</v>
      </c>
      <c r="W721" s="11">
        <v>10.5</v>
      </c>
      <c r="X721" s="11">
        <v>23.9</v>
      </c>
      <c r="Y721" s="11">
        <v>7.46</v>
      </c>
      <c r="Z721" s="11">
        <v>6.78</v>
      </c>
      <c r="AA721" s="11">
        <v>12.7</v>
      </c>
      <c r="AB721" s="11">
        <v>-0.59</v>
      </c>
      <c r="AC721" s="11">
        <v>6.77</v>
      </c>
      <c r="AD721" s="11">
        <v>6.87</v>
      </c>
      <c r="AE721" s="11">
        <v>-13.1</v>
      </c>
      <c r="AF721" s="11">
        <v>6.59</v>
      </c>
      <c r="AG721" s="11">
        <v>-3.4</v>
      </c>
      <c r="AH721" s="11">
        <v>13.1</v>
      </c>
      <c r="AI721" s="11">
        <v>12.8</v>
      </c>
      <c r="AJ721" s="11">
        <v>5.79</v>
      </c>
      <c r="AK721" s="11">
        <v>16</v>
      </c>
      <c r="AL721" s="11">
        <v>14.1</v>
      </c>
      <c r="AM721" s="11">
        <v>4.22</v>
      </c>
      <c r="AN721" s="11">
        <v>17.600000000000001</v>
      </c>
      <c r="IS721">
        <f t="shared" si="22"/>
        <v>6.0905789473684209</v>
      </c>
      <c r="IT721">
        <f t="shared" si="23"/>
        <v>7.1453483474993993</v>
      </c>
    </row>
    <row r="722" spans="1:254" x14ac:dyDescent="0.2">
      <c r="A722" s="34" t="s">
        <v>11</v>
      </c>
      <c r="B722" s="35">
        <v>0.12</v>
      </c>
      <c r="C722" s="11">
        <v>16.7</v>
      </c>
      <c r="D722" s="11">
        <v>-0.41</v>
      </c>
      <c r="E722" s="11">
        <v>-3.32</v>
      </c>
      <c r="F722" s="11">
        <v>7.24</v>
      </c>
      <c r="G722" s="11">
        <v>-0.66</v>
      </c>
      <c r="H722" s="11">
        <v>-1.53</v>
      </c>
      <c r="I722" s="11">
        <v>9.3699999999999992</v>
      </c>
      <c r="J722" s="11">
        <v>1.34</v>
      </c>
      <c r="K722" s="11">
        <v>6.52</v>
      </c>
      <c r="L722" s="11">
        <v>-1.37</v>
      </c>
      <c r="M722" s="11">
        <v>-2.02</v>
      </c>
      <c r="N722" s="11">
        <v>11.7</v>
      </c>
      <c r="O722" s="11">
        <v>5.57</v>
      </c>
      <c r="P722" s="11">
        <v>3.73</v>
      </c>
      <c r="Q722" s="11">
        <v>3.04</v>
      </c>
      <c r="R722" s="11">
        <v>6.9</v>
      </c>
      <c r="S722" s="11">
        <v>10.199999999999999</v>
      </c>
      <c r="T722" s="11">
        <v>1.0900000000000001</v>
      </c>
      <c r="U722" s="11">
        <v>4.96</v>
      </c>
      <c r="V722" s="11">
        <v>6.39</v>
      </c>
      <c r="W722" s="11">
        <v>11.1</v>
      </c>
      <c r="X722" s="11">
        <v>23.4</v>
      </c>
      <c r="Y722" s="11">
        <v>7.45</v>
      </c>
      <c r="Z722" s="11">
        <v>9</v>
      </c>
      <c r="AA722" s="11">
        <v>13.2</v>
      </c>
      <c r="AB722" s="11">
        <v>-4.2000000000000003E-2</v>
      </c>
      <c r="AC722" s="11">
        <v>6.39</v>
      </c>
      <c r="AD722" s="11">
        <v>8.73</v>
      </c>
      <c r="AE722" s="11">
        <v>-11.5</v>
      </c>
      <c r="AF722" s="11">
        <v>8.41</v>
      </c>
      <c r="AG722" s="11">
        <v>-3.2</v>
      </c>
      <c r="AH722" s="11">
        <v>13.9</v>
      </c>
      <c r="AI722" s="11">
        <v>13.2</v>
      </c>
      <c r="AJ722" s="11">
        <v>5.3</v>
      </c>
      <c r="AK722" s="11">
        <v>17.2</v>
      </c>
      <c r="AL722" s="11">
        <v>13.9</v>
      </c>
      <c r="AM722" s="11">
        <v>5.55</v>
      </c>
      <c r="AN722" s="11">
        <v>14.6</v>
      </c>
      <c r="IS722">
        <f t="shared" si="22"/>
        <v>6.3691578947368415</v>
      </c>
      <c r="IT722">
        <f t="shared" si="23"/>
        <v>6.9583535584695397</v>
      </c>
    </row>
    <row r="723" spans="1:254" x14ac:dyDescent="0.2">
      <c r="A723" s="34" t="s">
        <v>11</v>
      </c>
      <c r="B723" s="35">
        <v>0.14000000000000001</v>
      </c>
      <c r="C723" s="11">
        <v>17.5</v>
      </c>
      <c r="D723" s="11">
        <v>-0.33</v>
      </c>
      <c r="E723" s="11">
        <v>-3.65</v>
      </c>
      <c r="F723" s="11">
        <v>3.48</v>
      </c>
      <c r="G723" s="11">
        <v>-2.64</v>
      </c>
      <c r="H723" s="11">
        <v>-1.08</v>
      </c>
      <c r="I723" s="11">
        <v>10.1</v>
      </c>
      <c r="J723" s="11">
        <v>0.26</v>
      </c>
      <c r="K723" s="11">
        <v>5.38</v>
      </c>
      <c r="L723" s="11">
        <v>0.43</v>
      </c>
      <c r="M723" s="11">
        <v>-3.56</v>
      </c>
      <c r="N723" s="11">
        <v>11.4</v>
      </c>
      <c r="O723" s="11">
        <v>2.9</v>
      </c>
      <c r="P723" s="11">
        <v>4.49</v>
      </c>
      <c r="Q723" s="11">
        <v>3.87</v>
      </c>
      <c r="R723" s="11">
        <v>7.57</v>
      </c>
      <c r="S723" s="11">
        <v>10.4</v>
      </c>
      <c r="T723" s="11">
        <v>1.05</v>
      </c>
      <c r="U723" s="11">
        <v>4.71</v>
      </c>
      <c r="V723" s="11">
        <v>6.08</v>
      </c>
      <c r="W723" s="11">
        <v>11</v>
      </c>
      <c r="X723" s="11">
        <v>22.4</v>
      </c>
      <c r="Y723" s="11">
        <v>5.94</v>
      </c>
      <c r="Z723" s="11">
        <v>10.7</v>
      </c>
      <c r="AA723" s="11">
        <v>12.9</v>
      </c>
      <c r="AB723" s="11">
        <v>0.52</v>
      </c>
      <c r="AC723" s="11">
        <v>4.32</v>
      </c>
      <c r="AD723" s="11">
        <v>10.6</v>
      </c>
      <c r="AE723" s="11">
        <v>-10.1</v>
      </c>
      <c r="AF723" s="11">
        <v>9.4600000000000009</v>
      </c>
      <c r="AG723" s="11">
        <v>-3.49</v>
      </c>
      <c r="AH723" s="11">
        <v>14.3</v>
      </c>
      <c r="AI723" s="11">
        <v>13.1</v>
      </c>
      <c r="AJ723" s="11">
        <v>4.4000000000000004</v>
      </c>
      <c r="AK723" s="11">
        <v>16.899999999999999</v>
      </c>
      <c r="AL723" s="11">
        <v>13.2</v>
      </c>
      <c r="AM723" s="11">
        <v>6.65</v>
      </c>
      <c r="AN723" s="11">
        <v>13.8</v>
      </c>
      <c r="IS723">
        <f t="shared" si="22"/>
        <v>6.1831578947368424</v>
      </c>
      <c r="IT723">
        <f t="shared" si="23"/>
        <v>6.9634742436489994</v>
      </c>
    </row>
    <row r="724" spans="1:254" x14ac:dyDescent="0.2">
      <c r="A724" s="34" t="s">
        <v>11</v>
      </c>
      <c r="B724" s="35">
        <v>0.16</v>
      </c>
      <c r="C724" s="11">
        <v>17.8</v>
      </c>
      <c r="D724" s="11">
        <v>3.9E-2</v>
      </c>
      <c r="E724" s="11">
        <v>-4.33</v>
      </c>
      <c r="F724" s="11">
        <v>0.17</v>
      </c>
      <c r="G724" s="11">
        <v>-5.09</v>
      </c>
      <c r="H724" s="11">
        <v>-0.56999999999999995</v>
      </c>
      <c r="I724" s="11">
        <v>10.9</v>
      </c>
      <c r="J724" s="11">
        <v>-1.19</v>
      </c>
      <c r="K724" s="11">
        <v>4.03</v>
      </c>
      <c r="L724" s="11">
        <v>1.65</v>
      </c>
      <c r="M724" s="11">
        <v>-5.32</v>
      </c>
      <c r="N724" s="11">
        <v>11.3</v>
      </c>
      <c r="O724" s="11">
        <v>1.42</v>
      </c>
      <c r="P724" s="11">
        <v>4.99</v>
      </c>
      <c r="Q724" s="11">
        <v>4.24</v>
      </c>
      <c r="R724" s="11">
        <v>8.17</v>
      </c>
      <c r="S724" s="11">
        <v>10.4</v>
      </c>
      <c r="T724" s="11">
        <v>1.52</v>
      </c>
      <c r="U724" s="11">
        <v>4.3899999999999997</v>
      </c>
      <c r="V724" s="11">
        <v>5.63</v>
      </c>
      <c r="W724" s="11">
        <v>10.3</v>
      </c>
      <c r="X724" s="11">
        <v>21.4</v>
      </c>
      <c r="Y724" s="11">
        <v>4.16</v>
      </c>
      <c r="Z724" s="11">
        <v>11.5</v>
      </c>
      <c r="AA724" s="11">
        <v>12.2</v>
      </c>
      <c r="AB724" s="11">
        <v>0.9</v>
      </c>
      <c r="AC724" s="11">
        <v>2.06</v>
      </c>
      <c r="AD724" s="11">
        <v>11.8</v>
      </c>
      <c r="AE724" s="11">
        <v>-9.64</v>
      </c>
      <c r="AF724" s="11">
        <v>9.8000000000000007</v>
      </c>
      <c r="AG724" s="11">
        <v>-3.88</v>
      </c>
      <c r="AH724" s="11">
        <v>14.4</v>
      </c>
      <c r="AI724" s="11">
        <v>12.7</v>
      </c>
      <c r="AJ724" s="11">
        <v>3.27</v>
      </c>
      <c r="AK724" s="11">
        <v>15.3</v>
      </c>
      <c r="AL724" s="11">
        <v>12.3</v>
      </c>
      <c r="AM724" s="11">
        <v>7.55</v>
      </c>
      <c r="AN724" s="11">
        <v>15.3</v>
      </c>
      <c r="IS724">
        <f t="shared" si="22"/>
        <v>5.8307631578947392</v>
      </c>
      <c r="IT724">
        <f t="shared" si="23"/>
        <v>7.1749919650928176</v>
      </c>
    </row>
    <row r="725" spans="1:254" x14ac:dyDescent="0.2">
      <c r="A725" s="34" t="s">
        <v>11</v>
      </c>
      <c r="B725" s="35">
        <v>0.18</v>
      </c>
      <c r="C725" s="11">
        <v>17.600000000000001</v>
      </c>
      <c r="D725" s="11">
        <v>0.53</v>
      </c>
      <c r="E725" s="11">
        <v>-5.01</v>
      </c>
      <c r="F725" s="11">
        <v>-1.44</v>
      </c>
      <c r="G725" s="11">
        <v>-7.1</v>
      </c>
      <c r="H725" s="11">
        <v>-9.5000000000000001E-2</v>
      </c>
      <c r="I725" s="11">
        <v>11.5</v>
      </c>
      <c r="J725" s="11">
        <v>-2.2799999999999998</v>
      </c>
      <c r="K725" s="11">
        <v>2.72</v>
      </c>
      <c r="L725" s="11">
        <v>2.09</v>
      </c>
      <c r="M725" s="11">
        <v>-6.86</v>
      </c>
      <c r="N725" s="11">
        <v>11.5</v>
      </c>
      <c r="O725" s="11">
        <v>1.4</v>
      </c>
      <c r="P725" s="11">
        <v>5.26</v>
      </c>
      <c r="Q725" s="11">
        <v>4.28</v>
      </c>
      <c r="R725" s="11">
        <v>8.6</v>
      </c>
      <c r="S725" s="11">
        <v>10.3</v>
      </c>
      <c r="T725" s="11">
        <v>2.38</v>
      </c>
      <c r="U725" s="11">
        <v>4.17</v>
      </c>
      <c r="V725" s="11">
        <v>5.43</v>
      </c>
      <c r="W725" s="11">
        <v>9.4</v>
      </c>
      <c r="X725" s="11">
        <v>20.9</v>
      </c>
      <c r="Y725" s="11">
        <v>2.88</v>
      </c>
      <c r="Z725" s="11">
        <v>11.5</v>
      </c>
      <c r="AA725" s="11">
        <v>11.2</v>
      </c>
      <c r="AB725" s="11">
        <v>0.95</v>
      </c>
      <c r="AC725" s="11">
        <v>0.99</v>
      </c>
      <c r="AD725" s="11">
        <v>12</v>
      </c>
      <c r="AE725" s="11">
        <v>-10</v>
      </c>
      <c r="AF725" s="11">
        <v>9.51</v>
      </c>
      <c r="AG725" s="11">
        <v>-4.09</v>
      </c>
      <c r="AH725" s="11">
        <v>14.1</v>
      </c>
      <c r="AI725" s="11">
        <v>12</v>
      </c>
      <c r="AJ725" s="11">
        <v>2.09</v>
      </c>
      <c r="AK725" s="11">
        <v>12.8</v>
      </c>
      <c r="AL725" s="11">
        <v>11.8</v>
      </c>
      <c r="AM725" s="11">
        <v>8.0299999999999994</v>
      </c>
      <c r="AN725" s="11">
        <v>15.9</v>
      </c>
      <c r="IS725">
        <f t="shared" si="22"/>
        <v>5.4456578947368426</v>
      </c>
      <c r="IT725">
        <f t="shared" si="23"/>
        <v>7.3181545978230522</v>
      </c>
    </row>
    <row r="726" spans="1:254" x14ac:dyDescent="0.2">
      <c r="A726" s="34" t="s">
        <v>11</v>
      </c>
      <c r="B726" s="35">
        <v>0.2</v>
      </c>
      <c r="C726" s="11">
        <v>16.8</v>
      </c>
      <c r="D726" s="11">
        <v>0.9</v>
      </c>
      <c r="E726" s="11">
        <v>-5.42</v>
      </c>
      <c r="F726" s="11">
        <v>-1.36</v>
      </c>
      <c r="G726" s="11">
        <v>-7.94</v>
      </c>
      <c r="H726" s="11">
        <v>0.28999999999999998</v>
      </c>
      <c r="I726" s="11">
        <v>11.9</v>
      </c>
      <c r="J726" s="11">
        <v>-2.68</v>
      </c>
      <c r="K726" s="11">
        <v>1.41</v>
      </c>
      <c r="L726" s="11">
        <v>1.72</v>
      </c>
      <c r="M726" s="11">
        <v>-8.0500000000000007</v>
      </c>
      <c r="N726" s="11">
        <v>11.9</v>
      </c>
      <c r="O726" s="11">
        <v>1.73</v>
      </c>
      <c r="P726" s="11">
        <v>5.3</v>
      </c>
      <c r="Q726" s="11">
        <v>3.9</v>
      </c>
      <c r="R726" s="11">
        <v>8.77</v>
      </c>
      <c r="S726" s="11">
        <v>10.1</v>
      </c>
      <c r="T726" s="11">
        <v>3.3</v>
      </c>
      <c r="U726" s="11">
        <v>4.1900000000000004</v>
      </c>
      <c r="V726" s="11">
        <v>5.63</v>
      </c>
      <c r="W726" s="11">
        <v>8.49</v>
      </c>
      <c r="X726" s="11">
        <v>21.1</v>
      </c>
      <c r="Y726" s="11">
        <v>2.2200000000000002</v>
      </c>
      <c r="Z726" s="11">
        <v>11</v>
      </c>
      <c r="AA726" s="11">
        <v>10</v>
      </c>
      <c r="AB726" s="11">
        <v>0.72</v>
      </c>
      <c r="AC726" s="11">
        <v>1.58</v>
      </c>
      <c r="AD726" s="11">
        <v>11.4</v>
      </c>
      <c r="AE726" s="11">
        <v>-10.8</v>
      </c>
      <c r="AF726" s="11">
        <v>8.8699999999999992</v>
      </c>
      <c r="AG726" s="11">
        <v>-4.0599999999999996</v>
      </c>
      <c r="AH726" s="11">
        <v>13.6</v>
      </c>
      <c r="AI726" s="11">
        <v>11.2</v>
      </c>
      <c r="AJ726" s="11">
        <v>1.02</v>
      </c>
      <c r="AK726" s="11">
        <v>10.199999999999999</v>
      </c>
      <c r="AL726" s="11">
        <v>11.6</v>
      </c>
      <c r="AM726" s="11">
        <v>7.82</v>
      </c>
      <c r="AN726" s="11">
        <v>16.3</v>
      </c>
      <c r="IS726">
        <f t="shared" si="22"/>
        <v>5.1223684210526308</v>
      </c>
      <c r="IT726">
        <f t="shared" si="23"/>
        <v>7.3350721488043327</v>
      </c>
    </row>
    <row r="727" spans="1:254" x14ac:dyDescent="0.2">
      <c r="A727" s="34" t="s">
        <v>11</v>
      </c>
      <c r="B727" s="35">
        <v>0.22</v>
      </c>
      <c r="C727" s="11">
        <v>15.9</v>
      </c>
      <c r="D727" s="11">
        <v>1.08</v>
      </c>
      <c r="E727" s="11">
        <v>-5.4</v>
      </c>
      <c r="F727" s="11">
        <v>-0.3</v>
      </c>
      <c r="G727" s="11">
        <v>-7.36</v>
      </c>
      <c r="H727" s="11">
        <v>0.57999999999999996</v>
      </c>
      <c r="I727" s="11">
        <v>12</v>
      </c>
      <c r="J727" s="11">
        <v>-2.4500000000000002</v>
      </c>
      <c r="K727" s="11">
        <v>4.7E-2</v>
      </c>
      <c r="L727" s="11">
        <v>0.84</v>
      </c>
      <c r="M727" s="11">
        <v>-8.98</v>
      </c>
      <c r="N727" s="11">
        <v>12.2</v>
      </c>
      <c r="O727" s="11">
        <v>1.88</v>
      </c>
      <c r="P727" s="11">
        <v>5.3</v>
      </c>
      <c r="Q727" s="11">
        <v>3.41</v>
      </c>
      <c r="R727" s="11">
        <v>8.7899999999999991</v>
      </c>
      <c r="S727" s="11">
        <v>9.99</v>
      </c>
      <c r="T727" s="11">
        <v>3.97</v>
      </c>
      <c r="U727" s="11">
        <v>4.46</v>
      </c>
      <c r="V727" s="11">
        <v>6.23</v>
      </c>
      <c r="W727" s="11">
        <v>7.85</v>
      </c>
      <c r="X727" s="11">
        <v>21.6</v>
      </c>
      <c r="Y727" s="11">
        <v>2.13</v>
      </c>
      <c r="Z727" s="11">
        <v>10.4</v>
      </c>
      <c r="AA727" s="11">
        <v>9.1999999999999993</v>
      </c>
      <c r="AB727" s="11">
        <v>0.38</v>
      </c>
      <c r="AC727" s="11">
        <v>3.48</v>
      </c>
      <c r="AD727" s="11">
        <v>10.5</v>
      </c>
      <c r="AE727" s="11">
        <v>-11.5</v>
      </c>
      <c r="AF727" s="11">
        <v>8.4600000000000009</v>
      </c>
      <c r="AG727" s="11">
        <v>-3.87</v>
      </c>
      <c r="AH727" s="11">
        <v>13</v>
      </c>
      <c r="AI727" s="11">
        <v>10.4</v>
      </c>
      <c r="AJ727" s="11">
        <v>0.14000000000000001</v>
      </c>
      <c r="AK727" s="11">
        <v>8.01</v>
      </c>
      <c r="AL727" s="11">
        <v>11.9</v>
      </c>
      <c r="AM727" s="11">
        <v>6.95</v>
      </c>
      <c r="AN727" s="11">
        <v>17.3</v>
      </c>
      <c r="IS727">
        <f t="shared" si="22"/>
        <v>4.9609736842105265</v>
      </c>
      <c r="IT727">
        <f t="shared" si="23"/>
        <v>7.3057589889548211</v>
      </c>
    </row>
    <row r="728" spans="1:254" x14ac:dyDescent="0.2">
      <c r="A728" s="34" t="s">
        <v>11</v>
      </c>
      <c r="B728" s="35">
        <v>0.24</v>
      </c>
      <c r="C728" s="11">
        <v>15.3</v>
      </c>
      <c r="D728" s="11">
        <v>1.21</v>
      </c>
      <c r="E728" s="11">
        <v>-4.97</v>
      </c>
      <c r="F728" s="11">
        <v>0.82</v>
      </c>
      <c r="G728" s="11">
        <v>-5.53</v>
      </c>
      <c r="H728" s="11">
        <v>0.8</v>
      </c>
      <c r="I728" s="11">
        <v>12</v>
      </c>
      <c r="J728" s="11">
        <v>-2.0499999999999998</v>
      </c>
      <c r="K728" s="11">
        <v>-1.22</v>
      </c>
      <c r="L728" s="11">
        <v>-0.13</v>
      </c>
      <c r="M728" s="11">
        <v>-9.7799999999999994</v>
      </c>
      <c r="N728" s="11">
        <v>12.5</v>
      </c>
      <c r="O728" s="11">
        <v>2.17</v>
      </c>
      <c r="P728" s="11">
        <v>5.34</v>
      </c>
      <c r="Q728" s="11">
        <v>2.92</v>
      </c>
      <c r="R728" s="11">
        <v>8.75</v>
      </c>
      <c r="S728" s="11">
        <v>9.9600000000000009</v>
      </c>
      <c r="T728" s="11">
        <v>3.98</v>
      </c>
      <c r="U728" s="11">
        <v>4.8600000000000003</v>
      </c>
      <c r="V728" s="11">
        <v>6.88</v>
      </c>
      <c r="W728" s="11">
        <v>7.57</v>
      </c>
      <c r="X728" s="11">
        <v>22</v>
      </c>
      <c r="Y728" s="11">
        <v>2.92</v>
      </c>
      <c r="Z728" s="11">
        <v>10.199999999999999</v>
      </c>
      <c r="AA728" s="11">
        <v>8.8800000000000008</v>
      </c>
      <c r="AB728" s="11">
        <v>0.17</v>
      </c>
      <c r="AC728" s="11">
        <v>5.92</v>
      </c>
      <c r="AD728" s="11">
        <v>9.81</v>
      </c>
      <c r="AE728" s="11">
        <v>-11.9</v>
      </c>
      <c r="AF728" s="11">
        <v>8.64</v>
      </c>
      <c r="AG728" s="11">
        <v>-3.59</v>
      </c>
      <c r="AH728" s="11">
        <v>12.4</v>
      </c>
      <c r="AI728" s="11">
        <v>9.65</v>
      </c>
      <c r="AJ728" s="11">
        <v>-0.49</v>
      </c>
      <c r="AK728" s="11">
        <v>6.87</v>
      </c>
      <c r="AL728" s="11">
        <v>12.3</v>
      </c>
      <c r="AM728" s="11">
        <v>5.88</v>
      </c>
      <c r="AN728" s="11">
        <v>16.600000000000001</v>
      </c>
      <c r="IS728">
        <f t="shared" si="22"/>
        <v>4.9378947368421047</v>
      </c>
      <c r="IT728">
        <f t="shared" si="23"/>
        <v>7.2044393813419658</v>
      </c>
    </row>
    <row r="729" spans="1:254" x14ac:dyDescent="0.2">
      <c r="A729" s="34" t="s">
        <v>11</v>
      </c>
      <c r="B729" s="35">
        <v>0.26</v>
      </c>
      <c r="C729" s="11">
        <v>15.3</v>
      </c>
      <c r="D729" s="11">
        <v>1.47</v>
      </c>
      <c r="E729" s="11">
        <v>-4.25</v>
      </c>
      <c r="F729" s="11">
        <v>1.44</v>
      </c>
      <c r="G729" s="11">
        <v>-3.03</v>
      </c>
      <c r="H729" s="11">
        <v>1.03</v>
      </c>
      <c r="I729" s="11">
        <v>11.8</v>
      </c>
      <c r="J729" s="11">
        <v>-1.88</v>
      </c>
      <c r="K729" s="11">
        <v>-2.15</v>
      </c>
      <c r="L729" s="11">
        <v>-0.77</v>
      </c>
      <c r="M729" s="11">
        <v>-10.5</v>
      </c>
      <c r="N729" s="11">
        <v>12.8</v>
      </c>
      <c r="O729" s="11">
        <v>2.7</v>
      </c>
      <c r="P729" s="11">
        <v>5.55</v>
      </c>
      <c r="Q729" s="11">
        <v>2.63</v>
      </c>
      <c r="R729" s="11">
        <v>8.66</v>
      </c>
      <c r="S729" s="11">
        <v>10</v>
      </c>
      <c r="T729" s="11">
        <v>3.42</v>
      </c>
      <c r="U729" s="11">
        <v>5.19</v>
      </c>
      <c r="V729" s="11">
        <v>7.44</v>
      </c>
      <c r="W729" s="11">
        <v>7.61</v>
      </c>
      <c r="X729" s="11">
        <v>22.3</v>
      </c>
      <c r="Y729" s="11">
        <v>3.83</v>
      </c>
      <c r="Z729" s="11">
        <v>10.6</v>
      </c>
      <c r="AA729" s="11">
        <v>9.1999999999999993</v>
      </c>
      <c r="AB729" s="11">
        <v>0.24</v>
      </c>
      <c r="AC729" s="11">
        <v>8.08</v>
      </c>
      <c r="AD729" s="11">
        <v>9.6300000000000008</v>
      </c>
      <c r="AE729" s="11">
        <v>-11.8</v>
      </c>
      <c r="AF729" s="11">
        <v>9.32</v>
      </c>
      <c r="AG729" s="11">
        <v>-3.25</v>
      </c>
      <c r="AH729" s="11">
        <v>11.9</v>
      </c>
      <c r="AI729" s="11">
        <v>8.92</v>
      </c>
      <c r="AJ729" s="11">
        <v>-0.88</v>
      </c>
      <c r="AK729" s="11">
        <v>6.82</v>
      </c>
      <c r="AL729" s="11">
        <v>12.9</v>
      </c>
      <c r="AM729" s="11">
        <v>5.24</v>
      </c>
      <c r="AN729" s="11">
        <v>15.4</v>
      </c>
      <c r="IS729">
        <f t="shared" si="22"/>
        <v>5.0765789473684206</v>
      </c>
      <c r="IT729">
        <f t="shared" si="23"/>
        <v>7.1366667502700212</v>
      </c>
    </row>
    <row r="730" spans="1:254" x14ac:dyDescent="0.2">
      <c r="A730" s="34" t="s">
        <v>11</v>
      </c>
      <c r="B730" s="35">
        <v>0.28000000000000003</v>
      </c>
      <c r="C730" s="11">
        <v>15.7</v>
      </c>
      <c r="D730" s="11">
        <v>1.96</v>
      </c>
      <c r="E730" s="11">
        <v>-3.44</v>
      </c>
      <c r="F730" s="11">
        <v>1.53</v>
      </c>
      <c r="G730" s="11">
        <v>-0.55000000000000004</v>
      </c>
      <c r="H730" s="11">
        <v>1.34</v>
      </c>
      <c r="I730" s="11">
        <v>11.4</v>
      </c>
      <c r="J730" s="11">
        <v>-2.0299999999999998</v>
      </c>
      <c r="K730" s="11">
        <v>-2.58</v>
      </c>
      <c r="L730" s="11">
        <v>-0.82</v>
      </c>
      <c r="M730" s="11">
        <v>-11.1</v>
      </c>
      <c r="N730" s="11">
        <v>13</v>
      </c>
      <c r="O730" s="11">
        <v>3.03</v>
      </c>
      <c r="P730" s="11">
        <v>5.76</v>
      </c>
      <c r="Q730" s="11">
        <v>2.64</v>
      </c>
      <c r="R730" s="11">
        <v>8.56</v>
      </c>
      <c r="S730" s="11">
        <v>10.199999999999999</v>
      </c>
      <c r="T730" s="11">
        <v>2.4500000000000002</v>
      </c>
      <c r="U730" s="11">
        <v>5.23</v>
      </c>
      <c r="V730" s="11">
        <v>7.6</v>
      </c>
      <c r="W730" s="11">
        <v>7.76</v>
      </c>
      <c r="X730" s="11">
        <v>22.3</v>
      </c>
      <c r="Y730" s="11">
        <v>4.42</v>
      </c>
      <c r="Z730" s="11">
        <v>11.5</v>
      </c>
      <c r="AA730" s="11">
        <v>9.94</v>
      </c>
      <c r="AB730" s="11">
        <v>0.53</v>
      </c>
      <c r="AC730" s="11">
        <v>9.39</v>
      </c>
      <c r="AD730" s="11">
        <v>10</v>
      </c>
      <c r="AE730" s="11">
        <v>-11.4</v>
      </c>
      <c r="AF730" s="11">
        <v>10.1</v>
      </c>
      <c r="AG730" s="11">
        <v>-2.86</v>
      </c>
      <c r="AH730" s="11">
        <v>11.4</v>
      </c>
      <c r="AI730" s="11">
        <v>8.32</v>
      </c>
      <c r="AJ730" s="11">
        <v>-1.08</v>
      </c>
      <c r="AK730" s="11">
        <v>7.67</v>
      </c>
      <c r="AL730" s="11">
        <v>13.3</v>
      </c>
      <c r="AM730" s="11">
        <v>5.5</v>
      </c>
      <c r="AN730" s="11">
        <v>14.5</v>
      </c>
      <c r="IS730">
        <f t="shared" si="22"/>
        <v>5.2939473684210512</v>
      </c>
      <c r="IT730">
        <f t="shared" si="23"/>
        <v>7.102084786981874</v>
      </c>
    </row>
    <row r="731" spans="1:254" x14ac:dyDescent="0.2">
      <c r="A731" s="34" t="s">
        <v>11</v>
      </c>
      <c r="B731" s="35">
        <v>0.3</v>
      </c>
      <c r="C731" s="11">
        <v>16.3</v>
      </c>
      <c r="D731" s="11">
        <v>2.57</v>
      </c>
      <c r="E731" s="11">
        <v>-2.76</v>
      </c>
      <c r="F731" s="11">
        <v>1.54</v>
      </c>
      <c r="G731" s="11">
        <v>1.35</v>
      </c>
      <c r="H731" s="11">
        <v>1.78</v>
      </c>
      <c r="I731" s="11">
        <v>10.8</v>
      </c>
      <c r="J731" s="11">
        <v>-2.39</v>
      </c>
      <c r="K731" s="11">
        <v>-2.48</v>
      </c>
      <c r="L731" s="11">
        <v>-0.23</v>
      </c>
      <c r="M731" s="11">
        <v>-11.6</v>
      </c>
      <c r="N731" s="11">
        <v>13.2</v>
      </c>
      <c r="O731" s="11">
        <v>2.96</v>
      </c>
      <c r="P731" s="11">
        <v>5.92</v>
      </c>
      <c r="Q731" s="11">
        <v>2.99</v>
      </c>
      <c r="R731" s="11">
        <v>8.49</v>
      </c>
      <c r="S731" s="11">
        <v>10.4</v>
      </c>
      <c r="T731" s="11">
        <v>1.29</v>
      </c>
      <c r="U731" s="11">
        <v>4.87</v>
      </c>
      <c r="V731" s="11">
        <v>7.46</v>
      </c>
      <c r="W731" s="11">
        <v>7.96</v>
      </c>
      <c r="X731" s="11">
        <v>22.3</v>
      </c>
      <c r="Y731" s="11">
        <v>4.51</v>
      </c>
      <c r="Z731" s="11">
        <v>12.6</v>
      </c>
      <c r="AA731" s="11">
        <v>10.8</v>
      </c>
      <c r="AB731" s="11">
        <v>0.88</v>
      </c>
      <c r="AC731" s="11">
        <v>9.67</v>
      </c>
      <c r="AD731" s="11">
        <v>10.8</v>
      </c>
      <c r="AE731" s="11">
        <v>-10.9</v>
      </c>
      <c r="AF731" s="11">
        <v>10.6</v>
      </c>
      <c r="AG731" s="11">
        <v>-2.39</v>
      </c>
      <c r="AH731" s="11">
        <v>11</v>
      </c>
      <c r="AI731" s="11">
        <v>7.9</v>
      </c>
      <c r="AJ731" s="11">
        <v>-1.1499999999999999</v>
      </c>
      <c r="AK731" s="11">
        <v>9.02</v>
      </c>
      <c r="AL731" s="11">
        <v>13.4</v>
      </c>
      <c r="AM731" s="11">
        <v>6.61</v>
      </c>
      <c r="AN731" s="11">
        <v>15.2</v>
      </c>
      <c r="IS731">
        <f t="shared" si="22"/>
        <v>5.5597368421052638</v>
      </c>
      <c r="IT731">
        <f t="shared" si="23"/>
        <v>7.1445078081536275</v>
      </c>
    </row>
    <row r="732" spans="1:254" x14ac:dyDescent="0.2">
      <c r="A732" s="34" t="s">
        <v>11</v>
      </c>
      <c r="B732" s="35">
        <v>0.32</v>
      </c>
      <c r="C732" s="11">
        <v>16.600000000000001</v>
      </c>
      <c r="D732" s="11">
        <v>3.07</v>
      </c>
      <c r="E732" s="11">
        <v>-2.38</v>
      </c>
      <c r="F732" s="11">
        <v>1.88</v>
      </c>
      <c r="G732" s="11">
        <v>2.4</v>
      </c>
      <c r="H732" s="11">
        <v>2.35</v>
      </c>
      <c r="I732" s="11">
        <v>10.199999999999999</v>
      </c>
      <c r="J732" s="11">
        <v>-2.71</v>
      </c>
      <c r="K732" s="11">
        <v>-1.94</v>
      </c>
      <c r="L732" s="11">
        <v>0.8</v>
      </c>
      <c r="M732" s="11">
        <v>-11.9</v>
      </c>
      <c r="N732" s="11">
        <v>13.4</v>
      </c>
      <c r="O732" s="11">
        <v>2.82</v>
      </c>
      <c r="P732" s="11">
        <v>5.96</v>
      </c>
      <c r="Q732" s="11">
        <v>3.49</v>
      </c>
      <c r="R732" s="11">
        <v>8.4499999999999993</v>
      </c>
      <c r="S732" s="11">
        <v>10.6</v>
      </c>
      <c r="T732" s="11">
        <v>0.18</v>
      </c>
      <c r="U732" s="11">
        <v>4.1100000000000003</v>
      </c>
      <c r="V732" s="11">
        <v>7.18</v>
      </c>
      <c r="W732" s="11">
        <v>8.08</v>
      </c>
      <c r="X732" s="11">
        <v>22.5</v>
      </c>
      <c r="Y732" s="11">
        <v>3.94</v>
      </c>
      <c r="Z732" s="11">
        <v>13.6</v>
      </c>
      <c r="AA732" s="11">
        <v>11.5</v>
      </c>
      <c r="AB732" s="11">
        <v>1.05</v>
      </c>
      <c r="AC732" s="11">
        <v>9.11</v>
      </c>
      <c r="AD732" s="11">
        <v>11.7</v>
      </c>
      <c r="AE732" s="11">
        <v>-10.3</v>
      </c>
      <c r="AF732" s="11">
        <v>10.5</v>
      </c>
      <c r="AG732" s="11">
        <v>-1.88</v>
      </c>
      <c r="AH732" s="11">
        <v>10.6</v>
      </c>
      <c r="AI732" s="11">
        <v>7.69</v>
      </c>
      <c r="AJ732" s="11">
        <v>-1.1599999999999999</v>
      </c>
      <c r="AK732" s="11">
        <v>10.3</v>
      </c>
      <c r="AL732" s="11">
        <v>13.3</v>
      </c>
      <c r="AM732" s="11">
        <v>8.0299999999999994</v>
      </c>
      <c r="AN732" s="11">
        <v>16</v>
      </c>
      <c r="IS732">
        <f t="shared" si="22"/>
        <v>5.7663157894736852</v>
      </c>
      <c r="IT732">
        <f t="shared" si="23"/>
        <v>7.1814962760170431</v>
      </c>
    </row>
    <row r="733" spans="1:254" x14ac:dyDescent="0.2">
      <c r="A733" s="34" t="s">
        <v>11</v>
      </c>
      <c r="B733" s="35">
        <v>0.34</v>
      </c>
      <c r="C733" s="11">
        <v>16.600000000000001</v>
      </c>
      <c r="D733" s="11">
        <v>3.18</v>
      </c>
      <c r="E733" s="11">
        <v>-2.37</v>
      </c>
      <c r="F733" s="11">
        <v>2.69</v>
      </c>
      <c r="G733" s="11">
        <v>2.63</v>
      </c>
      <c r="H733" s="11">
        <v>3.01</v>
      </c>
      <c r="I733" s="11">
        <v>9.66</v>
      </c>
      <c r="J733" s="11">
        <v>-2.84</v>
      </c>
      <c r="K733" s="11">
        <v>-1.17</v>
      </c>
      <c r="L733" s="11">
        <v>1.97</v>
      </c>
      <c r="M733" s="11">
        <v>-12.2</v>
      </c>
      <c r="N733" s="11">
        <v>13.6</v>
      </c>
      <c r="O733" s="11">
        <v>2.92</v>
      </c>
      <c r="P733" s="11">
        <v>5.72</v>
      </c>
      <c r="Q733" s="11">
        <v>3.92</v>
      </c>
      <c r="R733" s="11">
        <v>8.5</v>
      </c>
      <c r="S733" s="11">
        <v>10.6</v>
      </c>
      <c r="T733" s="11">
        <v>-0.74</v>
      </c>
      <c r="U733" s="11">
        <v>3.07</v>
      </c>
      <c r="V733" s="11">
        <v>6.74</v>
      </c>
      <c r="W733" s="11">
        <v>7.98</v>
      </c>
      <c r="X733" s="11">
        <v>22.9</v>
      </c>
      <c r="Y733" s="11">
        <v>3.08</v>
      </c>
      <c r="Z733" s="11">
        <v>14.2</v>
      </c>
      <c r="AA733" s="11">
        <v>11.8</v>
      </c>
      <c r="AB733" s="11">
        <v>0.92</v>
      </c>
      <c r="AC733" s="11">
        <v>8.2200000000000006</v>
      </c>
      <c r="AD733" s="11">
        <v>12.6</v>
      </c>
      <c r="AE733" s="11">
        <v>-9.8800000000000008</v>
      </c>
      <c r="AF733" s="11">
        <v>10.1</v>
      </c>
      <c r="AG733" s="11">
        <v>-1.39</v>
      </c>
      <c r="AH733" s="11">
        <v>10.3</v>
      </c>
      <c r="AI733" s="11">
        <v>7.74</v>
      </c>
      <c r="AJ733" s="11">
        <v>-1.21</v>
      </c>
      <c r="AK733" s="11">
        <v>11</v>
      </c>
      <c r="AL733" s="11">
        <v>12.8</v>
      </c>
      <c r="AM733" s="11">
        <v>8.99</v>
      </c>
      <c r="AN733" s="11">
        <v>16.2</v>
      </c>
      <c r="IS733">
        <f t="shared" si="22"/>
        <v>5.8378947368421059</v>
      </c>
      <c r="IT733">
        <f t="shared" si="23"/>
        <v>7.2021506389729204</v>
      </c>
    </row>
    <row r="734" spans="1:254" x14ac:dyDescent="0.2">
      <c r="A734" s="34" t="s">
        <v>11</v>
      </c>
      <c r="B734" s="35">
        <v>0.36</v>
      </c>
      <c r="C734" s="11">
        <v>15.9</v>
      </c>
      <c r="D734" s="11">
        <v>2.8</v>
      </c>
      <c r="E734" s="11">
        <v>-2.72</v>
      </c>
      <c r="F734" s="11">
        <v>3.63</v>
      </c>
      <c r="G734" s="11">
        <v>2.2400000000000002</v>
      </c>
      <c r="H734" s="11">
        <v>3.67</v>
      </c>
      <c r="I734" s="11">
        <v>9.4499999999999993</v>
      </c>
      <c r="J734" s="11">
        <v>-2.76</v>
      </c>
      <c r="K734" s="11">
        <v>-0.35</v>
      </c>
      <c r="L734" s="11">
        <v>2.89</v>
      </c>
      <c r="M734" s="11">
        <v>-12.6</v>
      </c>
      <c r="N734" s="11">
        <v>13.5</v>
      </c>
      <c r="O734" s="11">
        <v>3.16</v>
      </c>
      <c r="P734" s="11">
        <v>5.16</v>
      </c>
      <c r="Q734" s="11">
        <v>4.33</v>
      </c>
      <c r="R734" s="11">
        <v>8.68</v>
      </c>
      <c r="S734" s="11">
        <v>10.4</v>
      </c>
      <c r="T734" s="11">
        <v>-1.5</v>
      </c>
      <c r="U734" s="11">
        <v>1.93</v>
      </c>
      <c r="V734" s="11">
        <v>6.47</v>
      </c>
      <c r="W734" s="11">
        <v>7.82</v>
      </c>
      <c r="X734" s="11">
        <v>23.4</v>
      </c>
      <c r="Y734" s="11">
        <v>2.5099999999999998</v>
      </c>
      <c r="Z734" s="11">
        <v>14.1</v>
      </c>
      <c r="AA734" s="11">
        <v>11.8</v>
      </c>
      <c r="AB734" s="11">
        <v>0.48</v>
      </c>
      <c r="AC734" s="11">
        <v>7.47</v>
      </c>
      <c r="AD734" s="11">
        <v>13.1</v>
      </c>
      <c r="AE734" s="11">
        <v>-9.58</v>
      </c>
      <c r="AF734" s="11">
        <v>9.44</v>
      </c>
      <c r="AG734" s="11">
        <v>-1.02</v>
      </c>
      <c r="AH734" s="11">
        <v>9.91</v>
      </c>
      <c r="AI734" s="11">
        <v>8.06</v>
      </c>
      <c r="AJ734" s="11">
        <v>-1.35</v>
      </c>
      <c r="AK734" s="11">
        <v>11</v>
      </c>
      <c r="AL734" s="11">
        <v>12.1</v>
      </c>
      <c r="AM734" s="11">
        <v>8.8800000000000008</v>
      </c>
      <c r="AN734" s="11">
        <v>16.5</v>
      </c>
      <c r="IS734">
        <f t="shared" si="22"/>
        <v>5.7605263157894724</v>
      </c>
      <c r="IT734">
        <f t="shared" si="23"/>
        <v>7.199809287026917</v>
      </c>
    </row>
    <row r="735" spans="1:254" x14ac:dyDescent="0.2">
      <c r="A735" s="34" t="s">
        <v>11</v>
      </c>
      <c r="B735" s="35">
        <v>0.38</v>
      </c>
      <c r="C735" s="11">
        <v>14.8</v>
      </c>
      <c r="D735" s="11">
        <v>1.99</v>
      </c>
      <c r="E735" s="11">
        <v>-3.32</v>
      </c>
      <c r="F735" s="11">
        <v>4.2</v>
      </c>
      <c r="G735" s="11">
        <v>1.56</v>
      </c>
      <c r="H735" s="11">
        <v>4.21</v>
      </c>
      <c r="I735" s="11">
        <v>9.58</v>
      </c>
      <c r="J735" s="11">
        <v>-2.5</v>
      </c>
      <c r="K735" s="11">
        <v>0.39</v>
      </c>
      <c r="L735" s="11">
        <v>3.32</v>
      </c>
      <c r="M735" s="11">
        <v>-13.1</v>
      </c>
      <c r="N735" s="11">
        <v>13.2</v>
      </c>
      <c r="O735" s="11">
        <v>3.31</v>
      </c>
      <c r="P735" s="11">
        <v>4.4000000000000004</v>
      </c>
      <c r="Q735" s="11">
        <v>4.45</v>
      </c>
      <c r="R735" s="11">
        <v>8.9600000000000009</v>
      </c>
      <c r="S735" s="11">
        <v>10.1</v>
      </c>
      <c r="T735" s="11">
        <v>-2.12</v>
      </c>
      <c r="U735" s="11">
        <v>0.85</v>
      </c>
      <c r="V735" s="11">
        <v>6.29</v>
      </c>
      <c r="W735" s="11">
        <v>7.72</v>
      </c>
      <c r="X735" s="11">
        <v>23.7</v>
      </c>
      <c r="Y735" s="11">
        <v>2.2799999999999998</v>
      </c>
      <c r="Z735" s="11">
        <v>13.4</v>
      </c>
      <c r="AA735" s="11">
        <v>11.5</v>
      </c>
      <c r="AB735" s="11">
        <v>-0.17</v>
      </c>
      <c r="AC735" s="11">
        <v>6.99</v>
      </c>
      <c r="AD735" s="11">
        <v>13.2</v>
      </c>
      <c r="AE735" s="11">
        <v>-9.42</v>
      </c>
      <c r="AF735" s="11">
        <v>8.8800000000000008</v>
      </c>
      <c r="AG735" s="11">
        <v>-0.87</v>
      </c>
      <c r="AH735" s="11">
        <v>9.5299999999999994</v>
      </c>
      <c r="AI735" s="11">
        <v>8.61</v>
      </c>
      <c r="AJ735" s="11">
        <v>-1.61</v>
      </c>
      <c r="AK735" s="11">
        <v>10.1</v>
      </c>
      <c r="AL735" s="11">
        <v>11.2</v>
      </c>
      <c r="AM735" s="11">
        <v>7.5</v>
      </c>
      <c r="AN735" s="11">
        <v>16.7</v>
      </c>
      <c r="IS735">
        <f t="shared" si="22"/>
        <v>5.5213157894736833</v>
      </c>
      <c r="IT735">
        <f t="shared" si="23"/>
        <v>7.1764322126657909</v>
      </c>
    </row>
    <row r="736" spans="1:254" x14ac:dyDescent="0.2">
      <c r="A736" s="34" t="s">
        <v>11</v>
      </c>
      <c r="B736" s="35">
        <v>0.4</v>
      </c>
      <c r="C736" s="11">
        <v>13.1</v>
      </c>
      <c r="D736" s="11">
        <v>0.95</v>
      </c>
      <c r="E736" s="11">
        <v>-4.04</v>
      </c>
      <c r="F736" s="11">
        <v>3.98</v>
      </c>
      <c r="G736" s="11">
        <v>0.86</v>
      </c>
      <c r="H736" s="11">
        <v>4.53</v>
      </c>
      <c r="I736" s="11">
        <v>9.84</v>
      </c>
      <c r="J736" s="11">
        <v>-2.17</v>
      </c>
      <c r="K736" s="11">
        <v>1.01</v>
      </c>
      <c r="L736" s="11">
        <v>3.15</v>
      </c>
      <c r="M736" s="11">
        <v>-13.8</v>
      </c>
      <c r="N736" s="11">
        <v>12.7</v>
      </c>
      <c r="O736" s="11">
        <v>3.32</v>
      </c>
      <c r="P736" s="11">
        <v>3.45</v>
      </c>
      <c r="Q736" s="11">
        <v>4.41</v>
      </c>
      <c r="R736" s="11">
        <v>9.32</v>
      </c>
      <c r="S736" s="11">
        <v>9.64</v>
      </c>
      <c r="T736" s="11">
        <v>-2.65</v>
      </c>
      <c r="U736" s="11">
        <v>-9.1999999999999998E-2</v>
      </c>
      <c r="V736" s="11">
        <v>6.17</v>
      </c>
      <c r="W736" s="11">
        <v>7.74</v>
      </c>
      <c r="X736" s="11">
        <v>23.9</v>
      </c>
      <c r="Y736" s="11">
        <v>2.29</v>
      </c>
      <c r="Z736" s="11">
        <v>12.1</v>
      </c>
      <c r="AA736" s="11">
        <v>11.3</v>
      </c>
      <c r="AB736" s="11">
        <v>-0.89</v>
      </c>
      <c r="AC736" s="11">
        <v>6.5</v>
      </c>
      <c r="AD736" s="11">
        <v>12.9</v>
      </c>
      <c r="AE736" s="11">
        <v>-9.3699999999999992</v>
      </c>
      <c r="AF736" s="11">
        <v>8.5399999999999991</v>
      </c>
      <c r="AG736" s="11">
        <v>-1.01</v>
      </c>
      <c r="AH736" s="11">
        <v>9.11</v>
      </c>
      <c r="AI736" s="11">
        <v>9.34</v>
      </c>
      <c r="AJ736" s="11">
        <v>-2</v>
      </c>
      <c r="AK736" s="11">
        <v>8.75</v>
      </c>
      <c r="AL736" s="11">
        <v>10.3</v>
      </c>
      <c r="AM736" s="11">
        <v>5.09</v>
      </c>
      <c r="AN736" s="11">
        <v>16.600000000000001</v>
      </c>
      <c r="IS736">
        <f t="shared" si="22"/>
        <v>5.1281052631578943</v>
      </c>
      <c r="IT736">
        <f t="shared" si="23"/>
        <v>7.1624283357179825</v>
      </c>
    </row>
    <row r="737" spans="1:254" x14ac:dyDescent="0.2">
      <c r="A737" s="34" t="s">
        <v>11</v>
      </c>
      <c r="B737" s="35">
        <v>0.42</v>
      </c>
      <c r="C737" s="11">
        <v>11.4</v>
      </c>
      <c r="D737" s="11">
        <v>-8.7999999999999995E-2</v>
      </c>
      <c r="E737" s="11">
        <v>-4.75</v>
      </c>
      <c r="F737" s="11">
        <v>2.94</v>
      </c>
      <c r="G737" s="11">
        <v>0.3</v>
      </c>
      <c r="H737" s="11">
        <v>4.59</v>
      </c>
      <c r="I737" s="11">
        <v>9.85</v>
      </c>
      <c r="J737" s="11">
        <v>-1.92</v>
      </c>
      <c r="K737" s="11">
        <v>1.42</v>
      </c>
      <c r="L737" s="11">
        <v>2.54</v>
      </c>
      <c r="M737" s="11">
        <v>-14.7</v>
      </c>
      <c r="N737" s="11">
        <v>12</v>
      </c>
      <c r="O737" s="11">
        <v>3.1</v>
      </c>
      <c r="P737" s="11">
        <v>2.39</v>
      </c>
      <c r="Q737" s="11">
        <v>4.25</v>
      </c>
      <c r="R737" s="11">
        <v>9.65</v>
      </c>
      <c r="S737" s="11">
        <v>9.1</v>
      </c>
      <c r="T737" s="11">
        <v>-3.11</v>
      </c>
      <c r="U737" s="11">
        <v>-0.83</v>
      </c>
      <c r="V737" s="11">
        <v>6.01</v>
      </c>
      <c r="W737" s="11">
        <v>7.82</v>
      </c>
      <c r="X737" s="11">
        <v>23.7</v>
      </c>
      <c r="Y737" s="11">
        <v>2.16</v>
      </c>
      <c r="Z737" s="11">
        <v>10.3</v>
      </c>
      <c r="AA737" s="11">
        <v>11.1</v>
      </c>
      <c r="AB737" s="11">
        <v>-1.54</v>
      </c>
      <c r="AC737" s="11">
        <v>5.68</v>
      </c>
      <c r="AD737" s="11">
        <v>12.4</v>
      </c>
      <c r="AE737" s="11">
        <v>-9.4499999999999993</v>
      </c>
      <c r="AF737" s="11">
        <v>8.35</v>
      </c>
      <c r="AG737" s="11">
        <v>-1.47</v>
      </c>
      <c r="AH737" s="11">
        <v>8.66</v>
      </c>
      <c r="AI737" s="11">
        <v>10.199999999999999</v>
      </c>
      <c r="AJ737" s="11">
        <v>-2.4300000000000002</v>
      </c>
      <c r="AK737" s="11">
        <v>7.17</v>
      </c>
      <c r="AL737" s="11">
        <v>9.64</v>
      </c>
      <c r="AM737" s="11">
        <v>2.2200000000000002</v>
      </c>
      <c r="AN737" s="11">
        <v>16.399999999999999</v>
      </c>
      <c r="IS737">
        <f t="shared" si="22"/>
        <v>4.6066315789473675</v>
      </c>
      <c r="IT737">
        <f t="shared" si="23"/>
        <v>7.1858574933442343</v>
      </c>
    </row>
    <row r="738" spans="1:254" x14ac:dyDescent="0.2">
      <c r="A738" s="34" t="s">
        <v>11</v>
      </c>
      <c r="B738" s="35">
        <v>0.44</v>
      </c>
      <c r="C738" s="11">
        <v>9.81</v>
      </c>
      <c r="D738" s="11">
        <v>-0.94</v>
      </c>
      <c r="E738" s="11">
        <v>-5.33</v>
      </c>
      <c r="F738" s="11">
        <v>1.41</v>
      </c>
      <c r="G738" s="11">
        <v>-0.18</v>
      </c>
      <c r="H738" s="11">
        <v>4.38</v>
      </c>
      <c r="I738" s="11">
        <v>9.2899999999999991</v>
      </c>
      <c r="J738" s="11">
        <v>-1.88</v>
      </c>
      <c r="K738" s="11">
        <v>1.54</v>
      </c>
      <c r="L738" s="11">
        <v>1.77</v>
      </c>
      <c r="M738" s="11">
        <v>-15.5</v>
      </c>
      <c r="N738" s="11">
        <v>11.4</v>
      </c>
      <c r="O738" s="11">
        <v>2.62</v>
      </c>
      <c r="P738" s="11">
        <v>1.42</v>
      </c>
      <c r="Q738" s="11">
        <v>3.98</v>
      </c>
      <c r="R738" s="11">
        <v>9.9700000000000006</v>
      </c>
      <c r="S738" s="11">
        <v>8.57</v>
      </c>
      <c r="T738" s="11">
        <v>-3.47</v>
      </c>
      <c r="U738" s="11">
        <v>-1.36</v>
      </c>
      <c r="V738" s="11">
        <v>5.78</v>
      </c>
      <c r="W738" s="11">
        <v>7.95</v>
      </c>
      <c r="X738" s="11">
        <v>23.4</v>
      </c>
      <c r="Y738" s="11">
        <v>1.73</v>
      </c>
      <c r="Z738" s="11">
        <v>8.5299999999999994</v>
      </c>
      <c r="AA738" s="11">
        <v>11</v>
      </c>
      <c r="AB738" s="11">
        <v>-2.06</v>
      </c>
      <c r="AC738" s="11">
        <v>4.37</v>
      </c>
      <c r="AD738" s="11">
        <v>11.9</v>
      </c>
      <c r="AE738" s="11">
        <v>-9.69</v>
      </c>
      <c r="AF738" s="11">
        <v>8.1300000000000008</v>
      </c>
      <c r="AG738" s="11">
        <v>-2.15</v>
      </c>
      <c r="AH738" s="11">
        <v>8.2200000000000006</v>
      </c>
      <c r="AI738" s="11">
        <v>11</v>
      </c>
      <c r="AJ738" s="11">
        <v>-2.81</v>
      </c>
      <c r="AK738" s="11">
        <v>5.73</v>
      </c>
      <c r="AL738" s="11">
        <v>9.41</v>
      </c>
      <c r="AM738" s="11">
        <v>-0.47</v>
      </c>
      <c r="AN738" s="11">
        <v>15.9</v>
      </c>
      <c r="IS738">
        <f t="shared" si="22"/>
        <v>4.0360526315789471</v>
      </c>
      <c r="IT738">
        <f t="shared" si="23"/>
        <v>7.2524025989057241</v>
      </c>
    </row>
    <row r="739" spans="1:254" x14ac:dyDescent="0.2">
      <c r="A739" s="34" t="s">
        <v>11</v>
      </c>
      <c r="B739" s="35">
        <v>0.46</v>
      </c>
      <c r="C739" s="11">
        <v>8.76</v>
      </c>
      <c r="D739" s="11">
        <v>-1.56</v>
      </c>
      <c r="E739" s="11">
        <v>-5.71</v>
      </c>
      <c r="F739" s="11">
        <v>-7.8E-2</v>
      </c>
      <c r="G739" s="11">
        <v>-0.78</v>
      </c>
      <c r="H739" s="11">
        <v>4</v>
      </c>
      <c r="I739" s="11">
        <v>7.96</v>
      </c>
      <c r="J739" s="11">
        <v>-2.14</v>
      </c>
      <c r="K739" s="11">
        <v>1.32</v>
      </c>
      <c r="L739" s="11">
        <v>1.18</v>
      </c>
      <c r="M739" s="11">
        <v>-16.2</v>
      </c>
      <c r="N739" s="11">
        <v>10.7</v>
      </c>
      <c r="O739" s="11">
        <v>1.95</v>
      </c>
      <c r="P739" s="11">
        <v>0.62</v>
      </c>
      <c r="Q739" s="11">
        <v>3.76</v>
      </c>
      <c r="R739" s="11">
        <v>10.1</v>
      </c>
      <c r="S739" s="11">
        <v>8.15</v>
      </c>
      <c r="T739" s="11">
        <v>-3.62</v>
      </c>
      <c r="U739" s="11">
        <v>-1.67</v>
      </c>
      <c r="V739" s="11">
        <v>5.43</v>
      </c>
      <c r="W739" s="11">
        <v>7.96</v>
      </c>
      <c r="X739" s="11">
        <v>22.8</v>
      </c>
      <c r="Y739" s="11">
        <v>1.06</v>
      </c>
      <c r="Z739" s="11">
        <v>7.06</v>
      </c>
      <c r="AA739" s="11">
        <v>10.6</v>
      </c>
      <c r="AB739" s="11">
        <v>-2.41</v>
      </c>
      <c r="AC739" s="11">
        <v>2.8</v>
      </c>
      <c r="AD739" s="11">
        <v>11.5</v>
      </c>
      <c r="AE739" s="11">
        <v>-10.1</v>
      </c>
      <c r="AF739" s="11">
        <v>7.71</v>
      </c>
      <c r="AG739" s="11">
        <v>-2.91</v>
      </c>
      <c r="AH739" s="11">
        <v>7.84</v>
      </c>
      <c r="AI739" s="11">
        <v>11.7</v>
      </c>
      <c r="AJ739" s="11">
        <v>-3</v>
      </c>
      <c r="AK739" s="11">
        <v>4.62</v>
      </c>
      <c r="AL739" s="11">
        <v>9.77</v>
      </c>
      <c r="AM739" s="11">
        <v>-2.5099999999999998</v>
      </c>
      <c r="AN739" s="11">
        <v>16.2</v>
      </c>
      <c r="IS739">
        <f t="shared" si="22"/>
        <v>3.4963684210526313</v>
      </c>
      <c r="IT739">
        <f t="shared" si="23"/>
        <v>7.3507465751411116</v>
      </c>
    </row>
    <row r="740" spans="1:254" x14ac:dyDescent="0.2">
      <c r="A740" s="34" t="s">
        <v>11</v>
      </c>
      <c r="B740" s="35">
        <v>0.48</v>
      </c>
      <c r="C740" s="11">
        <v>8.34</v>
      </c>
      <c r="D740" s="11">
        <v>-1.93</v>
      </c>
      <c r="E740" s="11">
        <v>-5.86</v>
      </c>
      <c r="F740" s="11">
        <v>-0.99</v>
      </c>
      <c r="G740" s="11">
        <v>-1.67</v>
      </c>
      <c r="H740" s="11">
        <v>3.58</v>
      </c>
      <c r="I740" s="11">
        <v>6.06</v>
      </c>
      <c r="J740" s="11">
        <v>-2.5499999999999998</v>
      </c>
      <c r="K740" s="11">
        <v>0.83</v>
      </c>
      <c r="L740" s="11">
        <v>0.95</v>
      </c>
      <c r="M740" s="11">
        <v>-16.7</v>
      </c>
      <c r="N740" s="11">
        <v>10.199999999999999</v>
      </c>
      <c r="O740" s="11">
        <v>1.05</v>
      </c>
      <c r="P740" s="11">
        <v>4.7E-2</v>
      </c>
      <c r="Q740" s="11">
        <v>3.64</v>
      </c>
      <c r="R740" s="11">
        <v>10.1</v>
      </c>
      <c r="S740" s="11">
        <v>7.91</v>
      </c>
      <c r="T740" s="11">
        <v>-3.56</v>
      </c>
      <c r="U740" s="11">
        <v>-1.78</v>
      </c>
      <c r="V740" s="11">
        <v>5.0599999999999996</v>
      </c>
      <c r="W740" s="11">
        <v>7.78</v>
      </c>
      <c r="X740" s="11">
        <v>22.1</v>
      </c>
      <c r="Y740" s="11">
        <v>0.34</v>
      </c>
      <c r="Z740" s="11">
        <v>6.18</v>
      </c>
      <c r="AA740" s="11">
        <v>9.9700000000000006</v>
      </c>
      <c r="AB740" s="11">
        <v>-2.6</v>
      </c>
      <c r="AC740" s="11">
        <v>1.49</v>
      </c>
      <c r="AD740" s="11">
        <v>11.2</v>
      </c>
      <c r="AE740" s="11">
        <v>-10.5</v>
      </c>
      <c r="AF740" s="11">
        <v>7.11</v>
      </c>
      <c r="AG740" s="11">
        <v>-3.65</v>
      </c>
      <c r="AH740" s="11">
        <v>7.57</v>
      </c>
      <c r="AI740" s="11">
        <v>12.2</v>
      </c>
      <c r="AJ740" s="11">
        <v>-2.92</v>
      </c>
      <c r="AK740" s="11">
        <v>3.87</v>
      </c>
      <c r="AL740" s="11">
        <v>10.8</v>
      </c>
      <c r="AM740" s="11">
        <v>-3.7</v>
      </c>
      <c r="AN740" s="11">
        <v>15.6</v>
      </c>
      <c r="IS740">
        <f t="shared" si="22"/>
        <v>3.0412368421052633</v>
      </c>
      <c r="IT740">
        <f t="shared" si="23"/>
        <v>7.3877081822195034</v>
      </c>
    </row>
    <row r="741" spans="1:254" x14ac:dyDescent="0.2">
      <c r="A741" s="34" t="s">
        <v>11</v>
      </c>
      <c r="B741" s="35">
        <v>0.5</v>
      </c>
      <c r="C741" s="11">
        <v>8.4700000000000006</v>
      </c>
      <c r="D741" s="11">
        <v>-2.11</v>
      </c>
      <c r="E741" s="11">
        <v>-5.81</v>
      </c>
      <c r="F741" s="11">
        <v>-0.97</v>
      </c>
      <c r="G741" s="11">
        <v>-2.88</v>
      </c>
      <c r="H741" s="11">
        <v>3.26</v>
      </c>
      <c r="I741" s="11">
        <v>3.97</v>
      </c>
      <c r="J741" s="11">
        <v>-2.75</v>
      </c>
      <c r="K741" s="11">
        <v>0.25</v>
      </c>
      <c r="L741" s="11">
        <v>1.18</v>
      </c>
      <c r="M741" s="11">
        <v>-16.8</v>
      </c>
      <c r="N741" s="11">
        <v>9.7200000000000006</v>
      </c>
      <c r="O741" s="11">
        <v>-0.15</v>
      </c>
      <c r="P741" s="11">
        <v>-0.26</v>
      </c>
      <c r="Q741" s="11">
        <v>3.57</v>
      </c>
      <c r="R741" s="11">
        <v>9.91</v>
      </c>
      <c r="S741" s="11">
        <v>7.88</v>
      </c>
      <c r="T741" s="11">
        <v>-3.41</v>
      </c>
      <c r="U741" s="11">
        <v>-1.67</v>
      </c>
      <c r="V741" s="11">
        <v>4.7</v>
      </c>
      <c r="W741" s="11">
        <v>7.16</v>
      </c>
      <c r="X741" s="11">
        <v>21.4</v>
      </c>
      <c r="Y741" s="11">
        <v>-0.51</v>
      </c>
      <c r="Z741" s="11">
        <v>5.88</v>
      </c>
      <c r="AA741" s="11">
        <v>9.01</v>
      </c>
      <c r="AB741" s="11">
        <v>-2.65</v>
      </c>
      <c r="AC741" s="11">
        <v>0.95</v>
      </c>
      <c r="AD741" s="11">
        <v>11.2</v>
      </c>
      <c r="AE741" s="11">
        <v>-10.6</v>
      </c>
      <c r="AF741" s="11">
        <v>6.4</v>
      </c>
      <c r="AG741" s="11">
        <v>-4.2699999999999996</v>
      </c>
      <c r="AH741" s="11">
        <v>7.42</v>
      </c>
      <c r="AI741" s="11">
        <v>12.4</v>
      </c>
      <c r="AJ741" s="11">
        <v>-2.5299999999999998</v>
      </c>
      <c r="AK741" s="11">
        <v>3.41</v>
      </c>
      <c r="AL741" s="11">
        <v>12.3</v>
      </c>
      <c r="AM741" s="11">
        <v>-4.05</v>
      </c>
      <c r="AN741" s="11">
        <v>15</v>
      </c>
      <c r="IS741">
        <f t="shared" si="22"/>
        <v>2.7373684210526319</v>
      </c>
      <c r="IT741">
        <f t="shared" si="23"/>
        <v>7.3629975844193387</v>
      </c>
    </row>
    <row r="742" spans="1:254" x14ac:dyDescent="0.2">
      <c r="A742" s="34" t="s">
        <v>11</v>
      </c>
      <c r="B742" s="35">
        <v>0.52</v>
      </c>
      <c r="C742" s="11">
        <v>8.81</v>
      </c>
      <c r="D742" s="11">
        <v>-2.08</v>
      </c>
      <c r="E742" s="11">
        <v>-5.59</v>
      </c>
      <c r="F742" s="11">
        <v>0.12</v>
      </c>
      <c r="G742" s="11">
        <v>-4.3</v>
      </c>
      <c r="H742" s="11">
        <v>3.09</v>
      </c>
      <c r="I742" s="11">
        <v>2.2000000000000002</v>
      </c>
      <c r="J742" s="11">
        <v>-2.31</v>
      </c>
      <c r="K742" s="11">
        <v>5.4999999999999997E-3</v>
      </c>
      <c r="L742" s="11">
        <v>1.77</v>
      </c>
      <c r="M742" s="11">
        <v>-16.7</v>
      </c>
      <c r="N742" s="11">
        <v>9.2899999999999991</v>
      </c>
      <c r="O742" s="11">
        <v>-1.39</v>
      </c>
      <c r="P742" s="11">
        <v>-0.52</v>
      </c>
      <c r="Q742" s="11">
        <v>3.78</v>
      </c>
      <c r="R742" s="11">
        <v>9.5299999999999994</v>
      </c>
      <c r="S742" s="11">
        <v>8.07</v>
      </c>
      <c r="T742" s="11">
        <v>-3.22</v>
      </c>
      <c r="U742" s="11">
        <v>-1.43</v>
      </c>
      <c r="V742" s="11">
        <v>4.47</v>
      </c>
      <c r="W742" s="11">
        <v>6.34</v>
      </c>
      <c r="X742" s="11">
        <v>20.7</v>
      </c>
      <c r="Y742" s="11">
        <v>-1.61</v>
      </c>
      <c r="Z742" s="11">
        <v>6.01</v>
      </c>
      <c r="AA742" s="11">
        <v>7.94</v>
      </c>
      <c r="AB742" s="11">
        <v>-2.6</v>
      </c>
      <c r="AC742" s="11">
        <v>1.4</v>
      </c>
      <c r="AD742" s="11">
        <v>11.2</v>
      </c>
      <c r="AE742" s="11">
        <v>-10.1</v>
      </c>
      <c r="AF742" s="11">
        <v>5.55</v>
      </c>
      <c r="AG742" s="11">
        <v>-4.71</v>
      </c>
      <c r="AH742" s="11">
        <v>7.4</v>
      </c>
      <c r="AI742" s="11">
        <v>12.3</v>
      </c>
      <c r="AJ742" s="11">
        <v>-1.86</v>
      </c>
      <c r="AK742" s="11">
        <v>3.11</v>
      </c>
      <c r="AL742" s="11">
        <v>14.1</v>
      </c>
      <c r="AM742" s="11">
        <v>-3.73</v>
      </c>
      <c r="AN742" s="11">
        <v>14.1</v>
      </c>
      <c r="IS742">
        <f t="shared" si="22"/>
        <v>2.6088289473684201</v>
      </c>
      <c r="IT742">
        <f t="shared" si="23"/>
        <v>7.2713100944891966</v>
      </c>
    </row>
    <row r="743" spans="1:254" x14ac:dyDescent="0.2">
      <c r="A743" s="34" t="s">
        <v>11</v>
      </c>
      <c r="B743" s="35">
        <v>0.54</v>
      </c>
      <c r="C743" s="11">
        <v>9</v>
      </c>
      <c r="D743" s="11">
        <v>-1.87</v>
      </c>
      <c r="E743" s="11">
        <v>-5.26</v>
      </c>
      <c r="F743" s="11">
        <v>2.0499999999999998</v>
      </c>
      <c r="G743" s="11">
        <v>-5.62</v>
      </c>
      <c r="H743" s="11">
        <v>3.05</v>
      </c>
      <c r="I743" s="11">
        <v>1.26</v>
      </c>
      <c r="J743" s="11">
        <v>-0.93</v>
      </c>
      <c r="K743" s="11">
        <v>0.51</v>
      </c>
      <c r="L743" s="11">
        <v>2.52</v>
      </c>
      <c r="M743" s="11">
        <v>-16.2</v>
      </c>
      <c r="N743" s="11">
        <v>9.0299999999999994</v>
      </c>
      <c r="O743" s="11">
        <v>-2.2400000000000002</v>
      </c>
      <c r="P743" s="11">
        <v>-0.77</v>
      </c>
      <c r="Q743" s="11">
        <v>4.1100000000000003</v>
      </c>
      <c r="R743" s="11">
        <v>9.16</v>
      </c>
      <c r="S743" s="11">
        <v>8.4499999999999993</v>
      </c>
      <c r="T743" s="11">
        <v>-3.35</v>
      </c>
      <c r="U743" s="11">
        <v>-1.1299999999999999</v>
      </c>
      <c r="V743" s="11">
        <v>4.42</v>
      </c>
      <c r="W743" s="11">
        <v>5.3</v>
      </c>
      <c r="X743" s="11">
        <v>20.100000000000001</v>
      </c>
      <c r="Y743" s="11">
        <v>-2.5299999999999998</v>
      </c>
      <c r="Z743" s="11">
        <v>6.28</v>
      </c>
      <c r="AA743" s="11">
        <v>7.04</v>
      </c>
      <c r="AB743" s="11">
        <v>-2.5099999999999998</v>
      </c>
      <c r="AC743" s="11">
        <v>2.66</v>
      </c>
      <c r="AD743" s="11">
        <v>11.3</v>
      </c>
      <c r="AE743" s="11">
        <v>-8.98</v>
      </c>
      <c r="AF743" s="11">
        <v>4.3899999999999997</v>
      </c>
      <c r="AG743" s="11">
        <v>-4.75</v>
      </c>
      <c r="AH743" s="11">
        <v>7.45</v>
      </c>
      <c r="AI743" s="11">
        <v>11.8</v>
      </c>
      <c r="AJ743" s="11">
        <v>-1.04</v>
      </c>
      <c r="AK743" s="11">
        <v>2.83</v>
      </c>
      <c r="AL743" s="11">
        <v>15.8</v>
      </c>
      <c r="AM743" s="11">
        <v>-3</v>
      </c>
      <c r="AN743" s="11">
        <v>12</v>
      </c>
      <c r="IS743">
        <f t="shared" si="22"/>
        <v>2.6402631578947364</v>
      </c>
      <c r="IT743">
        <f t="shared" si="23"/>
        <v>7.0763429579554709</v>
      </c>
    </row>
    <row r="744" spans="1:254" x14ac:dyDescent="0.2">
      <c r="A744" s="34" t="s">
        <v>11</v>
      </c>
      <c r="B744" s="35">
        <v>0.56000000000000005</v>
      </c>
      <c r="C744" s="11">
        <v>8.85</v>
      </c>
      <c r="D744" s="11">
        <v>-1.62</v>
      </c>
      <c r="E744" s="11">
        <v>-4.93</v>
      </c>
      <c r="F744" s="11">
        <v>4.09</v>
      </c>
      <c r="G744" s="11">
        <v>-6.57</v>
      </c>
      <c r="H744" s="11">
        <v>3.03</v>
      </c>
      <c r="I744" s="11">
        <v>1.4</v>
      </c>
      <c r="J744" s="11">
        <v>1.08</v>
      </c>
      <c r="K744" s="11">
        <v>2.02</v>
      </c>
      <c r="L744" s="11">
        <v>3.12</v>
      </c>
      <c r="M744" s="11">
        <v>-15.3</v>
      </c>
      <c r="N744" s="11">
        <v>8.9</v>
      </c>
      <c r="O744" s="11">
        <v>-2.5099999999999998</v>
      </c>
      <c r="P744" s="11">
        <v>-1.22</v>
      </c>
      <c r="Q744" s="11">
        <v>4.42</v>
      </c>
      <c r="R744" s="11">
        <v>8.7799999999999994</v>
      </c>
      <c r="S744" s="11">
        <v>8.94</v>
      </c>
      <c r="T744" s="11">
        <v>-3.74</v>
      </c>
      <c r="U744" s="11">
        <v>-0.86</v>
      </c>
      <c r="V744" s="11">
        <v>4.53</v>
      </c>
      <c r="W744" s="11">
        <v>4.38</v>
      </c>
      <c r="X744" s="11">
        <v>19.7</v>
      </c>
      <c r="Y744" s="11">
        <v>-2.58</v>
      </c>
      <c r="Z744" s="11">
        <v>6.49</v>
      </c>
      <c r="AA744" s="11">
        <v>6.56</v>
      </c>
      <c r="AB744" s="11">
        <v>-2.5099999999999998</v>
      </c>
      <c r="AC744" s="11">
        <v>4.13</v>
      </c>
      <c r="AD744" s="11">
        <v>11.4</v>
      </c>
      <c r="AE744" s="11">
        <v>-7.73</v>
      </c>
      <c r="AF744" s="11">
        <v>2.8</v>
      </c>
      <c r="AG744" s="11">
        <v>-4.22</v>
      </c>
      <c r="AH744" s="11">
        <v>7.47</v>
      </c>
      <c r="AI744" s="11">
        <v>11</v>
      </c>
      <c r="AJ744" s="11">
        <v>-0.22</v>
      </c>
      <c r="AK744" s="11">
        <v>2.46</v>
      </c>
      <c r="AL744" s="11">
        <v>16.899999999999999</v>
      </c>
      <c r="AM744" s="11">
        <v>-2.16</v>
      </c>
      <c r="AN744" s="11">
        <v>10.4</v>
      </c>
      <c r="IS744">
        <f t="shared" si="22"/>
        <v>2.8073684210526317</v>
      </c>
      <c r="IT744">
        <f t="shared" si="23"/>
        <v>6.8651118312225634</v>
      </c>
    </row>
    <row r="745" spans="1:254" x14ac:dyDescent="0.2">
      <c r="A745" s="34" t="s">
        <v>11</v>
      </c>
      <c r="B745" s="35">
        <v>0.57999999999999996</v>
      </c>
      <c r="C745" s="11">
        <v>8.3699999999999992</v>
      </c>
      <c r="D745" s="11">
        <v>-1.53</v>
      </c>
      <c r="E745" s="11">
        <v>-4.6399999999999997</v>
      </c>
      <c r="F745" s="11">
        <v>5.29</v>
      </c>
      <c r="G745" s="11">
        <v>-6.95</v>
      </c>
      <c r="H745" s="11">
        <v>2.91</v>
      </c>
      <c r="I745" s="11">
        <v>2.58</v>
      </c>
      <c r="J745" s="11">
        <v>2.94</v>
      </c>
      <c r="K745" s="11">
        <v>4.1500000000000004</v>
      </c>
      <c r="L745" s="11">
        <v>3.29</v>
      </c>
      <c r="M745" s="11">
        <v>-13.9</v>
      </c>
      <c r="N745" s="11">
        <v>9.14</v>
      </c>
      <c r="O745" s="11">
        <v>-2.39</v>
      </c>
      <c r="P745" s="11">
        <v>-2.04</v>
      </c>
      <c r="Q745" s="11">
        <v>4.53</v>
      </c>
      <c r="R745" s="11">
        <v>8.58</v>
      </c>
      <c r="S745" s="11">
        <v>9.4700000000000006</v>
      </c>
      <c r="T745" s="11">
        <v>-4.66</v>
      </c>
      <c r="U745" s="11">
        <v>-0.7</v>
      </c>
      <c r="V745" s="11">
        <v>4.5999999999999996</v>
      </c>
      <c r="W745" s="11">
        <v>3.73</v>
      </c>
      <c r="X745" s="11">
        <v>19.399999999999999</v>
      </c>
      <c r="Y745" s="11">
        <v>-1.49</v>
      </c>
      <c r="Z745" s="11">
        <v>6.55</v>
      </c>
      <c r="AA745" s="11">
        <v>6.48</v>
      </c>
      <c r="AB745" s="11">
        <v>-2.7</v>
      </c>
      <c r="AC745" s="11">
        <v>5.12</v>
      </c>
      <c r="AD745" s="11">
        <v>11.1</v>
      </c>
      <c r="AE745" s="11">
        <v>-7.13</v>
      </c>
      <c r="AF745" s="11">
        <v>0.91</v>
      </c>
      <c r="AG745" s="11">
        <v>-3.15</v>
      </c>
      <c r="AH745" s="11">
        <v>7.34</v>
      </c>
      <c r="AI745" s="11">
        <v>9.9</v>
      </c>
      <c r="AJ745" s="11">
        <v>0.43</v>
      </c>
      <c r="AK745" s="11">
        <v>1.96</v>
      </c>
      <c r="AL745" s="11">
        <v>17.100000000000001</v>
      </c>
      <c r="AM745" s="11">
        <v>-1.52</v>
      </c>
      <c r="AN745" s="11">
        <v>8.08</v>
      </c>
      <c r="IS745">
        <f t="shared" si="22"/>
        <v>2.9250000000000003</v>
      </c>
      <c r="IT745">
        <f t="shared" si="23"/>
        <v>6.6216858104996925</v>
      </c>
    </row>
    <row r="746" spans="1:254" x14ac:dyDescent="0.2">
      <c r="A746" s="34" t="s">
        <v>11</v>
      </c>
      <c r="B746" s="35">
        <v>0.6</v>
      </c>
      <c r="C746" s="11">
        <v>7.83</v>
      </c>
      <c r="D746" s="11">
        <v>-1.8</v>
      </c>
      <c r="E746" s="11">
        <v>-4.43</v>
      </c>
      <c r="F746" s="11">
        <v>4.8600000000000003</v>
      </c>
      <c r="G746" s="11">
        <v>-6.78</v>
      </c>
      <c r="H746" s="11">
        <v>2.62</v>
      </c>
      <c r="I746" s="11">
        <v>4.41</v>
      </c>
      <c r="J746" s="11">
        <v>3.79</v>
      </c>
      <c r="K746" s="11">
        <v>6.15</v>
      </c>
      <c r="L746" s="11">
        <v>2.84</v>
      </c>
      <c r="M746" s="11">
        <v>-11.9</v>
      </c>
      <c r="N746" s="11">
        <v>9.77</v>
      </c>
      <c r="O746" s="11">
        <v>-2.4300000000000002</v>
      </c>
      <c r="P746" s="11">
        <v>-3.05</v>
      </c>
      <c r="Q746" s="11">
        <v>4.4000000000000004</v>
      </c>
      <c r="R746" s="11">
        <v>8.6199999999999992</v>
      </c>
      <c r="S746" s="11">
        <v>9.94</v>
      </c>
      <c r="T746" s="11">
        <v>-5.91</v>
      </c>
      <c r="U746" s="11">
        <v>-0.64</v>
      </c>
      <c r="V746" s="11">
        <v>4.6100000000000003</v>
      </c>
      <c r="W746" s="11">
        <v>3.54</v>
      </c>
      <c r="X746" s="11">
        <v>18.899999999999999</v>
      </c>
      <c r="Y746" s="11">
        <v>-3.0000000000000001E-3</v>
      </c>
      <c r="Z746" s="11">
        <v>6.5</v>
      </c>
      <c r="AA746" s="11">
        <v>6.51</v>
      </c>
      <c r="AB746" s="11">
        <v>-3.07</v>
      </c>
      <c r="AC746" s="11">
        <v>5.16</v>
      </c>
      <c r="AD746" s="11">
        <v>10.6</v>
      </c>
      <c r="AE746" s="11">
        <v>-7.84</v>
      </c>
      <c r="AF746" s="11">
        <v>-0.76</v>
      </c>
      <c r="AG746" s="11">
        <v>-1.83</v>
      </c>
      <c r="AH746" s="11">
        <v>7</v>
      </c>
      <c r="AI746" s="11">
        <v>8.65</v>
      </c>
      <c r="AJ746" s="11">
        <v>0.83</v>
      </c>
      <c r="AK746" s="11">
        <v>1.35</v>
      </c>
      <c r="AL746" s="11">
        <v>16.2</v>
      </c>
      <c r="AM746" s="11">
        <v>-1.36</v>
      </c>
      <c r="AN746" s="11">
        <v>6.16</v>
      </c>
      <c r="IS746">
        <f t="shared" si="22"/>
        <v>2.8799210526315786</v>
      </c>
      <c r="IT746">
        <f t="shared" si="23"/>
        <v>6.4162548829771868</v>
      </c>
    </row>
    <row r="747" spans="1:254" x14ac:dyDescent="0.2">
      <c r="A747" s="34" t="s">
        <v>11</v>
      </c>
      <c r="B747" s="35">
        <v>0.62</v>
      </c>
      <c r="C747" s="11">
        <v>7.51</v>
      </c>
      <c r="D747" s="11">
        <v>-2.5499999999999998</v>
      </c>
      <c r="E747" s="11">
        <v>-4.24</v>
      </c>
      <c r="F747" s="11">
        <v>2.9</v>
      </c>
      <c r="G747" s="11">
        <v>-6.14</v>
      </c>
      <c r="H747" s="11">
        <v>2.1800000000000002</v>
      </c>
      <c r="I747" s="11">
        <v>6.33</v>
      </c>
      <c r="J747" s="11">
        <v>3.12</v>
      </c>
      <c r="K747" s="11">
        <v>7.22</v>
      </c>
      <c r="L747" s="11">
        <v>1.81</v>
      </c>
      <c r="M747" s="11">
        <v>-9.36</v>
      </c>
      <c r="N747" s="11">
        <v>11</v>
      </c>
      <c r="O747" s="11">
        <v>-3.03</v>
      </c>
      <c r="P747" s="11">
        <v>-4.12</v>
      </c>
      <c r="Q747" s="11">
        <v>3.79</v>
      </c>
      <c r="R747" s="11">
        <v>8.99</v>
      </c>
      <c r="S747" s="11">
        <v>10.3</v>
      </c>
      <c r="T747" s="11">
        <v>-7.33</v>
      </c>
      <c r="U747" s="11">
        <v>-0.62</v>
      </c>
      <c r="V747" s="11">
        <v>4.58</v>
      </c>
      <c r="W747" s="11">
        <v>3.82</v>
      </c>
      <c r="X747" s="11">
        <v>18.2</v>
      </c>
      <c r="Y747" s="11">
        <v>1.05</v>
      </c>
      <c r="Z747" s="11">
        <v>6.27</v>
      </c>
      <c r="AA747" s="11">
        <v>6.14</v>
      </c>
      <c r="AB747" s="11">
        <v>-3.45</v>
      </c>
      <c r="AC747" s="11">
        <v>4.18</v>
      </c>
      <c r="AD747" s="11">
        <v>9.5299999999999994</v>
      </c>
      <c r="AE747" s="11">
        <v>-9.91</v>
      </c>
      <c r="AF747" s="11">
        <v>-1.44</v>
      </c>
      <c r="AG747" s="11">
        <v>-0.74</v>
      </c>
      <c r="AH747" s="11">
        <v>6.47</v>
      </c>
      <c r="AI747" s="11">
        <v>7.46</v>
      </c>
      <c r="AJ747" s="11">
        <v>0.99</v>
      </c>
      <c r="AK747" s="11">
        <v>0.73</v>
      </c>
      <c r="AL747" s="11">
        <v>14.4</v>
      </c>
      <c r="AM747" s="11">
        <v>-1.83</v>
      </c>
      <c r="AN747" s="11">
        <v>4.9800000000000004</v>
      </c>
      <c r="IS747">
        <f t="shared" si="22"/>
        <v>2.6102631578947366</v>
      </c>
      <c r="IT747">
        <f t="shared" si="23"/>
        <v>6.3003090815824923</v>
      </c>
    </row>
    <row r="748" spans="1:254" x14ac:dyDescent="0.2">
      <c r="A748" s="34" t="s">
        <v>11</v>
      </c>
      <c r="B748" s="35">
        <v>0.64</v>
      </c>
      <c r="C748" s="11">
        <v>7.66</v>
      </c>
      <c r="D748" s="11">
        <v>-3.65</v>
      </c>
      <c r="E748" s="11">
        <v>-3.94</v>
      </c>
      <c r="F748" s="11">
        <v>0.36</v>
      </c>
      <c r="G748" s="11">
        <v>-5.05</v>
      </c>
      <c r="H748" s="11">
        <v>1.68</v>
      </c>
      <c r="I748" s="11">
        <v>7.86</v>
      </c>
      <c r="J748" s="11">
        <v>1.47</v>
      </c>
      <c r="K748" s="11">
        <v>7.17</v>
      </c>
      <c r="L748" s="11">
        <v>0.51</v>
      </c>
      <c r="M748" s="11">
        <v>-6.25</v>
      </c>
      <c r="N748" s="11">
        <v>13</v>
      </c>
      <c r="O748" s="11">
        <v>-4</v>
      </c>
      <c r="P748" s="11">
        <v>-4.93</v>
      </c>
      <c r="Q748" s="11">
        <v>2.76</v>
      </c>
      <c r="R748" s="11">
        <v>9.74</v>
      </c>
      <c r="S748" s="11">
        <v>10.4</v>
      </c>
      <c r="T748" s="11">
        <v>-8.67</v>
      </c>
      <c r="U748" s="11">
        <v>-0.49</v>
      </c>
      <c r="V748" s="11">
        <v>4.7</v>
      </c>
      <c r="W748" s="11">
        <v>4.4400000000000004</v>
      </c>
      <c r="X748" s="11">
        <v>17.399999999999999</v>
      </c>
      <c r="Y748" s="11">
        <v>1.29</v>
      </c>
      <c r="Z748" s="11">
        <v>5.76</v>
      </c>
      <c r="AA748" s="11">
        <v>5.13</v>
      </c>
      <c r="AB748" s="11">
        <v>-3.53</v>
      </c>
      <c r="AC748" s="11">
        <v>2.6</v>
      </c>
      <c r="AD748" s="11">
        <v>8.09</v>
      </c>
      <c r="AE748" s="11">
        <v>-12.7</v>
      </c>
      <c r="AF748" s="11">
        <v>-0.61</v>
      </c>
      <c r="AG748" s="11">
        <v>-0.22</v>
      </c>
      <c r="AH748" s="11">
        <v>5.89</v>
      </c>
      <c r="AI748" s="11">
        <v>6.5</v>
      </c>
      <c r="AJ748" s="11">
        <v>1.02</v>
      </c>
      <c r="AK748" s="11">
        <v>0.28000000000000003</v>
      </c>
      <c r="AL748" s="11">
        <v>12.1</v>
      </c>
      <c r="AM748" s="11">
        <v>-2.91</v>
      </c>
      <c r="AN748" s="11">
        <v>4.08</v>
      </c>
      <c r="IS748">
        <f t="shared" si="22"/>
        <v>2.2352631578947366</v>
      </c>
      <c r="IT748">
        <f t="shared" si="23"/>
        <v>6.3199194900970603</v>
      </c>
    </row>
    <row r="749" spans="1:254" x14ac:dyDescent="0.2">
      <c r="A749" s="34" t="s">
        <v>11</v>
      </c>
      <c r="B749" s="35">
        <v>0.66</v>
      </c>
      <c r="C749" s="11">
        <v>8.4600000000000009</v>
      </c>
      <c r="D749" s="11">
        <v>-4.71</v>
      </c>
      <c r="E749" s="11">
        <v>-3.36</v>
      </c>
      <c r="F749" s="11">
        <v>-1.31</v>
      </c>
      <c r="G749" s="11">
        <v>-3.43</v>
      </c>
      <c r="H749" s="11">
        <v>1.3</v>
      </c>
      <c r="I749" s="11">
        <v>8.8000000000000007</v>
      </c>
      <c r="J749" s="11">
        <v>-0.14000000000000001</v>
      </c>
      <c r="K749" s="11">
        <v>6.48</v>
      </c>
      <c r="L749" s="11">
        <v>-0.63</v>
      </c>
      <c r="M749" s="11">
        <v>-2.75</v>
      </c>
      <c r="N749" s="11">
        <v>15.7</v>
      </c>
      <c r="O749" s="11">
        <v>-4.4000000000000004</v>
      </c>
      <c r="P749" s="11">
        <v>-5.0599999999999996</v>
      </c>
      <c r="Q749" s="11">
        <v>1.62</v>
      </c>
      <c r="R749" s="11">
        <v>10.8</v>
      </c>
      <c r="S749" s="11">
        <v>10.4</v>
      </c>
      <c r="T749" s="11">
        <v>-10</v>
      </c>
      <c r="U749" s="11">
        <v>-6.0999999999999999E-2</v>
      </c>
      <c r="V749" s="11">
        <v>5.09</v>
      </c>
      <c r="W749" s="11">
        <v>5.0999999999999996</v>
      </c>
      <c r="X749" s="11">
        <v>16.600000000000001</v>
      </c>
      <c r="Y749" s="11">
        <v>1.1200000000000001</v>
      </c>
      <c r="Z749" s="11">
        <v>4.8099999999999996</v>
      </c>
      <c r="AA749" s="11">
        <v>3.64</v>
      </c>
      <c r="AB749" s="11">
        <v>-2.96</v>
      </c>
      <c r="AC749" s="11">
        <v>1.2</v>
      </c>
      <c r="AD749" s="11">
        <v>6.5</v>
      </c>
      <c r="AE749" s="11">
        <v>-15.3</v>
      </c>
      <c r="AF749" s="11">
        <v>1.68</v>
      </c>
      <c r="AG749" s="11">
        <v>-0.3</v>
      </c>
      <c r="AH749" s="11">
        <v>5.53</v>
      </c>
      <c r="AI749" s="11">
        <v>5.95</v>
      </c>
      <c r="AJ749" s="11">
        <v>1.1200000000000001</v>
      </c>
      <c r="AK749" s="11">
        <v>0.28000000000000003</v>
      </c>
      <c r="AL749" s="11">
        <v>9.64</v>
      </c>
      <c r="AM749" s="11">
        <v>-4.41</v>
      </c>
      <c r="AN749" s="11">
        <v>4.68</v>
      </c>
      <c r="IS749">
        <f t="shared" si="22"/>
        <v>2.0441842105263159</v>
      </c>
      <c r="IT749">
        <f t="shared" si="23"/>
        <v>6.5013215615158151</v>
      </c>
    </row>
    <row r="750" spans="1:254" x14ac:dyDescent="0.2">
      <c r="A750" s="34" t="s">
        <v>11</v>
      </c>
      <c r="B750" s="35">
        <v>0.68</v>
      </c>
      <c r="C750" s="11">
        <v>10</v>
      </c>
      <c r="D750" s="11">
        <v>-5.17</v>
      </c>
      <c r="E750" s="11">
        <v>-2.39</v>
      </c>
      <c r="F750" s="11">
        <v>-1.24</v>
      </c>
      <c r="G750" s="11">
        <v>-1.18</v>
      </c>
      <c r="H750" s="11">
        <v>1.18</v>
      </c>
      <c r="I750" s="11">
        <v>9.25</v>
      </c>
      <c r="J750" s="11">
        <v>-0.76</v>
      </c>
      <c r="K750" s="11">
        <v>6.06</v>
      </c>
      <c r="L750" s="11">
        <v>-1.24</v>
      </c>
      <c r="M750" s="11">
        <v>0.85</v>
      </c>
      <c r="N750" s="11">
        <v>18.8</v>
      </c>
      <c r="O750" s="11">
        <v>-3.22</v>
      </c>
      <c r="P750" s="11">
        <v>-4.18</v>
      </c>
      <c r="Q750" s="11">
        <v>0.53</v>
      </c>
      <c r="R750" s="11">
        <v>12</v>
      </c>
      <c r="S750" s="11">
        <v>10.3</v>
      </c>
      <c r="T750" s="11">
        <v>-11.2</v>
      </c>
      <c r="U750" s="11">
        <v>0.8</v>
      </c>
      <c r="V750" s="11">
        <v>5.85</v>
      </c>
      <c r="W750" s="11">
        <v>6.01</v>
      </c>
      <c r="X750" s="11">
        <v>16.3</v>
      </c>
      <c r="Y750" s="11">
        <v>1.5</v>
      </c>
      <c r="Z750" s="11">
        <v>3.42</v>
      </c>
      <c r="AA750" s="11">
        <v>2.16</v>
      </c>
      <c r="AB750" s="11">
        <v>-1.56</v>
      </c>
      <c r="AC750" s="11">
        <v>0.59</v>
      </c>
      <c r="AD750" s="11">
        <v>5.18</v>
      </c>
      <c r="AE750" s="11">
        <v>-16.8</v>
      </c>
      <c r="AF750" s="11">
        <v>4.79</v>
      </c>
      <c r="AG750" s="11">
        <v>-0.63</v>
      </c>
      <c r="AH750" s="11">
        <v>5.63</v>
      </c>
      <c r="AI750" s="11">
        <v>5.86</v>
      </c>
      <c r="AJ750" s="11">
        <v>1.47</v>
      </c>
      <c r="AK750" s="11">
        <v>0.94</v>
      </c>
      <c r="AL750" s="11">
        <v>7.64</v>
      </c>
      <c r="AM750" s="11">
        <v>-6</v>
      </c>
      <c r="AN750" s="11">
        <v>7.75</v>
      </c>
      <c r="IS750">
        <f t="shared" si="22"/>
        <v>2.3497368421052629</v>
      </c>
      <c r="IT750">
        <f t="shared" si="23"/>
        <v>6.8243675033491664</v>
      </c>
    </row>
    <row r="751" spans="1:254" x14ac:dyDescent="0.2">
      <c r="A751" s="34" t="s">
        <v>11</v>
      </c>
      <c r="B751" s="35">
        <v>0.7</v>
      </c>
      <c r="C751" s="11">
        <v>12.3</v>
      </c>
      <c r="D751" s="11">
        <v>-4.6500000000000004</v>
      </c>
      <c r="E751" s="11">
        <v>-1.01</v>
      </c>
      <c r="F751" s="11">
        <v>0.66</v>
      </c>
      <c r="G751" s="11">
        <v>1.66</v>
      </c>
      <c r="H751" s="11">
        <v>1.37</v>
      </c>
      <c r="I751" s="11">
        <v>9.59</v>
      </c>
      <c r="J751" s="11">
        <v>0.01</v>
      </c>
      <c r="K751" s="11">
        <v>6.59</v>
      </c>
      <c r="L751" s="11">
        <v>-1.19</v>
      </c>
      <c r="M751" s="11">
        <v>4.22</v>
      </c>
      <c r="N751" s="11">
        <v>21.8</v>
      </c>
      <c r="O751" s="11">
        <v>-7.5999999999999998E-2</v>
      </c>
      <c r="P751" s="11">
        <v>-2.29</v>
      </c>
      <c r="Q751" s="11">
        <v>9.5000000000000001E-2</v>
      </c>
      <c r="R751" s="11">
        <v>13.2</v>
      </c>
      <c r="S751" s="11">
        <v>10.4</v>
      </c>
      <c r="T751" s="11">
        <v>-12.1</v>
      </c>
      <c r="U751" s="11">
        <v>2.15</v>
      </c>
      <c r="V751" s="11">
        <v>6.78</v>
      </c>
      <c r="W751" s="11">
        <v>7.28</v>
      </c>
      <c r="X751" s="11">
        <v>16.5</v>
      </c>
      <c r="Y751" s="11">
        <v>3</v>
      </c>
      <c r="Z751" s="11">
        <v>1.78</v>
      </c>
      <c r="AA751" s="11">
        <v>1.04</v>
      </c>
      <c r="AB751" s="11">
        <v>0.62</v>
      </c>
      <c r="AC751" s="11">
        <v>1.1200000000000001</v>
      </c>
      <c r="AD751" s="11">
        <v>4.58</v>
      </c>
      <c r="AE751" s="11">
        <v>-17</v>
      </c>
      <c r="AF751" s="11">
        <v>7.85</v>
      </c>
      <c r="AG751" s="11">
        <v>-0.81</v>
      </c>
      <c r="AH751" s="11">
        <v>6.39</v>
      </c>
      <c r="AI751" s="11">
        <v>6.21</v>
      </c>
      <c r="AJ751" s="11">
        <v>2.2200000000000002</v>
      </c>
      <c r="AK751" s="11">
        <v>2.34</v>
      </c>
      <c r="AL751" s="11">
        <v>6.44</v>
      </c>
      <c r="AM751" s="11">
        <v>-7.24</v>
      </c>
      <c r="AN751" s="11">
        <v>10.199999999999999</v>
      </c>
      <c r="IS751">
        <f t="shared" si="22"/>
        <v>3.2112894736842108</v>
      </c>
      <c r="IT751">
        <f t="shared" si="23"/>
        <v>7.1693311871259651</v>
      </c>
    </row>
    <row r="752" spans="1:254" x14ac:dyDescent="0.2">
      <c r="A752" s="34" t="s">
        <v>11</v>
      </c>
      <c r="B752" s="35">
        <v>0.72</v>
      </c>
      <c r="C752" s="11">
        <v>15.3</v>
      </c>
      <c r="D752" s="11">
        <v>-3</v>
      </c>
      <c r="E752" s="11">
        <v>0.66</v>
      </c>
      <c r="F752" s="11">
        <v>3.9</v>
      </c>
      <c r="G752" s="11">
        <v>4.78</v>
      </c>
      <c r="H752" s="11">
        <v>1.84</v>
      </c>
      <c r="I752" s="11">
        <v>10.3</v>
      </c>
      <c r="J752" s="11">
        <v>1.62</v>
      </c>
      <c r="K752" s="11">
        <v>8.31</v>
      </c>
      <c r="L752" s="11">
        <v>-0.5</v>
      </c>
      <c r="M752" s="11">
        <v>7.15</v>
      </c>
      <c r="N752" s="11">
        <v>24</v>
      </c>
      <c r="O752" s="11">
        <v>4.59</v>
      </c>
      <c r="P752" s="11">
        <v>0.28000000000000003</v>
      </c>
      <c r="Q752" s="11">
        <v>0.25</v>
      </c>
      <c r="R752" s="11">
        <v>14.3</v>
      </c>
      <c r="S752" s="11">
        <v>10.6</v>
      </c>
      <c r="T752" s="11">
        <v>-12.4</v>
      </c>
      <c r="U752" s="11">
        <v>3.89</v>
      </c>
      <c r="V752" s="11">
        <v>7.64</v>
      </c>
      <c r="W752" s="11">
        <v>9.01</v>
      </c>
      <c r="X752" s="11">
        <v>17.3</v>
      </c>
      <c r="Y752" s="11">
        <v>4.91</v>
      </c>
      <c r="Z752" s="11">
        <v>0.41</v>
      </c>
      <c r="AA752" s="11">
        <v>0.42</v>
      </c>
      <c r="AB752" s="11">
        <v>3.25</v>
      </c>
      <c r="AC752" s="11">
        <v>2.84</v>
      </c>
      <c r="AD752" s="11">
        <v>4.99</v>
      </c>
      <c r="AE752" s="11">
        <v>-16.100000000000001</v>
      </c>
      <c r="AF752" s="11">
        <v>10.199999999999999</v>
      </c>
      <c r="AG752" s="11">
        <v>-0.53</v>
      </c>
      <c r="AH752" s="11">
        <v>7.78</v>
      </c>
      <c r="AI752" s="11">
        <v>6.82</v>
      </c>
      <c r="AJ752" s="11">
        <v>3.35</v>
      </c>
      <c r="AK752" s="11">
        <v>4.46</v>
      </c>
      <c r="AL752" s="11">
        <v>6.18</v>
      </c>
      <c r="AM752" s="11">
        <v>-7.7</v>
      </c>
      <c r="AN752" s="11">
        <v>13</v>
      </c>
      <c r="IS752">
        <f t="shared" si="22"/>
        <v>4.5815789473684205</v>
      </c>
      <c r="IT752">
        <f t="shared" si="23"/>
        <v>7.4876465924614024</v>
      </c>
    </row>
    <row r="753" spans="1:254" x14ac:dyDescent="0.2">
      <c r="A753" s="34" t="s">
        <v>11</v>
      </c>
      <c r="B753" s="35">
        <v>0.74</v>
      </c>
      <c r="C753" s="11">
        <v>18.5</v>
      </c>
      <c r="D753" s="11">
        <v>-0.52</v>
      </c>
      <c r="E753" s="11">
        <v>2.36</v>
      </c>
      <c r="F753" s="11">
        <v>7.79</v>
      </c>
      <c r="G753" s="11">
        <v>7.73</v>
      </c>
      <c r="H753" s="11">
        <v>2.48</v>
      </c>
      <c r="I753" s="11">
        <v>11.5</v>
      </c>
      <c r="J753" s="11">
        <v>3.36</v>
      </c>
      <c r="K753" s="11">
        <v>10.8</v>
      </c>
      <c r="L753" s="11">
        <v>0.65</v>
      </c>
      <c r="M753" s="11">
        <v>9.65</v>
      </c>
      <c r="N753" s="11">
        <v>24.7</v>
      </c>
      <c r="O753" s="11">
        <v>9.7799999999999994</v>
      </c>
      <c r="P753" s="11">
        <v>2.96</v>
      </c>
      <c r="Q753" s="11">
        <v>1.04</v>
      </c>
      <c r="R753" s="11">
        <v>15</v>
      </c>
      <c r="S753" s="11">
        <v>11.2</v>
      </c>
      <c r="T753" s="11">
        <v>-11.7</v>
      </c>
      <c r="U753" s="11">
        <v>5.73</v>
      </c>
      <c r="V753" s="11">
        <v>8.14</v>
      </c>
      <c r="W753" s="11">
        <v>11.2</v>
      </c>
      <c r="X753" s="11">
        <v>18.399999999999999</v>
      </c>
      <c r="Y753" s="11">
        <v>6.66</v>
      </c>
      <c r="Z753" s="11">
        <v>-8.6999999999999994E-2</v>
      </c>
      <c r="AA753" s="11">
        <v>0.3</v>
      </c>
      <c r="AB753" s="11">
        <v>5.87</v>
      </c>
      <c r="AC753" s="11">
        <v>5.56</v>
      </c>
      <c r="AD753" s="11">
        <v>6.35</v>
      </c>
      <c r="AE753" s="11">
        <v>-14.3</v>
      </c>
      <c r="AF753" s="11">
        <v>11.6</v>
      </c>
      <c r="AG753" s="11">
        <v>0.24</v>
      </c>
      <c r="AH753" s="11">
        <v>9.65</v>
      </c>
      <c r="AI753" s="11">
        <v>7.5</v>
      </c>
      <c r="AJ753" s="11">
        <v>4.71</v>
      </c>
      <c r="AK753" s="11">
        <v>7.09</v>
      </c>
      <c r="AL753" s="11">
        <v>6.72</v>
      </c>
      <c r="AM753" s="11">
        <v>-7.09</v>
      </c>
      <c r="AN753" s="11">
        <v>15.3</v>
      </c>
      <c r="IS753">
        <f t="shared" si="22"/>
        <v>6.2321842105263174</v>
      </c>
      <c r="IT753">
        <f t="shared" si="23"/>
        <v>7.6389409689636603</v>
      </c>
    </row>
    <row r="754" spans="1:254" x14ac:dyDescent="0.2">
      <c r="A754" s="34" t="s">
        <v>11</v>
      </c>
      <c r="B754" s="35">
        <v>0.76</v>
      </c>
      <c r="C754" s="11">
        <v>21.2</v>
      </c>
      <c r="D754" s="11">
        <v>2.2400000000000002</v>
      </c>
      <c r="E754" s="11">
        <v>3.76</v>
      </c>
      <c r="F754" s="11">
        <v>11.8</v>
      </c>
      <c r="G754" s="11">
        <v>10.1</v>
      </c>
      <c r="H754" s="11">
        <v>3.14</v>
      </c>
      <c r="I754" s="11">
        <v>13.2</v>
      </c>
      <c r="J754" s="11">
        <v>4.66</v>
      </c>
      <c r="K754" s="11">
        <v>13.5</v>
      </c>
      <c r="L754" s="11">
        <v>2.02</v>
      </c>
      <c r="M754" s="11">
        <v>11.7</v>
      </c>
      <c r="N754" s="11">
        <v>23.8</v>
      </c>
      <c r="O754" s="11">
        <v>14.4</v>
      </c>
      <c r="P754" s="11">
        <v>5.17</v>
      </c>
      <c r="Q754" s="11">
        <v>2.44</v>
      </c>
      <c r="R754" s="11">
        <v>15.4</v>
      </c>
      <c r="S754" s="11">
        <v>12</v>
      </c>
      <c r="T754" s="11">
        <v>-10.199999999999999</v>
      </c>
      <c r="U754" s="11">
        <v>7.33</v>
      </c>
      <c r="V754" s="11">
        <v>8.06</v>
      </c>
      <c r="W754" s="11">
        <v>13.8</v>
      </c>
      <c r="X754" s="11">
        <v>19.7</v>
      </c>
      <c r="Y754" s="11">
        <v>8.0299999999999994</v>
      </c>
      <c r="Z754" s="11">
        <v>0.75</v>
      </c>
      <c r="AA754" s="11">
        <v>0.76</v>
      </c>
      <c r="AB754" s="11">
        <v>8.02</v>
      </c>
      <c r="AC754" s="11">
        <v>8.75</v>
      </c>
      <c r="AD754" s="11">
        <v>8.36</v>
      </c>
      <c r="AE754" s="11">
        <v>-12.5</v>
      </c>
      <c r="AF754" s="11">
        <v>12</v>
      </c>
      <c r="AG754" s="11">
        <v>1.38</v>
      </c>
      <c r="AH754" s="11">
        <v>11.7</v>
      </c>
      <c r="AI754" s="11">
        <v>7.99</v>
      </c>
      <c r="AJ754" s="11">
        <v>6.02</v>
      </c>
      <c r="AK754" s="11">
        <v>9.84</v>
      </c>
      <c r="AL754" s="11">
        <v>7.73</v>
      </c>
      <c r="AM754" s="11">
        <v>-5.32</v>
      </c>
      <c r="AN754" s="11">
        <v>17.2</v>
      </c>
      <c r="IS754">
        <f t="shared" si="22"/>
        <v>7.8928947368421039</v>
      </c>
      <c r="IT754">
        <f t="shared" si="23"/>
        <v>7.6347519501272334</v>
      </c>
    </row>
    <row r="755" spans="1:254" x14ac:dyDescent="0.2">
      <c r="A755" s="34" t="s">
        <v>11</v>
      </c>
      <c r="B755" s="35">
        <v>0.78</v>
      </c>
      <c r="C755" s="11">
        <v>22.6</v>
      </c>
      <c r="D755" s="11">
        <v>4.62</v>
      </c>
      <c r="E755" s="11">
        <v>4.5599999999999996</v>
      </c>
      <c r="F755" s="11">
        <v>15.4</v>
      </c>
      <c r="G755" s="11">
        <v>11.6</v>
      </c>
      <c r="H755" s="11">
        <v>3.61</v>
      </c>
      <c r="I755" s="11">
        <v>15</v>
      </c>
      <c r="J755" s="11">
        <v>5.27</v>
      </c>
      <c r="K755" s="11">
        <v>15.7</v>
      </c>
      <c r="L755" s="11">
        <v>3.35</v>
      </c>
      <c r="M755" s="11">
        <v>13.4</v>
      </c>
      <c r="N755" s="11">
        <v>21.6</v>
      </c>
      <c r="O755" s="11">
        <v>17.600000000000001</v>
      </c>
      <c r="P755" s="11">
        <v>6.03</v>
      </c>
      <c r="Q755" s="11">
        <v>3.95</v>
      </c>
      <c r="R755" s="11">
        <v>15.4</v>
      </c>
      <c r="S755" s="11">
        <v>12.9</v>
      </c>
      <c r="T755" s="11">
        <v>-8.0399999999999991</v>
      </c>
      <c r="U755" s="11">
        <v>8.3000000000000007</v>
      </c>
      <c r="V755" s="11">
        <v>7.32</v>
      </c>
      <c r="W755" s="11">
        <v>16.2</v>
      </c>
      <c r="X755" s="11">
        <v>20.9</v>
      </c>
      <c r="Y755" s="11">
        <v>9.32</v>
      </c>
      <c r="Z755" s="11">
        <v>2.87</v>
      </c>
      <c r="AA755" s="11">
        <v>1.98</v>
      </c>
      <c r="AB755" s="11">
        <v>9.36</v>
      </c>
      <c r="AC755" s="11">
        <v>11.7</v>
      </c>
      <c r="AD755" s="11">
        <v>10.5</v>
      </c>
      <c r="AE755" s="11">
        <v>-11.2</v>
      </c>
      <c r="AF755" s="11">
        <v>11.6</v>
      </c>
      <c r="AG755" s="11">
        <v>2.81</v>
      </c>
      <c r="AH755" s="11">
        <v>13.4</v>
      </c>
      <c r="AI755" s="11">
        <v>8.07</v>
      </c>
      <c r="AJ755" s="11">
        <v>6.99</v>
      </c>
      <c r="AK755" s="11">
        <v>12.4</v>
      </c>
      <c r="AL755" s="11">
        <v>8.86</v>
      </c>
      <c r="AM755" s="11">
        <v>-2.59</v>
      </c>
      <c r="AN755" s="11">
        <v>19.399999999999999</v>
      </c>
      <c r="IS755">
        <f t="shared" si="22"/>
        <v>9.2826315789473686</v>
      </c>
      <c r="IT755">
        <f t="shared" si="23"/>
        <v>7.501523335102271</v>
      </c>
    </row>
    <row r="756" spans="1:254" x14ac:dyDescent="0.2">
      <c r="A756" s="34" t="s">
        <v>11</v>
      </c>
      <c r="B756" s="35">
        <v>0.8</v>
      </c>
      <c r="C756" s="11">
        <v>22</v>
      </c>
      <c r="D756" s="11">
        <v>6.03</v>
      </c>
      <c r="E756" s="11">
        <v>4.51</v>
      </c>
      <c r="F756" s="11">
        <v>17.600000000000001</v>
      </c>
      <c r="G756" s="11">
        <v>12.3</v>
      </c>
      <c r="H756" s="11">
        <v>3.8</v>
      </c>
      <c r="I756" s="11">
        <v>16.399999999999999</v>
      </c>
      <c r="J756" s="11">
        <v>5.19</v>
      </c>
      <c r="K756" s="11">
        <v>16.8</v>
      </c>
      <c r="L756" s="11">
        <v>4.29</v>
      </c>
      <c r="M756" s="11">
        <v>14.5</v>
      </c>
      <c r="N756" s="11">
        <v>18.600000000000001</v>
      </c>
      <c r="O756" s="11">
        <v>18.3</v>
      </c>
      <c r="P756" s="11">
        <v>5.26</v>
      </c>
      <c r="Q756" s="11">
        <v>5.23</v>
      </c>
      <c r="R756" s="11">
        <v>15.1</v>
      </c>
      <c r="S756" s="11">
        <v>13.8</v>
      </c>
      <c r="T756" s="11">
        <v>-5.43</v>
      </c>
      <c r="U756" s="11">
        <v>8.34</v>
      </c>
      <c r="V756" s="11">
        <v>5.91</v>
      </c>
      <c r="W756" s="11">
        <v>18.3</v>
      </c>
      <c r="X756" s="11">
        <v>21.6</v>
      </c>
      <c r="Y756" s="11">
        <v>10.199999999999999</v>
      </c>
      <c r="Z756" s="11">
        <v>5.77</v>
      </c>
      <c r="AA756" s="11">
        <v>3.89</v>
      </c>
      <c r="AB756" s="11">
        <v>9.69</v>
      </c>
      <c r="AC756" s="11">
        <v>13.6</v>
      </c>
      <c r="AD756" s="11">
        <v>12.1</v>
      </c>
      <c r="AE756" s="11">
        <v>-11.1</v>
      </c>
      <c r="AF756" s="11">
        <v>10.3</v>
      </c>
      <c r="AG756" s="11">
        <v>4.3099999999999996</v>
      </c>
      <c r="AH756" s="11">
        <v>14.6</v>
      </c>
      <c r="AI756" s="11">
        <v>7.61</v>
      </c>
      <c r="AJ756" s="11">
        <v>7.31</v>
      </c>
      <c r="AK756" s="11">
        <v>14.2</v>
      </c>
      <c r="AL756" s="11">
        <v>9.7899999999999991</v>
      </c>
      <c r="AM756" s="11">
        <v>0.63</v>
      </c>
      <c r="AN756" s="11">
        <v>20.8</v>
      </c>
      <c r="IS756">
        <f t="shared" si="22"/>
        <v>10.056052631578948</v>
      </c>
      <c r="IT756">
        <f t="shared" si="23"/>
        <v>7.2608489338642945</v>
      </c>
    </row>
    <row r="757" spans="1:254" x14ac:dyDescent="0.2">
      <c r="A757" s="34" t="s">
        <v>11</v>
      </c>
      <c r="B757" s="35">
        <v>0.82</v>
      </c>
      <c r="C757" s="11">
        <v>19.2</v>
      </c>
      <c r="D757" s="11">
        <v>5.93</v>
      </c>
      <c r="E757" s="11">
        <v>3.49</v>
      </c>
      <c r="F757" s="11">
        <v>17.7</v>
      </c>
      <c r="G757" s="11">
        <v>12.2</v>
      </c>
      <c r="H757" s="11">
        <v>3.64</v>
      </c>
      <c r="I757" s="11">
        <v>16.899999999999999</v>
      </c>
      <c r="J757" s="11">
        <v>4.28</v>
      </c>
      <c r="K757" s="11">
        <v>16.3</v>
      </c>
      <c r="L757" s="11">
        <v>4.4800000000000004</v>
      </c>
      <c r="M757" s="11">
        <v>14.9</v>
      </c>
      <c r="N757" s="11">
        <v>15.8</v>
      </c>
      <c r="O757" s="11">
        <v>16.100000000000001</v>
      </c>
      <c r="P757" s="11">
        <v>2.93</v>
      </c>
      <c r="Q757" s="11">
        <v>5.85</v>
      </c>
      <c r="R757" s="11">
        <v>14.3</v>
      </c>
      <c r="S757" s="11">
        <v>14.4</v>
      </c>
      <c r="T757" s="11">
        <v>-3.08</v>
      </c>
      <c r="U757" s="11">
        <v>7.38</v>
      </c>
      <c r="V757" s="11">
        <v>4.0199999999999996</v>
      </c>
      <c r="W757" s="11">
        <v>19.5</v>
      </c>
      <c r="X757" s="11">
        <v>21.7</v>
      </c>
      <c r="Y757" s="11">
        <v>10.5</v>
      </c>
      <c r="Z757" s="11">
        <v>8.6300000000000008</v>
      </c>
      <c r="AA757" s="11">
        <v>6.19</v>
      </c>
      <c r="AB757" s="11">
        <v>8.98</v>
      </c>
      <c r="AC757" s="11">
        <v>13.6</v>
      </c>
      <c r="AD757" s="11">
        <v>12.9</v>
      </c>
      <c r="AE757" s="11">
        <v>-12.3</v>
      </c>
      <c r="AF757" s="11">
        <v>8.14</v>
      </c>
      <c r="AG757" s="11">
        <v>5.44</v>
      </c>
      <c r="AH757" s="11">
        <v>14.8</v>
      </c>
      <c r="AI757" s="11">
        <v>6.58</v>
      </c>
      <c r="AJ757" s="11">
        <v>6.88</v>
      </c>
      <c r="AK757" s="11">
        <v>15.3</v>
      </c>
      <c r="AL757" s="11">
        <v>10.3</v>
      </c>
      <c r="AM757" s="11">
        <v>3.73</v>
      </c>
      <c r="AN757" s="11">
        <v>19.899999999999999</v>
      </c>
      <c r="IS757">
        <f t="shared" si="22"/>
        <v>9.9339473684210535</v>
      </c>
      <c r="IT757">
        <f t="shared" si="23"/>
        <v>6.9938708840742132</v>
      </c>
    </row>
    <row r="758" spans="1:254" x14ac:dyDescent="0.2">
      <c r="A758" s="34" t="s">
        <v>11</v>
      </c>
      <c r="B758" s="35">
        <v>0.84</v>
      </c>
      <c r="C758" s="11">
        <v>15.1</v>
      </c>
      <c r="D758" s="11">
        <v>4.1399999999999997</v>
      </c>
      <c r="E758" s="11">
        <v>1.53</v>
      </c>
      <c r="F758" s="11">
        <v>15.5</v>
      </c>
      <c r="G758" s="11">
        <v>11.4</v>
      </c>
      <c r="H758" s="11">
        <v>3.14</v>
      </c>
      <c r="I758" s="11">
        <v>16.100000000000001</v>
      </c>
      <c r="J758" s="11">
        <v>2.41</v>
      </c>
      <c r="K758" s="11">
        <v>14.1</v>
      </c>
      <c r="L758" s="11">
        <v>3.65</v>
      </c>
      <c r="M758" s="11">
        <v>14</v>
      </c>
      <c r="N758" s="11">
        <v>13.9</v>
      </c>
      <c r="O758" s="11">
        <v>10.8</v>
      </c>
      <c r="P758" s="11">
        <v>-0.74</v>
      </c>
      <c r="Q758" s="11">
        <v>5.58</v>
      </c>
      <c r="R758" s="11">
        <v>13.3</v>
      </c>
      <c r="S758" s="11">
        <v>14.6</v>
      </c>
      <c r="T758" s="11">
        <v>-1.37</v>
      </c>
      <c r="U758" s="11">
        <v>5.55</v>
      </c>
      <c r="V758" s="11">
        <v>1.85</v>
      </c>
      <c r="W758" s="11">
        <v>19.7</v>
      </c>
      <c r="X758" s="11">
        <v>21</v>
      </c>
      <c r="Y758" s="11">
        <v>9.6999999999999993</v>
      </c>
      <c r="Z758" s="11">
        <v>10.5</v>
      </c>
      <c r="AA758" s="11">
        <v>8.27</v>
      </c>
      <c r="AB758" s="11">
        <v>7.31</v>
      </c>
      <c r="AC758" s="11">
        <v>11.1</v>
      </c>
      <c r="AD758" s="11">
        <v>12.6</v>
      </c>
      <c r="AE758" s="11">
        <v>-14.6</v>
      </c>
      <c r="AF758" s="11">
        <v>5.23</v>
      </c>
      <c r="AG758" s="11">
        <v>5.73</v>
      </c>
      <c r="AH758" s="11">
        <v>14.1</v>
      </c>
      <c r="AI758" s="11">
        <v>5.07</v>
      </c>
      <c r="AJ758" s="11">
        <v>5.66</v>
      </c>
      <c r="AK758" s="11">
        <v>15.3</v>
      </c>
      <c r="AL758" s="11">
        <v>10.4</v>
      </c>
      <c r="AM758" s="11">
        <v>6.09</v>
      </c>
      <c r="AN758" s="11">
        <v>17.5</v>
      </c>
      <c r="IS758">
        <f t="shared" si="22"/>
        <v>8.821052631578949</v>
      </c>
      <c r="IT758">
        <f t="shared" si="23"/>
        <v>6.9053311913346977</v>
      </c>
    </row>
    <row r="759" spans="1:254" x14ac:dyDescent="0.2">
      <c r="A759" s="34" t="s">
        <v>11</v>
      </c>
      <c r="B759" s="35">
        <v>0.86</v>
      </c>
      <c r="C759" s="11">
        <v>10.9</v>
      </c>
      <c r="D759" s="11">
        <v>0.81</v>
      </c>
      <c r="E759" s="11">
        <v>-1.1399999999999999</v>
      </c>
      <c r="F759" s="11">
        <v>11.9</v>
      </c>
      <c r="G759" s="11">
        <v>10.1</v>
      </c>
      <c r="H759" s="11">
        <v>2.38</v>
      </c>
      <c r="I759" s="11">
        <v>14.2</v>
      </c>
      <c r="J759" s="11">
        <v>-0.6</v>
      </c>
      <c r="K759" s="11">
        <v>10.1</v>
      </c>
      <c r="L759" s="11">
        <v>1.63</v>
      </c>
      <c r="M759" s="11">
        <v>11.9</v>
      </c>
      <c r="N759" s="11">
        <v>13.1</v>
      </c>
      <c r="O759" s="11">
        <v>4.3899999999999997</v>
      </c>
      <c r="P759" s="11">
        <v>-4.6900000000000004</v>
      </c>
      <c r="Q759" s="11">
        <v>4.25</v>
      </c>
      <c r="R759" s="11">
        <v>12.1</v>
      </c>
      <c r="S759" s="11">
        <v>14.3</v>
      </c>
      <c r="T759" s="11">
        <v>-0.75</v>
      </c>
      <c r="U759" s="11">
        <v>3.17</v>
      </c>
      <c r="V759" s="11">
        <v>-6.5000000000000002E-2</v>
      </c>
      <c r="W759" s="11">
        <v>19</v>
      </c>
      <c r="X759" s="11">
        <v>19.600000000000001</v>
      </c>
      <c r="Y759" s="11">
        <v>7.43</v>
      </c>
      <c r="Z759" s="11">
        <v>10.9</v>
      </c>
      <c r="AA759" s="11">
        <v>9.5299999999999994</v>
      </c>
      <c r="AB759" s="11">
        <v>4.96</v>
      </c>
      <c r="AC759" s="11">
        <v>6.34</v>
      </c>
      <c r="AD759" s="11">
        <v>11.6</v>
      </c>
      <c r="AE759" s="11">
        <v>-17.3</v>
      </c>
      <c r="AF759" s="11">
        <v>2.04</v>
      </c>
      <c r="AG759" s="11">
        <v>4.9400000000000004</v>
      </c>
      <c r="AH759" s="11">
        <v>12.3</v>
      </c>
      <c r="AI759" s="11">
        <v>3.28</v>
      </c>
      <c r="AJ759" s="11">
        <v>3.75</v>
      </c>
      <c r="AK759" s="11">
        <v>14.4</v>
      </c>
      <c r="AL759" s="11">
        <v>10.1</v>
      </c>
      <c r="AM759" s="11">
        <v>7.27</v>
      </c>
      <c r="AN759" s="11">
        <v>14.9</v>
      </c>
      <c r="IS759">
        <f t="shared" si="22"/>
        <v>6.9217105263157901</v>
      </c>
      <c r="IT759">
        <f t="shared" si="23"/>
        <v>7.1428520570242009</v>
      </c>
    </row>
    <row r="760" spans="1:254" x14ac:dyDescent="0.2">
      <c r="A760" s="34" t="s">
        <v>11</v>
      </c>
      <c r="B760" s="35">
        <v>0.88</v>
      </c>
      <c r="C760" s="11">
        <v>8.02</v>
      </c>
      <c r="D760" s="11">
        <v>-3.33</v>
      </c>
      <c r="E760" s="11">
        <v>-4.1500000000000004</v>
      </c>
      <c r="F760" s="11">
        <v>8.57</v>
      </c>
      <c r="G760" s="11">
        <v>8.17</v>
      </c>
      <c r="H760" s="11">
        <v>1.47</v>
      </c>
      <c r="I760" s="11">
        <v>11.4</v>
      </c>
      <c r="J760" s="11">
        <v>-4.32</v>
      </c>
      <c r="K760" s="11">
        <v>5.24</v>
      </c>
      <c r="L760" s="11">
        <v>-1.34</v>
      </c>
      <c r="M760" s="11">
        <v>8.49</v>
      </c>
      <c r="N760" s="11">
        <v>13.3</v>
      </c>
      <c r="O760" s="11">
        <v>-4.4999999999999998E-2</v>
      </c>
      <c r="P760" s="11">
        <v>-7.64</v>
      </c>
      <c r="Q760" s="11">
        <v>2.04</v>
      </c>
      <c r="R760" s="11">
        <v>10.9</v>
      </c>
      <c r="S760" s="11">
        <v>13.5</v>
      </c>
      <c r="T760" s="11">
        <v>-1.18</v>
      </c>
      <c r="U760" s="11">
        <v>0.8</v>
      </c>
      <c r="V760" s="11">
        <v>-1.72</v>
      </c>
      <c r="W760" s="11">
        <v>17.2</v>
      </c>
      <c r="X760" s="11">
        <v>17.7</v>
      </c>
      <c r="Y760" s="11">
        <v>3.7</v>
      </c>
      <c r="Z760" s="11">
        <v>9.5299999999999994</v>
      </c>
      <c r="AA760" s="11">
        <v>9.4600000000000009</v>
      </c>
      <c r="AB760" s="11">
        <v>2.31</v>
      </c>
      <c r="AC760" s="11">
        <v>0.53</v>
      </c>
      <c r="AD760" s="11">
        <v>10.4</v>
      </c>
      <c r="AE760" s="11">
        <v>-19.5</v>
      </c>
      <c r="AF760" s="11">
        <v>-0.41</v>
      </c>
      <c r="AG760" s="11">
        <v>3.03</v>
      </c>
      <c r="AH760" s="11">
        <v>9.86</v>
      </c>
      <c r="AI760" s="11">
        <v>1.55</v>
      </c>
      <c r="AJ760" s="11">
        <v>1.43</v>
      </c>
      <c r="AK760" s="11">
        <v>12.7</v>
      </c>
      <c r="AL760" s="11">
        <v>9.48</v>
      </c>
      <c r="AM760" s="11">
        <v>7.04</v>
      </c>
      <c r="AN760" s="11">
        <v>12.9</v>
      </c>
      <c r="IS760">
        <f t="shared" si="22"/>
        <v>4.660131578947369</v>
      </c>
      <c r="IT760">
        <f t="shared" si="23"/>
        <v>7.4986202773110282</v>
      </c>
    </row>
    <row r="761" spans="1:254" x14ac:dyDescent="0.2">
      <c r="A761" s="34" t="s">
        <v>11</v>
      </c>
      <c r="B761" s="35">
        <v>0.9</v>
      </c>
      <c r="C761" s="11">
        <v>7.13</v>
      </c>
      <c r="D761" s="11">
        <v>-7.08</v>
      </c>
      <c r="E761" s="11">
        <v>-7.01</v>
      </c>
      <c r="F761" s="11">
        <v>6.32</v>
      </c>
      <c r="G761" s="11">
        <v>5.36</v>
      </c>
      <c r="H761" s="11">
        <v>0.56000000000000005</v>
      </c>
      <c r="I761" s="11">
        <v>8.25</v>
      </c>
      <c r="J761" s="11">
        <v>-7.77</v>
      </c>
      <c r="K761" s="11">
        <v>0.76</v>
      </c>
      <c r="L761" s="11">
        <v>-4.66</v>
      </c>
      <c r="M761" s="11">
        <v>4.18</v>
      </c>
      <c r="N761" s="11">
        <v>13.6</v>
      </c>
      <c r="O761" s="11">
        <v>-0.14000000000000001</v>
      </c>
      <c r="P761" s="11">
        <v>-9.11</v>
      </c>
      <c r="Q761" s="11">
        <v>-0.61</v>
      </c>
      <c r="R761" s="11">
        <v>9.65</v>
      </c>
      <c r="S761" s="11">
        <v>12.3</v>
      </c>
      <c r="T761" s="11">
        <v>-2.5299999999999998</v>
      </c>
      <c r="U761" s="11">
        <v>-0.99</v>
      </c>
      <c r="V761" s="11">
        <v>-2.83</v>
      </c>
      <c r="W761" s="11">
        <v>15.1</v>
      </c>
      <c r="X761" s="11">
        <v>15.8</v>
      </c>
      <c r="Y761" s="11">
        <v>-0.31</v>
      </c>
      <c r="Z761" s="11">
        <v>6.81</v>
      </c>
      <c r="AA761" s="11">
        <v>7.79</v>
      </c>
      <c r="AB761" s="11">
        <v>-0.19</v>
      </c>
      <c r="AC761" s="11">
        <v>-4.78</v>
      </c>
      <c r="AD761" s="11">
        <v>9.64</v>
      </c>
      <c r="AE761" s="11">
        <v>-20.3</v>
      </c>
      <c r="AF761" s="11">
        <v>-1.17</v>
      </c>
      <c r="AG761" s="11">
        <v>0.18</v>
      </c>
      <c r="AH761" s="11">
        <v>7.09</v>
      </c>
      <c r="AI761" s="11">
        <v>0.19</v>
      </c>
      <c r="AJ761" s="11">
        <v>-0.93</v>
      </c>
      <c r="AK761" s="11">
        <v>10.5</v>
      </c>
      <c r="AL761" s="11">
        <v>8.68</v>
      </c>
      <c r="AM761" s="11">
        <v>5.45</v>
      </c>
      <c r="AN761" s="11">
        <v>10.9</v>
      </c>
      <c r="IS761">
        <f t="shared" si="22"/>
        <v>2.5218421052631586</v>
      </c>
      <c r="IT761">
        <f t="shared" si="23"/>
        <v>7.6638036055293819</v>
      </c>
    </row>
    <row r="762" spans="1:254" x14ac:dyDescent="0.2">
      <c r="A762" s="34" t="s">
        <v>11</v>
      </c>
      <c r="B762" s="35">
        <v>0.92</v>
      </c>
      <c r="C762" s="11">
        <v>7.73</v>
      </c>
      <c r="D762" s="11">
        <v>-9.26</v>
      </c>
      <c r="E762" s="11">
        <v>-9.27</v>
      </c>
      <c r="F762" s="11">
        <v>4.3899999999999997</v>
      </c>
      <c r="G762" s="11">
        <v>1.73</v>
      </c>
      <c r="H762" s="11">
        <v>-0.19</v>
      </c>
      <c r="I762" s="11">
        <v>5.52</v>
      </c>
      <c r="J762" s="11">
        <v>-9.8000000000000007</v>
      </c>
      <c r="K762" s="11">
        <v>-2.25</v>
      </c>
      <c r="L762" s="11">
        <v>-7.55</v>
      </c>
      <c r="M762" s="11">
        <v>-0.19</v>
      </c>
      <c r="N762" s="11">
        <v>13.6</v>
      </c>
      <c r="O762" s="11">
        <v>3.17</v>
      </c>
      <c r="P762" s="11">
        <v>-8.86</v>
      </c>
      <c r="Q762" s="11">
        <v>-3.13</v>
      </c>
      <c r="R762" s="11">
        <v>8.5500000000000007</v>
      </c>
      <c r="S762" s="11">
        <v>10.9</v>
      </c>
      <c r="T762" s="11">
        <v>-4.2699999999999996</v>
      </c>
      <c r="U762" s="11">
        <v>-1.85</v>
      </c>
      <c r="V762" s="11">
        <v>-3.5</v>
      </c>
      <c r="W762" s="11">
        <v>12.5</v>
      </c>
      <c r="X762" s="11">
        <v>14</v>
      </c>
      <c r="Y762" s="11">
        <v>-2.95</v>
      </c>
      <c r="Z762" s="11">
        <v>3.51</v>
      </c>
      <c r="AA762" s="11">
        <v>4.8899999999999997</v>
      </c>
      <c r="AB762" s="11">
        <v>-2.13</v>
      </c>
      <c r="AC762" s="11">
        <v>-8.44</v>
      </c>
      <c r="AD762" s="11">
        <v>9.84</v>
      </c>
      <c r="AE762" s="11">
        <v>-19.3</v>
      </c>
      <c r="AF762" s="11">
        <v>-0.16</v>
      </c>
      <c r="AG762" s="11">
        <v>-3.08</v>
      </c>
      <c r="AH762" s="11">
        <v>4.51</v>
      </c>
      <c r="AI762" s="11">
        <v>-0.51</v>
      </c>
      <c r="AJ762" s="11">
        <v>-2.91</v>
      </c>
      <c r="AK762" s="11">
        <v>8.27</v>
      </c>
      <c r="AL762" s="11">
        <v>7.87</v>
      </c>
      <c r="AM762" s="11">
        <v>2.82</v>
      </c>
      <c r="AN762" s="11">
        <v>7.3</v>
      </c>
      <c r="IS762">
        <f t="shared" si="22"/>
        <v>0.82894736842105265</v>
      </c>
      <c r="IT762">
        <f t="shared" si="23"/>
        <v>7.529726239405937</v>
      </c>
    </row>
    <row r="763" spans="1:254" x14ac:dyDescent="0.2">
      <c r="A763" s="34" t="s">
        <v>11</v>
      </c>
      <c r="B763" s="35">
        <v>0.94</v>
      </c>
      <c r="C763" s="11">
        <v>8.7899999999999991</v>
      </c>
      <c r="D763" s="11">
        <v>-9.59</v>
      </c>
      <c r="E763" s="11">
        <v>-10.6</v>
      </c>
      <c r="F763" s="11">
        <v>1.57</v>
      </c>
      <c r="G763" s="11">
        <v>-2.31</v>
      </c>
      <c r="H763" s="11">
        <v>-0.67</v>
      </c>
      <c r="I763" s="11">
        <v>3.61</v>
      </c>
      <c r="J763" s="11">
        <v>-9.7899999999999991</v>
      </c>
      <c r="K763" s="11">
        <v>-3.55</v>
      </c>
      <c r="L763" s="11">
        <v>-9.4</v>
      </c>
      <c r="M763" s="11">
        <v>-3.53</v>
      </c>
      <c r="N763" s="11">
        <v>12.8</v>
      </c>
      <c r="O763" s="11">
        <v>6.09</v>
      </c>
      <c r="P763" s="11">
        <v>-7.32</v>
      </c>
      <c r="Q763" s="11">
        <v>-5.0199999999999996</v>
      </c>
      <c r="R763" s="11">
        <v>7.66</v>
      </c>
      <c r="S763" s="11">
        <v>9.43</v>
      </c>
      <c r="T763" s="11">
        <v>-5.92</v>
      </c>
      <c r="U763" s="11">
        <v>-1.65</v>
      </c>
      <c r="V763" s="11">
        <v>-3.78</v>
      </c>
      <c r="W763" s="11">
        <v>10.4</v>
      </c>
      <c r="X763" s="11">
        <v>12.6</v>
      </c>
      <c r="Y763" s="11">
        <v>-3.46</v>
      </c>
      <c r="Z763" s="11">
        <v>0.69</v>
      </c>
      <c r="AA763" s="11">
        <v>1.73</v>
      </c>
      <c r="AB763" s="11">
        <v>-3.28</v>
      </c>
      <c r="AC763" s="11">
        <v>-10.199999999999999</v>
      </c>
      <c r="AD763" s="11">
        <v>11</v>
      </c>
      <c r="AE763" s="11">
        <v>-17</v>
      </c>
      <c r="AF763" s="11">
        <v>1.74</v>
      </c>
      <c r="AG763" s="11">
        <v>-6.11</v>
      </c>
      <c r="AH763" s="11">
        <v>2.59</v>
      </c>
      <c r="AI763" s="11">
        <v>-0.3</v>
      </c>
      <c r="AJ763" s="11">
        <v>-4.2</v>
      </c>
      <c r="AK763" s="11">
        <v>6.51</v>
      </c>
      <c r="AL763" s="11">
        <v>7.21</v>
      </c>
      <c r="AM763" s="11">
        <v>-0.39</v>
      </c>
      <c r="AN763" s="11">
        <v>6.02</v>
      </c>
      <c r="IS763">
        <f t="shared" si="22"/>
        <v>-0.20078947368421068</v>
      </c>
      <c r="IT763">
        <f t="shared" si="23"/>
        <v>7.3387013290993144</v>
      </c>
    </row>
    <row r="764" spans="1:254" x14ac:dyDescent="0.2">
      <c r="A764" s="34" t="s">
        <v>11</v>
      </c>
      <c r="B764" s="35">
        <v>0.96</v>
      </c>
      <c r="C764" s="11">
        <v>9.48</v>
      </c>
      <c r="D764" s="11">
        <v>-8.41</v>
      </c>
      <c r="E764" s="11">
        <v>-10.8</v>
      </c>
      <c r="F764" s="11">
        <v>-2.35</v>
      </c>
      <c r="G764" s="11">
        <v>-5.96</v>
      </c>
      <c r="H764" s="11">
        <v>-0.81</v>
      </c>
      <c r="I764" s="11">
        <v>2.63</v>
      </c>
      <c r="J764" s="11">
        <v>-8.43</v>
      </c>
      <c r="K764" s="11">
        <v>-3.71</v>
      </c>
      <c r="L764" s="11">
        <v>-9.9700000000000006</v>
      </c>
      <c r="M764" s="11">
        <v>-5.0999999999999996</v>
      </c>
      <c r="N764" s="11">
        <v>11.5</v>
      </c>
      <c r="O764" s="11">
        <v>5.51</v>
      </c>
      <c r="P764" s="11">
        <v>-5.39</v>
      </c>
      <c r="Q764" s="11">
        <v>-6.06</v>
      </c>
      <c r="R764" s="11">
        <v>6.87</v>
      </c>
      <c r="S764" s="11">
        <v>8.16</v>
      </c>
      <c r="T764" s="11">
        <v>-7.04</v>
      </c>
      <c r="U764" s="11">
        <v>-0.7</v>
      </c>
      <c r="V764" s="11">
        <v>-3.96</v>
      </c>
      <c r="W764" s="11">
        <v>9.06</v>
      </c>
      <c r="X764" s="11">
        <v>11.5</v>
      </c>
      <c r="Y764" s="11">
        <v>-2.0499999999999998</v>
      </c>
      <c r="Z764" s="11">
        <v>-0.9</v>
      </c>
      <c r="AA764" s="11">
        <v>-0.63</v>
      </c>
      <c r="AB764" s="11">
        <v>-3.65</v>
      </c>
      <c r="AC764" s="11">
        <v>-10.199999999999999</v>
      </c>
      <c r="AD764" s="11">
        <v>12.6</v>
      </c>
      <c r="AE764" s="11">
        <v>-14.5</v>
      </c>
      <c r="AF764" s="11">
        <v>3.18</v>
      </c>
      <c r="AG764" s="11">
        <v>-8.32</v>
      </c>
      <c r="AH764" s="11">
        <v>1.69</v>
      </c>
      <c r="AI764" s="11">
        <v>0.81</v>
      </c>
      <c r="AJ764" s="11">
        <v>-4.57</v>
      </c>
      <c r="AK764" s="11">
        <v>5.58</v>
      </c>
      <c r="AL764" s="11">
        <v>6.88</v>
      </c>
      <c r="AM764" s="11">
        <v>-3.58</v>
      </c>
      <c r="AN764" s="11">
        <v>6.34</v>
      </c>
      <c r="IS764">
        <f t="shared" si="22"/>
        <v>-0.6657894736842106</v>
      </c>
      <c r="IT764">
        <f t="shared" si="23"/>
        <v>7.1063023538032759</v>
      </c>
    </row>
    <row r="765" spans="1:254" x14ac:dyDescent="0.2">
      <c r="A765" s="34" t="s">
        <v>11</v>
      </c>
      <c r="B765" s="35">
        <v>0.98</v>
      </c>
      <c r="C765" s="11">
        <v>9.75</v>
      </c>
      <c r="D765" s="11">
        <v>-6.5</v>
      </c>
      <c r="E765" s="11">
        <v>-10</v>
      </c>
      <c r="F765" s="11">
        <v>-5.62</v>
      </c>
      <c r="G765" s="11">
        <v>-8.41</v>
      </c>
      <c r="H765" s="11">
        <v>-0.69</v>
      </c>
      <c r="I765" s="11">
        <v>2.65</v>
      </c>
      <c r="J765" s="11">
        <v>-6.86</v>
      </c>
      <c r="K765" s="11">
        <v>-3.71</v>
      </c>
      <c r="L765" s="11">
        <v>-9.44</v>
      </c>
      <c r="M765" s="11">
        <v>-4.96</v>
      </c>
      <c r="N765" s="11">
        <v>10.199999999999999</v>
      </c>
      <c r="O765" s="11">
        <v>1.33</v>
      </c>
      <c r="P765" s="11">
        <v>-3.85</v>
      </c>
      <c r="Q765" s="11">
        <v>-6.21</v>
      </c>
      <c r="R765" s="11">
        <v>6.1</v>
      </c>
      <c r="S765" s="11">
        <v>7.19</v>
      </c>
      <c r="T765" s="11">
        <v>-7.28</v>
      </c>
      <c r="U765" s="11">
        <v>0.54</v>
      </c>
      <c r="V765" s="11">
        <v>-3.93</v>
      </c>
      <c r="W765" s="11">
        <v>8.4600000000000009</v>
      </c>
      <c r="X765" s="11">
        <v>11</v>
      </c>
      <c r="Y765" s="11">
        <v>-0.26</v>
      </c>
      <c r="Z765" s="11">
        <v>-1.1499999999999999</v>
      </c>
      <c r="AA765" s="11">
        <v>-1.72</v>
      </c>
      <c r="AB765" s="11">
        <v>-3.41</v>
      </c>
      <c r="AC765" s="11">
        <v>-8.33</v>
      </c>
      <c r="AD765" s="11">
        <v>13.8</v>
      </c>
      <c r="AE765" s="11">
        <v>-12.5</v>
      </c>
      <c r="AF765" s="11">
        <v>3.16</v>
      </c>
      <c r="AG765" s="11">
        <v>-9.42</v>
      </c>
      <c r="AH765" s="11">
        <v>1.95</v>
      </c>
      <c r="AI765" s="11">
        <v>2.74</v>
      </c>
      <c r="AJ765" s="11">
        <v>-4.05</v>
      </c>
      <c r="AK765" s="11">
        <v>5.56</v>
      </c>
      <c r="AL765" s="11">
        <v>6.98</v>
      </c>
      <c r="AM765" s="11">
        <v>-6.2</v>
      </c>
      <c r="AN765" s="11">
        <v>2.77</v>
      </c>
      <c r="IS765">
        <f t="shared" si="22"/>
        <v>-0.79789473684210499</v>
      </c>
      <c r="IT765">
        <f t="shared" si="23"/>
        <v>6.7606081438807468</v>
      </c>
    </row>
    <row r="766" spans="1:254" x14ac:dyDescent="0.2">
      <c r="A766" s="34" t="s">
        <v>11</v>
      </c>
      <c r="B766" s="35">
        <v>1</v>
      </c>
      <c r="C766" s="11">
        <v>10.3</v>
      </c>
      <c r="D766" s="11">
        <v>-4.59</v>
      </c>
      <c r="E766" s="11">
        <v>-8.51</v>
      </c>
      <c r="F766" s="11">
        <v>-5.78</v>
      </c>
      <c r="G766" s="11">
        <v>-9.17</v>
      </c>
      <c r="H766" s="11">
        <v>-0.45</v>
      </c>
      <c r="I766" s="11">
        <v>3.54</v>
      </c>
      <c r="J766" s="11">
        <v>-5.88</v>
      </c>
      <c r="K766" s="11">
        <v>-3.88</v>
      </c>
      <c r="L766" s="11">
        <v>-8.1999999999999993</v>
      </c>
      <c r="M766" s="11">
        <v>-3.89</v>
      </c>
      <c r="N766" s="11">
        <v>9.44</v>
      </c>
      <c r="O766" s="11">
        <v>-2.81</v>
      </c>
      <c r="P766" s="11">
        <v>-3.32</v>
      </c>
      <c r="Q766" s="11">
        <v>-5.46</v>
      </c>
      <c r="R766" s="11">
        <v>5.17</v>
      </c>
      <c r="S766" s="11">
        <v>6.6</v>
      </c>
      <c r="T766" s="11">
        <v>-6.69</v>
      </c>
      <c r="U766" s="11">
        <v>1.69</v>
      </c>
      <c r="V766" s="11">
        <v>-3.54</v>
      </c>
      <c r="W766" s="11">
        <v>8.3800000000000008</v>
      </c>
      <c r="X766" s="11">
        <v>11.3</v>
      </c>
      <c r="Y766" s="11">
        <v>0.56000000000000005</v>
      </c>
      <c r="Z766" s="11">
        <v>-0.67</v>
      </c>
      <c r="AA766" s="11">
        <v>-1.65</v>
      </c>
      <c r="AB766" s="11">
        <v>-2.78</v>
      </c>
      <c r="AC766" s="11">
        <v>-4.67</v>
      </c>
      <c r="AD766" s="11">
        <v>13.8</v>
      </c>
      <c r="AE766" s="11">
        <v>-11.3</v>
      </c>
      <c r="AF766" s="11">
        <v>1.57</v>
      </c>
      <c r="AG766" s="11">
        <v>-9.32</v>
      </c>
      <c r="AH766" s="11">
        <v>3.31</v>
      </c>
      <c r="AI766" s="11">
        <v>5.24</v>
      </c>
      <c r="AJ766" s="11">
        <v>-2.85</v>
      </c>
      <c r="AK766" s="11">
        <v>6.4</v>
      </c>
      <c r="AL766" s="11">
        <v>7.58</v>
      </c>
      <c r="AM766" s="11">
        <v>-7.77</v>
      </c>
      <c r="AN766" s="11">
        <v>-1.1000000000000001</v>
      </c>
      <c r="IS766">
        <f t="shared" si="22"/>
        <v>-0.51052631578947349</v>
      </c>
      <c r="IT766">
        <f t="shared" si="23"/>
        <v>6.5038703435135226</v>
      </c>
    </row>
    <row r="767" spans="1:254" x14ac:dyDescent="0.2">
      <c r="A767" s="34" t="s">
        <v>12</v>
      </c>
      <c r="B767" s="35">
        <v>0</v>
      </c>
      <c r="C767" s="11">
        <v>0.4</v>
      </c>
      <c r="D767" s="11">
        <v>5.63</v>
      </c>
      <c r="E767" s="11">
        <v>2.37</v>
      </c>
      <c r="F767" s="11">
        <v>7.75</v>
      </c>
      <c r="G767" s="11">
        <v>1.32</v>
      </c>
      <c r="H767" s="11">
        <v>9.23</v>
      </c>
      <c r="I767" s="11">
        <v>-1.1200000000000001</v>
      </c>
      <c r="J767" s="11">
        <v>7.03</v>
      </c>
      <c r="K767" s="11">
        <v>3.36</v>
      </c>
      <c r="L767" s="11">
        <v>5.55</v>
      </c>
      <c r="M767" s="11">
        <v>6.24</v>
      </c>
      <c r="N767" s="11">
        <v>2.0699999999999998</v>
      </c>
      <c r="O767" s="11">
        <v>10.6</v>
      </c>
      <c r="P767" s="11">
        <v>17.7</v>
      </c>
      <c r="Q767" s="11">
        <v>12.6</v>
      </c>
      <c r="R767" s="11">
        <v>7.42</v>
      </c>
      <c r="S767" s="11">
        <v>5.29</v>
      </c>
      <c r="T767" s="11">
        <v>4.6399999999999997</v>
      </c>
      <c r="U767" s="11">
        <v>12</v>
      </c>
      <c r="V767" s="11">
        <v>5.07</v>
      </c>
      <c r="W767" s="11">
        <v>7.83</v>
      </c>
      <c r="X767" s="11">
        <v>-6.41</v>
      </c>
      <c r="Y767" s="11">
        <v>0.71</v>
      </c>
      <c r="Z767" s="11">
        <v>11.5</v>
      </c>
      <c r="AA767" s="11">
        <v>4.72</v>
      </c>
      <c r="AB767" s="11">
        <v>4.3999999999999997E-2</v>
      </c>
      <c r="AC767" s="11">
        <v>7.93</v>
      </c>
      <c r="AD767" s="11">
        <v>4.7</v>
      </c>
      <c r="AE767" s="11">
        <v>11.7</v>
      </c>
      <c r="AF767" s="11">
        <v>1.1299999999999999</v>
      </c>
      <c r="AG767" s="11">
        <v>8.19</v>
      </c>
      <c r="AH767" s="11">
        <v>5.09</v>
      </c>
      <c r="AI767" s="11">
        <v>8.6</v>
      </c>
      <c r="AJ767" s="11">
        <v>8.27</v>
      </c>
      <c r="AK767" s="11">
        <v>7.12</v>
      </c>
      <c r="AL767" s="11">
        <v>12.8</v>
      </c>
      <c r="AM767" s="11">
        <v>8.66</v>
      </c>
      <c r="AN767" s="11">
        <v>0.6</v>
      </c>
      <c r="IS767">
        <f t="shared" si="22"/>
        <v>6.0087894736842111</v>
      </c>
      <c r="IT767">
        <f t="shared" si="23"/>
        <v>4.68734898946893</v>
      </c>
    </row>
    <row r="768" spans="1:254" x14ac:dyDescent="0.2">
      <c r="A768" s="34" t="s">
        <v>12</v>
      </c>
      <c r="B768" s="35">
        <v>0.02</v>
      </c>
      <c r="C768" s="11">
        <v>3.74</v>
      </c>
      <c r="D768" s="11">
        <v>9.5399999999999991</v>
      </c>
      <c r="E768" s="11">
        <v>4.7</v>
      </c>
      <c r="F768" s="11">
        <v>12.5</v>
      </c>
      <c r="G768" s="11">
        <v>2.0299999999999998</v>
      </c>
      <c r="H768" s="11">
        <v>11.5</v>
      </c>
      <c r="I768" s="11">
        <v>1.89</v>
      </c>
      <c r="J768" s="11">
        <v>11.7</v>
      </c>
      <c r="K768" s="11">
        <v>6.14</v>
      </c>
      <c r="L768" s="11">
        <v>8.2200000000000006</v>
      </c>
      <c r="M768" s="11">
        <v>10.199999999999999</v>
      </c>
      <c r="N768" s="11">
        <v>4.8899999999999997</v>
      </c>
      <c r="O768" s="11">
        <v>14.3</v>
      </c>
      <c r="P768" s="11">
        <v>21.6</v>
      </c>
      <c r="Q768" s="11">
        <v>16.2</v>
      </c>
      <c r="R768" s="11">
        <v>9.75</v>
      </c>
      <c r="S768" s="11">
        <v>9.14</v>
      </c>
      <c r="T768" s="11">
        <v>9.3699999999999992</v>
      </c>
      <c r="U768" s="11">
        <v>15.6</v>
      </c>
      <c r="V768" s="11">
        <v>8.4499999999999993</v>
      </c>
      <c r="W768" s="11">
        <v>10.7</v>
      </c>
      <c r="X768" s="11">
        <v>-3.45</v>
      </c>
      <c r="Y768" s="11">
        <v>4.84</v>
      </c>
      <c r="Z768" s="11">
        <v>15.2</v>
      </c>
      <c r="AA768" s="11">
        <v>7.4</v>
      </c>
      <c r="AB768" s="11">
        <v>4.1100000000000003</v>
      </c>
      <c r="AC768" s="11">
        <v>10.8</v>
      </c>
      <c r="AD768" s="11">
        <v>8.98</v>
      </c>
      <c r="AE768" s="11">
        <v>14.9</v>
      </c>
      <c r="AF768" s="11">
        <v>4.6399999999999997</v>
      </c>
      <c r="AG768" s="11">
        <v>10.6</v>
      </c>
      <c r="AH768" s="11">
        <v>7.54</v>
      </c>
      <c r="AI768" s="11">
        <v>10.9</v>
      </c>
      <c r="AJ768" s="11">
        <v>11.1</v>
      </c>
      <c r="AK768" s="11">
        <v>10.1</v>
      </c>
      <c r="AL768" s="11">
        <v>13.9</v>
      </c>
      <c r="AM768" s="11">
        <v>10.3</v>
      </c>
      <c r="AN768" s="11">
        <v>2.52</v>
      </c>
      <c r="IS768">
        <f t="shared" si="22"/>
        <v>9.1194736842105257</v>
      </c>
      <c r="IT768">
        <f t="shared" si="23"/>
        <v>4.8211347477586184</v>
      </c>
    </row>
    <row r="769" spans="1:254" x14ac:dyDescent="0.2">
      <c r="A769" s="34" t="s">
        <v>12</v>
      </c>
      <c r="B769" s="35">
        <v>0.04</v>
      </c>
      <c r="C769" s="11">
        <v>7.05</v>
      </c>
      <c r="D769" s="11">
        <v>13.8</v>
      </c>
      <c r="E769" s="11">
        <v>7.12</v>
      </c>
      <c r="F769" s="11">
        <v>16.600000000000001</v>
      </c>
      <c r="G769" s="11">
        <v>3.36</v>
      </c>
      <c r="H769" s="11">
        <v>14.1</v>
      </c>
      <c r="I769" s="11">
        <v>5.25</v>
      </c>
      <c r="J769" s="11">
        <v>16</v>
      </c>
      <c r="K769" s="11">
        <v>8.73</v>
      </c>
      <c r="L769" s="11">
        <v>11.4</v>
      </c>
      <c r="M769" s="11">
        <v>14.1</v>
      </c>
      <c r="N769" s="11">
        <v>8.2799999999999994</v>
      </c>
      <c r="O769" s="11">
        <v>17</v>
      </c>
      <c r="P769" s="11">
        <v>25.1</v>
      </c>
      <c r="Q769" s="11">
        <v>20.100000000000001</v>
      </c>
      <c r="R769" s="11">
        <v>12.7</v>
      </c>
      <c r="S769" s="11">
        <v>13.5</v>
      </c>
      <c r="T769" s="11">
        <v>14.6</v>
      </c>
      <c r="U769" s="11">
        <v>19.600000000000001</v>
      </c>
      <c r="V769" s="11">
        <v>11.8</v>
      </c>
      <c r="W769" s="11">
        <v>14.8</v>
      </c>
      <c r="X769" s="11">
        <v>0.13</v>
      </c>
      <c r="Y769" s="11">
        <v>9.24</v>
      </c>
      <c r="Z769" s="11">
        <v>18.899999999999999</v>
      </c>
      <c r="AA769" s="11">
        <v>10.7</v>
      </c>
      <c r="AB769" s="11">
        <v>8.2100000000000009</v>
      </c>
      <c r="AC769" s="11">
        <v>13.1</v>
      </c>
      <c r="AD769" s="11">
        <v>13.5</v>
      </c>
      <c r="AE769" s="11">
        <v>18.2</v>
      </c>
      <c r="AF769" s="11">
        <v>8.56</v>
      </c>
      <c r="AG769" s="11">
        <v>13.9</v>
      </c>
      <c r="AH769" s="11">
        <v>10.4</v>
      </c>
      <c r="AI769" s="11">
        <v>13.1</v>
      </c>
      <c r="AJ769" s="11">
        <v>14.3</v>
      </c>
      <c r="AK769" s="11">
        <v>13.3</v>
      </c>
      <c r="AL769" s="11">
        <v>15</v>
      </c>
      <c r="AM769" s="11">
        <v>14</v>
      </c>
      <c r="AN769" s="11">
        <v>3.76</v>
      </c>
      <c r="IS769">
        <f t="shared" si="22"/>
        <v>12.454999999999998</v>
      </c>
      <c r="IT769">
        <f t="shared" si="23"/>
        <v>5.0223908111037545</v>
      </c>
    </row>
    <row r="770" spans="1:254" x14ac:dyDescent="0.2">
      <c r="A770" s="34" t="s">
        <v>12</v>
      </c>
      <c r="B770" s="35">
        <v>0.06</v>
      </c>
      <c r="C770" s="11">
        <v>9.73</v>
      </c>
      <c r="D770" s="11">
        <v>17.8</v>
      </c>
      <c r="E770" s="11">
        <v>9.27</v>
      </c>
      <c r="F770" s="11">
        <v>19.3</v>
      </c>
      <c r="G770" s="11">
        <v>5</v>
      </c>
      <c r="H770" s="11">
        <v>16.5</v>
      </c>
      <c r="I770" s="11">
        <v>8.2100000000000009</v>
      </c>
      <c r="J770" s="11">
        <v>19.600000000000001</v>
      </c>
      <c r="K770" s="11">
        <v>10.5</v>
      </c>
      <c r="L770" s="11">
        <v>14.5</v>
      </c>
      <c r="M770" s="11">
        <v>17.3</v>
      </c>
      <c r="N770" s="11">
        <v>11.5</v>
      </c>
      <c r="O770" s="11">
        <v>18.100000000000001</v>
      </c>
      <c r="P770" s="11">
        <v>27.9</v>
      </c>
      <c r="Q770" s="11">
        <v>23.6</v>
      </c>
      <c r="R770" s="11">
        <v>15.6</v>
      </c>
      <c r="S770" s="11">
        <v>17.600000000000001</v>
      </c>
      <c r="T770" s="11">
        <v>19.5</v>
      </c>
      <c r="U770" s="11">
        <v>23.3</v>
      </c>
      <c r="V770" s="11">
        <v>14.7</v>
      </c>
      <c r="W770" s="11">
        <v>19.100000000000001</v>
      </c>
      <c r="X770" s="11">
        <v>3.19</v>
      </c>
      <c r="Y770" s="11">
        <v>12.8</v>
      </c>
      <c r="Z770" s="11">
        <v>21.9</v>
      </c>
      <c r="AA770" s="11">
        <v>14</v>
      </c>
      <c r="AB770" s="11">
        <v>11.5</v>
      </c>
      <c r="AC770" s="11">
        <v>14.6</v>
      </c>
      <c r="AD770" s="11">
        <v>17.3</v>
      </c>
      <c r="AE770" s="11">
        <v>20.9</v>
      </c>
      <c r="AF770" s="11">
        <v>11.8</v>
      </c>
      <c r="AG770" s="11">
        <v>17.5</v>
      </c>
      <c r="AH770" s="11">
        <v>13.3</v>
      </c>
      <c r="AI770" s="11">
        <v>14.9</v>
      </c>
      <c r="AJ770" s="11">
        <v>17.399999999999999</v>
      </c>
      <c r="AK770" s="11">
        <v>16.2</v>
      </c>
      <c r="AL770" s="11">
        <v>16</v>
      </c>
      <c r="AM770" s="11">
        <v>19.100000000000001</v>
      </c>
      <c r="AN770" s="11">
        <v>8.32</v>
      </c>
      <c r="IS770">
        <f t="shared" si="22"/>
        <v>15.508421052631583</v>
      </c>
      <c r="IT770">
        <f t="shared" si="23"/>
        <v>5.1524481330595702</v>
      </c>
    </row>
    <row r="771" spans="1:254" x14ac:dyDescent="0.2">
      <c r="A771" s="34" t="s">
        <v>12</v>
      </c>
      <c r="B771" s="35">
        <v>0.08</v>
      </c>
      <c r="C771" s="11">
        <v>11.4</v>
      </c>
      <c r="D771" s="11">
        <v>20.8</v>
      </c>
      <c r="E771" s="11">
        <v>10.9</v>
      </c>
      <c r="F771" s="11">
        <v>20.7</v>
      </c>
      <c r="G771" s="11">
        <v>6.58</v>
      </c>
      <c r="H771" s="11">
        <v>18.3</v>
      </c>
      <c r="I771" s="11">
        <v>10.3</v>
      </c>
      <c r="J771" s="11">
        <v>22.2</v>
      </c>
      <c r="K771" s="11">
        <v>11.4</v>
      </c>
      <c r="L771" s="11">
        <v>17</v>
      </c>
      <c r="M771" s="11">
        <v>19.2</v>
      </c>
      <c r="N771" s="11">
        <v>14.1</v>
      </c>
      <c r="O771" s="11">
        <v>18.399999999999999</v>
      </c>
      <c r="P771" s="11">
        <v>29.5</v>
      </c>
      <c r="Q771" s="11">
        <v>26.4</v>
      </c>
      <c r="R771" s="11">
        <v>18</v>
      </c>
      <c r="S771" s="11">
        <v>20.9</v>
      </c>
      <c r="T771" s="11">
        <v>23.1</v>
      </c>
      <c r="U771" s="11">
        <v>26</v>
      </c>
      <c r="V771" s="11">
        <v>16.7</v>
      </c>
      <c r="W771" s="11">
        <v>22.7</v>
      </c>
      <c r="X771" s="11">
        <v>5.03</v>
      </c>
      <c r="Y771" s="11">
        <v>15.2</v>
      </c>
      <c r="Z771" s="11">
        <v>23.5</v>
      </c>
      <c r="AA771" s="11">
        <v>16.7</v>
      </c>
      <c r="AB771" s="11">
        <v>13.6</v>
      </c>
      <c r="AC771" s="11">
        <v>15.3</v>
      </c>
      <c r="AD771" s="11">
        <v>19.5</v>
      </c>
      <c r="AE771" s="11">
        <v>22.6</v>
      </c>
      <c r="AF771" s="11">
        <v>13.8</v>
      </c>
      <c r="AG771" s="11">
        <v>20.7</v>
      </c>
      <c r="AH771" s="11">
        <v>15.7</v>
      </c>
      <c r="AI771" s="11">
        <v>16</v>
      </c>
      <c r="AJ771" s="11">
        <v>19.899999999999999</v>
      </c>
      <c r="AK771" s="11">
        <v>18.5</v>
      </c>
      <c r="AL771" s="11">
        <v>16.7</v>
      </c>
      <c r="AM771" s="11">
        <v>24.7</v>
      </c>
      <c r="AN771" s="11">
        <v>10.7</v>
      </c>
      <c r="IS771">
        <f t="shared" ref="IS771:IS834" si="24">AVERAGE(C771:IR771)</f>
        <v>17.702894736842108</v>
      </c>
      <c r="IT771">
        <f t="shared" ref="IT771:IT834" si="25">STDEV(C771:IR771)</f>
        <v>5.4415145486541423</v>
      </c>
    </row>
    <row r="772" spans="1:254" x14ac:dyDescent="0.2">
      <c r="A772" s="34" t="s">
        <v>12</v>
      </c>
      <c r="B772" s="35">
        <v>0.1</v>
      </c>
      <c r="C772" s="11">
        <v>11.8</v>
      </c>
      <c r="D772" s="11">
        <v>22.6</v>
      </c>
      <c r="E772" s="11">
        <v>12</v>
      </c>
      <c r="F772" s="11">
        <v>21.2</v>
      </c>
      <c r="G772" s="11">
        <v>7.82</v>
      </c>
      <c r="H772" s="11">
        <v>19</v>
      </c>
      <c r="I772" s="11">
        <v>11.4</v>
      </c>
      <c r="J772" s="11">
        <v>23.7</v>
      </c>
      <c r="K772" s="11">
        <v>11.5</v>
      </c>
      <c r="L772" s="11">
        <v>18.2</v>
      </c>
      <c r="M772" s="11">
        <v>19.899999999999999</v>
      </c>
      <c r="N772" s="11">
        <v>15.7</v>
      </c>
      <c r="O772" s="11">
        <v>19.100000000000001</v>
      </c>
      <c r="P772" s="11">
        <v>30</v>
      </c>
      <c r="Q772" s="11">
        <v>28.1</v>
      </c>
      <c r="R772" s="11">
        <v>19.399999999999999</v>
      </c>
      <c r="S772" s="11">
        <v>23</v>
      </c>
      <c r="T772" s="11">
        <v>25.2</v>
      </c>
      <c r="U772" s="11">
        <v>27.5</v>
      </c>
      <c r="V772" s="11">
        <v>17.7</v>
      </c>
      <c r="W772" s="11">
        <v>24.9</v>
      </c>
      <c r="X772" s="11">
        <v>5.58</v>
      </c>
      <c r="Y772" s="11">
        <v>16.2</v>
      </c>
      <c r="Z772" s="11">
        <v>23.7</v>
      </c>
      <c r="AA772" s="11">
        <v>18.399999999999999</v>
      </c>
      <c r="AB772" s="11">
        <v>14.4</v>
      </c>
      <c r="AC772" s="11">
        <v>15.3</v>
      </c>
      <c r="AD772" s="11">
        <v>19.8</v>
      </c>
      <c r="AE772" s="11">
        <v>23.3</v>
      </c>
      <c r="AF772" s="11">
        <v>14.6</v>
      </c>
      <c r="AG772" s="11">
        <v>23.1</v>
      </c>
      <c r="AH772" s="11">
        <v>17.3</v>
      </c>
      <c r="AI772" s="11">
        <v>16.3</v>
      </c>
      <c r="AJ772" s="11">
        <v>21.7</v>
      </c>
      <c r="AK772" s="11">
        <v>19.8</v>
      </c>
      <c r="AL772" s="11">
        <v>17</v>
      </c>
      <c r="AM772" s="11">
        <v>29.7</v>
      </c>
      <c r="AN772" s="11">
        <v>12.6</v>
      </c>
      <c r="IS772">
        <f t="shared" si="24"/>
        <v>18.907894736842099</v>
      </c>
      <c r="IT772">
        <f t="shared" si="25"/>
        <v>5.7821169591388415</v>
      </c>
    </row>
    <row r="773" spans="1:254" x14ac:dyDescent="0.2">
      <c r="A773" s="34" t="s">
        <v>12</v>
      </c>
      <c r="B773" s="35">
        <v>0.12</v>
      </c>
      <c r="C773" s="11">
        <v>10.9</v>
      </c>
      <c r="D773" s="11">
        <v>23.2</v>
      </c>
      <c r="E773" s="11">
        <v>12.6</v>
      </c>
      <c r="F773" s="11">
        <v>21.1</v>
      </c>
      <c r="G773" s="11">
        <v>8.52</v>
      </c>
      <c r="H773" s="11">
        <v>18.7</v>
      </c>
      <c r="I773" s="11">
        <v>11.4</v>
      </c>
      <c r="J773" s="11">
        <v>24.3</v>
      </c>
      <c r="K773" s="11">
        <v>11.2</v>
      </c>
      <c r="L773" s="11">
        <v>18.3</v>
      </c>
      <c r="M773" s="11">
        <v>19.600000000000001</v>
      </c>
      <c r="N773" s="11">
        <v>16.2</v>
      </c>
      <c r="O773" s="11">
        <v>20.3</v>
      </c>
      <c r="P773" s="11">
        <v>29.4</v>
      </c>
      <c r="Q773" s="11">
        <v>28.9</v>
      </c>
      <c r="R773" s="11">
        <v>20</v>
      </c>
      <c r="S773" s="11">
        <v>23.8</v>
      </c>
      <c r="T773" s="11">
        <v>25.6</v>
      </c>
      <c r="U773" s="11">
        <v>27.9</v>
      </c>
      <c r="V773" s="11">
        <v>17.600000000000001</v>
      </c>
      <c r="W773" s="11">
        <v>25.7</v>
      </c>
      <c r="X773" s="11">
        <v>5.07</v>
      </c>
      <c r="Y773" s="11">
        <v>16.100000000000001</v>
      </c>
      <c r="Z773" s="11">
        <v>22.6</v>
      </c>
      <c r="AA773" s="11">
        <v>18.7</v>
      </c>
      <c r="AB773" s="11">
        <v>14</v>
      </c>
      <c r="AC773" s="11">
        <v>15</v>
      </c>
      <c r="AD773" s="11">
        <v>18.7</v>
      </c>
      <c r="AE773" s="11">
        <v>23</v>
      </c>
      <c r="AF773" s="11">
        <v>14.4</v>
      </c>
      <c r="AG773" s="11">
        <v>24.6</v>
      </c>
      <c r="AH773" s="11">
        <v>18</v>
      </c>
      <c r="AI773" s="11">
        <v>15.9</v>
      </c>
      <c r="AJ773" s="11">
        <v>22.5</v>
      </c>
      <c r="AK773" s="11">
        <v>20.100000000000001</v>
      </c>
      <c r="AL773" s="11">
        <v>16.899999999999999</v>
      </c>
      <c r="AM773" s="11">
        <v>33.1</v>
      </c>
      <c r="AN773" s="11">
        <v>13.9</v>
      </c>
      <c r="IS773">
        <f t="shared" si="24"/>
        <v>19.152368421052632</v>
      </c>
      <c r="IT773">
        <f t="shared" si="25"/>
        <v>6.0915827767060868</v>
      </c>
    </row>
    <row r="774" spans="1:254" x14ac:dyDescent="0.2">
      <c r="A774" s="34" t="s">
        <v>12</v>
      </c>
      <c r="B774" s="35">
        <v>0.14000000000000001</v>
      </c>
      <c r="C774" s="11">
        <v>9.1199999999999992</v>
      </c>
      <c r="D774" s="11">
        <v>22.7</v>
      </c>
      <c r="E774" s="11">
        <v>12.6</v>
      </c>
      <c r="F774" s="11">
        <v>20.3</v>
      </c>
      <c r="G774" s="11">
        <v>8.59</v>
      </c>
      <c r="H774" s="11">
        <v>17.8</v>
      </c>
      <c r="I774" s="11">
        <v>10.6</v>
      </c>
      <c r="J774" s="11">
        <v>24.1</v>
      </c>
      <c r="K774" s="11">
        <v>10.4</v>
      </c>
      <c r="L774" s="11">
        <v>17.399999999999999</v>
      </c>
      <c r="M774" s="11">
        <v>18.899999999999999</v>
      </c>
      <c r="N774" s="11">
        <v>16</v>
      </c>
      <c r="O774" s="11">
        <v>21.2</v>
      </c>
      <c r="P774" s="11">
        <v>27.9</v>
      </c>
      <c r="Q774" s="11">
        <v>28.8</v>
      </c>
      <c r="R774" s="11">
        <v>19.8</v>
      </c>
      <c r="S774" s="11">
        <v>23.3</v>
      </c>
      <c r="T774" s="11">
        <v>24.8</v>
      </c>
      <c r="U774" s="11">
        <v>27.3</v>
      </c>
      <c r="V774" s="11">
        <v>16.8</v>
      </c>
      <c r="W774" s="11">
        <v>25.5</v>
      </c>
      <c r="X774" s="11">
        <v>3.99</v>
      </c>
      <c r="Y774" s="11">
        <v>15.1</v>
      </c>
      <c r="Z774" s="11">
        <v>21</v>
      </c>
      <c r="AA774" s="11">
        <v>17.7</v>
      </c>
      <c r="AB774" s="11">
        <v>12.8</v>
      </c>
      <c r="AC774" s="11">
        <v>14.3</v>
      </c>
      <c r="AD774" s="11">
        <v>16.7</v>
      </c>
      <c r="AE774" s="11">
        <v>22</v>
      </c>
      <c r="AF774" s="11">
        <v>13.8</v>
      </c>
      <c r="AG774" s="11">
        <v>25.1</v>
      </c>
      <c r="AH774" s="11">
        <v>17.899999999999999</v>
      </c>
      <c r="AI774" s="11">
        <v>15.1</v>
      </c>
      <c r="AJ774" s="11">
        <v>22.4</v>
      </c>
      <c r="AK774" s="11">
        <v>19.5</v>
      </c>
      <c r="AL774" s="11">
        <v>16.3</v>
      </c>
      <c r="AM774" s="11">
        <v>34.4</v>
      </c>
      <c r="AN774" s="11">
        <v>13.2</v>
      </c>
      <c r="IS774">
        <f t="shared" si="24"/>
        <v>18.557894736842105</v>
      </c>
      <c r="IT774">
        <f t="shared" si="25"/>
        <v>6.3221302251072622</v>
      </c>
    </row>
    <row r="775" spans="1:254" x14ac:dyDescent="0.2">
      <c r="A775" s="34" t="s">
        <v>12</v>
      </c>
      <c r="B775" s="35">
        <v>0.16</v>
      </c>
      <c r="C775" s="11">
        <v>7.01</v>
      </c>
      <c r="D775" s="11">
        <v>21.5</v>
      </c>
      <c r="E775" s="11">
        <v>12.1</v>
      </c>
      <c r="F775" s="11">
        <v>18.7</v>
      </c>
      <c r="G775" s="11">
        <v>8.1999999999999993</v>
      </c>
      <c r="H775" s="11">
        <v>16.5</v>
      </c>
      <c r="I775" s="11">
        <v>9.42</v>
      </c>
      <c r="J775" s="11">
        <v>23.2</v>
      </c>
      <c r="K775" s="11">
        <v>9.16</v>
      </c>
      <c r="L775" s="11">
        <v>16</v>
      </c>
      <c r="M775" s="11">
        <v>17.8</v>
      </c>
      <c r="N775" s="11">
        <v>15</v>
      </c>
      <c r="O775" s="11">
        <v>21.4</v>
      </c>
      <c r="P775" s="11">
        <v>25.6</v>
      </c>
      <c r="Q775" s="11">
        <v>28</v>
      </c>
      <c r="R775" s="11">
        <v>19.100000000000001</v>
      </c>
      <c r="S775" s="11">
        <v>22</v>
      </c>
      <c r="T775" s="11">
        <v>23.1</v>
      </c>
      <c r="U775" s="11">
        <v>26.1</v>
      </c>
      <c r="V775" s="11">
        <v>15.4</v>
      </c>
      <c r="W775" s="11">
        <v>24.7</v>
      </c>
      <c r="X775" s="11">
        <v>2.6</v>
      </c>
      <c r="Y775" s="11">
        <v>13.5</v>
      </c>
      <c r="Z775" s="11">
        <v>19.600000000000001</v>
      </c>
      <c r="AA775" s="11">
        <v>15.6</v>
      </c>
      <c r="AB775" s="11">
        <v>11.2</v>
      </c>
      <c r="AC775" s="11">
        <v>13.1</v>
      </c>
      <c r="AD775" s="11">
        <v>14.6</v>
      </c>
      <c r="AE775" s="11">
        <v>20.6</v>
      </c>
      <c r="AF775" s="11">
        <v>13</v>
      </c>
      <c r="AG775" s="11">
        <v>24.9</v>
      </c>
      <c r="AH775" s="11">
        <v>16.899999999999999</v>
      </c>
      <c r="AI775" s="11">
        <v>14</v>
      </c>
      <c r="AJ775" s="11">
        <v>21.6</v>
      </c>
      <c r="AK775" s="11">
        <v>18.2</v>
      </c>
      <c r="AL775" s="11">
        <v>15.3</v>
      </c>
      <c r="AM775" s="11">
        <v>33.700000000000003</v>
      </c>
      <c r="AN775" s="11">
        <v>11.4</v>
      </c>
      <c r="IS775">
        <f t="shared" si="24"/>
        <v>17.362894736842112</v>
      </c>
      <c r="IT775">
        <f t="shared" si="25"/>
        <v>6.4248204971853129</v>
      </c>
    </row>
    <row r="776" spans="1:254" x14ac:dyDescent="0.2">
      <c r="A776" s="34" t="s">
        <v>12</v>
      </c>
      <c r="B776" s="35">
        <v>0.18</v>
      </c>
      <c r="C776" s="11">
        <v>5.14</v>
      </c>
      <c r="D776" s="11">
        <v>20</v>
      </c>
      <c r="E776" s="11">
        <v>11.4</v>
      </c>
      <c r="F776" s="11">
        <v>16.5</v>
      </c>
      <c r="G776" s="11">
        <v>7.56</v>
      </c>
      <c r="H776" s="11">
        <v>14.9</v>
      </c>
      <c r="I776" s="11">
        <v>8.16</v>
      </c>
      <c r="J776" s="11">
        <v>21.7</v>
      </c>
      <c r="K776" s="11">
        <v>7.66</v>
      </c>
      <c r="L776" s="11">
        <v>14.5</v>
      </c>
      <c r="M776" s="11">
        <v>16.399999999999999</v>
      </c>
      <c r="N776" s="11">
        <v>13.8</v>
      </c>
      <c r="O776" s="11">
        <v>21.2</v>
      </c>
      <c r="P776" s="11">
        <v>22.9</v>
      </c>
      <c r="Q776" s="11">
        <v>26.8</v>
      </c>
      <c r="R776" s="11">
        <v>18.3</v>
      </c>
      <c r="S776" s="11">
        <v>19.899999999999999</v>
      </c>
      <c r="T776" s="11">
        <v>20.9</v>
      </c>
      <c r="U776" s="11">
        <v>24.5</v>
      </c>
      <c r="V776" s="11">
        <v>13.7</v>
      </c>
      <c r="W776" s="11">
        <v>23.6</v>
      </c>
      <c r="X776" s="11">
        <v>1.0900000000000001</v>
      </c>
      <c r="Y776" s="11">
        <v>11.5</v>
      </c>
      <c r="Z776" s="11">
        <v>18.5</v>
      </c>
      <c r="AA776" s="11">
        <v>13</v>
      </c>
      <c r="AB776" s="11">
        <v>9.57</v>
      </c>
      <c r="AC776" s="11">
        <v>11.2</v>
      </c>
      <c r="AD776" s="11">
        <v>12.8</v>
      </c>
      <c r="AE776" s="11">
        <v>18.899999999999999</v>
      </c>
      <c r="AF776" s="11">
        <v>12.3</v>
      </c>
      <c r="AG776" s="11">
        <v>24.1</v>
      </c>
      <c r="AH776" s="11">
        <v>15.5</v>
      </c>
      <c r="AI776" s="11">
        <v>12.9</v>
      </c>
      <c r="AJ776" s="11">
        <v>20.3</v>
      </c>
      <c r="AK776" s="11">
        <v>16.3</v>
      </c>
      <c r="AL776" s="11">
        <v>13.9</v>
      </c>
      <c r="AM776" s="11">
        <v>31.5</v>
      </c>
      <c r="AN776" s="11">
        <v>11.1</v>
      </c>
      <c r="IS776">
        <f t="shared" si="24"/>
        <v>15.894210526315787</v>
      </c>
      <c r="IT776">
        <f t="shared" si="25"/>
        <v>6.3383903795150953</v>
      </c>
    </row>
    <row r="777" spans="1:254" x14ac:dyDescent="0.2">
      <c r="A777" s="34" t="s">
        <v>12</v>
      </c>
      <c r="B777" s="35">
        <v>0.2</v>
      </c>
      <c r="C777" s="11">
        <v>3.76</v>
      </c>
      <c r="D777" s="11">
        <v>18.5</v>
      </c>
      <c r="E777" s="11">
        <v>10.4</v>
      </c>
      <c r="F777" s="11">
        <v>13.9</v>
      </c>
      <c r="G777" s="11">
        <v>6.91</v>
      </c>
      <c r="H777" s="11">
        <v>13.3</v>
      </c>
      <c r="I777" s="11">
        <v>6.91</v>
      </c>
      <c r="J777" s="11">
        <v>19.8</v>
      </c>
      <c r="K777" s="11">
        <v>6.12</v>
      </c>
      <c r="L777" s="11">
        <v>13.1</v>
      </c>
      <c r="M777" s="11">
        <v>14.8</v>
      </c>
      <c r="N777" s="11">
        <v>12.5</v>
      </c>
      <c r="O777" s="11">
        <v>20.8</v>
      </c>
      <c r="P777" s="11">
        <v>19.8</v>
      </c>
      <c r="Q777" s="11">
        <v>25.4</v>
      </c>
      <c r="R777" s="11">
        <v>17.5</v>
      </c>
      <c r="S777" s="11">
        <v>17.399999999999999</v>
      </c>
      <c r="T777" s="11">
        <v>18.399999999999999</v>
      </c>
      <c r="U777" s="11">
        <v>22.7</v>
      </c>
      <c r="V777" s="11">
        <v>11.7</v>
      </c>
      <c r="W777" s="11">
        <v>22.4</v>
      </c>
      <c r="X777" s="11">
        <v>-0.41</v>
      </c>
      <c r="Y777" s="11">
        <v>9.5</v>
      </c>
      <c r="Z777" s="11">
        <v>17.600000000000001</v>
      </c>
      <c r="AA777" s="11">
        <v>10.5</v>
      </c>
      <c r="AB777" s="11">
        <v>8.19</v>
      </c>
      <c r="AC777" s="11">
        <v>9</v>
      </c>
      <c r="AD777" s="11">
        <v>11.4</v>
      </c>
      <c r="AE777" s="11">
        <v>17.2</v>
      </c>
      <c r="AF777" s="11">
        <v>11.6</v>
      </c>
      <c r="AG777" s="11">
        <v>23</v>
      </c>
      <c r="AH777" s="11">
        <v>13.6</v>
      </c>
      <c r="AI777" s="11">
        <v>12</v>
      </c>
      <c r="AJ777" s="11">
        <v>18.7</v>
      </c>
      <c r="AK777" s="11">
        <v>14.1</v>
      </c>
      <c r="AL777" s="11">
        <v>12.3</v>
      </c>
      <c r="AM777" s="11">
        <v>28.5</v>
      </c>
      <c r="AN777" s="11">
        <v>10.7</v>
      </c>
      <c r="IS777">
        <f t="shared" si="24"/>
        <v>14.304736842105264</v>
      </c>
      <c r="IT777">
        <f t="shared" si="25"/>
        <v>6.1632598152680433</v>
      </c>
    </row>
    <row r="778" spans="1:254" x14ac:dyDescent="0.2">
      <c r="A778" s="34" t="s">
        <v>12</v>
      </c>
      <c r="B778" s="35">
        <v>0.22</v>
      </c>
      <c r="C778" s="11">
        <v>2.66</v>
      </c>
      <c r="D778" s="11">
        <v>16.899999999999999</v>
      </c>
      <c r="E778" s="11">
        <v>9.2200000000000006</v>
      </c>
      <c r="F778" s="11">
        <v>11.2</v>
      </c>
      <c r="G778" s="11">
        <v>6.41</v>
      </c>
      <c r="H778" s="11">
        <v>11.5</v>
      </c>
      <c r="I778" s="11">
        <v>5.51</v>
      </c>
      <c r="J778" s="11">
        <v>17.7</v>
      </c>
      <c r="K778" s="11">
        <v>4.72</v>
      </c>
      <c r="L778" s="11">
        <v>11.9</v>
      </c>
      <c r="M778" s="11">
        <v>12.9</v>
      </c>
      <c r="N778" s="11">
        <v>11.3</v>
      </c>
      <c r="O778" s="11">
        <v>20.3</v>
      </c>
      <c r="P778" s="11">
        <v>16.600000000000001</v>
      </c>
      <c r="Q778" s="11">
        <v>24</v>
      </c>
      <c r="R778" s="11">
        <v>16.8</v>
      </c>
      <c r="S778" s="11">
        <v>14.8</v>
      </c>
      <c r="T778" s="11">
        <v>15.9</v>
      </c>
      <c r="U778" s="11">
        <v>20.8</v>
      </c>
      <c r="V778" s="11">
        <v>9.64</v>
      </c>
      <c r="W778" s="11">
        <v>21.2</v>
      </c>
      <c r="X778" s="11">
        <v>-1.71</v>
      </c>
      <c r="Y778" s="11">
        <v>7.5</v>
      </c>
      <c r="Z778" s="11">
        <v>16.7</v>
      </c>
      <c r="AA778" s="11">
        <v>8.19</v>
      </c>
      <c r="AB778" s="11">
        <v>7.08</v>
      </c>
      <c r="AC778" s="11">
        <v>6.6</v>
      </c>
      <c r="AD778" s="11">
        <v>10.199999999999999</v>
      </c>
      <c r="AE778" s="11">
        <v>15.4</v>
      </c>
      <c r="AF778" s="11">
        <v>10.8</v>
      </c>
      <c r="AG778" s="11">
        <v>21.8</v>
      </c>
      <c r="AH778" s="11">
        <v>11.7</v>
      </c>
      <c r="AI778" s="11">
        <v>11.4</v>
      </c>
      <c r="AJ778" s="11">
        <v>17.100000000000001</v>
      </c>
      <c r="AK778" s="11">
        <v>11.8</v>
      </c>
      <c r="AL778" s="11">
        <v>10.6</v>
      </c>
      <c r="AM778" s="11">
        <v>25.4</v>
      </c>
      <c r="AN778" s="11">
        <v>8.57</v>
      </c>
      <c r="IS778">
        <f t="shared" si="24"/>
        <v>12.660263157894738</v>
      </c>
      <c r="IT778">
        <f t="shared" si="25"/>
        <v>6.0213711677397086</v>
      </c>
    </row>
    <row r="779" spans="1:254" x14ac:dyDescent="0.2">
      <c r="A779" s="34" t="s">
        <v>12</v>
      </c>
      <c r="B779" s="35">
        <v>0.24</v>
      </c>
      <c r="C779" s="11">
        <v>1.51</v>
      </c>
      <c r="D779" s="11">
        <v>15.4</v>
      </c>
      <c r="E779" s="11">
        <v>8.0299999999999994</v>
      </c>
      <c r="F779" s="11">
        <v>8.85</v>
      </c>
      <c r="G779" s="11">
        <v>6.05</v>
      </c>
      <c r="H779" s="11">
        <v>9.61</v>
      </c>
      <c r="I779" s="11">
        <v>3.83</v>
      </c>
      <c r="J779" s="11">
        <v>15.6</v>
      </c>
      <c r="K779" s="11">
        <v>3.44</v>
      </c>
      <c r="L779" s="11">
        <v>10.8</v>
      </c>
      <c r="M779" s="11">
        <v>10.9</v>
      </c>
      <c r="N779" s="11">
        <v>10.3</v>
      </c>
      <c r="O779" s="11">
        <v>19.8</v>
      </c>
      <c r="P779" s="11">
        <v>13.5</v>
      </c>
      <c r="Q779" s="11">
        <v>22.6</v>
      </c>
      <c r="R779" s="11">
        <v>16.3</v>
      </c>
      <c r="S779" s="11">
        <v>12.2</v>
      </c>
      <c r="T779" s="11">
        <v>13.6</v>
      </c>
      <c r="U779" s="11">
        <v>18.899999999999999</v>
      </c>
      <c r="V779" s="11">
        <v>7.66</v>
      </c>
      <c r="W779" s="11">
        <v>19.899999999999999</v>
      </c>
      <c r="X779" s="11">
        <v>-2.66</v>
      </c>
      <c r="Y779" s="11">
        <v>5.53</v>
      </c>
      <c r="Z779" s="11">
        <v>15.7</v>
      </c>
      <c r="AA779" s="11">
        <v>6.03</v>
      </c>
      <c r="AB779" s="11">
        <v>6.17</v>
      </c>
      <c r="AC779" s="11">
        <v>4.32</v>
      </c>
      <c r="AD779" s="11">
        <v>9.07</v>
      </c>
      <c r="AE779" s="11">
        <v>13.6</v>
      </c>
      <c r="AF779" s="11">
        <v>9.4700000000000006</v>
      </c>
      <c r="AG779" s="11">
        <v>20.3</v>
      </c>
      <c r="AH779" s="11">
        <v>9.66</v>
      </c>
      <c r="AI779" s="11">
        <v>11.2</v>
      </c>
      <c r="AJ779" s="11">
        <v>15.7</v>
      </c>
      <c r="AK779" s="11">
        <v>9.58</v>
      </c>
      <c r="AL779" s="11">
        <v>8.84</v>
      </c>
      <c r="AM779" s="11">
        <v>22.5</v>
      </c>
      <c r="AN779" s="11">
        <v>7.43</v>
      </c>
      <c r="IS779">
        <f t="shared" si="24"/>
        <v>11.084736842105263</v>
      </c>
      <c r="IT779">
        <f t="shared" si="25"/>
        <v>5.9110074765927738</v>
      </c>
    </row>
    <row r="780" spans="1:254" x14ac:dyDescent="0.2">
      <c r="A780" s="34" t="s">
        <v>12</v>
      </c>
      <c r="B780" s="35">
        <v>0.26</v>
      </c>
      <c r="C780" s="11">
        <v>0.23</v>
      </c>
      <c r="D780" s="11">
        <v>13.8</v>
      </c>
      <c r="E780" s="11">
        <v>6.88</v>
      </c>
      <c r="F780" s="11">
        <v>6.89</v>
      </c>
      <c r="G780" s="11">
        <v>5.76</v>
      </c>
      <c r="H780" s="11">
        <v>7.77</v>
      </c>
      <c r="I780" s="11">
        <v>1.88</v>
      </c>
      <c r="J780" s="11">
        <v>13.8</v>
      </c>
      <c r="K780" s="11">
        <v>2.21</v>
      </c>
      <c r="L780" s="11">
        <v>9.77</v>
      </c>
      <c r="M780" s="11">
        <v>8.89</v>
      </c>
      <c r="N780" s="11">
        <v>9.44</v>
      </c>
      <c r="O780" s="11">
        <v>19</v>
      </c>
      <c r="P780" s="11">
        <v>10.8</v>
      </c>
      <c r="Q780" s="11">
        <v>21.4</v>
      </c>
      <c r="R780" s="11">
        <v>15.8</v>
      </c>
      <c r="S780" s="11">
        <v>9.8800000000000008</v>
      </c>
      <c r="T780" s="11">
        <v>11.7</v>
      </c>
      <c r="U780" s="11">
        <v>17.100000000000001</v>
      </c>
      <c r="V780" s="11">
        <v>6.01</v>
      </c>
      <c r="W780" s="11">
        <v>18.5</v>
      </c>
      <c r="X780" s="11">
        <v>-3.2</v>
      </c>
      <c r="Y780" s="11">
        <v>3.73</v>
      </c>
      <c r="Z780" s="11">
        <v>14.7</v>
      </c>
      <c r="AA780" s="11">
        <v>3.86</v>
      </c>
      <c r="AB780" s="11">
        <v>5.4</v>
      </c>
      <c r="AC780" s="11">
        <v>2.36</v>
      </c>
      <c r="AD780" s="11">
        <v>8.02</v>
      </c>
      <c r="AE780" s="11">
        <v>12</v>
      </c>
      <c r="AF780" s="11">
        <v>7.83</v>
      </c>
      <c r="AG780" s="11">
        <v>18.600000000000001</v>
      </c>
      <c r="AH780" s="11">
        <v>7.74</v>
      </c>
      <c r="AI780" s="11">
        <v>11.4</v>
      </c>
      <c r="AJ780" s="11">
        <v>14.6</v>
      </c>
      <c r="AK780" s="11">
        <v>7.58</v>
      </c>
      <c r="AL780" s="11">
        <v>7.11</v>
      </c>
      <c r="AM780" s="11">
        <v>19.899999999999999</v>
      </c>
      <c r="AN780" s="11">
        <v>7.72</v>
      </c>
      <c r="IS780">
        <f t="shared" si="24"/>
        <v>9.65421052631579</v>
      </c>
      <c r="IT780">
        <f t="shared" si="25"/>
        <v>5.8406629721702634</v>
      </c>
    </row>
    <row r="781" spans="1:254" x14ac:dyDescent="0.2">
      <c r="A781" s="34" t="s">
        <v>12</v>
      </c>
      <c r="B781" s="35">
        <v>0.28000000000000003</v>
      </c>
      <c r="C781" s="11">
        <v>-1</v>
      </c>
      <c r="D781" s="11">
        <v>12.2</v>
      </c>
      <c r="E781" s="11">
        <v>5.85</v>
      </c>
      <c r="F781" s="11">
        <v>5.38</v>
      </c>
      <c r="G781" s="11">
        <v>5.5</v>
      </c>
      <c r="H781" s="11">
        <v>6.02</v>
      </c>
      <c r="I781" s="11">
        <v>-0.28000000000000003</v>
      </c>
      <c r="J781" s="11">
        <v>12.1</v>
      </c>
      <c r="K781" s="11">
        <v>0.95</v>
      </c>
      <c r="L781" s="11">
        <v>8.69</v>
      </c>
      <c r="M781" s="11">
        <v>7</v>
      </c>
      <c r="N781" s="11">
        <v>8.82</v>
      </c>
      <c r="O781" s="11">
        <v>18.3</v>
      </c>
      <c r="P781" s="11">
        <v>8.82</v>
      </c>
      <c r="Q781" s="11">
        <v>20.399999999999999</v>
      </c>
      <c r="R781" s="11">
        <v>15.3</v>
      </c>
      <c r="S781" s="11">
        <v>7.81</v>
      </c>
      <c r="T781" s="11">
        <v>10</v>
      </c>
      <c r="U781" s="11">
        <v>15.4</v>
      </c>
      <c r="V781" s="11">
        <v>4.91</v>
      </c>
      <c r="W781" s="11">
        <v>17.100000000000001</v>
      </c>
      <c r="X781" s="11">
        <v>-3.44</v>
      </c>
      <c r="Y781" s="11">
        <v>2.25</v>
      </c>
      <c r="Z781" s="11">
        <v>13.9</v>
      </c>
      <c r="AA781" s="11">
        <v>1.72</v>
      </c>
      <c r="AB781" s="11">
        <v>4.74</v>
      </c>
      <c r="AC781" s="11">
        <v>0.82</v>
      </c>
      <c r="AD781" s="11">
        <v>7.05</v>
      </c>
      <c r="AE781" s="11">
        <v>10.7</v>
      </c>
      <c r="AF781" s="11">
        <v>6.04</v>
      </c>
      <c r="AG781" s="11">
        <v>16.600000000000001</v>
      </c>
      <c r="AH781" s="11">
        <v>5.94</v>
      </c>
      <c r="AI781" s="11">
        <v>11.7</v>
      </c>
      <c r="AJ781" s="11">
        <v>13.8</v>
      </c>
      <c r="AK781" s="11">
        <v>5.9</v>
      </c>
      <c r="AL781" s="11">
        <v>5.44</v>
      </c>
      <c r="AM781" s="11">
        <v>17.3</v>
      </c>
      <c r="AN781" s="11">
        <v>6.73</v>
      </c>
      <c r="IS781">
        <f t="shared" si="24"/>
        <v>8.3278947368421061</v>
      </c>
      <c r="IT781">
        <f t="shared" si="25"/>
        <v>5.824914873705664</v>
      </c>
    </row>
    <row r="782" spans="1:254" x14ac:dyDescent="0.2">
      <c r="A782" s="34" t="s">
        <v>12</v>
      </c>
      <c r="B782" s="35">
        <v>0.3</v>
      </c>
      <c r="C782" s="11">
        <v>-1.92</v>
      </c>
      <c r="D782" s="11">
        <v>10.5</v>
      </c>
      <c r="E782" s="11">
        <v>4.99</v>
      </c>
      <c r="F782" s="11">
        <v>4.21</v>
      </c>
      <c r="G782" s="11">
        <v>5.24</v>
      </c>
      <c r="H782" s="11">
        <v>4.4000000000000004</v>
      </c>
      <c r="I782" s="11">
        <v>-2.5299999999999998</v>
      </c>
      <c r="J782" s="11">
        <v>10.6</v>
      </c>
      <c r="K782" s="11">
        <v>-0.38</v>
      </c>
      <c r="L782" s="11">
        <v>7.56</v>
      </c>
      <c r="M782" s="11">
        <v>5.44</v>
      </c>
      <c r="N782" s="11">
        <v>8.34</v>
      </c>
      <c r="O782" s="11">
        <v>17.7</v>
      </c>
      <c r="P782" s="11">
        <v>7.59</v>
      </c>
      <c r="Q782" s="11">
        <v>19.5</v>
      </c>
      <c r="R782" s="11">
        <v>14.6</v>
      </c>
      <c r="S782" s="11">
        <v>6.06</v>
      </c>
      <c r="T782" s="11">
        <v>8.68</v>
      </c>
      <c r="U782" s="11">
        <v>13.7</v>
      </c>
      <c r="V782" s="11">
        <v>4.3899999999999997</v>
      </c>
      <c r="W782" s="11">
        <v>15.8</v>
      </c>
      <c r="X782" s="11">
        <v>-3.6</v>
      </c>
      <c r="Y782" s="11">
        <v>1.22</v>
      </c>
      <c r="Z782" s="11">
        <v>13.4</v>
      </c>
      <c r="AA782" s="11">
        <v>-0.23</v>
      </c>
      <c r="AB782" s="11">
        <v>4.1900000000000004</v>
      </c>
      <c r="AC782" s="11">
        <v>-0.25</v>
      </c>
      <c r="AD782" s="11">
        <v>6.2</v>
      </c>
      <c r="AE782" s="11">
        <v>9.7200000000000006</v>
      </c>
      <c r="AF782" s="11">
        <v>4.3099999999999996</v>
      </c>
      <c r="AG782" s="11">
        <v>14.4</v>
      </c>
      <c r="AH782" s="11">
        <v>4.3</v>
      </c>
      <c r="AI782" s="11">
        <v>12.2</v>
      </c>
      <c r="AJ782" s="11">
        <v>13.2</v>
      </c>
      <c r="AK782" s="11">
        <v>4.6100000000000003</v>
      </c>
      <c r="AL782" s="11">
        <v>3.83</v>
      </c>
      <c r="AM782" s="11">
        <v>14.9</v>
      </c>
      <c r="AN782" s="11">
        <v>4.57</v>
      </c>
      <c r="IS782">
        <f t="shared" si="24"/>
        <v>7.1431578947368424</v>
      </c>
      <c r="IT782">
        <f t="shared" si="25"/>
        <v>5.8437863074232865</v>
      </c>
    </row>
    <row r="783" spans="1:254" x14ac:dyDescent="0.2">
      <c r="A783" s="34" t="s">
        <v>12</v>
      </c>
      <c r="B783" s="35">
        <v>0.32</v>
      </c>
      <c r="C783" s="11">
        <v>-2.36</v>
      </c>
      <c r="D783" s="11">
        <v>8.77</v>
      </c>
      <c r="E783" s="11">
        <v>4.3499999999999996</v>
      </c>
      <c r="F783" s="11">
        <v>3.25</v>
      </c>
      <c r="G783" s="11">
        <v>5</v>
      </c>
      <c r="H783" s="11">
        <v>2.95</v>
      </c>
      <c r="I783" s="11">
        <v>-4.8099999999999996</v>
      </c>
      <c r="J783" s="11">
        <v>9.2200000000000006</v>
      </c>
      <c r="K783" s="11">
        <v>-1.73</v>
      </c>
      <c r="L783" s="11">
        <v>6.35</v>
      </c>
      <c r="M783" s="11">
        <v>4.3</v>
      </c>
      <c r="N783" s="11">
        <v>7.89</v>
      </c>
      <c r="O783" s="11">
        <v>17.2</v>
      </c>
      <c r="P783" s="11">
        <v>7.14</v>
      </c>
      <c r="Q783" s="11">
        <v>18.7</v>
      </c>
      <c r="R783" s="11">
        <v>13.9</v>
      </c>
      <c r="S783" s="11">
        <v>4.6500000000000004</v>
      </c>
      <c r="T783" s="11">
        <v>7.55</v>
      </c>
      <c r="U783" s="11">
        <v>12.2</v>
      </c>
      <c r="V783" s="11">
        <v>4.3600000000000003</v>
      </c>
      <c r="W783" s="11">
        <v>14.8</v>
      </c>
      <c r="X783" s="11">
        <v>-3.82</v>
      </c>
      <c r="Y783" s="11">
        <v>0.6</v>
      </c>
      <c r="Z783" s="11">
        <v>13.2</v>
      </c>
      <c r="AA783" s="11">
        <v>-1.72</v>
      </c>
      <c r="AB783" s="11">
        <v>3.79</v>
      </c>
      <c r="AC783" s="11">
        <v>-0.91</v>
      </c>
      <c r="AD783" s="11">
        <v>5.5</v>
      </c>
      <c r="AE783" s="11">
        <v>8.98</v>
      </c>
      <c r="AF783" s="11">
        <v>2.8</v>
      </c>
      <c r="AG783" s="11">
        <v>12</v>
      </c>
      <c r="AH783" s="11">
        <v>2.87</v>
      </c>
      <c r="AI783" s="11">
        <v>12.7</v>
      </c>
      <c r="AJ783" s="11">
        <v>12.7</v>
      </c>
      <c r="AK783" s="11">
        <v>3.79</v>
      </c>
      <c r="AL783" s="11">
        <v>2.2999999999999998</v>
      </c>
      <c r="AM783" s="11">
        <v>12.6</v>
      </c>
      <c r="AN783" s="11">
        <v>2.4500000000000002</v>
      </c>
      <c r="IS783">
        <f t="shared" si="24"/>
        <v>6.1449999999999996</v>
      </c>
      <c r="IT783">
        <f t="shared" si="25"/>
        <v>5.8897394748054062</v>
      </c>
    </row>
    <row r="784" spans="1:254" x14ac:dyDescent="0.2">
      <c r="A784" s="34" t="s">
        <v>12</v>
      </c>
      <c r="B784" s="35">
        <v>0.34</v>
      </c>
      <c r="C784" s="11">
        <v>-2.33</v>
      </c>
      <c r="D784" s="11">
        <v>7.06</v>
      </c>
      <c r="E784" s="11">
        <v>3.97</v>
      </c>
      <c r="F784" s="11">
        <v>2.48</v>
      </c>
      <c r="G784" s="11">
        <v>4.82</v>
      </c>
      <c r="H784" s="11">
        <v>1.73</v>
      </c>
      <c r="I784" s="11">
        <v>-6.99</v>
      </c>
      <c r="J784" s="11">
        <v>7.98</v>
      </c>
      <c r="K784" s="11">
        <v>-3.01</v>
      </c>
      <c r="L784" s="11">
        <v>5.13</v>
      </c>
      <c r="M784" s="11">
        <v>3.59</v>
      </c>
      <c r="N784" s="11">
        <v>7.47</v>
      </c>
      <c r="O784" s="11">
        <v>16.600000000000001</v>
      </c>
      <c r="P784" s="11">
        <v>7.37</v>
      </c>
      <c r="Q784" s="11">
        <v>18.100000000000001</v>
      </c>
      <c r="R784" s="11">
        <v>12.9</v>
      </c>
      <c r="S784" s="11">
        <v>3.56</v>
      </c>
      <c r="T784" s="11">
        <v>6.59</v>
      </c>
      <c r="U784" s="11">
        <v>10.8</v>
      </c>
      <c r="V784" s="11">
        <v>4.83</v>
      </c>
      <c r="W784" s="11">
        <v>14.2</v>
      </c>
      <c r="X784" s="11">
        <v>-4.0999999999999996</v>
      </c>
      <c r="Y784" s="11">
        <v>0.24</v>
      </c>
      <c r="Z784" s="11">
        <v>13.3</v>
      </c>
      <c r="AA784" s="11">
        <v>-2.61</v>
      </c>
      <c r="AB784" s="11">
        <v>3.57</v>
      </c>
      <c r="AC784" s="11">
        <v>-1.21</v>
      </c>
      <c r="AD784" s="11">
        <v>4.93</v>
      </c>
      <c r="AE784" s="11">
        <v>8.49</v>
      </c>
      <c r="AF784" s="11">
        <v>1.66</v>
      </c>
      <c r="AG784" s="11">
        <v>9.76</v>
      </c>
      <c r="AH784" s="11">
        <v>1.68</v>
      </c>
      <c r="AI784" s="11">
        <v>13.1</v>
      </c>
      <c r="AJ784" s="11">
        <v>12.3</v>
      </c>
      <c r="AK784" s="11">
        <v>3.48</v>
      </c>
      <c r="AL784" s="11">
        <v>0.9</v>
      </c>
      <c r="AM784" s="11">
        <v>10.9</v>
      </c>
      <c r="AN784" s="11">
        <v>7.0999999999999994E-2</v>
      </c>
      <c r="IS784">
        <f t="shared" si="24"/>
        <v>5.350289473684211</v>
      </c>
      <c r="IT784">
        <f t="shared" si="25"/>
        <v>5.9740093328128356</v>
      </c>
    </row>
    <row r="785" spans="1:254" x14ac:dyDescent="0.2">
      <c r="A785" s="34" t="s">
        <v>12</v>
      </c>
      <c r="B785" s="35">
        <v>0.36</v>
      </c>
      <c r="C785" s="11">
        <v>-1.86</v>
      </c>
      <c r="D785" s="11">
        <v>5.5</v>
      </c>
      <c r="E785" s="11">
        <v>3.89</v>
      </c>
      <c r="F785" s="11">
        <v>1.96</v>
      </c>
      <c r="G785" s="11">
        <v>4.75</v>
      </c>
      <c r="H785" s="11">
        <v>0.81</v>
      </c>
      <c r="I785" s="11">
        <v>-8.89</v>
      </c>
      <c r="J785" s="11">
        <v>6.89</v>
      </c>
      <c r="K785" s="11">
        <v>-4.07</v>
      </c>
      <c r="L785" s="11">
        <v>4.08</v>
      </c>
      <c r="M785" s="11">
        <v>3.28</v>
      </c>
      <c r="N785" s="11">
        <v>7.1</v>
      </c>
      <c r="O785" s="11">
        <v>16.100000000000001</v>
      </c>
      <c r="P785" s="11">
        <v>8.15</v>
      </c>
      <c r="Q785" s="11">
        <v>17.5</v>
      </c>
      <c r="R785" s="11">
        <v>12</v>
      </c>
      <c r="S785" s="11">
        <v>2.78</v>
      </c>
      <c r="T785" s="11">
        <v>5.84</v>
      </c>
      <c r="U785" s="11">
        <v>9.5399999999999991</v>
      </c>
      <c r="V785" s="11">
        <v>5.59</v>
      </c>
      <c r="W785" s="11">
        <v>13.7</v>
      </c>
      <c r="X785" s="11">
        <v>-4.3099999999999996</v>
      </c>
      <c r="Y785" s="11">
        <v>4.9000000000000002E-2</v>
      </c>
      <c r="Z785" s="11">
        <v>13.8</v>
      </c>
      <c r="AA785" s="11">
        <v>-2.89</v>
      </c>
      <c r="AB785" s="11">
        <v>3.55</v>
      </c>
      <c r="AC785" s="11">
        <v>-1.21</v>
      </c>
      <c r="AD785" s="11">
        <v>4.43</v>
      </c>
      <c r="AE785" s="11">
        <v>8.24</v>
      </c>
      <c r="AF785" s="11">
        <v>0.95</v>
      </c>
      <c r="AG785" s="11">
        <v>7.76</v>
      </c>
      <c r="AH785" s="11">
        <v>0.8</v>
      </c>
      <c r="AI785" s="11">
        <v>13.6</v>
      </c>
      <c r="AJ785" s="11">
        <v>11.8</v>
      </c>
      <c r="AK785" s="11">
        <v>3.68</v>
      </c>
      <c r="AL785" s="11">
        <v>-0.27</v>
      </c>
      <c r="AM785" s="11">
        <v>9.59</v>
      </c>
      <c r="AN785" s="11">
        <v>-2.0099999999999998</v>
      </c>
      <c r="IS785">
        <f t="shared" si="24"/>
        <v>4.7947105263157894</v>
      </c>
      <c r="IT785">
        <f t="shared" si="25"/>
        <v>6.0747680142910623</v>
      </c>
    </row>
    <row r="786" spans="1:254" x14ac:dyDescent="0.2">
      <c r="A786" s="34" t="s">
        <v>12</v>
      </c>
      <c r="B786" s="35">
        <v>0.38</v>
      </c>
      <c r="C786" s="11">
        <v>-1.01</v>
      </c>
      <c r="D786" s="11">
        <v>4.29</v>
      </c>
      <c r="E786" s="11">
        <v>4.13</v>
      </c>
      <c r="F786" s="11">
        <v>1.82</v>
      </c>
      <c r="G786" s="11">
        <v>4.8499999999999996</v>
      </c>
      <c r="H786" s="11">
        <v>0.23</v>
      </c>
      <c r="I786" s="11">
        <v>-10.3</v>
      </c>
      <c r="J786" s="11">
        <v>6.12</v>
      </c>
      <c r="K786" s="11">
        <v>-4.7699999999999996</v>
      </c>
      <c r="L786" s="11">
        <v>3.41</v>
      </c>
      <c r="M786" s="11">
        <v>3.33</v>
      </c>
      <c r="N786" s="11">
        <v>6.82</v>
      </c>
      <c r="O786" s="11">
        <v>15.7</v>
      </c>
      <c r="P786" s="11">
        <v>9.18</v>
      </c>
      <c r="Q786" s="11">
        <v>16.899999999999999</v>
      </c>
      <c r="R786" s="11">
        <v>11.1</v>
      </c>
      <c r="S786" s="11">
        <v>2.31</v>
      </c>
      <c r="T786" s="11">
        <v>5.4</v>
      </c>
      <c r="U786" s="11">
        <v>8.64</v>
      </c>
      <c r="V786" s="11">
        <v>6.53</v>
      </c>
      <c r="W786" s="11">
        <v>13.3</v>
      </c>
      <c r="X786" s="11">
        <v>-4.2300000000000004</v>
      </c>
      <c r="Y786" s="11">
        <v>0.1</v>
      </c>
      <c r="Z786" s="11">
        <v>14.6</v>
      </c>
      <c r="AA786" s="11">
        <v>-2.59</v>
      </c>
      <c r="AB786" s="11">
        <v>3.78</v>
      </c>
      <c r="AC786" s="11">
        <v>-0.86</v>
      </c>
      <c r="AD786" s="11">
        <v>3.99</v>
      </c>
      <c r="AE786" s="11">
        <v>8.24</v>
      </c>
      <c r="AF786" s="11">
        <v>0.73</v>
      </c>
      <c r="AG786" s="11">
        <v>6.24</v>
      </c>
      <c r="AH786" s="11">
        <v>0.32</v>
      </c>
      <c r="AI786" s="11">
        <v>14.1</v>
      </c>
      <c r="AJ786" s="11">
        <v>11.3</v>
      </c>
      <c r="AK786" s="11">
        <v>4.3899999999999997</v>
      </c>
      <c r="AL786" s="11">
        <v>-1.04</v>
      </c>
      <c r="AM786" s="11">
        <v>8.83</v>
      </c>
      <c r="AN786" s="11">
        <v>-3.29</v>
      </c>
      <c r="IS786">
        <f t="shared" si="24"/>
        <v>4.5418421052631581</v>
      </c>
      <c r="IT786">
        <f t="shared" si="25"/>
        <v>6.1405043613886701</v>
      </c>
    </row>
    <row r="787" spans="1:254" x14ac:dyDescent="0.2">
      <c r="A787" s="34" t="s">
        <v>12</v>
      </c>
      <c r="B787" s="35">
        <v>0.4</v>
      </c>
      <c r="C787" s="11">
        <v>0.28000000000000003</v>
      </c>
      <c r="D787" s="11">
        <v>3.59</v>
      </c>
      <c r="E787" s="11">
        <v>4.76</v>
      </c>
      <c r="F787" s="11">
        <v>2.25</v>
      </c>
      <c r="G787" s="11">
        <v>5.2</v>
      </c>
      <c r="H787" s="11">
        <v>5.2999999999999999E-2</v>
      </c>
      <c r="I787" s="11">
        <v>-11.1</v>
      </c>
      <c r="J787" s="11">
        <v>5.78</v>
      </c>
      <c r="K787" s="11">
        <v>-4.95</v>
      </c>
      <c r="L787" s="11">
        <v>3.28</v>
      </c>
      <c r="M787" s="11">
        <v>3.7</v>
      </c>
      <c r="N787" s="11">
        <v>6.75</v>
      </c>
      <c r="O787" s="11">
        <v>15.6</v>
      </c>
      <c r="P787" s="11">
        <v>10.4</v>
      </c>
      <c r="Q787" s="11">
        <v>16.399999999999999</v>
      </c>
      <c r="R787" s="11">
        <v>10.6</v>
      </c>
      <c r="S787" s="11">
        <v>2.1800000000000002</v>
      </c>
      <c r="T787" s="11">
        <v>5.33</v>
      </c>
      <c r="U787" s="11">
        <v>8.25</v>
      </c>
      <c r="V787" s="11">
        <v>7.54</v>
      </c>
      <c r="W787" s="11">
        <v>13.2</v>
      </c>
      <c r="X787" s="11">
        <v>-3.69</v>
      </c>
      <c r="Y787" s="11">
        <v>0.54</v>
      </c>
      <c r="Z787" s="11">
        <v>15.7</v>
      </c>
      <c r="AA787" s="11">
        <v>-1.87</v>
      </c>
      <c r="AB787" s="11">
        <v>4.28</v>
      </c>
      <c r="AC787" s="11">
        <v>-2.4E-2</v>
      </c>
      <c r="AD787" s="11">
        <v>3.61</v>
      </c>
      <c r="AE787" s="11">
        <v>8.5299999999999994</v>
      </c>
      <c r="AF787" s="11">
        <v>1.05</v>
      </c>
      <c r="AG787" s="11">
        <v>5.3</v>
      </c>
      <c r="AH787" s="11">
        <v>0.32</v>
      </c>
      <c r="AI787" s="11">
        <v>14.7</v>
      </c>
      <c r="AJ787" s="11">
        <v>10.8</v>
      </c>
      <c r="AK787" s="11">
        <v>5.48</v>
      </c>
      <c r="AL787" s="11">
        <v>-1.23</v>
      </c>
      <c r="AM787" s="11">
        <v>8.4600000000000009</v>
      </c>
      <c r="AN787" s="11">
        <v>-2.8</v>
      </c>
      <c r="IS787">
        <f t="shared" si="24"/>
        <v>4.6907631578947377</v>
      </c>
      <c r="IT787">
        <f t="shared" si="25"/>
        <v>6.126767021160421</v>
      </c>
    </row>
    <row r="788" spans="1:254" x14ac:dyDescent="0.2">
      <c r="A788" s="34" t="s">
        <v>12</v>
      </c>
      <c r="B788" s="35">
        <v>0.42</v>
      </c>
      <c r="C788" s="11">
        <v>2.1</v>
      </c>
      <c r="D788" s="11">
        <v>3.58</v>
      </c>
      <c r="E788" s="11">
        <v>5.86</v>
      </c>
      <c r="F788" s="11">
        <v>3.36</v>
      </c>
      <c r="G788" s="11">
        <v>5.86</v>
      </c>
      <c r="H788" s="11">
        <v>0.28000000000000003</v>
      </c>
      <c r="I788" s="11">
        <v>-11.2</v>
      </c>
      <c r="J788" s="11">
        <v>6.09</v>
      </c>
      <c r="K788" s="11">
        <v>-4.47</v>
      </c>
      <c r="L788" s="11">
        <v>3.76</v>
      </c>
      <c r="M788" s="11">
        <v>4.42</v>
      </c>
      <c r="N788" s="11">
        <v>7.04</v>
      </c>
      <c r="O788" s="11">
        <v>16</v>
      </c>
      <c r="P788" s="11">
        <v>11.8</v>
      </c>
      <c r="Q788" s="11">
        <v>16.2</v>
      </c>
      <c r="R788" s="11">
        <v>10.6</v>
      </c>
      <c r="S788" s="11">
        <v>2.46</v>
      </c>
      <c r="T788" s="11">
        <v>5.88</v>
      </c>
      <c r="U788" s="11">
        <v>8.58</v>
      </c>
      <c r="V788" s="11">
        <v>8.5299999999999994</v>
      </c>
      <c r="W788" s="11">
        <v>13</v>
      </c>
      <c r="X788" s="11">
        <v>-2.66</v>
      </c>
      <c r="Y788" s="11">
        <v>1.47</v>
      </c>
      <c r="Z788" s="11">
        <v>16.899999999999999</v>
      </c>
      <c r="AA788" s="11">
        <v>-0.81</v>
      </c>
      <c r="AB788" s="11">
        <v>5.14</v>
      </c>
      <c r="AC788" s="11">
        <v>1.44</v>
      </c>
      <c r="AD788" s="11">
        <v>3.38</v>
      </c>
      <c r="AE788" s="11">
        <v>9.2100000000000009</v>
      </c>
      <c r="AF788" s="11">
        <v>2</v>
      </c>
      <c r="AG788" s="11">
        <v>5.03</v>
      </c>
      <c r="AH788" s="11">
        <v>0.87</v>
      </c>
      <c r="AI788" s="11">
        <v>15.7</v>
      </c>
      <c r="AJ788" s="11">
        <v>10.5</v>
      </c>
      <c r="AK788" s="11">
        <v>6.88</v>
      </c>
      <c r="AL788" s="11">
        <v>-0.62</v>
      </c>
      <c r="AM788" s="11">
        <v>8.36</v>
      </c>
      <c r="AN788" s="11">
        <v>-2.0499999999999998</v>
      </c>
      <c r="IS788">
        <f t="shared" si="24"/>
        <v>5.275526315789473</v>
      </c>
      <c r="IT788">
        <f t="shared" si="25"/>
        <v>6.0634700159581811</v>
      </c>
    </row>
    <row r="789" spans="1:254" x14ac:dyDescent="0.2">
      <c r="A789" s="34" t="s">
        <v>12</v>
      </c>
      <c r="B789" s="35">
        <v>0.44</v>
      </c>
      <c r="C789" s="11">
        <v>4.53</v>
      </c>
      <c r="D789" s="11">
        <v>4.38</v>
      </c>
      <c r="E789" s="11">
        <v>7.51</v>
      </c>
      <c r="F789" s="11">
        <v>5.2</v>
      </c>
      <c r="G789" s="11">
        <v>6.87</v>
      </c>
      <c r="H789" s="11">
        <v>0.94</v>
      </c>
      <c r="I789" s="11">
        <v>-10.6</v>
      </c>
      <c r="J789" s="11">
        <v>7.14</v>
      </c>
      <c r="K789" s="11">
        <v>-3.17</v>
      </c>
      <c r="L789" s="11">
        <v>4.8</v>
      </c>
      <c r="M789" s="11">
        <v>5.58</v>
      </c>
      <c r="N789" s="11">
        <v>7.79</v>
      </c>
      <c r="O789" s="11">
        <v>16.8</v>
      </c>
      <c r="P789" s="11">
        <v>13.4</v>
      </c>
      <c r="Q789" s="11">
        <v>16.399999999999999</v>
      </c>
      <c r="R789" s="11">
        <v>11.2</v>
      </c>
      <c r="S789" s="11">
        <v>3.24</v>
      </c>
      <c r="T789" s="11">
        <v>7.03</v>
      </c>
      <c r="U789" s="11">
        <v>9.76</v>
      </c>
      <c r="V789" s="11">
        <v>9.58</v>
      </c>
      <c r="W789" s="11">
        <v>12.7</v>
      </c>
      <c r="X789" s="11">
        <v>-1.1299999999999999</v>
      </c>
      <c r="Y789" s="11">
        <v>2.97</v>
      </c>
      <c r="Z789" s="11">
        <v>18.3</v>
      </c>
      <c r="AA789" s="11">
        <v>0.61</v>
      </c>
      <c r="AB789" s="11">
        <v>6.46</v>
      </c>
      <c r="AC789" s="11">
        <v>3.65</v>
      </c>
      <c r="AD789" s="11">
        <v>3.45</v>
      </c>
      <c r="AE789" s="11">
        <v>10.4</v>
      </c>
      <c r="AF789" s="11">
        <v>3.73</v>
      </c>
      <c r="AG789" s="11">
        <v>5.4</v>
      </c>
      <c r="AH789" s="11">
        <v>2.0699999999999998</v>
      </c>
      <c r="AI789" s="11">
        <v>17.2</v>
      </c>
      <c r="AJ789" s="11">
        <v>10.4</v>
      </c>
      <c r="AK789" s="11">
        <v>8.58</v>
      </c>
      <c r="AL789" s="11">
        <v>0.92</v>
      </c>
      <c r="AM789" s="11">
        <v>8.52</v>
      </c>
      <c r="AN789" s="11">
        <v>-0.54</v>
      </c>
      <c r="IS789">
        <f t="shared" si="24"/>
        <v>6.3702631578947377</v>
      </c>
      <c r="IT789">
        <f t="shared" si="25"/>
        <v>5.9298760238816088</v>
      </c>
    </row>
    <row r="790" spans="1:254" x14ac:dyDescent="0.2">
      <c r="A790" s="34" t="s">
        <v>12</v>
      </c>
      <c r="B790" s="35">
        <v>0.46</v>
      </c>
      <c r="C790" s="11">
        <v>7.63</v>
      </c>
      <c r="D790" s="11">
        <v>6.01</v>
      </c>
      <c r="E790" s="11">
        <v>9.82</v>
      </c>
      <c r="F790" s="11">
        <v>7.84</v>
      </c>
      <c r="G790" s="11">
        <v>8.3699999999999992</v>
      </c>
      <c r="H790" s="11">
        <v>2.0499999999999998</v>
      </c>
      <c r="I790" s="11">
        <v>-9.16</v>
      </c>
      <c r="J790" s="11">
        <v>9.14</v>
      </c>
      <c r="K790" s="11">
        <v>-1.01</v>
      </c>
      <c r="L790" s="11">
        <v>6.44</v>
      </c>
      <c r="M790" s="11">
        <v>7.35</v>
      </c>
      <c r="N790" s="11">
        <v>9.1199999999999992</v>
      </c>
      <c r="O790" s="11">
        <v>18.100000000000001</v>
      </c>
      <c r="P790" s="11">
        <v>15.5</v>
      </c>
      <c r="Q790" s="11">
        <v>17.399999999999999</v>
      </c>
      <c r="R790" s="11">
        <v>12.4</v>
      </c>
      <c r="S790" s="11">
        <v>4.67</v>
      </c>
      <c r="T790" s="11">
        <v>8.9</v>
      </c>
      <c r="U790" s="11">
        <v>11.8</v>
      </c>
      <c r="V790" s="11">
        <v>10.8</v>
      </c>
      <c r="W790" s="11">
        <v>12.3</v>
      </c>
      <c r="X790" s="11">
        <v>0.81</v>
      </c>
      <c r="Y790" s="11">
        <v>4.9800000000000004</v>
      </c>
      <c r="Z790" s="11">
        <v>19.600000000000001</v>
      </c>
      <c r="AA790" s="11">
        <v>2.39</v>
      </c>
      <c r="AB790" s="11">
        <v>8.39</v>
      </c>
      <c r="AC790" s="11">
        <v>6.61</v>
      </c>
      <c r="AD790" s="11">
        <v>4.05</v>
      </c>
      <c r="AE790" s="11">
        <v>12.1</v>
      </c>
      <c r="AF790" s="11">
        <v>6.36</v>
      </c>
      <c r="AG790" s="11">
        <v>6.36</v>
      </c>
      <c r="AH790" s="11">
        <v>3.97</v>
      </c>
      <c r="AI790" s="11">
        <v>19.3</v>
      </c>
      <c r="AJ790" s="11">
        <v>10.9</v>
      </c>
      <c r="AK790" s="11">
        <v>10.6</v>
      </c>
      <c r="AL790" s="11">
        <v>3.45</v>
      </c>
      <c r="AM790" s="11">
        <v>9.0500000000000007</v>
      </c>
      <c r="AN790" s="11">
        <v>1.45</v>
      </c>
      <c r="IS790">
        <f t="shared" si="24"/>
        <v>8.0484210526315803</v>
      </c>
      <c r="IT790">
        <f t="shared" si="25"/>
        <v>5.7730101410090615</v>
      </c>
    </row>
    <row r="791" spans="1:254" x14ac:dyDescent="0.2">
      <c r="A791" s="34" t="s">
        <v>12</v>
      </c>
      <c r="B791" s="35">
        <v>0.48</v>
      </c>
      <c r="C791" s="11">
        <v>11.3</v>
      </c>
      <c r="D791" s="11">
        <v>8.58</v>
      </c>
      <c r="E791" s="11">
        <v>12.9</v>
      </c>
      <c r="F791" s="11">
        <v>11.3</v>
      </c>
      <c r="G791" s="11">
        <v>10.5</v>
      </c>
      <c r="H791" s="11">
        <v>3.66</v>
      </c>
      <c r="I791" s="11">
        <v>-6.94</v>
      </c>
      <c r="J791" s="11">
        <v>12.1</v>
      </c>
      <c r="K791" s="11">
        <v>2.06</v>
      </c>
      <c r="L791" s="11">
        <v>8.68</v>
      </c>
      <c r="M791" s="11">
        <v>9.98</v>
      </c>
      <c r="N791" s="11">
        <v>10.9</v>
      </c>
      <c r="O791" s="11">
        <v>19.8</v>
      </c>
      <c r="P791" s="11">
        <v>18.3</v>
      </c>
      <c r="Q791" s="11">
        <v>19.399999999999999</v>
      </c>
      <c r="R791" s="11">
        <v>14.3</v>
      </c>
      <c r="S791" s="11">
        <v>6.87</v>
      </c>
      <c r="T791" s="11">
        <v>11.4</v>
      </c>
      <c r="U791" s="11">
        <v>14.7</v>
      </c>
      <c r="V791" s="11">
        <v>12.7</v>
      </c>
      <c r="W791" s="11">
        <v>11.8</v>
      </c>
      <c r="X791" s="11">
        <v>3.17</v>
      </c>
      <c r="Y791" s="11">
        <v>7.5</v>
      </c>
      <c r="Z791" s="11">
        <v>20.9</v>
      </c>
      <c r="AA791" s="11">
        <v>4.62</v>
      </c>
      <c r="AB791" s="11">
        <v>11.1</v>
      </c>
      <c r="AC791" s="11">
        <v>10.3</v>
      </c>
      <c r="AD791" s="11">
        <v>5.35</v>
      </c>
      <c r="AE791" s="11">
        <v>14.5</v>
      </c>
      <c r="AF791" s="11">
        <v>9.94</v>
      </c>
      <c r="AG791" s="11">
        <v>7.91</v>
      </c>
      <c r="AH791" s="11">
        <v>6.64</v>
      </c>
      <c r="AI791" s="11">
        <v>22.3</v>
      </c>
      <c r="AJ791" s="11">
        <v>12.2</v>
      </c>
      <c r="AK791" s="11">
        <v>13</v>
      </c>
      <c r="AL791" s="11">
        <v>6.89</v>
      </c>
      <c r="AM791" s="11">
        <v>10.199999999999999</v>
      </c>
      <c r="AN791" s="11">
        <v>4.1399999999999997</v>
      </c>
      <c r="IS791">
        <f t="shared" si="24"/>
        <v>10.393421052631581</v>
      </c>
      <c r="IT791">
        <f t="shared" si="25"/>
        <v>5.6715650522803243</v>
      </c>
    </row>
    <row r="792" spans="1:254" x14ac:dyDescent="0.2">
      <c r="A792" s="34" t="s">
        <v>12</v>
      </c>
      <c r="B792" s="35">
        <v>0.5</v>
      </c>
      <c r="C792" s="11">
        <v>15.6</v>
      </c>
      <c r="D792" s="11">
        <v>12</v>
      </c>
      <c r="E792" s="11">
        <v>16.7</v>
      </c>
      <c r="F792" s="11">
        <v>15.6</v>
      </c>
      <c r="G792" s="11">
        <v>13.2</v>
      </c>
      <c r="H792" s="11">
        <v>5.87</v>
      </c>
      <c r="I792" s="11">
        <v>-3.63</v>
      </c>
      <c r="J792" s="11">
        <v>16</v>
      </c>
      <c r="K792" s="11">
        <v>6.07</v>
      </c>
      <c r="L792" s="11">
        <v>11.6</v>
      </c>
      <c r="M792" s="11">
        <v>13.7</v>
      </c>
      <c r="N792" s="11">
        <v>13.2</v>
      </c>
      <c r="O792" s="11">
        <v>22.1</v>
      </c>
      <c r="P792" s="11">
        <v>22.1</v>
      </c>
      <c r="Q792" s="11">
        <v>22.7</v>
      </c>
      <c r="R792" s="11">
        <v>16.8</v>
      </c>
      <c r="S792" s="11">
        <v>9.98</v>
      </c>
      <c r="T792" s="11">
        <v>14.6</v>
      </c>
      <c r="U792" s="11">
        <v>18.3</v>
      </c>
      <c r="V792" s="11">
        <v>15.4</v>
      </c>
      <c r="W792" s="11">
        <v>11.8</v>
      </c>
      <c r="X792" s="11">
        <v>6.04</v>
      </c>
      <c r="Y792" s="11">
        <v>10.8</v>
      </c>
      <c r="Z792" s="11">
        <v>22.3</v>
      </c>
      <c r="AA792" s="11">
        <v>7.41</v>
      </c>
      <c r="AB792" s="11">
        <v>14.6</v>
      </c>
      <c r="AC792" s="11">
        <v>14.7</v>
      </c>
      <c r="AD792" s="11">
        <v>7.5</v>
      </c>
      <c r="AE792" s="11">
        <v>17.7</v>
      </c>
      <c r="AF792" s="11">
        <v>14.4</v>
      </c>
      <c r="AG792" s="11">
        <v>10.1</v>
      </c>
      <c r="AH792" s="11">
        <v>10.1</v>
      </c>
      <c r="AI792" s="11">
        <v>26</v>
      </c>
      <c r="AJ792" s="11">
        <v>14.4</v>
      </c>
      <c r="AK792" s="11">
        <v>15.9</v>
      </c>
      <c r="AL792" s="11">
        <v>11.1</v>
      </c>
      <c r="AM792" s="11">
        <v>12.3</v>
      </c>
      <c r="AN792" s="11">
        <v>7.02</v>
      </c>
      <c r="IS792">
        <f t="shared" si="24"/>
        <v>13.475263157894739</v>
      </c>
      <c r="IT792">
        <f t="shared" si="25"/>
        <v>5.6819199918461569</v>
      </c>
    </row>
    <row r="793" spans="1:254" x14ac:dyDescent="0.2">
      <c r="A793" s="34" t="s">
        <v>12</v>
      </c>
      <c r="B793" s="35">
        <v>0.52</v>
      </c>
      <c r="C793" s="11">
        <v>20.6</v>
      </c>
      <c r="D793" s="11">
        <v>16.3</v>
      </c>
      <c r="E793" s="11">
        <v>21.3</v>
      </c>
      <c r="F793" s="11">
        <v>20.6</v>
      </c>
      <c r="G793" s="11">
        <v>16.8</v>
      </c>
      <c r="H793" s="11">
        <v>8.7899999999999991</v>
      </c>
      <c r="I793" s="11">
        <v>0.96</v>
      </c>
      <c r="J793" s="11">
        <v>20.8</v>
      </c>
      <c r="K793" s="11">
        <v>10.9</v>
      </c>
      <c r="L793" s="11">
        <v>15.4</v>
      </c>
      <c r="M793" s="11">
        <v>18.600000000000001</v>
      </c>
      <c r="N793" s="11">
        <v>16.100000000000001</v>
      </c>
      <c r="O793" s="11">
        <v>24.8</v>
      </c>
      <c r="P793" s="11">
        <v>27</v>
      </c>
      <c r="Q793" s="11">
        <v>27.2</v>
      </c>
      <c r="R793" s="11">
        <v>20</v>
      </c>
      <c r="S793" s="11">
        <v>14.1</v>
      </c>
      <c r="T793" s="11">
        <v>18.399999999999999</v>
      </c>
      <c r="U793" s="11">
        <v>22.7</v>
      </c>
      <c r="V793" s="11">
        <v>18.899999999999999</v>
      </c>
      <c r="W793" s="11">
        <v>12.7</v>
      </c>
      <c r="X793" s="11">
        <v>9.5500000000000007</v>
      </c>
      <c r="Y793" s="11">
        <v>14.9</v>
      </c>
      <c r="Z793" s="11">
        <v>24</v>
      </c>
      <c r="AA793" s="11">
        <v>10.8</v>
      </c>
      <c r="AB793" s="11">
        <v>19.100000000000001</v>
      </c>
      <c r="AC793" s="11">
        <v>19.8</v>
      </c>
      <c r="AD793" s="11">
        <v>10.6</v>
      </c>
      <c r="AE793" s="11">
        <v>21.6</v>
      </c>
      <c r="AF793" s="11">
        <v>19.8</v>
      </c>
      <c r="AG793" s="11">
        <v>13</v>
      </c>
      <c r="AH793" s="11">
        <v>14.5</v>
      </c>
      <c r="AI793" s="11">
        <v>30.7</v>
      </c>
      <c r="AJ793" s="11">
        <v>17.7</v>
      </c>
      <c r="AK793" s="11">
        <v>19.5</v>
      </c>
      <c r="AL793" s="11">
        <v>15.9</v>
      </c>
      <c r="AM793" s="11">
        <v>15.7</v>
      </c>
      <c r="AN793" s="11">
        <v>10.7</v>
      </c>
      <c r="IS793">
        <f t="shared" si="24"/>
        <v>17.389473684210532</v>
      </c>
      <c r="IT793">
        <f t="shared" si="25"/>
        <v>5.8103216394054016</v>
      </c>
    </row>
    <row r="794" spans="1:254" x14ac:dyDescent="0.2">
      <c r="A794" s="34" t="s">
        <v>12</v>
      </c>
      <c r="B794" s="35">
        <v>0.54</v>
      </c>
      <c r="C794" s="11">
        <v>26.6</v>
      </c>
      <c r="D794" s="11">
        <v>21.4</v>
      </c>
      <c r="E794" s="11">
        <v>26.5</v>
      </c>
      <c r="F794" s="11">
        <v>26.4</v>
      </c>
      <c r="G794" s="11">
        <v>21.2</v>
      </c>
      <c r="H794" s="11">
        <v>12.6</v>
      </c>
      <c r="I794" s="11">
        <v>7.08</v>
      </c>
      <c r="J794" s="11">
        <v>26.2</v>
      </c>
      <c r="K794" s="11">
        <v>16.399999999999999</v>
      </c>
      <c r="L794" s="11">
        <v>19.899999999999999</v>
      </c>
      <c r="M794" s="11">
        <v>24.6</v>
      </c>
      <c r="N794" s="11">
        <v>19.7</v>
      </c>
      <c r="O794" s="11">
        <v>28.1</v>
      </c>
      <c r="P794" s="11">
        <v>33.1</v>
      </c>
      <c r="Q794" s="11">
        <v>32.6</v>
      </c>
      <c r="R794" s="11">
        <v>23.9</v>
      </c>
      <c r="S794" s="11">
        <v>19.100000000000001</v>
      </c>
      <c r="T794" s="11">
        <v>23.1</v>
      </c>
      <c r="U794" s="11">
        <v>27.9</v>
      </c>
      <c r="V794" s="11">
        <v>23.3</v>
      </c>
      <c r="W794" s="11">
        <v>15</v>
      </c>
      <c r="X794" s="11">
        <v>13.9</v>
      </c>
      <c r="Y794" s="11">
        <v>19.899999999999999</v>
      </c>
      <c r="Z794" s="11">
        <v>26.2</v>
      </c>
      <c r="AA794" s="11">
        <v>14.9</v>
      </c>
      <c r="AB794" s="11">
        <v>24.5</v>
      </c>
      <c r="AC794" s="11">
        <v>26</v>
      </c>
      <c r="AD794" s="11">
        <v>14.6</v>
      </c>
      <c r="AE794" s="11">
        <v>26.2</v>
      </c>
      <c r="AF794" s="11">
        <v>25.9</v>
      </c>
      <c r="AG794" s="11">
        <v>16.8</v>
      </c>
      <c r="AH794" s="11">
        <v>19.7</v>
      </c>
      <c r="AI794" s="11">
        <v>36.1</v>
      </c>
      <c r="AJ794" s="11">
        <v>22</v>
      </c>
      <c r="AK794" s="11">
        <v>23.7</v>
      </c>
      <c r="AL794" s="11">
        <v>21</v>
      </c>
      <c r="AM794" s="11">
        <v>20.5</v>
      </c>
      <c r="AN794" s="11">
        <v>14</v>
      </c>
      <c r="IS794">
        <f t="shared" si="24"/>
        <v>22.120526315789476</v>
      </c>
      <c r="IT794">
        <f t="shared" si="25"/>
        <v>6.0590883032726932</v>
      </c>
    </row>
    <row r="795" spans="1:254" x14ac:dyDescent="0.2">
      <c r="A795" s="34" t="s">
        <v>12</v>
      </c>
      <c r="B795" s="35">
        <v>0.56000000000000005</v>
      </c>
      <c r="C795" s="11">
        <v>33.5</v>
      </c>
      <c r="D795" s="11">
        <v>27</v>
      </c>
      <c r="E795" s="11">
        <v>32.299999999999997</v>
      </c>
      <c r="F795" s="11">
        <v>32.9</v>
      </c>
      <c r="G795" s="11">
        <v>26.2</v>
      </c>
      <c r="H795" s="11">
        <v>17.399999999999999</v>
      </c>
      <c r="I795" s="11">
        <v>14.7</v>
      </c>
      <c r="J795" s="11">
        <v>31.9</v>
      </c>
      <c r="K795" s="11">
        <v>22.4</v>
      </c>
      <c r="L795" s="11">
        <v>25</v>
      </c>
      <c r="M795" s="11">
        <v>31.6</v>
      </c>
      <c r="N795" s="11">
        <v>24.3</v>
      </c>
      <c r="O795" s="11">
        <v>31.9</v>
      </c>
      <c r="P795" s="11">
        <v>40.1</v>
      </c>
      <c r="Q795" s="11">
        <v>38.799999999999997</v>
      </c>
      <c r="R795" s="11">
        <v>28.9</v>
      </c>
      <c r="S795" s="11">
        <v>25.1</v>
      </c>
      <c r="T795" s="11">
        <v>28.8</v>
      </c>
      <c r="U795" s="11">
        <v>34.1</v>
      </c>
      <c r="V795" s="11">
        <v>28.6</v>
      </c>
      <c r="W795" s="11">
        <v>18.899999999999999</v>
      </c>
      <c r="X795" s="11">
        <v>19.3</v>
      </c>
      <c r="Y795" s="11">
        <v>25.4</v>
      </c>
      <c r="Z795" s="11">
        <v>29.2</v>
      </c>
      <c r="AA795" s="11">
        <v>19.7</v>
      </c>
      <c r="AB795" s="11">
        <v>30.6</v>
      </c>
      <c r="AC795" s="11">
        <v>33</v>
      </c>
      <c r="AD795" s="11">
        <v>19.5</v>
      </c>
      <c r="AE795" s="11">
        <v>31.5</v>
      </c>
      <c r="AF795" s="11">
        <v>32.700000000000003</v>
      </c>
      <c r="AG795" s="11">
        <v>21.5</v>
      </c>
      <c r="AH795" s="11">
        <v>25.8</v>
      </c>
      <c r="AI795" s="11">
        <v>42.1</v>
      </c>
      <c r="AJ795" s="11">
        <v>27.2</v>
      </c>
      <c r="AK795" s="11">
        <v>28.7</v>
      </c>
      <c r="AL795" s="11">
        <v>26.5</v>
      </c>
      <c r="AM795" s="11">
        <v>26.9</v>
      </c>
      <c r="AN795" s="11">
        <v>18</v>
      </c>
      <c r="IS795">
        <f t="shared" si="24"/>
        <v>27.684210526315795</v>
      </c>
      <c r="IT795">
        <f t="shared" si="25"/>
        <v>6.3560792910787747</v>
      </c>
    </row>
    <row r="796" spans="1:254" x14ac:dyDescent="0.2">
      <c r="A796" s="34" t="s">
        <v>12</v>
      </c>
      <c r="B796" s="35">
        <v>0.57999999999999996</v>
      </c>
      <c r="C796" s="11">
        <v>40.799999999999997</v>
      </c>
      <c r="D796" s="11">
        <v>33.299999999999997</v>
      </c>
      <c r="E796" s="11">
        <v>38.4</v>
      </c>
      <c r="F796" s="11">
        <v>40.1</v>
      </c>
      <c r="G796" s="11">
        <v>31.8</v>
      </c>
      <c r="H796" s="11">
        <v>23.2</v>
      </c>
      <c r="I796" s="11">
        <v>23.5</v>
      </c>
      <c r="J796" s="11">
        <v>37.9</v>
      </c>
      <c r="K796" s="11">
        <v>28.5</v>
      </c>
      <c r="L796" s="11">
        <v>30.7</v>
      </c>
      <c r="M796" s="11">
        <v>39</v>
      </c>
      <c r="N796" s="11">
        <v>29.7</v>
      </c>
      <c r="O796" s="11">
        <v>36.200000000000003</v>
      </c>
      <c r="P796" s="11">
        <v>47.5</v>
      </c>
      <c r="Q796" s="11">
        <v>45.5</v>
      </c>
      <c r="R796" s="11">
        <v>34.9</v>
      </c>
      <c r="S796" s="11">
        <v>31.7</v>
      </c>
      <c r="T796" s="11">
        <v>35.4</v>
      </c>
      <c r="U796" s="11">
        <v>41.2</v>
      </c>
      <c r="V796" s="11">
        <v>34.5</v>
      </c>
      <c r="W796" s="11">
        <v>24.3</v>
      </c>
      <c r="X796" s="11">
        <v>25.6</v>
      </c>
      <c r="Y796" s="11">
        <v>31.3</v>
      </c>
      <c r="Z796" s="11">
        <v>33.5</v>
      </c>
      <c r="AA796" s="11">
        <v>25.2</v>
      </c>
      <c r="AB796" s="11">
        <v>37.200000000000003</v>
      </c>
      <c r="AC796" s="11">
        <v>40.6</v>
      </c>
      <c r="AD796" s="11">
        <v>25.2</v>
      </c>
      <c r="AE796" s="11">
        <v>37.200000000000003</v>
      </c>
      <c r="AF796" s="11">
        <v>39.9</v>
      </c>
      <c r="AG796" s="11">
        <v>27.1</v>
      </c>
      <c r="AH796" s="11">
        <v>32.5</v>
      </c>
      <c r="AI796" s="11">
        <v>48.2</v>
      </c>
      <c r="AJ796" s="11">
        <v>33.200000000000003</v>
      </c>
      <c r="AK796" s="11">
        <v>34.5</v>
      </c>
      <c r="AL796" s="11">
        <v>32.5</v>
      </c>
      <c r="AM796" s="11">
        <v>34.700000000000003</v>
      </c>
      <c r="AN796" s="11">
        <v>22.3</v>
      </c>
      <c r="IS796">
        <f t="shared" si="24"/>
        <v>33.915789473684214</v>
      </c>
      <c r="IT796">
        <f t="shared" si="25"/>
        <v>6.6414556494544099</v>
      </c>
    </row>
    <row r="797" spans="1:254" x14ac:dyDescent="0.2">
      <c r="A797" s="34" t="s">
        <v>12</v>
      </c>
      <c r="B797" s="35">
        <v>0.6</v>
      </c>
      <c r="C797" s="11">
        <v>47.4</v>
      </c>
      <c r="D797" s="11">
        <v>40.1</v>
      </c>
      <c r="E797" s="11">
        <v>44.4</v>
      </c>
      <c r="F797" s="11">
        <v>47.7</v>
      </c>
      <c r="G797" s="11">
        <v>37.700000000000003</v>
      </c>
      <c r="H797" s="11">
        <v>29.7</v>
      </c>
      <c r="I797" s="11">
        <v>32.700000000000003</v>
      </c>
      <c r="J797" s="11">
        <v>43.9</v>
      </c>
      <c r="K797" s="11">
        <v>34.6</v>
      </c>
      <c r="L797" s="11">
        <v>36.6</v>
      </c>
      <c r="M797" s="11">
        <v>46.4</v>
      </c>
      <c r="N797" s="11">
        <v>35.700000000000003</v>
      </c>
      <c r="O797" s="11">
        <v>41</v>
      </c>
      <c r="P797" s="11">
        <v>54.6</v>
      </c>
      <c r="Q797" s="11">
        <v>52.4</v>
      </c>
      <c r="R797" s="11">
        <v>41.8</v>
      </c>
      <c r="S797" s="11">
        <v>38.700000000000003</v>
      </c>
      <c r="T797" s="11">
        <v>42.6</v>
      </c>
      <c r="U797" s="11">
        <v>49.1</v>
      </c>
      <c r="V797" s="11">
        <v>41</v>
      </c>
      <c r="W797" s="11">
        <v>30.8</v>
      </c>
      <c r="X797" s="11">
        <v>32.6</v>
      </c>
      <c r="Y797" s="11">
        <v>37.4</v>
      </c>
      <c r="Z797" s="11">
        <v>38.9</v>
      </c>
      <c r="AA797" s="11">
        <v>31.4</v>
      </c>
      <c r="AB797" s="11">
        <v>43.9</v>
      </c>
      <c r="AC797" s="11">
        <v>48.1</v>
      </c>
      <c r="AD797" s="11">
        <v>31.7</v>
      </c>
      <c r="AE797" s="11">
        <v>43.2</v>
      </c>
      <c r="AF797" s="11">
        <v>47.1</v>
      </c>
      <c r="AG797" s="11">
        <v>33.299999999999997</v>
      </c>
      <c r="AH797" s="11">
        <v>39.5</v>
      </c>
      <c r="AI797" s="11">
        <v>54.2</v>
      </c>
      <c r="AJ797" s="11">
        <v>39.5</v>
      </c>
      <c r="AK797" s="11">
        <v>40.700000000000003</v>
      </c>
      <c r="AL797" s="11">
        <v>38.700000000000003</v>
      </c>
      <c r="AM797" s="11">
        <v>43.3</v>
      </c>
      <c r="AN797" s="11">
        <v>29.3</v>
      </c>
      <c r="IS797">
        <f t="shared" si="24"/>
        <v>40.571052631578944</v>
      </c>
      <c r="IT797">
        <f t="shared" si="25"/>
        <v>6.7198338096702628</v>
      </c>
    </row>
    <row r="798" spans="1:254" x14ac:dyDescent="0.2">
      <c r="A798" s="34" t="s">
        <v>12</v>
      </c>
      <c r="B798" s="35">
        <v>0.62</v>
      </c>
      <c r="C798" s="11">
        <v>52.6</v>
      </c>
      <c r="D798" s="11">
        <v>47.2</v>
      </c>
      <c r="E798" s="11">
        <v>50</v>
      </c>
      <c r="F798" s="11">
        <v>55.1</v>
      </c>
      <c r="G798" s="11">
        <v>43.6</v>
      </c>
      <c r="H798" s="11">
        <v>36.4</v>
      </c>
      <c r="I798" s="11">
        <v>41.4</v>
      </c>
      <c r="J798" s="11">
        <v>49.7</v>
      </c>
      <c r="K798" s="11">
        <v>40.5</v>
      </c>
      <c r="L798" s="11">
        <v>42.5</v>
      </c>
      <c r="M798" s="11">
        <v>53.1</v>
      </c>
      <c r="N798" s="11">
        <v>41.7</v>
      </c>
      <c r="O798" s="11">
        <v>46.2</v>
      </c>
      <c r="P798" s="11">
        <v>60.6</v>
      </c>
      <c r="Q798" s="11">
        <v>59.1</v>
      </c>
      <c r="R798" s="11">
        <v>49.2</v>
      </c>
      <c r="S798" s="11">
        <v>45.6</v>
      </c>
      <c r="T798" s="11">
        <v>49.7</v>
      </c>
      <c r="U798" s="11">
        <v>57.2</v>
      </c>
      <c r="V798" s="11">
        <v>47.7</v>
      </c>
      <c r="W798" s="11">
        <v>38.200000000000003</v>
      </c>
      <c r="X798" s="11">
        <v>40</v>
      </c>
      <c r="Y798" s="11">
        <v>43.4</v>
      </c>
      <c r="Z798" s="11">
        <v>45.2</v>
      </c>
      <c r="AA798" s="11">
        <v>38</v>
      </c>
      <c r="AB798" s="11">
        <v>50.2</v>
      </c>
      <c r="AC798" s="11">
        <v>54.5</v>
      </c>
      <c r="AD798" s="11">
        <v>38.9</v>
      </c>
      <c r="AE798" s="11">
        <v>49</v>
      </c>
      <c r="AF798" s="11">
        <v>53.7</v>
      </c>
      <c r="AG798" s="11">
        <v>40</v>
      </c>
      <c r="AH798" s="11">
        <v>46.3</v>
      </c>
      <c r="AI798" s="11">
        <v>59.4</v>
      </c>
      <c r="AJ798" s="11">
        <v>45.7</v>
      </c>
      <c r="AK798" s="11">
        <v>47.1</v>
      </c>
      <c r="AL798" s="11">
        <v>44.8</v>
      </c>
      <c r="AM798" s="11">
        <v>52.1</v>
      </c>
      <c r="AN798" s="11">
        <v>38.5</v>
      </c>
      <c r="IS798">
        <f t="shared" si="24"/>
        <v>47.213157894736852</v>
      </c>
      <c r="IT798">
        <f t="shared" si="25"/>
        <v>6.4889998834880611</v>
      </c>
    </row>
    <row r="799" spans="1:254" x14ac:dyDescent="0.2">
      <c r="A799" s="34" t="s">
        <v>12</v>
      </c>
      <c r="B799" s="35">
        <v>0.64</v>
      </c>
      <c r="C799" s="11">
        <v>55.7</v>
      </c>
      <c r="D799" s="11">
        <v>54.1</v>
      </c>
      <c r="E799" s="11">
        <v>54.7</v>
      </c>
      <c r="F799" s="11">
        <v>61.5</v>
      </c>
      <c r="G799" s="11">
        <v>49.3</v>
      </c>
      <c r="H799" s="11">
        <v>42.7</v>
      </c>
      <c r="I799" s="11">
        <v>48.5</v>
      </c>
      <c r="J799" s="11">
        <v>54.7</v>
      </c>
      <c r="K799" s="11">
        <v>45.9</v>
      </c>
      <c r="L799" s="11">
        <v>47.8</v>
      </c>
      <c r="M799" s="11">
        <v>58.8</v>
      </c>
      <c r="N799" s="11">
        <v>46.8</v>
      </c>
      <c r="O799" s="11">
        <v>51.2</v>
      </c>
      <c r="P799" s="11">
        <v>64.900000000000006</v>
      </c>
      <c r="Q799" s="11">
        <v>65.599999999999994</v>
      </c>
      <c r="R799" s="11">
        <v>56.2</v>
      </c>
      <c r="S799" s="11">
        <v>51.9</v>
      </c>
      <c r="T799" s="11">
        <v>55.7</v>
      </c>
      <c r="U799" s="11">
        <v>64.8</v>
      </c>
      <c r="V799" s="11">
        <v>54</v>
      </c>
      <c r="W799" s="11">
        <v>46.1</v>
      </c>
      <c r="X799" s="11">
        <v>47.2</v>
      </c>
      <c r="Y799" s="11">
        <v>49</v>
      </c>
      <c r="Z799" s="11">
        <v>51.9</v>
      </c>
      <c r="AA799" s="11">
        <v>44.7</v>
      </c>
      <c r="AB799" s="11">
        <v>55.7</v>
      </c>
      <c r="AC799" s="11">
        <v>58.7</v>
      </c>
      <c r="AD799" s="11">
        <v>46.3</v>
      </c>
      <c r="AE799" s="11">
        <v>54.2</v>
      </c>
      <c r="AF799" s="11">
        <v>59</v>
      </c>
      <c r="AG799" s="11">
        <v>46.6</v>
      </c>
      <c r="AH799" s="11">
        <v>52.4</v>
      </c>
      <c r="AI799" s="11">
        <v>63.6</v>
      </c>
      <c r="AJ799" s="11">
        <v>51.2</v>
      </c>
      <c r="AK799" s="11">
        <v>53.1</v>
      </c>
      <c r="AL799" s="11">
        <v>50.2</v>
      </c>
      <c r="AM799" s="11">
        <v>60.3</v>
      </c>
      <c r="AN799" s="11">
        <v>47.6</v>
      </c>
      <c r="IS799">
        <f t="shared" si="24"/>
        <v>53.226315789473681</v>
      </c>
      <c r="IT799">
        <f t="shared" si="25"/>
        <v>6.092560115620242</v>
      </c>
    </row>
    <row r="800" spans="1:254" x14ac:dyDescent="0.2">
      <c r="A800" s="34" t="s">
        <v>12</v>
      </c>
      <c r="B800" s="35">
        <v>0.66</v>
      </c>
      <c r="C800" s="11">
        <v>56.7</v>
      </c>
      <c r="D800" s="11">
        <v>60</v>
      </c>
      <c r="E800" s="11">
        <v>58.2</v>
      </c>
      <c r="F800" s="11">
        <v>66.2</v>
      </c>
      <c r="G800" s="11">
        <v>54.2</v>
      </c>
      <c r="H800" s="11">
        <v>47.9</v>
      </c>
      <c r="I800" s="11">
        <v>53.6</v>
      </c>
      <c r="J800" s="11">
        <v>58.1</v>
      </c>
      <c r="K800" s="11">
        <v>50.3</v>
      </c>
      <c r="L800" s="11">
        <v>51.7</v>
      </c>
      <c r="M800" s="11">
        <v>63</v>
      </c>
      <c r="N800" s="11">
        <v>50.6</v>
      </c>
      <c r="O800" s="11">
        <v>55.3</v>
      </c>
      <c r="P800" s="11">
        <v>67.5</v>
      </c>
      <c r="Q800" s="11">
        <v>71</v>
      </c>
      <c r="R800" s="11">
        <v>62.2</v>
      </c>
      <c r="S800" s="11">
        <v>57.2</v>
      </c>
      <c r="T800" s="11">
        <v>60.3</v>
      </c>
      <c r="U800" s="11">
        <v>71.099999999999994</v>
      </c>
      <c r="V800" s="11">
        <v>59.1</v>
      </c>
      <c r="W800" s="11">
        <v>53.8</v>
      </c>
      <c r="X800" s="11">
        <v>53.3</v>
      </c>
      <c r="Y800" s="11">
        <v>53.7</v>
      </c>
      <c r="Z800" s="11">
        <v>57.9</v>
      </c>
      <c r="AA800" s="11">
        <v>50.7</v>
      </c>
      <c r="AB800" s="11">
        <v>60</v>
      </c>
      <c r="AC800" s="11">
        <v>60.4</v>
      </c>
      <c r="AD800" s="11">
        <v>53.4</v>
      </c>
      <c r="AE800" s="11">
        <v>58.4</v>
      </c>
      <c r="AF800" s="11">
        <v>62.7</v>
      </c>
      <c r="AG800" s="11">
        <v>52.6</v>
      </c>
      <c r="AH800" s="11">
        <v>57.2</v>
      </c>
      <c r="AI800" s="11">
        <v>66.599999999999994</v>
      </c>
      <c r="AJ800" s="11">
        <v>55.5</v>
      </c>
      <c r="AK800" s="11">
        <v>58.2</v>
      </c>
      <c r="AL800" s="11">
        <v>54.3</v>
      </c>
      <c r="AM800" s="11">
        <v>67.099999999999994</v>
      </c>
      <c r="AN800" s="11">
        <v>53.6</v>
      </c>
      <c r="IS800">
        <f t="shared" si="24"/>
        <v>57.989473684210537</v>
      </c>
      <c r="IT800">
        <f t="shared" si="25"/>
        <v>5.7915497376914251</v>
      </c>
    </row>
    <row r="801" spans="1:254" x14ac:dyDescent="0.2">
      <c r="A801" s="34" t="s">
        <v>12</v>
      </c>
      <c r="B801" s="35">
        <v>0.68</v>
      </c>
      <c r="C801" s="11">
        <v>55.6</v>
      </c>
      <c r="D801" s="11">
        <v>64.3</v>
      </c>
      <c r="E801" s="11">
        <v>60.2</v>
      </c>
      <c r="F801" s="11">
        <v>69.099999999999994</v>
      </c>
      <c r="G801" s="11">
        <v>58</v>
      </c>
      <c r="H801" s="11">
        <v>51.5</v>
      </c>
      <c r="I801" s="11">
        <v>56.5</v>
      </c>
      <c r="J801" s="11">
        <v>59.7</v>
      </c>
      <c r="K801" s="11">
        <v>53.1</v>
      </c>
      <c r="L801" s="11">
        <v>54.1</v>
      </c>
      <c r="M801" s="11">
        <v>65.7</v>
      </c>
      <c r="N801" s="11">
        <v>52.5</v>
      </c>
      <c r="O801" s="11">
        <v>57.7</v>
      </c>
      <c r="P801" s="11">
        <v>68.5</v>
      </c>
      <c r="Q801" s="11">
        <v>75</v>
      </c>
      <c r="R801" s="11">
        <v>66.7</v>
      </c>
      <c r="S801" s="11">
        <v>61.1</v>
      </c>
      <c r="T801" s="11">
        <v>63.1</v>
      </c>
      <c r="U801" s="11">
        <v>75.599999999999994</v>
      </c>
      <c r="V801" s="11">
        <v>62.5</v>
      </c>
      <c r="W801" s="11">
        <v>60.4</v>
      </c>
      <c r="X801" s="11">
        <v>57.9</v>
      </c>
      <c r="Y801" s="11">
        <v>57</v>
      </c>
      <c r="Z801" s="11">
        <v>62.4</v>
      </c>
      <c r="AA801" s="11">
        <v>55.3</v>
      </c>
      <c r="AB801" s="11">
        <v>62.9</v>
      </c>
      <c r="AC801" s="11">
        <v>59.7</v>
      </c>
      <c r="AD801" s="11">
        <v>59.5</v>
      </c>
      <c r="AE801" s="11">
        <v>61.4</v>
      </c>
      <c r="AF801" s="11">
        <v>64.8</v>
      </c>
      <c r="AG801" s="11">
        <v>57.6</v>
      </c>
      <c r="AH801" s="11">
        <v>60.3</v>
      </c>
      <c r="AI801" s="11">
        <v>68.2</v>
      </c>
      <c r="AJ801" s="11">
        <v>58.2</v>
      </c>
      <c r="AK801" s="11">
        <v>61.9</v>
      </c>
      <c r="AL801" s="11">
        <v>56.9</v>
      </c>
      <c r="AM801" s="11">
        <v>72</v>
      </c>
      <c r="AN801" s="11">
        <v>57.6</v>
      </c>
      <c r="IS801">
        <f t="shared" si="24"/>
        <v>61.171052631578959</v>
      </c>
      <c r="IT801">
        <f t="shared" si="25"/>
        <v>5.8139584084798388</v>
      </c>
    </row>
    <row r="802" spans="1:254" x14ac:dyDescent="0.2">
      <c r="A802" s="34" t="s">
        <v>12</v>
      </c>
      <c r="B802" s="35">
        <v>0.7</v>
      </c>
      <c r="C802" s="11">
        <v>52.4</v>
      </c>
      <c r="D802" s="11">
        <v>66.599999999999994</v>
      </c>
      <c r="E802" s="11">
        <v>60.5</v>
      </c>
      <c r="F802" s="11">
        <v>70.099999999999994</v>
      </c>
      <c r="G802" s="11">
        <v>60.3</v>
      </c>
      <c r="H802" s="11">
        <v>53.4</v>
      </c>
      <c r="I802" s="11">
        <v>57.8</v>
      </c>
      <c r="J802" s="11">
        <v>59.5</v>
      </c>
      <c r="K802" s="11">
        <v>54.3</v>
      </c>
      <c r="L802" s="11">
        <v>54.9</v>
      </c>
      <c r="M802" s="11">
        <v>66.8</v>
      </c>
      <c r="N802" s="11">
        <v>52.7</v>
      </c>
      <c r="O802" s="11">
        <v>57.9</v>
      </c>
      <c r="P802" s="11">
        <v>67.8</v>
      </c>
      <c r="Q802" s="11">
        <v>77.5</v>
      </c>
      <c r="R802" s="11">
        <v>69.400000000000006</v>
      </c>
      <c r="S802" s="11">
        <v>63.4</v>
      </c>
      <c r="T802" s="11">
        <v>64.5</v>
      </c>
      <c r="U802" s="11">
        <v>78</v>
      </c>
      <c r="V802" s="11">
        <v>64.099999999999994</v>
      </c>
      <c r="W802" s="11">
        <v>65.5</v>
      </c>
      <c r="X802" s="11">
        <v>60.6</v>
      </c>
      <c r="Y802" s="11">
        <v>58.6</v>
      </c>
      <c r="Z802" s="11">
        <v>65</v>
      </c>
      <c r="AA802" s="11">
        <v>58.3</v>
      </c>
      <c r="AB802" s="11">
        <v>64.3</v>
      </c>
      <c r="AC802" s="11">
        <v>56.8</v>
      </c>
      <c r="AD802" s="11">
        <v>64.099999999999994</v>
      </c>
      <c r="AE802" s="11">
        <v>62.7</v>
      </c>
      <c r="AF802" s="11">
        <v>65.400000000000006</v>
      </c>
      <c r="AG802" s="11">
        <v>61.1</v>
      </c>
      <c r="AH802" s="11">
        <v>61.5</v>
      </c>
      <c r="AI802" s="11">
        <v>68.400000000000006</v>
      </c>
      <c r="AJ802" s="11">
        <v>59.1</v>
      </c>
      <c r="AK802" s="11">
        <v>63.9</v>
      </c>
      <c r="AL802" s="11">
        <v>57.8</v>
      </c>
      <c r="AM802" s="11">
        <v>74.900000000000006</v>
      </c>
      <c r="AN802" s="11">
        <v>59.3</v>
      </c>
      <c r="IS802">
        <f t="shared" si="24"/>
        <v>62.610526315789471</v>
      </c>
      <c r="IT802">
        <f t="shared" si="25"/>
        <v>6.2465034315935828</v>
      </c>
    </row>
    <row r="803" spans="1:254" x14ac:dyDescent="0.2">
      <c r="A803" s="34" t="s">
        <v>12</v>
      </c>
      <c r="B803" s="35">
        <v>0.72</v>
      </c>
      <c r="C803" s="11">
        <v>47.2</v>
      </c>
      <c r="D803" s="11">
        <v>66.8</v>
      </c>
      <c r="E803" s="11">
        <v>59.2</v>
      </c>
      <c r="F803" s="11">
        <v>69.2</v>
      </c>
      <c r="G803" s="11">
        <v>61</v>
      </c>
      <c r="H803" s="11">
        <v>53.4</v>
      </c>
      <c r="I803" s="11">
        <v>57.5</v>
      </c>
      <c r="J803" s="11">
        <v>58</v>
      </c>
      <c r="K803" s="11">
        <v>53.6</v>
      </c>
      <c r="L803" s="11">
        <v>54</v>
      </c>
      <c r="M803" s="11">
        <v>66.2</v>
      </c>
      <c r="N803" s="11">
        <v>51.6</v>
      </c>
      <c r="O803" s="11">
        <v>56.3</v>
      </c>
      <c r="P803" s="11">
        <v>65.8</v>
      </c>
      <c r="Q803" s="11">
        <v>78.5</v>
      </c>
      <c r="R803" s="11">
        <v>70.400000000000006</v>
      </c>
      <c r="S803" s="11">
        <v>64.2</v>
      </c>
      <c r="T803" s="11">
        <v>64.7</v>
      </c>
      <c r="U803" s="11">
        <v>78.2</v>
      </c>
      <c r="V803" s="11">
        <v>63.8</v>
      </c>
      <c r="W803" s="11">
        <v>68.400000000000006</v>
      </c>
      <c r="X803" s="11">
        <v>61.5</v>
      </c>
      <c r="Y803" s="11">
        <v>58.7</v>
      </c>
      <c r="Z803" s="11">
        <v>65.400000000000006</v>
      </c>
      <c r="AA803" s="11">
        <v>59.3</v>
      </c>
      <c r="AB803" s="11">
        <v>64.2</v>
      </c>
      <c r="AC803" s="11">
        <v>52.3</v>
      </c>
      <c r="AD803" s="11">
        <v>66.8</v>
      </c>
      <c r="AE803" s="11">
        <v>62.5</v>
      </c>
      <c r="AF803" s="11">
        <v>65</v>
      </c>
      <c r="AG803" s="11">
        <v>63.1</v>
      </c>
      <c r="AH803" s="11">
        <v>60.9</v>
      </c>
      <c r="AI803" s="11">
        <v>67.2</v>
      </c>
      <c r="AJ803" s="11">
        <v>58.2</v>
      </c>
      <c r="AK803" s="11">
        <v>63.9</v>
      </c>
      <c r="AL803" s="11">
        <v>57.2</v>
      </c>
      <c r="AM803" s="11">
        <v>75.7</v>
      </c>
      <c r="AN803" s="11">
        <v>59.8</v>
      </c>
      <c r="IS803">
        <f t="shared" si="24"/>
        <v>62.360526315789471</v>
      </c>
      <c r="IT803">
        <f t="shared" si="25"/>
        <v>6.9771650509313652</v>
      </c>
    </row>
    <row r="804" spans="1:254" x14ac:dyDescent="0.2">
      <c r="A804" s="34" t="s">
        <v>12</v>
      </c>
      <c r="B804" s="35">
        <v>0.74</v>
      </c>
      <c r="C804" s="11">
        <v>40.4</v>
      </c>
      <c r="D804" s="11">
        <v>65.099999999999994</v>
      </c>
      <c r="E804" s="11">
        <v>56.4</v>
      </c>
      <c r="F804" s="11">
        <v>66.8</v>
      </c>
      <c r="G804" s="11">
        <v>60.1</v>
      </c>
      <c r="H804" s="11">
        <v>51.9</v>
      </c>
      <c r="I804" s="11">
        <v>56</v>
      </c>
      <c r="J804" s="11">
        <v>55.5</v>
      </c>
      <c r="K804" s="11">
        <v>51.2</v>
      </c>
      <c r="L804" s="11">
        <v>51.8</v>
      </c>
      <c r="M804" s="11">
        <v>63.9</v>
      </c>
      <c r="N804" s="11">
        <v>49.8</v>
      </c>
      <c r="O804" s="11">
        <v>53.2</v>
      </c>
      <c r="P804" s="11">
        <v>62.4</v>
      </c>
      <c r="Q804" s="11">
        <v>78</v>
      </c>
      <c r="R804" s="11">
        <v>69.7</v>
      </c>
      <c r="S804" s="11">
        <v>63.5</v>
      </c>
      <c r="T804" s="11">
        <v>63.7</v>
      </c>
      <c r="U804" s="11">
        <v>76.5</v>
      </c>
      <c r="V804" s="11">
        <v>62.1</v>
      </c>
      <c r="W804" s="11">
        <v>69.3</v>
      </c>
      <c r="X804" s="11">
        <v>60.6</v>
      </c>
      <c r="Y804" s="11">
        <v>57.6</v>
      </c>
      <c r="Z804" s="11">
        <v>63.9</v>
      </c>
      <c r="AA804" s="11">
        <v>58.8</v>
      </c>
      <c r="AB804" s="11">
        <v>62.7</v>
      </c>
      <c r="AC804" s="11">
        <v>46.2</v>
      </c>
      <c r="AD804" s="11">
        <v>67.8</v>
      </c>
      <c r="AE804" s="11">
        <v>60.5</v>
      </c>
      <c r="AF804" s="11">
        <v>63.4</v>
      </c>
      <c r="AG804" s="11">
        <v>63.7</v>
      </c>
      <c r="AH804" s="11">
        <v>58.6</v>
      </c>
      <c r="AI804" s="11">
        <v>64.7</v>
      </c>
      <c r="AJ804" s="11">
        <v>55.4</v>
      </c>
      <c r="AK804" s="11">
        <v>61.9</v>
      </c>
      <c r="AL804" s="11">
        <v>55</v>
      </c>
      <c r="AM804" s="11">
        <v>74.7</v>
      </c>
      <c r="AN804" s="11">
        <v>58.9</v>
      </c>
      <c r="IS804">
        <f t="shared" si="24"/>
        <v>60.571052631578944</v>
      </c>
      <c r="IT804">
        <f t="shared" si="25"/>
        <v>7.8498031614067729</v>
      </c>
    </row>
    <row r="805" spans="1:254" x14ac:dyDescent="0.2">
      <c r="A805" s="34" t="s">
        <v>12</v>
      </c>
      <c r="B805" s="35">
        <v>0.76</v>
      </c>
      <c r="C805" s="11">
        <v>32.4</v>
      </c>
      <c r="D805" s="11">
        <v>61.9</v>
      </c>
      <c r="E805" s="11">
        <v>52.1</v>
      </c>
      <c r="F805" s="11">
        <v>62.9</v>
      </c>
      <c r="G805" s="11">
        <v>57.9</v>
      </c>
      <c r="H805" s="11">
        <v>49</v>
      </c>
      <c r="I805" s="11">
        <v>53.1</v>
      </c>
      <c r="J805" s="11">
        <v>52.3</v>
      </c>
      <c r="K805" s="11">
        <v>47.3</v>
      </c>
      <c r="L805" s="11">
        <v>48.4</v>
      </c>
      <c r="M805" s="11">
        <v>59.8</v>
      </c>
      <c r="N805" s="11">
        <v>47.9</v>
      </c>
      <c r="O805" s="11">
        <v>49.3</v>
      </c>
      <c r="P805" s="11">
        <v>57.7</v>
      </c>
      <c r="Q805" s="11">
        <v>75.8</v>
      </c>
      <c r="R805" s="11">
        <v>67.7</v>
      </c>
      <c r="S805" s="11">
        <v>61.3</v>
      </c>
      <c r="T805" s="11">
        <v>61.5</v>
      </c>
      <c r="U805" s="11">
        <v>73.099999999999994</v>
      </c>
      <c r="V805" s="11">
        <v>59.1</v>
      </c>
      <c r="W805" s="11">
        <v>68.099999999999994</v>
      </c>
      <c r="X805" s="11">
        <v>57.9</v>
      </c>
      <c r="Y805" s="11">
        <v>55</v>
      </c>
      <c r="Z805" s="11">
        <v>60.8</v>
      </c>
      <c r="AA805" s="11">
        <v>56.8</v>
      </c>
      <c r="AB805" s="11">
        <v>60</v>
      </c>
      <c r="AC805" s="11">
        <v>39</v>
      </c>
      <c r="AD805" s="11">
        <v>67.099999999999994</v>
      </c>
      <c r="AE805" s="11">
        <v>56.8</v>
      </c>
      <c r="AF805" s="11">
        <v>60.7</v>
      </c>
      <c r="AG805" s="11">
        <v>62.9</v>
      </c>
      <c r="AH805" s="11">
        <v>55</v>
      </c>
      <c r="AI805" s="11">
        <v>61</v>
      </c>
      <c r="AJ805" s="11">
        <v>51.2</v>
      </c>
      <c r="AK805" s="11">
        <v>58.1</v>
      </c>
      <c r="AL805" s="11">
        <v>51.5</v>
      </c>
      <c r="AM805" s="11">
        <v>72.099999999999994</v>
      </c>
      <c r="AN805" s="11">
        <v>56.8</v>
      </c>
      <c r="IS805">
        <f t="shared" si="24"/>
        <v>57.402631578947364</v>
      </c>
      <c r="IT805">
        <f t="shared" si="25"/>
        <v>8.7176579684680462</v>
      </c>
    </row>
    <row r="806" spans="1:254" x14ac:dyDescent="0.2">
      <c r="A806" s="34" t="s">
        <v>12</v>
      </c>
      <c r="B806" s="35">
        <v>0.78</v>
      </c>
      <c r="C806" s="11">
        <v>24.1</v>
      </c>
      <c r="D806" s="11">
        <v>57.2</v>
      </c>
      <c r="E806" s="11">
        <v>46.8</v>
      </c>
      <c r="F806" s="11">
        <v>57.5</v>
      </c>
      <c r="G806" s="11">
        <v>54.6</v>
      </c>
      <c r="H806" s="11">
        <v>45</v>
      </c>
      <c r="I806" s="11">
        <v>49.1</v>
      </c>
      <c r="J806" s="11">
        <v>48.5</v>
      </c>
      <c r="K806" s="11">
        <v>42.1</v>
      </c>
      <c r="L806" s="11">
        <v>43.8</v>
      </c>
      <c r="M806" s="11">
        <v>54.2</v>
      </c>
      <c r="N806" s="11">
        <v>45.9</v>
      </c>
      <c r="O806" s="11">
        <v>45.1</v>
      </c>
      <c r="P806" s="11">
        <v>51.8</v>
      </c>
      <c r="Q806" s="11">
        <v>72</v>
      </c>
      <c r="R806" s="11">
        <v>64.099999999999994</v>
      </c>
      <c r="S806" s="11">
        <v>57.9</v>
      </c>
      <c r="T806" s="11">
        <v>58.1</v>
      </c>
      <c r="U806" s="11">
        <v>68.2</v>
      </c>
      <c r="V806" s="11">
        <v>55.2</v>
      </c>
      <c r="W806" s="11">
        <v>65.099999999999994</v>
      </c>
      <c r="X806" s="11">
        <v>53.7</v>
      </c>
      <c r="Y806" s="11">
        <v>51</v>
      </c>
      <c r="Z806" s="11">
        <v>56.5</v>
      </c>
      <c r="AA806" s="11">
        <v>53.6</v>
      </c>
      <c r="AB806" s="11">
        <v>56.2</v>
      </c>
      <c r="AC806" s="11">
        <v>30.9</v>
      </c>
      <c r="AD806" s="11">
        <v>64.7</v>
      </c>
      <c r="AE806" s="11">
        <v>51.4</v>
      </c>
      <c r="AF806" s="11">
        <v>56.7</v>
      </c>
      <c r="AG806" s="11">
        <v>60.8</v>
      </c>
      <c r="AH806" s="11">
        <v>50.4</v>
      </c>
      <c r="AI806" s="11">
        <v>55.9</v>
      </c>
      <c r="AJ806" s="11">
        <v>45.7</v>
      </c>
      <c r="AK806" s="11">
        <v>52.7</v>
      </c>
      <c r="AL806" s="11">
        <v>46.8</v>
      </c>
      <c r="AM806" s="11">
        <v>68.2</v>
      </c>
      <c r="AN806" s="11">
        <v>53.5</v>
      </c>
      <c r="IS806">
        <f t="shared" si="24"/>
        <v>53.026315789473699</v>
      </c>
      <c r="IT806">
        <f t="shared" si="25"/>
        <v>9.4686020033361284</v>
      </c>
    </row>
    <row r="807" spans="1:254" x14ac:dyDescent="0.2">
      <c r="A807" s="34" t="s">
        <v>12</v>
      </c>
      <c r="B807" s="35">
        <v>0.8</v>
      </c>
      <c r="C807" s="11">
        <v>16.399999999999999</v>
      </c>
      <c r="D807" s="11">
        <v>51.5</v>
      </c>
      <c r="E807" s="11">
        <v>40.700000000000003</v>
      </c>
      <c r="F807" s="11">
        <v>51</v>
      </c>
      <c r="G807" s="11">
        <v>50.2</v>
      </c>
      <c r="H807" s="11">
        <v>40.200000000000003</v>
      </c>
      <c r="I807" s="11">
        <v>43.9</v>
      </c>
      <c r="J807" s="11">
        <v>43.9</v>
      </c>
      <c r="K807" s="11">
        <v>35.799999999999997</v>
      </c>
      <c r="L807" s="11">
        <v>38.5</v>
      </c>
      <c r="M807" s="11">
        <v>47.3</v>
      </c>
      <c r="N807" s="11">
        <v>43.7</v>
      </c>
      <c r="O807" s="11">
        <v>41.1</v>
      </c>
      <c r="P807" s="11">
        <v>45.2</v>
      </c>
      <c r="Q807" s="11">
        <v>66.5</v>
      </c>
      <c r="R807" s="11">
        <v>59</v>
      </c>
      <c r="S807" s="11">
        <v>53.2</v>
      </c>
      <c r="T807" s="11">
        <v>53.3</v>
      </c>
      <c r="U807" s="11">
        <v>61.9</v>
      </c>
      <c r="V807" s="11">
        <v>50.4</v>
      </c>
      <c r="W807" s="11">
        <v>60.6</v>
      </c>
      <c r="X807" s="11">
        <v>48.1</v>
      </c>
      <c r="Y807" s="11">
        <v>45.5</v>
      </c>
      <c r="Z807" s="11">
        <v>50.9</v>
      </c>
      <c r="AA807" s="11">
        <v>49.1</v>
      </c>
      <c r="AB807" s="11">
        <v>51.3</v>
      </c>
      <c r="AC807" s="11">
        <v>22.6</v>
      </c>
      <c r="AD807" s="11">
        <v>60.7</v>
      </c>
      <c r="AE807" s="11">
        <v>44.8</v>
      </c>
      <c r="AF807" s="11">
        <v>51.7</v>
      </c>
      <c r="AG807" s="11">
        <v>57.4</v>
      </c>
      <c r="AH807" s="11">
        <v>44.9</v>
      </c>
      <c r="AI807" s="11">
        <v>49.8</v>
      </c>
      <c r="AJ807" s="11">
        <v>39.4</v>
      </c>
      <c r="AK807" s="11">
        <v>46.2</v>
      </c>
      <c r="AL807" s="11">
        <v>41.2</v>
      </c>
      <c r="AM807" s="11">
        <v>63</v>
      </c>
      <c r="AN807" s="11">
        <v>49.5</v>
      </c>
      <c r="IS807">
        <f t="shared" si="24"/>
        <v>47.642105263157895</v>
      </c>
      <c r="IT807">
        <f t="shared" si="25"/>
        <v>9.95423667995248</v>
      </c>
    </row>
    <row r="808" spans="1:254" x14ac:dyDescent="0.2">
      <c r="A808" s="34" t="s">
        <v>12</v>
      </c>
      <c r="B808" s="35">
        <v>0.82</v>
      </c>
      <c r="C808" s="11">
        <v>9.6</v>
      </c>
      <c r="D808" s="11">
        <v>44.9</v>
      </c>
      <c r="E808" s="11">
        <v>34.1</v>
      </c>
      <c r="F808" s="11">
        <v>43.6</v>
      </c>
      <c r="G808" s="11">
        <v>44.9</v>
      </c>
      <c r="H808" s="11">
        <v>34.700000000000003</v>
      </c>
      <c r="I808" s="11">
        <v>37.799999999999997</v>
      </c>
      <c r="J808" s="11">
        <v>38.1</v>
      </c>
      <c r="K808" s="11">
        <v>29</v>
      </c>
      <c r="L808" s="11">
        <v>32.6</v>
      </c>
      <c r="M808" s="11">
        <v>39.299999999999997</v>
      </c>
      <c r="N808" s="11">
        <v>40.700000000000003</v>
      </c>
      <c r="O808" s="11">
        <v>37.4</v>
      </c>
      <c r="P808" s="11">
        <v>38.1</v>
      </c>
      <c r="Q808" s="11">
        <v>59.5</v>
      </c>
      <c r="R808" s="11">
        <v>52.5</v>
      </c>
      <c r="S808" s="11">
        <v>47.4</v>
      </c>
      <c r="T808" s="11">
        <v>47.1</v>
      </c>
      <c r="U808" s="11">
        <v>54.6</v>
      </c>
      <c r="V808" s="11">
        <v>44.7</v>
      </c>
      <c r="W808" s="11">
        <v>54.7</v>
      </c>
      <c r="X808" s="11">
        <v>41.5</v>
      </c>
      <c r="Y808" s="11">
        <v>38.9</v>
      </c>
      <c r="Z808" s="11">
        <v>44.1</v>
      </c>
      <c r="AA808" s="11">
        <v>43.3</v>
      </c>
      <c r="AB808" s="11">
        <v>45.5</v>
      </c>
      <c r="AC808" s="11">
        <v>14.6</v>
      </c>
      <c r="AD808" s="11">
        <v>55</v>
      </c>
      <c r="AE808" s="11">
        <v>37.299999999999997</v>
      </c>
      <c r="AF808" s="11">
        <v>45.5</v>
      </c>
      <c r="AG808" s="11">
        <v>52.7</v>
      </c>
      <c r="AH808" s="11">
        <v>38.9</v>
      </c>
      <c r="AI808" s="11">
        <v>42.8</v>
      </c>
      <c r="AJ808" s="11">
        <v>32.700000000000003</v>
      </c>
      <c r="AK808" s="11">
        <v>39</v>
      </c>
      <c r="AL808" s="11">
        <v>35</v>
      </c>
      <c r="AM808" s="11">
        <v>56.7</v>
      </c>
      <c r="AN808" s="11">
        <v>45.3</v>
      </c>
      <c r="IS808">
        <f t="shared" si="24"/>
        <v>41.423684210526318</v>
      </c>
      <c r="IT808">
        <f t="shared" si="25"/>
        <v>10.114625060465544</v>
      </c>
    </row>
    <row r="809" spans="1:254" x14ac:dyDescent="0.2">
      <c r="A809" s="34" t="s">
        <v>12</v>
      </c>
      <c r="B809" s="35">
        <v>0.84</v>
      </c>
      <c r="C809" s="11">
        <v>3.78</v>
      </c>
      <c r="D809" s="11">
        <v>37.6</v>
      </c>
      <c r="E809" s="11">
        <v>27.3</v>
      </c>
      <c r="F809" s="11">
        <v>35.700000000000003</v>
      </c>
      <c r="G809" s="11">
        <v>38.700000000000003</v>
      </c>
      <c r="H809" s="11">
        <v>28.8</v>
      </c>
      <c r="I809" s="11">
        <v>31</v>
      </c>
      <c r="J809" s="11">
        <v>31.4</v>
      </c>
      <c r="K809" s="11">
        <v>22.2</v>
      </c>
      <c r="L809" s="11">
        <v>26.6</v>
      </c>
      <c r="M809" s="11">
        <v>30.6</v>
      </c>
      <c r="N809" s="11">
        <v>36.6</v>
      </c>
      <c r="O809" s="11">
        <v>33.799999999999997</v>
      </c>
      <c r="P809" s="11">
        <v>31.1</v>
      </c>
      <c r="Q809" s="11">
        <v>50.9</v>
      </c>
      <c r="R809" s="11">
        <v>44.6</v>
      </c>
      <c r="S809" s="11">
        <v>40.700000000000003</v>
      </c>
      <c r="T809" s="11">
        <v>39.5</v>
      </c>
      <c r="U809" s="11">
        <v>46.6</v>
      </c>
      <c r="V809" s="11">
        <v>38.1</v>
      </c>
      <c r="W809" s="11">
        <v>47.7</v>
      </c>
      <c r="X809" s="11">
        <v>34</v>
      </c>
      <c r="Y809" s="11">
        <v>31.6</v>
      </c>
      <c r="Z809" s="11">
        <v>36.5</v>
      </c>
      <c r="AA809" s="11">
        <v>36.5</v>
      </c>
      <c r="AB809" s="11">
        <v>38.799999999999997</v>
      </c>
      <c r="AC809" s="11">
        <v>7.61</v>
      </c>
      <c r="AD809" s="11">
        <v>47.7</v>
      </c>
      <c r="AE809" s="11">
        <v>29.2</v>
      </c>
      <c r="AF809" s="11">
        <v>38.5</v>
      </c>
      <c r="AG809" s="11">
        <v>46.9</v>
      </c>
      <c r="AH809" s="11">
        <v>32.700000000000003</v>
      </c>
      <c r="AI809" s="11">
        <v>35.200000000000003</v>
      </c>
      <c r="AJ809" s="11">
        <v>26</v>
      </c>
      <c r="AK809" s="11">
        <v>31.8</v>
      </c>
      <c r="AL809" s="11">
        <v>28.7</v>
      </c>
      <c r="AM809" s="11">
        <v>49.4</v>
      </c>
      <c r="AN809" s="11">
        <v>41.2</v>
      </c>
      <c r="IS809">
        <f t="shared" si="24"/>
        <v>34.620789473684226</v>
      </c>
      <c r="IT809">
        <f t="shared" si="25"/>
        <v>9.8715480813319072</v>
      </c>
    </row>
    <row r="810" spans="1:254" x14ac:dyDescent="0.2">
      <c r="A810" s="34" t="s">
        <v>12</v>
      </c>
      <c r="B810" s="35">
        <v>0.86</v>
      </c>
      <c r="C810" s="11">
        <v>-0.91</v>
      </c>
      <c r="D810" s="11">
        <v>30.1</v>
      </c>
      <c r="E810" s="11">
        <v>20.7</v>
      </c>
      <c r="F810" s="11">
        <v>27.4</v>
      </c>
      <c r="G810" s="11">
        <v>31.8</v>
      </c>
      <c r="H810" s="11">
        <v>22.8</v>
      </c>
      <c r="I810" s="11">
        <v>24</v>
      </c>
      <c r="J810" s="11">
        <v>23.8</v>
      </c>
      <c r="K810" s="11">
        <v>15.5</v>
      </c>
      <c r="L810" s="11">
        <v>20.9</v>
      </c>
      <c r="M810" s="11">
        <v>21.6</v>
      </c>
      <c r="N810" s="11">
        <v>31.3</v>
      </c>
      <c r="O810" s="11">
        <v>29.8</v>
      </c>
      <c r="P810" s="11">
        <v>24.3</v>
      </c>
      <c r="Q810" s="11">
        <v>41.5</v>
      </c>
      <c r="R810" s="11">
        <v>35.9</v>
      </c>
      <c r="S810" s="11">
        <v>33.299999999999997</v>
      </c>
      <c r="T810" s="11">
        <v>31.2</v>
      </c>
      <c r="U810" s="11">
        <v>38.299999999999997</v>
      </c>
      <c r="V810" s="11">
        <v>30.5</v>
      </c>
      <c r="W810" s="11">
        <v>39.5</v>
      </c>
      <c r="X810" s="11">
        <v>25.9</v>
      </c>
      <c r="Y810" s="11">
        <v>24.1</v>
      </c>
      <c r="Z810" s="11">
        <v>29</v>
      </c>
      <c r="AA810" s="11">
        <v>29</v>
      </c>
      <c r="AB810" s="11">
        <v>31.2</v>
      </c>
      <c r="AC810" s="11">
        <v>2.14</v>
      </c>
      <c r="AD810" s="11">
        <v>39</v>
      </c>
      <c r="AE810" s="11">
        <v>21</v>
      </c>
      <c r="AF810" s="11">
        <v>30.8</v>
      </c>
      <c r="AG810" s="11">
        <v>40.4</v>
      </c>
      <c r="AH810" s="11">
        <v>26.5</v>
      </c>
      <c r="AI810" s="11">
        <v>27.7</v>
      </c>
      <c r="AJ810" s="11">
        <v>19.600000000000001</v>
      </c>
      <c r="AK810" s="11">
        <v>25</v>
      </c>
      <c r="AL810" s="11">
        <v>22.6</v>
      </c>
      <c r="AM810" s="11">
        <v>41.1</v>
      </c>
      <c r="AN810" s="11">
        <v>35.700000000000003</v>
      </c>
      <c r="IS810">
        <f t="shared" si="24"/>
        <v>27.474473684210526</v>
      </c>
      <c r="IT810">
        <f t="shared" si="25"/>
        <v>9.2058338428700779</v>
      </c>
    </row>
    <row r="811" spans="1:254" x14ac:dyDescent="0.2">
      <c r="A811" s="34" t="s">
        <v>12</v>
      </c>
      <c r="B811" s="35">
        <v>0.88</v>
      </c>
      <c r="C811" s="11">
        <v>-4.0999999999999996</v>
      </c>
      <c r="D811" s="11">
        <v>22.7</v>
      </c>
      <c r="E811" s="11">
        <v>14.8</v>
      </c>
      <c r="F811" s="11">
        <v>18.899999999999999</v>
      </c>
      <c r="G811" s="11">
        <v>24.7</v>
      </c>
      <c r="H811" s="11">
        <v>16.899999999999999</v>
      </c>
      <c r="I811" s="11">
        <v>16.7</v>
      </c>
      <c r="J811" s="11">
        <v>16</v>
      </c>
      <c r="K811" s="11">
        <v>9.36</v>
      </c>
      <c r="L811" s="11">
        <v>15.6</v>
      </c>
      <c r="M811" s="11">
        <v>12.8</v>
      </c>
      <c r="N811" s="11">
        <v>25.1</v>
      </c>
      <c r="O811" s="11">
        <v>25.1</v>
      </c>
      <c r="P811" s="11">
        <v>18.399999999999999</v>
      </c>
      <c r="Q811" s="11">
        <v>31.8</v>
      </c>
      <c r="R811" s="11">
        <v>26.8</v>
      </c>
      <c r="S811" s="11">
        <v>25.6</v>
      </c>
      <c r="T811" s="11">
        <v>22.7</v>
      </c>
      <c r="U811" s="11">
        <v>30.3</v>
      </c>
      <c r="V811" s="11">
        <v>22.3</v>
      </c>
      <c r="W811" s="11">
        <v>30.8</v>
      </c>
      <c r="X811" s="11">
        <v>17.399999999999999</v>
      </c>
      <c r="Y811" s="11">
        <v>16.7</v>
      </c>
      <c r="Z811" s="11">
        <v>22</v>
      </c>
      <c r="AA811" s="11">
        <v>21.6</v>
      </c>
      <c r="AB811" s="11">
        <v>23</v>
      </c>
      <c r="AC811" s="11">
        <v>-1.45</v>
      </c>
      <c r="AD811" s="11">
        <v>29.6</v>
      </c>
      <c r="AE811" s="11">
        <v>13.3</v>
      </c>
      <c r="AF811" s="11">
        <v>22.4</v>
      </c>
      <c r="AG811" s="11">
        <v>33.299999999999997</v>
      </c>
      <c r="AH811" s="11">
        <v>20.7</v>
      </c>
      <c r="AI811" s="11">
        <v>20.7</v>
      </c>
      <c r="AJ811" s="11">
        <v>13.9</v>
      </c>
      <c r="AK811" s="11">
        <v>18.899999999999999</v>
      </c>
      <c r="AL811" s="11">
        <v>17.399999999999999</v>
      </c>
      <c r="AM811" s="11">
        <v>32.4</v>
      </c>
      <c r="AN811" s="11">
        <v>29.1</v>
      </c>
      <c r="IS811">
        <f t="shared" si="24"/>
        <v>20.373947368421049</v>
      </c>
      <c r="IT811">
        <f t="shared" si="25"/>
        <v>8.148135764062074</v>
      </c>
    </row>
    <row r="812" spans="1:254" x14ac:dyDescent="0.2">
      <c r="A812" s="34" t="s">
        <v>12</v>
      </c>
      <c r="B812" s="35">
        <v>0.9</v>
      </c>
      <c r="C812" s="11">
        <v>-5.54</v>
      </c>
      <c r="D812" s="11">
        <v>16.100000000000001</v>
      </c>
      <c r="E812" s="11">
        <v>9.9</v>
      </c>
      <c r="F812" s="11">
        <v>11.4</v>
      </c>
      <c r="G812" s="11">
        <v>17.7</v>
      </c>
      <c r="H812" s="11">
        <v>11.8</v>
      </c>
      <c r="I812" s="11">
        <v>9.5399999999999991</v>
      </c>
      <c r="J812" s="11">
        <v>8.6999999999999993</v>
      </c>
      <c r="K812" s="11">
        <v>4.0199999999999996</v>
      </c>
      <c r="L812" s="11">
        <v>10.8</v>
      </c>
      <c r="M812" s="11">
        <v>4.96</v>
      </c>
      <c r="N812" s="11">
        <v>18.399999999999999</v>
      </c>
      <c r="O812" s="11">
        <v>20.100000000000001</v>
      </c>
      <c r="P812" s="11">
        <v>14</v>
      </c>
      <c r="Q812" s="11">
        <v>22.8</v>
      </c>
      <c r="R812" s="11">
        <v>18.3</v>
      </c>
      <c r="S812" s="11">
        <v>18.399999999999999</v>
      </c>
      <c r="T812" s="11">
        <v>15</v>
      </c>
      <c r="U812" s="11">
        <v>23.3</v>
      </c>
      <c r="V812" s="11">
        <v>14.2</v>
      </c>
      <c r="W812" s="11">
        <v>21.9</v>
      </c>
      <c r="X812" s="11">
        <v>9.0299999999999994</v>
      </c>
      <c r="Y812" s="11">
        <v>9.94</v>
      </c>
      <c r="Z812" s="11">
        <v>15.4</v>
      </c>
      <c r="AA812" s="11">
        <v>15</v>
      </c>
      <c r="AB812" s="11">
        <v>14.9</v>
      </c>
      <c r="AC812" s="11">
        <v>-2.91</v>
      </c>
      <c r="AD812" s="11">
        <v>20.399999999999999</v>
      </c>
      <c r="AE812" s="11">
        <v>6.96</v>
      </c>
      <c r="AF812" s="11">
        <v>14.1</v>
      </c>
      <c r="AG812" s="11">
        <v>25.9</v>
      </c>
      <c r="AH812" s="11">
        <v>15.4</v>
      </c>
      <c r="AI812" s="11">
        <v>14.8</v>
      </c>
      <c r="AJ812" s="11">
        <v>9.14</v>
      </c>
      <c r="AK812" s="11">
        <v>13.6</v>
      </c>
      <c r="AL812" s="11">
        <v>13.2</v>
      </c>
      <c r="AM812" s="11">
        <v>23.8</v>
      </c>
      <c r="AN812" s="11">
        <v>21.6</v>
      </c>
      <c r="IS812">
        <f t="shared" si="24"/>
        <v>13.843157894736839</v>
      </c>
      <c r="IT812">
        <f t="shared" si="25"/>
        <v>6.8430162091917071</v>
      </c>
    </row>
    <row r="813" spans="1:254" x14ac:dyDescent="0.2">
      <c r="A813" s="34" t="s">
        <v>12</v>
      </c>
      <c r="B813" s="35">
        <v>0.92</v>
      </c>
      <c r="C813" s="11">
        <v>-5.29</v>
      </c>
      <c r="D813" s="11">
        <v>11.1</v>
      </c>
      <c r="E813" s="11">
        <v>6.41</v>
      </c>
      <c r="F813" s="11">
        <v>5.84</v>
      </c>
      <c r="G813" s="11">
        <v>11.5</v>
      </c>
      <c r="H813" s="11">
        <v>7.74</v>
      </c>
      <c r="I813" s="11">
        <v>3.06</v>
      </c>
      <c r="J813" s="11">
        <v>2.78</v>
      </c>
      <c r="K813" s="11">
        <v>-3.6999999999999998E-2</v>
      </c>
      <c r="L813" s="11">
        <v>6.64</v>
      </c>
      <c r="M813" s="11">
        <v>-0.98</v>
      </c>
      <c r="N813" s="11">
        <v>12.1</v>
      </c>
      <c r="O813" s="11">
        <v>14.9</v>
      </c>
      <c r="P813" s="11">
        <v>11.9</v>
      </c>
      <c r="Q813" s="11">
        <v>15.4</v>
      </c>
      <c r="R813" s="11">
        <v>11.2</v>
      </c>
      <c r="S813" s="11">
        <v>12</v>
      </c>
      <c r="T813" s="11">
        <v>8.8699999999999992</v>
      </c>
      <c r="U813" s="11">
        <v>17.8</v>
      </c>
      <c r="V813" s="11">
        <v>7.08</v>
      </c>
      <c r="W813" s="11">
        <v>14.2</v>
      </c>
      <c r="X813" s="11">
        <v>1.49</v>
      </c>
      <c r="Y813" s="11">
        <v>4.4000000000000004</v>
      </c>
      <c r="Z813" s="11">
        <v>0</v>
      </c>
      <c r="AA813" s="11">
        <v>9.5399999999999991</v>
      </c>
      <c r="AB813" s="11">
        <v>7.62</v>
      </c>
      <c r="AC813" s="11">
        <v>-2.37</v>
      </c>
      <c r="AD813" s="11">
        <v>12.5</v>
      </c>
      <c r="AE813" s="11">
        <v>2.74</v>
      </c>
      <c r="AF813" s="11">
        <v>6.62</v>
      </c>
      <c r="AG813" s="11">
        <v>18.899999999999999</v>
      </c>
      <c r="AH813" s="11">
        <v>11</v>
      </c>
      <c r="AI813" s="11">
        <v>10.5</v>
      </c>
      <c r="AJ813" s="11">
        <v>5.61</v>
      </c>
      <c r="AK813" s="11">
        <v>9.2899999999999991</v>
      </c>
      <c r="AL813" s="11">
        <v>10.5</v>
      </c>
      <c r="AM813" s="11">
        <v>15.9</v>
      </c>
      <c r="AN813" s="11">
        <v>13.4</v>
      </c>
      <c r="IS813">
        <f t="shared" si="24"/>
        <v>8.2066578947368427</v>
      </c>
      <c r="IT813">
        <f t="shared" si="25"/>
        <v>5.7376009313447733</v>
      </c>
    </row>
    <row r="814" spans="1:254" x14ac:dyDescent="0.2">
      <c r="A814" s="34" t="s">
        <v>12</v>
      </c>
      <c r="B814" s="35">
        <v>0.94</v>
      </c>
      <c r="C814" s="11">
        <v>-3.66</v>
      </c>
      <c r="D814" s="11">
        <v>8.26</v>
      </c>
      <c r="E814" s="11">
        <v>4.49</v>
      </c>
      <c r="F814" s="11">
        <v>3.45</v>
      </c>
      <c r="G814" s="11">
        <v>6.47</v>
      </c>
      <c r="H814" s="11">
        <v>5.22</v>
      </c>
      <c r="I814" s="11">
        <v>-2</v>
      </c>
      <c r="J814" s="11">
        <v>-0.8</v>
      </c>
      <c r="K814" s="11">
        <v>-2.4300000000000002</v>
      </c>
      <c r="L814" s="11">
        <v>3.38</v>
      </c>
      <c r="M814" s="11">
        <v>-4.22</v>
      </c>
      <c r="N814" s="11">
        <v>6.97</v>
      </c>
      <c r="O814" s="11">
        <v>11.1</v>
      </c>
      <c r="P814" s="11">
        <v>11.9</v>
      </c>
      <c r="Q814" s="11">
        <v>10.4</v>
      </c>
      <c r="R814" s="11">
        <v>6.41</v>
      </c>
      <c r="S814" s="11">
        <v>7.16</v>
      </c>
      <c r="T814" s="11">
        <v>5.0199999999999996</v>
      </c>
      <c r="U814" s="11">
        <v>14.4</v>
      </c>
      <c r="V814" s="11">
        <v>1.96</v>
      </c>
      <c r="W814" s="11">
        <v>8.36</v>
      </c>
      <c r="X814" s="11">
        <v>-4.42</v>
      </c>
      <c r="Y814" s="11">
        <v>0.84</v>
      </c>
      <c r="Z814" s="11">
        <v>0</v>
      </c>
      <c r="AA814" s="11">
        <v>5.72</v>
      </c>
      <c r="AB814" s="11">
        <v>2.15</v>
      </c>
      <c r="AC814" s="11">
        <v>-0.42</v>
      </c>
      <c r="AD814" s="11">
        <v>6.89</v>
      </c>
      <c r="AE814" s="11">
        <v>0.99</v>
      </c>
      <c r="AF814" s="11">
        <v>1</v>
      </c>
      <c r="AG814" s="11">
        <v>12.8</v>
      </c>
      <c r="AH814" s="11">
        <v>7.68</v>
      </c>
      <c r="AI814" s="11">
        <v>7.99</v>
      </c>
      <c r="AJ814" s="11">
        <v>3.48</v>
      </c>
      <c r="AK814" s="11">
        <v>6.22</v>
      </c>
      <c r="AL814" s="11">
        <v>9.1999999999999993</v>
      </c>
      <c r="AM814" s="11">
        <v>9.59</v>
      </c>
      <c r="AN814" s="11">
        <v>3.81</v>
      </c>
      <c r="IS814">
        <f t="shared" si="24"/>
        <v>4.6147368421052626</v>
      </c>
      <c r="IT814">
        <f t="shared" si="25"/>
        <v>4.8472219610501712</v>
      </c>
    </row>
    <row r="815" spans="1:254" x14ac:dyDescent="0.2">
      <c r="A815" s="34" t="s">
        <v>12</v>
      </c>
      <c r="B815" s="35">
        <v>0.96</v>
      </c>
      <c r="C815" s="11">
        <v>-1.18</v>
      </c>
      <c r="D815" s="11">
        <v>7.79</v>
      </c>
      <c r="E815" s="11">
        <v>4.1399999999999997</v>
      </c>
      <c r="F815" s="11">
        <v>4.7699999999999996</v>
      </c>
      <c r="G815" s="11">
        <v>3</v>
      </c>
      <c r="H815" s="11">
        <v>4.43</v>
      </c>
      <c r="I815" s="11">
        <v>-5.0999999999999996</v>
      </c>
      <c r="J815" s="11">
        <v>-1.73</v>
      </c>
      <c r="K815" s="11">
        <v>-2.74</v>
      </c>
      <c r="L815" s="11">
        <v>1.34</v>
      </c>
      <c r="M815" s="11">
        <v>-4.47</v>
      </c>
      <c r="N815" s="11">
        <v>3.55</v>
      </c>
      <c r="O815" s="11">
        <v>10.1</v>
      </c>
      <c r="P815" s="11">
        <v>13.7</v>
      </c>
      <c r="Q815" s="11">
        <v>8.31</v>
      </c>
      <c r="R815" s="11">
        <v>4.12</v>
      </c>
      <c r="S815" s="11">
        <v>4.1100000000000003</v>
      </c>
      <c r="T815" s="11">
        <v>3.75</v>
      </c>
      <c r="U815" s="11">
        <v>13.4</v>
      </c>
      <c r="V815" s="11">
        <v>-0.54</v>
      </c>
      <c r="W815" s="11">
        <v>5.42</v>
      </c>
      <c r="X815" s="11">
        <v>-7.98</v>
      </c>
      <c r="Y815" s="11">
        <v>-0.34</v>
      </c>
      <c r="Z815" s="11">
        <v>0</v>
      </c>
      <c r="AA815" s="11">
        <v>3.77</v>
      </c>
      <c r="AB815" s="11">
        <v>-0.86</v>
      </c>
      <c r="AC815" s="11">
        <v>2.16</v>
      </c>
      <c r="AD815" s="11">
        <v>4.58</v>
      </c>
      <c r="AE815" s="11">
        <v>1.85</v>
      </c>
      <c r="AF815" s="11">
        <v>-1.97</v>
      </c>
      <c r="AG815" s="11">
        <v>8.65</v>
      </c>
      <c r="AH815" s="11">
        <v>5.58</v>
      </c>
      <c r="AI815" s="11">
        <v>7.31</v>
      </c>
      <c r="AJ815" s="11">
        <v>2.88</v>
      </c>
      <c r="AK815" s="11">
        <v>4.55</v>
      </c>
      <c r="AL815" s="11">
        <v>9.39</v>
      </c>
      <c r="AM815" s="11">
        <v>5.57</v>
      </c>
      <c r="AN815" s="11">
        <v>-4.6100000000000003</v>
      </c>
      <c r="IS815">
        <f t="shared" si="24"/>
        <v>3.0710526315789468</v>
      </c>
      <c r="IT815">
        <f t="shared" si="25"/>
        <v>4.930707854162625</v>
      </c>
    </row>
    <row r="816" spans="1:254" x14ac:dyDescent="0.2">
      <c r="A816" s="34" t="s">
        <v>12</v>
      </c>
      <c r="B816" s="35">
        <v>0.98</v>
      </c>
      <c r="C816" s="11">
        <v>1.78</v>
      </c>
      <c r="D816" s="11">
        <v>9.3800000000000008</v>
      </c>
      <c r="E816" s="11">
        <v>5.16</v>
      </c>
      <c r="F816" s="11">
        <v>8.85</v>
      </c>
      <c r="G816" s="11">
        <v>1.07</v>
      </c>
      <c r="H816" s="11">
        <v>5.35</v>
      </c>
      <c r="I816" s="11">
        <v>-5.91</v>
      </c>
      <c r="J816" s="11">
        <v>0.22</v>
      </c>
      <c r="K816" s="11">
        <v>-1.03</v>
      </c>
      <c r="L816" s="11">
        <v>0.71</v>
      </c>
      <c r="M816" s="11">
        <v>-2.06</v>
      </c>
      <c r="N816" s="11">
        <v>2.1</v>
      </c>
      <c r="O816" s="11">
        <v>12.4</v>
      </c>
      <c r="P816" s="11">
        <v>16.7</v>
      </c>
      <c r="Q816" s="11">
        <v>9.06</v>
      </c>
      <c r="R816" s="11">
        <v>4.26</v>
      </c>
      <c r="S816" s="11">
        <v>3.12</v>
      </c>
      <c r="T816" s="11">
        <v>4.88</v>
      </c>
      <c r="U816" s="11">
        <v>14.5</v>
      </c>
      <c r="V816" s="11">
        <v>-0.38</v>
      </c>
      <c r="W816" s="11">
        <v>5.42</v>
      </c>
      <c r="X816" s="11">
        <v>-8.9600000000000009</v>
      </c>
      <c r="Y816" s="11">
        <v>0.65</v>
      </c>
      <c r="Z816" s="11">
        <v>0</v>
      </c>
      <c r="AA816" s="11">
        <v>3.59</v>
      </c>
      <c r="AB816" s="11">
        <v>-1.2</v>
      </c>
      <c r="AC816" s="11">
        <v>4.68</v>
      </c>
      <c r="AD816" s="11">
        <v>5.59</v>
      </c>
      <c r="AE816" s="11">
        <v>4.79</v>
      </c>
      <c r="AF816" s="11">
        <v>-2</v>
      </c>
      <c r="AG816" s="11">
        <v>6.84</v>
      </c>
      <c r="AH816" s="11">
        <v>4.76</v>
      </c>
      <c r="AI816" s="11">
        <v>8.3000000000000007</v>
      </c>
      <c r="AJ816" s="11">
        <v>3.66</v>
      </c>
      <c r="AK816" s="11">
        <v>4.2699999999999996</v>
      </c>
      <c r="AL816" s="11">
        <v>10.8</v>
      </c>
      <c r="AM816" s="11">
        <v>4.4000000000000004</v>
      </c>
      <c r="AN816" s="11">
        <v>-8.2899999999999991</v>
      </c>
      <c r="IS816">
        <f t="shared" si="24"/>
        <v>3.6173684210526327</v>
      </c>
      <c r="IT816">
        <f t="shared" si="25"/>
        <v>5.5259421034668561</v>
      </c>
    </row>
    <row r="817" spans="1:254" x14ac:dyDescent="0.2">
      <c r="A817" s="34" t="s">
        <v>12</v>
      </c>
      <c r="B817" s="35">
        <v>1</v>
      </c>
      <c r="C817" s="11">
        <v>4.9000000000000004</v>
      </c>
      <c r="D817" s="11">
        <v>12.2</v>
      </c>
      <c r="E817" s="11">
        <v>7.21</v>
      </c>
      <c r="F817" s="11">
        <v>14.3</v>
      </c>
      <c r="G817" s="11">
        <v>0.43</v>
      </c>
      <c r="H817" s="11">
        <v>7.65</v>
      </c>
      <c r="I817" s="11">
        <v>-4.83</v>
      </c>
      <c r="J817" s="11">
        <v>4.28</v>
      </c>
      <c r="K817" s="11">
        <v>2.23</v>
      </c>
      <c r="L817" s="11">
        <v>1.47</v>
      </c>
      <c r="M817" s="11">
        <v>2.2799999999999998</v>
      </c>
      <c r="N817" s="11">
        <v>2.5099999999999998</v>
      </c>
      <c r="O817" s="11">
        <v>16</v>
      </c>
      <c r="P817" s="11">
        <v>19.8</v>
      </c>
      <c r="Q817" s="11">
        <v>12</v>
      </c>
      <c r="R817" s="11">
        <v>6.13</v>
      </c>
      <c r="S817" s="11">
        <v>4.13</v>
      </c>
      <c r="T817" s="11">
        <v>7.92</v>
      </c>
      <c r="U817" s="11">
        <v>17.2</v>
      </c>
      <c r="V817" s="11">
        <v>2.02</v>
      </c>
      <c r="W817" s="11">
        <v>7.9</v>
      </c>
      <c r="X817" s="11">
        <v>-7.56</v>
      </c>
      <c r="Y817" s="11">
        <v>3.4</v>
      </c>
      <c r="Z817" s="11">
        <v>0</v>
      </c>
      <c r="AA817" s="11">
        <v>4.92</v>
      </c>
      <c r="AB817" s="11">
        <v>0.78</v>
      </c>
      <c r="AC817" s="11">
        <v>6.71</v>
      </c>
      <c r="AD817" s="11">
        <v>9.59</v>
      </c>
      <c r="AE817" s="11">
        <v>8.91</v>
      </c>
      <c r="AF817" s="11">
        <v>0.62</v>
      </c>
      <c r="AG817" s="11">
        <v>7.57</v>
      </c>
      <c r="AH817" s="11">
        <v>5.23</v>
      </c>
      <c r="AI817" s="11">
        <v>10.6</v>
      </c>
      <c r="AJ817" s="11">
        <v>5.57</v>
      </c>
      <c r="AK817" s="11">
        <v>5.3</v>
      </c>
      <c r="AL817" s="11">
        <v>13</v>
      </c>
      <c r="AM817" s="11">
        <v>6.2</v>
      </c>
      <c r="AN817" s="11">
        <v>-4.7300000000000004</v>
      </c>
      <c r="IS817">
        <f t="shared" si="24"/>
        <v>5.8905263157894732</v>
      </c>
      <c r="IT817">
        <f t="shared" si="25"/>
        <v>5.9223465708023362</v>
      </c>
    </row>
    <row r="818" spans="1:254" x14ac:dyDescent="0.2">
      <c r="A818" s="34" t="s">
        <v>17</v>
      </c>
      <c r="B818" s="35">
        <v>0</v>
      </c>
      <c r="C818" s="11">
        <v>-5.65</v>
      </c>
      <c r="D818" s="11">
        <v>-3.89</v>
      </c>
      <c r="E818" s="11">
        <v>-2.2799999999999998</v>
      </c>
      <c r="F818" s="11">
        <v>-7.17</v>
      </c>
      <c r="G818" s="11">
        <v>-9.91</v>
      </c>
      <c r="H818" s="11">
        <v>-0.77</v>
      </c>
      <c r="I818" s="11">
        <v>1.66</v>
      </c>
      <c r="J818" s="11">
        <v>-5.42</v>
      </c>
      <c r="K818" s="11">
        <v>-4.46</v>
      </c>
      <c r="L818" s="11">
        <v>-0.74</v>
      </c>
      <c r="M818" s="11">
        <v>-8.4700000000000006</v>
      </c>
      <c r="N818" s="11">
        <v>-0.55000000000000004</v>
      </c>
      <c r="O818" s="11">
        <v>2.0299999999999998</v>
      </c>
      <c r="P818" s="11">
        <v>6.5</v>
      </c>
      <c r="Q818" s="11">
        <v>6.31</v>
      </c>
      <c r="R818" s="11">
        <v>-0.47</v>
      </c>
      <c r="S818" s="11">
        <v>-0.76</v>
      </c>
      <c r="T818" s="11">
        <v>-2.5499999999999998</v>
      </c>
      <c r="U818" s="11">
        <v>4.21</v>
      </c>
      <c r="V818" s="11">
        <v>-2.13</v>
      </c>
      <c r="W818" s="11">
        <v>-0.44</v>
      </c>
      <c r="X818" s="11">
        <v>-5.73</v>
      </c>
      <c r="Y818" s="11">
        <v>-4.9000000000000004</v>
      </c>
      <c r="Z818" s="11">
        <v>-1.68</v>
      </c>
      <c r="AA818" s="11">
        <v>1.95</v>
      </c>
      <c r="AB818" s="11">
        <v>-3.06</v>
      </c>
      <c r="AC818" s="11">
        <v>-10.8</v>
      </c>
      <c r="AD818" s="11">
        <v>-2.4300000000000002</v>
      </c>
      <c r="AE818" s="11">
        <v>3.3</v>
      </c>
      <c r="AF818" s="11">
        <v>-2.31</v>
      </c>
      <c r="AG818" s="11">
        <v>1.06</v>
      </c>
      <c r="AH818" s="11">
        <v>-5.55</v>
      </c>
      <c r="AI818" s="11">
        <v>-4.38</v>
      </c>
      <c r="AJ818" s="11">
        <v>-3.66</v>
      </c>
      <c r="AK818" s="11">
        <v>0.44</v>
      </c>
      <c r="AL818" s="11">
        <v>-7.22</v>
      </c>
      <c r="AM818" s="11">
        <v>0.92</v>
      </c>
      <c r="AN818" s="11">
        <v>-4.66</v>
      </c>
      <c r="IS818">
        <f t="shared" si="24"/>
        <v>-2.2015789473684206</v>
      </c>
      <c r="IT818">
        <f t="shared" si="25"/>
        <v>4.059784660988667</v>
      </c>
    </row>
    <row r="819" spans="1:254" x14ac:dyDescent="0.2">
      <c r="A819" s="34" t="s">
        <v>17</v>
      </c>
      <c r="B819" s="35">
        <v>0.02</v>
      </c>
      <c r="C819" s="11">
        <v>-7.61</v>
      </c>
      <c r="D819" s="11">
        <v>-6.12</v>
      </c>
      <c r="E819" s="11">
        <v>-4.4800000000000004</v>
      </c>
      <c r="F819" s="11">
        <v>-8.6199999999999992</v>
      </c>
      <c r="G819" s="11">
        <v>-14.9</v>
      </c>
      <c r="H819" s="11">
        <v>-2.65</v>
      </c>
      <c r="I819" s="11">
        <v>-1.39</v>
      </c>
      <c r="J819" s="11">
        <v>-7</v>
      </c>
      <c r="K819" s="11">
        <v>-6.21</v>
      </c>
      <c r="L819" s="11">
        <v>-2.67</v>
      </c>
      <c r="M819" s="11">
        <v>-9.01</v>
      </c>
      <c r="N819" s="11">
        <v>-2.11</v>
      </c>
      <c r="O819" s="11">
        <v>0.96</v>
      </c>
      <c r="P819" s="11">
        <v>5.09</v>
      </c>
      <c r="Q819" s="11">
        <v>5.12</v>
      </c>
      <c r="R819" s="11">
        <v>-2.7</v>
      </c>
      <c r="S819" s="11">
        <v>-2.4</v>
      </c>
      <c r="T819" s="11">
        <v>-3.48</v>
      </c>
      <c r="U819" s="11">
        <v>2.86</v>
      </c>
      <c r="V819" s="11">
        <v>-3.92</v>
      </c>
      <c r="W819" s="11">
        <v>-2.4700000000000002</v>
      </c>
      <c r="X819" s="11">
        <v>-8.1199999999999992</v>
      </c>
      <c r="Y819" s="11">
        <v>-6.49</v>
      </c>
      <c r="Z819" s="11">
        <v>-2.83</v>
      </c>
      <c r="AA819" s="11">
        <v>0.31</v>
      </c>
      <c r="AB819" s="11">
        <v>-3.86</v>
      </c>
      <c r="AC819" s="11">
        <v>-12.3</v>
      </c>
      <c r="AD819" s="11">
        <v>-3.47</v>
      </c>
      <c r="AE819" s="11">
        <v>0.65</v>
      </c>
      <c r="AF819" s="11">
        <v>-3.32</v>
      </c>
      <c r="AG819" s="11">
        <v>-2.62</v>
      </c>
      <c r="AH819" s="11">
        <v>-6.26</v>
      </c>
      <c r="AI819" s="11">
        <v>-5.54</v>
      </c>
      <c r="AJ819" s="11">
        <v>-4.53</v>
      </c>
      <c r="AK819" s="11">
        <v>-1.8</v>
      </c>
      <c r="AL819" s="11">
        <v>-8.51</v>
      </c>
      <c r="AM819" s="11">
        <v>-1.57</v>
      </c>
      <c r="AN819" s="11">
        <v>-7.63</v>
      </c>
      <c r="IS819">
        <f t="shared" si="24"/>
        <v>-3.9894736842105263</v>
      </c>
      <c r="IT819">
        <f t="shared" si="25"/>
        <v>4.1704222013036771</v>
      </c>
    </row>
    <row r="820" spans="1:254" x14ac:dyDescent="0.2">
      <c r="A820" s="34" t="s">
        <v>17</v>
      </c>
      <c r="B820" s="35">
        <v>0.04</v>
      </c>
      <c r="C820" s="11">
        <v>-8.32</v>
      </c>
      <c r="D820" s="11">
        <v>-6.92</v>
      </c>
      <c r="E820" s="11">
        <v>-6.02</v>
      </c>
      <c r="F820" s="11">
        <v>-8.44</v>
      </c>
      <c r="G820" s="11">
        <v>-19</v>
      </c>
      <c r="H820" s="11">
        <v>-3.86</v>
      </c>
      <c r="I820" s="11">
        <v>-3.61</v>
      </c>
      <c r="J820" s="11">
        <v>-7.57</v>
      </c>
      <c r="K820" s="11">
        <v>-6.98</v>
      </c>
      <c r="L820" s="11">
        <v>-3.82</v>
      </c>
      <c r="M820" s="11">
        <v>-7.95</v>
      </c>
      <c r="N820" s="11">
        <v>-2.83</v>
      </c>
      <c r="O820" s="11">
        <v>0.4</v>
      </c>
      <c r="P820" s="11">
        <v>4.53</v>
      </c>
      <c r="Q820" s="11">
        <v>4.12</v>
      </c>
      <c r="R820" s="11">
        <v>-4.2</v>
      </c>
      <c r="S820" s="11">
        <v>-3.49</v>
      </c>
      <c r="T820" s="11">
        <v>-3.03</v>
      </c>
      <c r="U820" s="11">
        <v>1.92</v>
      </c>
      <c r="V820" s="11">
        <v>-4.74</v>
      </c>
      <c r="W820" s="11">
        <v>-4.07</v>
      </c>
      <c r="X820" s="11">
        <v>-8.73</v>
      </c>
      <c r="Y820" s="11">
        <v>-7.07</v>
      </c>
      <c r="Z820" s="11">
        <v>-2.1</v>
      </c>
      <c r="AA820" s="11">
        <v>-0.97</v>
      </c>
      <c r="AB820" s="11">
        <v>-4.1100000000000003</v>
      </c>
      <c r="AC820" s="11">
        <v>-11.7</v>
      </c>
      <c r="AD820" s="11">
        <v>-3.43</v>
      </c>
      <c r="AE820" s="11">
        <v>-1.29</v>
      </c>
      <c r="AF820" s="11">
        <v>-3.22</v>
      </c>
      <c r="AG820" s="11">
        <v>-5.44</v>
      </c>
      <c r="AH820" s="11">
        <v>-6.12</v>
      </c>
      <c r="AI820" s="11">
        <v>-5.67</v>
      </c>
      <c r="AJ820" s="11">
        <v>-4.76</v>
      </c>
      <c r="AK820" s="11">
        <v>-3.23</v>
      </c>
      <c r="AL820" s="11">
        <v>-8.9</v>
      </c>
      <c r="AM820" s="11">
        <v>-4.71</v>
      </c>
      <c r="AN820" s="11">
        <v>-13.1</v>
      </c>
      <c r="IS820">
        <f t="shared" si="24"/>
        <v>-4.9586842105263145</v>
      </c>
      <c r="IT820">
        <f t="shared" si="25"/>
        <v>4.3643941228702019</v>
      </c>
    </row>
    <row r="821" spans="1:254" x14ac:dyDescent="0.2">
      <c r="A821" s="34" t="s">
        <v>17</v>
      </c>
      <c r="B821" s="35">
        <v>0.06</v>
      </c>
      <c r="C821" s="11">
        <v>-7.5</v>
      </c>
      <c r="D821" s="11">
        <v>-5.95</v>
      </c>
      <c r="E821" s="11">
        <v>-6.45</v>
      </c>
      <c r="F821" s="11">
        <v>-7.15</v>
      </c>
      <c r="G821" s="11">
        <v>-20.399999999999999</v>
      </c>
      <c r="H821" s="11">
        <v>-3.85</v>
      </c>
      <c r="I821" s="11">
        <v>-4.45</v>
      </c>
      <c r="J821" s="11">
        <v>-6.63</v>
      </c>
      <c r="K821" s="11">
        <v>-6.61</v>
      </c>
      <c r="L821" s="11">
        <v>-3.72</v>
      </c>
      <c r="M821" s="11">
        <v>-5.67</v>
      </c>
      <c r="N821" s="11">
        <v>-2.34</v>
      </c>
      <c r="O821" s="11">
        <v>0.38</v>
      </c>
      <c r="P821" s="11">
        <v>5.03</v>
      </c>
      <c r="Q821" s="11">
        <v>3.85</v>
      </c>
      <c r="R821" s="11">
        <v>-4.4800000000000004</v>
      </c>
      <c r="S821" s="11">
        <v>-3.55</v>
      </c>
      <c r="T821" s="11">
        <v>-1.4</v>
      </c>
      <c r="U821" s="11">
        <v>1.87</v>
      </c>
      <c r="V821" s="11">
        <v>-4.46</v>
      </c>
      <c r="W821" s="11">
        <v>-4.49</v>
      </c>
      <c r="X821" s="11">
        <v>-7.81</v>
      </c>
      <c r="Y821" s="11">
        <v>-6.39</v>
      </c>
      <c r="Z821" s="11">
        <v>-3.4000000000000002E-2</v>
      </c>
      <c r="AA821" s="11">
        <v>-1.22</v>
      </c>
      <c r="AB821" s="11">
        <v>-3.54</v>
      </c>
      <c r="AC821" s="11">
        <v>-9.26</v>
      </c>
      <c r="AD821" s="11">
        <v>-2.59</v>
      </c>
      <c r="AE821" s="11">
        <v>-2.0299999999999998</v>
      </c>
      <c r="AF821" s="11">
        <v>-2.21</v>
      </c>
      <c r="AG821" s="11">
        <v>-5.83</v>
      </c>
      <c r="AH821" s="11">
        <v>-4.99</v>
      </c>
      <c r="AI821" s="11">
        <v>-4.6900000000000004</v>
      </c>
      <c r="AJ821" s="11">
        <v>-4.16</v>
      </c>
      <c r="AK821" s="11">
        <v>-3.51</v>
      </c>
      <c r="AL821" s="11">
        <v>-8.23</v>
      </c>
      <c r="AM821" s="11">
        <v>-6.86</v>
      </c>
      <c r="AN821" s="11">
        <v>-12.1</v>
      </c>
      <c r="IS821">
        <f t="shared" si="24"/>
        <v>-4.5637894736842117</v>
      </c>
      <c r="IT821">
        <f t="shared" si="25"/>
        <v>4.3192730566918973</v>
      </c>
    </row>
    <row r="822" spans="1:254" x14ac:dyDescent="0.2">
      <c r="A822" s="34" t="s">
        <v>17</v>
      </c>
      <c r="B822" s="35">
        <v>0.08</v>
      </c>
      <c r="C822" s="11">
        <v>-5.84</v>
      </c>
      <c r="D822" s="11">
        <v>-3.66</v>
      </c>
      <c r="E822" s="11">
        <v>-5.76</v>
      </c>
      <c r="F822" s="11">
        <v>-5.29</v>
      </c>
      <c r="G822" s="11">
        <v>-19.100000000000001</v>
      </c>
      <c r="H822" s="11">
        <v>-2.86</v>
      </c>
      <c r="I822" s="11">
        <v>-4.1100000000000003</v>
      </c>
      <c r="J822" s="11">
        <v>-4.7300000000000004</v>
      </c>
      <c r="K822" s="11">
        <v>-5.38</v>
      </c>
      <c r="L822" s="11">
        <v>-2.59</v>
      </c>
      <c r="M822" s="11">
        <v>-2.98</v>
      </c>
      <c r="N822" s="11">
        <v>-0.93</v>
      </c>
      <c r="O822" s="11">
        <v>0.91</v>
      </c>
      <c r="P822" s="11">
        <v>6.46</v>
      </c>
      <c r="Q822" s="11">
        <v>4.5199999999999996</v>
      </c>
      <c r="R822" s="11">
        <v>-3.6</v>
      </c>
      <c r="S822" s="11">
        <v>-2.5</v>
      </c>
      <c r="T822" s="11">
        <v>0.84</v>
      </c>
      <c r="U822" s="11">
        <v>2.74</v>
      </c>
      <c r="V822" s="11">
        <v>-3.25</v>
      </c>
      <c r="W822" s="11">
        <v>-3.85</v>
      </c>
      <c r="X822" s="11">
        <v>-6.22</v>
      </c>
      <c r="Y822" s="11">
        <v>-4.9800000000000004</v>
      </c>
      <c r="Z822" s="11">
        <v>2.3199999999999998</v>
      </c>
      <c r="AA822" s="11">
        <v>-0.28000000000000003</v>
      </c>
      <c r="AB822" s="11">
        <v>-2.25</v>
      </c>
      <c r="AC822" s="11">
        <v>-6.27</v>
      </c>
      <c r="AD822" s="11">
        <v>-1.38</v>
      </c>
      <c r="AE822" s="11">
        <v>-1.62</v>
      </c>
      <c r="AF822" s="11">
        <v>-0.82</v>
      </c>
      <c r="AG822" s="11">
        <v>-3.79</v>
      </c>
      <c r="AH822" s="11">
        <v>-3.1</v>
      </c>
      <c r="AI822" s="11">
        <v>-2.88</v>
      </c>
      <c r="AJ822" s="11">
        <v>-2.79</v>
      </c>
      <c r="AK822" s="11">
        <v>-2.73</v>
      </c>
      <c r="AL822" s="11">
        <v>-6.69</v>
      </c>
      <c r="AM822" s="11">
        <v>-6.72</v>
      </c>
      <c r="AN822" s="11">
        <v>-10.199999999999999</v>
      </c>
      <c r="IS822">
        <f t="shared" si="24"/>
        <v>-3.1936842105263161</v>
      </c>
      <c r="IT822">
        <f t="shared" si="25"/>
        <v>4.2058976745675993</v>
      </c>
    </row>
    <row r="823" spans="1:254" x14ac:dyDescent="0.2">
      <c r="A823" s="34" t="s">
        <v>17</v>
      </c>
      <c r="B823" s="35">
        <v>0.1</v>
      </c>
      <c r="C823" s="11">
        <v>-4.05</v>
      </c>
      <c r="D823" s="11">
        <v>-0.89</v>
      </c>
      <c r="E823" s="11">
        <v>-4.25</v>
      </c>
      <c r="F823" s="11">
        <v>-3.21</v>
      </c>
      <c r="G823" s="11">
        <v>-16.7</v>
      </c>
      <c r="H823" s="11">
        <v>-1.33</v>
      </c>
      <c r="I823" s="11">
        <v>-3.12</v>
      </c>
      <c r="J823" s="11">
        <v>-2.4300000000000002</v>
      </c>
      <c r="K823" s="11">
        <v>-3.76</v>
      </c>
      <c r="L823" s="11">
        <v>-0.96</v>
      </c>
      <c r="M823" s="11">
        <v>-0.47</v>
      </c>
      <c r="N823" s="11">
        <v>0.78</v>
      </c>
      <c r="O823" s="11">
        <v>2.0499999999999998</v>
      </c>
      <c r="P823" s="11">
        <v>8.31</v>
      </c>
      <c r="Q823" s="11">
        <v>5.87</v>
      </c>
      <c r="R823" s="11">
        <v>-1.99</v>
      </c>
      <c r="S823" s="11">
        <v>-0.64</v>
      </c>
      <c r="T823" s="11">
        <v>3.08</v>
      </c>
      <c r="U823" s="11">
        <v>4.3099999999999996</v>
      </c>
      <c r="V823" s="11">
        <v>-1.65</v>
      </c>
      <c r="W823" s="11">
        <v>-2.52</v>
      </c>
      <c r="X823" s="11">
        <v>-4.55</v>
      </c>
      <c r="Y823" s="11">
        <v>-3.3</v>
      </c>
      <c r="Z823" s="11">
        <v>4.17</v>
      </c>
      <c r="AA823" s="11">
        <v>1.36</v>
      </c>
      <c r="AB823" s="11">
        <v>-0.57999999999999996</v>
      </c>
      <c r="AC823" s="11">
        <v>-3.57</v>
      </c>
      <c r="AD823" s="11">
        <v>-0.16</v>
      </c>
      <c r="AE823" s="11">
        <v>-0.41</v>
      </c>
      <c r="AF823" s="11">
        <v>0.6</v>
      </c>
      <c r="AG823" s="11">
        <v>-0.76</v>
      </c>
      <c r="AH823" s="11">
        <v>-0.82</v>
      </c>
      <c r="AI823" s="11">
        <v>-0.69</v>
      </c>
      <c r="AJ823" s="11">
        <v>-0.91</v>
      </c>
      <c r="AK823" s="11">
        <v>-1.29</v>
      </c>
      <c r="AL823" s="11">
        <v>-4.6500000000000004</v>
      </c>
      <c r="AM823" s="11">
        <v>-4.47</v>
      </c>
      <c r="AN823" s="11">
        <v>-8.81</v>
      </c>
      <c r="IS823">
        <f t="shared" si="24"/>
        <v>-1.3792105263157892</v>
      </c>
      <c r="IT823">
        <f t="shared" si="25"/>
        <v>4.1020360017784094</v>
      </c>
    </row>
    <row r="824" spans="1:254" x14ac:dyDescent="0.2">
      <c r="A824" s="34" t="s">
        <v>17</v>
      </c>
      <c r="B824" s="35">
        <v>0.12</v>
      </c>
      <c r="C824" s="11">
        <v>-2.61</v>
      </c>
      <c r="D824" s="11">
        <v>1.7</v>
      </c>
      <c r="E824" s="11">
        <v>-2.2799999999999998</v>
      </c>
      <c r="F824" s="11">
        <v>-1.22</v>
      </c>
      <c r="G824" s="11">
        <v>-14</v>
      </c>
      <c r="H824" s="11">
        <v>0.31</v>
      </c>
      <c r="I824" s="11">
        <v>-1.88</v>
      </c>
      <c r="J824" s="11">
        <v>-0.15</v>
      </c>
      <c r="K824" s="11">
        <v>-2.21</v>
      </c>
      <c r="L824" s="11">
        <v>0.69</v>
      </c>
      <c r="M824" s="11">
        <v>1.66</v>
      </c>
      <c r="N824" s="11">
        <v>2.39</v>
      </c>
      <c r="O824" s="11">
        <v>3.66</v>
      </c>
      <c r="P824" s="11">
        <v>10.1</v>
      </c>
      <c r="Q824" s="11">
        <v>7.63</v>
      </c>
      <c r="R824" s="11">
        <v>-8.5000000000000006E-2</v>
      </c>
      <c r="S824" s="11">
        <v>1.59</v>
      </c>
      <c r="T824" s="11">
        <v>5.05</v>
      </c>
      <c r="U824" s="11">
        <v>6.24</v>
      </c>
      <c r="V824" s="11">
        <v>2.9000000000000001E-2</v>
      </c>
      <c r="W824" s="11">
        <v>-1.1000000000000001</v>
      </c>
      <c r="X824" s="11">
        <v>-2.99</v>
      </c>
      <c r="Y824" s="11">
        <v>-1.78</v>
      </c>
      <c r="Z824" s="11">
        <v>5.39</v>
      </c>
      <c r="AA824" s="11">
        <v>3.04</v>
      </c>
      <c r="AB824" s="11">
        <v>1.1000000000000001</v>
      </c>
      <c r="AC824" s="11">
        <v>-1.45</v>
      </c>
      <c r="AD824" s="11">
        <v>0.94</v>
      </c>
      <c r="AE824" s="11">
        <v>1.02</v>
      </c>
      <c r="AF824" s="11">
        <v>1.91</v>
      </c>
      <c r="AG824" s="11">
        <v>2.16</v>
      </c>
      <c r="AH824" s="11">
        <v>1.49</v>
      </c>
      <c r="AI824" s="11">
        <v>1.38</v>
      </c>
      <c r="AJ824" s="11">
        <v>1.1599999999999999</v>
      </c>
      <c r="AK824" s="11">
        <v>0.39</v>
      </c>
      <c r="AL824" s="11">
        <v>-2.5299999999999998</v>
      </c>
      <c r="AM824" s="11">
        <v>-1.31</v>
      </c>
      <c r="AN824" s="11">
        <v>-6.99</v>
      </c>
      <c r="IS824">
        <f t="shared" si="24"/>
        <v>0.48536842105263167</v>
      </c>
      <c r="IT824">
        <f t="shared" si="25"/>
        <v>3.9907939020582788</v>
      </c>
    </row>
    <row r="825" spans="1:254" x14ac:dyDescent="0.2">
      <c r="A825" s="34" t="s">
        <v>17</v>
      </c>
      <c r="B825" s="35">
        <v>0.14000000000000001</v>
      </c>
      <c r="C825" s="11">
        <v>-1.63</v>
      </c>
      <c r="D825" s="11">
        <v>3.74</v>
      </c>
      <c r="E825" s="11">
        <v>-0.17</v>
      </c>
      <c r="F825" s="11">
        <v>0.47</v>
      </c>
      <c r="G825" s="11">
        <v>-11.8</v>
      </c>
      <c r="H825" s="11">
        <v>1.87</v>
      </c>
      <c r="I825" s="11">
        <v>-0.63</v>
      </c>
      <c r="J825" s="11">
        <v>1.81</v>
      </c>
      <c r="K825" s="11">
        <v>-1.02</v>
      </c>
      <c r="L825" s="11">
        <v>2.1</v>
      </c>
      <c r="M825" s="11">
        <v>3.42</v>
      </c>
      <c r="N825" s="11">
        <v>3.56</v>
      </c>
      <c r="O825" s="11">
        <v>5.41</v>
      </c>
      <c r="P825" s="11">
        <v>11.5</v>
      </c>
      <c r="Q825" s="11">
        <v>9.35</v>
      </c>
      <c r="R825" s="11">
        <v>1.73</v>
      </c>
      <c r="S825" s="11">
        <v>3.76</v>
      </c>
      <c r="T825" s="11">
        <v>6.61</v>
      </c>
      <c r="U825" s="11">
        <v>8.15</v>
      </c>
      <c r="V825" s="11">
        <v>1.45</v>
      </c>
      <c r="W825" s="11">
        <v>0.33</v>
      </c>
      <c r="X825" s="11">
        <v>-1.55</v>
      </c>
      <c r="Y825" s="11">
        <v>-0.65</v>
      </c>
      <c r="Z825" s="11">
        <v>6.39</v>
      </c>
      <c r="AA825" s="11">
        <v>4.33</v>
      </c>
      <c r="AB825" s="11">
        <v>2.5299999999999998</v>
      </c>
      <c r="AC825" s="11">
        <v>0.11</v>
      </c>
      <c r="AD825" s="11">
        <v>1.95</v>
      </c>
      <c r="AE825" s="11">
        <v>2.2400000000000002</v>
      </c>
      <c r="AF825" s="11">
        <v>3.08</v>
      </c>
      <c r="AG825" s="11">
        <v>4.43</v>
      </c>
      <c r="AH825" s="11">
        <v>3.55</v>
      </c>
      <c r="AI825" s="11">
        <v>3.01</v>
      </c>
      <c r="AJ825" s="11">
        <v>3.15</v>
      </c>
      <c r="AK825" s="11">
        <v>2.0499999999999998</v>
      </c>
      <c r="AL825" s="11">
        <v>-0.61</v>
      </c>
      <c r="AM825" s="11">
        <v>1.65</v>
      </c>
      <c r="AN825" s="11">
        <v>-6.41</v>
      </c>
      <c r="IS825">
        <f t="shared" si="24"/>
        <v>2.0857894736842111</v>
      </c>
      <c r="IT825">
        <f t="shared" si="25"/>
        <v>4.0031161048707284</v>
      </c>
    </row>
    <row r="826" spans="1:254" x14ac:dyDescent="0.2">
      <c r="A826" s="34" t="s">
        <v>17</v>
      </c>
      <c r="B826" s="35">
        <v>0.16</v>
      </c>
      <c r="C826" s="11">
        <v>-0.85</v>
      </c>
      <c r="D826" s="11">
        <v>5.26</v>
      </c>
      <c r="E826" s="11">
        <v>1.84</v>
      </c>
      <c r="F826" s="11">
        <v>1.7</v>
      </c>
      <c r="G826" s="11">
        <v>-9.93</v>
      </c>
      <c r="H826" s="11">
        <v>3.25</v>
      </c>
      <c r="I826" s="11">
        <v>0.57999999999999996</v>
      </c>
      <c r="J826" s="11">
        <v>3.35</v>
      </c>
      <c r="K826" s="11">
        <v>-0.24</v>
      </c>
      <c r="L826" s="11">
        <v>3.21</v>
      </c>
      <c r="M826" s="11">
        <v>4.8899999999999997</v>
      </c>
      <c r="N826" s="11">
        <v>4.2</v>
      </c>
      <c r="O826" s="11">
        <v>6.97</v>
      </c>
      <c r="P826" s="11">
        <v>12.4</v>
      </c>
      <c r="Q826" s="11">
        <v>10.8</v>
      </c>
      <c r="R826" s="11">
        <v>3.35</v>
      </c>
      <c r="S826" s="11">
        <v>5.58</v>
      </c>
      <c r="T826" s="11">
        <v>7.59</v>
      </c>
      <c r="U826" s="11">
        <v>9.7799999999999994</v>
      </c>
      <c r="V826" s="11">
        <v>2.73</v>
      </c>
      <c r="W826" s="11">
        <v>1.69</v>
      </c>
      <c r="X826" s="11">
        <v>-0.31</v>
      </c>
      <c r="Y826" s="11">
        <v>0.13</v>
      </c>
      <c r="Z826" s="11">
        <v>7.56</v>
      </c>
      <c r="AA826" s="11">
        <v>5.2</v>
      </c>
      <c r="AB826" s="11">
        <v>3.6</v>
      </c>
      <c r="AC826" s="11">
        <v>1.21</v>
      </c>
      <c r="AD826" s="11">
        <v>2.98</v>
      </c>
      <c r="AE826" s="11">
        <v>3.05</v>
      </c>
      <c r="AF826" s="11">
        <v>4.18</v>
      </c>
      <c r="AG826" s="11">
        <v>6.13</v>
      </c>
      <c r="AH826" s="11">
        <v>5.24</v>
      </c>
      <c r="AI826" s="11">
        <v>4.12</v>
      </c>
      <c r="AJ826" s="11">
        <v>4.87</v>
      </c>
      <c r="AK826" s="11">
        <v>3.49</v>
      </c>
      <c r="AL826" s="11">
        <v>0.95</v>
      </c>
      <c r="AM826" s="11">
        <v>3.87</v>
      </c>
      <c r="AN826" s="11">
        <v>-4.74</v>
      </c>
      <c r="IS826">
        <f t="shared" si="24"/>
        <v>3.412631578947368</v>
      </c>
      <c r="IT826">
        <f t="shared" si="25"/>
        <v>3.960275505165475</v>
      </c>
    </row>
    <row r="827" spans="1:254" x14ac:dyDescent="0.2">
      <c r="A827" s="34" t="s">
        <v>17</v>
      </c>
      <c r="B827" s="35">
        <v>0.18</v>
      </c>
      <c r="C827" s="11">
        <v>6.4000000000000001E-2</v>
      </c>
      <c r="D827" s="11">
        <v>6.38</v>
      </c>
      <c r="E827" s="11">
        <v>3.59</v>
      </c>
      <c r="F827" s="11">
        <v>2.5099999999999998</v>
      </c>
      <c r="G827" s="11">
        <v>-8.32</v>
      </c>
      <c r="H827" s="11">
        <v>4.4400000000000004</v>
      </c>
      <c r="I827" s="11">
        <v>1.78</v>
      </c>
      <c r="J827" s="11">
        <v>4.43</v>
      </c>
      <c r="K827" s="11">
        <v>0.32</v>
      </c>
      <c r="L827" s="11">
        <v>4.08</v>
      </c>
      <c r="M827" s="11">
        <v>6.12</v>
      </c>
      <c r="N827" s="11">
        <v>4.24</v>
      </c>
      <c r="O827" s="11">
        <v>8.26</v>
      </c>
      <c r="P827" s="11">
        <v>12.7</v>
      </c>
      <c r="Q827" s="11">
        <v>11.9</v>
      </c>
      <c r="R827" s="11">
        <v>4.9400000000000004</v>
      </c>
      <c r="S827" s="11">
        <v>6.9</v>
      </c>
      <c r="T827" s="11">
        <v>8.0500000000000007</v>
      </c>
      <c r="U827" s="11">
        <v>11</v>
      </c>
      <c r="V827" s="11">
        <v>3.82</v>
      </c>
      <c r="W827" s="11">
        <v>2.97</v>
      </c>
      <c r="X827" s="11">
        <v>0.6</v>
      </c>
      <c r="Y827" s="11">
        <v>0.74</v>
      </c>
      <c r="Z827" s="11">
        <v>8.89</v>
      </c>
      <c r="AA827" s="11">
        <v>5.88</v>
      </c>
      <c r="AB827" s="11">
        <v>4.37</v>
      </c>
      <c r="AC827" s="11">
        <v>1.95</v>
      </c>
      <c r="AD827" s="11">
        <v>4.05</v>
      </c>
      <c r="AE827" s="11">
        <v>3.54</v>
      </c>
      <c r="AF827" s="11">
        <v>5.28</v>
      </c>
      <c r="AG827" s="11">
        <v>7.47</v>
      </c>
      <c r="AH827" s="11">
        <v>6.55</v>
      </c>
      <c r="AI827" s="11">
        <v>4.74</v>
      </c>
      <c r="AJ827" s="11">
        <v>6.23</v>
      </c>
      <c r="AK827" s="11">
        <v>4.68</v>
      </c>
      <c r="AL827" s="11">
        <v>2.17</v>
      </c>
      <c r="AM827" s="11">
        <v>5.36</v>
      </c>
      <c r="AN827" s="11">
        <v>-2.64</v>
      </c>
      <c r="IS827">
        <f t="shared" si="24"/>
        <v>4.4745789473684212</v>
      </c>
      <c r="IT827">
        <f t="shared" si="25"/>
        <v>3.8619895421050248</v>
      </c>
    </row>
    <row r="828" spans="1:254" x14ac:dyDescent="0.2">
      <c r="A828" s="34" t="s">
        <v>17</v>
      </c>
      <c r="B828" s="35">
        <v>0.2</v>
      </c>
      <c r="C828" s="11">
        <v>1.2</v>
      </c>
      <c r="D828" s="11">
        <v>7.31</v>
      </c>
      <c r="E828" s="11">
        <v>5.0199999999999996</v>
      </c>
      <c r="F828" s="11">
        <v>3.03</v>
      </c>
      <c r="G828" s="11">
        <v>-6.65</v>
      </c>
      <c r="H828" s="11">
        <v>5.42</v>
      </c>
      <c r="I828" s="11">
        <v>2.91</v>
      </c>
      <c r="J828" s="11">
        <v>5.19</v>
      </c>
      <c r="K828" s="11">
        <v>0.85</v>
      </c>
      <c r="L828" s="11">
        <v>4.78</v>
      </c>
      <c r="M828" s="11">
        <v>7.17</v>
      </c>
      <c r="N828" s="11">
        <v>4.03</v>
      </c>
      <c r="O828" s="11">
        <v>9.42</v>
      </c>
      <c r="P828" s="11">
        <v>12.7</v>
      </c>
      <c r="Q828" s="11">
        <v>12.7</v>
      </c>
      <c r="R828" s="11">
        <v>6.4</v>
      </c>
      <c r="S828" s="11">
        <v>7.75</v>
      </c>
      <c r="T828" s="11">
        <v>8.16</v>
      </c>
      <c r="U828" s="11">
        <v>11.7</v>
      </c>
      <c r="V828" s="11">
        <v>4.7</v>
      </c>
      <c r="W828" s="11">
        <v>4.21</v>
      </c>
      <c r="X828" s="11">
        <v>1.2</v>
      </c>
      <c r="Y828" s="11">
        <v>1.26</v>
      </c>
      <c r="Z828" s="11">
        <v>10.1</v>
      </c>
      <c r="AA828" s="11">
        <v>6.49</v>
      </c>
      <c r="AB828" s="11">
        <v>4.97</v>
      </c>
      <c r="AC828" s="11">
        <v>2.4500000000000002</v>
      </c>
      <c r="AD828" s="11">
        <v>5.09</v>
      </c>
      <c r="AE828" s="11">
        <v>3.88</v>
      </c>
      <c r="AF828" s="11">
        <v>6.36</v>
      </c>
      <c r="AG828" s="11">
        <v>8.58</v>
      </c>
      <c r="AH828" s="11">
        <v>7.57</v>
      </c>
      <c r="AI828" s="11">
        <v>5.08</v>
      </c>
      <c r="AJ828" s="11">
        <v>7.27</v>
      </c>
      <c r="AK828" s="11">
        <v>5.66</v>
      </c>
      <c r="AL828" s="11">
        <v>3.11</v>
      </c>
      <c r="AM828" s="11">
        <v>6.46</v>
      </c>
      <c r="AN828" s="11">
        <v>-1.0900000000000001</v>
      </c>
      <c r="IS828">
        <f t="shared" si="24"/>
        <v>5.3273684210526335</v>
      </c>
      <c r="IT828">
        <f t="shared" si="25"/>
        <v>3.7493009685125727</v>
      </c>
    </row>
    <row r="829" spans="1:254" x14ac:dyDescent="0.2">
      <c r="A829" s="34" t="s">
        <v>17</v>
      </c>
      <c r="B829" s="35">
        <v>0.22</v>
      </c>
      <c r="C829" s="11">
        <v>2.41</v>
      </c>
      <c r="D829" s="11">
        <v>8.17</v>
      </c>
      <c r="E829" s="11">
        <v>6.17</v>
      </c>
      <c r="F829" s="11">
        <v>3.42</v>
      </c>
      <c r="G829" s="11">
        <v>-4.88</v>
      </c>
      <c r="H829" s="11">
        <v>6.22</v>
      </c>
      <c r="I829" s="11">
        <v>3.87</v>
      </c>
      <c r="J829" s="11">
        <v>5.73</v>
      </c>
      <c r="K829" s="11">
        <v>1.38</v>
      </c>
      <c r="L829" s="11">
        <v>5.4</v>
      </c>
      <c r="M829" s="11">
        <v>8.0500000000000007</v>
      </c>
      <c r="N829" s="11">
        <v>3.74</v>
      </c>
      <c r="O829" s="11">
        <v>10.6</v>
      </c>
      <c r="P829" s="11">
        <v>12.5</v>
      </c>
      <c r="Q829" s="11">
        <v>13.5</v>
      </c>
      <c r="R829" s="11">
        <v>7.93</v>
      </c>
      <c r="S829" s="11">
        <v>8.23</v>
      </c>
      <c r="T829" s="11">
        <v>8.18</v>
      </c>
      <c r="U829" s="11">
        <v>12.1</v>
      </c>
      <c r="V829" s="11">
        <v>5.41</v>
      </c>
      <c r="W829" s="11">
        <v>5.32</v>
      </c>
      <c r="X829" s="11">
        <v>1.66</v>
      </c>
      <c r="Y829" s="11">
        <v>1.68</v>
      </c>
      <c r="Z829" s="11">
        <v>11.1</v>
      </c>
      <c r="AA829" s="11">
        <v>6.97</v>
      </c>
      <c r="AB829" s="11">
        <v>5.48</v>
      </c>
      <c r="AC829" s="11">
        <v>2.82</v>
      </c>
      <c r="AD829" s="11">
        <v>6.04</v>
      </c>
      <c r="AE829" s="11">
        <v>4.24</v>
      </c>
      <c r="AF829" s="11">
        <v>7.28</v>
      </c>
      <c r="AG829" s="11">
        <v>9.4600000000000009</v>
      </c>
      <c r="AH829" s="11">
        <v>8.3800000000000008</v>
      </c>
      <c r="AI829" s="11">
        <v>5.35</v>
      </c>
      <c r="AJ829" s="11">
        <v>8.11</v>
      </c>
      <c r="AK829" s="11">
        <v>6.43</v>
      </c>
      <c r="AL829" s="11">
        <v>3.88</v>
      </c>
      <c r="AM829" s="11">
        <v>7.42</v>
      </c>
      <c r="AN829" s="11">
        <v>-1.5</v>
      </c>
      <c r="IS829">
        <f t="shared" si="24"/>
        <v>6.0065789473684204</v>
      </c>
      <c r="IT829">
        <f t="shared" si="25"/>
        <v>3.7289374447115424</v>
      </c>
    </row>
    <row r="830" spans="1:254" x14ac:dyDescent="0.2">
      <c r="A830" s="34" t="s">
        <v>17</v>
      </c>
      <c r="B830" s="35">
        <v>0.24</v>
      </c>
      <c r="C830" s="11">
        <v>3.56</v>
      </c>
      <c r="D830" s="11">
        <v>8.99</v>
      </c>
      <c r="E830" s="11">
        <v>7.08</v>
      </c>
      <c r="F830" s="11">
        <v>3.82</v>
      </c>
      <c r="G830" s="11">
        <v>-3.15</v>
      </c>
      <c r="H830" s="11">
        <v>6.9</v>
      </c>
      <c r="I830" s="11">
        <v>4.6100000000000003</v>
      </c>
      <c r="J830" s="11">
        <v>6.15</v>
      </c>
      <c r="K830" s="11">
        <v>1.83</v>
      </c>
      <c r="L830" s="11">
        <v>5.99</v>
      </c>
      <c r="M830" s="11">
        <v>8.77</v>
      </c>
      <c r="N830" s="11">
        <v>3.52</v>
      </c>
      <c r="O830" s="11">
        <v>11.7</v>
      </c>
      <c r="P830" s="11">
        <v>12.3</v>
      </c>
      <c r="Q830" s="11">
        <v>14.1</v>
      </c>
      <c r="R830" s="11">
        <v>9.4499999999999993</v>
      </c>
      <c r="S830" s="11">
        <v>8.5</v>
      </c>
      <c r="T830" s="11">
        <v>8.5</v>
      </c>
      <c r="U830" s="11">
        <v>12.2</v>
      </c>
      <c r="V830" s="11">
        <v>5.94</v>
      </c>
      <c r="W830" s="11">
        <v>6.35</v>
      </c>
      <c r="X830" s="11">
        <v>2.21</v>
      </c>
      <c r="Y830" s="11">
        <v>2.04</v>
      </c>
      <c r="Z830" s="11">
        <v>11.8</v>
      </c>
      <c r="AA830" s="11">
        <v>7.23</v>
      </c>
      <c r="AB830" s="11">
        <v>5.95</v>
      </c>
      <c r="AC830" s="11">
        <v>3.27</v>
      </c>
      <c r="AD830" s="11">
        <v>6.91</v>
      </c>
      <c r="AE830" s="11">
        <v>4.6500000000000004</v>
      </c>
      <c r="AF830" s="11">
        <v>7.94</v>
      </c>
      <c r="AG830" s="11">
        <v>10.1</v>
      </c>
      <c r="AH830" s="11">
        <v>9.0500000000000007</v>
      </c>
      <c r="AI830" s="11">
        <v>5.74</v>
      </c>
      <c r="AJ830" s="11">
        <v>8.86</v>
      </c>
      <c r="AK830" s="11">
        <v>7.01</v>
      </c>
      <c r="AL830" s="11">
        <v>4.58</v>
      </c>
      <c r="AM830" s="11">
        <v>8.27</v>
      </c>
      <c r="AN830" s="11">
        <v>-0.37</v>
      </c>
      <c r="IS830">
        <f t="shared" si="24"/>
        <v>6.6407894736842108</v>
      </c>
      <c r="IT830">
        <f t="shared" si="25"/>
        <v>3.6237261557377738</v>
      </c>
    </row>
    <row r="831" spans="1:254" x14ac:dyDescent="0.2">
      <c r="A831" s="34" t="s">
        <v>17</v>
      </c>
      <c r="B831" s="35">
        <v>0.26</v>
      </c>
      <c r="C831" s="11">
        <v>4.68</v>
      </c>
      <c r="D831" s="11">
        <v>9.77</v>
      </c>
      <c r="E831" s="11">
        <v>7.85</v>
      </c>
      <c r="F831" s="11">
        <v>4.3099999999999996</v>
      </c>
      <c r="G831" s="11">
        <v>-1.56</v>
      </c>
      <c r="H831" s="11">
        <v>7.55</v>
      </c>
      <c r="I831" s="11">
        <v>5.21</v>
      </c>
      <c r="J831" s="11">
        <v>6.55</v>
      </c>
      <c r="K831" s="11">
        <v>2.13</v>
      </c>
      <c r="L831" s="11">
        <v>6.62</v>
      </c>
      <c r="M831" s="11">
        <v>9.32</v>
      </c>
      <c r="N831" s="11">
        <v>3.39</v>
      </c>
      <c r="O831" s="11">
        <v>12.9</v>
      </c>
      <c r="P831" s="11">
        <v>12</v>
      </c>
      <c r="Q831" s="11">
        <v>14.7</v>
      </c>
      <c r="R831" s="11">
        <v>10.8</v>
      </c>
      <c r="S831" s="11">
        <v>8.66</v>
      </c>
      <c r="T831" s="11">
        <v>9.11</v>
      </c>
      <c r="U831" s="11">
        <v>12.3</v>
      </c>
      <c r="V831" s="11">
        <v>6.57</v>
      </c>
      <c r="W831" s="11">
        <v>7.28</v>
      </c>
      <c r="X831" s="11">
        <v>2.95</v>
      </c>
      <c r="Y831" s="11">
        <v>2.52</v>
      </c>
      <c r="Z831" s="11">
        <v>12.5</v>
      </c>
      <c r="AA831" s="11">
        <v>7.22</v>
      </c>
      <c r="AB831" s="11">
        <v>6.44</v>
      </c>
      <c r="AC831" s="11">
        <v>3.96</v>
      </c>
      <c r="AD831" s="11">
        <v>7.77</v>
      </c>
      <c r="AE831" s="11">
        <v>5.0999999999999996</v>
      </c>
      <c r="AF831" s="11">
        <v>8.3699999999999992</v>
      </c>
      <c r="AG831" s="11">
        <v>10.3</v>
      </c>
      <c r="AH831" s="11">
        <v>9.6300000000000008</v>
      </c>
      <c r="AI831" s="11">
        <v>6.33</v>
      </c>
      <c r="AJ831" s="11">
        <v>9.6300000000000008</v>
      </c>
      <c r="AK831" s="11">
        <v>7.49</v>
      </c>
      <c r="AL831" s="11">
        <v>5.23</v>
      </c>
      <c r="AM831" s="11">
        <v>8.85</v>
      </c>
      <c r="AN831" s="11">
        <v>0.65</v>
      </c>
      <c r="IS831">
        <f t="shared" si="24"/>
        <v>7.2389473684210541</v>
      </c>
      <c r="IT831">
        <f t="shared" si="25"/>
        <v>3.5332427410843565</v>
      </c>
    </row>
    <row r="832" spans="1:254" x14ac:dyDescent="0.2">
      <c r="A832" s="34" t="s">
        <v>17</v>
      </c>
      <c r="B832" s="35">
        <v>0.28000000000000003</v>
      </c>
      <c r="C832" s="11">
        <v>5.83</v>
      </c>
      <c r="D832" s="11">
        <v>10.5</v>
      </c>
      <c r="E832" s="11">
        <v>8.58</v>
      </c>
      <c r="F832" s="11">
        <v>4.95</v>
      </c>
      <c r="G832" s="11">
        <v>-3.7999999999999999E-2</v>
      </c>
      <c r="H832" s="11">
        <v>8.25</v>
      </c>
      <c r="I832" s="11">
        <v>5.75</v>
      </c>
      <c r="J832" s="11">
        <v>6.94</v>
      </c>
      <c r="K832" s="11">
        <v>2.2999999999999998</v>
      </c>
      <c r="L832" s="11">
        <v>7.29</v>
      </c>
      <c r="M832" s="11">
        <v>9.76</v>
      </c>
      <c r="N832" s="11">
        <v>3.38</v>
      </c>
      <c r="O832" s="11">
        <v>14.2</v>
      </c>
      <c r="P832" s="11">
        <v>11.8</v>
      </c>
      <c r="Q832" s="11">
        <v>15.4</v>
      </c>
      <c r="R832" s="11">
        <v>11.8</v>
      </c>
      <c r="S832" s="11">
        <v>8.81</v>
      </c>
      <c r="T832" s="11">
        <v>9.9499999999999993</v>
      </c>
      <c r="U832" s="11">
        <v>12.3</v>
      </c>
      <c r="V832" s="11">
        <v>7.37</v>
      </c>
      <c r="W832" s="11">
        <v>8.17</v>
      </c>
      <c r="X832" s="11">
        <v>3.84</v>
      </c>
      <c r="Y832" s="11">
        <v>3.34</v>
      </c>
      <c r="Z832" s="11">
        <v>13.1</v>
      </c>
      <c r="AA832" s="11">
        <v>7.01</v>
      </c>
      <c r="AB832" s="11">
        <v>6.97</v>
      </c>
      <c r="AC832" s="11">
        <v>4.8600000000000003</v>
      </c>
      <c r="AD832" s="11">
        <v>8.7200000000000006</v>
      </c>
      <c r="AE832" s="11">
        <v>5.56</v>
      </c>
      <c r="AF832" s="11">
        <v>8.65</v>
      </c>
      <c r="AG832" s="11">
        <v>10.199999999999999</v>
      </c>
      <c r="AH832" s="11">
        <v>10.199999999999999</v>
      </c>
      <c r="AI832" s="11">
        <v>7.14</v>
      </c>
      <c r="AJ832" s="11">
        <v>10.5</v>
      </c>
      <c r="AK832" s="11">
        <v>7.98</v>
      </c>
      <c r="AL832" s="11">
        <v>5.86</v>
      </c>
      <c r="AM832" s="11">
        <v>9.06</v>
      </c>
      <c r="AN832" s="11">
        <v>1.91</v>
      </c>
      <c r="IS832">
        <f t="shared" si="24"/>
        <v>7.8471578947368421</v>
      </c>
      <c r="IT832">
        <f t="shared" si="25"/>
        <v>3.4356880464870221</v>
      </c>
    </row>
    <row r="833" spans="1:254" x14ac:dyDescent="0.2">
      <c r="A833" s="34" t="s">
        <v>17</v>
      </c>
      <c r="B833" s="35">
        <v>0.3</v>
      </c>
      <c r="C833" s="11">
        <v>6.96</v>
      </c>
      <c r="D833" s="11">
        <v>11</v>
      </c>
      <c r="E833" s="11">
        <v>9.36</v>
      </c>
      <c r="F833" s="11">
        <v>5.71</v>
      </c>
      <c r="G833" s="11">
        <v>1.54</v>
      </c>
      <c r="H833" s="11">
        <v>9.0500000000000007</v>
      </c>
      <c r="I833" s="11">
        <v>6.27</v>
      </c>
      <c r="J833" s="11">
        <v>7.37</v>
      </c>
      <c r="K833" s="11">
        <v>2.4500000000000002</v>
      </c>
      <c r="L833" s="11">
        <v>7.98</v>
      </c>
      <c r="M833" s="11">
        <v>10.1</v>
      </c>
      <c r="N833" s="11">
        <v>3.4</v>
      </c>
      <c r="O833" s="11">
        <v>15.5</v>
      </c>
      <c r="P833" s="11">
        <v>11.7</v>
      </c>
      <c r="Q833" s="11">
        <v>16</v>
      </c>
      <c r="R833" s="11">
        <v>12.6</v>
      </c>
      <c r="S833" s="11">
        <v>8.99</v>
      </c>
      <c r="T833" s="11">
        <v>10.9</v>
      </c>
      <c r="U833" s="11">
        <v>12.1</v>
      </c>
      <c r="V833" s="11">
        <v>8.44</v>
      </c>
      <c r="W833" s="11">
        <v>9.07</v>
      </c>
      <c r="X833" s="11">
        <v>4.6900000000000004</v>
      </c>
      <c r="Y833" s="11">
        <v>4.57</v>
      </c>
      <c r="Z833" s="11">
        <v>13.7</v>
      </c>
      <c r="AA833" s="11">
        <v>6.8</v>
      </c>
      <c r="AB833" s="11">
        <v>7.53</v>
      </c>
      <c r="AC833" s="11">
        <v>5.83</v>
      </c>
      <c r="AD833" s="11">
        <v>9.7799999999999994</v>
      </c>
      <c r="AE833" s="11">
        <v>6.07</v>
      </c>
      <c r="AF833" s="11">
        <v>8.7899999999999991</v>
      </c>
      <c r="AG833" s="11">
        <v>9.84</v>
      </c>
      <c r="AH833" s="11">
        <v>10.7</v>
      </c>
      <c r="AI833" s="11">
        <v>8.11</v>
      </c>
      <c r="AJ833" s="11">
        <v>11.4</v>
      </c>
      <c r="AK833" s="11">
        <v>8.59</v>
      </c>
      <c r="AL833" s="11">
        <v>6.42</v>
      </c>
      <c r="AM833" s="11">
        <v>8.9600000000000009</v>
      </c>
      <c r="AN833" s="11">
        <v>2.2799999999999998</v>
      </c>
      <c r="IS833">
        <f t="shared" si="24"/>
        <v>8.4355263157894704</v>
      </c>
      <c r="IT833">
        <f t="shared" si="25"/>
        <v>3.3813204660137419</v>
      </c>
    </row>
    <row r="834" spans="1:254" x14ac:dyDescent="0.2">
      <c r="A834" s="34" t="s">
        <v>17</v>
      </c>
      <c r="B834" s="35">
        <v>0.32</v>
      </c>
      <c r="C834" s="11">
        <v>7.98</v>
      </c>
      <c r="D834" s="11">
        <v>11.3</v>
      </c>
      <c r="E834" s="11">
        <v>10.3</v>
      </c>
      <c r="F834" s="11">
        <v>6.49</v>
      </c>
      <c r="G834" s="11">
        <v>3.24</v>
      </c>
      <c r="H834" s="11">
        <v>9.92</v>
      </c>
      <c r="I834" s="11">
        <v>6.78</v>
      </c>
      <c r="J834" s="11">
        <v>7.87</v>
      </c>
      <c r="K834" s="11">
        <v>2.69</v>
      </c>
      <c r="L834" s="11">
        <v>8.61</v>
      </c>
      <c r="M834" s="11">
        <v>10.5</v>
      </c>
      <c r="N834" s="11">
        <v>3.39</v>
      </c>
      <c r="O834" s="11">
        <v>16.8</v>
      </c>
      <c r="P834" s="11">
        <v>11.9</v>
      </c>
      <c r="Q834" s="11">
        <v>16.5</v>
      </c>
      <c r="R834" s="11">
        <v>13.3</v>
      </c>
      <c r="S834" s="11">
        <v>9.2200000000000006</v>
      </c>
      <c r="T834" s="11">
        <v>11.7</v>
      </c>
      <c r="U834" s="11">
        <v>11.9</v>
      </c>
      <c r="V834" s="11">
        <v>9.6999999999999993</v>
      </c>
      <c r="W834" s="11">
        <v>9.94</v>
      </c>
      <c r="X834" s="11">
        <v>5.29</v>
      </c>
      <c r="Y834" s="11">
        <v>6.08</v>
      </c>
      <c r="Z834" s="11">
        <v>14.2</v>
      </c>
      <c r="AA834" s="11">
        <v>6.79</v>
      </c>
      <c r="AB834" s="11">
        <v>8.07</v>
      </c>
      <c r="AC834" s="11">
        <v>6.82</v>
      </c>
      <c r="AD834" s="11">
        <v>10.9</v>
      </c>
      <c r="AE834" s="11">
        <v>6.67</v>
      </c>
      <c r="AF834" s="11">
        <v>8.8000000000000007</v>
      </c>
      <c r="AG834" s="11">
        <v>9.19</v>
      </c>
      <c r="AH834" s="11">
        <v>11.2</v>
      </c>
      <c r="AI834" s="11">
        <v>9.16</v>
      </c>
      <c r="AJ834" s="11">
        <v>12.4</v>
      </c>
      <c r="AK834" s="11">
        <v>9.41</v>
      </c>
      <c r="AL834" s="11">
        <v>6.92</v>
      </c>
      <c r="AM834" s="11">
        <v>8.74</v>
      </c>
      <c r="AN834" s="11">
        <v>2.83</v>
      </c>
      <c r="IS834">
        <f t="shared" si="24"/>
        <v>9.0394736842105257</v>
      </c>
      <c r="IT834">
        <f t="shared" si="25"/>
        <v>3.3583151723127558</v>
      </c>
    </row>
    <row r="835" spans="1:254" x14ac:dyDescent="0.2">
      <c r="A835" s="34" t="s">
        <v>17</v>
      </c>
      <c r="B835" s="35">
        <v>0.34</v>
      </c>
      <c r="C835" s="11">
        <v>8.85</v>
      </c>
      <c r="D835" s="11">
        <v>11.6</v>
      </c>
      <c r="E835" s="11">
        <v>11.4</v>
      </c>
      <c r="F835" s="11">
        <v>7.19</v>
      </c>
      <c r="G835" s="11">
        <v>4.99</v>
      </c>
      <c r="H835" s="11">
        <v>10.9</v>
      </c>
      <c r="I835" s="11">
        <v>7.3</v>
      </c>
      <c r="J835" s="11">
        <v>8.48</v>
      </c>
      <c r="K835" s="11">
        <v>3.04</v>
      </c>
      <c r="L835" s="11">
        <v>9.2100000000000009</v>
      </c>
      <c r="M835" s="11">
        <v>10.9</v>
      </c>
      <c r="N835" s="11">
        <v>3.29</v>
      </c>
      <c r="O835" s="11">
        <v>18</v>
      </c>
      <c r="P835" s="11">
        <v>12.3</v>
      </c>
      <c r="Q835" s="11">
        <v>16.8</v>
      </c>
      <c r="R835" s="11">
        <v>14.1</v>
      </c>
      <c r="S835" s="11">
        <v>9.5299999999999994</v>
      </c>
      <c r="T835" s="11">
        <v>12.3</v>
      </c>
      <c r="U835" s="11">
        <v>11.5</v>
      </c>
      <c r="V835" s="11">
        <v>11</v>
      </c>
      <c r="W835" s="11">
        <v>10.8</v>
      </c>
      <c r="X835" s="11">
        <v>5.59</v>
      </c>
      <c r="Y835" s="11">
        <v>7.64</v>
      </c>
      <c r="Z835" s="11">
        <v>14.7</v>
      </c>
      <c r="AA835" s="11">
        <v>7.14</v>
      </c>
      <c r="AB835" s="11">
        <v>8.5299999999999994</v>
      </c>
      <c r="AC835" s="11">
        <v>7.76</v>
      </c>
      <c r="AD835" s="11">
        <v>12</v>
      </c>
      <c r="AE835" s="11">
        <v>7.27</v>
      </c>
      <c r="AF835" s="11">
        <v>8.6999999999999993</v>
      </c>
      <c r="AG835" s="11">
        <v>8.3800000000000008</v>
      </c>
      <c r="AH835" s="11">
        <v>11.8</v>
      </c>
      <c r="AI835" s="11">
        <v>10.199999999999999</v>
      </c>
      <c r="AJ835" s="11">
        <v>13.5</v>
      </c>
      <c r="AK835" s="11">
        <v>10.5</v>
      </c>
      <c r="AL835" s="11">
        <v>7.33</v>
      </c>
      <c r="AM835" s="11">
        <v>8.67</v>
      </c>
      <c r="AN835" s="11">
        <v>3.1</v>
      </c>
      <c r="IS835">
        <f t="shared" ref="IS835:IS898" si="26">AVERAGE(C835:IR835)</f>
        <v>9.6392105263157877</v>
      </c>
      <c r="IT835">
        <f t="shared" ref="IT835:IT898" si="27">STDEV(C835:IR835)</f>
        <v>3.4148494340429614</v>
      </c>
    </row>
    <row r="836" spans="1:254" x14ac:dyDescent="0.2">
      <c r="A836" s="34" t="s">
        <v>17</v>
      </c>
      <c r="B836" s="35">
        <v>0.36</v>
      </c>
      <c r="C836" s="11">
        <v>9.6199999999999992</v>
      </c>
      <c r="D836" s="11">
        <v>11.9</v>
      </c>
      <c r="E836" s="11">
        <v>12.9</v>
      </c>
      <c r="F836" s="11">
        <v>7.74</v>
      </c>
      <c r="G836" s="11">
        <v>6.7</v>
      </c>
      <c r="H836" s="11">
        <v>11.8</v>
      </c>
      <c r="I836" s="11">
        <v>7.88</v>
      </c>
      <c r="J836" s="11">
        <v>9.16</v>
      </c>
      <c r="K836" s="11">
        <v>3.48</v>
      </c>
      <c r="L836" s="11">
        <v>9.86</v>
      </c>
      <c r="M836" s="11">
        <v>11.4</v>
      </c>
      <c r="N836" s="11">
        <v>3.01</v>
      </c>
      <c r="O836" s="11">
        <v>19.100000000000001</v>
      </c>
      <c r="P836" s="11">
        <v>12.8</v>
      </c>
      <c r="Q836" s="11">
        <v>17</v>
      </c>
      <c r="R836" s="11">
        <v>14.8</v>
      </c>
      <c r="S836" s="11">
        <v>9.9499999999999993</v>
      </c>
      <c r="T836" s="11">
        <v>12.8</v>
      </c>
      <c r="U836" s="11">
        <v>10.9</v>
      </c>
      <c r="V836" s="11">
        <v>12.3</v>
      </c>
      <c r="W836" s="11">
        <v>11.7</v>
      </c>
      <c r="X836" s="11">
        <v>5.75</v>
      </c>
      <c r="Y836" s="11">
        <v>9.11</v>
      </c>
      <c r="Z836" s="11">
        <v>15</v>
      </c>
      <c r="AA836" s="11">
        <v>7.85</v>
      </c>
      <c r="AB836" s="11">
        <v>8.9</v>
      </c>
      <c r="AC836" s="11">
        <v>8.66</v>
      </c>
      <c r="AD836" s="11">
        <v>13</v>
      </c>
      <c r="AE836" s="11">
        <v>7.72</v>
      </c>
      <c r="AF836" s="11">
        <v>8.58</v>
      </c>
      <c r="AG836" s="11">
        <v>7.56</v>
      </c>
      <c r="AH836" s="11">
        <v>12.4</v>
      </c>
      <c r="AI836" s="11">
        <v>11.2</v>
      </c>
      <c r="AJ836" s="11">
        <v>14.8</v>
      </c>
      <c r="AK836" s="11">
        <v>11.8</v>
      </c>
      <c r="AL836" s="11">
        <v>7.7</v>
      </c>
      <c r="AM836" s="11">
        <v>8.94</v>
      </c>
      <c r="AN836" s="11">
        <v>3.5</v>
      </c>
      <c r="IS836">
        <f t="shared" si="26"/>
        <v>10.243947368421054</v>
      </c>
      <c r="IT836">
        <f t="shared" si="27"/>
        <v>3.5374746981990253</v>
      </c>
    </row>
    <row r="837" spans="1:254" x14ac:dyDescent="0.2">
      <c r="A837" s="34" t="s">
        <v>17</v>
      </c>
      <c r="B837" s="35">
        <v>0.38</v>
      </c>
      <c r="C837" s="11">
        <v>10.3</v>
      </c>
      <c r="D837" s="11">
        <v>12.2</v>
      </c>
      <c r="E837" s="11">
        <v>14.5</v>
      </c>
      <c r="F837" s="11">
        <v>8.18</v>
      </c>
      <c r="G837" s="11">
        <v>8.2899999999999991</v>
      </c>
      <c r="H837" s="11">
        <v>12.8</v>
      </c>
      <c r="I837" s="11">
        <v>8.64</v>
      </c>
      <c r="J837" s="11">
        <v>9.89</v>
      </c>
      <c r="K837" s="11">
        <v>4.03</v>
      </c>
      <c r="L837" s="11">
        <v>10.6</v>
      </c>
      <c r="M837" s="11">
        <v>12.1</v>
      </c>
      <c r="N837" s="11">
        <v>2.57</v>
      </c>
      <c r="O837" s="11">
        <v>20</v>
      </c>
      <c r="P837" s="11">
        <v>13.4</v>
      </c>
      <c r="Q837" s="11">
        <v>16.899999999999999</v>
      </c>
      <c r="R837" s="11">
        <v>15.5</v>
      </c>
      <c r="S837" s="11">
        <v>10.5</v>
      </c>
      <c r="T837" s="11">
        <v>13.2</v>
      </c>
      <c r="U837" s="11">
        <v>10.3</v>
      </c>
      <c r="V837" s="11">
        <v>13.5</v>
      </c>
      <c r="W837" s="11">
        <v>12.7</v>
      </c>
      <c r="X837" s="11">
        <v>5.94</v>
      </c>
      <c r="Y837" s="11">
        <v>10.4</v>
      </c>
      <c r="Z837" s="11">
        <v>15.2</v>
      </c>
      <c r="AA837" s="11">
        <v>8.91</v>
      </c>
      <c r="AB837" s="11">
        <v>9.2100000000000009</v>
      </c>
      <c r="AC837" s="11">
        <v>9.5299999999999994</v>
      </c>
      <c r="AD837" s="11">
        <v>13.8</v>
      </c>
      <c r="AE837" s="11">
        <v>7.96</v>
      </c>
      <c r="AF837" s="11">
        <v>8.5500000000000007</v>
      </c>
      <c r="AG837" s="11">
        <v>6.86</v>
      </c>
      <c r="AH837" s="11">
        <v>13.1</v>
      </c>
      <c r="AI837" s="11">
        <v>11.9</v>
      </c>
      <c r="AJ837" s="11">
        <v>16.3</v>
      </c>
      <c r="AK837" s="11">
        <v>13.3</v>
      </c>
      <c r="AL837" s="11">
        <v>8.08</v>
      </c>
      <c r="AM837" s="11">
        <v>9.57</v>
      </c>
      <c r="AN837" s="11">
        <v>4.26</v>
      </c>
      <c r="IS837">
        <f t="shared" si="26"/>
        <v>10.867631578947366</v>
      </c>
      <c r="IT837">
        <f t="shared" si="27"/>
        <v>3.6928253551773529</v>
      </c>
    </row>
    <row r="838" spans="1:254" x14ac:dyDescent="0.2">
      <c r="A838" s="34" t="s">
        <v>17</v>
      </c>
      <c r="B838" s="35">
        <v>0.4</v>
      </c>
      <c r="C838" s="11">
        <v>10.8</v>
      </c>
      <c r="D838" s="11">
        <v>12.8</v>
      </c>
      <c r="E838" s="11">
        <v>16.3</v>
      </c>
      <c r="F838" s="11">
        <v>8.57</v>
      </c>
      <c r="G838" s="11">
        <v>9.7200000000000006</v>
      </c>
      <c r="H838" s="11">
        <v>13.8</v>
      </c>
      <c r="I838" s="11">
        <v>9.68</v>
      </c>
      <c r="J838" s="11">
        <v>10.6</v>
      </c>
      <c r="K838" s="11">
        <v>4.7300000000000004</v>
      </c>
      <c r="L838" s="11">
        <v>11.6</v>
      </c>
      <c r="M838" s="11">
        <v>12.9</v>
      </c>
      <c r="N838" s="11">
        <v>1.89</v>
      </c>
      <c r="O838" s="11">
        <v>20.5</v>
      </c>
      <c r="P838" s="11">
        <v>13.6</v>
      </c>
      <c r="Q838" s="11">
        <v>16.7</v>
      </c>
      <c r="R838" s="11">
        <v>16.100000000000001</v>
      </c>
      <c r="S838" s="11">
        <v>11.1</v>
      </c>
      <c r="T838" s="11">
        <v>13.7</v>
      </c>
      <c r="U838" s="11">
        <v>9.73</v>
      </c>
      <c r="V838" s="11">
        <v>14.4</v>
      </c>
      <c r="W838" s="11">
        <v>13.6</v>
      </c>
      <c r="X838" s="11">
        <v>6.24</v>
      </c>
      <c r="Y838" s="11">
        <v>11.5</v>
      </c>
      <c r="Z838" s="11">
        <v>15.1</v>
      </c>
      <c r="AA838" s="11">
        <v>10.199999999999999</v>
      </c>
      <c r="AB838" s="11">
        <v>9.44</v>
      </c>
      <c r="AC838" s="11">
        <v>10.4</v>
      </c>
      <c r="AD838" s="11">
        <v>14.4</v>
      </c>
      <c r="AE838" s="11">
        <v>8.07</v>
      </c>
      <c r="AF838" s="11">
        <v>8.7200000000000006</v>
      </c>
      <c r="AG838" s="11">
        <v>6.33</v>
      </c>
      <c r="AH838" s="11">
        <v>13.7</v>
      </c>
      <c r="AI838" s="11">
        <v>12.1</v>
      </c>
      <c r="AJ838" s="11">
        <v>18</v>
      </c>
      <c r="AK838" s="11">
        <v>14.8</v>
      </c>
      <c r="AL838" s="11">
        <v>8.51</v>
      </c>
      <c r="AM838" s="11">
        <v>10.5</v>
      </c>
      <c r="AN838" s="11">
        <v>5.39</v>
      </c>
      <c r="IS838">
        <f t="shared" si="26"/>
        <v>11.479473684210523</v>
      </c>
      <c r="IT838">
        <f t="shared" si="27"/>
        <v>3.8523534031202353</v>
      </c>
    </row>
    <row r="839" spans="1:254" x14ac:dyDescent="0.2">
      <c r="A839" s="34" t="s">
        <v>17</v>
      </c>
      <c r="B839" s="35">
        <v>0.42</v>
      </c>
      <c r="C839" s="11">
        <v>10.6</v>
      </c>
      <c r="D839" s="11">
        <v>13.4</v>
      </c>
      <c r="E839" s="11">
        <v>18</v>
      </c>
      <c r="F839" s="11">
        <v>8.92</v>
      </c>
      <c r="G839" s="11">
        <v>11</v>
      </c>
      <c r="H839" s="11">
        <v>14.8</v>
      </c>
      <c r="I839" s="11">
        <v>11</v>
      </c>
      <c r="J839" s="11">
        <v>11.3</v>
      </c>
      <c r="K839" s="11">
        <v>5.67</v>
      </c>
      <c r="L839" s="11">
        <v>12.5</v>
      </c>
      <c r="M839" s="11">
        <v>13.8</v>
      </c>
      <c r="N839" s="11">
        <v>1.19</v>
      </c>
      <c r="O839" s="11">
        <v>20.6</v>
      </c>
      <c r="P839" s="11">
        <v>13.5</v>
      </c>
      <c r="Q839" s="11">
        <v>16.399999999999999</v>
      </c>
      <c r="R839" s="11">
        <v>16.7</v>
      </c>
      <c r="S839" s="11">
        <v>11.8</v>
      </c>
      <c r="T839" s="11">
        <v>14</v>
      </c>
      <c r="U839" s="11">
        <v>9.35</v>
      </c>
      <c r="V839" s="11">
        <v>15.1</v>
      </c>
      <c r="W839" s="11">
        <v>14.3</v>
      </c>
      <c r="X839" s="11">
        <v>6.61</v>
      </c>
      <c r="Y839" s="11">
        <v>12.4</v>
      </c>
      <c r="Z839" s="11">
        <v>14.9</v>
      </c>
      <c r="AA839" s="11">
        <v>11.6</v>
      </c>
      <c r="AB839" s="11">
        <v>9.52</v>
      </c>
      <c r="AC839" s="11">
        <v>11.1</v>
      </c>
      <c r="AD839" s="11">
        <v>14.8</v>
      </c>
      <c r="AE839" s="11">
        <v>8.15</v>
      </c>
      <c r="AF839" s="11">
        <v>9.1199999999999992</v>
      </c>
      <c r="AG839" s="11">
        <v>5.98</v>
      </c>
      <c r="AH839" s="11">
        <v>14</v>
      </c>
      <c r="AI839" s="11">
        <v>11.7</v>
      </c>
      <c r="AJ839" s="11">
        <v>19.8</v>
      </c>
      <c r="AK839" s="11">
        <v>16</v>
      </c>
      <c r="AL839" s="11">
        <v>8.99</v>
      </c>
      <c r="AM839" s="11">
        <v>11.5</v>
      </c>
      <c r="AN839" s="11">
        <v>6.84</v>
      </c>
      <c r="IS839">
        <f t="shared" si="26"/>
        <v>12.024736842105263</v>
      </c>
      <c r="IT839">
        <f t="shared" si="27"/>
        <v>4.0018784351798287</v>
      </c>
    </row>
    <row r="840" spans="1:254" x14ac:dyDescent="0.2">
      <c r="A840" s="34" t="s">
        <v>17</v>
      </c>
      <c r="B840" s="35">
        <v>0.44</v>
      </c>
      <c r="C840" s="11">
        <v>9.2100000000000009</v>
      </c>
      <c r="D840" s="11">
        <v>14.3</v>
      </c>
      <c r="E840" s="11">
        <v>19.100000000000001</v>
      </c>
      <c r="F840" s="11">
        <v>9.11</v>
      </c>
      <c r="G840" s="11">
        <v>12.2</v>
      </c>
      <c r="H840" s="11">
        <v>15.6</v>
      </c>
      <c r="I840" s="11">
        <v>12.6</v>
      </c>
      <c r="J840" s="11">
        <v>12</v>
      </c>
      <c r="K840" s="11">
        <v>6.84</v>
      </c>
      <c r="L840" s="11">
        <v>13.2</v>
      </c>
      <c r="M840" s="11">
        <v>14.6</v>
      </c>
      <c r="N840" s="11">
        <v>0.6</v>
      </c>
      <c r="O840" s="11">
        <v>20.5</v>
      </c>
      <c r="P840" s="11">
        <v>12.5</v>
      </c>
      <c r="Q840" s="11">
        <v>15.9</v>
      </c>
      <c r="R840" s="11">
        <v>16.899999999999999</v>
      </c>
      <c r="S840" s="11">
        <v>12.3</v>
      </c>
      <c r="T840" s="11">
        <v>14</v>
      </c>
      <c r="U840" s="11">
        <v>9</v>
      </c>
      <c r="V840" s="11">
        <v>15.2</v>
      </c>
      <c r="W840" s="11">
        <v>14.7</v>
      </c>
      <c r="X840" s="11">
        <v>6.9</v>
      </c>
      <c r="Y840" s="11">
        <v>13.1</v>
      </c>
      <c r="Z840" s="11">
        <v>14.4</v>
      </c>
      <c r="AA840" s="11">
        <v>12.8</v>
      </c>
      <c r="AB840" s="11">
        <v>9.24</v>
      </c>
      <c r="AC840" s="11">
        <v>11.4</v>
      </c>
      <c r="AD840" s="11">
        <v>15.1</v>
      </c>
      <c r="AE840" s="11">
        <v>8.18</v>
      </c>
      <c r="AF840" s="11">
        <v>9.6199999999999992</v>
      </c>
      <c r="AG840" s="11">
        <v>5.74</v>
      </c>
      <c r="AH840" s="11">
        <v>13.7</v>
      </c>
      <c r="AI840" s="11">
        <v>10.1</v>
      </c>
      <c r="AJ840" s="11">
        <v>21.5</v>
      </c>
      <c r="AK840" s="11">
        <v>16.600000000000001</v>
      </c>
      <c r="AL840" s="11">
        <v>9.32</v>
      </c>
      <c r="AM840" s="11">
        <v>12.3</v>
      </c>
      <c r="AN840" s="11">
        <v>7.34</v>
      </c>
      <c r="IS840">
        <f t="shared" si="26"/>
        <v>12.307894736842107</v>
      </c>
      <c r="IT840">
        <f t="shared" si="27"/>
        <v>4.1793230784453135</v>
      </c>
    </row>
    <row r="841" spans="1:254" x14ac:dyDescent="0.2">
      <c r="A841" s="34" t="s">
        <v>17</v>
      </c>
      <c r="B841" s="35">
        <v>0.46</v>
      </c>
      <c r="C841" s="11">
        <v>6.03</v>
      </c>
      <c r="D841" s="11">
        <v>15</v>
      </c>
      <c r="E841" s="11">
        <v>19.2</v>
      </c>
      <c r="F841" s="11">
        <v>8.74</v>
      </c>
      <c r="G841" s="11">
        <v>13.1</v>
      </c>
      <c r="H841" s="11">
        <v>16.100000000000001</v>
      </c>
      <c r="I841" s="11">
        <v>13.9</v>
      </c>
      <c r="J841" s="11">
        <v>12.5</v>
      </c>
      <c r="K841" s="11">
        <v>8.1</v>
      </c>
      <c r="L841" s="11">
        <v>13.3</v>
      </c>
      <c r="M841" s="11">
        <v>15</v>
      </c>
      <c r="N841" s="11">
        <v>-9.1999999999999998E-2</v>
      </c>
      <c r="O841" s="11">
        <v>20.2</v>
      </c>
      <c r="P841" s="11">
        <v>10.3</v>
      </c>
      <c r="Q841" s="11">
        <v>15.1</v>
      </c>
      <c r="R841" s="11">
        <v>16.7</v>
      </c>
      <c r="S841" s="11">
        <v>12.3</v>
      </c>
      <c r="T841" s="11">
        <v>13.8</v>
      </c>
      <c r="U841" s="11">
        <v>8.35</v>
      </c>
      <c r="V841" s="11">
        <v>14.5</v>
      </c>
      <c r="W841" s="11">
        <v>14.6</v>
      </c>
      <c r="X841" s="11">
        <v>6.9</v>
      </c>
      <c r="Y841" s="11">
        <v>13.5</v>
      </c>
      <c r="Z841" s="11">
        <v>13.7</v>
      </c>
      <c r="AA841" s="11">
        <v>13.7</v>
      </c>
      <c r="AB841" s="11">
        <v>8.32</v>
      </c>
      <c r="AC841" s="11">
        <v>10.7</v>
      </c>
      <c r="AD841" s="11">
        <v>15.2</v>
      </c>
      <c r="AE841" s="11">
        <v>8.0399999999999991</v>
      </c>
      <c r="AF841" s="11">
        <v>9.89</v>
      </c>
      <c r="AG841" s="11">
        <v>5.44</v>
      </c>
      <c r="AH841" s="11">
        <v>12.4</v>
      </c>
      <c r="AI841" s="11">
        <v>7.26</v>
      </c>
      <c r="AJ841" s="11">
        <v>22.7</v>
      </c>
      <c r="AK841" s="11">
        <v>16.399999999999999</v>
      </c>
      <c r="AL841" s="11">
        <v>9.16</v>
      </c>
      <c r="AM841" s="11">
        <v>12.5</v>
      </c>
      <c r="AN841" s="11">
        <v>7.59</v>
      </c>
      <c r="IS841">
        <f t="shared" si="26"/>
        <v>12.108631578947366</v>
      </c>
      <c r="IT841">
        <f t="shared" si="27"/>
        <v>4.4693249772744661</v>
      </c>
    </row>
    <row r="842" spans="1:254" x14ac:dyDescent="0.2">
      <c r="A842" s="34" t="s">
        <v>17</v>
      </c>
      <c r="B842" s="35">
        <v>0.48</v>
      </c>
      <c r="C842" s="11">
        <v>0.57999999999999996</v>
      </c>
      <c r="D842" s="11">
        <v>15.3</v>
      </c>
      <c r="E842" s="11">
        <v>17.899999999999999</v>
      </c>
      <c r="F842" s="11">
        <v>7.24</v>
      </c>
      <c r="G842" s="11">
        <v>13.7</v>
      </c>
      <c r="H842" s="11">
        <v>15.9</v>
      </c>
      <c r="I842" s="11">
        <v>14.6</v>
      </c>
      <c r="J842" s="11">
        <v>12.6</v>
      </c>
      <c r="K842" s="11">
        <v>9.15</v>
      </c>
      <c r="L842" s="11">
        <v>12.3</v>
      </c>
      <c r="M842" s="11">
        <v>14.5</v>
      </c>
      <c r="N842" s="11">
        <v>-1.4</v>
      </c>
      <c r="O842" s="11">
        <v>19.600000000000001</v>
      </c>
      <c r="P842" s="11">
        <v>6.54</v>
      </c>
      <c r="Q842" s="11">
        <v>13.8</v>
      </c>
      <c r="R842" s="11">
        <v>15.9</v>
      </c>
      <c r="S842" s="11">
        <v>11.6</v>
      </c>
      <c r="T842" s="11">
        <v>12.6</v>
      </c>
      <c r="U842" s="11">
        <v>6.97</v>
      </c>
      <c r="V842" s="11">
        <v>12.9</v>
      </c>
      <c r="W842" s="11">
        <v>13.9</v>
      </c>
      <c r="X842" s="11">
        <v>6.31</v>
      </c>
      <c r="Y842" s="11">
        <v>13.1</v>
      </c>
      <c r="Z842" s="11">
        <v>12.3</v>
      </c>
      <c r="AA842" s="11">
        <v>13.7</v>
      </c>
      <c r="AB842" s="11">
        <v>6.43</v>
      </c>
      <c r="AC842" s="11">
        <v>8.09</v>
      </c>
      <c r="AD842" s="11">
        <v>14.7</v>
      </c>
      <c r="AE842" s="11">
        <v>7.39</v>
      </c>
      <c r="AF842" s="11">
        <v>9.36</v>
      </c>
      <c r="AG842" s="11">
        <v>4.82</v>
      </c>
      <c r="AH842" s="11">
        <v>9.76</v>
      </c>
      <c r="AI842" s="11">
        <v>2.85</v>
      </c>
      <c r="AJ842" s="11">
        <v>23</v>
      </c>
      <c r="AK842" s="11">
        <v>15</v>
      </c>
      <c r="AL842" s="11">
        <v>8.02</v>
      </c>
      <c r="AM842" s="11">
        <v>11.8</v>
      </c>
      <c r="AN842" s="11">
        <v>7.12</v>
      </c>
      <c r="IS842">
        <f t="shared" si="26"/>
        <v>11.05078947368421</v>
      </c>
      <c r="IT842">
        <f t="shared" si="27"/>
        <v>5.0628991702911561</v>
      </c>
    </row>
    <row r="843" spans="1:254" x14ac:dyDescent="0.2">
      <c r="A843" s="34" t="s">
        <v>17</v>
      </c>
      <c r="B843" s="35">
        <v>0.5</v>
      </c>
      <c r="C843" s="11">
        <v>-7.55</v>
      </c>
      <c r="D843" s="11">
        <v>14.4</v>
      </c>
      <c r="E843" s="11">
        <v>14.9</v>
      </c>
      <c r="F843" s="11">
        <v>4.12</v>
      </c>
      <c r="G843" s="11">
        <v>13.4</v>
      </c>
      <c r="H843" s="11">
        <v>15</v>
      </c>
      <c r="I843" s="11">
        <v>14</v>
      </c>
      <c r="J843" s="11">
        <v>11.8</v>
      </c>
      <c r="K843" s="11">
        <v>9.4499999999999993</v>
      </c>
      <c r="L843" s="11">
        <v>9.93</v>
      </c>
      <c r="M843" s="11">
        <v>12.3</v>
      </c>
      <c r="N843" s="11">
        <v>-4.0199999999999996</v>
      </c>
      <c r="O843" s="11">
        <v>18.3</v>
      </c>
      <c r="P843" s="11">
        <v>1.39</v>
      </c>
      <c r="Q843" s="11">
        <v>12</v>
      </c>
      <c r="R843" s="11">
        <v>14.1</v>
      </c>
      <c r="S843" s="11">
        <v>9.6999999999999993</v>
      </c>
      <c r="T843" s="11">
        <v>10.3</v>
      </c>
      <c r="U843" s="11">
        <v>4.38</v>
      </c>
      <c r="V843" s="11">
        <v>10.199999999999999</v>
      </c>
      <c r="W843" s="11">
        <v>12.5</v>
      </c>
      <c r="X843" s="11">
        <v>4.7699999999999996</v>
      </c>
      <c r="Y843" s="11">
        <v>11.3</v>
      </c>
      <c r="Z843" s="11">
        <v>9.65</v>
      </c>
      <c r="AA843" s="11">
        <v>12.3</v>
      </c>
      <c r="AB843" s="11">
        <v>3.33</v>
      </c>
      <c r="AC843" s="11">
        <v>2.67</v>
      </c>
      <c r="AD843" s="11">
        <v>13.3</v>
      </c>
      <c r="AE843" s="11">
        <v>5.63</v>
      </c>
      <c r="AF843" s="11">
        <v>7.26</v>
      </c>
      <c r="AG843" s="11">
        <v>3.47</v>
      </c>
      <c r="AH843" s="11">
        <v>5.26</v>
      </c>
      <c r="AI843" s="11">
        <v>-3.01</v>
      </c>
      <c r="AJ843" s="11">
        <v>22</v>
      </c>
      <c r="AK843" s="11">
        <v>11.9</v>
      </c>
      <c r="AL843" s="11">
        <v>5.39</v>
      </c>
      <c r="AM843" s="11">
        <v>9.49</v>
      </c>
      <c r="AN843" s="11">
        <v>5.8</v>
      </c>
      <c r="IS843">
        <f t="shared" si="26"/>
        <v>8.7134210526315794</v>
      </c>
      <c r="IT843">
        <f t="shared" si="27"/>
        <v>6.0942792298545596</v>
      </c>
    </row>
    <row r="844" spans="1:254" x14ac:dyDescent="0.2">
      <c r="A844" s="34" t="s">
        <v>17</v>
      </c>
      <c r="B844" s="35">
        <v>0.52</v>
      </c>
      <c r="C844" s="11">
        <v>-17.399999999999999</v>
      </c>
      <c r="D844" s="11">
        <v>11.6</v>
      </c>
      <c r="E844" s="11">
        <v>10.199999999999999</v>
      </c>
      <c r="F844" s="11">
        <v>-0.85</v>
      </c>
      <c r="G844" s="11">
        <v>11.6</v>
      </c>
      <c r="H844" s="11">
        <v>12.8</v>
      </c>
      <c r="I844" s="11">
        <v>11.7</v>
      </c>
      <c r="J844" s="11">
        <v>9.4499999999999993</v>
      </c>
      <c r="K844" s="11">
        <v>8.4</v>
      </c>
      <c r="L844" s="11">
        <v>5.81</v>
      </c>
      <c r="M844" s="11">
        <v>7.73</v>
      </c>
      <c r="N844" s="11">
        <v>-8.48</v>
      </c>
      <c r="O844" s="11">
        <v>15.7</v>
      </c>
      <c r="P844" s="11">
        <v>-4.41</v>
      </c>
      <c r="Q844" s="11">
        <v>9.1300000000000008</v>
      </c>
      <c r="R844" s="11">
        <v>10.9</v>
      </c>
      <c r="S844" s="11">
        <v>6.52</v>
      </c>
      <c r="T844" s="11">
        <v>6.61</v>
      </c>
      <c r="U844" s="11">
        <v>0.42</v>
      </c>
      <c r="V844" s="11">
        <v>6.09</v>
      </c>
      <c r="W844" s="11">
        <v>10.1</v>
      </c>
      <c r="X844" s="11">
        <v>1.93</v>
      </c>
      <c r="Y844" s="11">
        <v>7.52</v>
      </c>
      <c r="Z844" s="11">
        <v>4.88</v>
      </c>
      <c r="AA844" s="11">
        <v>9</v>
      </c>
      <c r="AB844" s="11">
        <v>-0.89</v>
      </c>
      <c r="AC844" s="11">
        <v>-5.43</v>
      </c>
      <c r="AD844" s="11">
        <v>10.4</v>
      </c>
      <c r="AE844" s="11">
        <v>2.06</v>
      </c>
      <c r="AF844" s="11">
        <v>3.02</v>
      </c>
      <c r="AG844" s="11">
        <v>0.87</v>
      </c>
      <c r="AH844" s="11">
        <v>-1.22</v>
      </c>
      <c r="AI844" s="11">
        <v>-9.6999999999999993</v>
      </c>
      <c r="AJ844" s="11">
        <v>19.3</v>
      </c>
      <c r="AK844" s="11">
        <v>6.78</v>
      </c>
      <c r="AL844" s="11">
        <v>0.98</v>
      </c>
      <c r="AM844" s="11">
        <v>5.21</v>
      </c>
      <c r="AN844" s="11">
        <v>4.55</v>
      </c>
      <c r="IS844">
        <f t="shared" si="26"/>
        <v>4.8126315789473706</v>
      </c>
      <c r="IT844">
        <f t="shared" si="27"/>
        <v>7.3458827167076679</v>
      </c>
    </row>
    <row r="845" spans="1:254" x14ac:dyDescent="0.2">
      <c r="A845" s="34" t="s">
        <v>17</v>
      </c>
      <c r="B845" s="35">
        <v>0.54</v>
      </c>
      <c r="C845" s="11">
        <v>-26.6</v>
      </c>
      <c r="D845" s="11">
        <v>6.54</v>
      </c>
      <c r="E845" s="11">
        <v>4.37</v>
      </c>
      <c r="F845" s="11">
        <v>-7.04</v>
      </c>
      <c r="G845" s="11">
        <v>7.44</v>
      </c>
      <c r="H845" s="11">
        <v>8.86</v>
      </c>
      <c r="I845" s="11">
        <v>7.61</v>
      </c>
      <c r="J845" s="11">
        <v>4.91</v>
      </c>
      <c r="K845" s="11">
        <v>5.46</v>
      </c>
      <c r="L845" s="11">
        <v>0.23</v>
      </c>
      <c r="M845" s="11">
        <v>0.73</v>
      </c>
      <c r="N845" s="11">
        <v>-14.8</v>
      </c>
      <c r="O845" s="11">
        <v>11.5</v>
      </c>
      <c r="P845" s="11">
        <v>-9.59</v>
      </c>
      <c r="Q845" s="11">
        <v>5.27</v>
      </c>
      <c r="R845" s="11">
        <v>6.32</v>
      </c>
      <c r="S845" s="11">
        <v>2.13</v>
      </c>
      <c r="T845" s="11">
        <v>1.4</v>
      </c>
      <c r="U845" s="11">
        <v>-4.6900000000000004</v>
      </c>
      <c r="V845" s="11">
        <v>0.74</v>
      </c>
      <c r="W845" s="11">
        <v>6.6</v>
      </c>
      <c r="X845" s="11">
        <v>-2.54</v>
      </c>
      <c r="Y845" s="11">
        <v>1.7</v>
      </c>
      <c r="Z845" s="11">
        <v>-2.66</v>
      </c>
      <c r="AA845" s="11">
        <v>3.7</v>
      </c>
      <c r="AB845" s="11">
        <v>-5.63</v>
      </c>
      <c r="AC845" s="11">
        <v>-14.3</v>
      </c>
      <c r="AD845" s="11">
        <v>5.55</v>
      </c>
      <c r="AE845" s="11">
        <v>-3.47</v>
      </c>
      <c r="AF845" s="11">
        <v>-3.5</v>
      </c>
      <c r="AG845" s="11">
        <v>-3.62</v>
      </c>
      <c r="AH845" s="11">
        <v>-9.15</v>
      </c>
      <c r="AI845" s="11">
        <v>-16</v>
      </c>
      <c r="AJ845" s="11">
        <v>14.8</v>
      </c>
      <c r="AK845" s="11">
        <v>-0.4</v>
      </c>
      <c r="AL845" s="11">
        <v>-4.96</v>
      </c>
      <c r="AM845" s="11">
        <v>-1.18</v>
      </c>
      <c r="AN845" s="11">
        <v>4.9000000000000002E-2</v>
      </c>
      <c r="IS845">
        <f t="shared" si="26"/>
        <v>-0.63739473684210524</v>
      </c>
      <c r="IT845">
        <f t="shared" si="27"/>
        <v>8.3063104683564717</v>
      </c>
    </row>
    <row r="846" spans="1:254" x14ac:dyDescent="0.2">
      <c r="A846" s="34" t="s">
        <v>17</v>
      </c>
      <c r="B846" s="35">
        <v>0.56000000000000005</v>
      </c>
      <c r="C846" s="11">
        <v>-31.7</v>
      </c>
      <c r="D846" s="11">
        <v>-0.35</v>
      </c>
      <c r="E846" s="11">
        <v>-1.57</v>
      </c>
      <c r="F846" s="11">
        <v>-13.1</v>
      </c>
      <c r="G846" s="11">
        <v>0.54</v>
      </c>
      <c r="H846" s="11">
        <v>3.44</v>
      </c>
      <c r="I846" s="11">
        <v>2.73</v>
      </c>
      <c r="J846" s="11">
        <v>-1.41</v>
      </c>
      <c r="K846" s="11">
        <v>0.49</v>
      </c>
      <c r="L846" s="11">
        <v>-5.98</v>
      </c>
      <c r="M846" s="11">
        <v>-7.08</v>
      </c>
      <c r="N846" s="11">
        <v>-21.8</v>
      </c>
      <c r="O846" s="11">
        <v>5.89</v>
      </c>
      <c r="P846" s="11">
        <v>-12.8</v>
      </c>
      <c r="Q846" s="11">
        <v>0.35</v>
      </c>
      <c r="R846" s="11">
        <v>0.31</v>
      </c>
      <c r="S846" s="11">
        <v>-2.85</v>
      </c>
      <c r="T846" s="11">
        <v>-4.37</v>
      </c>
      <c r="U846" s="11">
        <v>-10.199999999999999</v>
      </c>
      <c r="V846" s="11">
        <v>-5.3</v>
      </c>
      <c r="W846" s="11">
        <v>1.46</v>
      </c>
      <c r="X846" s="11">
        <v>-8.44</v>
      </c>
      <c r="Y846" s="11">
        <v>-5.87</v>
      </c>
      <c r="Z846" s="11">
        <v>-12.6</v>
      </c>
      <c r="AA846" s="11">
        <v>-3.21</v>
      </c>
      <c r="AB846" s="11">
        <v>-10</v>
      </c>
      <c r="AC846" s="11">
        <v>-20.6</v>
      </c>
      <c r="AD846" s="11">
        <v>-1.46</v>
      </c>
      <c r="AE846" s="11">
        <v>-9.92</v>
      </c>
      <c r="AF846" s="11">
        <v>-11.3</v>
      </c>
      <c r="AG846" s="11">
        <v>-10.1</v>
      </c>
      <c r="AH846" s="11">
        <v>-16.8</v>
      </c>
      <c r="AI846" s="11">
        <v>-20.8</v>
      </c>
      <c r="AJ846" s="11">
        <v>8.6199999999999992</v>
      </c>
      <c r="AK846" s="11">
        <v>-8.94</v>
      </c>
      <c r="AL846" s="11">
        <v>-11.4</v>
      </c>
      <c r="AM846" s="11">
        <v>-8.69</v>
      </c>
      <c r="AN846" s="11">
        <v>-6.34</v>
      </c>
      <c r="IS846">
        <f t="shared" si="26"/>
        <v>-6.8723684210526326</v>
      </c>
      <c r="IT846">
        <f t="shared" si="27"/>
        <v>8.336934245713719</v>
      </c>
    </row>
    <row r="847" spans="1:254" x14ac:dyDescent="0.2">
      <c r="A847" s="34" t="s">
        <v>17</v>
      </c>
      <c r="B847" s="35">
        <v>0.57999999999999996</v>
      </c>
      <c r="C847" s="11">
        <v>-31.1</v>
      </c>
      <c r="D847" s="11">
        <v>-7.66</v>
      </c>
      <c r="E847" s="11">
        <v>-6.39</v>
      </c>
      <c r="F847" s="11">
        <v>-17.399999999999999</v>
      </c>
      <c r="G847" s="11">
        <v>-8.48</v>
      </c>
      <c r="H847" s="11">
        <v>-2.56</v>
      </c>
      <c r="I847" s="11">
        <v>-0.98</v>
      </c>
      <c r="J847" s="11">
        <v>-8.1999999999999993</v>
      </c>
      <c r="K847" s="11">
        <v>-5.61</v>
      </c>
      <c r="L847" s="11">
        <v>-11.3</v>
      </c>
      <c r="M847" s="11">
        <v>-13</v>
      </c>
      <c r="N847" s="11">
        <v>-27.2</v>
      </c>
      <c r="O847" s="11">
        <v>-3.7000000000000002E-3</v>
      </c>
      <c r="P847" s="11">
        <v>-13.6</v>
      </c>
      <c r="Q847" s="11">
        <v>-5.15</v>
      </c>
      <c r="R847" s="11">
        <v>-6.16</v>
      </c>
      <c r="S847" s="11">
        <v>-7.42</v>
      </c>
      <c r="T847" s="11">
        <v>-8.91</v>
      </c>
      <c r="U847" s="11">
        <v>-14.6</v>
      </c>
      <c r="V847" s="11">
        <v>-10.8</v>
      </c>
      <c r="W847" s="11">
        <v>-5.33</v>
      </c>
      <c r="X847" s="11">
        <v>-14.8</v>
      </c>
      <c r="Y847" s="11">
        <v>-14.1</v>
      </c>
      <c r="Z847" s="11">
        <v>-22.8</v>
      </c>
      <c r="AA847" s="11">
        <v>-10.3</v>
      </c>
      <c r="AB847" s="11">
        <v>-13.1</v>
      </c>
      <c r="AC847" s="11">
        <v>-22.6</v>
      </c>
      <c r="AD847" s="11">
        <v>-10.199999999999999</v>
      </c>
      <c r="AE847" s="11">
        <v>-15.5</v>
      </c>
      <c r="AF847" s="11">
        <v>-18</v>
      </c>
      <c r="AG847" s="11">
        <v>-17.5</v>
      </c>
      <c r="AH847" s="11">
        <v>-22.3</v>
      </c>
      <c r="AI847" s="11">
        <v>-23.4</v>
      </c>
      <c r="AJ847" s="11">
        <v>1.83</v>
      </c>
      <c r="AK847" s="11">
        <v>-17.100000000000001</v>
      </c>
      <c r="AL847" s="11">
        <v>-16.8</v>
      </c>
      <c r="AM847" s="11">
        <v>-15.1</v>
      </c>
      <c r="AN847" s="11">
        <v>-17.3</v>
      </c>
      <c r="IS847">
        <f t="shared" si="26"/>
        <v>-12.655886842105266</v>
      </c>
      <c r="IT847">
        <f t="shared" si="27"/>
        <v>7.5167357183522041</v>
      </c>
    </row>
    <row r="848" spans="1:254" x14ac:dyDescent="0.2">
      <c r="A848" s="34" t="s">
        <v>17</v>
      </c>
      <c r="B848" s="35">
        <v>0.6</v>
      </c>
      <c r="C848" s="11">
        <v>-26.4</v>
      </c>
      <c r="D848" s="11">
        <v>-13.3</v>
      </c>
      <c r="E848" s="11">
        <v>-9.2899999999999991</v>
      </c>
      <c r="F848" s="11">
        <v>-19.100000000000001</v>
      </c>
      <c r="G848" s="11">
        <v>-16.899999999999999</v>
      </c>
      <c r="H848" s="11">
        <v>-7.45</v>
      </c>
      <c r="I848" s="11">
        <v>-2.15</v>
      </c>
      <c r="J848" s="11">
        <v>-13.4</v>
      </c>
      <c r="K848" s="11">
        <v>-11.3</v>
      </c>
      <c r="L848" s="11">
        <v>-14.3</v>
      </c>
      <c r="M848" s="11">
        <v>-15.2</v>
      </c>
      <c r="N848" s="11">
        <v>-29.2</v>
      </c>
      <c r="O848" s="11">
        <v>-4.3499999999999996</v>
      </c>
      <c r="P848" s="11">
        <v>-12.2</v>
      </c>
      <c r="Q848" s="11">
        <v>-10.199999999999999</v>
      </c>
      <c r="R848" s="11">
        <v>-11.4</v>
      </c>
      <c r="S848" s="11">
        <v>-10.6</v>
      </c>
      <c r="T848" s="11">
        <v>-10.9</v>
      </c>
      <c r="U848" s="11">
        <v>-17</v>
      </c>
      <c r="V848" s="11">
        <v>-14.1</v>
      </c>
      <c r="W848" s="11">
        <v>-13</v>
      </c>
      <c r="X848" s="11">
        <v>-19.899999999999999</v>
      </c>
      <c r="Y848" s="11">
        <v>-21.2</v>
      </c>
      <c r="Z848" s="11">
        <v>-29.6</v>
      </c>
      <c r="AA848" s="11">
        <v>-15.7</v>
      </c>
      <c r="AB848" s="11">
        <v>-14.3</v>
      </c>
      <c r="AC848" s="11">
        <v>-20.8</v>
      </c>
      <c r="AD848" s="11">
        <v>-18.899999999999999</v>
      </c>
      <c r="AE848" s="11">
        <v>-18.600000000000001</v>
      </c>
      <c r="AF848" s="11">
        <v>-21.3</v>
      </c>
      <c r="AG848" s="11">
        <v>-23.5</v>
      </c>
      <c r="AH848" s="11">
        <v>-24.5</v>
      </c>
      <c r="AI848" s="11">
        <v>-23.6</v>
      </c>
      <c r="AJ848" s="11">
        <v>-4.16</v>
      </c>
      <c r="AK848" s="11">
        <v>-22.6</v>
      </c>
      <c r="AL848" s="11">
        <v>-20.2</v>
      </c>
      <c r="AM848" s="11">
        <v>-18.399999999999999</v>
      </c>
      <c r="AN848" s="11">
        <v>-25.7</v>
      </c>
      <c r="IS848">
        <f t="shared" si="26"/>
        <v>-16.439473684210526</v>
      </c>
      <c r="IT848">
        <f t="shared" si="27"/>
        <v>6.7640304422446933</v>
      </c>
    </row>
    <row r="849" spans="1:254" x14ac:dyDescent="0.2">
      <c r="A849" s="34" t="s">
        <v>17</v>
      </c>
      <c r="B849" s="35">
        <v>0.62</v>
      </c>
      <c r="C849" s="11">
        <v>-20.100000000000001</v>
      </c>
      <c r="D849" s="11">
        <v>-15.6</v>
      </c>
      <c r="E849" s="11">
        <v>-10.1</v>
      </c>
      <c r="F849" s="11">
        <v>-18.5</v>
      </c>
      <c r="G849" s="11">
        <v>-22</v>
      </c>
      <c r="H849" s="11">
        <v>-9.9600000000000009</v>
      </c>
      <c r="I849" s="11">
        <v>-1.0900000000000001</v>
      </c>
      <c r="J849" s="11">
        <v>-15.3</v>
      </c>
      <c r="K849" s="11">
        <v>-14.9</v>
      </c>
      <c r="L849" s="11">
        <v>-14.5</v>
      </c>
      <c r="M849" s="11">
        <v>-13.8</v>
      </c>
      <c r="N849" s="11">
        <v>-27.5</v>
      </c>
      <c r="O849" s="11">
        <v>-5.61</v>
      </c>
      <c r="P849" s="11">
        <v>-9.64</v>
      </c>
      <c r="Q849" s="11">
        <v>-13.4</v>
      </c>
      <c r="R849" s="11">
        <v>-13.9</v>
      </c>
      <c r="S849" s="11">
        <v>-12</v>
      </c>
      <c r="T849" s="11">
        <v>-10.5</v>
      </c>
      <c r="U849" s="11">
        <v>-17</v>
      </c>
      <c r="V849" s="11">
        <v>-14.4</v>
      </c>
      <c r="W849" s="11">
        <v>-19.2</v>
      </c>
      <c r="X849" s="11">
        <v>-22.2</v>
      </c>
      <c r="Y849" s="11">
        <v>-25.5</v>
      </c>
      <c r="Z849" s="11">
        <v>-30.4</v>
      </c>
      <c r="AA849" s="11">
        <v>-17.5</v>
      </c>
      <c r="AB849" s="11">
        <v>-14</v>
      </c>
      <c r="AC849" s="11">
        <v>-17</v>
      </c>
      <c r="AD849" s="11">
        <v>-25.3</v>
      </c>
      <c r="AE849" s="11">
        <v>-18.8</v>
      </c>
      <c r="AF849" s="11">
        <v>-21</v>
      </c>
      <c r="AG849" s="11">
        <v>-26.2</v>
      </c>
      <c r="AH849" s="11">
        <v>-24</v>
      </c>
      <c r="AI849" s="11">
        <v>-21.9</v>
      </c>
      <c r="AJ849" s="11">
        <v>-8.26</v>
      </c>
      <c r="AK849" s="11">
        <v>-24.7</v>
      </c>
      <c r="AL849" s="11">
        <v>-21.1</v>
      </c>
      <c r="AM849" s="11">
        <v>-18.7</v>
      </c>
      <c r="AN849" s="11">
        <v>-28.3</v>
      </c>
      <c r="IS849">
        <f t="shared" si="26"/>
        <v>-17.47</v>
      </c>
      <c r="IT849">
        <f t="shared" si="27"/>
        <v>6.6108731074831049</v>
      </c>
    </row>
    <row r="850" spans="1:254" x14ac:dyDescent="0.2">
      <c r="A850" s="34" t="s">
        <v>17</v>
      </c>
      <c r="B850" s="35">
        <v>0.64</v>
      </c>
      <c r="C850" s="11">
        <v>-14.2</v>
      </c>
      <c r="D850" s="11">
        <v>-14.3</v>
      </c>
      <c r="E850" s="11">
        <v>-9.17</v>
      </c>
      <c r="F850" s="11">
        <v>-16.2</v>
      </c>
      <c r="G850" s="11">
        <v>-22.9</v>
      </c>
      <c r="H850" s="11">
        <v>-9.76</v>
      </c>
      <c r="I850" s="11">
        <v>1.1100000000000001</v>
      </c>
      <c r="J850" s="11">
        <v>-14.3</v>
      </c>
      <c r="K850" s="11">
        <v>-15.9</v>
      </c>
      <c r="L850" s="11">
        <v>-12.5</v>
      </c>
      <c r="M850" s="11">
        <v>-10.199999999999999</v>
      </c>
      <c r="N850" s="11">
        <v>-23.2</v>
      </c>
      <c r="O850" s="11">
        <v>-3.89</v>
      </c>
      <c r="P850" s="11">
        <v>-6.58</v>
      </c>
      <c r="Q850" s="11">
        <v>-13.9</v>
      </c>
      <c r="R850" s="11">
        <v>-13.8</v>
      </c>
      <c r="S850" s="11">
        <v>-11.7</v>
      </c>
      <c r="T850" s="11">
        <v>-8.76</v>
      </c>
      <c r="U850" s="11">
        <v>-15.1</v>
      </c>
      <c r="V850" s="11">
        <v>-12.2</v>
      </c>
      <c r="W850" s="11">
        <v>-21.4</v>
      </c>
      <c r="X850" s="11">
        <v>-21.4</v>
      </c>
      <c r="Y850" s="11">
        <v>-26.2</v>
      </c>
      <c r="Z850" s="11">
        <v>-25.8</v>
      </c>
      <c r="AA850" s="11">
        <v>-15.8</v>
      </c>
      <c r="AB850" s="11">
        <v>-12.5</v>
      </c>
      <c r="AC850" s="11">
        <v>-12.7</v>
      </c>
      <c r="AD850" s="11">
        <v>-27.8</v>
      </c>
      <c r="AE850" s="11">
        <v>-16.399999999999999</v>
      </c>
      <c r="AF850" s="11">
        <v>-18.399999999999999</v>
      </c>
      <c r="AG850" s="11">
        <v>-25.3</v>
      </c>
      <c r="AH850" s="11">
        <v>-21.4</v>
      </c>
      <c r="AI850" s="11">
        <v>-18.8</v>
      </c>
      <c r="AJ850" s="11">
        <v>-10.1</v>
      </c>
      <c r="AK850" s="11">
        <v>-23.5</v>
      </c>
      <c r="AL850" s="11">
        <v>-19.8</v>
      </c>
      <c r="AM850" s="11">
        <v>-16.8</v>
      </c>
      <c r="AN850" s="11">
        <v>-23.5</v>
      </c>
      <c r="IS850">
        <f t="shared" si="26"/>
        <v>-15.922368421052628</v>
      </c>
      <c r="IT850">
        <f t="shared" si="27"/>
        <v>6.5263202803063605</v>
      </c>
    </row>
    <row r="851" spans="1:254" x14ac:dyDescent="0.2">
      <c r="A851" s="34" t="s">
        <v>17</v>
      </c>
      <c r="B851" s="35">
        <v>0.66</v>
      </c>
      <c r="C851" s="11">
        <v>-9.4700000000000006</v>
      </c>
      <c r="D851" s="11">
        <v>-11.1</v>
      </c>
      <c r="E851" s="11">
        <v>-6.97</v>
      </c>
      <c r="F851" s="11">
        <v>-13.1</v>
      </c>
      <c r="G851" s="11">
        <v>-20.8</v>
      </c>
      <c r="H851" s="11">
        <v>-7.71</v>
      </c>
      <c r="I851" s="11">
        <v>3.46</v>
      </c>
      <c r="J851" s="11">
        <v>-11.4</v>
      </c>
      <c r="K851" s="11">
        <v>-14.5</v>
      </c>
      <c r="L851" s="11">
        <v>-9</v>
      </c>
      <c r="M851" s="11">
        <v>-5.98</v>
      </c>
      <c r="N851" s="11">
        <v>-17.8</v>
      </c>
      <c r="O851" s="11">
        <v>-0.24</v>
      </c>
      <c r="P851" s="11">
        <v>-3.84</v>
      </c>
      <c r="Q851" s="11">
        <v>-12.1</v>
      </c>
      <c r="R851" s="11">
        <v>-11.8</v>
      </c>
      <c r="S851" s="11">
        <v>-10.199999999999999</v>
      </c>
      <c r="T851" s="11">
        <v>-6.38</v>
      </c>
      <c r="U851" s="11">
        <v>-12.1</v>
      </c>
      <c r="V851" s="11">
        <v>-9.0500000000000007</v>
      </c>
      <c r="W851" s="11">
        <v>-19.7</v>
      </c>
      <c r="X851" s="11">
        <v>-18.7</v>
      </c>
      <c r="Y851" s="11">
        <v>-23.8</v>
      </c>
      <c r="Z851" s="11">
        <v>-18</v>
      </c>
      <c r="AA851" s="11">
        <v>-12.1</v>
      </c>
      <c r="AB851" s="11">
        <v>-10.4</v>
      </c>
      <c r="AC851" s="11">
        <v>-8.93</v>
      </c>
      <c r="AD851" s="11">
        <v>-26.8</v>
      </c>
      <c r="AE851" s="11">
        <v>-12.3</v>
      </c>
      <c r="AF851" s="11">
        <v>-14.8</v>
      </c>
      <c r="AG851" s="11">
        <v>-21.7</v>
      </c>
      <c r="AH851" s="11">
        <v>-17.7</v>
      </c>
      <c r="AI851" s="11">
        <v>-14.7</v>
      </c>
      <c r="AJ851" s="11">
        <v>-10.1</v>
      </c>
      <c r="AK851" s="11">
        <v>-19.600000000000001</v>
      </c>
      <c r="AL851" s="11">
        <v>-17.100000000000001</v>
      </c>
      <c r="AM851" s="11">
        <v>-14.1</v>
      </c>
      <c r="AN851" s="11">
        <v>-19.7</v>
      </c>
      <c r="IS851">
        <f t="shared" si="26"/>
        <v>-12.902894736842107</v>
      </c>
      <c r="IT851">
        <f t="shared" si="27"/>
        <v>6.3136372811834791</v>
      </c>
    </row>
    <row r="852" spans="1:254" x14ac:dyDescent="0.2">
      <c r="A852" s="34" t="s">
        <v>17</v>
      </c>
      <c r="B852" s="35">
        <v>0.68</v>
      </c>
      <c r="C852" s="11">
        <v>-6.04</v>
      </c>
      <c r="D852" s="11">
        <v>-7.94</v>
      </c>
      <c r="E852" s="11">
        <v>-4.17</v>
      </c>
      <c r="F852" s="11">
        <v>-10.1</v>
      </c>
      <c r="G852" s="11">
        <v>-17.7</v>
      </c>
      <c r="H852" s="11">
        <v>-4.8099999999999996</v>
      </c>
      <c r="I852" s="11">
        <v>5.38</v>
      </c>
      <c r="J852" s="11">
        <v>-7.87</v>
      </c>
      <c r="K852" s="11">
        <v>-11.6</v>
      </c>
      <c r="L852" s="11">
        <v>-5.08</v>
      </c>
      <c r="M852" s="11">
        <v>-2.31</v>
      </c>
      <c r="N852" s="11">
        <v>-12.6</v>
      </c>
      <c r="O852" s="11">
        <v>3.73</v>
      </c>
      <c r="P852" s="11">
        <v>-1.56</v>
      </c>
      <c r="Q852" s="11">
        <v>-8.7200000000000006</v>
      </c>
      <c r="R852" s="11">
        <v>-9.11</v>
      </c>
      <c r="S852" s="11">
        <v>-7.98</v>
      </c>
      <c r="T852" s="11">
        <v>-3.92</v>
      </c>
      <c r="U852" s="11">
        <v>-8.92</v>
      </c>
      <c r="V852" s="11">
        <v>-6.14</v>
      </c>
      <c r="W852" s="11">
        <v>-15.7</v>
      </c>
      <c r="X852" s="11">
        <v>-15.3</v>
      </c>
      <c r="Y852" s="11">
        <v>-19.600000000000001</v>
      </c>
      <c r="Z852" s="11">
        <v>-10</v>
      </c>
      <c r="AA852" s="11">
        <v>-7.99</v>
      </c>
      <c r="AB852" s="11">
        <v>-8.32</v>
      </c>
      <c r="AC852" s="11">
        <v>-5.8</v>
      </c>
      <c r="AD852" s="11">
        <v>-23.6</v>
      </c>
      <c r="AE852" s="11">
        <v>-7.32</v>
      </c>
      <c r="AF852" s="11">
        <v>-11.1</v>
      </c>
      <c r="AG852" s="11">
        <v>-16.8</v>
      </c>
      <c r="AH852" s="11">
        <v>-13.6</v>
      </c>
      <c r="AI852" s="11">
        <v>-10.4</v>
      </c>
      <c r="AJ852" s="11">
        <v>-8.5299999999999994</v>
      </c>
      <c r="AK852" s="11">
        <v>-14.3</v>
      </c>
      <c r="AL852" s="11">
        <v>-13.8</v>
      </c>
      <c r="AM852" s="11">
        <v>-11.1</v>
      </c>
      <c r="AN852" s="11">
        <v>-14.8</v>
      </c>
      <c r="IS852">
        <f t="shared" si="26"/>
        <v>-9.3557894736842115</v>
      </c>
      <c r="IT852">
        <f t="shared" si="27"/>
        <v>5.8511013662150804</v>
      </c>
    </row>
    <row r="853" spans="1:254" x14ac:dyDescent="0.2">
      <c r="A853" s="34" t="s">
        <v>17</v>
      </c>
      <c r="B853" s="35">
        <v>0.7</v>
      </c>
      <c r="C853" s="11">
        <v>-3.56</v>
      </c>
      <c r="D853" s="11">
        <v>-5.63</v>
      </c>
      <c r="E853" s="11">
        <v>-1.38</v>
      </c>
      <c r="F853" s="11">
        <v>-7.48</v>
      </c>
      <c r="G853" s="11">
        <v>-14.7</v>
      </c>
      <c r="H853" s="11">
        <v>-2.0299999999999998</v>
      </c>
      <c r="I853" s="11">
        <v>6.7</v>
      </c>
      <c r="J853" s="11">
        <v>-4.71</v>
      </c>
      <c r="K853" s="11">
        <v>-7.99</v>
      </c>
      <c r="L853" s="11">
        <v>-1.4</v>
      </c>
      <c r="M853" s="11">
        <v>0.46</v>
      </c>
      <c r="N853" s="11">
        <v>-8.23</v>
      </c>
      <c r="O853" s="11">
        <v>6.96</v>
      </c>
      <c r="P853" s="11">
        <v>0.3</v>
      </c>
      <c r="Q853" s="11">
        <v>-5.01</v>
      </c>
      <c r="R853" s="11">
        <v>-6.29</v>
      </c>
      <c r="S853" s="11">
        <v>-5.63</v>
      </c>
      <c r="T853" s="11">
        <v>-1.52</v>
      </c>
      <c r="U853" s="11">
        <v>-5.9</v>
      </c>
      <c r="V853" s="11">
        <v>-3.94</v>
      </c>
      <c r="W853" s="11">
        <v>-11.3</v>
      </c>
      <c r="X853" s="11">
        <v>-12</v>
      </c>
      <c r="Y853" s="11">
        <v>-14.5</v>
      </c>
      <c r="Z853" s="11">
        <v>-3.98</v>
      </c>
      <c r="AA853" s="11">
        <v>-4.42</v>
      </c>
      <c r="AB853" s="11">
        <v>-6.55</v>
      </c>
      <c r="AC853" s="11">
        <v>-3.15</v>
      </c>
      <c r="AD853" s="11">
        <v>-19.2</v>
      </c>
      <c r="AE853" s="11">
        <v>-2.41</v>
      </c>
      <c r="AF853" s="11">
        <v>-7.48</v>
      </c>
      <c r="AG853" s="11">
        <v>-12.1</v>
      </c>
      <c r="AH853" s="11">
        <v>-9.6999999999999993</v>
      </c>
      <c r="AI853" s="11">
        <v>-6.58</v>
      </c>
      <c r="AJ853" s="11">
        <v>-6.05</v>
      </c>
      <c r="AK853" s="11">
        <v>-8.8000000000000007</v>
      </c>
      <c r="AL853" s="11">
        <v>-10.6</v>
      </c>
      <c r="AM853" s="11">
        <v>-8.59</v>
      </c>
      <c r="AN853" s="11">
        <v>-10.5</v>
      </c>
      <c r="IS853">
        <f t="shared" si="26"/>
        <v>-6.023421052631579</v>
      </c>
      <c r="IT853">
        <f t="shared" si="27"/>
        <v>5.29371900964325</v>
      </c>
    </row>
    <row r="854" spans="1:254" x14ac:dyDescent="0.2">
      <c r="A854" s="34" t="s">
        <v>17</v>
      </c>
      <c r="B854" s="35">
        <v>0.72</v>
      </c>
      <c r="C854" s="11">
        <v>-1.85</v>
      </c>
      <c r="D854" s="11">
        <v>-4.2699999999999996</v>
      </c>
      <c r="E854" s="11">
        <v>0.9</v>
      </c>
      <c r="F854" s="11">
        <v>-5.55</v>
      </c>
      <c r="G854" s="11">
        <v>-12.2</v>
      </c>
      <c r="H854" s="11">
        <v>0.19</v>
      </c>
      <c r="I854" s="11">
        <v>7.46</v>
      </c>
      <c r="J854" s="11">
        <v>-2.17</v>
      </c>
      <c r="K854" s="11">
        <v>-4.58</v>
      </c>
      <c r="L854" s="11">
        <v>1.59</v>
      </c>
      <c r="M854" s="11">
        <v>2.37</v>
      </c>
      <c r="N854" s="11">
        <v>-5.04</v>
      </c>
      <c r="O854" s="11">
        <v>9.1999999999999993</v>
      </c>
      <c r="P854" s="11">
        <v>1.91</v>
      </c>
      <c r="Q854" s="11">
        <v>-1.45</v>
      </c>
      <c r="R854" s="11">
        <v>-3.76</v>
      </c>
      <c r="S854" s="11">
        <v>-3.51</v>
      </c>
      <c r="T854" s="11">
        <v>0.49</v>
      </c>
      <c r="U854" s="11">
        <v>-3.4</v>
      </c>
      <c r="V854" s="11">
        <v>-2.5</v>
      </c>
      <c r="W854" s="11">
        <v>-7.45</v>
      </c>
      <c r="X854" s="11">
        <v>-9.2200000000000006</v>
      </c>
      <c r="Y854" s="11">
        <v>-9.33</v>
      </c>
      <c r="Z854" s="11">
        <v>-0.36</v>
      </c>
      <c r="AA854" s="11">
        <v>-1.7</v>
      </c>
      <c r="AB854" s="11">
        <v>-5.21</v>
      </c>
      <c r="AC854" s="11">
        <v>-0.79</v>
      </c>
      <c r="AD854" s="11">
        <v>-14.4</v>
      </c>
      <c r="AE854" s="11">
        <v>1.59</v>
      </c>
      <c r="AF854" s="11">
        <v>-4.24</v>
      </c>
      <c r="AG854" s="11">
        <v>-8.08</v>
      </c>
      <c r="AH854" s="11">
        <v>-6.6</v>
      </c>
      <c r="AI854" s="11">
        <v>-3.74</v>
      </c>
      <c r="AJ854" s="11">
        <v>-3.22</v>
      </c>
      <c r="AK854" s="11">
        <v>-3.85</v>
      </c>
      <c r="AL854" s="11">
        <v>-8.1999999999999993</v>
      </c>
      <c r="AM854" s="11">
        <v>-6.67</v>
      </c>
      <c r="AN854" s="11">
        <v>-7.35</v>
      </c>
      <c r="IS854">
        <f t="shared" si="26"/>
        <v>-3.2892105263157885</v>
      </c>
      <c r="IT854">
        <f t="shared" si="27"/>
        <v>4.7669954170139661</v>
      </c>
    </row>
    <row r="855" spans="1:254" x14ac:dyDescent="0.2">
      <c r="A855" s="34" t="s">
        <v>17</v>
      </c>
      <c r="B855" s="35">
        <v>0.74</v>
      </c>
      <c r="C855" s="11">
        <v>-0.84</v>
      </c>
      <c r="D855" s="11">
        <v>-3.48</v>
      </c>
      <c r="E855" s="11">
        <v>2.39</v>
      </c>
      <c r="F855" s="11">
        <v>-4.1500000000000004</v>
      </c>
      <c r="G855" s="11">
        <v>-10</v>
      </c>
      <c r="H855" s="11">
        <v>1.83</v>
      </c>
      <c r="I855" s="11">
        <v>7.91</v>
      </c>
      <c r="J855" s="11">
        <v>-0.24</v>
      </c>
      <c r="K855" s="11">
        <v>-1.78</v>
      </c>
      <c r="L855" s="11">
        <v>3.7</v>
      </c>
      <c r="M855" s="11">
        <v>3.55</v>
      </c>
      <c r="N855" s="11">
        <v>-2.89</v>
      </c>
      <c r="O855" s="11">
        <v>10.8</v>
      </c>
      <c r="P855" s="11">
        <v>3.31</v>
      </c>
      <c r="Q855" s="11">
        <v>1.24</v>
      </c>
      <c r="R855" s="11">
        <v>-1.71</v>
      </c>
      <c r="S855" s="11">
        <v>-1.86</v>
      </c>
      <c r="T855" s="11">
        <v>2.25</v>
      </c>
      <c r="U855" s="11">
        <v>-1.54</v>
      </c>
      <c r="V855" s="11">
        <v>-1.47</v>
      </c>
      <c r="W855" s="11">
        <v>-4.47</v>
      </c>
      <c r="X855" s="11">
        <v>-7.04</v>
      </c>
      <c r="Y855" s="11">
        <v>-4.91</v>
      </c>
      <c r="Z855" s="11">
        <v>1.72</v>
      </c>
      <c r="AA855" s="11">
        <v>0.23</v>
      </c>
      <c r="AB855" s="11">
        <v>-3.98</v>
      </c>
      <c r="AC855" s="11">
        <v>1.1499999999999999</v>
      </c>
      <c r="AD855" s="11">
        <v>-9.92</v>
      </c>
      <c r="AE855" s="11">
        <v>3.98</v>
      </c>
      <c r="AF855" s="11">
        <v>-1.58</v>
      </c>
      <c r="AG855" s="11">
        <v>-4.88</v>
      </c>
      <c r="AH855" s="11">
        <v>-4.5</v>
      </c>
      <c r="AI855" s="11">
        <v>-2.0099999999999998</v>
      </c>
      <c r="AJ855" s="11">
        <v>-0.63</v>
      </c>
      <c r="AK855" s="11">
        <v>-0.18</v>
      </c>
      <c r="AL855" s="11">
        <v>-6.64</v>
      </c>
      <c r="AM855" s="11">
        <v>-5.27</v>
      </c>
      <c r="AN855" s="11">
        <v>-5.14</v>
      </c>
      <c r="IS855">
        <f t="shared" si="26"/>
        <v>-1.2381578947368421</v>
      </c>
      <c r="IT855">
        <f t="shared" si="27"/>
        <v>4.3613138705094547</v>
      </c>
    </row>
    <row r="856" spans="1:254" x14ac:dyDescent="0.2">
      <c r="A856" s="34" t="s">
        <v>17</v>
      </c>
      <c r="B856" s="35">
        <v>0.76</v>
      </c>
      <c r="C856" s="11">
        <v>-0.57999999999999996</v>
      </c>
      <c r="D856" s="11">
        <v>-2.93</v>
      </c>
      <c r="E856" s="11">
        <v>3.07</v>
      </c>
      <c r="F856" s="11">
        <v>-3.17</v>
      </c>
      <c r="G856" s="11">
        <v>-7.97</v>
      </c>
      <c r="H856" s="11">
        <v>3.12</v>
      </c>
      <c r="I856" s="11">
        <v>8.1999999999999993</v>
      </c>
      <c r="J856" s="11">
        <v>1.24</v>
      </c>
      <c r="K856" s="11">
        <v>0.3</v>
      </c>
      <c r="L856" s="11">
        <v>4.8899999999999997</v>
      </c>
      <c r="M856" s="11">
        <v>4.17</v>
      </c>
      <c r="N856" s="11">
        <v>-1.34</v>
      </c>
      <c r="O856" s="11">
        <v>12.2</v>
      </c>
      <c r="P856" s="11">
        <v>4.3099999999999996</v>
      </c>
      <c r="Q856" s="11">
        <v>3.19</v>
      </c>
      <c r="R856" s="11">
        <v>-3.9E-2</v>
      </c>
      <c r="S856" s="11">
        <v>-0.72</v>
      </c>
      <c r="T856" s="11">
        <v>3.67</v>
      </c>
      <c r="U856" s="11">
        <v>-0.31</v>
      </c>
      <c r="V856" s="11">
        <v>-0.47</v>
      </c>
      <c r="W856" s="11">
        <v>-2.29</v>
      </c>
      <c r="X856" s="11">
        <v>-5.3</v>
      </c>
      <c r="Y856" s="11">
        <v>-1.78</v>
      </c>
      <c r="Z856" s="11">
        <v>3.55</v>
      </c>
      <c r="AA856" s="11">
        <v>1.63</v>
      </c>
      <c r="AB856" s="11">
        <v>-2.4900000000000002</v>
      </c>
      <c r="AC856" s="11">
        <v>2.37</v>
      </c>
      <c r="AD856" s="11">
        <v>-6.12</v>
      </c>
      <c r="AE856" s="11">
        <v>4.3600000000000003</v>
      </c>
      <c r="AF856" s="11">
        <v>0.43</v>
      </c>
      <c r="AG856" s="11">
        <v>-2.2599999999999998</v>
      </c>
      <c r="AH856" s="11">
        <v>-3.32</v>
      </c>
      <c r="AI856" s="11">
        <v>-1.24</v>
      </c>
      <c r="AJ856" s="11">
        <v>1.3</v>
      </c>
      <c r="AK856" s="11">
        <v>2.16</v>
      </c>
      <c r="AL856" s="11">
        <v>-5.85</v>
      </c>
      <c r="AM856" s="11">
        <v>-4.18</v>
      </c>
      <c r="AN856" s="11">
        <v>-4.62</v>
      </c>
      <c r="IS856">
        <f t="shared" si="26"/>
        <v>0.18897368421052632</v>
      </c>
      <c r="IT856">
        <f t="shared" si="27"/>
        <v>4.0982722166116448</v>
      </c>
    </row>
    <row r="857" spans="1:254" x14ac:dyDescent="0.2">
      <c r="A857" s="34" t="s">
        <v>17</v>
      </c>
      <c r="B857" s="35">
        <v>0.78</v>
      </c>
      <c r="C857" s="11">
        <v>-0.96</v>
      </c>
      <c r="D857" s="11">
        <v>-2.52</v>
      </c>
      <c r="E857" s="11">
        <v>3.07</v>
      </c>
      <c r="F857" s="11">
        <v>-2.54</v>
      </c>
      <c r="G857" s="11">
        <v>-5.97</v>
      </c>
      <c r="H857" s="11">
        <v>4.21</v>
      </c>
      <c r="I857" s="11">
        <v>8.39</v>
      </c>
      <c r="J857" s="11">
        <v>2.31</v>
      </c>
      <c r="K857" s="11">
        <v>1.73</v>
      </c>
      <c r="L857" s="11">
        <v>5.33</v>
      </c>
      <c r="M857" s="11">
        <v>4.45</v>
      </c>
      <c r="N857" s="11">
        <v>-0.16</v>
      </c>
      <c r="O857" s="11">
        <v>13.4</v>
      </c>
      <c r="P857" s="11">
        <v>4.8600000000000003</v>
      </c>
      <c r="Q857" s="11">
        <v>4.63</v>
      </c>
      <c r="R857" s="11">
        <v>1.26</v>
      </c>
      <c r="S857" s="11">
        <v>-2.5999999999999999E-2</v>
      </c>
      <c r="T857" s="11">
        <v>4.96</v>
      </c>
      <c r="U857" s="11">
        <v>0.36</v>
      </c>
      <c r="V857" s="11">
        <v>0.61</v>
      </c>
      <c r="W857" s="11">
        <v>-0.64</v>
      </c>
      <c r="X857" s="11">
        <v>-3.83</v>
      </c>
      <c r="Y857" s="11">
        <v>0.13</v>
      </c>
      <c r="Z857" s="11">
        <v>5.61</v>
      </c>
      <c r="AA857" s="11">
        <v>2.64</v>
      </c>
      <c r="AB857" s="11">
        <v>-0.8</v>
      </c>
      <c r="AC857" s="11">
        <v>2.61</v>
      </c>
      <c r="AD857" s="11">
        <v>-3.14</v>
      </c>
      <c r="AE857" s="11">
        <v>3.07</v>
      </c>
      <c r="AF857" s="11">
        <v>1.87</v>
      </c>
      <c r="AG857" s="11">
        <v>-0.14000000000000001</v>
      </c>
      <c r="AH857" s="11">
        <v>-2.75</v>
      </c>
      <c r="AI857" s="11">
        <v>-1.1000000000000001</v>
      </c>
      <c r="AJ857" s="11">
        <v>2.4</v>
      </c>
      <c r="AK857" s="11">
        <v>3.34</v>
      </c>
      <c r="AL857" s="11">
        <v>-5.52</v>
      </c>
      <c r="AM857" s="11">
        <v>-3.35</v>
      </c>
      <c r="AN857" s="11">
        <v>-1.61</v>
      </c>
      <c r="IS857">
        <f t="shared" si="26"/>
        <v>1.2153684210526317</v>
      </c>
      <c r="IT857">
        <f t="shared" si="27"/>
        <v>3.863944213834416</v>
      </c>
    </row>
    <row r="858" spans="1:254" x14ac:dyDescent="0.2">
      <c r="A858" s="34" t="s">
        <v>17</v>
      </c>
      <c r="B858" s="35">
        <v>0.8</v>
      </c>
      <c r="C858" s="11">
        <v>-1.77</v>
      </c>
      <c r="D858" s="11">
        <v>-2.36</v>
      </c>
      <c r="E858" s="11">
        <v>2.63</v>
      </c>
      <c r="F858" s="11">
        <v>-2.17</v>
      </c>
      <c r="G858" s="11">
        <v>-4.17</v>
      </c>
      <c r="H858" s="11">
        <v>5.09</v>
      </c>
      <c r="I858" s="11">
        <v>8.3800000000000008</v>
      </c>
      <c r="J858" s="11">
        <v>2.93</v>
      </c>
      <c r="K858" s="11">
        <v>2.64</v>
      </c>
      <c r="L858" s="11">
        <v>5.21</v>
      </c>
      <c r="M858" s="11">
        <v>4.5599999999999996</v>
      </c>
      <c r="N858" s="11">
        <v>0.78</v>
      </c>
      <c r="O858" s="11">
        <v>14</v>
      </c>
      <c r="P858" s="11">
        <v>5.0599999999999996</v>
      </c>
      <c r="Q858" s="11">
        <v>5.52</v>
      </c>
      <c r="R858" s="11">
        <v>2.11</v>
      </c>
      <c r="S858" s="11">
        <v>0.35</v>
      </c>
      <c r="T858" s="11">
        <v>5.79</v>
      </c>
      <c r="U858" s="11">
        <v>0.59</v>
      </c>
      <c r="V858" s="11">
        <v>1.71</v>
      </c>
      <c r="W858" s="11">
        <v>0.64</v>
      </c>
      <c r="X858" s="11">
        <v>-2.62</v>
      </c>
      <c r="Y858" s="11">
        <v>1.19</v>
      </c>
      <c r="Z858" s="11">
        <v>7.39</v>
      </c>
      <c r="AA858" s="11">
        <v>3.31</v>
      </c>
      <c r="AB858" s="11">
        <v>0.66</v>
      </c>
      <c r="AC858" s="11">
        <v>1.81</v>
      </c>
      <c r="AD858" s="11">
        <v>-0.95</v>
      </c>
      <c r="AE858" s="11">
        <v>1.54</v>
      </c>
      <c r="AF858" s="11">
        <v>2.83</v>
      </c>
      <c r="AG858" s="11">
        <v>1.52</v>
      </c>
      <c r="AH858" s="11">
        <v>-2.4500000000000002</v>
      </c>
      <c r="AI858" s="11">
        <v>-1.1299999999999999</v>
      </c>
      <c r="AJ858" s="11">
        <v>2.68</v>
      </c>
      <c r="AK858" s="11">
        <v>3.69</v>
      </c>
      <c r="AL858" s="11">
        <v>-5.35</v>
      </c>
      <c r="AM858" s="11">
        <v>-2.89</v>
      </c>
      <c r="AN858" s="11">
        <v>1.41</v>
      </c>
      <c r="IS858">
        <f t="shared" si="26"/>
        <v>1.8463157894736846</v>
      </c>
      <c r="IT858">
        <f t="shared" si="27"/>
        <v>3.750537562228899</v>
      </c>
    </row>
    <row r="859" spans="1:254" x14ac:dyDescent="0.2">
      <c r="A859" s="34" t="s">
        <v>17</v>
      </c>
      <c r="B859" s="35">
        <v>0.82</v>
      </c>
      <c r="C859" s="11">
        <v>-2.62</v>
      </c>
      <c r="D859" s="11">
        <v>-2.52</v>
      </c>
      <c r="E859" s="11">
        <v>2</v>
      </c>
      <c r="F859" s="11">
        <v>-1.86</v>
      </c>
      <c r="G859" s="11">
        <v>-2.83</v>
      </c>
      <c r="H859" s="11">
        <v>5.61</v>
      </c>
      <c r="I859" s="11">
        <v>8.09</v>
      </c>
      <c r="J859" s="11">
        <v>2.82</v>
      </c>
      <c r="K859" s="11">
        <v>3.06</v>
      </c>
      <c r="L859" s="11">
        <v>4.6399999999999997</v>
      </c>
      <c r="M859" s="11">
        <v>4.4000000000000004</v>
      </c>
      <c r="N859" s="11">
        <v>1.51</v>
      </c>
      <c r="O859" s="11">
        <v>13.7</v>
      </c>
      <c r="P859" s="11">
        <v>5.05</v>
      </c>
      <c r="Q859" s="11">
        <v>5.9</v>
      </c>
      <c r="R859" s="11">
        <v>2.4300000000000002</v>
      </c>
      <c r="S859" s="11">
        <v>0.56000000000000005</v>
      </c>
      <c r="T859" s="11">
        <v>6.28</v>
      </c>
      <c r="U859" s="11">
        <v>0.56999999999999995</v>
      </c>
      <c r="V859" s="11">
        <v>2.58</v>
      </c>
      <c r="W859" s="11">
        <v>1.58</v>
      </c>
      <c r="X859" s="11">
        <v>-1.73</v>
      </c>
      <c r="Y859" s="11">
        <v>1.7</v>
      </c>
      <c r="Z859" s="11">
        <v>8.3000000000000007</v>
      </c>
      <c r="AA859" s="11">
        <v>3.55</v>
      </c>
      <c r="AB859" s="11">
        <v>1.49</v>
      </c>
      <c r="AC859" s="11">
        <v>0.24</v>
      </c>
      <c r="AD859" s="11">
        <v>0.52</v>
      </c>
      <c r="AE859" s="11">
        <v>1.71</v>
      </c>
      <c r="AF859" s="11">
        <v>3.38</v>
      </c>
      <c r="AG859" s="11">
        <v>2.69</v>
      </c>
      <c r="AH859" s="11">
        <v>-2.19</v>
      </c>
      <c r="AI859" s="11">
        <v>-0.93</v>
      </c>
      <c r="AJ859" s="11">
        <v>2.27</v>
      </c>
      <c r="AK859" s="11">
        <v>3.7</v>
      </c>
      <c r="AL859" s="11">
        <v>-5.0599999999999996</v>
      </c>
      <c r="AM859" s="11">
        <v>-2.91</v>
      </c>
      <c r="AN859" s="11">
        <v>1.72</v>
      </c>
      <c r="IS859">
        <f t="shared" si="26"/>
        <v>2.0894736842105255</v>
      </c>
      <c r="IT859">
        <f t="shared" si="27"/>
        <v>3.6626832191924041</v>
      </c>
    </row>
    <row r="860" spans="1:254" x14ac:dyDescent="0.2">
      <c r="A860" s="34" t="s">
        <v>17</v>
      </c>
      <c r="B860" s="35">
        <v>0.84</v>
      </c>
      <c r="C860" s="11">
        <v>-3.17</v>
      </c>
      <c r="D860" s="11">
        <v>-2.92</v>
      </c>
      <c r="E860" s="11">
        <v>1.41</v>
      </c>
      <c r="F860" s="11">
        <v>-1.24</v>
      </c>
      <c r="G860" s="11">
        <v>-2.15</v>
      </c>
      <c r="H860" s="11">
        <v>5.69</v>
      </c>
      <c r="I860" s="11">
        <v>7.47</v>
      </c>
      <c r="J860" s="11">
        <v>1.88</v>
      </c>
      <c r="K860" s="11">
        <v>2.99</v>
      </c>
      <c r="L860" s="11">
        <v>3.79</v>
      </c>
      <c r="M860" s="11">
        <v>3.63</v>
      </c>
      <c r="N860" s="11">
        <v>1.9</v>
      </c>
      <c r="O860" s="11">
        <v>12.7</v>
      </c>
      <c r="P860" s="11">
        <v>5.17</v>
      </c>
      <c r="Q860" s="11">
        <v>5.76</v>
      </c>
      <c r="R860" s="11">
        <v>2.5</v>
      </c>
      <c r="S860" s="11">
        <v>0.78</v>
      </c>
      <c r="T860" s="11">
        <v>6.17</v>
      </c>
      <c r="U860" s="11">
        <v>0.51</v>
      </c>
      <c r="V860" s="11">
        <v>3.1</v>
      </c>
      <c r="W860" s="11">
        <v>2.0499999999999998</v>
      </c>
      <c r="X860" s="11">
        <v>-1.18</v>
      </c>
      <c r="Y860" s="11">
        <v>1.7</v>
      </c>
      <c r="Z860" s="11">
        <v>8.25</v>
      </c>
      <c r="AA860" s="11">
        <v>3.23</v>
      </c>
      <c r="AB860" s="11">
        <v>1.55</v>
      </c>
      <c r="AC860" s="11">
        <v>-1.32</v>
      </c>
      <c r="AD860" s="11">
        <v>1.42</v>
      </c>
      <c r="AE860" s="11">
        <v>3.81</v>
      </c>
      <c r="AF860" s="11">
        <v>3.69</v>
      </c>
      <c r="AG860" s="11">
        <v>3.4</v>
      </c>
      <c r="AH860" s="11">
        <v>-1.81</v>
      </c>
      <c r="AI860" s="11">
        <v>-0.28000000000000003</v>
      </c>
      <c r="AJ860" s="11">
        <v>1.28</v>
      </c>
      <c r="AK860" s="11">
        <v>3.74</v>
      </c>
      <c r="AL860" s="11">
        <v>-4.49</v>
      </c>
      <c r="AM860" s="11">
        <v>-3.26</v>
      </c>
      <c r="AN860" s="11">
        <v>2.21</v>
      </c>
      <c r="IS860">
        <f t="shared" si="26"/>
        <v>2.1042105263157893</v>
      </c>
      <c r="IT860">
        <f t="shared" si="27"/>
        <v>3.5019428056352182</v>
      </c>
    </row>
    <row r="861" spans="1:254" x14ac:dyDescent="0.2">
      <c r="A861" s="34" t="s">
        <v>17</v>
      </c>
      <c r="B861" s="35">
        <v>0.86</v>
      </c>
      <c r="C861" s="11">
        <v>-3.28</v>
      </c>
      <c r="D861" s="11">
        <v>-3.27</v>
      </c>
      <c r="E861" s="11">
        <v>1.08</v>
      </c>
      <c r="F861" s="11">
        <v>-0.13</v>
      </c>
      <c r="G861" s="11">
        <v>-2.1800000000000002</v>
      </c>
      <c r="H861" s="11">
        <v>5.4</v>
      </c>
      <c r="I861" s="11">
        <v>6.65</v>
      </c>
      <c r="J861" s="11">
        <v>0.14000000000000001</v>
      </c>
      <c r="K861" s="11">
        <v>2.62</v>
      </c>
      <c r="L861" s="11">
        <v>2.87</v>
      </c>
      <c r="M861" s="11">
        <v>2.04</v>
      </c>
      <c r="N861" s="11">
        <v>2.15</v>
      </c>
      <c r="O861" s="11">
        <v>11.7</v>
      </c>
      <c r="P861" s="11">
        <v>5.5</v>
      </c>
      <c r="Q861" s="11">
        <v>5.62</v>
      </c>
      <c r="R861" s="11">
        <v>2.5299999999999998</v>
      </c>
      <c r="S861" s="11">
        <v>1.1200000000000001</v>
      </c>
      <c r="T861" s="11">
        <v>5.7</v>
      </c>
      <c r="U861" s="11">
        <v>0.67</v>
      </c>
      <c r="V861" s="11">
        <v>3.27</v>
      </c>
      <c r="W861" s="11">
        <v>2.1800000000000002</v>
      </c>
      <c r="X861" s="11">
        <v>-0.89</v>
      </c>
      <c r="Y861" s="11">
        <v>1.19</v>
      </c>
      <c r="Z861" s="11">
        <v>7.89</v>
      </c>
      <c r="AA861" s="11">
        <v>2.48</v>
      </c>
      <c r="AB861" s="11">
        <v>1.05</v>
      </c>
      <c r="AC861" s="11">
        <v>-2.14</v>
      </c>
      <c r="AD861" s="11">
        <v>1.92</v>
      </c>
      <c r="AE861" s="11">
        <v>6.16</v>
      </c>
      <c r="AF861" s="11">
        <v>3.91</v>
      </c>
      <c r="AG861" s="11">
        <v>3.77</v>
      </c>
      <c r="AH861" s="11">
        <v>-1.27</v>
      </c>
      <c r="AI861" s="11">
        <v>0.74</v>
      </c>
      <c r="AJ861" s="11">
        <v>-0.18</v>
      </c>
      <c r="AK861" s="11">
        <v>4.04</v>
      </c>
      <c r="AL861" s="11">
        <v>-3.65</v>
      </c>
      <c r="AM861" s="11">
        <v>-3.53</v>
      </c>
      <c r="AN861" s="11">
        <v>2.5</v>
      </c>
      <c r="IS861">
        <f t="shared" si="26"/>
        <v>2.0097368421052626</v>
      </c>
      <c r="IT861">
        <f t="shared" si="27"/>
        <v>3.3848968899958054</v>
      </c>
    </row>
    <row r="862" spans="1:254" x14ac:dyDescent="0.2">
      <c r="A862" s="34" t="s">
        <v>17</v>
      </c>
      <c r="B862" s="35">
        <v>0.88</v>
      </c>
      <c r="C862" s="11">
        <v>-2.98</v>
      </c>
      <c r="D862" s="11">
        <v>-3.25</v>
      </c>
      <c r="E862" s="11">
        <v>1.0900000000000001</v>
      </c>
      <c r="F862" s="11">
        <v>1.18</v>
      </c>
      <c r="G862" s="11">
        <v>-2.75</v>
      </c>
      <c r="H862" s="11">
        <v>4.99</v>
      </c>
      <c r="I862" s="11">
        <v>5.83</v>
      </c>
      <c r="J862" s="11">
        <v>-1.95</v>
      </c>
      <c r="K862" s="11">
        <v>2.17</v>
      </c>
      <c r="L862" s="11">
        <v>2.17</v>
      </c>
      <c r="M862" s="11">
        <v>-0.24</v>
      </c>
      <c r="N862" s="11">
        <v>2.37</v>
      </c>
      <c r="O862" s="11">
        <v>11</v>
      </c>
      <c r="P862" s="11">
        <v>5.91</v>
      </c>
      <c r="Q862" s="11">
        <v>5.5</v>
      </c>
      <c r="R862" s="11">
        <v>2.78</v>
      </c>
      <c r="S862" s="11">
        <v>1.6</v>
      </c>
      <c r="T862" s="11">
        <v>4.88</v>
      </c>
      <c r="U862" s="11">
        <v>1.2</v>
      </c>
      <c r="V862" s="11">
        <v>3.14</v>
      </c>
      <c r="W862" s="11">
        <v>2.21</v>
      </c>
      <c r="X862" s="11">
        <v>-0.75</v>
      </c>
      <c r="Y862" s="11">
        <v>0.27</v>
      </c>
      <c r="Z862" s="11">
        <v>7.59</v>
      </c>
      <c r="AA862" s="11">
        <v>1.69</v>
      </c>
      <c r="AB862" s="11">
        <v>0.4</v>
      </c>
      <c r="AC862" s="11">
        <v>-2.12</v>
      </c>
      <c r="AD862" s="11">
        <v>2.02</v>
      </c>
      <c r="AE862" s="11">
        <v>7.51</v>
      </c>
      <c r="AF862" s="11">
        <v>4.1100000000000003</v>
      </c>
      <c r="AG862" s="11">
        <v>4.03</v>
      </c>
      <c r="AH862" s="11">
        <v>-0.57999999999999996</v>
      </c>
      <c r="AI862" s="11">
        <v>1.76</v>
      </c>
      <c r="AJ862" s="11">
        <v>-1.94</v>
      </c>
      <c r="AK862" s="11">
        <v>4.71</v>
      </c>
      <c r="AL862" s="11">
        <v>-2.75</v>
      </c>
      <c r="AM862" s="11">
        <v>-3.19</v>
      </c>
      <c r="AN862" s="11">
        <v>1.28</v>
      </c>
      <c r="IS862">
        <f t="shared" si="26"/>
        <v>1.8655263157894741</v>
      </c>
      <c r="IT862">
        <f t="shared" si="27"/>
        <v>3.3680266877741682</v>
      </c>
    </row>
    <row r="863" spans="1:254" x14ac:dyDescent="0.2">
      <c r="A863" s="34" t="s">
        <v>17</v>
      </c>
      <c r="B863" s="35">
        <v>0.9</v>
      </c>
      <c r="C863" s="11">
        <v>-2.46</v>
      </c>
      <c r="D863" s="11">
        <v>-2.77</v>
      </c>
      <c r="E863" s="11">
        <v>1.38</v>
      </c>
      <c r="F863" s="11">
        <v>1.96</v>
      </c>
      <c r="G863" s="11">
        <v>-3.51</v>
      </c>
      <c r="H863" s="11">
        <v>4.7300000000000004</v>
      </c>
      <c r="I863" s="11">
        <v>5.22</v>
      </c>
      <c r="J863" s="11">
        <v>-3.82</v>
      </c>
      <c r="K863" s="11">
        <v>1.74</v>
      </c>
      <c r="L863" s="11">
        <v>1.96</v>
      </c>
      <c r="M863" s="11">
        <v>-2.73</v>
      </c>
      <c r="N863" s="11">
        <v>2.68</v>
      </c>
      <c r="O863" s="11">
        <v>10.4</v>
      </c>
      <c r="P863" s="11">
        <v>6.16</v>
      </c>
      <c r="Q863" s="11">
        <v>5.56</v>
      </c>
      <c r="R863" s="11">
        <v>3.13</v>
      </c>
      <c r="S863" s="11">
        <v>2.09</v>
      </c>
      <c r="T863" s="11">
        <v>4.0599999999999996</v>
      </c>
      <c r="U863" s="11">
        <v>1.99</v>
      </c>
      <c r="V863" s="11">
        <v>2.82</v>
      </c>
      <c r="W863" s="11">
        <v>2.29</v>
      </c>
      <c r="X863" s="11">
        <v>-0.57999999999999996</v>
      </c>
      <c r="Y863" s="11">
        <v>-0.74</v>
      </c>
      <c r="Z863" s="11">
        <v>7.03</v>
      </c>
      <c r="AA863" s="11">
        <v>1.39</v>
      </c>
      <c r="AB863" s="11">
        <v>-0.13</v>
      </c>
      <c r="AC863" s="11">
        <v>-1.94</v>
      </c>
      <c r="AD863" s="11">
        <v>1.56</v>
      </c>
      <c r="AE863" s="11">
        <v>7.96</v>
      </c>
      <c r="AF863" s="11">
        <v>4.22</v>
      </c>
      <c r="AG863" s="11">
        <v>4.45</v>
      </c>
      <c r="AH863" s="11">
        <v>0.14000000000000001</v>
      </c>
      <c r="AI863" s="11">
        <v>2.38</v>
      </c>
      <c r="AJ863" s="11">
        <v>-3.81</v>
      </c>
      <c r="AK863" s="11">
        <v>5.6</v>
      </c>
      <c r="AL863" s="11">
        <v>-2.0699999999999998</v>
      </c>
      <c r="AM863" s="11">
        <v>-2.09</v>
      </c>
      <c r="AN863" s="11">
        <v>-1.36</v>
      </c>
      <c r="IS863">
        <f t="shared" si="26"/>
        <v>1.7076315789473684</v>
      </c>
      <c r="IT863">
        <f t="shared" si="27"/>
        <v>3.4990782061894352</v>
      </c>
    </row>
    <row r="864" spans="1:254" x14ac:dyDescent="0.2">
      <c r="A864" s="34" t="s">
        <v>17</v>
      </c>
      <c r="B864" s="35">
        <v>0.92</v>
      </c>
      <c r="C864" s="11">
        <v>-1.94</v>
      </c>
      <c r="D864" s="11">
        <v>-2.0499999999999998</v>
      </c>
      <c r="E864" s="11">
        <v>1.69</v>
      </c>
      <c r="F864" s="11">
        <v>1.67</v>
      </c>
      <c r="G864" s="11">
        <v>-4.04</v>
      </c>
      <c r="H864" s="11">
        <v>4.6900000000000004</v>
      </c>
      <c r="I864" s="11">
        <v>4.9000000000000004</v>
      </c>
      <c r="J864" s="11">
        <v>-4.9400000000000004</v>
      </c>
      <c r="K864" s="11">
        <v>1.32</v>
      </c>
      <c r="L864" s="11">
        <v>2.31</v>
      </c>
      <c r="M864" s="11">
        <v>-4.9800000000000004</v>
      </c>
      <c r="N864" s="11">
        <v>3.13</v>
      </c>
      <c r="O864" s="11">
        <v>9.57</v>
      </c>
      <c r="P864" s="11">
        <v>6.07</v>
      </c>
      <c r="Q864" s="11">
        <v>5.84</v>
      </c>
      <c r="R864" s="11">
        <v>3.23</v>
      </c>
      <c r="S864" s="11">
        <v>2.44</v>
      </c>
      <c r="T864" s="11">
        <v>3.32</v>
      </c>
      <c r="U864" s="11">
        <v>2.76</v>
      </c>
      <c r="V864" s="11">
        <v>2.5299999999999998</v>
      </c>
      <c r="W864" s="11">
        <v>2.4700000000000002</v>
      </c>
      <c r="X864" s="11">
        <v>-0.36</v>
      </c>
      <c r="Y864" s="11">
        <v>-1.52</v>
      </c>
      <c r="Z864" s="11">
        <v>0</v>
      </c>
      <c r="AA864" s="11">
        <v>1.78</v>
      </c>
      <c r="AB864" s="11">
        <v>-0.49</v>
      </c>
      <c r="AC864" s="11">
        <v>-2.59</v>
      </c>
      <c r="AD864" s="11">
        <v>0.48</v>
      </c>
      <c r="AE864" s="11">
        <v>8.02</v>
      </c>
      <c r="AF864" s="11">
        <v>4.04</v>
      </c>
      <c r="AG864" s="11">
        <v>5.03</v>
      </c>
      <c r="AH864" s="11">
        <v>0.75</v>
      </c>
      <c r="AI864" s="11">
        <v>2.34</v>
      </c>
      <c r="AJ864" s="11">
        <v>-5.58</v>
      </c>
      <c r="AK864" s="11">
        <v>6.42</v>
      </c>
      <c r="AL864" s="11">
        <v>-1.9</v>
      </c>
      <c r="AM864" s="11">
        <v>-0.73</v>
      </c>
      <c r="AN864" s="11">
        <v>-4.38</v>
      </c>
      <c r="IS864">
        <f t="shared" si="26"/>
        <v>1.3499999999999996</v>
      </c>
      <c r="IT864">
        <f t="shared" si="27"/>
        <v>3.6880926001155427</v>
      </c>
    </row>
    <row r="865" spans="1:254" x14ac:dyDescent="0.2">
      <c r="A865" s="34" t="s">
        <v>17</v>
      </c>
      <c r="B865" s="35">
        <v>0.94</v>
      </c>
      <c r="C865" s="11">
        <v>-1.85</v>
      </c>
      <c r="D865" s="11">
        <v>-1.62</v>
      </c>
      <c r="E865" s="11">
        <v>1.67</v>
      </c>
      <c r="F865" s="11">
        <v>5.6000000000000001E-2</v>
      </c>
      <c r="G865" s="11">
        <v>-4.21</v>
      </c>
      <c r="H865" s="11">
        <v>4.66</v>
      </c>
      <c r="I865" s="11">
        <v>4.7300000000000004</v>
      </c>
      <c r="J865" s="11">
        <v>-5.29</v>
      </c>
      <c r="K865" s="11">
        <v>0.91</v>
      </c>
      <c r="L865" s="11">
        <v>2.93</v>
      </c>
      <c r="M865" s="11">
        <v>-6.84</v>
      </c>
      <c r="N865" s="11">
        <v>3.54</v>
      </c>
      <c r="O865" s="11">
        <v>8.35</v>
      </c>
      <c r="P865" s="11">
        <v>5.32</v>
      </c>
      <c r="Q865" s="11">
        <v>5.94</v>
      </c>
      <c r="R865" s="11">
        <v>2.76</v>
      </c>
      <c r="S865" s="11">
        <v>2.5099999999999998</v>
      </c>
      <c r="T865" s="11">
        <v>2.75</v>
      </c>
      <c r="U865" s="11">
        <v>3.2</v>
      </c>
      <c r="V865" s="11">
        <v>2.27</v>
      </c>
      <c r="W865" s="11">
        <v>2.73</v>
      </c>
      <c r="X865" s="11">
        <v>-0.35</v>
      </c>
      <c r="Y865" s="11">
        <v>-1.93</v>
      </c>
      <c r="Z865" s="11">
        <v>0</v>
      </c>
      <c r="AA865" s="11">
        <v>2.57</v>
      </c>
      <c r="AB865" s="11">
        <v>-0.84</v>
      </c>
      <c r="AC865" s="11">
        <v>-4.72</v>
      </c>
      <c r="AD865" s="11">
        <v>-1.1200000000000001</v>
      </c>
      <c r="AE865" s="11">
        <v>7.87</v>
      </c>
      <c r="AF865" s="11">
        <v>3.38</v>
      </c>
      <c r="AG865" s="11">
        <v>5.43</v>
      </c>
      <c r="AH865" s="11">
        <v>1.06</v>
      </c>
      <c r="AI865" s="11">
        <v>1.52</v>
      </c>
      <c r="AJ865" s="11">
        <v>-7.09</v>
      </c>
      <c r="AK865" s="11">
        <v>6.83</v>
      </c>
      <c r="AL865" s="11">
        <v>-2.39</v>
      </c>
      <c r="AM865" s="11">
        <v>-5.7000000000000002E-3</v>
      </c>
      <c r="AN865" s="11">
        <v>-9.2100000000000009</v>
      </c>
      <c r="IS865">
        <f t="shared" si="26"/>
        <v>0.93474473684210546</v>
      </c>
      <c r="IT865">
        <f t="shared" si="27"/>
        <v>4.1597234023623182</v>
      </c>
    </row>
    <row r="866" spans="1:254" x14ac:dyDescent="0.2">
      <c r="A866" s="34" t="s">
        <v>17</v>
      </c>
      <c r="B866" s="35">
        <v>0.96</v>
      </c>
      <c r="C866" s="11">
        <v>-2.58</v>
      </c>
      <c r="D866" s="11">
        <v>-1.99</v>
      </c>
      <c r="E866" s="11">
        <v>0.93</v>
      </c>
      <c r="F866" s="11">
        <v>-2.79</v>
      </c>
      <c r="G866" s="11">
        <v>-4.3499999999999996</v>
      </c>
      <c r="H866" s="11">
        <v>4.2699999999999996</v>
      </c>
      <c r="I866" s="11">
        <v>4.3600000000000003</v>
      </c>
      <c r="J866" s="11">
        <v>-5.54</v>
      </c>
      <c r="K866" s="11">
        <v>0.38</v>
      </c>
      <c r="L866" s="11">
        <v>3.37</v>
      </c>
      <c r="M866" s="11">
        <v>-8.35</v>
      </c>
      <c r="N866" s="11">
        <v>3.6</v>
      </c>
      <c r="O866" s="11">
        <v>6.88</v>
      </c>
      <c r="P866" s="11">
        <v>3.96</v>
      </c>
      <c r="Q866" s="11">
        <v>5.57</v>
      </c>
      <c r="R866" s="11">
        <v>1.29</v>
      </c>
      <c r="S866" s="11">
        <v>2.27</v>
      </c>
      <c r="T866" s="11">
        <v>2.27</v>
      </c>
      <c r="U866" s="11">
        <v>3.1</v>
      </c>
      <c r="V866" s="11">
        <v>1.72</v>
      </c>
      <c r="W866" s="11">
        <v>2.72</v>
      </c>
      <c r="X866" s="11">
        <v>-1.54</v>
      </c>
      <c r="Y866" s="11">
        <v>-2.2200000000000002</v>
      </c>
      <c r="Z866" s="11">
        <v>0</v>
      </c>
      <c r="AA866" s="11">
        <v>3.21</v>
      </c>
      <c r="AB866" s="11">
        <v>-1.35</v>
      </c>
      <c r="AC866" s="11">
        <v>-8.18</v>
      </c>
      <c r="AD866" s="11">
        <v>-3.01</v>
      </c>
      <c r="AE866" s="11">
        <v>7.32</v>
      </c>
      <c r="AF866" s="11">
        <v>2.13</v>
      </c>
      <c r="AG866" s="11">
        <v>4.83</v>
      </c>
      <c r="AH866" s="11">
        <v>0.87</v>
      </c>
      <c r="AI866" s="11">
        <v>2.4E-2</v>
      </c>
      <c r="AJ866" s="11">
        <v>-8.26</v>
      </c>
      <c r="AK866" s="11">
        <v>6.49</v>
      </c>
      <c r="AL866" s="11">
        <v>-3.46</v>
      </c>
      <c r="AM866" s="11">
        <v>-0.67</v>
      </c>
      <c r="AN866" s="11">
        <v>-11.5</v>
      </c>
      <c r="IS866">
        <f t="shared" si="26"/>
        <v>0.15194736842105266</v>
      </c>
      <c r="IT866">
        <f t="shared" si="27"/>
        <v>4.5262869810687967</v>
      </c>
    </row>
    <row r="867" spans="1:254" x14ac:dyDescent="0.2">
      <c r="A867" s="34" t="s">
        <v>17</v>
      </c>
      <c r="B867" s="35">
        <v>0.98</v>
      </c>
      <c r="C867" s="11">
        <v>-4.1500000000000004</v>
      </c>
      <c r="D867" s="11">
        <v>-3.38</v>
      </c>
      <c r="E867" s="11">
        <v>-0.63</v>
      </c>
      <c r="F867" s="11">
        <v>-5.77</v>
      </c>
      <c r="G867" s="11">
        <v>-5.29</v>
      </c>
      <c r="H867" s="11">
        <v>3.12</v>
      </c>
      <c r="I867" s="11">
        <v>3.23</v>
      </c>
      <c r="J867" s="11">
        <v>-6.46</v>
      </c>
      <c r="K867" s="11">
        <v>-0.57999999999999996</v>
      </c>
      <c r="L867" s="11">
        <v>3.13</v>
      </c>
      <c r="M867" s="11">
        <v>-9.5500000000000007</v>
      </c>
      <c r="N867" s="11">
        <v>3.05</v>
      </c>
      <c r="O867" s="11">
        <v>5.13</v>
      </c>
      <c r="P867" s="11">
        <v>2.44</v>
      </c>
      <c r="Q867" s="11">
        <v>4.37</v>
      </c>
      <c r="R867" s="11">
        <v>-0.96</v>
      </c>
      <c r="S867" s="11">
        <v>1.69</v>
      </c>
      <c r="T867" s="11">
        <v>1.25</v>
      </c>
      <c r="U867" s="11">
        <v>2.42</v>
      </c>
      <c r="V867" s="11">
        <v>0.51</v>
      </c>
      <c r="W867" s="11">
        <v>2.04</v>
      </c>
      <c r="X867" s="11">
        <v>-5.79</v>
      </c>
      <c r="Y867" s="11">
        <v>-2.8</v>
      </c>
      <c r="Z867" s="11">
        <v>0</v>
      </c>
      <c r="AA867" s="11">
        <v>3.23</v>
      </c>
      <c r="AB867" s="11">
        <v>-2.19</v>
      </c>
      <c r="AC867" s="11">
        <v>-11.6</v>
      </c>
      <c r="AD867" s="11">
        <v>-4.79</v>
      </c>
      <c r="AE867" s="11">
        <v>6.14</v>
      </c>
      <c r="AF867" s="11">
        <v>0.39</v>
      </c>
      <c r="AG867" s="11">
        <v>2.5499999999999998</v>
      </c>
      <c r="AH867" s="11">
        <v>8.3000000000000004E-2</v>
      </c>
      <c r="AI867" s="11">
        <v>-1.91</v>
      </c>
      <c r="AJ867" s="11">
        <v>-9.0500000000000007</v>
      </c>
      <c r="AK867" s="11">
        <v>5.18</v>
      </c>
      <c r="AL867" s="11">
        <v>-4.7</v>
      </c>
      <c r="AM867" s="11">
        <v>-3.05</v>
      </c>
      <c r="AN867" s="11">
        <v>-9.1</v>
      </c>
      <c r="IS867">
        <f t="shared" si="26"/>
        <v>-1.0999210526315788</v>
      </c>
      <c r="IT867">
        <f t="shared" si="27"/>
        <v>4.5586688691397335</v>
      </c>
    </row>
    <row r="868" spans="1:254" x14ac:dyDescent="0.2">
      <c r="A868" s="34" t="s">
        <v>17</v>
      </c>
      <c r="B868" s="35">
        <v>1</v>
      </c>
      <c r="C868" s="11">
        <v>-5.66</v>
      </c>
      <c r="D868" s="11">
        <v>-5.19</v>
      </c>
      <c r="E868" s="11">
        <v>-2.65</v>
      </c>
      <c r="F868" s="11">
        <v>-7.2</v>
      </c>
      <c r="G868" s="11">
        <v>-8.02</v>
      </c>
      <c r="H868" s="11">
        <v>1.19</v>
      </c>
      <c r="I868" s="11">
        <v>0.89</v>
      </c>
      <c r="J868" s="11">
        <v>-7.85</v>
      </c>
      <c r="K868" s="11">
        <v>-2.1800000000000002</v>
      </c>
      <c r="L868" s="11">
        <v>1.96</v>
      </c>
      <c r="M868" s="11">
        <v>-10.4</v>
      </c>
      <c r="N868" s="11">
        <v>1.59</v>
      </c>
      <c r="O868" s="11">
        <v>3.21</v>
      </c>
      <c r="P868" s="11">
        <v>1.55</v>
      </c>
      <c r="Q868" s="11">
        <v>2.5499999999999998</v>
      </c>
      <c r="R868" s="11">
        <v>-3.53</v>
      </c>
      <c r="S868" s="11">
        <v>0.74</v>
      </c>
      <c r="T868" s="11">
        <v>-0.46</v>
      </c>
      <c r="U868" s="11">
        <v>1.36</v>
      </c>
      <c r="V868" s="11">
        <v>-1.48</v>
      </c>
      <c r="W868" s="11">
        <v>0.55000000000000004</v>
      </c>
      <c r="X868" s="11">
        <v>-14</v>
      </c>
      <c r="Y868" s="11">
        <v>-3.81</v>
      </c>
      <c r="Z868" s="11">
        <v>0</v>
      </c>
      <c r="AA868" s="11">
        <v>2.4</v>
      </c>
      <c r="AB868" s="11">
        <v>-3.36</v>
      </c>
      <c r="AC868" s="11">
        <v>-13.1</v>
      </c>
      <c r="AD868" s="11">
        <v>-5.83</v>
      </c>
      <c r="AE868" s="11">
        <v>4.43</v>
      </c>
      <c r="AF868" s="11">
        <v>-1.54</v>
      </c>
      <c r="AG868" s="11">
        <v>-1.44</v>
      </c>
      <c r="AH868" s="11">
        <v>-1.26</v>
      </c>
      <c r="AI868" s="11">
        <v>-3.76</v>
      </c>
      <c r="AJ868" s="11">
        <v>-9.3800000000000008</v>
      </c>
      <c r="AK868" s="11">
        <v>2.88</v>
      </c>
      <c r="AL868" s="11">
        <v>-5.45</v>
      </c>
      <c r="AM868" s="11">
        <v>-6.8</v>
      </c>
      <c r="AN868" s="11">
        <v>-6.63</v>
      </c>
      <c r="IS868">
        <f t="shared" si="26"/>
        <v>-2.7810526315789481</v>
      </c>
      <c r="IT868">
        <f t="shared" si="27"/>
        <v>4.6419810481311847</v>
      </c>
    </row>
    <row r="869" spans="1:254" x14ac:dyDescent="0.2">
      <c r="A869" s="34" t="s">
        <v>18</v>
      </c>
      <c r="B869" s="35">
        <v>0</v>
      </c>
      <c r="C869" s="11">
        <v>-2.52</v>
      </c>
      <c r="D869" s="11">
        <v>-10.6</v>
      </c>
      <c r="E869" s="11">
        <v>-2.11</v>
      </c>
      <c r="F869" s="11">
        <v>-3.33</v>
      </c>
      <c r="G869" s="11">
        <v>-12.5</v>
      </c>
      <c r="H869" s="11">
        <v>-13.1</v>
      </c>
      <c r="I869" s="11">
        <v>-14.7</v>
      </c>
      <c r="J869" s="11">
        <v>-7.4</v>
      </c>
      <c r="K869" s="11">
        <v>-7</v>
      </c>
      <c r="L869" s="11">
        <v>-9.9</v>
      </c>
      <c r="M869" s="11">
        <v>-13.5</v>
      </c>
      <c r="N869" s="11">
        <v>-17.399999999999999</v>
      </c>
      <c r="O869" s="11">
        <v>-9.84</v>
      </c>
      <c r="P869" s="11">
        <v>-10.5</v>
      </c>
      <c r="Q869" s="11">
        <v>-26.7</v>
      </c>
      <c r="R869" s="11">
        <v>-2.4</v>
      </c>
      <c r="S869" s="11">
        <v>-18.2</v>
      </c>
      <c r="T869" s="11">
        <v>-23.2</v>
      </c>
      <c r="U869" s="11">
        <v>-9.8800000000000008</v>
      </c>
      <c r="V869" s="11">
        <v>-9.8800000000000008</v>
      </c>
      <c r="W869" s="11">
        <v>-4.92</v>
      </c>
      <c r="X869" s="11">
        <v>-11.4</v>
      </c>
      <c r="Y869" s="11">
        <v>-12.9</v>
      </c>
      <c r="Z869" s="11">
        <v>-9.82</v>
      </c>
      <c r="AA869" s="11">
        <v>1.68</v>
      </c>
      <c r="AB869" s="11">
        <v>-8.27</v>
      </c>
      <c r="AC869" s="11">
        <v>-8.15</v>
      </c>
      <c r="AD869" s="11">
        <v>-18.899999999999999</v>
      </c>
      <c r="AE869" s="11">
        <v>-16.5</v>
      </c>
      <c r="AF869" s="11">
        <v>-11.6</v>
      </c>
      <c r="AG869" s="11">
        <v>-12.4</v>
      </c>
      <c r="AH869" s="11">
        <v>-15.3</v>
      </c>
      <c r="AI869" s="11">
        <v>-10.9</v>
      </c>
      <c r="AJ869" s="11">
        <v>-8.14</v>
      </c>
      <c r="AK869" s="11">
        <v>-8.81</v>
      </c>
      <c r="AL869" s="11">
        <v>-19.399999999999999</v>
      </c>
      <c r="AM869" s="11">
        <v>-22.6</v>
      </c>
      <c r="AN869" s="11">
        <v>-22.3</v>
      </c>
      <c r="IS869">
        <f t="shared" si="26"/>
        <v>-11.718157894736839</v>
      </c>
      <c r="IT869">
        <f t="shared" si="27"/>
        <v>6.3481207499130496</v>
      </c>
    </row>
    <row r="870" spans="1:254" x14ac:dyDescent="0.2">
      <c r="A870" s="34" t="s">
        <v>18</v>
      </c>
      <c r="B870" s="35">
        <v>0.02</v>
      </c>
      <c r="C870" s="11">
        <v>-2.13</v>
      </c>
      <c r="D870" s="11">
        <v>-9.2200000000000006</v>
      </c>
      <c r="E870" s="11">
        <v>-0.6</v>
      </c>
      <c r="F870" s="11">
        <v>-3.25</v>
      </c>
      <c r="G870" s="11">
        <v>-9.58</v>
      </c>
      <c r="H870" s="11">
        <v>-13.1</v>
      </c>
      <c r="I870" s="11">
        <v>-13.5</v>
      </c>
      <c r="J870" s="11">
        <v>-4.82</v>
      </c>
      <c r="K870" s="11">
        <v>-6.13</v>
      </c>
      <c r="L870" s="11">
        <v>-10.199999999999999</v>
      </c>
      <c r="M870" s="11">
        <v>-11.2</v>
      </c>
      <c r="N870" s="11">
        <v>-16</v>
      </c>
      <c r="O870" s="11">
        <v>-10.4</v>
      </c>
      <c r="P870" s="11">
        <v>-8.9499999999999993</v>
      </c>
      <c r="Q870" s="11">
        <v>-25.4</v>
      </c>
      <c r="R870" s="11">
        <v>-1.58</v>
      </c>
      <c r="S870" s="11">
        <v>-14.7</v>
      </c>
      <c r="T870" s="11">
        <v>-20.7</v>
      </c>
      <c r="U870" s="11">
        <v>-8.7200000000000006</v>
      </c>
      <c r="V870" s="11">
        <v>-8.6300000000000008</v>
      </c>
      <c r="W870" s="11">
        <v>-3.12</v>
      </c>
      <c r="X870" s="11">
        <v>-11.1</v>
      </c>
      <c r="Y870" s="11">
        <v>-9.8800000000000008</v>
      </c>
      <c r="Z870" s="11">
        <v>-9.86</v>
      </c>
      <c r="AA870" s="11">
        <v>3.66</v>
      </c>
      <c r="AB870" s="11">
        <v>-7.32</v>
      </c>
      <c r="AC870" s="11">
        <v>-6.37</v>
      </c>
      <c r="AD870" s="11">
        <v>-18.100000000000001</v>
      </c>
      <c r="AE870" s="11">
        <v>-15.6</v>
      </c>
      <c r="AF870" s="11">
        <v>-11.1</v>
      </c>
      <c r="AG870" s="11">
        <v>-11.5</v>
      </c>
      <c r="AH870" s="11">
        <v>-15.9</v>
      </c>
      <c r="AI870" s="11">
        <v>-9.49</v>
      </c>
      <c r="AJ870" s="11">
        <v>-7.24</v>
      </c>
      <c r="AK870" s="11">
        <v>-8.42</v>
      </c>
      <c r="AL870" s="11">
        <v>-18.100000000000001</v>
      </c>
      <c r="AM870" s="11">
        <v>-21.2</v>
      </c>
      <c r="AN870" s="11">
        <v>-20.100000000000001</v>
      </c>
      <c r="IS870">
        <f t="shared" si="26"/>
        <v>-10.514473684210529</v>
      </c>
      <c r="IT870">
        <f t="shared" si="27"/>
        <v>6.2197530573072832</v>
      </c>
    </row>
    <row r="871" spans="1:254" x14ac:dyDescent="0.2">
      <c r="A871" s="34" t="s">
        <v>18</v>
      </c>
      <c r="B871" s="35">
        <v>0.04</v>
      </c>
      <c r="C871" s="11">
        <v>-1.45</v>
      </c>
      <c r="D871" s="11">
        <v>-7.94</v>
      </c>
      <c r="E871" s="11">
        <v>0.25</v>
      </c>
      <c r="F871" s="11">
        <v>-2.2599999999999998</v>
      </c>
      <c r="G871" s="11">
        <v>-7.79</v>
      </c>
      <c r="H871" s="11">
        <v>-12.7</v>
      </c>
      <c r="I871" s="11">
        <v>-12.8</v>
      </c>
      <c r="J871" s="11">
        <v>-2.04</v>
      </c>
      <c r="K871" s="11">
        <v>-5.12</v>
      </c>
      <c r="L871" s="11">
        <v>-9.89</v>
      </c>
      <c r="M871" s="11">
        <v>-8.82</v>
      </c>
      <c r="N871" s="11">
        <v>-14.3</v>
      </c>
      <c r="O871" s="11">
        <v>-8.8800000000000008</v>
      </c>
      <c r="P871" s="11">
        <v>-7.4</v>
      </c>
      <c r="Q871" s="11">
        <v>-24.4</v>
      </c>
      <c r="R871" s="11">
        <v>-0.83</v>
      </c>
      <c r="S871" s="11">
        <v>-11.7</v>
      </c>
      <c r="T871" s="11">
        <v>-18</v>
      </c>
      <c r="U871" s="11">
        <v>-7.19</v>
      </c>
      <c r="V871" s="11">
        <v>-7.28</v>
      </c>
      <c r="W871" s="11">
        <v>-1.1299999999999999</v>
      </c>
      <c r="X871" s="11">
        <v>-10.199999999999999</v>
      </c>
      <c r="Y871" s="11">
        <v>-6.75</v>
      </c>
      <c r="Z871" s="11">
        <v>-9.26</v>
      </c>
      <c r="AA871" s="11">
        <v>5.5</v>
      </c>
      <c r="AB871" s="11">
        <v>-6.81</v>
      </c>
      <c r="AC871" s="11">
        <v>-4.82</v>
      </c>
      <c r="AD871" s="11">
        <v>-16.2</v>
      </c>
      <c r="AE871" s="11">
        <v>-14.4</v>
      </c>
      <c r="AF871" s="11">
        <v>-10.4</v>
      </c>
      <c r="AG871" s="11">
        <v>-9.98</v>
      </c>
      <c r="AH871" s="11">
        <v>-16.399999999999999</v>
      </c>
      <c r="AI871" s="11">
        <v>-8.69</v>
      </c>
      <c r="AJ871" s="11">
        <v>-6.08</v>
      </c>
      <c r="AK871" s="11">
        <v>-7.74</v>
      </c>
      <c r="AL871" s="11">
        <v>-17.2</v>
      </c>
      <c r="AM871" s="11">
        <v>-19.3</v>
      </c>
      <c r="AN871" s="11">
        <v>-15.8</v>
      </c>
      <c r="IS871">
        <f t="shared" si="26"/>
        <v>-9.1105263157894711</v>
      </c>
      <c r="IT871">
        <f t="shared" si="27"/>
        <v>6.1096963021654531</v>
      </c>
    </row>
    <row r="872" spans="1:254" x14ac:dyDescent="0.2">
      <c r="A872" s="34" t="s">
        <v>18</v>
      </c>
      <c r="B872" s="35">
        <v>0.06</v>
      </c>
      <c r="C872" s="11">
        <v>-0.49</v>
      </c>
      <c r="D872" s="11">
        <v>-6.98</v>
      </c>
      <c r="E872" s="11">
        <v>0.59</v>
      </c>
      <c r="F872" s="11">
        <v>-0.79</v>
      </c>
      <c r="G872" s="11">
        <v>-7.16</v>
      </c>
      <c r="H872" s="11">
        <v>-12</v>
      </c>
      <c r="I872" s="11">
        <v>-12.5</v>
      </c>
      <c r="J872" s="11">
        <v>-8.5000000000000006E-2</v>
      </c>
      <c r="K872" s="11">
        <v>-4.3</v>
      </c>
      <c r="L872" s="11">
        <v>-8.99</v>
      </c>
      <c r="M872" s="11">
        <v>-7.04</v>
      </c>
      <c r="N872" s="11">
        <v>-12.8</v>
      </c>
      <c r="O872" s="11">
        <v>-6.57</v>
      </c>
      <c r="P872" s="11">
        <v>-6.15</v>
      </c>
      <c r="Q872" s="11">
        <v>-23.4</v>
      </c>
      <c r="R872" s="11">
        <v>-0.16</v>
      </c>
      <c r="S872" s="11">
        <v>-9.66</v>
      </c>
      <c r="T872" s="11">
        <v>-15.8</v>
      </c>
      <c r="U872" s="11">
        <v>-5.59</v>
      </c>
      <c r="V872" s="11">
        <v>-5.99</v>
      </c>
      <c r="W872" s="11">
        <v>0.37</v>
      </c>
      <c r="X872" s="11">
        <v>-8.9499999999999993</v>
      </c>
      <c r="Y872" s="11">
        <v>-4.34</v>
      </c>
      <c r="Z872" s="11">
        <v>-8.2899999999999991</v>
      </c>
      <c r="AA872" s="11">
        <v>7.08</v>
      </c>
      <c r="AB872" s="11">
        <v>-6.63</v>
      </c>
      <c r="AC872" s="11">
        <v>-4.13</v>
      </c>
      <c r="AD872" s="11">
        <v>-13.8</v>
      </c>
      <c r="AE872" s="11">
        <v>-13.3</v>
      </c>
      <c r="AF872" s="11">
        <v>-9.52</v>
      </c>
      <c r="AG872" s="11">
        <v>-8.31</v>
      </c>
      <c r="AH872" s="11">
        <v>-16.8</v>
      </c>
      <c r="AI872" s="11">
        <v>-8.4700000000000006</v>
      </c>
      <c r="AJ872" s="11">
        <v>-4.91</v>
      </c>
      <c r="AK872" s="11">
        <v>-6.76</v>
      </c>
      <c r="AL872" s="11">
        <v>-16.7</v>
      </c>
      <c r="AM872" s="11">
        <v>-16.899999999999999</v>
      </c>
      <c r="AN872" s="11">
        <v>-13.1</v>
      </c>
      <c r="IS872">
        <f t="shared" si="26"/>
        <v>-7.8769736842105278</v>
      </c>
      <c r="IT872">
        <f t="shared" si="27"/>
        <v>6.0647436544245892</v>
      </c>
    </row>
    <row r="873" spans="1:254" x14ac:dyDescent="0.2">
      <c r="A873" s="34" t="s">
        <v>18</v>
      </c>
      <c r="B873" s="35">
        <v>0.08</v>
      </c>
      <c r="C873" s="11">
        <v>0.51</v>
      </c>
      <c r="D873" s="11">
        <v>-6.37</v>
      </c>
      <c r="E873" s="11">
        <v>0.68</v>
      </c>
      <c r="F873" s="11">
        <v>0.38</v>
      </c>
      <c r="G873" s="11">
        <v>-7.22</v>
      </c>
      <c r="H873" s="11">
        <v>-11.3</v>
      </c>
      <c r="I873" s="11">
        <v>-12.3</v>
      </c>
      <c r="J873" s="11">
        <v>0.82</v>
      </c>
      <c r="K873" s="11">
        <v>-3.87</v>
      </c>
      <c r="L873" s="11">
        <v>-7.93</v>
      </c>
      <c r="M873" s="11">
        <v>-6.13</v>
      </c>
      <c r="N873" s="11">
        <v>-11.8</v>
      </c>
      <c r="O873" s="11">
        <v>-4.7</v>
      </c>
      <c r="P873" s="11">
        <v>-5.32</v>
      </c>
      <c r="Q873" s="11">
        <v>-22.6</v>
      </c>
      <c r="R873" s="11">
        <v>0.27</v>
      </c>
      <c r="S873" s="11">
        <v>-8.6</v>
      </c>
      <c r="T873" s="11">
        <v>-14.3</v>
      </c>
      <c r="U873" s="11">
        <v>-4.2699999999999996</v>
      </c>
      <c r="V873" s="11">
        <v>-4.99</v>
      </c>
      <c r="W873" s="11">
        <v>1.32</v>
      </c>
      <c r="X873" s="11">
        <v>-7.95</v>
      </c>
      <c r="Y873" s="11">
        <v>-3.01</v>
      </c>
      <c r="Z873" s="11">
        <v>-7.53</v>
      </c>
      <c r="AA873" s="11">
        <v>8.26</v>
      </c>
      <c r="AB873" s="11">
        <v>-6.65</v>
      </c>
      <c r="AC873" s="11">
        <v>-4.22</v>
      </c>
      <c r="AD873" s="11">
        <v>-11.9</v>
      </c>
      <c r="AE873" s="11">
        <v>-12.7</v>
      </c>
      <c r="AF873" s="11">
        <v>-8.77</v>
      </c>
      <c r="AG873" s="11">
        <v>-6.96</v>
      </c>
      <c r="AH873" s="11">
        <v>-16.899999999999999</v>
      </c>
      <c r="AI873" s="11">
        <v>-8.65</v>
      </c>
      <c r="AJ873" s="11">
        <v>-3.95</v>
      </c>
      <c r="AK873" s="11">
        <v>-5.64</v>
      </c>
      <c r="AL873" s="11">
        <v>-16.600000000000001</v>
      </c>
      <c r="AM873" s="11">
        <v>-14.3</v>
      </c>
      <c r="AN873" s="11">
        <v>-11.4</v>
      </c>
      <c r="IS873">
        <f t="shared" si="26"/>
        <v>-7.0155263157894732</v>
      </c>
      <c r="IT873">
        <f t="shared" si="27"/>
        <v>6.034844630601933</v>
      </c>
    </row>
    <row r="874" spans="1:254" x14ac:dyDescent="0.2">
      <c r="A874" s="34" t="s">
        <v>18</v>
      </c>
      <c r="B874" s="35">
        <v>0.1</v>
      </c>
      <c r="C874" s="11">
        <v>1.2</v>
      </c>
      <c r="D874" s="11">
        <v>-6.05</v>
      </c>
      <c r="E874" s="11">
        <v>0.68</v>
      </c>
      <c r="F874" s="11">
        <v>0.81</v>
      </c>
      <c r="G874" s="11">
        <v>-7.37</v>
      </c>
      <c r="H874" s="11">
        <v>-10.7</v>
      </c>
      <c r="I874" s="11">
        <v>-12</v>
      </c>
      <c r="J874" s="11">
        <v>0.83</v>
      </c>
      <c r="K874" s="11">
        <v>-3.8</v>
      </c>
      <c r="L874" s="11">
        <v>-7.1</v>
      </c>
      <c r="M874" s="11">
        <v>-5.97</v>
      </c>
      <c r="N874" s="11">
        <v>-11.2</v>
      </c>
      <c r="O874" s="11">
        <v>-3.78</v>
      </c>
      <c r="P874" s="11">
        <v>-4.88</v>
      </c>
      <c r="Q874" s="11">
        <v>-21.7</v>
      </c>
      <c r="R874" s="11">
        <v>0.47</v>
      </c>
      <c r="S874" s="11">
        <v>-8.32</v>
      </c>
      <c r="T874" s="11">
        <v>-13.8</v>
      </c>
      <c r="U874" s="11">
        <v>-3.45</v>
      </c>
      <c r="V874" s="11">
        <v>-4.41</v>
      </c>
      <c r="W874" s="11">
        <v>1.83</v>
      </c>
      <c r="X874" s="11">
        <v>-7.52</v>
      </c>
      <c r="Y874" s="11">
        <v>-2.68</v>
      </c>
      <c r="Z874" s="11">
        <v>-7.43</v>
      </c>
      <c r="AA874" s="11">
        <v>9</v>
      </c>
      <c r="AB874" s="11">
        <v>-6.73</v>
      </c>
      <c r="AC874" s="11">
        <v>-4.6900000000000004</v>
      </c>
      <c r="AD874" s="11">
        <v>-10.9</v>
      </c>
      <c r="AE874" s="11">
        <v>-12.5</v>
      </c>
      <c r="AF874" s="11">
        <v>-8.32</v>
      </c>
      <c r="AG874" s="11">
        <v>-6.22</v>
      </c>
      <c r="AH874" s="11">
        <v>-17.100000000000001</v>
      </c>
      <c r="AI874" s="11">
        <v>-8.99</v>
      </c>
      <c r="AJ874" s="11">
        <v>-3.32</v>
      </c>
      <c r="AK874" s="11">
        <v>-4.7</v>
      </c>
      <c r="AL874" s="11">
        <v>-16.8</v>
      </c>
      <c r="AM874" s="11">
        <v>-12.2</v>
      </c>
      <c r="AN874" s="11">
        <v>-10.1</v>
      </c>
      <c r="IS874">
        <f t="shared" si="26"/>
        <v>-6.5765789473684206</v>
      </c>
      <c r="IT874">
        <f t="shared" si="27"/>
        <v>5.991526573652834</v>
      </c>
    </row>
    <row r="875" spans="1:254" x14ac:dyDescent="0.2">
      <c r="A875" s="34" t="s">
        <v>18</v>
      </c>
      <c r="B875" s="35">
        <v>0.12</v>
      </c>
      <c r="C875" s="11">
        <v>1.42</v>
      </c>
      <c r="D875" s="11">
        <v>-5.92</v>
      </c>
      <c r="E875" s="11">
        <v>0.67</v>
      </c>
      <c r="F875" s="11">
        <v>0.72</v>
      </c>
      <c r="G875" s="11">
        <v>-7.34</v>
      </c>
      <c r="H875" s="11">
        <v>-10.5</v>
      </c>
      <c r="I875" s="11">
        <v>-11.5</v>
      </c>
      <c r="J875" s="11">
        <v>0.46</v>
      </c>
      <c r="K875" s="11">
        <v>-3.92</v>
      </c>
      <c r="L875" s="11">
        <v>-6.74</v>
      </c>
      <c r="M875" s="11">
        <v>-6.18</v>
      </c>
      <c r="N875" s="11">
        <v>-11.1</v>
      </c>
      <c r="O875" s="11">
        <v>-3.57</v>
      </c>
      <c r="P875" s="11">
        <v>-4.68</v>
      </c>
      <c r="Q875" s="11">
        <v>-21.1</v>
      </c>
      <c r="R875" s="11">
        <v>0.53</v>
      </c>
      <c r="S875" s="11">
        <v>-8.51</v>
      </c>
      <c r="T875" s="11">
        <v>-14</v>
      </c>
      <c r="U875" s="11">
        <v>-3.18</v>
      </c>
      <c r="V875" s="11">
        <v>-4.1399999999999997</v>
      </c>
      <c r="W875" s="11">
        <v>1.9</v>
      </c>
      <c r="X875" s="11">
        <v>-7.55</v>
      </c>
      <c r="Y875" s="11">
        <v>-3.01</v>
      </c>
      <c r="Z875" s="11">
        <v>-7.85</v>
      </c>
      <c r="AA875" s="11">
        <v>9.18</v>
      </c>
      <c r="AB875" s="11">
        <v>-6.82</v>
      </c>
      <c r="AC875" s="11">
        <v>-5.16</v>
      </c>
      <c r="AD875" s="11">
        <v>-10.7</v>
      </c>
      <c r="AE875" s="11">
        <v>-12.6</v>
      </c>
      <c r="AF875" s="11">
        <v>-8.18</v>
      </c>
      <c r="AG875" s="11">
        <v>-6.11</v>
      </c>
      <c r="AH875" s="11">
        <v>-17.3</v>
      </c>
      <c r="AI875" s="11">
        <v>-9.2899999999999991</v>
      </c>
      <c r="AJ875" s="11">
        <v>-3.05</v>
      </c>
      <c r="AK875" s="11">
        <v>-4.16</v>
      </c>
      <c r="AL875" s="11">
        <v>-17</v>
      </c>
      <c r="AM875" s="11">
        <v>-10.9</v>
      </c>
      <c r="AN875" s="11">
        <v>-10.4</v>
      </c>
      <c r="IS875">
        <f t="shared" si="26"/>
        <v>-6.5152631578947373</v>
      </c>
      <c r="IT875">
        <f t="shared" si="27"/>
        <v>5.9592021671878834</v>
      </c>
    </row>
    <row r="876" spans="1:254" x14ac:dyDescent="0.2">
      <c r="A876" s="34" t="s">
        <v>18</v>
      </c>
      <c r="B876" s="35">
        <v>0.14000000000000001</v>
      </c>
      <c r="C876" s="11">
        <v>1.38</v>
      </c>
      <c r="D876" s="11">
        <v>-5.88</v>
      </c>
      <c r="E876" s="11">
        <v>0.66</v>
      </c>
      <c r="F876" s="11">
        <v>0.46</v>
      </c>
      <c r="G876" s="11">
        <v>-6.98</v>
      </c>
      <c r="H876" s="11">
        <v>-10.4</v>
      </c>
      <c r="I876" s="11">
        <v>-11</v>
      </c>
      <c r="J876" s="11">
        <v>0.06</v>
      </c>
      <c r="K876" s="11">
        <v>-4.0999999999999996</v>
      </c>
      <c r="L876" s="11">
        <v>-6.81</v>
      </c>
      <c r="M876" s="11">
        <v>-6.45</v>
      </c>
      <c r="N876" s="11">
        <v>-11</v>
      </c>
      <c r="O876" s="11">
        <v>-3.63</v>
      </c>
      <c r="P876" s="11">
        <v>-4.6100000000000003</v>
      </c>
      <c r="Q876" s="11">
        <v>-20.7</v>
      </c>
      <c r="R876" s="11">
        <v>0.42</v>
      </c>
      <c r="S876" s="11">
        <v>-8.89</v>
      </c>
      <c r="T876" s="11">
        <v>-14.7</v>
      </c>
      <c r="U876" s="11">
        <v>-3.29</v>
      </c>
      <c r="V876" s="11">
        <v>-4.12</v>
      </c>
      <c r="W876" s="11">
        <v>1.9</v>
      </c>
      <c r="X876" s="11">
        <v>-7.8</v>
      </c>
      <c r="Y876" s="11">
        <v>-3.5</v>
      </c>
      <c r="Z876" s="11">
        <v>-8.31</v>
      </c>
      <c r="AA876" s="11">
        <v>8.73</v>
      </c>
      <c r="AB876" s="11">
        <v>-6.9</v>
      </c>
      <c r="AC876" s="11">
        <v>-5.36</v>
      </c>
      <c r="AD876" s="11">
        <v>-10.9</v>
      </c>
      <c r="AE876" s="11">
        <v>-12.8</v>
      </c>
      <c r="AF876" s="11">
        <v>-8.2200000000000006</v>
      </c>
      <c r="AG876" s="11">
        <v>-6.44</v>
      </c>
      <c r="AH876" s="11">
        <v>-17.600000000000001</v>
      </c>
      <c r="AI876" s="11">
        <v>-9.44</v>
      </c>
      <c r="AJ876" s="11">
        <v>-3.06</v>
      </c>
      <c r="AK876" s="11">
        <v>-4.08</v>
      </c>
      <c r="AL876" s="11">
        <v>-17.3</v>
      </c>
      <c r="AM876" s="11">
        <v>-10.4</v>
      </c>
      <c r="AN876" s="11">
        <v>-8.9499999999999993</v>
      </c>
      <c r="IS876">
        <f t="shared" si="26"/>
        <v>-6.5792105263157916</v>
      </c>
      <c r="IT876">
        <f t="shared" si="27"/>
        <v>5.8917782299775618</v>
      </c>
    </row>
    <row r="877" spans="1:254" x14ac:dyDescent="0.2">
      <c r="A877" s="34" t="s">
        <v>18</v>
      </c>
      <c r="B877" s="35">
        <v>0.16</v>
      </c>
      <c r="C877" s="11">
        <v>1.36</v>
      </c>
      <c r="D877" s="11">
        <v>-5.85</v>
      </c>
      <c r="E877" s="11">
        <v>0.64</v>
      </c>
      <c r="F877" s="11">
        <v>0.18</v>
      </c>
      <c r="G877" s="11">
        <v>-6.37</v>
      </c>
      <c r="H877" s="11">
        <v>-10.5</v>
      </c>
      <c r="I877" s="11">
        <v>-10.6</v>
      </c>
      <c r="J877" s="11">
        <v>-0.23</v>
      </c>
      <c r="K877" s="11">
        <v>-4.34</v>
      </c>
      <c r="L877" s="11">
        <v>-7.14</v>
      </c>
      <c r="M877" s="11">
        <v>-6.67</v>
      </c>
      <c r="N877" s="11">
        <v>-10.9</v>
      </c>
      <c r="O877" s="11">
        <v>-3.65</v>
      </c>
      <c r="P877" s="11">
        <v>-4.5999999999999996</v>
      </c>
      <c r="Q877" s="11">
        <v>-20.7</v>
      </c>
      <c r="R877" s="11">
        <v>0.3</v>
      </c>
      <c r="S877" s="11">
        <v>-9.26</v>
      </c>
      <c r="T877" s="11">
        <v>-15.4</v>
      </c>
      <c r="U877" s="11">
        <v>-3.59</v>
      </c>
      <c r="V877" s="11">
        <v>-4.18</v>
      </c>
      <c r="W877" s="11">
        <v>1.88</v>
      </c>
      <c r="X877" s="11">
        <v>-8.15</v>
      </c>
      <c r="Y877" s="11">
        <v>-3.82</v>
      </c>
      <c r="Z877" s="11">
        <v>-8.5500000000000007</v>
      </c>
      <c r="AA877" s="11">
        <v>8.02</v>
      </c>
      <c r="AB877" s="11">
        <v>-6.94</v>
      </c>
      <c r="AC877" s="11">
        <v>-5.28</v>
      </c>
      <c r="AD877" s="11">
        <v>-11.1</v>
      </c>
      <c r="AE877" s="11">
        <v>-13.1</v>
      </c>
      <c r="AF877" s="11">
        <v>-8.31</v>
      </c>
      <c r="AG877" s="11">
        <v>-6.89</v>
      </c>
      <c r="AH877" s="11">
        <v>-18</v>
      </c>
      <c r="AI877" s="11">
        <v>-9.49</v>
      </c>
      <c r="AJ877" s="11">
        <v>-3.24</v>
      </c>
      <c r="AK877" s="11">
        <v>-4.3600000000000003</v>
      </c>
      <c r="AL877" s="11">
        <v>-17.399999999999999</v>
      </c>
      <c r="AM877" s="11">
        <v>-10.6</v>
      </c>
      <c r="AN877" s="11">
        <v>-10.4</v>
      </c>
      <c r="IS877">
        <f t="shared" si="26"/>
        <v>-6.7692105263157902</v>
      </c>
      <c r="IT877">
        <f t="shared" si="27"/>
        <v>5.8912768228228289</v>
      </c>
    </row>
    <row r="878" spans="1:254" x14ac:dyDescent="0.2">
      <c r="A878" s="34" t="s">
        <v>18</v>
      </c>
      <c r="B878" s="35">
        <v>0.18</v>
      </c>
      <c r="C878" s="11">
        <v>1.37</v>
      </c>
      <c r="D878" s="11">
        <v>-5.82</v>
      </c>
      <c r="E878" s="11">
        <v>0.6</v>
      </c>
      <c r="F878" s="11">
        <v>-0.13</v>
      </c>
      <c r="G878" s="11">
        <v>-5.77</v>
      </c>
      <c r="H878" s="11">
        <v>-10.6</v>
      </c>
      <c r="I878" s="11">
        <v>-10.4</v>
      </c>
      <c r="J878" s="11">
        <v>-0.44</v>
      </c>
      <c r="K878" s="11">
        <v>-4.68</v>
      </c>
      <c r="L878" s="11">
        <v>-7.55</v>
      </c>
      <c r="M878" s="11">
        <v>-6.91</v>
      </c>
      <c r="N878" s="11">
        <v>-10.7</v>
      </c>
      <c r="O878" s="11">
        <v>-3.59</v>
      </c>
      <c r="P878" s="11">
        <v>-4.66</v>
      </c>
      <c r="Q878" s="11">
        <v>-21</v>
      </c>
      <c r="R878" s="11">
        <v>0.13</v>
      </c>
      <c r="S878" s="11">
        <v>-9.52</v>
      </c>
      <c r="T878" s="11">
        <v>-16.2</v>
      </c>
      <c r="U878" s="11">
        <v>-3.91</v>
      </c>
      <c r="V878" s="11">
        <v>-4.38</v>
      </c>
      <c r="W878" s="11">
        <v>1.97</v>
      </c>
      <c r="X878" s="11">
        <v>-8.49</v>
      </c>
      <c r="Y878" s="11">
        <v>-4.0199999999999996</v>
      </c>
      <c r="Z878" s="11">
        <v>-8.57</v>
      </c>
      <c r="AA878" s="11">
        <v>7.48</v>
      </c>
      <c r="AB878" s="11">
        <v>-6.97</v>
      </c>
      <c r="AC878" s="11">
        <v>-5.15</v>
      </c>
      <c r="AD878" s="11">
        <v>-11.2</v>
      </c>
      <c r="AE878" s="11">
        <v>-13.3</v>
      </c>
      <c r="AF878" s="11">
        <v>-8.39</v>
      </c>
      <c r="AG878" s="11">
        <v>-7.26</v>
      </c>
      <c r="AH878" s="11">
        <v>-18.399999999999999</v>
      </c>
      <c r="AI878" s="11">
        <v>-9.5399999999999991</v>
      </c>
      <c r="AJ878" s="11">
        <v>-3.5</v>
      </c>
      <c r="AK878" s="11">
        <v>-4.76</v>
      </c>
      <c r="AL878" s="11">
        <v>-17.399999999999999</v>
      </c>
      <c r="AM878" s="11">
        <v>-11.4</v>
      </c>
      <c r="AN878" s="11">
        <v>-10.199999999999999</v>
      </c>
      <c r="IS878">
        <f t="shared" si="26"/>
        <v>-6.9278947368421049</v>
      </c>
      <c r="IT878">
        <f t="shared" si="27"/>
        <v>5.9135452200605751</v>
      </c>
    </row>
    <row r="879" spans="1:254" x14ac:dyDescent="0.2">
      <c r="A879" s="34" t="s">
        <v>18</v>
      </c>
      <c r="B879" s="35">
        <v>0.2</v>
      </c>
      <c r="C879" s="11">
        <v>1.32</v>
      </c>
      <c r="D879" s="11">
        <v>-5.82</v>
      </c>
      <c r="E879" s="11">
        <v>0.52</v>
      </c>
      <c r="F879" s="11">
        <v>-0.52</v>
      </c>
      <c r="G879" s="11">
        <v>-5.63</v>
      </c>
      <c r="H879" s="11">
        <v>-10.8</v>
      </c>
      <c r="I879" s="11">
        <v>-10.5</v>
      </c>
      <c r="J879" s="11">
        <v>-0.64</v>
      </c>
      <c r="K879" s="11">
        <v>-5.16</v>
      </c>
      <c r="L879" s="11">
        <v>-7.94</v>
      </c>
      <c r="M879" s="11">
        <v>-7.3</v>
      </c>
      <c r="N879" s="11">
        <v>-10.5</v>
      </c>
      <c r="O879" s="11">
        <v>-3.52</v>
      </c>
      <c r="P879" s="11">
        <v>-4.95</v>
      </c>
      <c r="Q879" s="11">
        <v>-21.4</v>
      </c>
      <c r="R879" s="11">
        <v>-0.17</v>
      </c>
      <c r="S879" s="11">
        <v>-9.65</v>
      </c>
      <c r="T879" s="11">
        <v>-17</v>
      </c>
      <c r="U879" s="11">
        <v>-4.1399999999999997</v>
      </c>
      <c r="V879" s="11">
        <v>-4.72</v>
      </c>
      <c r="W879" s="11">
        <v>2.0499999999999998</v>
      </c>
      <c r="X879" s="11">
        <v>-8.7799999999999994</v>
      </c>
      <c r="Y879" s="11">
        <v>-4.28</v>
      </c>
      <c r="Z879" s="11">
        <v>-8.5299999999999994</v>
      </c>
      <c r="AA879" s="11">
        <v>7.16</v>
      </c>
      <c r="AB879" s="11">
        <v>-7.05</v>
      </c>
      <c r="AC879" s="11">
        <v>-5.18</v>
      </c>
      <c r="AD879" s="11">
        <v>-11.2</v>
      </c>
      <c r="AE879" s="11">
        <v>-13.4</v>
      </c>
      <c r="AF879" s="11">
        <v>-8.4600000000000009</v>
      </c>
      <c r="AG879" s="11">
        <v>-7.54</v>
      </c>
      <c r="AH879" s="11">
        <v>-18.7</v>
      </c>
      <c r="AI879" s="11">
        <v>-9.7100000000000009</v>
      </c>
      <c r="AJ879" s="11">
        <v>-3.78</v>
      </c>
      <c r="AK879" s="11">
        <v>-5.12</v>
      </c>
      <c r="AL879" s="11">
        <v>-17.399999999999999</v>
      </c>
      <c r="AM879" s="11">
        <v>-12.2</v>
      </c>
      <c r="AN879" s="11">
        <v>-10</v>
      </c>
      <c r="IS879">
        <f t="shared" si="26"/>
        <v>-7.1221052631578958</v>
      </c>
      <c r="IT879">
        <f t="shared" si="27"/>
        <v>5.9432628939378098</v>
      </c>
    </row>
    <row r="880" spans="1:254" x14ac:dyDescent="0.2">
      <c r="A880" s="34" t="s">
        <v>18</v>
      </c>
      <c r="B880" s="35">
        <v>0.22</v>
      </c>
      <c r="C880" s="11">
        <v>1.23</v>
      </c>
      <c r="D880" s="11">
        <v>-5.87</v>
      </c>
      <c r="E880" s="11">
        <v>0.41</v>
      </c>
      <c r="F880" s="11">
        <v>-0.93</v>
      </c>
      <c r="G880" s="11">
        <v>-6.06</v>
      </c>
      <c r="H880" s="11">
        <v>-10.9</v>
      </c>
      <c r="I880" s="11">
        <v>-10.7</v>
      </c>
      <c r="J880" s="11">
        <v>-0.86</v>
      </c>
      <c r="K880" s="11">
        <v>-5.69</v>
      </c>
      <c r="L880" s="11">
        <v>-8.25</v>
      </c>
      <c r="M880" s="11">
        <v>-7.91</v>
      </c>
      <c r="N880" s="11">
        <v>-10.5</v>
      </c>
      <c r="O880" s="11">
        <v>-3.54</v>
      </c>
      <c r="P880" s="11">
        <v>-5.38</v>
      </c>
      <c r="Q880" s="11">
        <v>-21.9</v>
      </c>
      <c r="R880" s="11">
        <v>-0.53</v>
      </c>
      <c r="S880" s="11">
        <v>-9.73</v>
      </c>
      <c r="T880" s="11">
        <v>-17.899999999999999</v>
      </c>
      <c r="U880" s="11">
        <v>-4.2699999999999996</v>
      </c>
      <c r="V880" s="11">
        <v>-5.08</v>
      </c>
      <c r="W880" s="11">
        <v>2.08</v>
      </c>
      <c r="X880" s="11">
        <v>-9.02</v>
      </c>
      <c r="Y880" s="11">
        <v>-4.6399999999999997</v>
      </c>
      <c r="Z880" s="11">
        <v>-8.65</v>
      </c>
      <c r="AA880" s="11">
        <v>6.91</v>
      </c>
      <c r="AB880" s="11">
        <v>-7.23</v>
      </c>
      <c r="AC880" s="11">
        <v>-5.4</v>
      </c>
      <c r="AD880" s="11">
        <v>-11.2</v>
      </c>
      <c r="AE880" s="11">
        <v>-13.6</v>
      </c>
      <c r="AF880" s="11">
        <v>-8.5500000000000007</v>
      </c>
      <c r="AG880" s="11">
        <v>-7.86</v>
      </c>
      <c r="AH880" s="11">
        <v>-18.8</v>
      </c>
      <c r="AI880" s="11">
        <v>-10.1</v>
      </c>
      <c r="AJ880" s="11">
        <v>-4.04</v>
      </c>
      <c r="AK880" s="11">
        <v>-5.44</v>
      </c>
      <c r="AL880" s="11">
        <v>-17.3</v>
      </c>
      <c r="AM880" s="11">
        <v>-13.1</v>
      </c>
      <c r="AN880" s="11">
        <v>-10.7</v>
      </c>
      <c r="IS880">
        <f t="shared" si="26"/>
        <v>-7.3947368421052628</v>
      </c>
      <c r="IT880">
        <f t="shared" si="27"/>
        <v>5.988385035573585</v>
      </c>
    </row>
    <row r="881" spans="1:254" x14ac:dyDescent="0.2">
      <c r="A881" s="34" t="s">
        <v>18</v>
      </c>
      <c r="B881" s="35">
        <v>0.24</v>
      </c>
      <c r="C881" s="11">
        <v>1.1299999999999999</v>
      </c>
      <c r="D881" s="11">
        <v>-5.93</v>
      </c>
      <c r="E881" s="11">
        <v>0.28999999999999998</v>
      </c>
      <c r="F881" s="11">
        <v>-1.3</v>
      </c>
      <c r="G881" s="11">
        <v>-6.82</v>
      </c>
      <c r="H881" s="11">
        <v>-11</v>
      </c>
      <c r="I881" s="11">
        <v>-10.9</v>
      </c>
      <c r="J881" s="11">
        <v>-1.07</v>
      </c>
      <c r="K881" s="11">
        <v>-6.16</v>
      </c>
      <c r="L881" s="11">
        <v>-8.48</v>
      </c>
      <c r="M881" s="11">
        <v>-8.7799999999999994</v>
      </c>
      <c r="N881" s="11">
        <v>-10.5</v>
      </c>
      <c r="O881" s="11">
        <v>-3.62</v>
      </c>
      <c r="P881" s="11">
        <v>-6.02</v>
      </c>
      <c r="Q881" s="11">
        <v>-22.4</v>
      </c>
      <c r="R881" s="11">
        <v>-0.92</v>
      </c>
      <c r="S881" s="11">
        <v>-9.82</v>
      </c>
      <c r="T881" s="11">
        <v>-19</v>
      </c>
      <c r="U881" s="11">
        <v>-4.3499999999999996</v>
      </c>
      <c r="V881" s="11">
        <v>-5.42</v>
      </c>
      <c r="W881" s="11">
        <v>2.02</v>
      </c>
      <c r="X881" s="11">
        <v>-9.27</v>
      </c>
      <c r="Y881" s="11">
        <v>-5.03</v>
      </c>
      <c r="Z881" s="11">
        <v>-8.9600000000000009</v>
      </c>
      <c r="AA881" s="11">
        <v>6.67</v>
      </c>
      <c r="AB881" s="11">
        <v>-7.56</v>
      </c>
      <c r="AC881" s="11">
        <v>-5.82</v>
      </c>
      <c r="AD881" s="11">
        <v>-11.2</v>
      </c>
      <c r="AE881" s="11">
        <v>-13.8</v>
      </c>
      <c r="AF881" s="11">
        <v>-8.7100000000000009</v>
      </c>
      <c r="AG881" s="11">
        <v>-8.36</v>
      </c>
      <c r="AH881" s="11">
        <v>-18.899999999999999</v>
      </c>
      <c r="AI881" s="11">
        <v>-10.6</v>
      </c>
      <c r="AJ881" s="11">
        <v>-4.29</v>
      </c>
      <c r="AK881" s="11">
        <v>-5.81</v>
      </c>
      <c r="AL881" s="11">
        <v>-17.2</v>
      </c>
      <c r="AM881" s="11">
        <v>-13.9</v>
      </c>
      <c r="AN881" s="11">
        <v>-11.3</v>
      </c>
      <c r="IS881">
        <f t="shared" si="26"/>
        <v>-7.7128947368421059</v>
      </c>
      <c r="IT881">
        <f t="shared" si="27"/>
        <v>6.043093850497236</v>
      </c>
    </row>
    <row r="882" spans="1:254" x14ac:dyDescent="0.2">
      <c r="A882" s="34" t="s">
        <v>18</v>
      </c>
      <c r="B882" s="35">
        <v>0.26</v>
      </c>
      <c r="C882" s="11">
        <v>0.99</v>
      </c>
      <c r="D882" s="11">
        <v>-5.98</v>
      </c>
      <c r="E882" s="11">
        <v>0.14000000000000001</v>
      </c>
      <c r="F882" s="11">
        <v>-1.58</v>
      </c>
      <c r="G882" s="11">
        <v>-7.51</v>
      </c>
      <c r="H882" s="11">
        <v>-11</v>
      </c>
      <c r="I882" s="11">
        <v>-11.1</v>
      </c>
      <c r="J882" s="11">
        <v>-1.26</v>
      </c>
      <c r="K882" s="11">
        <v>-6.5</v>
      </c>
      <c r="L882" s="11">
        <v>-8.66</v>
      </c>
      <c r="M882" s="11">
        <v>-9.86</v>
      </c>
      <c r="N882" s="11">
        <v>-10.7</v>
      </c>
      <c r="O882" s="11">
        <v>-3.68</v>
      </c>
      <c r="P882" s="11">
        <v>-6.79</v>
      </c>
      <c r="Q882" s="11">
        <v>-22.9</v>
      </c>
      <c r="R882" s="11">
        <v>-1.17</v>
      </c>
      <c r="S882" s="11">
        <v>-10</v>
      </c>
      <c r="T882" s="11">
        <v>-20.399999999999999</v>
      </c>
      <c r="U882" s="11">
        <v>-4.43</v>
      </c>
      <c r="V882" s="11">
        <v>-5.6</v>
      </c>
      <c r="W882" s="11">
        <v>1.92</v>
      </c>
      <c r="X882" s="11">
        <v>-9.64</v>
      </c>
      <c r="Y882" s="11">
        <v>-5.36</v>
      </c>
      <c r="Z882" s="11">
        <v>-9.43</v>
      </c>
      <c r="AA882" s="11">
        <v>6.33</v>
      </c>
      <c r="AB882" s="11">
        <v>-8.0299999999999994</v>
      </c>
      <c r="AC882" s="11">
        <v>-6.39</v>
      </c>
      <c r="AD882" s="11">
        <v>-11.4</v>
      </c>
      <c r="AE882" s="11">
        <v>-14.1</v>
      </c>
      <c r="AF882" s="11">
        <v>-8.98</v>
      </c>
      <c r="AG882" s="11">
        <v>-9.08</v>
      </c>
      <c r="AH882" s="11">
        <v>-19</v>
      </c>
      <c r="AI882" s="11">
        <v>-11.2</v>
      </c>
      <c r="AJ882" s="11">
        <v>-4.53</v>
      </c>
      <c r="AK882" s="11">
        <v>-6.26</v>
      </c>
      <c r="AL882" s="11">
        <v>-17.2</v>
      </c>
      <c r="AM882" s="11">
        <v>-14.7</v>
      </c>
      <c r="AN882" s="11">
        <v>-10.7</v>
      </c>
      <c r="IS882">
        <f t="shared" si="26"/>
        <v>-8.0457894736842093</v>
      </c>
      <c r="IT882">
        <f t="shared" si="27"/>
        <v>6.1229248582148799</v>
      </c>
    </row>
    <row r="883" spans="1:254" x14ac:dyDescent="0.2">
      <c r="A883" s="34" t="s">
        <v>18</v>
      </c>
      <c r="B883" s="35">
        <v>0.28000000000000003</v>
      </c>
      <c r="C883" s="11">
        <v>0.82</v>
      </c>
      <c r="D883" s="11">
        <v>-5.99</v>
      </c>
      <c r="E883" s="11">
        <v>-2.3E-2</v>
      </c>
      <c r="F883" s="11">
        <v>-1.8</v>
      </c>
      <c r="G883" s="11">
        <v>-7.91</v>
      </c>
      <c r="H883" s="11">
        <v>-11</v>
      </c>
      <c r="I883" s="11">
        <v>-11.2</v>
      </c>
      <c r="J883" s="11">
        <v>-1.41</v>
      </c>
      <c r="K883" s="11">
        <v>-6.71</v>
      </c>
      <c r="L883" s="11">
        <v>-8.84</v>
      </c>
      <c r="M883" s="11">
        <v>-11.1</v>
      </c>
      <c r="N883" s="11">
        <v>-11.1</v>
      </c>
      <c r="O883" s="11">
        <v>-3.69</v>
      </c>
      <c r="P883" s="11">
        <v>-7.65</v>
      </c>
      <c r="Q883" s="11">
        <v>-23.4</v>
      </c>
      <c r="R883" s="11">
        <v>-1.31</v>
      </c>
      <c r="S883" s="11">
        <v>-10.4</v>
      </c>
      <c r="T883" s="11">
        <v>-21.7</v>
      </c>
      <c r="U883" s="11">
        <v>-4.59</v>
      </c>
      <c r="V883" s="11">
        <v>-5.72</v>
      </c>
      <c r="W883" s="11">
        <v>1.75</v>
      </c>
      <c r="X883" s="11">
        <v>-10.3</v>
      </c>
      <c r="Y883" s="11">
        <v>-5.56</v>
      </c>
      <c r="Z883" s="11">
        <v>-10</v>
      </c>
      <c r="AA883" s="11">
        <v>5.85</v>
      </c>
      <c r="AB883" s="11">
        <v>-8.61</v>
      </c>
      <c r="AC883" s="11">
        <v>-7.03</v>
      </c>
      <c r="AD883" s="11">
        <v>-11.6</v>
      </c>
      <c r="AE883" s="11">
        <v>-14.4</v>
      </c>
      <c r="AF883" s="11">
        <v>-9.39</v>
      </c>
      <c r="AG883" s="11">
        <v>-9.9</v>
      </c>
      <c r="AH883" s="11">
        <v>-19.100000000000001</v>
      </c>
      <c r="AI883" s="11">
        <v>-11.8</v>
      </c>
      <c r="AJ883" s="11">
        <v>-4.75</v>
      </c>
      <c r="AK883" s="11">
        <v>-6.76</v>
      </c>
      <c r="AL883" s="11">
        <v>-17.399999999999999</v>
      </c>
      <c r="AM883" s="11">
        <v>-15.4</v>
      </c>
      <c r="AN883" s="11">
        <v>-11.1</v>
      </c>
      <c r="IS883">
        <f t="shared" si="26"/>
        <v>-8.4269210526315792</v>
      </c>
      <c r="IT883">
        <f t="shared" si="27"/>
        <v>6.233128555404055</v>
      </c>
    </row>
    <row r="884" spans="1:254" x14ac:dyDescent="0.2">
      <c r="A884" s="34" t="s">
        <v>18</v>
      </c>
      <c r="B884" s="35">
        <v>0.3</v>
      </c>
      <c r="C884" s="11">
        <v>0.57999999999999996</v>
      </c>
      <c r="D884" s="11">
        <v>-5.99</v>
      </c>
      <c r="E884" s="11">
        <v>-0.22</v>
      </c>
      <c r="F884" s="11">
        <v>-2.0299999999999998</v>
      </c>
      <c r="G884" s="11">
        <v>-8.02</v>
      </c>
      <c r="H884" s="11">
        <v>-10.8</v>
      </c>
      <c r="I884" s="11">
        <v>-11.1</v>
      </c>
      <c r="J884" s="11">
        <v>-1.54</v>
      </c>
      <c r="K884" s="11">
        <v>-6.84</v>
      </c>
      <c r="L884" s="11">
        <v>-9.09</v>
      </c>
      <c r="M884" s="11">
        <v>-12.4</v>
      </c>
      <c r="N884" s="11">
        <v>-11.3</v>
      </c>
      <c r="O884" s="11">
        <v>-3.69</v>
      </c>
      <c r="P884" s="11">
        <v>-8.7799999999999994</v>
      </c>
      <c r="Q884" s="11">
        <v>-23.8</v>
      </c>
      <c r="R884" s="11">
        <v>-1.28</v>
      </c>
      <c r="S884" s="11">
        <v>-10.9</v>
      </c>
      <c r="T884" s="11">
        <v>-22.8</v>
      </c>
      <c r="U884" s="11">
        <v>-4.8899999999999997</v>
      </c>
      <c r="V884" s="11">
        <v>-5.9</v>
      </c>
      <c r="W884" s="11">
        <v>1.62</v>
      </c>
      <c r="X884" s="11">
        <v>-11.2</v>
      </c>
      <c r="Y884" s="11">
        <v>-5.62</v>
      </c>
      <c r="Z884" s="11">
        <v>-10.7</v>
      </c>
      <c r="AA884" s="11">
        <v>5.26</v>
      </c>
      <c r="AB884" s="11">
        <v>-9.2100000000000009</v>
      </c>
      <c r="AC884" s="11">
        <v>-7.71</v>
      </c>
      <c r="AD884" s="11">
        <v>-11.8</v>
      </c>
      <c r="AE884" s="11">
        <v>-14.9</v>
      </c>
      <c r="AF884" s="11">
        <v>-9.93</v>
      </c>
      <c r="AG884" s="11">
        <v>-10.7</v>
      </c>
      <c r="AH884" s="11">
        <v>-19.2</v>
      </c>
      <c r="AI884" s="11">
        <v>-12.2</v>
      </c>
      <c r="AJ884" s="11">
        <v>-4.93</v>
      </c>
      <c r="AK884" s="11">
        <v>-7.29</v>
      </c>
      <c r="AL884" s="11">
        <v>-17.7</v>
      </c>
      <c r="AM884" s="11">
        <v>-16.2</v>
      </c>
      <c r="AN884" s="11">
        <v>-11.1</v>
      </c>
      <c r="IS884">
        <f t="shared" si="26"/>
        <v>-8.7973684210526315</v>
      </c>
      <c r="IT884">
        <f t="shared" si="27"/>
        <v>6.3400800081107889</v>
      </c>
    </row>
    <row r="885" spans="1:254" x14ac:dyDescent="0.2">
      <c r="A885" s="34" t="s">
        <v>18</v>
      </c>
      <c r="B885" s="35">
        <v>0.32</v>
      </c>
      <c r="C885" s="11">
        <v>0.23</v>
      </c>
      <c r="D885" s="11">
        <v>-6.06</v>
      </c>
      <c r="E885" s="11">
        <v>-0.44</v>
      </c>
      <c r="F885" s="11">
        <v>-2.35</v>
      </c>
      <c r="G885" s="11">
        <v>-8</v>
      </c>
      <c r="H885" s="11">
        <v>-10.6</v>
      </c>
      <c r="I885" s="11">
        <v>-11.1</v>
      </c>
      <c r="J885" s="11">
        <v>-1.72</v>
      </c>
      <c r="K885" s="11">
        <v>-6.96</v>
      </c>
      <c r="L885" s="11">
        <v>-9.4600000000000009</v>
      </c>
      <c r="M885" s="11">
        <v>-13.7</v>
      </c>
      <c r="N885" s="11">
        <v>-11.5</v>
      </c>
      <c r="O885" s="11">
        <v>-3.77</v>
      </c>
      <c r="P885" s="11">
        <v>-9.99</v>
      </c>
      <c r="Q885" s="11">
        <v>-24.2</v>
      </c>
      <c r="R885" s="11">
        <v>-1.25</v>
      </c>
      <c r="S885" s="11">
        <v>-11.6</v>
      </c>
      <c r="T885" s="11">
        <v>-23.7</v>
      </c>
      <c r="U885" s="11">
        <v>-5.37</v>
      </c>
      <c r="V885" s="11">
        <v>-6.19</v>
      </c>
      <c r="W885" s="11">
        <v>1.4</v>
      </c>
      <c r="X885" s="11">
        <v>-12.3</v>
      </c>
      <c r="Y885" s="11">
        <v>-5.57</v>
      </c>
      <c r="Z885" s="11">
        <v>-11.5</v>
      </c>
      <c r="AA885" s="11">
        <v>4.63</v>
      </c>
      <c r="AB885" s="11">
        <v>-9.73</v>
      </c>
      <c r="AC885" s="11">
        <v>-8.5399999999999991</v>
      </c>
      <c r="AD885" s="11">
        <v>-12.1</v>
      </c>
      <c r="AE885" s="11">
        <v>-15.3</v>
      </c>
      <c r="AF885" s="11">
        <v>-10.5</v>
      </c>
      <c r="AG885" s="11">
        <v>-11.2</v>
      </c>
      <c r="AH885" s="11">
        <v>-19.3</v>
      </c>
      <c r="AI885" s="11">
        <v>-12.4</v>
      </c>
      <c r="AJ885" s="11">
        <v>-5.09</v>
      </c>
      <c r="AK885" s="11">
        <v>-7.82</v>
      </c>
      <c r="AL885" s="11">
        <v>-18.2</v>
      </c>
      <c r="AM885" s="11">
        <v>-17.2</v>
      </c>
      <c r="AN885" s="11">
        <v>-11.2</v>
      </c>
      <c r="IS885">
        <f t="shared" si="26"/>
        <v>-9.2013157894736821</v>
      </c>
      <c r="IT885">
        <f t="shared" si="27"/>
        <v>6.4469968583966617</v>
      </c>
    </row>
    <row r="886" spans="1:254" x14ac:dyDescent="0.2">
      <c r="A886" s="34" t="s">
        <v>18</v>
      </c>
      <c r="B886" s="35">
        <v>0.34</v>
      </c>
      <c r="C886" s="11">
        <v>-0.18</v>
      </c>
      <c r="D886" s="11">
        <v>-6.27</v>
      </c>
      <c r="E886" s="11">
        <v>-0.68</v>
      </c>
      <c r="F886" s="11">
        <v>-2.79</v>
      </c>
      <c r="G886" s="11">
        <v>-8.0500000000000007</v>
      </c>
      <c r="H886" s="11">
        <v>-10.6</v>
      </c>
      <c r="I886" s="11">
        <v>-11.1</v>
      </c>
      <c r="J886" s="11">
        <v>-2.0099999999999998</v>
      </c>
      <c r="K886" s="11">
        <v>-7.14</v>
      </c>
      <c r="L886" s="11">
        <v>-9.9700000000000006</v>
      </c>
      <c r="M886" s="11">
        <v>-14.9</v>
      </c>
      <c r="N886" s="11">
        <v>-11.4</v>
      </c>
      <c r="O886" s="11">
        <v>-3.94</v>
      </c>
      <c r="P886" s="11">
        <v>-11.2</v>
      </c>
      <c r="Q886" s="11">
        <v>-24.2</v>
      </c>
      <c r="R886" s="11">
        <v>-1.26</v>
      </c>
      <c r="S886" s="11">
        <v>-12.4</v>
      </c>
      <c r="T886" s="11">
        <v>-24.2</v>
      </c>
      <c r="U886" s="11">
        <v>-5.96</v>
      </c>
      <c r="V886" s="11">
        <v>-6.6</v>
      </c>
      <c r="W886" s="11">
        <v>0.97</v>
      </c>
      <c r="X886" s="11">
        <v>-13.5</v>
      </c>
      <c r="Y886" s="11">
        <v>-5.48</v>
      </c>
      <c r="Z886" s="11">
        <v>-12.1</v>
      </c>
      <c r="AA886" s="11">
        <v>4.09</v>
      </c>
      <c r="AB886" s="11">
        <v>-10.1</v>
      </c>
      <c r="AC886" s="11">
        <v>-9.56</v>
      </c>
      <c r="AD886" s="11">
        <v>-12.5</v>
      </c>
      <c r="AE886" s="11">
        <v>-15.7</v>
      </c>
      <c r="AF886" s="11">
        <v>-11.1</v>
      </c>
      <c r="AG886" s="11">
        <v>-11.6</v>
      </c>
      <c r="AH886" s="11">
        <v>-19.399999999999999</v>
      </c>
      <c r="AI886" s="11">
        <v>-12.5</v>
      </c>
      <c r="AJ886" s="11">
        <v>-5.22</v>
      </c>
      <c r="AK886" s="11">
        <v>-8.2799999999999994</v>
      </c>
      <c r="AL886" s="11">
        <v>-19</v>
      </c>
      <c r="AM886" s="11">
        <v>-18.3</v>
      </c>
      <c r="AN886" s="11">
        <v>-11.5</v>
      </c>
      <c r="IS886">
        <f t="shared" si="26"/>
        <v>-9.6218421052631573</v>
      </c>
      <c r="IT886">
        <f t="shared" si="27"/>
        <v>6.5136517159806901</v>
      </c>
    </row>
    <row r="887" spans="1:254" x14ac:dyDescent="0.2">
      <c r="A887" s="34" t="s">
        <v>18</v>
      </c>
      <c r="B887" s="35">
        <v>0.36</v>
      </c>
      <c r="C887" s="11">
        <v>-0.62</v>
      </c>
      <c r="D887" s="11">
        <v>-6.67</v>
      </c>
      <c r="E887" s="11">
        <v>-0.91</v>
      </c>
      <c r="F887" s="11">
        <v>-3.26</v>
      </c>
      <c r="G887" s="11">
        <v>-8.31</v>
      </c>
      <c r="H887" s="11">
        <v>-10.6</v>
      </c>
      <c r="I887" s="11">
        <v>-11.3</v>
      </c>
      <c r="J887" s="11">
        <v>-2.4</v>
      </c>
      <c r="K887" s="11">
        <v>-7.37</v>
      </c>
      <c r="L887" s="11">
        <v>-10.6</v>
      </c>
      <c r="M887" s="11">
        <v>-16</v>
      </c>
      <c r="N887" s="11">
        <v>-11.2</v>
      </c>
      <c r="O887" s="11">
        <v>-4.17</v>
      </c>
      <c r="P887" s="11">
        <v>-12.3</v>
      </c>
      <c r="Q887" s="11">
        <v>-24.2</v>
      </c>
      <c r="R887" s="11">
        <v>-1.28</v>
      </c>
      <c r="S887" s="11">
        <v>-13.2</v>
      </c>
      <c r="T887" s="11">
        <v>-24.5</v>
      </c>
      <c r="U887" s="11">
        <v>-6.52</v>
      </c>
      <c r="V887" s="11">
        <v>-7.14</v>
      </c>
      <c r="W887" s="11">
        <v>0.47</v>
      </c>
      <c r="X887" s="11">
        <v>-14.4</v>
      </c>
      <c r="Y887" s="11">
        <v>-5.41</v>
      </c>
      <c r="Z887" s="11">
        <v>-12.6</v>
      </c>
      <c r="AA887" s="11">
        <v>3.71</v>
      </c>
      <c r="AB887" s="11">
        <v>-10.199999999999999</v>
      </c>
      <c r="AC887" s="11">
        <v>-10.7</v>
      </c>
      <c r="AD887" s="11">
        <v>-13.2</v>
      </c>
      <c r="AE887" s="11">
        <v>-15.9</v>
      </c>
      <c r="AF887" s="11">
        <v>-11.5</v>
      </c>
      <c r="AG887" s="11">
        <v>-11.9</v>
      </c>
      <c r="AH887" s="11">
        <v>-19.399999999999999</v>
      </c>
      <c r="AI887" s="11">
        <v>-12.4</v>
      </c>
      <c r="AJ887" s="11">
        <v>-5.36</v>
      </c>
      <c r="AK887" s="11">
        <v>-8.61</v>
      </c>
      <c r="AL887" s="11">
        <v>-20.100000000000001</v>
      </c>
      <c r="AM887" s="11">
        <v>-19.3</v>
      </c>
      <c r="AN887" s="11">
        <v>-11.7</v>
      </c>
      <c r="IS887">
        <f t="shared" si="26"/>
        <v>-10.027631578947366</v>
      </c>
      <c r="IT887">
        <f t="shared" si="27"/>
        <v>6.570624814672656</v>
      </c>
    </row>
    <row r="888" spans="1:254" x14ac:dyDescent="0.2">
      <c r="A888" s="34" t="s">
        <v>18</v>
      </c>
      <c r="B888" s="35">
        <v>0.38</v>
      </c>
      <c r="C888" s="11">
        <v>-1</v>
      </c>
      <c r="D888" s="11">
        <v>-7.17</v>
      </c>
      <c r="E888" s="11">
        <v>-1.1000000000000001</v>
      </c>
      <c r="F888" s="11">
        <v>-3.64</v>
      </c>
      <c r="G888" s="11">
        <v>-8.84</v>
      </c>
      <c r="H888" s="11">
        <v>-10.8</v>
      </c>
      <c r="I888" s="11">
        <v>-11.6</v>
      </c>
      <c r="J888" s="11">
        <v>-2.79</v>
      </c>
      <c r="K888" s="11">
        <v>-7.61</v>
      </c>
      <c r="L888" s="11">
        <v>-11.1</v>
      </c>
      <c r="M888" s="11">
        <v>-16.8</v>
      </c>
      <c r="N888" s="11">
        <v>-10.9</v>
      </c>
      <c r="O888" s="11">
        <v>-4.41</v>
      </c>
      <c r="P888" s="11">
        <v>-13</v>
      </c>
      <c r="Q888" s="11">
        <v>-23.9</v>
      </c>
      <c r="R888" s="11">
        <v>-1.39</v>
      </c>
      <c r="S888" s="11">
        <v>-13.9</v>
      </c>
      <c r="T888" s="11">
        <v>-24.6</v>
      </c>
      <c r="U888" s="11">
        <v>-6.87</v>
      </c>
      <c r="V888" s="11">
        <v>-7.69</v>
      </c>
      <c r="W888" s="11">
        <v>-1.4999999999999999E-2</v>
      </c>
      <c r="X888" s="11">
        <v>-14.9</v>
      </c>
      <c r="Y888" s="11">
        <v>-5.41</v>
      </c>
      <c r="Z888" s="11">
        <v>-12.7</v>
      </c>
      <c r="AA888" s="11">
        <v>3.51</v>
      </c>
      <c r="AB888" s="11">
        <v>-10</v>
      </c>
      <c r="AC888" s="11">
        <v>-11.9</v>
      </c>
      <c r="AD888" s="11">
        <v>-14.2</v>
      </c>
      <c r="AE888" s="11">
        <v>-15.8</v>
      </c>
      <c r="AF888" s="11">
        <v>-11.7</v>
      </c>
      <c r="AG888" s="11">
        <v>-12.1</v>
      </c>
      <c r="AH888" s="11">
        <v>-19.2</v>
      </c>
      <c r="AI888" s="11">
        <v>-12.1</v>
      </c>
      <c r="AJ888" s="11">
        <v>-5.54</v>
      </c>
      <c r="AK888" s="11">
        <v>-8.7200000000000006</v>
      </c>
      <c r="AL888" s="11">
        <v>-21.4</v>
      </c>
      <c r="AM888" s="11">
        <v>-20.2</v>
      </c>
      <c r="AN888" s="11">
        <v>-12.7</v>
      </c>
      <c r="IS888">
        <f t="shared" si="26"/>
        <v>-10.37328947368421</v>
      </c>
      <c r="IT888">
        <f t="shared" si="27"/>
        <v>6.6038825881646757</v>
      </c>
    </row>
    <row r="889" spans="1:254" x14ac:dyDescent="0.2">
      <c r="A889" s="34" t="s">
        <v>18</v>
      </c>
      <c r="B889" s="35">
        <v>0.4</v>
      </c>
      <c r="C889" s="11">
        <v>-1.28</v>
      </c>
      <c r="D889" s="11">
        <v>-7.6</v>
      </c>
      <c r="E889" s="11">
        <v>-1.23</v>
      </c>
      <c r="F889" s="11">
        <v>-3.81</v>
      </c>
      <c r="G889" s="11">
        <v>-9.67</v>
      </c>
      <c r="H889" s="11">
        <v>-11.2</v>
      </c>
      <c r="I889" s="11">
        <v>-12.1</v>
      </c>
      <c r="J889" s="11">
        <v>-3.07</v>
      </c>
      <c r="K889" s="11">
        <v>-7.76</v>
      </c>
      <c r="L889" s="11">
        <v>-11.4</v>
      </c>
      <c r="M889" s="11">
        <v>-17.2</v>
      </c>
      <c r="N889" s="11">
        <v>-10.5</v>
      </c>
      <c r="O889" s="11">
        <v>-4.4800000000000004</v>
      </c>
      <c r="P889" s="11">
        <v>-13.3</v>
      </c>
      <c r="Q889" s="11">
        <v>-23.6</v>
      </c>
      <c r="R889" s="11">
        <v>-1.42</v>
      </c>
      <c r="S889" s="11">
        <v>-14.4</v>
      </c>
      <c r="T889" s="11">
        <v>-24.8</v>
      </c>
      <c r="U889" s="11">
        <v>-6.83</v>
      </c>
      <c r="V889" s="11">
        <v>-8.02</v>
      </c>
      <c r="W889" s="11">
        <v>-0.18</v>
      </c>
      <c r="X889" s="11">
        <v>-15</v>
      </c>
      <c r="Y889" s="11">
        <v>-5.51</v>
      </c>
      <c r="Z889" s="11">
        <v>-12.5</v>
      </c>
      <c r="AA889" s="11">
        <v>3.44</v>
      </c>
      <c r="AB889" s="11">
        <v>-9.6199999999999992</v>
      </c>
      <c r="AC889" s="11">
        <v>-12.8</v>
      </c>
      <c r="AD889" s="11">
        <v>-15.4</v>
      </c>
      <c r="AE889" s="11">
        <v>-15.6</v>
      </c>
      <c r="AF889" s="11">
        <v>-11.7</v>
      </c>
      <c r="AG889" s="11">
        <v>-12.1</v>
      </c>
      <c r="AH889" s="11">
        <v>-19</v>
      </c>
      <c r="AI889" s="11">
        <v>-11.5</v>
      </c>
      <c r="AJ889" s="11">
        <v>-5.79</v>
      </c>
      <c r="AK889" s="11">
        <v>-8.57</v>
      </c>
      <c r="AL889" s="11">
        <v>-22.7</v>
      </c>
      <c r="AM889" s="11">
        <v>-20.9</v>
      </c>
      <c r="AN889" s="11">
        <v>-12.7</v>
      </c>
      <c r="IS889">
        <f t="shared" si="26"/>
        <v>-10.573684210526318</v>
      </c>
      <c r="IT889">
        <f t="shared" si="27"/>
        <v>6.6669172831034844</v>
      </c>
    </row>
    <row r="890" spans="1:254" x14ac:dyDescent="0.2">
      <c r="A890" s="34" t="s">
        <v>18</v>
      </c>
      <c r="B890" s="35">
        <v>0.42</v>
      </c>
      <c r="C890" s="11">
        <v>-1.36</v>
      </c>
      <c r="D890" s="11">
        <v>-7.8</v>
      </c>
      <c r="E890" s="11">
        <v>-1.31</v>
      </c>
      <c r="F890" s="11">
        <v>-3.69</v>
      </c>
      <c r="G890" s="11">
        <v>-10.7</v>
      </c>
      <c r="H890" s="11">
        <v>-11.6</v>
      </c>
      <c r="I890" s="11">
        <v>-12.9</v>
      </c>
      <c r="J890" s="11">
        <v>-3.14</v>
      </c>
      <c r="K890" s="11">
        <v>-7.71</v>
      </c>
      <c r="L890" s="11">
        <v>-11.4</v>
      </c>
      <c r="M890" s="11">
        <v>-17.399999999999999</v>
      </c>
      <c r="N890" s="11">
        <v>-10</v>
      </c>
      <c r="O890" s="11">
        <v>-4.2699999999999996</v>
      </c>
      <c r="P890" s="11">
        <v>-13.2</v>
      </c>
      <c r="Q890" s="11">
        <v>-23</v>
      </c>
      <c r="R890" s="11">
        <v>-1.36</v>
      </c>
      <c r="S890" s="11">
        <v>-14.7</v>
      </c>
      <c r="T890" s="11">
        <v>-24.8</v>
      </c>
      <c r="U890" s="11">
        <v>-6.34</v>
      </c>
      <c r="V890" s="11">
        <v>-8.15</v>
      </c>
      <c r="W890" s="11">
        <v>8.8999999999999996E-2</v>
      </c>
      <c r="X890" s="11">
        <v>-14.6</v>
      </c>
      <c r="Y890" s="11">
        <v>-5.65</v>
      </c>
      <c r="Z890" s="11">
        <v>-11.9</v>
      </c>
      <c r="AA890" s="11">
        <v>3.48</v>
      </c>
      <c r="AB890" s="11">
        <v>-8.99</v>
      </c>
      <c r="AC890" s="11">
        <v>-13.5</v>
      </c>
      <c r="AD890" s="11">
        <v>-16.600000000000001</v>
      </c>
      <c r="AE890" s="11">
        <v>-15</v>
      </c>
      <c r="AF890" s="11">
        <v>-11.5</v>
      </c>
      <c r="AG890" s="11">
        <v>-11.9</v>
      </c>
      <c r="AH890" s="11">
        <v>-18.600000000000001</v>
      </c>
      <c r="AI890" s="11">
        <v>-10.6</v>
      </c>
      <c r="AJ890" s="11">
        <v>-6.14</v>
      </c>
      <c r="AK890" s="11">
        <v>-8.15</v>
      </c>
      <c r="AL890" s="11">
        <v>-23.8</v>
      </c>
      <c r="AM890" s="11">
        <v>-21.1</v>
      </c>
      <c r="AN890" s="11">
        <v>-13.9</v>
      </c>
      <c r="IS890">
        <f t="shared" si="26"/>
        <v>-10.610289473684212</v>
      </c>
      <c r="IT890">
        <f t="shared" si="27"/>
        <v>6.7427757092529461</v>
      </c>
    </row>
    <row r="891" spans="1:254" x14ac:dyDescent="0.2">
      <c r="A891" s="34" t="s">
        <v>18</v>
      </c>
      <c r="B891" s="35">
        <v>0.44</v>
      </c>
      <c r="C891" s="11">
        <v>-1.21</v>
      </c>
      <c r="D891" s="11">
        <v>-7.73</v>
      </c>
      <c r="E891" s="11">
        <v>-1.35</v>
      </c>
      <c r="F891" s="11">
        <v>-3.27</v>
      </c>
      <c r="G891" s="11">
        <v>-11.9</v>
      </c>
      <c r="H891" s="11">
        <v>-12</v>
      </c>
      <c r="I891" s="11">
        <v>-14.1</v>
      </c>
      <c r="J891" s="11">
        <v>-3.03</v>
      </c>
      <c r="K891" s="11">
        <v>-7.39</v>
      </c>
      <c r="L891" s="11">
        <v>-11.1</v>
      </c>
      <c r="M891" s="11">
        <v>-17.399999999999999</v>
      </c>
      <c r="N891" s="11">
        <v>-9.58</v>
      </c>
      <c r="O891" s="11">
        <v>-3.86</v>
      </c>
      <c r="P891" s="11">
        <v>-12.7</v>
      </c>
      <c r="Q891" s="11">
        <v>-22.3</v>
      </c>
      <c r="R891" s="11">
        <v>-1.2</v>
      </c>
      <c r="S891" s="11">
        <v>-14.9</v>
      </c>
      <c r="T891" s="11">
        <v>-24.5</v>
      </c>
      <c r="U891" s="11">
        <v>-5.51</v>
      </c>
      <c r="V891" s="11">
        <v>-8.0299999999999994</v>
      </c>
      <c r="W891" s="11">
        <v>0.52</v>
      </c>
      <c r="X891" s="11">
        <v>-14</v>
      </c>
      <c r="Y891" s="11">
        <v>-5.71</v>
      </c>
      <c r="Z891" s="11">
        <v>-11</v>
      </c>
      <c r="AA891" s="11">
        <v>3.65</v>
      </c>
      <c r="AB891" s="11">
        <v>-8.27</v>
      </c>
      <c r="AC891" s="11">
        <v>-13.9</v>
      </c>
      <c r="AD891" s="11">
        <v>-17.5</v>
      </c>
      <c r="AE891" s="11">
        <v>-14.1</v>
      </c>
      <c r="AF891" s="11">
        <v>-11.2</v>
      </c>
      <c r="AG891" s="11">
        <v>-11.5</v>
      </c>
      <c r="AH891" s="11">
        <v>-18.100000000000001</v>
      </c>
      <c r="AI891" s="11">
        <v>-9.42</v>
      </c>
      <c r="AJ891" s="11">
        <v>-6.58</v>
      </c>
      <c r="AK891" s="11">
        <v>-7.49</v>
      </c>
      <c r="AL891" s="11">
        <v>-24.6</v>
      </c>
      <c r="AM891" s="11">
        <v>-21</v>
      </c>
      <c r="AN891" s="11">
        <v>-12.7</v>
      </c>
      <c r="IS891">
        <f t="shared" si="26"/>
        <v>-10.420000000000002</v>
      </c>
      <c r="IT891">
        <f t="shared" si="27"/>
        <v>6.8112625332824503</v>
      </c>
    </row>
    <row r="892" spans="1:254" x14ac:dyDescent="0.2">
      <c r="A892" s="34" t="s">
        <v>18</v>
      </c>
      <c r="B892" s="35">
        <v>0.46</v>
      </c>
      <c r="C892" s="11">
        <v>-0.86</v>
      </c>
      <c r="D892" s="11">
        <v>-7.51</v>
      </c>
      <c r="E892" s="11">
        <v>-1.34</v>
      </c>
      <c r="F892" s="11">
        <v>-2.61</v>
      </c>
      <c r="G892" s="11">
        <v>-13</v>
      </c>
      <c r="H892" s="11">
        <v>-12.3</v>
      </c>
      <c r="I892" s="11">
        <v>-15.4</v>
      </c>
      <c r="J892" s="11">
        <v>-2.82</v>
      </c>
      <c r="K892" s="11">
        <v>-6.8</v>
      </c>
      <c r="L892" s="11">
        <v>-10.7</v>
      </c>
      <c r="M892" s="11">
        <v>-17.399999999999999</v>
      </c>
      <c r="N892" s="11">
        <v>-9.07</v>
      </c>
      <c r="O892" s="11">
        <v>-3.45</v>
      </c>
      <c r="P892" s="11">
        <v>-11.9</v>
      </c>
      <c r="Q892" s="11">
        <v>-21.7</v>
      </c>
      <c r="R892" s="11">
        <v>-1.07</v>
      </c>
      <c r="S892" s="11">
        <v>-14.9</v>
      </c>
      <c r="T892" s="11">
        <v>-24</v>
      </c>
      <c r="U892" s="11">
        <v>-4.57</v>
      </c>
      <c r="V892" s="11">
        <v>-7.75</v>
      </c>
      <c r="W892" s="11">
        <v>1</v>
      </c>
      <c r="X892" s="11">
        <v>-13.2</v>
      </c>
      <c r="Y892" s="11">
        <v>-5.58</v>
      </c>
      <c r="Z892" s="11">
        <v>-9.9600000000000009</v>
      </c>
      <c r="AA892" s="11">
        <v>3.92</v>
      </c>
      <c r="AB892" s="11">
        <v>-7.58</v>
      </c>
      <c r="AC892" s="11">
        <v>-14.1</v>
      </c>
      <c r="AD892" s="11">
        <v>-17.899999999999999</v>
      </c>
      <c r="AE892" s="11">
        <v>-13</v>
      </c>
      <c r="AF892" s="11">
        <v>-10.9</v>
      </c>
      <c r="AG892" s="11">
        <v>-11</v>
      </c>
      <c r="AH892" s="11">
        <v>-17.600000000000001</v>
      </c>
      <c r="AI892" s="11">
        <v>-7.82</v>
      </c>
      <c r="AJ892" s="11">
        <v>-7.1</v>
      </c>
      <c r="AK892" s="11">
        <v>-6.69</v>
      </c>
      <c r="AL892" s="11">
        <v>-24.9</v>
      </c>
      <c r="AM892" s="11">
        <v>-20.5</v>
      </c>
      <c r="AN892" s="11">
        <v>-12.7</v>
      </c>
      <c r="IS892">
        <f t="shared" si="26"/>
        <v>-10.125263157894738</v>
      </c>
      <c r="IT892">
        <f t="shared" si="27"/>
        <v>6.8962828753208596</v>
      </c>
    </row>
    <row r="893" spans="1:254" x14ac:dyDescent="0.2">
      <c r="A893" s="34" t="s">
        <v>18</v>
      </c>
      <c r="B893" s="35">
        <v>0.48</v>
      </c>
      <c r="C893" s="11">
        <v>-0.38</v>
      </c>
      <c r="D893" s="11">
        <v>-7.39</v>
      </c>
      <c r="E893" s="11">
        <v>-1.26</v>
      </c>
      <c r="F893" s="11">
        <v>-1.81</v>
      </c>
      <c r="G893" s="11">
        <v>-14.1</v>
      </c>
      <c r="H893" s="11">
        <v>-12.2</v>
      </c>
      <c r="I893" s="11">
        <v>-16.600000000000001</v>
      </c>
      <c r="J893" s="11">
        <v>-2.66</v>
      </c>
      <c r="K893" s="11">
        <v>-6</v>
      </c>
      <c r="L893" s="11">
        <v>-10.5</v>
      </c>
      <c r="M893" s="11">
        <v>-17.399999999999999</v>
      </c>
      <c r="N893" s="11">
        <v>-8.39</v>
      </c>
      <c r="O893" s="11">
        <v>-3.14</v>
      </c>
      <c r="P893" s="11">
        <v>-10.9</v>
      </c>
      <c r="Q893" s="11">
        <v>-21.1</v>
      </c>
      <c r="R893" s="11">
        <v>-1.03</v>
      </c>
      <c r="S893" s="11">
        <v>-14.9</v>
      </c>
      <c r="T893" s="11">
        <v>-23.3</v>
      </c>
      <c r="U893" s="11">
        <v>-3.81</v>
      </c>
      <c r="V893" s="11">
        <v>-7.25</v>
      </c>
      <c r="W893" s="11">
        <v>1.31</v>
      </c>
      <c r="X893" s="11">
        <v>-12.4</v>
      </c>
      <c r="Y893" s="11">
        <v>-5.22</v>
      </c>
      <c r="Z893" s="11">
        <v>-9.02</v>
      </c>
      <c r="AA893" s="11">
        <v>4.25</v>
      </c>
      <c r="AB893" s="11">
        <v>-7</v>
      </c>
      <c r="AC893" s="11">
        <v>-13.9</v>
      </c>
      <c r="AD893" s="11">
        <v>-17.7</v>
      </c>
      <c r="AE893" s="11">
        <v>-11.6</v>
      </c>
      <c r="AF893" s="11">
        <v>-10.8</v>
      </c>
      <c r="AG893" s="11">
        <v>-10.3</v>
      </c>
      <c r="AH893" s="11">
        <v>-17.100000000000001</v>
      </c>
      <c r="AI893" s="11">
        <v>-5.91</v>
      </c>
      <c r="AJ893" s="11">
        <v>-7.64</v>
      </c>
      <c r="AK893" s="11">
        <v>-5.84</v>
      </c>
      <c r="AL893" s="11">
        <v>-24.9</v>
      </c>
      <c r="AM893" s="11">
        <v>-19.600000000000001</v>
      </c>
      <c r="AN893" s="11">
        <v>-12.7</v>
      </c>
      <c r="IS893">
        <f t="shared" si="26"/>
        <v>-9.7418421052631601</v>
      </c>
      <c r="IT893">
        <f t="shared" si="27"/>
        <v>6.9556610641448238</v>
      </c>
    </row>
    <row r="894" spans="1:254" x14ac:dyDescent="0.2">
      <c r="A894" s="34" t="s">
        <v>18</v>
      </c>
      <c r="B894" s="35">
        <v>0.5</v>
      </c>
      <c r="C894" s="11">
        <v>0.22</v>
      </c>
      <c r="D894" s="11">
        <v>-7.69</v>
      </c>
      <c r="E894" s="11">
        <v>-1.08</v>
      </c>
      <c r="F894" s="11">
        <v>-0.99</v>
      </c>
      <c r="G894" s="11">
        <v>-14.8</v>
      </c>
      <c r="H894" s="11">
        <v>-11.6</v>
      </c>
      <c r="I894" s="11">
        <v>-17.5</v>
      </c>
      <c r="J894" s="11">
        <v>-2.71</v>
      </c>
      <c r="K894" s="11">
        <v>-5.14</v>
      </c>
      <c r="L894" s="11">
        <v>-10.4</v>
      </c>
      <c r="M894" s="11">
        <v>-17.3</v>
      </c>
      <c r="N894" s="11">
        <v>-7.43</v>
      </c>
      <c r="O894" s="11">
        <v>-2.87</v>
      </c>
      <c r="P894" s="11">
        <v>-10</v>
      </c>
      <c r="Q894" s="11">
        <v>-20.5</v>
      </c>
      <c r="R894" s="11">
        <v>-1.23</v>
      </c>
      <c r="S894" s="11">
        <v>-14.7</v>
      </c>
      <c r="T894" s="11">
        <v>-22.3</v>
      </c>
      <c r="U894" s="11">
        <v>-3.5</v>
      </c>
      <c r="V894" s="11">
        <v>-6.33</v>
      </c>
      <c r="W894" s="11">
        <v>1.35</v>
      </c>
      <c r="X894" s="11">
        <v>-11.7</v>
      </c>
      <c r="Y894" s="11">
        <v>-4.72</v>
      </c>
      <c r="Z894" s="11">
        <v>-8.23</v>
      </c>
      <c r="AA894" s="11">
        <v>4.72</v>
      </c>
      <c r="AB894" s="11">
        <v>-6.58</v>
      </c>
      <c r="AC894" s="11">
        <v>-13</v>
      </c>
      <c r="AD894" s="11">
        <v>-17.100000000000001</v>
      </c>
      <c r="AE894" s="11">
        <v>-10.3</v>
      </c>
      <c r="AF894" s="11">
        <v>-10.8</v>
      </c>
      <c r="AG894" s="11">
        <v>-9.3800000000000008</v>
      </c>
      <c r="AH894" s="11">
        <v>-16.399999999999999</v>
      </c>
      <c r="AI894" s="11">
        <v>-3.91</v>
      </c>
      <c r="AJ894" s="11">
        <v>-8.14</v>
      </c>
      <c r="AK894" s="11">
        <v>-5.0199999999999996</v>
      </c>
      <c r="AL894" s="11">
        <v>-24.6</v>
      </c>
      <c r="AM894" s="11">
        <v>-18.3</v>
      </c>
      <c r="AN894" s="11">
        <v>-12</v>
      </c>
      <c r="IS894">
        <f t="shared" si="26"/>
        <v>-9.2621052631578955</v>
      </c>
      <c r="IT894">
        <f t="shared" si="27"/>
        <v>6.9351997410369988</v>
      </c>
    </row>
    <row r="895" spans="1:254" x14ac:dyDescent="0.2">
      <c r="A895" s="34" t="s">
        <v>18</v>
      </c>
      <c r="B895" s="35">
        <v>0.52</v>
      </c>
      <c r="C895" s="11">
        <v>0.78</v>
      </c>
      <c r="D895" s="11">
        <v>-8.57</v>
      </c>
      <c r="E895" s="11">
        <v>-0.78</v>
      </c>
      <c r="F895" s="11">
        <v>-0.18</v>
      </c>
      <c r="G895" s="11">
        <v>-15</v>
      </c>
      <c r="H895" s="11">
        <v>-10.8</v>
      </c>
      <c r="I895" s="11">
        <v>-17.7</v>
      </c>
      <c r="J895" s="11">
        <v>-2.84</v>
      </c>
      <c r="K895" s="11">
        <v>-4.5</v>
      </c>
      <c r="L895" s="11">
        <v>-10.5</v>
      </c>
      <c r="M895" s="11">
        <v>-16.899999999999999</v>
      </c>
      <c r="N895" s="11">
        <v>-6.16</v>
      </c>
      <c r="O895" s="11">
        <v>-2.5</v>
      </c>
      <c r="P895" s="11">
        <v>-9.68</v>
      </c>
      <c r="Q895" s="11">
        <v>-20.100000000000001</v>
      </c>
      <c r="R895" s="11">
        <v>-1.41</v>
      </c>
      <c r="S895" s="11">
        <v>-14.4</v>
      </c>
      <c r="T895" s="11">
        <v>-20.9</v>
      </c>
      <c r="U895" s="11">
        <v>-3.75</v>
      </c>
      <c r="V895" s="11">
        <v>-4.92</v>
      </c>
      <c r="W895" s="11">
        <v>1.26</v>
      </c>
      <c r="X895" s="11">
        <v>-11.1</v>
      </c>
      <c r="Y895" s="11">
        <v>-4.28</v>
      </c>
      <c r="Z895" s="11">
        <v>-7.44</v>
      </c>
      <c r="AA895" s="11">
        <v>5.55</v>
      </c>
      <c r="AB895" s="11">
        <v>-6.26</v>
      </c>
      <c r="AC895" s="11">
        <v>-11.2</v>
      </c>
      <c r="AD895" s="11">
        <v>-16.2</v>
      </c>
      <c r="AE895" s="11">
        <v>-9.2799999999999994</v>
      </c>
      <c r="AF895" s="11">
        <v>-10.8</v>
      </c>
      <c r="AG895" s="11">
        <v>-8.24</v>
      </c>
      <c r="AH895" s="11">
        <v>-15.6</v>
      </c>
      <c r="AI895" s="11">
        <v>-2.25</v>
      </c>
      <c r="AJ895" s="11">
        <v>-8.49</v>
      </c>
      <c r="AK895" s="11">
        <v>-4.32</v>
      </c>
      <c r="AL895" s="11">
        <v>-23.7</v>
      </c>
      <c r="AM895" s="11">
        <v>-16.5</v>
      </c>
      <c r="AN895" s="11">
        <v>-11.6</v>
      </c>
      <c r="IS895">
        <f t="shared" si="26"/>
        <v>-8.7173684210526314</v>
      </c>
      <c r="IT895">
        <f t="shared" si="27"/>
        <v>6.8321179827976994</v>
      </c>
    </row>
    <row r="896" spans="1:254" x14ac:dyDescent="0.2">
      <c r="A896" s="34" t="s">
        <v>18</v>
      </c>
      <c r="B896" s="35">
        <v>0.54</v>
      </c>
      <c r="C896" s="11">
        <v>0.69</v>
      </c>
      <c r="D896" s="11">
        <v>-9.89</v>
      </c>
      <c r="E896" s="11">
        <v>-0.44</v>
      </c>
      <c r="F896" s="11">
        <v>0.62</v>
      </c>
      <c r="G896" s="11">
        <v>-14.3</v>
      </c>
      <c r="H896" s="11">
        <v>-9.58</v>
      </c>
      <c r="I896" s="11">
        <v>-17.100000000000001</v>
      </c>
      <c r="J896" s="11">
        <v>-2.61</v>
      </c>
      <c r="K896" s="11">
        <v>-4.38</v>
      </c>
      <c r="L896" s="11">
        <v>-10.7</v>
      </c>
      <c r="M896" s="11">
        <v>-16</v>
      </c>
      <c r="N896" s="11">
        <v>-4.7300000000000004</v>
      </c>
      <c r="O896" s="11">
        <v>-1.85</v>
      </c>
      <c r="P896" s="11">
        <v>-10.4</v>
      </c>
      <c r="Q896" s="11">
        <v>-19.7</v>
      </c>
      <c r="R896" s="11">
        <v>-1.43</v>
      </c>
      <c r="S896" s="11">
        <v>-13.9</v>
      </c>
      <c r="T896" s="11">
        <v>-19.2</v>
      </c>
      <c r="U896" s="11">
        <v>-4.51</v>
      </c>
      <c r="V896" s="11">
        <v>-3.03</v>
      </c>
      <c r="W896" s="11">
        <v>1.1599999999999999</v>
      </c>
      <c r="X896" s="11">
        <v>-10.3</v>
      </c>
      <c r="Y896" s="11">
        <v>-4.09</v>
      </c>
      <c r="Z896" s="11">
        <v>-6.28</v>
      </c>
      <c r="AA896" s="11">
        <v>7</v>
      </c>
      <c r="AB896" s="11">
        <v>-6.01</v>
      </c>
      <c r="AC896" s="11">
        <v>-8.9499999999999993</v>
      </c>
      <c r="AD896" s="11">
        <v>-15</v>
      </c>
      <c r="AE896" s="11">
        <v>-8.84</v>
      </c>
      <c r="AF896" s="11">
        <v>-10.5</v>
      </c>
      <c r="AG896" s="11">
        <v>-6.7</v>
      </c>
      <c r="AH896" s="11">
        <v>-14.8</v>
      </c>
      <c r="AI896" s="11">
        <v>-1.4</v>
      </c>
      <c r="AJ896" s="11">
        <v>-8.59</v>
      </c>
      <c r="AK896" s="11">
        <v>-3.82</v>
      </c>
      <c r="AL896" s="11">
        <v>-22.3</v>
      </c>
      <c r="AM896" s="11">
        <v>-14.1</v>
      </c>
      <c r="AN896" s="11">
        <v>-12</v>
      </c>
      <c r="IS896">
        <f t="shared" si="26"/>
        <v>-8.1042105263157911</v>
      </c>
      <c r="IT896">
        <f t="shared" si="27"/>
        <v>6.6582777708202965</v>
      </c>
    </row>
    <row r="897" spans="1:254" x14ac:dyDescent="0.2">
      <c r="A897" s="34" t="s">
        <v>18</v>
      </c>
      <c r="B897" s="35">
        <v>0.56000000000000005</v>
      </c>
      <c r="C897" s="11">
        <v>-0.77</v>
      </c>
      <c r="D897" s="11">
        <v>-11.1</v>
      </c>
      <c r="E897" s="11">
        <v>-0.25</v>
      </c>
      <c r="F897" s="11">
        <v>1.47</v>
      </c>
      <c r="G897" s="11">
        <v>-12.2</v>
      </c>
      <c r="H897" s="11">
        <v>-8.39</v>
      </c>
      <c r="I897" s="11">
        <v>-15.8</v>
      </c>
      <c r="J897" s="11">
        <v>-1.67</v>
      </c>
      <c r="K897" s="11">
        <v>-4.96</v>
      </c>
      <c r="L897" s="11">
        <v>-10.8</v>
      </c>
      <c r="M897" s="11">
        <v>-14.5</v>
      </c>
      <c r="N897" s="11">
        <v>-3.87</v>
      </c>
      <c r="O897" s="11">
        <v>-0.91</v>
      </c>
      <c r="P897" s="11">
        <v>-12.3</v>
      </c>
      <c r="Q897" s="11">
        <v>-19.399999999999999</v>
      </c>
      <c r="R897" s="11">
        <v>-0.94</v>
      </c>
      <c r="S897" s="11">
        <v>-13.2</v>
      </c>
      <c r="T897" s="11">
        <v>-17.600000000000001</v>
      </c>
      <c r="U897" s="11">
        <v>-5.66</v>
      </c>
      <c r="V897" s="11">
        <v>-0.91</v>
      </c>
      <c r="W897" s="11">
        <v>1.08</v>
      </c>
      <c r="X897" s="11">
        <v>-9.15</v>
      </c>
      <c r="Y897" s="11">
        <v>-4.21</v>
      </c>
      <c r="Z897" s="11">
        <v>-4.46</v>
      </c>
      <c r="AA897" s="11">
        <v>9.1300000000000008</v>
      </c>
      <c r="AB897" s="11">
        <v>-5.81</v>
      </c>
      <c r="AC897" s="11">
        <v>-7.46</v>
      </c>
      <c r="AD897" s="11">
        <v>-13.1</v>
      </c>
      <c r="AE897" s="11">
        <v>-9.2200000000000006</v>
      </c>
      <c r="AF897" s="11">
        <v>-9.8000000000000007</v>
      </c>
      <c r="AG897" s="11">
        <v>-4.76</v>
      </c>
      <c r="AH897" s="11">
        <v>-14.1</v>
      </c>
      <c r="AI897" s="11">
        <v>-1.67</v>
      </c>
      <c r="AJ897" s="11">
        <v>-8.35</v>
      </c>
      <c r="AK897" s="11">
        <v>-3.64</v>
      </c>
      <c r="AL897" s="11">
        <v>-20.6</v>
      </c>
      <c r="AM897" s="11">
        <v>-11.5</v>
      </c>
      <c r="AN897" s="11">
        <v>-11.5</v>
      </c>
      <c r="IS897">
        <f t="shared" si="26"/>
        <v>-7.4442105263157883</v>
      </c>
      <c r="IT897">
        <f t="shared" si="27"/>
        <v>6.4694273239929654</v>
      </c>
    </row>
    <row r="898" spans="1:254" x14ac:dyDescent="0.2">
      <c r="A898" s="34" t="s">
        <v>18</v>
      </c>
      <c r="B898" s="35">
        <v>0.57999999999999996</v>
      </c>
      <c r="C898" s="11">
        <v>-3.78</v>
      </c>
      <c r="D898" s="11">
        <v>-11.6</v>
      </c>
      <c r="E898" s="11">
        <v>-0.41</v>
      </c>
      <c r="F898" s="11">
        <v>2.36</v>
      </c>
      <c r="G898" s="11">
        <v>-9</v>
      </c>
      <c r="H898" s="11">
        <v>-7.64</v>
      </c>
      <c r="I898" s="11">
        <v>-14.5</v>
      </c>
      <c r="J898" s="11">
        <v>-0.09</v>
      </c>
      <c r="K898" s="11">
        <v>-6.13</v>
      </c>
      <c r="L898" s="11">
        <v>-10.7</v>
      </c>
      <c r="M898" s="11">
        <v>-13.1</v>
      </c>
      <c r="N898" s="11">
        <v>-4.3899999999999997</v>
      </c>
      <c r="O898" s="11">
        <v>-0.27</v>
      </c>
      <c r="P898" s="11">
        <v>-15.5</v>
      </c>
      <c r="Q898" s="11">
        <v>-19</v>
      </c>
      <c r="R898" s="11">
        <v>-0.26</v>
      </c>
      <c r="S898" s="11">
        <v>-12.6</v>
      </c>
      <c r="T898" s="11">
        <v>-16.7</v>
      </c>
      <c r="U898" s="11">
        <v>-7.12</v>
      </c>
      <c r="V898" s="11">
        <v>0.78</v>
      </c>
      <c r="W898" s="11">
        <v>1.28</v>
      </c>
      <c r="X898" s="11">
        <v>-7.62</v>
      </c>
      <c r="Y898" s="11">
        <v>-4.6500000000000004</v>
      </c>
      <c r="Z898" s="11">
        <v>-2.29</v>
      </c>
      <c r="AA898" s="11">
        <v>11.4</v>
      </c>
      <c r="AB898" s="11">
        <v>-5.75</v>
      </c>
      <c r="AC898" s="11">
        <v>-7.45</v>
      </c>
      <c r="AD898" s="11">
        <v>-10.7</v>
      </c>
      <c r="AE898" s="11">
        <v>-10.5</v>
      </c>
      <c r="AF898" s="11">
        <v>-9.31</v>
      </c>
      <c r="AG898" s="11">
        <v>-2.77</v>
      </c>
      <c r="AH898" s="11">
        <v>-14</v>
      </c>
      <c r="AI898" s="11">
        <v>-3.15</v>
      </c>
      <c r="AJ898" s="11">
        <v>-7.81</v>
      </c>
      <c r="AK898" s="11">
        <v>-3.93</v>
      </c>
      <c r="AL898" s="11">
        <v>-18.8</v>
      </c>
      <c r="AM898" s="11">
        <v>-9.26</v>
      </c>
      <c r="AN898" s="11">
        <v>-10.8</v>
      </c>
      <c r="IS898">
        <f t="shared" si="26"/>
        <v>-6.9936842105263155</v>
      </c>
      <c r="IT898">
        <f t="shared" si="27"/>
        <v>6.4540770358021202</v>
      </c>
    </row>
    <row r="899" spans="1:254" x14ac:dyDescent="0.2">
      <c r="A899" s="34" t="s">
        <v>18</v>
      </c>
      <c r="B899" s="35">
        <v>0.6</v>
      </c>
      <c r="C899" s="11">
        <v>-7.57</v>
      </c>
      <c r="D899" s="11">
        <v>-11.6</v>
      </c>
      <c r="E899" s="11">
        <v>-1.07</v>
      </c>
      <c r="F899" s="11">
        <v>3.22</v>
      </c>
      <c r="G899" s="11">
        <v>-5.87</v>
      </c>
      <c r="H899" s="11">
        <v>-7.92</v>
      </c>
      <c r="I899" s="11">
        <v>-13.9</v>
      </c>
      <c r="J899" s="11">
        <v>1.34</v>
      </c>
      <c r="K899" s="11">
        <v>-7.66</v>
      </c>
      <c r="L899" s="11">
        <v>-10.5</v>
      </c>
      <c r="M899" s="11">
        <v>-12.5</v>
      </c>
      <c r="N899" s="11">
        <v>-6.78</v>
      </c>
      <c r="O899" s="11">
        <v>-0.98</v>
      </c>
      <c r="P899" s="11">
        <v>-19.3</v>
      </c>
      <c r="Q899" s="11">
        <v>-18.8</v>
      </c>
      <c r="R899" s="11">
        <v>0.14000000000000001</v>
      </c>
      <c r="S899" s="11">
        <v>-12.2</v>
      </c>
      <c r="T899" s="11">
        <v>-17.2</v>
      </c>
      <c r="U899" s="11">
        <v>-8.8000000000000007</v>
      </c>
      <c r="V899" s="11">
        <v>1.31</v>
      </c>
      <c r="W899" s="11">
        <v>1.59</v>
      </c>
      <c r="X899" s="11">
        <v>-6.21</v>
      </c>
      <c r="Y899" s="11">
        <v>-5.44</v>
      </c>
      <c r="Z899" s="11">
        <v>-0.72</v>
      </c>
      <c r="AA899" s="11">
        <v>12.9</v>
      </c>
      <c r="AB899" s="11">
        <v>-5.87</v>
      </c>
      <c r="AC899" s="11">
        <v>-8.89</v>
      </c>
      <c r="AD899" s="11">
        <v>-8.1300000000000008</v>
      </c>
      <c r="AE899" s="11">
        <v>-12.5</v>
      </c>
      <c r="AF899" s="11">
        <v>-9.56</v>
      </c>
      <c r="AG899" s="11">
        <v>-1.55</v>
      </c>
      <c r="AH899" s="11">
        <v>-14.5</v>
      </c>
      <c r="AI899" s="11">
        <v>-5.79</v>
      </c>
      <c r="AJ899" s="11">
        <v>-7.23</v>
      </c>
      <c r="AK899" s="11">
        <v>-4.78</v>
      </c>
      <c r="AL899" s="11">
        <v>-17.8</v>
      </c>
      <c r="AM899" s="11">
        <v>-7.81</v>
      </c>
      <c r="AN899" s="11">
        <v>-9.57</v>
      </c>
      <c r="IS899">
        <f t="shared" ref="IS899:IS919" si="28">AVERAGE(C899:IR899)</f>
        <v>-7.0657894736842088</v>
      </c>
      <c r="IT899">
        <f t="shared" ref="IT899:IT919" si="29">STDEV(C899:IR899)</f>
        <v>6.7300361958702766</v>
      </c>
    </row>
    <row r="900" spans="1:254" x14ac:dyDescent="0.2">
      <c r="A900" s="34" t="s">
        <v>18</v>
      </c>
      <c r="B900" s="35">
        <v>0.62</v>
      </c>
      <c r="C900" s="11">
        <v>-11.2</v>
      </c>
      <c r="D900" s="11">
        <v>-12.5</v>
      </c>
      <c r="E900" s="11">
        <v>-2.2599999999999998</v>
      </c>
      <c r="F900" s="11">
        <v>3.87</v>
      </c>
      <c r="G900" s="11">
        <v>-4.42</v>
      </c>
      <c r="H900" s="11">
        <v>-9.59</v>
      </c>
      <c r="I900" s="11">
        <v>-14.5</v>
      </c>
      <c r="J900" s="11">
        <v>1.66</v>
      </c>
      <c r="K900" s="11">
        <v>-9.4600000000000009</v>
      </c>
      <c r="L900" s="11">
        <v>-10.3</v>
      </c>
      <c r="M900" s="11">
        <v>-13</v>
      </c>
      <c r="N900" s="11">
        <v>-10.7</v>
      </c>
      <c r="O900" s="11">
        <v>-4.32</v>
      </c>
      <c r="P900" s="11">
        <v>-22.9</v>
      </c>
      <c r="Q900" s="11">
        <v>-18.899999999999999</v>
      </c>
      <c r="R900" s="11">
        <v>0.14000000000000001</v>
      </c>
      <c r="S900" s="11">
        <v>-12.2</v>
      </c>
      <c r="T900" s="11">
        <v>-18.8</v>
      </c>
      <c r="U900" s="11">
        <v>-10.5</v>
      </c>
      <c r="V900" s="11">
        <v>0.11</v>
      </c>
      <c r="W900" s="11">
        <v>1.21</v>
      </c>
      <c r="X900" s="11">
        <v>-5.51</v>
      </c>
      <c r="Y900" s="11">
        <v>-6.7</v>
      </c>
      <c r="Z900" s="11">
        <v>-0.88</v>
      </c>
      <c r="AA900" s="11">
        <v>12.5</v>
      </c>
      <c r="AB900" s="11">
        <v>-6.09</v>
      </c>
      <c r="AC900" s="11">
        <v>-11.2</v>
      </c>
      <c r="AD900" s="11">
        <v>-6.54</v>
      </c>
      <c r="AE900" s="11">
        <v>-15</v>
      </c>
      <c r="AF900" s="11">
        <v>-10.7</v>
      </c>
      <c r="AG900" s="11">
        <v>-1.79</v>
      </c>
      <c r="AH900" s="11">
        <v>-15.8</v>
      </c>
      <c r="AI900" s="11">
        <v>-9.35</v>
      </c>
      <c r="AJ900" s="11">
        <v>-6.93</v>
      </c>
      <c r="AK900" s="11">
        <v>-6.12</v>
      </c>
      <c r="AL900" s="11">
        <v>-17.8</v>
      </c>
      <c r="AM900" s="11">
        <v>-7.21</v>
      </c>
      <c r="AN900" s="11">
        <v>-9.8800000000000008</v>
      </c>
      <c r="IS900">
        <f t="shared" si="28"/>
        <v>-7.9884210526315771</v>
      </c>
      <c r="IT900">
        <f t="shared" si="29"/>
        <v>7.0976735915733542</v>
      </c>
    </row>
    <row r="901" spans="1:254" x14ac:dyDescent="0.2">
      <c r="A901" s="34" t="s">
        <v>18</v>
      </c>
      <c r="B901" s="35">
        <v>0.64</v>
      </c>
      <c r="C901" s="11">
        <v>-13.8</v>
      </c>
      <c r="D901" s="11">
        <v>-14.9</v>
      </c>
      <c r="E901" s="11">
        <v>-3.87</v>
      </c>
      <c r="F901" s="11">
        <v>4.04</v>
      </c>
      <c r="G901" s="11">
        <v>-5.42</v>
      </c>
      <c r="H901" s="11">
        <v>-12.7</v>
      </c>
      <c r="I901" s="11">
        <v>-16.100000000000001</v>
      </c>
      <c r="J901" s="11">
        <v>0.66</v>
      </c>
      <c r="K901" s="11">
        <v>-11.6</v>
      </c>
      <c r="L901" s="11">
        <v>-10.199999999999999</v>
      </c>
      <c r="M901" s="11">
        <v>-14.2</v>
      </c>
      <c r="N901" s="11">
        <v>-15.4</v>
      </c>
      <c r="O901" s="11">
        <v>-10.6</v>
      </c>
      <c r="P901" s="11">
        <v>-25.8</v>
      </c>
      <c r="Q901" s="11">
        <v>-19.8</v>
      </c>
      <c r="R901" s="11">
        <v>4.1000000000000002E-2</v>
      </c>
      <c r="S901" s="11">
        <v>-12.6</v>
      </c>
      <c r="T901" s="11">
        <v>-20.9</v>
      </c>
      <c r="U901" s="11">
        <v>-12</v>
      </c>
      <c r="V901" s="11">
        <v>-2.79</v>
      </c>
      <c r="W901" s="11">
        <v>-0.88</v>
      </c>
      <c r="X901" s="11">
        <v>-5.85</v>
      </c>
      <c r="Y901" s="11">
        <v>-8.51</v>
      </c>
      <c r="Z901" s="11">
        <v>-3.27</v>
      </c>
      <c r="AA901" s="11">
        <v>10.3</v>
      </c>
      <c r="AB901" s="11">
        <v>-6.2</v>
      </c>
      <c r="AC901" s="11">
        <v>-13.5</v>
      </c>
      <c r="AD901" s="11">
        <v>-6.74</v>
      </c>
      <c r="AE901" s="11">
        <v>-17.7</v>
      </c>
      <c r="AF901" s="11">
        <v>-12.4</v>
      </c>
      <c r="AG901" s="11">
        <v>-3.56</v>
      </c>
      <c r="AH901" s="11">
        <v>-17.399999999999999</v>
      </c>
      <c r="AI901" s="11">
        <v>-13.5</v>
      </c>
      <c r="AJ901" s="11">
        <v>-7.08</v>
      </c>
      <c r="AK901" s="11">
        <v>-7.89</v>
      </c>
      <c r="AL901" s="11">
        <v>-18.600000000000001</v>
      </c>
      <c r="AM901" s="11">
        <v>-7.16</v>
      </c>
      <c r="AN901" s="11">
        <v>-11.4</v>
      </c>
      <c r="IS901">
        <f t="shared" si="28"/>
        <v>-9.7178684210526303</v>
      </c>
      <c r="IT901">
        <f t="shared" si="29"/>
        <v>7.3427050548663351</v>
      </c>
    </row>
    <row r="902" spans="1:254" x14ac:dyDescent="0.2">
      <c r="A902" s="34" t="s">
        <v>18</v>
      </c>
      <c r="B902" s="35">
        <v>0.66</v>
      </c>
      <c r="C902" s="11">
        <v>-15.4</v>
      </c>
      <c r="D902" s="11">
        <v>-18.100000000000001</v>
      </c>
      <c r="E902" s="11">
        <v>-5.64</v>
      </c>
      <c r="F902" s="11">
        <v>3.54</v>
      </c>
      <c r="G902" s="11">
        <v>-8.23</v>
      </c>
      <c r="H902" s="11">
        <v>-16.399999999999999</v>
      </c>
      <c r="I902" s="11">
        <v>-18.5</v>
      </c>
      <c r="J902" s="11">
        <v>-1.25</v>
      </c>
      <c r="K902" s="11">
        <v>-13.8</v>
      </c>
      <c r="L902" s="11">
        <v>-10</v>
      </c>
      <c r="M902" s="11">
        <v>-15.3</v>
      </c>
      <c r="N902" s="11">
        <v>-19.8</v>
      </c>
      <c r="O902" s="11">
        <v>-19.100000000000001</v>
      </c>
      <c r="P902" s="11">
        <v>-27.6</v>
      </c>
      <c r="Q902" s="11">
        <v>-21.2</v>
      </c>
      <c r="R902" s="11">
        <v>0.25</v>
      </c>
      <c r="S902" s="11">
        <v>-13.2</v>
      </c>
      <c r="T902" s="11">
        <v>-23</v>
      </c>
      <c r="U902" s="11">
        <v>-12.8</v>
      </c>
      <c r="V902" s="11">
        <v>-6.65</v>
      </c>
      <c r="W902" s="11">
        <v>-4.7699999999999996</v>
      </c>
      <c r="X902" s="11">
        <v>-7.2</v>
      </c>
      <c r="Y902" s="11">
        <v>-10.6</v>
      </c>
      <c r="Z902" s="11">
        <v>-7.69</v>
      </c>
      <c r="AA902" s="11">
        <v>6.66</v>
      </c>
      <c r="AB902" s="11">
        <v>-6.03</v>
      </c>
      <c r="AC902" s="11">
        <v>-15.6</v>
      </c>
      <c r="AD902" s="11">
        <v>-8.66</v>
      </c>
      <c r="AE902" s="11">
        <v>-20.2</v>
      </c>
      <c r="AF902" s="11">
        <v>-14.3</v>
      </c>
      <c r="AG902" s="11">
        <v>-6.3</v>
      </c>
      <c r="AH902" s="11">
        <v>-19.3</v>
      </c>
      <c r="AI902" s="11">
        <v>-17.899999999999999</v>
      </c>
      <c r="AJ902" s="11">
        <v>-7.68</v>
      </c>
      <c r="AK902" s="11">
        <v>-9.98</v>
      </c>
      <c r="AL902" s="11">
        <v>-20</v>
      </c>
      <c r="AM902" s="11">
        <v>-7.31</v>
      </c>
      <c r="AN902" s="11">
        <v>-15.8</v>
      </c>
      <c r="IS902">
        <f t="shared" si="28"/>
        <v>-11.969473684210525</v>
      </c>
      <c r="IT902">
        <f t="shared" si="29"/>
        <v>7.5360506351114971</v>
      </c>
    </row>
    <row r="903" spans="1:254" x14ac:dyDescent="0.2">
      <c r="A903" s="34" t="s">
        <v>18</v>
      </c>
      <c r="B903" s="35">
        <v>0.68</v>
      </c>
      <c r="C903" s="11">
        <v>-15.9</v>
      </c>
      <c r="D903" s="11">
        <v>-20.7</v>
      </c>
      <c r="E903" s="11">
        <v>-7.25</v>
      </c>
      <c r="F903" s="11">
        <v>2.35</v>
      </c>
      <c r="G903" s="11">
        <v>-11.6</v>
      </c>
      <c r="H903" s="11">
        <v>-19.5</v>
      </c>
      <c r="I903" s="11">
        <v>-20.9</v>
      </c>
      <c r="J903" s="11">
        <v>-3.24</v>
      </c>
      <c r="K903" s="11">
        <v>-15.8</v>
      </c>
      <c r="L903" s="11">
        <v>-9.8800000000000008</v>
      </c>
      <c r="M903" s="11">
        <v>-16</v>
      </c>
      <c r="N903" s="11">
        <v>-23.6</v>
      </c>
      <c r="O903" s="11">
        <v>-27.7</v>
      </c>
      <c r="P903" s="11">
        <v>-28.4</v>
      </c>
      <c r="Q903" s="11">
        <v>-22.7</v>
      </c>
      <c r="R903" s="11">
        <v>0.74</v>
      </c>
      <c r="S903" s="11">
        <v>-13.9</v>
      </c>
      <c r="T903" s="11">
        <v>-24.6</v>
      </c>
      <c r="U903" s="11">
        <v>-13.2</v>
      </c>
      <c r="V903" s="11">
        <v>-10.6</v>
      </c>
      <c r="W903" s="11">
        <v>-9.18</v>
      </c>
      <c r="X903" s="11">
        <v>-9.2899999999999991</v>
      </c>
      <c r="Y903" s="11">
        <v>-12.7</v>
      </c>
      <c r="Z903" s="11">
        <v>-12.7</v>
      </c>
      <c r="AA903" s="11">
        <v>2.86</v>
      </c>
      <c r="AB903" s="11">
        <v>-5.53</v>
      </c>
      <c r="AC903" s="11">
        <v>-17.3</v>
      </c>
      <c r="AD903" s="11">
        <v>-11.8</v>
      </c>
      <c r="AE903" s="11">
        <v>-22.1</v>
      </c>
      <c r="AF903" s="11">
        <v>-16</v>
      </c>
      <c r="AG903" s="11">
        <v>-9.1</v>
      </c>
      <c r="AH903" s="11">
        <v>-21.2</v>
      </c>
      <c r="AI903" s="11">
        <v>-21.9</v>
      </c>
      <c r="AJ903" s="11">
        <v>-8.57</v>
      </c>
      <c r="AK903" s="11">
        <v>-12.2</v>
      </c>
      <c r="AL903" s="11">
        <v>-21.6</v>
      </c>
      <c r="AM903" s="11">
        <v>-7.47</v>
      </c>
      <c r="AN903" s="11">
        <v>-18.899999999999999</v>
      </c>
      <c r="IS903">
        <f t="shared" si="28"/>
        <v>-14.13315789473684</v>
      </c>
      <c r="IT903">
        <f t="shared" si="29"/>
        <v>7.8406315607668216</v>
      </c>
    </row>
    <row r="904" spans="1:254" x14ac:dyDescent="0.2">
      <c r="A904" s="34" t="s">
        <v>18</v>
      </c>
      <c r="B904" s="35">
        <v>0.7</v>
      </c>
      <c r="C904" s="11">
        <v>-15.7</v>
      </c>
      <c r="D904" s="11">
        <v>-21.9</v>
      </c>
      <c r="E904" s="11">
        <v>-8.39</v>
      </c>
      <c r="F904" s="11">
        <v>0.72</v>
      </c>
      <c r="G904" s="11">
        <v>-14.2</v>
      </c>
      <c r="H904" s="11">
        <v>-21.1</v>
      </c>
      <c r="I904" s="11">
        <v>-23</v>
      </c>
      <c r="J904" s="11">
        <v>-4.68</v>
      </c>
      <c r="K904" s="11">
        <v>-17.100000000000001</v>
      </c>
      <c r="L904" s="11">
        <v>-10</v>
      </c>
      <c r="M904" s="11">
        <v>-16.3</v>
      </c>
      <c r="N904" s="11">
        <v>-26.4</v>
      </c>
      <c r="O904" s="11">
        <v>-34.5</v>
      </c>
      <c r="P904" s="11">
        <v>-28.6</v>
      </c>
      <c r="Q904" s="11">
        <v>-23.7</v>
      </c>
      <c r="R904" s="11">
        <v>1.34</v>
      </c>
      <c r="S904" s="11">
        <v>-14.3</v>
      </c>
      <c r="T904" s="11">
        <v>-25.7</v>
      </c>
      <c r="U904" s="11">
        <v>-13.3</v>
      </c>
      <c r="V904" s="11">
        <v>-14.1</v>
      </c>
      <c r="W904" s="11">
        <v>-13.1</v>
      </c>
      <c r="X904" s="11">
        <v>-11.8</v>
      </c>
      <c r="Y904" s="11">
        <v>-14</v>
      </c>
      <c r="Z904" s="11">
        <v>-16.899999999999999</v>
      </c>
      <c r="AA904" s="11">
        <v>-0.32</v>
      </c>
      <c r="AB904" s="11">
        <v>-4.83</v>
      </c>
      <c r="AC904" s="11">
        <v>-18.8</v>
      </c>
      <c r="AD904" s="11">
        <v>-15.7</v>
      </c>
      <c r="AE904" s="11">
        <v>-23.3</v>
      </c>
      <c r="AF904" s="11">
        <v>-17.5</v>
      </c>
      <c r="AG904" s="11">
        <v>-11.5</v>
      </c>
      <c r="AH904" s="11">
        <v>-23</v>
      </c>
      <c r="AI904" s="11">
        <v>-25.1</v>
      </c>
      <c r="AJ904" s="11">
        <v>-9.44</v>
      </c>
      <c r="AK904" s="11">
        <v>-14.4</v>
      </c>
      <c r="AL904" s="11">
        <v>-22.8</v>
      </c>
      <c r="AM904" s="11">
        <v>-7.63</v>
      </c>
      <c r="AN904" s="11">
        <v>-20.399999999999999</v>
      </c>
      <c r="IS904">
        <f t="shared" si="28"/>
        <v>-15.827105263157897</v>
      </c>
      <c r="IT904">
        <f t="shared" si="29"/>
        <v>8.2038461342242126</v>
      </c>
    </row>
    <row r="905" spans="1:254" x14ac:dyDescent="0.2">
      <c r="A905" s="34" t="s">
        <v>18</v>
      </c>
      <c r="B905" s="35">
        <v>0.72</v>
      </c>
      <c r="C905" s="11">
        <v>-15</v>
      </c>
      <c r="D905" s="11">
        <v>-21.7</v>
      </c>
      <c r="E905" s="11">
        <v>-8.93</v>
      </c>
      <c r="F905" s="11">
        <v>-0.98</v>
      </c>
      <c r="G905" s="11">
        <v>-15.6</v>
      </c>
      <c r="H905" s="11">
        <v>-21.1</v>
      </c>
      <c r="I905" s="11">
        <v>-24.6</v>
      </c>
      <c r="J905" s="11">
        <v>-5.46</v>
      </c>
      <c r="K905" s="11">
        <v>-17.3</v>
      </c>
      <c r="L905" s="11">
        <v>-10.6</v>
      </c>
      <c r="M905" s="11">
        <v>-16.600000000000001</v>
      </c>
      <c r="N905" s="11">
        <v>-28.5</v>
      </c>
      <c r="O905" s="11">
        <v>-38.5</v>
      </c>
      <c r="P905" s="11">
        <v>-28.5</v>
      </c>
      <c r="Q905" s="11">
        <v>-23.9</v>
      </c>
      <c r="R905" s="11">
        <v>1.63</v>
      </c>
      <c r="S905" s="11">
        <v>-14.5</v>
      </c>
      <c r="T905" s="11">
        <v>-26.1</v>
      </c>
      <c r="U905" s="11">
        <v>-13.5</v>
      </c>
      <c r="V905" s="11">
        <v>-16.8</v>
      </c>
      <c r="W905" s="11">
        <v>-15.8</v>
      </c>
      <c r="X905" s="11">
        <v>-14.3</v>
      </c>
      <c r="Y905" s="11">
        <v>-14.4</v>
      </c>
      <c r="Z905" s="11">
        <v>-19.899999999999999</v>
      </c>
      <c r="AA905" s="11">
        <v>-2.64</v>
      </c>
      <c r="AB905" s="11">
        <v>-4.12</v>
      </c>
      <c r="AC905" s="11">
        <v>-19.8</v>
      </c>
      <c r="AD905" s="11">
        <v>-19.5</v>
      </c>
      <c r="AE905" s="11">
        <v>-24.3</v>
      </c>
      <c r="AF905" s="11">
        <v>-18.600000000000001</v>
      </c>
      <c r="AG905" s="11">
        <v>-13.5</v>
      </c>
      <c r="AH905" s="11">
        <v>-24.4</v>
      </c>
      <c r="AI905" s="11">
        <v>-27.3</v>
      </c>
      <c r="AJ905" s="11">
        <v>-10</v>
      </c>
      <c r="AK905" s="11">
        <v>-16.5</v>
      </c>
      <c r="AL905" s="11">
        <v>-23.8</v>
      </c>
      <c r="AM905" s="11">
        <v>-7.94</v>
      </c>
      <c r="AN905" s="11">
        <v>-20.399999999999999</v>
      </c>
      <c r="IS905">
        <f t="shared" si="28"/>
        <v>-16.940526315789473</v>
      </c>
      <c r="IT905">
        <f t="shared" si="29"/>
        <v>8.4623122989662143</v>
      </c>
    </row>
    <row r="906" spans="1:254" x14ac:dyDescent="0.2">
      <c r="A906" s="34" t="s">
        <v>18</v>
      </c>
      <c r="B906" s="35">
        <v>0.74</v>
      </c>
      <c r="C906" s="11">
        <v>-14.3</v>
      </c>
      <c r="D906" s="11">
        <v>-20.5</v>
      </c>
      <c r="E906" s="11">
        <v>-8.99</v>
      </c>
      <c r="F906" s="11">
        <v>-2.34</v>
      </c>
      <c r="G906" s="11">
        <v>-15.7</v>
      </c>
      <c r="H906" s="11">
        <v>-20.2</v>
      </c>
      <c r="I906" s="11">
        <v>-25.6</v>
      </c>
      <c r="J906" s="11">
        <v>-5.76</v>
      </c>
      <c r="K906" s="11">
        <v>-16.399999999999999</v>
      </c>
      <c r="L906" s="11">
        <v>-11.9</v>
      </c>
      <c r="M906" s="11">
        <v>-16.8</v>
      </c>
      <c r="N906" s="11">
        <v>-29.9</v>
      </c>
      <c r="O906" s="11">
        <v>-39.799999999999997</v>
      </c>
      <c r="P906" s="11">
        <v>-28.3</v>
      </c>
      <c r="Q906" s="11">
        <v>-23.6</v>
      </c>
      <c r="R906" s="11">
        <v>1.1599999999999999</v>
      </c>
      <c r="S906" s="11">
        <v>-14.5</v>
      </c>
      <c r="T906" s="11">
        <v>-26.2</v>
      </c>
      <c r="U906" s="11">
        <v>-14.1</v>
      </c>
      <c r="V906" s="11">
        <v>-18.5</v>
      </c>
      <c r="W906" s="11">
        <v>-17.5</v>
      </c>
      <c r="X906" s="11">
        <v>-16.399999999999999</v>
      </c>
      <c r="Y906" s="11">
        <v>-13.9</v>
      </c>
      <c r="Z906" s="11">
        <v>-21.9</v>
      </c>
      <c r="AA906" s="11">
        <v>-4.28</v>
      </c>
      <c r="AB906" s="11">
        <v>-3.64</v>
      </c>
      <c r="AC906" s="11">
        <v>-20.2</v>
      </c>
      <c r="AD906" s="11">
        <v>-22.8</v>
      </c>
      <c r="AE906" s="11">
        <v>-25.5</v>
      </c>
      <c r="AF906" s="11">
        <v>-19.600000000000001</v>
      </c>
      <c r="AG906" s="11">
        <v>-15.4</v>
      </c>
      <c r="AH906" s="11">
        <v>-25.7</v>
      </c>
      <c r="AI906" s="11">
        <v>-28.6</v>
      </c>
      <c r="AJ906" s="11">
        <v>-10</v>
      </c>
      <c r="AK906" s="11">
        <v>-18.5</v>
      </c>
      <c r="AL906" s="11">
        <v>-24.6</v>
      </c>
      <c r="AM906" s="11">
        <v>-8.6</v>
      </c>
      <c r="AN906" s="11">
        <v>-20.7</v>
      </c>
      <c r="IS906">
        <f t="shared" si="28"/>
        <v>-17.632894736842108</v>
      </c>
      <c r="IT906">
        <f t="shared" si="29"/>
        <v>8.5650859189754094</v>
      </c>
    </row>
    <row r="907" spans="1:254" x14ac:dyDescent="0.2">
      <c r="A907" s="34" t="s">
        <v>18</v>
      </c>
      <c r="B907" s="35">
        <v>0.76</v>
      </c>
      <c r="C907" s="11">
        <v>-13.4</v>
      </c>
      <c r="D907" s="11">
        <v>-19</v>
      </c>
      <c r="E907" s="11">
        <v>-8.81</v>
      </c>
      <c r="F907" s="11">
        <v>-3.03</v>
      </c>
      <c r="G907" s="11">
        <v>-15.3</v>
      </c>
      <c r="H907" s="11">
        <v>-19.3</v>
      </c>
      <c r="I907" s="11">
        <v>-26.1</v>
      </c>
      <c r="J907" s="11">
        <v>-5.95</v>
      </c>
      <c r="K907" s="11">
        <v>-14.9</v>
      </c>
      <c r="L907" s="11">
        <v>-13.8</v>
      </c>
      <c r="M907" s="11">
        <v>-17.399999999999999</v>
      </c>
      <c r="N907" s="11">
        <v>-30.8</v>
      </c>
      <c r="O907" s="11">
        <v>-38.799999999999997</v>
      </c>
      <c r="P907" s="11">
        <v>-28.3</v>
      </c>
      <c r="Q907" s="11">
        <v>-23</v>
      </c>
      <c r="R907" s="11">
        <v>-0.24</v>
      </c>
      <c r="S907" s="11">
        <v>-14.3</v>
      </c>
      <c r="T907" s="11">
        <v>-26</v>
      </c>
      <c r="U907" s="11">
        <v>-15.1</v>
      </c>
      <c r="V907" s="11">
        <v>-19.5</v>
      </c>
      <c r="W907" s="11">
        <v>-18.399999999999999</v>
      </c>
      <c r="X907" s="11">
        <v>-18.100000000000001</v>
      </c>
      <c r="Y907" s="11">
        <v>-12.6</v>
      </c>
      <c r="Z907" s="11">
        <v>-23.6</v>
      </c>
      <c r="AA907" s="11">
        <v>-5.71</v>
      </c>
      <c r="AB907" s="11">
        <v>-3.52</v>
      </c>
      <c r="AC907" s="11">
        <v>-19.600000000000001</v>
      </c>
      <c r="AD907" s="11">
        <v>-25.3</v>
      </c>
      <c r="AE907" s="11">
        <v>-27.3</v>
      </c>
      <c r="AF907" s="11">
        <v>-20.5</v>
      </c>
      <c r="AG907" s="11">
        <v>-17.2</v>
      </c>
      <c r="AH907" s="11">
        <v>-27</v>
      </c>
      <c r="AI907" s="11">
        <v>-29.2</v>
      </c>
      <c r="AJ907" s="11">
        <v>-9.56</v>
      </c>
      <c r="AK907" s="11">
        <v>-20.6</v>
      </c>
      <c r="AL907" s="11">
        <v>-25.4</v>
      </c>
      <c r="AM907" s="11">
        <v>-9.76</v>
      </c>
      <c r="AN907" s="11">
        <v>-21.6</v>
      </c>
      <c r="IS907">
        <f t="shared" si="28"/>
        <v>-18.104736842105268</v>
      </c>
      <c r="IT907">
        <f t="shared" si="29"/>
        <v>8.5419884186934141</v>
      </c>
    </row>
    <row r="908" spans="1:254" x14ac:dyDescent="0.2">
      <c r="A908" s="34" t="s">
        <v>18</v>
      </c>
      <c r="B908" s="35">
        <v>0.78</v>
      </c>
      <c r="C908" s="11">
        <v>-12.3</v>
      </c>
      <c r="D908" s="11">
        <v>-17.600000000000001</v>
      </c>
      <c r="E908" s="11">
        <v>-8.69</v>
      </c>
      <c r="F908" s="11">
        <v>-2.87</v>
      </c>
      <c r="G908" s="11">
        <v>-15.3</v>
      </c>
      <c r="H908" s="11">
        <v>-19.100000000000001</v>
      </c>
      <c r="I908" s="11">
        <v>-26.3</v>
      </c>
      <c r="J908" s="11">
        <v>-6.3</v>
      </c>
      <c r="K908" s="11">
        <v>-13.1</v>
      </c>
      <c r="L908" s="11">
        <v>-16.100000000000001</v>
      </c>
      <c r="M908" s="11">
        <v>-18.2</v>
      </c>
      <c r="N908" s="11">
        <v>-31.1</v>
      </c>
      <c r="O908" s="11">
        <v>-35.9</v>
      </c>
      <c r="P908" s="11">
        <v>-28.8</v>
      </c>
      <c r="Q908" s="11">
        <v>-22.3</v>
      </c>
      <c r="R908" s="11">
        <v>-2.38</v>
      </c>
      <c r="S908" s="11">
        <v>-14.2</v>
      </c>
      <c r="T908" s="11">
        <v>-25.7</v>
      </c>
      <c r="U908" s="11">
        <v>-16.5</v>
      </c>
      <c r="V908" s="11">
        <v>-19.8</v>
      </c>
      <c r="W908" s="11">
        <v>-19.3</v>
      </c>
      <c r="X908" s="11">
        <v>-19.3</v>
      </c>
      <c r="Y908" s="11">
        <v>-11</v>
      </c>
      <c r="Z908" s="11">
        <v>-25.4</v>
      </c>
      <c r="AA908" s="11">
        <v>-7.44</v>
      </c>
      <c r="AB908" s="11">
        <v>-3.8</v>
      </c>
      <c r="AC908" s="11">
        <v>-18.2</v>
      </c>
      <c r="AD908" s="11">
        <v>-26.8</v>
      </c>
      <c r="AE908" s="11">
        <v>-29.6</v>
      </c>
      <c r="AF908" s="11">
        <v>-21.3</v>
      </c>
      <c r="AG908" s="11">
        <v>-18.899999999999999</v>
      </c>
      <c r="AH908" s="11">
        <v>-28.4</v>
      </c>
      <c r="AI908" s="11">
        <v>-29.3</v>
      </c>
      <c r="AJ908" s="11">
        <v>-8.7899999999999991</v>
      </c>
      <c r="AK908" s="11">
        <v>-22.6</v>
      </c>
      <c r="AL908" s="11">
        <v>-26.4</v>
      </c>
      <c r="AM908" s="11">
        <v>-11.3</v>
      </c>
      <c r="AN908" s="11">
        <v>-22.1</v>
      </c>
      <c r="IS908">
        <f t="shared" si="28"/>
        <v>-18.486052631578943</v>
      </c>
      <c r="IT908">
        <f t="shared" si="29"/>
        <v>8.4624571664766801</v>
      </c>
    </row>
    <row r="909" spans="1:254" x14ac:dyDescent="0.2">
      <c r="A909" s="34" t="s">
        <v>18</v>
      </c>
      <c r="B909" s="35">
        <v>0.8</v>
      </c>
      <c r="C909" s="11">
        <v>-11</v>
      </c>
      <c r="D909" s="11">
        <v>-16.600000000000001</v>
      </c>
      <c r="E909" s="11">
        <v>-8.83</v>
      </c>
      <c r="F909" s="11">
        <v>-1.86</v>
      </c>
      <c r="G909" s="11">
        <v>-16.5</v>
      </c>
      <c r="H909" s="11">
        <v>-19.5</v>
      </c>
      <c r="I909" s="11">
        <v>-26.2</v>
      </c>
      <c r="J909" s="11">
        <v>-6.97</v>
      </c>
      <c r="K909" s="11">
        <v>-11.4</v>
      </c>
      <c r="L909" s="11">
        <v>-18.3</v>
      </c>
      <c r="M909" s="11">
        <v>-19.3</v>
      </c>
      <c r="N909" s="11">
        <v>-30.7</v>
      </c>
      <c r="O909" s="11">
        <v>-31.5</v>
      </c>
      <c r="P909" s="11">
        <v>-29.6</v>
      </c>
      <c r="Q909" s="11">
        <v>-21.5</v>
      </c>
      <c r="R909" s="11">
        <v>-4.66</v>
      </c>
      <c r="S909" s="11">
        <v>-14.1</v>
      </c>
      <c r="T909" s="11">
        <v>-25.4</v>
      </c>
      <c r="U909" s="11">
        <v>-17.899999999999999</v>
      </c>
      <c r="V909" s="11">
        <v>-19.399999999999999</v>
      </c>
      <c r="W909" s="11">
        <v>-20.100000000000001</v>
      </c>
      <c r="X909" s="11">
        <v>-20</v>
      </c>
      <c r="Y909" s="11">
        <v>-9.4700000000000006</v>
      </c>
      <c r="Z909" s="11">
        <v>-27</v>
      </c>
      <c r="AA909" s="11">
        <v>-9.69</v>
      </c>
      <c r="AB909" s="11">
        <v>-4.34</v>
      </c>
      <c r="AC909" s="11">
        <v>-16.2</v>
      </c>
      <c r="AD909" s="11">
        <v>-27.5</v>
      </c>
      <c r="AE909" s="11">
        <v>-31.6</v>
      </c>
      <c r="AF909" s="11">
        <v>-21.9</v>
      </c>
      <c r="AG909" s="11">
        <v>-20</v>
      </c>
      <c r="AH909" s="11">
        <v>-29.8</v>
      </c>
      <c r="AI909" s="11">
        <v>-29</v>
      </c>
      <c r="AJ909" s="11">
        <v>-8.06</v>
      </c>
      <c r="AK909" s="11">
        <v>-24.4</v>
      </c>
      <c r="AL909" s="11">
        <v>-27.6</v>
      </c>
      <c r="AM909" s="11">
        <v>-13</v>
      </c>
      <c r="AN909" s="11">
        <v>-21.9</v>
      </c>
      <c r="IS909">
        <f t="shared" si="28"/>
        <v>-18.757368421052629</v>
      </c>
      <c r="IT909">
        <f t="shared" si="29"/>
        <v>8.3836941751688308</v>
      </c>
    </row>
    <row r="910" spans="1:254" x14ac:dyDescent="0.2">
      <c r="A910" s="34" t="s">
        <v>18</v>
      </c>
      <c r="B910" s="35">
        <v>0.82</v>
      </c>
      <c r="C910" s="11">
        <v>-9.4700000000000006</v>
      </c>
      <c r="D910" s="11">
        <v>-16</v>
      </c>
      <c r="E910" s="11">
        <v>-9.2799999999999994</v>
      </c>
      <c r="F910" s="11">
        <v>-0.1</v>
      </c>
      <c r="G910" s="11">
        <v>-18.899999999999999</v>
      </c>
      <c r="H910" s="11">
        <v>-19.8</v>
      </c>
      <c r="I910" s="11">
        <v>-26</v>
      </c>
      <c r="J910" s="11">
        <v>-8.06</v>
      </c>
      <c r="K910" s="11">
        <v>-9.94</v>
      </c>
      <c r="L910" s="11">
        <v>-19.8</v>
      </c>
      <c r="M910" s="11">
        <v>-20.2</v>
      </c>
      <c r="N910" s="11">
        <v>-29.6</v>
      </c>
      <c r="O910" s="11">
        <v>-26.2</v>
      </c>
      <c r="P910" s="11">
        <v>-30.4</v>
      </c>
      <c r="Q910" s="11">
        <v>-20.7</v>
      </c>
      <c r="R910" s="11">
        <v>-6.48</v>
      </c>
      <c r="S910" s="11">
        <v>-14.2</v>
      </c>
      <c r="T910" s="11">
        <v>-25.6</v>
      </c>
      <c r="U910" s="11">
        <v>-19</v>
      </c>
      <c r="V910" s="11">
        <v>-18.600000000000001</v>
      </c>
      <c r="W910" s="11">
        <v>-20.9</v>
      </c>
      <c r="X910" s="11">
        <v>-20.100000000000001</v>
      </c>
      <c r="Y910" s="11">
        <v>-8.24</v>
      </c>
      <c r="Z910" s="11">
        <v>-27.9</v>
      </c>
      <c r="AA910" s="11">
        <v>-12.2</v>
      </c>
      <c r="AB910" s="11">
        <v>-4.96</v>
      </c>
      <c r="AC910" s="11">
        <v>-14</v>
      </c>
      <c r="AD910" s="11">
        <v>-27.5</v>
      </c>
      <c r="AE910" s="11">
        <v>-31.7</v>
      </c>
      <c r="AF910" s="11">
        <v>-22.1</v>
      </c>
      <c r="AG910" s="11">
        <v>-20.5</v>
      </c>
      <c r="AH910" s="11">
        <v>-30.9</v>
      </c>
      <c r="AI910" s="11">
        <v>-28.2</v>
      </c>
      <c r="AJ910" s="11">
        <v>-7.65</v>
      </c>
      <c r="AK910" s="11">
        <v>-25.8</v>
      </c>
      <c r="AL910" s="11">
        <v>-29</v>
      </c>
      <c r="AM910" s="11">
        <v>-14.4</v>
      </c>
      <c r="AN910" s="11">
        <v>-21.7</v>
      </c>
      <c r="IS910">
        <f t="shared" si="28"/>
        <v>-18.844210526315791</v>
      </c>
      <c r="IT910">
        <f t="shared" si="29"/>
        <v>8.330952261062496</v>
      </c>
    </row>
    <row r="911" spans="1:254" x14ac:dyDescent="0.2">
      <c r="A911" s="34" t="s">
        <v>18</v>
      </c>
      <c r="B911" s="35">
        <v>0.84</v>
      </c>
      <c r="C911" s="11">
        <v>-8.0399999999999991</v>
      </c>
      <c r="D911" s="11">
        <v>-15.4</v>
      </c>
      <c r="E911" s="11">
        <v>-9.8800000000000008</v>
      </c>
      <c r="F911" s="11">
        <v>2.14</v>
      </c>
      <c r="G911" s="11">
        <v>-22.4</v>
      </c>
      <c r="H911" s="11">
        <v>-19.399999999999999</v>
      </c>
      <c r="I911" s="11">
        <v>-25.8</v>
      </c>
      <c r="J911" s="11">
        <v>-9.39</v>
      </c>
      <c r="K911" s="11">
        <v>-8.4600000000000009</v>
      </c>
      <c r="L911" s="11">
        <v>-20.2</v>
      </c>
      <c r="M911" s="11">
        <v>-20.8</v>
      </c>
      <c r="N911" s="11">
        <v>-28</v>
      </c>
      <c r="O911" s="11">
        <v>-20.8</v>
      </c>
      <c r="P911" s="11">
        <v>-30.5</v>
      </c>
      <c r="Q911" s="11">
        <v>-19.600000000000001</v>
      </c>
      <c r="R911" s="11">
        <v>-7.33</v>
      </c>
      <c r="S911" s="11">
        <v>-14.4</v>
      </c>
      <c r="T911" s="11">
        <v>-26.4</v>
      </c>
      <c r="U911" s="11">
        <v>-19.5</v>
      </c>
      <c r="V911" s="11">
        <v>-17.399999999999999</v>
      </c>
      <c r="W911" s="11">
        <v>-21.1</v>
      </c>
      <c r="X911" s="11">
        <v>-19.3</v>
      </c>
      <c r="Y911" s="11">
        <v>-7.5</v>
      </c>
      <c r="Z911" s="11">
        <v>-27.6</v>
      </c>
      <c r="AA911" s="11">
        <v>-14.5</v>
      </c>
      <c r="AB911" s="11">
        <v>-5.55</v>
      </c>
      <c r="AC911" s="11">
        <v>-11.9</v>
      </c>
      <c r="AD911" s="11">
        <v>-26.5</v>
      </c>
      <c r="AE911" s="11">
        <v>-29.1</v>
      </c>
      <c r="AF911" s="11">
        <v>-21.5</v>
      </c>
      <c r="AG911" s="11">
        <v>-20.6</v>
      </c>
      <c r="AH911" s="11">
        <v>-31.5</v>
      </c>
      <c r="AI911" s="11">
        <v>-27.1</v>
      </c>
      <c r="AJ911" s="11">
        <v>-7.73</v>
      </c>
      <c r="AK911" s="11">
        <v>-26.5</v>
      </c>
      <c r="AL911" s="11">
        <v>-30.4</v>
      </c>
      <c r="AM911" s="11">
        <v>-15</v>
      </c>
      <c r="AN911" s="11">
        <v>-21</v>
      </c>
      <c r="IS911">
        <f t="shared" si="28"/>
        <v>-18.577368421052633</v>
      </c>
      <c r="IT911">
        <f t="shared" si="29"/>
        <v>8.2832395687007168</v>
      </c>
    </row>
    <row r="912" spans="1:254" x14ac:dyDescent="0.2">
      <c r="A912" s="34" t="s">
        <v>18</v>
      </c>
      <c r="B912" s="35">
        <v>0.86</v>
      </c>
      <c r="C912" s="11">
        <v>-7.06</v>
      </c>
      <c r="D912" s="11">
        <v>-14.7</v>
      </c>
      <c r="E912" s="11">
        <v>-10.3</v>
      </c>
      <c r="F912" s="11">
        <v>4.3899999999999997</v>
      </c>
      <c r="G912" s="11">
        <v>-26</v>
      </c>
      <c r="H912" s="11">
        <v>-18</v>
      </c>
      <c r="I912" s="11">
        <v>-25.7</v>
      </c>
      <c r="J912" s="11">
        <v>-10.7</v>
      </c>
      <c r="K912" s="11">
        <v>-6.75</v>
      </c>
      <c r="L912" s="11">
        <v>-19.5</v>
      </c>
      <c r="M912" s="11">
        <v>-20.9</v>
      </c>
      <c r="N912" s="11">
        <v>-26</v>
      </c>
      <c r="O912" s="11">
        <v>-15.9</v>
      </c>
      <c r="P912" s="11">
        <v>-29.4</v>
      </c>
      <c r="Q912" s="11">
        <v>-18.399999999999999</v>
      </c>
      <c r="R912" s="11">
        <v>-7.01</v>
      </c>
      <c r="S912" s="11">
        <v>-14.7</v>
      </c>
      <c r="T912" s="11">
        <v>-27.7</v>
      </c>
      <c r="U912" s="11">
        <v>-19.3</v>
      </c>
      <c r="V912" s="11">
        <v>-16</v>
      </c>
      <c r="W912" s="11">
        <v>-20.399999999999999</v>
      </c>
      <c r="X912" s="11">
        <v>-17.7</v>
      </c>
      <c r="Y912" s="11">
        <v>-7.15</v>
      </c>
      <c r="Z912" s="11">
        <v>-25.7</v>
      </c>
      <c r="AA912" s="11">
        <v>-15.9</v>
      </c>
      <c r="AB912" s="11">
        <v>-6.08</v>
      </c>
      <c r="AC912" s="11">
        <v>-10.3</v>
      </c>
      <c r="AD912" s="11">
        <v>-24.8</v>
      </c>
      <c r="AE912" s="11">
        <v>-25</v>
      </c>
      <c r="AF912" s="11">
        <v>-19.8</v>
      </c>
      <c r="AG912" s="11">
        <v>-20.6</v>
      </c>
      <c r="AH912" s="11">
        <v>-31</v>
      </c>
      <c r="AI912" s="11">
        <v>-25.3</v>
      </c>
      <c r="AJ912" s="11">
        <v>-8.31</v>
      </c>
      <c r="AK912" s="11">
        <v>-26.2</v>
      </c>
      <c r="AL912" s="11">
        <v>-31.5</v>
      </c>
      <c r="AM912" s="11">
        <v>-14.8</v>
      </c>
      <c r="AN912" s="11">
        <v>-17</v>
      </c>
      <c r="IS912">
        <f t="shared" si="28"/>
        <v>-17.820263157894733</v>
      </c>
      <c r="IT912">
        <f t="shared" si="29"/>
        <v>8.2274026267668763</v>
      </c>
    </row>
    <row r="913" spans="1:254" x14ac:dyDescent="0.2">
      <c r="A913" s="34" t="s">
        <v>18</v>
      </c>
      <c r="B913" s="35">
        <v>0.88</v>
      </c>
      <c r="C913" s="11">
        <v>-6.73</v>
      </c>
      <c r="D913" s="11">
        <v>-13.9</v>
      </c>
      <c r="E913" s="11">
        <v>-10.3</v>
      </c>
      <c r="F913" s="11">
        <v>6.01</v>
      </c>
      <c r="G913" s="11">
        <v>-29</v>
      </c>
      <c r="H913" s="11">
        <v>-15.7</v>
      </c>
      <c r="I913" s="11">
        <v>-25.6</v>
      </c>
      <c r="J913" s="11">
        <v>-11.9</v>
      </c>
      <c r="K913" s="11">
        <v>-4.76</v>
      </c>
      <c r="L913" s="11">
        <v>-17.8</v>
      </c>
      <c r="M913" s="11">
        <v>-20.7</v>
      </c>
      <c r="N913" s="11">
        <v>-23.8</v>
      </c>
      <c r="O913" s="11">
        <v>-11.9</v>
      </c>
      <c r="P913" s="11">
        <v>-26.9</v>
      </c>
      <c r="Q913" s="11">
        <v>-17.399999999999999</v>
      </c>
      <c r="R913" s="11">
        <v>-5.64</v>
      </c>
      <c r="S913" s="11">
        <v>-15.1</v>
      </c>
      <c r="T913" s="11">
        <v>-29.3</v>
      </c>
      <c r="U913" s="11">
        <v>-18.3</v>
      </c>
      <c r="V913" s="11">
        <v>-14.6</v>
      </c>
      <c r="W913" s="11">
        <v>-18.2</v>
      </c>
      <c r="X913" s="11">
        <v>-15.4</v>
      </c>
      <c r="Y913" s="11">
        <v>-7.06</v>
      </c>
      <c r="Z913" s="11">
        <v>-22.5</v>
      </c>
      <c r="AA913" s="11">
        <v>-15.8</v>
      </c>
      <c r="AB913" s="11">
        <v>-6.53</v>
      </c>
      <c r="AC913" s="11">
        <v>-9.41</v>
      </c>
      <c r="AD913" s="11">
        <v>-22.5</v>
      </c>
      <c r="AE913" s="11">
        <v>-21.2</v>
      </c>
      <c r="AF913" s="11">
        <v>-17</v>
      </c>
      <c r="AG913" s="11">
        <v>-20.9</v>
      </c>
      <c r="AH913" s="11">
        <v>-29.7</v>
      </c>
      <c r="AI913" s="11">
        <v>-23.1</v>
      </c>
      <c r="AJ913" s="11">
        <v>-9.16</v>
      </c>
      <c r="AK913" s="11">
        <v>-24.9</v>
      </c>
      <c r="AL913" s="11">
        <v>-32.200000000000003</v>
      </c>
      <c r="AM913" s="11">
        <v>-13.8</v>
      </c>
      <c r="AN913" s="11">
        <v>-15.6</v>
      </c>
      <c r="IS913">
        <f t="shared" si="28"/>
        <v>-16.796842105263156</v>
      </c>
      <c r="IT913">
        <f t="shared" si="29"/>
        <v>8.2033777174036988</v>
      </c>
    </row>
    <row r="914" spans="1:254" x14ac:dyDescent="0.2">
      <c r="A914" s="34" t="s">
        <v>18</v>
      </c>
      <c r="B914" s="35">
        <v>0.9</v>
      </c>
      <c r="C914" s="11">
        <v>-6.92</v>
      </c>
      <c r="D914" s="11">
        <v>-13.4</v>
      </c>
      <c r="E914" s="11">
        <v>-9.56</v>
      </c>
      <c r="F914" s="11">
        <v>6.46</v>
      </c>
      <c r="G914" s="11">
        <v>-30.4</v>
      </c>
      <c r="H914" s="11">
        <v>-13.1</v>
      </c>
      <c r="I914" s="11">
        <v>-25.2</v>
      </c>
      <c r="J914" s="11">
        <v>-12.7</v>
      </c>
      <c r="K914" s="11">
        <v>-2.74</v>
      </c>
      <c r="L914" s="11">
        <v>-15.8</v>
      </c>
      <c r="M914" s="11">
        <v>-20.399999999999999</v>
      </c>
      <c r="N914" s="11">
        <v>-22</v>
      </c>
      <c r="O914" s="11">
        <v>-9.69</v>
      </c>
      <c r="P914" s="11">
        <v>-23.5</v>
      </c>
      <c r="Q914" s="11">
        <v>-16.8</v>
      </c>
      <c r="R914" s="11">
        <v>-3.7</v>
      </c>
      <c r="S914" s="11">
        <v>-15.6</v>
      </c>
      <c r="T914" s="11">
        <v>-30.5</v>
      </c>
      <c r="U914" s="11">
        <v>-16.8</v>
      </c>
      <c r="V914" s="11">
        <v>-13.5</v>
      </c>
      <c r="W914" s="11">
        <v>-14.9</v>
      </c>
      <c r="X914" s="11">
        <v>-13</v>
      </c>
      <c r="Y914" s="11">
        <v>-7.21</v>
      </c>
      <c r="Z914" s="11">
        <v>-18.600000000000001</v>
      </c>
      <c r="AA914" s="11">
        <v>-13.8</v>
      </c>
      <c r="AB914" s="11">
        <v>-6.81</v>
      </c>
      <c r="AC914" s="11">
        <v>-9.31</v>
      </c>
      <c r="AD914" s="11">
        <v>-20.100000000000001</v>
      </c>
      <c r="AE914" s="11">
        <v>-18.899999999999999</v>
      </c>
      <c r="AF914" s="11">
        <v>-13.9</v>
      </c>
      <c r="AG914" s="11">
        <v>-21.4</v>
      </c>
      <c r="AH914" s="11">
        <v>-27.5</v>
      </c>
      <c r="AI914" s="11">
        <v>-20.7</v>
      </c>
      <c r="AJ914" s="11">
        <v>-10</v>
      </c>
      <c r="AK914" s="11">
        <v>-22.7</v>
      </c>
      <c r="AL914" s="11">
        <v>-32.299999999999997</v>
      </c>
      <c r="AM914" s="11">
        <v>-12.3</v>
      </c>
      <c r="AN914" s="11">
        <v>-13.5</v>
      </c>
      <c r="IS914">
        <f t="shared" si="28"/>
        <v>-15.599473684210523</v>
      </c>
      <c r="IT914">
        <f t="shared" si="29"/>
        <v>8.1286872539335508</v>
      </c>
    </row>
    <row r="915" spans="1:254" x14ac:dyDescent="0.2">
      <c r="A915" s="34" t="s">
        <v>18</v>
      </c>
      <c r="B915" s="35">
        <v>0.92</v>
      </c>
      <c r="C915" s="11">
        <v>-7.24</v>
      </c>
      <c r="D915" s="11">
        <v>-13.4</v>
      </c>
      <c r="E915" s="11">
        <v>-8.06</v>
      </c>
      <c r="F915" s="11">
        <v>5.83</v>
      </c>
      <c r="G915" s="11">
        <v>-29.6</v>
      </c>
      <c r="H915" s="11">
        <v>-11</v>
      </c>
      <c r="I915" s="11">
        <v>-24.3</v>
      </c>
      <c r="J915" s="11">
        <v>-13.2</v>
      </c>
      <c r="K915" s="11">
        <v>-1.22</v>
      </c>
      <c r="L915" s="11">
        <v>-13.9</v>
      </c>
      <c r="M915" s="11">
        <v>-20.3</v>
      </c>
      <c r="N915" s="11">
        <v>-20.5</v>
      </c>
      <c r="O915" s="11">
        <v>-9.69</v>
      </c>
      <c r="P915" s="11">
        <v>-20</v>
      </c>
      <c r="Q915" s="11">
        <v>-17</v>
      </c>
      <c r="R915" s="11">
        <v>-1.74</v>
      </c>
      <c r="S915" s="11">
        <v>-15.9</v>
      </c>
      <c r="T915" s="11">
        <v>-30.7</v>
      </c>
      <c r="U915" s="11">
        <v>-15</v>
      </c>
      <c r="V915" s="11">
        <v>-12.8</v>
      </c>
      <c r="W915" s="11">
        <v>-11</v>
      </c>
      <c r="X915" s="11">
        <v>-10.8</v>
      </c>
      <c r="Y915" s="11">
        <v>-7.65</v>
      </c>
      <c r="Z915" s="11">
        <v>0</v>
      </c>
      <c r="AA915" s="11">
        <v>-10.3</v>
      </c>
      <c r="AB915" s="11">
        <v>-6.79</v>
      </c>
      <c r="AC915" s="11">
        <v>-9.6300000000000008</v>
      </c>
      <c r="AD915" s="11">
        <v>-18.3</v>
      </c>
      <c r="AE915" s="11">
        <v>-17.899999999999999</v>
      </c>
      <c r="AF915" s="11">
        <v>-11.1</v>
      </c>
      <c r="AG915" s="11">
        <v>-21.7</v>
      </c>
      <c r="AH915" s="11">
        <v>-24.8</v>
      </c>
      <c r="AI915" s="11">
        <v>-18.3</v>
      </c>
      <c r="AJ915" s="11">
        <v>-10.6</v>
      </c>
      <c r="AK915" s="11">
        <v>-20</v>
      </c>
      <c r="AL915" s="11">
        <v>-31.9</v>
      </c>
      <c r="AM915" s="11">
        <v>-10.8</v>
      </c>
      <c r="AN915" s="11">
        <v>-13.3</v>
      </c>
      <c r="IS915">
        <f t="shared" si="28"/>
        <v>-14.068157894736842</v>
      </c>
      <c r="IT915">
        <f t="shared" si="29"/>
        <v>8.2742668019305814</v>
      </c>
    </row>
    <row r="916" spans="1:254" x14ac:dyDescent="0.2">
      <c r="A916" s="34" t="s">
        <v>18</v>
      </c>
      <c r="B916" s="35">
        <v>0.94</v>
      </c>
      <c r="C916" s="11">
        <v>-7.21</v>
      </c>
      <c r="D916" s="11">
        <v>-13.6</v>
      </c>
      <c r="E916" s="11">
        <v>-5.94</v>
      </c>
      <c r="F916" s="11">
        <v>4.62</v>
      </c>
      <c r="G916" s="11">
        <v>-26.8</v>
      </c>
      <c r="H916" s="11">
        <v>-9.8699999999999992</v>
      </c>
      <c r="I916" s="11">
        <v>-23</v>
      </c>
      <c r="J916" s="11">
        <v>-13.2</v>
      </c>
      <c r="K916" s="11">
        <v>-0.64</v>
      </c>
      <c r="L916" s="11">
        <v>-12.5</v>
      </c>
      <c r="M916" s="11">
        <v>-20.6</v>
      </c>
      <c r="N916" s="11">
        <v>-19.5</v>
      </c>
      <c r="O916" s="11">
        <v>-11.7</v>
      </c>
      <c r="P916" s="11">
        <v>-16.899999999999999</v>
      </c>
      <c r="Q916" s="11">
        <v>-17.899999999999999</v>
      </c>
      <c r="R916" s="11">
        <v>-0.15</v>
      </c>
      <c r="S916" s="11">
        <v>-16.2</v>
      </c>
      <c r="T916" s="11">
        <v>-29.8</v>
      </c>
      <c r="U916" s="11">
        <v>-13.1</v>
      </c>
      <c r="V916" s="11">
        <v>-12.2</v>
      </c>
      <c r="W916" s="11">
        <v>-7.24</v>
      </c>
      <c r="X916" s="11">
        <v>-8.9</v>
      </c>
      <c r="Y916" s="11">
        <v>-8.26</v>
      </c>
      <c r="Z916" s="11">
        <v>0</v>
      </c>
      <c r="AA916" s="11">
        <v>-6.01</v>
      </c>
      <c r="AB916" s="11">
        <v>-6.45</v>
      </c>
      <c r="AC916" s="11">
        <v>-9.68</v>
      </c>
      <c r="AD916" s="11">
        <v>-17.2</v>
      </c>
      <c r="AE916" s="11">
        <v>-17.8</v>
      </c>
      <c r="AF916" s="11">
        <v>-9.3000000000000007</v>
      </c>
      <c r="AG916" s="11">
        <v>-21.4</v>
      </c>
      <c r="AH916" s="11">
        <v>-22.1</v>
      </c>
      <c r="AI916" s="11">
        <v>-16</v>
      </c>
      <c r="AJ916" s="11">
        <v>-10.8</v>
      </c>
      <c r="AK916" s="11">
        <v>-17.399999999999999</v>
      </c>
      <c r="AL916" s="11">
        <v>-31</v>
      </c>
      <c r="AM916" s="11">
        <v>-9.75</v>
      </c>
      <c r="AN916" s="11">
        <v>-16.399999999999999</v>
      </c>
      <c r="IS916">
        <f t="shared" si="28"/>
        <v>-13.20736842105263</v>
      </c>
      <c r="IT916">
        <f t="shared" si="29"/>
        <v>8.0140581494496033</v>
      </c>
    </row>
    <row r="917" spans="1:254" x14ac:dyDescent="0.2">
      <c r="A917" s="34" t="s">
        <v>18</v>
      </c>
      <c r="B917" s="35">
        <v>0.96</v>
      </c>
      <c r="C917" s="11">
        <v>-6.53</v>
      </c>
      <c r="D917" s="11">
        <v>-13.6</v>
      </c>
      <c r="E917" s="11">
        <v>-3.5</v>
      </c>
      <c r="F917" s="11">
        <v>3.34</v>
      </c>
      <c r="G917" s="11">
        <v>-22.3</v>
      </c>
      <c r="H917" s="11">
        <v>-9.7200000000000006</v>
      </c>
      <c r="I917" s="11">
        <v>-21.6</v>
      </c>
      <c r="J917" s="11">
        <v>-12.7</v>
      </c>
      <c r="K917" s="11">
        <v>-1.17</v>
      </c>
      <c r="L917" s="11">
        <v>-11.7</v>
      </c>
      <c r="M917" s="11">
        <v>-21.1</v>
      </c>
      <c r="N917" s="11">
        <v>-18.899999999999999</v>
      </c>
      <c r="O917" s="11">
        <v>-14.5</v>
      </c>
      <c r="P917" s="11">
        <v>-14.7</v>
      </c>
      <c r="Q917" s="11">
        <v>-18.899999999999999</v>
      </c>
      <c r="R917" s="11">
        <v>0.96</v>
      </c>
      <c r="S917" s="11">
        <v>-16.3</v>
      </c>
      <c r="T917" s="11">
        <v>-27.8</v>
      </c>
      <c r="U917" s="11">
        <v>-11.3</v>
      </c>
      <c r="V917" s="11">
        <v>-11.6</v>
      </c>
      <c r="W917" s="11">
        <v>-4.34</v>
      </c>
      <c r="X917" s="11">
        <v>-7.1</v>
      </c>
      <c r="Y917" s="11">
        <v>-8.6</v>
      </c>
      <c r="Z917" s="11">
        <v>0</v>
      </c>
      <c r="AA917" s="11">
        <v>-1.78</v>
      </c>
      <c r="AB917" s="11">
        <v>-5.89</v>
      </c>
      <c r="AC917" s="11">
        <v>-8.85</v>
      </c>
      <c r="AD917" s="11">
        <v>-16.7</v>
      </c>
      <c r="AE917" s="11">
        <v>-17.8</v>
      </c>
      <c r="AF917" s="11">
        <v>-8.57</v>
      </c>
      <c r="AG917" s="11">
        <v>-20.3</v>
      </c>
      <c r="AH917" s="11">
        <v>-19.600000000000001</v>
      </c>
      <c r="AI917" s="11">
        <v>-13.7</v>
      </c>
      <c r="AJ917" s="11">
        <v>-10.3</v>
      </c>
      <c r="AK917" s="11">
        <v>-15</v>
      </c>
      <c r="AL917" s="11">
        <v>-29.7</v>
      </c>
      <c r="AM917" s="11">
        <v>-9.1999999999999993</v>
      </c>
      <c r="AN917" s="11">
        <v>-17.600000000000001</v>
      </c>
      <c r="IS917">
        <f t="shared" si="28"/>
        <v>-12.332894736842107</v>
      </c>
      <c r="IT917">
        <f t="shared" si="29"/>
        <v>7.7752687996968382</v>
      </c>
    </row>
    <row r="918" spans="1:254" x14ac:dyDescent="0.2">
      <c r="A918" s="34" t="s">
        <v>18</v>
      </c>
      <c r="B918" s="35">
        <v>0.98</v>
      </c>
      <c r="C918" s="11">
        <v>-5.23</v>
      </c>
      <c r="D918" s="11">
        <v>-13.1</v>
      </c>
      <c r="E918" s="11">
        <v>-1.1200000000000001</v>
      </c>
      <c r="F918" s="11">
        <v>2.16</v>
      </c>
      <c r="G918" s="11">
        <v>-17</v>
      </c>
      <c r="H918" s="11">
        <v>-10.199999999999999</v>
      </c>
      <c r="I918" s="11">
        <v>-20.399999999999999</v>
      </c>
      <c r="J918" s="11">
        <v>-11.3</v>
      </c>
      <c r="K918" s="11">
        <v>-2.38</v>
      </c>
      <c r="L918" s="11">
        <v>-11.5</v>
      </c>
      <c r="M918" s="11">
        <v>-21.2</v>
      </c>
      <c r="N918" s="11">
        <v>-18.5</v>
      </c>
      <c r="O918" s="11">
        <v>-16.600000000000001</v>
      </c>
      <c r="P918" s="11">
        <v>-13.4</v>
      </c>
      <c r="Q918" s="11">
        <v>-19.3</v>
      </c>
      <c r="R918" s="11">
        <v>1.73</v>
      </c>
      <c r="S918" s="11">
        <v>-16.100000000000001</v>
      </c>
      <c r="T918" s="11">
        <v>-25</v>
      </c>
      <c r="U918" s="11">
        <v>-9.51</v>
      </c>
      <c r="V918" s="11">
        <v>-10.5</v>
      </c>
      <c r="W918" s="11">
        <v>-2.48</v>
      </c>
      <c r="X918" s="11">
        <v>-4.6399999999999997</v>
      </c>
      <c r="Y918" s="11">
        <v>-8.16</v>
      </c>
      <c r="Z918" s="11">
        <v>0</v>
      </c>
      <c r="AA918" s="11">
        <v>1.72</v>
      </c>
      <c r="AB918" s="11">
        <v>-5.32</v>
      </c>
      <c r="AC918" s="11">
        <v>-7.11</v>
      </c>
      <c r="AD918" s="11">
        <v>-16</v>
      </c>
      <c r="AE918" s="11">
        <v>-17.399999999999999</v>
      </c>
      <c r="AF918" s="11">
        <v>-8.6300000000000008</v>
      </c>
      <c r="AG918" s="11">
        <v>-18.3</v>
      </c>
      <c r="AH918" s="11">
        <v>-17.3</v>
      </c>
      <c r="AI918" s="11">
        <v>-11.5</v>
      </c>
      <c r="AJ918" s="11">
        <v>-9.25</v>
      </c>
      <c r="AK918" s="11">
        <v>-13.1</v>
      </c>
      <c r="AL918" s="11">
        <v>-28.1</v>
      </c>
      <c r="AM918" s="11">
        <v>-8.86</v>
      </c>
      <c r="AN918" s="11">
        <v>-23.9</v>
      </c>
      <c r="IS918">
        <f t="shared" si="28"/>
        <v>-11.49421052631579</v>
      </c>
      <c r="IT918">
        <f t="shared" si="29"/>
        <v>7.7784812773129302</v>
      </c>
    </row>
    <row r="919" spans="1:254" ht="13.5" thickBot="1" x14ac:dyDescent="0.25">
      <c r="A919" s="36" t="s">
        <v>18</v>
      </c>
      <c r="B919" s="37">
        <v>1</v>
      </c>
      <c r="C919" s="11">
        <v>-3.68</v>
      </c>
      <c r="D919" s="11">
        <v>-12.2</v>
      </c>
      <c r="E919" s="11">
        <v>0.8</v>
      </c>
      <c r="F919" s="11">
        <v>1.39</v>
      </c>
      <c r="G919" s="11">
        <v>-12</v>
      </c>
      <c r="H919" s="11">
        <v>-10.6</v>
      </c>
      <c r="I919" s="11">
        <v>-19.5</v>
      </c>
      <c r="J919" s="11">
        <v>-9.1</v>
      </c>
      <c r="K919" s="11">
        <v>-3.58</v>
      </c>
      <c r="L919" s="11">
        <v>-11.5</v>
      </c>
      <c r="M919" s="11">
        <v>-20.3</v>
      </c>
      <c r="N919" s="11">
        <v>-18</v>
      </c>
      <c r="O919" s="11">
        <v>-16.899999999999999</v>
      </c>
      <c r="P919" s="11">
        <v>-13</v>
      </c>
      <c r="Q919" s="11">
        <v>-18.399999999999999</v>
      </c>
      <c r="R919" s="11">
        <v>2.46</v>
      </c>
      <c r="S919" s="11">
        <v>-15.6</v>
      </c>
      <c r="T919" s="11">
        <v>-21.6</v>
      </c>
      <c r="U919" s="11">
        <v>-7.7</v>
      </c>
      <c r="V919" s="11">
        <v>-8.98</v>
      </c>
      <c r="W919" s="11">
        <v>-1.44</v>
      </c>
      <c r="X919" s="11">
        <v>-1.49</v>
      </c>
      <c r="Y919" s="11">
        <v>-6.56</v>
      </c>
      <c r="Z919" s="11">
        <v>0</v>
      </c>
      <c r="AA919" s="11">
        <v>4.3099999999999996</v>
      </c>
      <c r="AB919" s="11">
        <v>-4.87</v>
      </c>
      <c r="AC919" s="11">
        <v>-5.19</v>
      </c>
      <c r="AD919" s="11">
        <v>-14.5</v>
      </c>
      <c r="AE919" s="11">
        <v>-16.2</v>
      </c>
      <c r="AF919" s="11">
        <v>-8.9700000000000006</v>
      </c>
      <c r="AG919" s="11">
        <v>-15.4</v>
      </c>
      <c r="AH919" s="11">
        <v>-15.2</v>
      </c>
      <c r="AI919" s="11">
        <v>-9.44</v>
      </c>
      <c r="AJ919" s="11">
        <v>-7.74</v>
      </c>
      <c r="AK919" s="11">
        <v>-11.5</v>
      </c>
      <c r="AL919" s="11">
        <v>-26.4</v>
      </c>
      <c r="AM919" s="11">
        <v>-8.31</v>
      </c>
      <c r="AN919" s="11">
        <v>-27.3</v>
      </c>
      <c r="IS919">
        <f t="shared" si="28"/>
        <v>-10.373421052631578</v>
      </c>
      <c r="IT919">
        <f t="shared" si="29"/>
        <v>7.8084996227485188</v>
      </c>
    </row>
  </sheetData>
  <protectedRanges>
    <protectedRange sqref="C2:C460" name="Range1_1"/>
  </protectedRange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W100"/>
  <sheetViews>
    <sheetView topLeftCell="D1" workbookViewId="0">
      <pane xSplit="10455" ySplit="495" topLeftCell="A71" activePane="bottomRight"/>
      <selection activeCell="IT8" sqref="IT8"/>
      <selection pane="topRight" activeCell="IQ1" sqref="IQ1"/>
      <selection pane="bottomLeft" activeCell="IS46" sqref="A46:IS46"/>
      <selection pane="bottomRight" activeCell="E99" sqref="E99"/>
    </sheetView>
  </sheetViews>
  <sheetFormatPr defaultRowHeight="12.75" x14ac:dyDescent="0.2"/>
  <cols>
    <col min="1" max="1" width="22" style="10" customWidth="1"/>
    <col min="2" max="2" width="10.85546875" style="11" customWidth="1"/>
    <col min="3" max="10" width="7.5703125" style="11" customWidth="1"/>
    <col min="11" max="100" width="8.5703125" style="11" customWidth="1"/>
    <col min="101" max="168" width="9.5703125" style="11" customWidth="1"/>
    <col min="169" max="254" width="9.140625" style="10"/>
    <col min="255" max="16384" width="9.140625" style="9"/>
  </cols>
  <sheetData>
    <row r="1" spans="1:257" s="26" customFormat="1" ht="12" x14ac:dyDescent="0.2">
      <c r="A1" s="24"/>
      <c r="B1" s="25" t="s">
        <v>151</v>
      </c>
      <c r="C1" s="25" t="s">
        <v>152</v>
      </c>
      <c r="D1" s="25" t="s">
        <v>153</v>
      </c>
      <c r="E1" s="25" t="s">
        <v>154</v>
      </c>
      <c r="F1" s="25" t="s">
        <v>155</v>
      </c>
      <c r="G1" s="25" t="s">
        <v>156</v>
      </c>
      <c r="H1" s="25" t="s">
        <v>157</v>
      </c>
      <c r="I1" s="25" t="s">
        <v>158</v>
      </c>
      <c r="J1" s="25" t="s">
        <v>159</v>
      </c>
      <c r="K1" s="25" t="s">
        <v>160</v>
      </c>
      <c r="L1" s="25" t="s">
        <v>161</v>
      </c>
      <c r="M1" s="25" t="s">
        <v>162</v>
      </c>
      <c r="N1" s="25" t="s">
        <v>163</v>
      </c>
      <c r="O1" s="25" t="s">
        <v>164</v>
      </c>
      <c r="P1" s="25" t="s">
        <v>165</v>
      </c>
      <c r="Q1" s="25" t="s">
        <v>166</v>
      </c>
      <c r="R1" s="25" t="s">
        <v>167</v>
      </c>
      <c r="S1" s="25" t="s">
        <v>168</v>
      </c>
      <c r="T1" s="25" t="s">
        <v>169</v>
      </c>
      <c r="U1" s="25" t="s">
        <v>170</v>
      </c>
      <c r="V1" s="25" t="s">
        <v>171</v>
      </c>
      <c r="W1" s="25" t="s">
        <v>172</v>
      </c>
      <c r="X1" s="25" t="s">
        <v>173</v>
      </c>
      <c r="Y1" s="25" t="s">
        <v>174</v>
      </c>
      <c r="Z1" s="25" t="s">
        <v>175</v>
      </c>
      <c r="AA1" s="25" t="s">
        <v>176</v>
      </c>
      <c r="AB1" s="25" t="s">
        <v>177</v>
      </c>
      <c r="AC1" s="25" t="s">
        <v>178</v>
      </c>
      <c r="AD1" s="25" t="s">
        <v>179</v>
      </c>
      <c r="AE1" s="25" t="s">
        <v>180</v>
      </c>
      <c r="AF1" s="25" t="s">
        <v>181</v>
      </c>
      <c r="AG1" s="25" t="s">
        <v>182</v>
      </c>
      <c r="AH1" s="25" t="s">
        <v>183</v>
      </c>
      <c r="AI1" s="25" t="s">
        <v>184</v>
      </c>
      <c r="AJ1" s="25" t="s">
        <v>185</v>
      </c>
      <c r="AK1" s="25" t="s">
        <v>186</v>
      </c>
      <c r="AL1" s="25" t="s">
        <v>187</v>
      </c>
      <c r="AM1" s="25" t="s">
        <v>188</v>
      </c>
      <c r="AN1" s="25" t="s">
        <v>189</v>
      </c>
      <c r="AO1" s="25" t="s">
        <v>190</v>
      </c>
      <c r="AP1" s="25" t="s">
        <v>191</v>
      </c>
      <c r="AQ1" s="25" t="s">
        <v>192</v>
      </c>
      <c r="AR1" s="25" t="s">
        <v>193</v>
      </c>
      <c r="AS1" s="25" t="s">
        <v>194</v>
      </c>
      <c r="AT1" s="25" t="s">
        <v>195</v>
      </c>
      <c r="AU1" s="25" t="s">
        <v>196</v>
      </c>
      <c r="AV1" s="25" t="s">
        <v>197</v>
      </c>
      <c r="AW1" s="25" t="s">
        <v>198</v>
      </c>
      <c r="AX1" s="25" t="s">
        <v>199</v>
      </c>
      <c r="AY1" s="25" t="s">
        <v>200</v>
      </c>
      <c r="AZ1" s="25" t="s">
        <v>201</v>
      </c>
      <c r="BA1" s="25" t="s">
        <v>202</v>
      </c>
      <c r="BB1" s="25" t="s">
        <v>203</v>
      </c>
      <c r="BC1" s="25" t="s">
        <v>204</v>
      </c>
      <c r="BD1" s="25" t="s">
        <v>205</v>
      </c>
      <c r="BE1" s="25" t="s">
        <v>206</v>
      </c>
      <c r="BF1" s="25" t="s">
        <v>207</v>
      </c>
      <c r="BG1" s="25" t="s">
        <v>208</v>
      </c>
      <c r="BH1" s="25" t="s">
        <v>209</v>
      </c>
      <c r="BI1" s="25" t="s">
        <v>210</v>
      </c>
      <c r="BJ1" s="25" t="s">
        <v>211</v>
      </c>
      <c r="BK1" s="25" t="s">
        <v>212</v>
      </c>
      <c r="BL1" s="25" t="s">
        <v>213</v>
      </c>
      <c r="BM1" s="25" t="s">
        <v>214</v>
      </c>
      <c r="BN1" s="25" t="s">
        <v>215</v>
      </c>
      <c r="BO1" s="25" t="s">
        <v>216</v>
      </c>
      <c r="BP1" s="25" t="s">
        <v>217</v>
      </c>
      <c r="BQ1" s="25" t="s">
        <v>218</v>
      </c>
      <c r="BR1" s="25" t="s">
        <v>219</v>
      </c>
      <c r="BS1" s="25" t="s">
        <v>220</v>
      </c>
      <c r="BT1" s="25" t="s">
        <v>221</v>
      </c>
      <c r="BU1" s="25" t="s">
        <v>222</v>
      </c>
      <c r="BV1" s="25" t="s">
        <v>223</v>
      </c>
      <c r="BW1" s="25" t="s">
        <v>224</v>
      </c>
      <c r="BX1" s="25" t="s">
        <v>225</v>
      </c>
      <c r="BY1" s="25" t="s">
        <v>226</v>
      </c>
      <c r="BZ1" s="25" t="s">
        <v>227</v>
      </c>
      <c r="CA1" s="25" t="s">
        <v>228</v>
      </c>
      <c r="CB1" s="25" t="s">
        <v>229</v>
      </c>
      <c r="CC1" s="25" t="s">
        <v>230</v>
      </c>
      <c r="CD1" s="25" t="s">
        <v>231</v>
      </c>
      <c r="CE1" s="25" t="s">
        <v>232</v>
      </c>
      <c r="CF1" s="25" t="s">
        <v>233</v>
      </c>
      <c r="CG1" s="25" t="s">
        <v>234</v>
      </c>
      <c r="CH1" s="25" t="s">
        <v>235</v>
      </c>
      <c r="CI1" s="25" t="s">
        <v>236</v>
      </c>
      <c r="CJ1" s="25" t="s">
        <v>237</v>
      </c>
      <c r="CK1" s="25" t="s">
        <v>238</v>
      </c>
      <c r="CL1" s="25" t="s">
        <v>239</v>
      </c>
      <c r="CM1" s="25" t="s">
        <v>240</v>
      </c>
      <c r="CN1" s="25" t="s">
        <v>241</v>
      </c>
      <c r="CO1" s="25" t="s">
        <v>242</v>
      </c>
      <c r="CP1" s="25" t="s">
        <v>243</v>
      </c>
      <c r="CQ1" s="25" t="s">
        <v>244</v>
      </c>
      <c r="CR1" s="25" t="s">
        <v>245</v>
      </c>
      <c r="CS1" s="25" t="s">
        <v>246</v>
      </c>
      <c r="CT1" s="25" t="s">
        <v>247</v>
      </c>
      <c r="CU1" s="25" t="s">
        <v>248</v>
      </c>
      <c r="CV1" s="25" t="s">
        <v>249</v>
      </c>
      <c r="CW1" s="25" t="s">
        <v>250</v>
      </c>
      <c r="CX1" s="25" t="s">
        <v>251</v>
      </c>
      <c r="CY1" s="25" t="s">
        <v>252</v>
      </c>
      <c r="CZ1" s="25" t="s">
        <v>253</v>
      </c>
      <c r="DA1" s="25" t="s">
        <v>254</v>
      </c>
      <c r="DB1" s="25" t="s">
        <v>255</v>
      </c>
      <c r="DC1" s="25" t="s">
        <v>256</v>
      </c>
      <c r="DD1" s="25" t="s">
        <v>257</v>
      </c>
      <c r="DE1" s="25" t="s">
        <v>258</v>
      </c>
      <c r="DF1" s="25" t="s">
        <v>259</v>
      </c>
      <c r="DG1" s="25" t="s">
        <v>260</v>
      </c>
      <c r="DH1" s="25" t="s">
        <v>261</v>
      </c>
      <c r="DI1" s="25" t="s">
        <v>262</v>
      </c>
      <c r="DJ1" s="25" t="s">
        <v>263</v>
      </c>
      <c r="DK1" s="25" t="s">
        <v>264</v>
      </c>
      <c r="DL1" s="25" t="s">
        <v>265</v>
      </c>
      <c r="DM1" s="25" t="s">
        <v>266</v>
      </c>
      <c r="DN1" s="25" t="s">
        <v>267</v>
      </c>
      <c r="DO1" s="25" t="s">
        <v>268</v>
      </c>
      <c r="DP1" s="25" t="s">
        <v>269</v>
      </c>
      <c r="DQ1" s="25" t="s">
        <v>270</v>
      </c>
      <c r="DR1" s="25" t="s">
        <v>271</v>
      </c>
      <c r="DS1" s="25" t="s">
        <v>272</v>
      </c>
      <c r="DT1" s="25" t="s">
        <v>273</v>
      </c>
      <c r="DU1" s="25" t="s">
        <v>274</v>
      </c>
      <c r="DV1" s="25" t="s">
        <v>275</v>
      </c>
      <c r="DW1" s="25" t="s">
        <v>276</v>
      </c>
      <c r="DX1" s="25" t="s">
        <v>277</v>
      </c>
      <c r="DY1" s="25" t="s">
        <v>278</v>
      </c>
      <c r="DZ1" s="25" t="s">
        <v>279</v>
      </c>
      <c r="EA1" s="25" t="s">
        <v>280</v>
      </c>
      <c r="EB1" s="25" t="s">
        <v>281</v>
      </c>
      <c r="EC1" s="25" t="s">
        <v>282</v>
      </c>
      <c r="ED1" s="25" t="s">
        <v>283</v>
      </c>
      <c r="EE1" s="25" t="s">
        <v>284</v>
      </c>
      <c r="EF1" s="25" t="s">
        <v>285</v>
      </c>
      <c r="EG1" s="25" t="s">
        <v>286</v>
      </c>
      <c r="EH1" s="25" t="s">
        <v>287</v>
      </c>
      <c r="EI1" s="25" t="s">
        <v>288</v>
      </c>
      <c r="EJ1" s="25" t="s">
        <v>289</v>
      </c>
      <c r="EK1" s="25" t="s">
        <v>290</v>
      </c>
      <c r="EL1" s="25" t="s">
        <v>291</v>
      </c>
      <c r="EM1" s="25" t="s">
        <v>292</v>
      </c>
      <c r="EN1" s="25" t="s">
        <v>293</v>
      </c>
      <c r="EO1" s="25" t="s">
        <v>294</v>
      </c>
      <c r="EP1" s="25" t="s">
        <v>295</v>
      </c>
      <c r="EQ1" s="25" t="s">
        <v>296</v>
      </c>
      <c r="ER1" s="25" t="s">
        <v>297</v>
      </c>
      <c r="ES1" s="25" t="s">
        <v>298</v>
      </c>
      <c r="ET1" s="25" t="s">
        <v>299</v>
      </c>
      <c r="EU1" s="25" t="s">
        <v>300</v>
      </c>
      <c r="EV1" s="25" t="s">
        <v>301</v>
      </c>
      <c r="EW1" s="25" t="s">
        <v>302</v>
      </c>
      <c r="EX1" s="25" t="s">
        <v>303</v>
      </c>
      <c r="EY1" s="25" t="s">
        <v>304</v>
      </c>
      <c r="EZ1" s="25" t="s">
        <v>305</v>
      </c>
      <c r="FA1" s="25" t="s">
        <v>306</v>
      </c>
      <c r="FB1" s="25" t="s">
        <v>307</v>
      </c>
      <c r="FC1" s="25" t="s">
        <v>308</v>
      </c>
      <c r="FD1" s="25" t="s">
        <v>309</v>
      </c>
      <c r="FE1" s="25" t="s">
        <v>310</v>
      </c>
      <c r="FF1" s="25" t="s">
        <v>311</v>
      </c>
      <c r="FG1" s="25" t="s">
        <v>312</v>
      </c>
      <c r="FH1" s="25" t="s">
        <v>313</v>
      </c>
      <c r="FI1" s="25" t="s">
        <v>314</v>
      </c>
      <c r="FJ1" s="25" t="s">
        <v>315</v>
      </c>
      <c r="FK1" s="25" t="s">
        <v>316</v>
      </c>
      <c r="FL1" s="25" t="s">
        <v>317</v>
      </c>
      <c r="FM1" s="25" t="s">
        <v>318</v>
      </c>
      <c r="FN1" s="25" t="s">
        <v>319</v>
      </c>
      <c r="FO1" s="25" t="s">
        <v>320</v>
      </c>
      <c r="FP1" s="25" t="s">
        <v>321</v>
      </c>
      <c r="FQ1" s="25" t="s">
        <v>322</v>
      </c>
      <c r="FR1" s="25" t="s">
        <v>323</v>
      </c>
      <c r="FS1" s="25" t="s">
        <v>324</v>
      </c>
      <c r="FT1" s="25" t="s">
        <v>325</v>
      </c>
      <c r="FU1" s="25" t="s">
        <v>326</v>
      </c>
      <c r="FV1" s="25" t="s">
        <v>327</v>
      </c>
      <c r="FW1" s="25" t="s">
        <v>328</v>
      </c>
      <c r="FX1" s="25" t="s">
        <v>329</v>
      </c>
      <c r="FY1" s="25" t="s">
        <v>330</v>
      </c>
      <c r="FZ1" s="25" t="s">
        <v>331</v>
      </c>
      <c r="GA1" s="25" t="s">
        <v>332</v>
      </c>
      <c r="GB1" s="25" t="s">
        <v>333</v>
      </c>
      <c r="GC1" s="25" t="s">
        <v>334</v>
      </c>
      <c r="GD1" s="25" t="s">
        <v>335</v>
      </c>
      <c r="GE1" s="25" t="s">
        <v>336</v>
      </c>
      <c r="GF1" s="25" t="s">
        <v>337</v>
      </c>
      <c r="GG1" s="25" t="s">
        <v>338</v>
      </c>
      <c r="GH1" s="25" t="s">
        <v>339</v>
      </c>
      <c r="GI1" s="25" t="s">
        <v>340</v>
      </c>
      <c r="GJ1" s="25" t="s">
        <v>341</v>
      </c>
      <c r="GK1" s="25" t="s">
        <v>342</v>
      </c>
      <c r="GL1" s="25" t="s">
        <v>343</v>
      </c>
      <c r="GM1" s="25" t="s">
        <v>344</v>
      </c>
      <c r="GN1" s="25" t="s">
        <v>345</v>
      </c>
      <c r="GO1" s="25" t="s">
        <v>346</v>
      </c>
      <c r="GP1" s="25" t="s">
        <v>347</v>
      </c>
      <c r="GQ1" s="25" t="s">
        <v>348</v>
      </c>
      <c r="GR1" s="25" t="s">
        <v>349</v>
      </c>
      <c r="GS1" s="25" t="s">
        <v>350</v>
      </c>
      <c r="GT1" s="25" t="s">
        <v>351</v>
      </c>
      <c r="GU1" s="25" t="s">
        <v>352</v>
      </c>
      <c r="GV1" s="25" t="s">
        <v>353</v>
      </c>
      <c r="GW1" s="25" t="s">
        <v>354</v>
      </c>
      <c r="GX1" s="25" t="s">
        <v>355</v>
      </c>
      <c r="GY1" s="25" t="s">
        <v>356</v>
      </c>
      <c r="GZ1" s="25" t="s">
        <v>357</v>
      </c>
      <c r="HA1" s="25" t="s">
        <v>358</v>
      </c>
      <c r="HB1" s="25" t="s">
        <v>359</v>
      </c>
      <c r="HC1" s="25" t="s">
        <v>360</v>
      </c>
      <c r="HD1" s="25" t="s">
        <v>361</v>
      </c>
      <c r="HE1" s="25" t="s">
        <v>362</v>
      </c>
      <c r="HF1" s="25" t="s">
        <v>363</v>
      </c>
      <c r="HG1" s="25" t="s">
        <v>364</v>
      </c>
      <c r="HH1" s="25" t="s">
        <v>365</v>
      </c>
      <c r="HI1" s="25" t="s">
        <v>366</v>
      </c>
      <c r="HJ1" s="25" t="s">
        <v>367</v>
      </c>
      <c r="HK1" s="25" t="s">
        <v>368</v>
      </c>
      <c r="HL1" s="25" t="s">
        <v>369</v>
      </c>
      <c r="HM1" s="25" t="s">
        <v>370</v>
      </c>
      <c r="HN1" s="25" t="s">
        <v>371</v>
      </c>
      <c r="HO1" s="25" t="s">
        <v>372</v>
      </c>
      <c r="HP1" s="25" t="s">
        <v>373</v>
      </c>
      <c r="HQ1" s="25" t="s">
        <v>374</v>
      </c>
      <c r="HR1" s="25" t="s">
        <v>375</v>
      </c>
      <c r="HS1" s="25" t="s">
        <v>376</v>
      </c>
      <c r="HT1" s="25" t="s">
        <v>377</v>
      </c>
      <c r="HU1" s="25" t="s">
        <v>378</v>
      </c>
      <c r="HV1" s="25" t="s">
        <v>379</v>
      </c>
      <c r="HW1" s="25" t="s">
        <v>380</v>
      </c>
      <c r="HX1" s="25" t="s">
        <v>381</v>
      </c>
      <c r="HY1" s="25" t="s">
        <v>382</v>
      </c>
      <c r="HZ1" s="25" t="s">
        <v>383</v>
      </c>
      <c r="IA1" s="25" t="s">
        <v>384</v>
      </c>
      <c r="IB1" s="25" t="s">
        <v>385</v>
      </c>
      <c r="IC1" s="25" t="s">
        <v>386</v>
      </c>
      <c r="ID1" s="25" t="s">
        <v>387</v>
      </c>
      <c r="IE1" s="25" t="s">
        <v>388</v>
      </c>
      <c r="IF1" s="25" t="s">
        <v>389</v>
      </c>
      <c r="IG1" s="25" t="s">
        <v>390</v>
      </c>
      <c r="IH1" s="25" t="s">
        <v>391</v>
      </c>
      <c r="II1" s="25" t="s">
        <v>392</v>
      </c>
      <c r="IJ1" s="25" t="s">
        <v>393</v>
      </c>
      <c r="IK1" s="25" t="s">
        <v>394</v>
      </c>
      <c r="IL1" s="25" t="s">
        <v>395</v>
      </c>
      <c r="IM1" s="25" t="s">
        <v>396</v>
      </c>
      <c r="IN1" s="25" t="s">
        <v>397</v>
      </c>
      <c r="IO1" s="25" t="s">
        <v>398</v>
      </c>
      <c r="IP1" s="25" t="s">
        <v>399</v>
      </c>
      <c r="IQ1" s="25" t="s">
        <v>400</v>
      </c>
      <c r="IR1" s="26" t="s">
        <v>46</v>
      </c>
      <c r="IS1" s="26" t="s">
        <v>48</v>
      </c>
      <c r="IT1" s="26" t="s">
        <v>49</v>
      </c>
      <c r="IU1" s="26" t="s">
        <v>46</v>
      </c>
      <c r="IV1" s="26" t="s">
        <v>48</v>
      </c>
      <c r="IW1" s="26" t="s">
        <v>49</v>
      </c>
    </row>
    <row r="2" spans="1:257" x14ac:dyDescent="0.2">
      <c r="A2" s="22" t="s">
        <v>552</v>
      </c>
      <c r="B2" s="38">
        <f>B80</f>
        <v>87.495432521981996</v>
      </c>
      <c r="C2" s="38">
        <f t="shared" ref="C2:BN2" si="0">C80</f>
        <v>105.01657007441355</v>
      </c>
      <c r="D2" s="38">
        <f t="shared" si="0"/>
        <v>99.001911093966953</v>
      </c>
      <c r="E2" s="38">
        <f t="shared" si="0"/>
        <v>100.63913531474995</v>
      </c>
      <c r="F2" s="38">
        <f t="shared" si="0"/>
        <v>91.374704024369038</v>
      </c>
      <c r="G2" s="38">
        <f t="shared" si="0"/>
        <v>101.04234357120359</v>
      </c>
      <c r="H2" s="38">
        <f t="shared" si="0"/>
        <v>79.18230853322062</v>
      </c>
      <c r="I2" s="38">
        <f t="shared" si="0"/>
        <v>102.41264541536236</v>
      </c>
      <c r="J2" s="38">
        <f t="shared" si="0"/>
        <v>101.75985489862651</v>
      </c>
      <c r="K2" s="38">
        <f t="shared" si="0"/>
        <v>113.14412171205164</v>
      </c>
      <c r="L2" s="38">
        <f t="shared" si="0"/>
        <v>106.78987584295527</v>
      </c>
      <c r="M2" s="38">
        <f t="shared" si="0"/>
        <v>98.939748745586272</v>
      </c>
      <c r="N2" s="38">
        <f t="shared" si="0"/>
        <v>98.017432550494462</v>
      </c>
      <c r="O2" s="38">
        <f t="shared" si="0"/>
        <v>96.590805435046832</v>
      </c>
      <c r="P2" s="38">
        <f t="shared" si="0"/>
        <v>86.852935835324075</v>
      </c>
      <c r="Q2" s="38">
        <f t="shared" si="0"/>
        <v>95.414636170918882</v>
      </c>
      <c r="R2" s="38">
        <f t="shared" si="0"/>
        <v>101.82611462162946</v>
      </c>
      <c r="S2" s="38">
        <f t="shared" si="0"/>
        <v>85.402520824720867</v>
      </c>
      <c r="T2" s="38">
        <f t="shared" si="0"/>
        <v>100.11526089788707</v>
      </c>
      <c r="U2" s="38">
        <f t="shared" si="0"/>
        <v>127.67494111679763</v>
      </c>
      <c r="V2" s="38">
        <f t="shared" si="0"/>
        <v>98.02258329333624</v>
      </c>
      <c r="W2" s="38">
        <f t="shared" si="0"/>
        <v>89.181580166875335</v>
      </c>
      <c r="X2" s="38">
        <f t="shared" si="0"/>
        <v>108.112129197076</v>
      </c>
      <c r="Y2" s="38">
        <f t="shared" si="0"/>
        <v>115.00703137141633</v>
      </c>
      <c r="Z2" s="38">
        <f t="shared" si="0"/>
        <v>93.705816622408449</v>
      </c>
      <c r="AA2" s="38">
        <f t="shared" si="0"/>
        <v>106.72032724534849</v>
      </c>
      <c r="AB2" s="38">
        <f t="shared" si="0"/>
        <v>103.3433478638453</v>
      </c>
      <c r="AC2" s="38">
        <f t="shared" si="0"/>
        <v>105.30052733560152</v>
      </c>
      <c r="AD2" s="38">
        <f t="shared" si="0"/>
        <v>85.461367092150738</v>
      </c>
      <c r="AE2" s="38">
        <f t="shared" si="0"/>
        <v>126.26840577309491</v>
      </c>
      <c r="AF2" s="38">
        <f t="shared" si="0"/>
        <v>103.55100852361966</v>
      </c>
      <c r="AG2" s="38">
        <f t="shared" si="0"/>
        <v>102.71112187742476</v>
      </c>
      <c r="AH2" s="38">
        <f t="shared" si="0"/>
        <v>97.316833286182586</v>
      </c>
      <c r="AI2" s="38">
        <f t="shared" si="0"/>
        <v>104.38507046148968</v>
      </c>
      <c r="AJ2" s="38">
        <f t="shared" si="0"/>
        <v>98.642739035313539</v>
      </c>
      <c r="AK2" s="38">
        <f t="shared" si="0"/>
        <v>95.676591582327418</v>
      </c>
      <c r="AL2" s="38">
        <f t="shared" si="0"/>
        <v>91.715282942546935</v>
      </c>
      <c r="AM2" s="38">
        <f t="shared" si="0"/>
        <v>96.184937128633877</v>
      </c>
      <c r="AN2" s="38" t="str">
        <f t="shared" si="0"/>
        <v/>
      </c>
      <c r="AO2" s="38" t="str">
        <f t="shared" si="0"/>
        <v/>
      </c>
      <c r="AP2" s="38" t="str">
        <f t="shared" si="0"/>
        <v/>
      </c>
      <c r="AQ2" s="38" t="str">
        <f t="shared" si="0"/>
        <v/>
      </c>
      <c r="AR2" s="38" t="str">
        <f t="shared" si="0"/>
        <v/>
      </c>
      <c r="AS2" s="38" t="str">
        <f t="shared" si="0"/>
        <v/>
      </c>
      <c r="AT2" s="38" t="str">
        <f t="shared" si="0"/>
        <v/>
      </c>
      <c r="AU2" s="38" t="str">
        <f t="shared" si="0"/>
        <v/>
      </c>
      <c r="AV2" s="38" t="str">
        <f t="shared" si="0"/>
        <v/>
      </c>
      <c r="AW2" s="38" t="str">
        <f t="shared" si="0"/>
        <v/>
      </c>
      <c r="AX2" s="38" t="str">
        <f t="shared" si="0"/>
        <v/>
      </c>
      <c r="AY2" s="38" t="str">
        <f t="shared" si="0"/>
        <v/>
      </c>
      <c r="AZ2" s="38" t="str">
        <f t="shared" si="0"/>
        <v/>
      </c>
      <c r="BA2" s="38" t="str">
        <f t="shared" si="0"/>
        <v/>
      </c>
      <c r="BB2" s="38" t="str">
        <f t="shared" si="0"/>
        <v/>
      </c>
      <c r="BC2" s="38" t="str">
        <f t="shared" si="0"/>
        <v/>
      </c>
      <c r="BD2" s="38" t="str">
        <f t="shared" si="0"/>
        <v/>
      </c>
      <c r="BE2" s="38" t="str">
        <f t="shared" si="0"/>
        <v/>
      </c>
      <c r="BF2" s="38" t="str">
        <f t="shared" si="0"/>
        <v/>
      </c>
      <c r="BG2" s="38" t="str">
        <f t="shared" si="0"/>
        <v/>
      </c>
      <c r="BH2" s="38" t="str">
        <f t="shared" si="0"/>
        <v/>
      </c>
      <c r="BI2" s="38" t="str">
        <f t="shared" si="0"/>
        <v/>
      </c>
      <c r="BJ2" s="38" t="str">
        <f t="shared" si="0"/>
        <v/>
      </c>
      <c r="BK2" s="38" t="str">
        <f t="shared" si="0"/>
        <v/>
      </c>
      <c r="BL2" s="38" t="str">
        <f t="shared" si="0"/>
        <v/>
      </c>
      <c r="BM2" s="38" t="str">
        <f t="shared" si="0"/>
        <v/>
      </c>
      <c r="BN2" s="38" t="str">
        <f t="shared" si="0"/>
        <v/>
      </c>
      <c r="BO2" s="38" t="str">
        <f t="shared" ref="BO2:DZ2" si="1">BO80</f>
        <v/>
      </c>
      <c r="BP2" s="38" t="str">
        <f t="shared" si="1"/>
        <v/>
      </c>
      <c r="BQ2" s="38" t="str">
        <f t="shared" si="1"/>
        <v/>
      </c>
      <c r="BR2" s="38" t="str">
        <f t="shared" si="1"/>
        <v/>
      </c>
      <c r="BS2" s="38" t="str">
        <f t="shared" si="1"/>
        <v/>
      </c>
      <c r="BT2" s="38" t="str">
        <f t="shared" si="1"/>
        <v/>
      </c>
      <c r="BU2" s="38" t="str">
        <f t="shared" si="1"/>
        <v/>
      </c>
      <c r="BV2" s="38" t="str">
        <f t="shared" si="1"/>
        <v/>
      </c>
      <c r="BW2" s="38" t="str">
        <f t="shared" si="1"/>
        <v/>
      </c>
      <c r="BX2" s="38" t="str">
        <f t="shared" si="1"/>
        <v/>
      </c>
      <c r="BY2" s="38" t="str">
        <f t="shared" si="1"/>
        <v/>
      </c>
      <c r="BZ2" s="38" t="str">
        <f t="shared" si="1"/>
        <v/>
      </c>
      <c r="CA2" s="38" t="str">
        <f t="shared" si="1"/>
        <v/>
      </c>
      <c r="CB2" s="38" t="str">
        <f t="shared" si="1"/>
        <v/>
      </c>
      <c r="CC2" s="38" t="str">
        <f t="shared" si="1"/>
        <v/>
      </c>
      <c r="CD2" s="38" t="str">
        <f t="shared" si="1"/>
        <v/>
      </c>
      <c r="CE2" s="38" t="str">
        <f t="shared" si="1"/>
        <v/>
      </c>
      <c r="CF2" s="38" t="str">
        <f t="shared" si="1"/>
        <v/>
      </c>
      <c r="CG2" s="38" t="str">
        <f t="shared" si="1"/>
        <v/>
      </c>
      <c r="CH2" s="38" t="str">
        <f t="shared" si="1"/>
        <v/>
      </c>
      <c r="CI2" s="38" t="str">
        <f t="shared" si="1"/>
        <v/>
      </c>
      <c r="CJ2" s="38" t="str">
        <f t="shared" si="1"/>
        <v/>
      </c>
      <c r="CK2" s="38" t="str">
        <f t="shared" si="1"/>
        <v/>
      </c>
      <c r="CL2" s="38" t="str">
        <f t="shared" si="1"/>
        <v/>
      </c>
      <c r="CM2" s="38" t="str">
        <f t="shared" si="1"/>
        <v/>
      </c>
      <c r="CN2" s="38" t="str">
        <f t="shared" si="1"/>
        <v/>
      </c>
      <c r="CO2" s="38" t="str">
        <f t="shared" si="1"/>
        <v/>
      </c>
      <c r="CP2" s="38" t="str">
        <f t="shared" si="1"/>
        <v/>
      </c>
      <c r="CQ2" s="38" t="str">
        <f t="shared" si="1"/>
        <v/>
      </c>
      <c r="CR2" s="38" t="str">
        <f t="shared" si="1"/>
        <v/>
      </c>
      <c r="CS2" s="38" t="str">
        <f t="shared" si="1"/>
        <v/>
      </c>
      <c r="CT2" s="38" t="str">
        <f t="shared" si="1"/>
        <v/>
      </c>
      <c r="CU2" s="38" t="str">
        <f t="shared" si="1"/>
        <v/>
      </c>
      <c r="CV2" s="38" t="str">
        <f t="shared" si="1"/>
        <v/>
      </c>
      <c r="CW2" s="38" t="str">
        <f t="shared" si="1"/>
        <v/>
      </c>
      <c r="CX2" s="38" t="str">
        <f t="shared" si="1"/>
        <v/>
      </c>
      <c r="CY2" s="38" t="str">
        <f t="shared" si="1"/>
        <v/>
      </c>
      <c r="CZ2" s="38" t="str">
        <f t="shared" si="1"/>
        <v/>
      </c>
      <c r="DA2" s="38" t="str">
        <f t="shared" si="1"/>
        <v/>
      </c>
      <c r="DB2" s="38" t="str">
        <f t="shared" si="1"/>
        <v/>
      </c>
      <c r="DC2" s="38" t="str">
        <f t="shared" si="1"/>
        <v/>
      </c>
      <c r="DD2" s="38" t="str">
        <f t="shared" si="1"/>
        <v/>
      </c>
      <c r="DE2" s="38" t="str">
        <f t="shared" si="1"/>
        <v/>
      </c>
      <c r="DF2" s="38" t="str">
        <f t="shared" si="1"/>
        <v/>
      </c>
      <c r="DG2" s="38" t="str">
        <f t="shared" si="1"/>
        <v/>
      </c>
      <c r="DH2" s="38" t="str">
        <f t="shared" si="1"/>
        <v/>
      </c>
      <c r="DI2" s="38" t="str">
        <f t="shared" si="1"/>
        <v/>
      </c>
      <c r="DJ2" s="38" t="str">
        <f t="shared" si="1"/>
        <v/>
      </c>
      <c r="DK2" s="38" t="str">
        <f t="shared" si="1"/>
        <v/>
      </c>
      <c r="DL2" s="38" t="str">
        <f t="shared" si="1"/>
        <v/>
      </c>
      <c r="DM2" s="38" t="str">
        <f t="shared" si="1"/>
        <v/>
      </c>
      <c r="DN2" s="38" t="str">
        <f t="shared" si="1"/>
        <v/>
      </c>
      <c r="DO2" s="38" t="str">
        <f t="shared" si="1"/>
        <v/>
      </c>
      <c r="DP2" s="38" t="str">
        <f t="shared" si="1"/>
        <v/>
      </c>
      <c r="DQ2" s="38" t="str">
        <f t="shared" si="1"/>
        <v/>
      </c>
      <c r="DR2" s="38" t="str">
        <f t="shared" si="1"/>
        <v/>
      </c>
      <c r="DS2" s="38" t="str">
        <f t="shared" si="1"/>
        <v/>
      </c>
      <c r="DT2" s="38" t="str">
        <f t="shared" si="1"/>
        <v/>
      </c>
      <c r="DU2" s="38" t="str">
        <f t="shared" si="1"/>
        <v/>
      </c>
      <c r="DV2" s="38" t="str">
        <f t="shared" si="1"/>
        <v/>
      </c>
      <c r="DW2" s="38" t="str">
        <f t="shared" si="1"/>
        <v/>
      </c>
      <c r="DX2" s="38" t="str">
        <f t="shared" si="1"/>
        <v/>
      </c>
      <c r="DY2" s="38" t="str">
        <f t="shared" si="1"/>
        <v/>
      </c>
      <c r="DZ2" s="38" t="str">
        <f t="shared" si="1"/>
        <v/>
      </c>
      <c r="EA2" s="38" t="str">
        <f t="shared" ref="EA2:GL2" si="2">EA80</f>
        <v/>
      </c>
      <c r="EB2" s="38" t="str">
        <f t="shared" si="2"/>
        <v/>
      </c>
      <c r="EC2" s="38" t="str">
        <f t="shared" si="2"/>
        <v/>
      </c>
      <c r="ED2" s="38" t="str">
        <f t="shared" si="2"/>
        <v/>
      </c>
      <c r="EE2" s="38" t="str">
        <f t="shared" si="2"/>
        <v/>
      </c>
      <c r="EF2" s="38" t="str">
        <f t="shared" si="2"/>
        <v/>
      </c>
      <c r="EG2" s="38" t="str">
        <f t="shared" si="2"/>
        <v/>
      </c>
      <c r="EH2" s="38" t="str">
        <f t="shared" si="2"/>
        <v/>
      </c>
      <c r="EI2" s="38" t="str">
        <f t="shared" si="2"/>
        <v/>
      </c>
      <c r="EJ2" s="38" t="str">
        <f t="shared" si="2"/>
        <v/>
      </c>
      <c r="EK2" s="38" t="str">
        <f t="shared" si="2"/>
        <v/>
      </c>
      <c r="EL2" s="38" t="str">
        <f t="shared" si="2"/>
        <v/>
      </c>
      <c r="EM2" s="38" t="str">
        <f t="shared" si="2"/>
        <v/>
      </c>
      <c r="EN2" s="38" t="str">
        <f t="shared" si="2"/>
        <v/>
      </c>
      <c r="EO2" s="38" t="str">
        <f t="shared" si="2"/>
        <v/>
      </c>
      <c r="EP2" s="38" t="str">
        <f t="shared" si="2"/>
        <v/>
      </c>
      <c r="EQ2" s="38" t="str">
        <f t="shared" si="2"/>
        <v/>
      </c>
      <c r="ER2" s="38" t="str">
        <f t="shared" si="2"/>
        <v/>
      </c>
      <c r="ES2" s="38" t="str">
        <f t="shared" si="2"/>
        <v/>
      </c>
      <c r="ET2" s="38" t="str">
        <f t="shared" si="2"/>
        <v/>
      </c>
      <c r="EU2" s="38" t="str">
        <f t="shared" si="2"/>
        <v/>
      </c>
      <c r="EV2" s="38" t="str">
        <f t="shared" si="2"/>
        <v/>
      </c>
      <c r="EW2" s="38" t="str">
        <f t="shared" si="2"/>
        <v/>
      </c>
      <c r="EX2" s="38" t="str">
        <f t="shared" si="2"/>
        <v/>
      </c>
      <c r="EY2" s="38" t="str">
        <f t="shared" si="2"/>
        <v/>
      </c>
      <c r="EZ2" s="38" t="str">
        <f t="shared" si="2"/>
        <v/>
      </c>
      <c r="FA2" s="38" t="str">
        <f t="shared" si="2"/>
        <v/>
      </c>
      <c r="FB2" s="38" t="str">
        <f t="shared" si="2"/>
        <v/>
      </c>
      <c r="FC2" s="38" t="str">
        <f t="shared" si="2"/>
        <v/>
      </c>
      <c r="FD2" s="38" t="str">
        <f t="shared" si="2"/>
        <v/>
      </c>
      <c r="FE2" s="38" t="str">
        <f t="shared" si="2"/>
        <v/>
      </c>
      <c r="FF2" s="38" t="str">
        <f t="shared" si="2"/>
        <v/>
      </c>
      <c r="FG2" s="38" t="str">
        <f t="shared" si="2"/>
        <v/>
      </c>
      <c r="FH2" s="38" t="str">
        <f t="shared" si="2"/>
        <v/>
      </c>
      <c r="FI2" s="38" t="str">
        <f t="shared" si="2"/>
        <v/>
      </c>
      <c r="FJ2" s="38" t="str">
        <f t="shared" si="2"/>
        <v/>
      </c>
      <c r="FK2" s="38" t="str">
        <f t="shared" si="2"/>
        <v/>
      </c>
      <c r="FL2" s="38" t="str">
        <f t="shared" si="2"/>
        <v/>
      </c>
      <c r="FM2" s="38" t="str">
        <f t="shared" si="2"/>
        <v/>
      </c>
      <c r="FN2" s="38" t="str">
        <f t="shared" si="2"/>
        <v/>
      </c>
      <c r="FO2" s="38" t="str">
        <f t="shared" si="2"/>
        <v/>
      </c>
      <c r="FP2" s="38" t="str">
        <f t="shared" si="2"/>
        <v/>
      </c>
      <c r="FQ2" s="38" t="str">
        <f t="shared" si="2"/>
        <v/>
      </c>
      <c r="FR2" s="38" t="str">
        <f t="shared" si="2"/>
        <v/>
      </c>
      <c r="FS2" s="38" t="str">
        <f t="shared" si="2"/>
        <v/>
      </c>
      <c r="FT2" s="38" t="str">
        <f t="shared" si="2"/>
        <v/>
      </c>
      <c r="FU2" s="38" t="str">
        <f t="shared" si="2"/>
        <v/>
      </c>
      <c r="FV2" s="38" t="str">
        <f t="shared" si="2"/>
        <v/>
      </c>
      <c r="FW2" s="38" t="str">
        <f t="shared" si="2"/>
        <v/>
      </c>
      <c r="FX2" s="38" t="str">
        <f t="shared" si="2"/>
        <v/>
      </c>
      <c r="FY2" s="38" t="str">
        <f t="shared" si="2"/>
        <v/>
      </c>
      <c r="FZ2" s="38" t="str">
        <f t="shared" si="2"/>
        <v/>
      </c>
      <c r="GA2" s="38" t="str">
        <f t="shared" si="2"/>
        <v/>
      </c>
      <c r="GB2" s="38" t="str">
        <f t="shared" si="2"/>
        <v/>
      </c>
      <c r="GC2" s="38" t="str">
        <f t="shared" si="2"/>
        <v/>
      </c>
      <c r="GD2" s="38" t="str">
        <f t="shared" si="2"/>
        <v/>
      </c>
      <c r="GE2" s="38" t="str">
        <f t="shared" si="2"/>
        <v/>
      </c>
      <c r="GF2" s="38" t="str">
        <f t="shared" si="2"/>
        <v/>
      </c>
      <c r="GG2" s="38" t="str">
        <f t="shared" si="2"/>
        <v/>
      </c>
      <c r="GH2" s="38" t="str">
        <f t="shared" si="2"/>
        <v/>
      </c>
      <c r="GI2" s="38" t="str">
        <f t="shared" si="2"/>
        <v/>
      </c>
      <c r="GJ2" s="38" t="str">
        <f t="shared" si="2"/>
        <v/>
      </c>
      <c r="GK2" s="38" t="str">
        <f t="shared" si="2"/>
        <v/>
      </c>
      <c r="GL2" s="38" t="str">
        <f t="shared" si="2"/>
        <v/>
      </c>
      <c r="GM2" s="38" t="str">
        <f t="shared" ref="GM2:IQ2" si="3">GM80</f>
        <v/>
      </c>
      <c r="GN2" s="38" t="str">
        <f t="shared" si="3"/>
        <v/>
      </c>
      <c r="GO2" s="38" t="str">
        <f t="shared" si="3"/>
        <v/>
      </c>
      <c r="GP2" s="38" t="str">
        <f t="shared" si="3"/>
        <v/>
      </c>
      <c r="GQ2" s="38" t="str">
        <f t="shared" si="3"/>
        <v/>
      </c>
      <c r="GR2" s="38" t="str">
        <f t="shared" si="3"/>
        <v/>
      </c>
      <c r="GS2" s="38" t="str">
        <f t="shared" si="3"/>
        <v/>
      </c>
      <c r="GT2" s="38" t="str">
        <f t="shared" si="3"/>
        <v/>
      </c>
      <c r="GU2" s="38" t="str">
        <f t="shared" si="3"/>
        <v/>
      </c>
      <c r="GV2" s="38" t="str">
        <f t="shared" si="3"/>
        <v/>
      </c>
      <c r="GW2" s="38" t="str">
        <f t="shared" si="3"/>
        <v/>
      </c>
      <c r="GX2" s="38" t="str">
        <f t="shared" si="3"/>
        <v/>
      </c>
      <c r="GY2" s="38" t="str">
        <f t="shared" si="3"/>
        <v/>
      </c>
      <c r="GZ2" s="38" t="str">
        <f t="shared" si="3"/>
        <v/>
      </c>
      <c r="HA2" s="38" t="str">
        <f t="shared" si="3"/>
        <v/>
      </c>
      <c r="HB2" s="38" t="str">
        <f t="shared" si="3"/>
        <v/>
      </c>
      <c r="HC2" s="38" t="str">
        <f t="shared" si="3"/>
        <v/>
      </c>
      <c r="HD2" s="38" t="str">
        <f t="shared" si="3"/>
        <v/>
      </c>
      <c r="HE2" s="38" t="str">
        <f t="shared" si="3"/>
        <v/>
      </c>
      <c r="HF2" s="38" t="str">
        <f t="shared" si="3"/>
        <v/>
      </c>
      <c r="HG2" s="38" t="str">
        <f t="shared" si="3"/>
        <v/>
      </c>
      <c r="HH2" s="38" t="str">
        <f t="shared" si="3"/>
        <v/>
      </c>
      <c r="HI2" s="38" t="str">
        <f t="shared" si="3"/>
        <v/>
      </c>
      <c r="HJ2" s="38" t="str">
        <f t="shared" si="3"/>
        <v/>
      </c>
      <c r="HK2" s="38" t="str">
        <f t="shared" si="3"/>
        <v/>
      </c>
      <c r="HL2" s="38" t="str">
        <f t="shared" si="3"/>
        <v/>
      </c>
      <c r="HM2" s="38" t="str">
        <f t="shared" si="3"/>
        <v/>
      </c>
      <c r="HN2" s="38" t="str">
        <f t="shared" si="3"/>
        <v/>
      </c>
      <c r="HO2" s="38" t="str">
        <f t="shared" si="3"/>
        <v/>
      </c>
      <c r="HP2" s="38" t="str">
        <f t="shared" si="3"/>
        <v/>
      </c>
      <c r="HQ2" s="38" t="str">
        <f t="shared" si="3"/>
        <v/>
      </c>
      <c r="HR2" s="38" t="str">
        <f t="shared" si="3"/>
        <v/>
      </c>
      <c r="HS2" s="38" t="str">
        <f t="shared" si="3"/>
        <v/>
      </c>
      <c r="HT2" s="38" t="str">
        <f t="shared" si="3"/>
        <v/>
      </c>
      <c r="HU2" s="38" t="str">
        <f t="shared" si="3"/>
        <v/>
      </c>
      <c r="HV2" s="38" t="str">
        <f t="shared" si="3"/>
        <v/>
      </c>
      <c r="HW2" s="38" t="str">
        <f t="shared" si="3"/>
        <v/>
      </c>
      <c r="HX2" s="38" t="str">
        <f t="shared" si="3"/>
        <v/>
      </c>
      <c r="HY2" s="38" t="str">
        <f t="shared" si="3"/>
        <v/>
      </c>
      <c r="HZ2" s="38" t="str">
        <f t="shared" si="3"/>
        <v/>
      </c>
      <c r="IA2" s="38" t="str">
        <f t="shared" si="3"/>
        <v/>
      </c>
      <c r="IB2" s="38" t="str">
        <f t="shared" si="3"/>
        <v/>
      </c>
      <c r="IC2" s="38" t="str">
        <f t="shared" si="3"/>
        <v/>
      </c>
      <c r="ID2" s="38" t="str">
        <f t="shared" si="3"/>
        <v/>
      </c>
      <c r="IE2" s="38" t="str">
        <f t="shared" si="3"/>
        <v/>
      </c>
      <c r="IF2" s="38" t="str">
        <f t="shared" si="3"/>
        <v/>
      </c>
      <c r="IG2" s="38" t="str">
        <f t="shared" si="3"/>
        <v/>
      </c>
      <c r="IH2" s="38" t="str">
        <f t="shared" si="3"/>
        <v/>
      </c>
      <c r="II2" s="38" t="str">
        <f t="shared" si="3"/>
        <v/>
      </c>
      <c r="IJ2" s="38" t="str">
        <f t="shared" si="3"/>
        <v/>
      </c>
      <c r="IK2" s="38" t="str">
        <f t="shared" si="3"/>
        <v/>
      </c>
      <c r="IL2" s="38" t="str">
        <f t="shared" si="3"/>
        <v/>
      </c>
      <c r="IM2" s="38" t="str">
        <f t="shared" si="3"/>
        <v/>
      </c>
      <c r="IN2" s="38" t="str">
        <f t="shared" si="3"/>
        <v/>
      </c>
      <c r="IO2" s="38" t="str">
        <f t="shared" si="3"/>
        <v/>
      </c>
      <c r="IP2" s="38" t="str">
        <f t="shared" si="3"/>
        <v/>
      </c>
      <c r="IQ2" s="38" t="str">
        <f t="shared" si="3"/>
        <v/>
      </c>
      <c r="IR2" s="55">
        <f>AVERAGE(B2:IQ2)</f>
        <v>99.999999999999972</v>
      </c>
      <c r="IS2" s="55">
        <f>STDEV(B2:IQ2)</f>
        <v>9.9999999999999982</v>
      </c>
      <c r="IT2" s="9"/>
      <c r="IV2" s="75"/>
    </row>
    <row r="3" spans="1:257" x14ac:dyDescent="0.2">
      <c r="A3" s="22" t="s">
        <v>553</v>
      </c>
      <c r="B3" s="52">
        <f>B100</f>
        <v>87.495432521981996</v>
      </c>
      <c r="C3" s="52">
        <f t="shared" ref="C3:BN3" si="4">C100</f>
        <v>105.01657007441355</v>
      </c>
      <c r="D3" s="52">
        <f t="shared" si="4"/>
        <v>99.001911093966953</v>
      </c>
      <c r="E3" s="52">
        <f t="shared" si="4"/>
        <v>100.63913531474995</v>
      </c>
      <c r="F3" s="52">
        <f t="shared" si="4"/>
        <v>91.374704024369038</v>
      </c>
      <c r="G3" s="52">
        <f t="shared" si="4"/>
        <v>101.04234357120359</v>
      </c>
      <c r="H3" s="52">
        <f t="shared" si="4"/>
        <v>79.18230853322062</v>
      </c>
      <c r="I3" s="52">
        <f t="shared" si="4"/>
        <v>102.41264541536236</v>
      </c>
      <c r="J3" s="52">
        <f t="shared" si="4"/>
        <v>101.75985489862651</v>
      </c>
      <c r="K3" s="52">
        <f t="shared" si="4"/>
        <v>113.14412171205164</v>
      </c>
      <c r="L3" s="52">
        <f t="shared" si="4"/>
        <v>106.78987584295527</v>
      </c>
      <c r="M3" s="52">
        <f t="shared" si="4"/>
        <v>98.939748745586272</v>
      </c>
      <c r="N3" s="52">
        <f t="shared" si="4"/>
        <v>98.017432550494462</v>
      </c>
      <c r="O3" s="52">
        <f t="shared" si="4"/>
        <v>96.590805435046832</v>
      </c>
      <c r="P3" s="52">
        <f t="shared" si="4"/>
        <v>86.852935835324075</v>
      </c>
      <c r="Q3" s="52">
        <f t="shared" si="4"/>
        <v>95.414636170918882</v>
      </c>
      <c r="R3" s="52">
        <f t="shared" si="4"/>
        <v>101.82611462162946</v>
      </c>
      <c r="S3" s="52">
        <f t="shared" si="4"/>
        <v>85.402520824720867</v>
      </c>
      <c r="T3" s="52">
        <f t="shared" si="4"/>
        <v>100.11526089788707</v>
      </c>
      <c r="U3" s="52">
        <f t="shared" si="4"/>
        <v>127.67494111679763</v>
      </c>
      <c r="V3" s="52">
        <f t="shared" si="4"/>
        <v>98.02258329333624</v>
      </c>
      <c r="W3" s="52">
        <f t="shared" si="4"/>
        <v>89.181580166875335</v>
      </c>
      <c r="X3" s="52">
        <f t="shared" si="4"/>
        <v>108.112129197076</v>
      </c>
      <c r="Y3" s="52">
        <f t="shared" si="4"/>
        <v>115.00703137141633</v>
      </c>
      <c r="Z3" s="52">
        <f t="shared" si="4"/>
        <v>93.705816622408449</v>
      </c>
      <c r="AA3" s="52">
        <f t="shared" si="4"/>
        <v>106.72032724534849</v>
      </c>
      <c r="AB3" s="52">
        <f t="shared" si="4"/>
        <v>103.3433478638453</v>
      </c>
      <c r="AC3" s="52">
        <f t="shared" si="4"/>
        <v>105.30052733560152</v>
      </c>
      <c r="AD3" s="52">
        <f t="shared" si="4"/>
        <v>85.461367092150738</v>
      </c>
      <c r="AE3" s="52">
        <f t="shared" si="4"/>
        <v>126.26840577309491</v>
      </c>
      <c r="AF3" s="52">
        <f t="shared" si="4"/>
        <v>103.55100852361966</v>
      </c>
      <c r="AG3" s="52">
        <f t="shared" si="4"/>
        <v>102.71112187742476</v>
      </c>
      <c r="AH3" s="52">
        <f t="shared" si="4"/>
        <v>97.316833286182586</v>
      </c>
      <c r="AI3" s="52">
        <f t="shared" si="4"/>
        <v>104.38507046148968</v>
      </c>
      <c r="AJ3" s="52">
        <f t="shared" si="4"/>
        <v>98.642739035313539</v>
      </c>
      <c r="AK3" s="52">
        <f t="shared" si="4"/>
        <v>95.676591582327418</v>
      </c>
      <c r="AL3" s="52">
        <f t="shared" si="4"/>
        <v>91.715282942546935</v>
      </c>
      <c r="AM3" s="52">
        <f t="shared" si="4"/>
        <v>96.184937128633877</v>
      </c>
      <c r="AN3" s="52" t="str">
        <f t="shared" si="4"/>
        <v/>
      </c>
      <c r="AO3" s="52" t="str">
        <f t="shared" si="4"/>
        <v/>
      </c>
      <c r="AP3" s="52" t="str">
        <f t="shared" si="4"/>
        <v/>
      </c>
      <c r="AQ3" s="52" t="str">
        <f t="shared" si="4"/>
        <v/>
      </c>
      <c r="AR3" s="52" t="str">
        <f t="shared" si="4"/>
        <v/>
      </c>
      <c r="AS3" s="52" t="str">
        <f t="shared" si="4"/>
        <v/>
      </c>
      <c r="AT3" s="52" t="str">
        <f t="shared" si="4"/>
        <v/>
      </c>
      <c r="AU3" s="52" t="str">
        <f t="shared" si="4"/>
        <v/>
      </c>
      <c r="AV3" s="52" t="str">
        <f t="shared" si="4"/>
        <v/>
      </c>
      <c r="AW3" s="52" t="str">
        <f t="shared" si="4"/>
        <v/>
      </c>
      <c r="AX3" s="52" t="str">
        <f t="shared" si="4"/>
        <v/>
      </c>
      <c r="AY3" s="52" t="str">
        <f t="shared" si="4"/>
        <v/>
      </c>
      <c r="AZ3" s="52" t="str">
        <f t="shared" si="4"/>
        <v/>
      </c>
      <c r="BA3" s="52" t="str">
        <f t="shared" si="4"/>
        <v/>
      </c>
      <c r="BB3" s="52" t="str">
        <f t="shared" si="4"/>
        <v/>
      </c>
      <c r="BC3" s="52" t="str">
        <f t="shared" si="4"/>
        <v/>
      </c>
      <c r="BD3" s="52" t="str">
        <f t="shared" si="4"/>
        <v/>
      </c>
      <c r="BE3" s="52" t="str">
        <f t="shared" si="4"/>
        <v/>
      </c>
      <c r="BF3" s="52" t="str">
        <f t="shared" si="4"/>
        <v/>
      </c>
      <c r="BG3" s="52" t="str">
        <f t="shared" si="4"/>
        <v/>
      </c>
      <c r="BH3" s="52" t="str">
        <f t="shared" si="4"/>
        <v/>
      </c>
      <c r="BI3" s="52" t="str">
        <f t="shared" si="4"/>
        <v/>
      </c>
      <c r="BJ3" s="52" t="str">
        <f t="shared" si="4"/>
        <v/>
      </c>
      <c r="BK3" s="52" t="str">
        <f t="shared" si="4"/>
        <v/>
      </c>
      <c r="BL3" s="52" t="str">
        <f t="shared" si="4"/>
        <v/>
      </c>
      <c r="BM3" s="52" t="str">
        <f t="shared" si="4"/>
        <v/>
      </c>
      <c r="BN3" s="52" t="str">
        <f t="shared" si="4"/>
        <v/>
      </c>
      <c r="BO3" s="52" t="str">
        <f t="shared" ref="BO3:DZ3" si="5">BO100</f>
        <v/>
      </c>
      <c r="BP3" s="52" t="str">
        <f t="shared" si="5"/>
        <v/>
      </c>
      <c r="BQ3" s="52" t="str">
        <f t="shared" si="5"/>
        <v/>
      </c>
      <c r="BR3" s="52" t="str">
        <f t="shared" si="5"/>
        <v/>
      </c>
      <c r="BS3" s="52" t="str">
        <f t="shared" si="5"/>
        <v/>
      </c>
      <c r="BT3" s="52" t="str">
        <f t="shared" si="5"/>
        <v/>
      </c>
      <c r="BU3" s="52" t="str">
        <f t="shared" si="5"/>
        <v/>
      </c>
      <c r="BV3" s="52" t="str">
        <f t="shared" si="5"/>
        <v/>
      </c>
      <c r="BW3" s="52" t="str">
        <f t="shared" si="5"/>
        <v/>
      </c>
      <c r="BX3" s="52" t="str">
        <f t="shared" si="5"/>
        <v/>
      </c>
      <c r="BY3" s="52" t="str">
        <f t="shared" si="5"/>
        <v/>
      </c>
      <c r="BZ3" s="52" t="str">
        <f t="shared" si="5"/>
        <v/>
      </c>
      <c r="CA3" s="52" t="str">
        <f t="shared" si="5"/>
        <v/>
      </c>
      <c r="CB3" s="52" t="str">
        <f t="shared" si="5"/>
        <v/>
      </c>
      <c r="CC3" s="52" t="str">
        <f t="shared" si="5"/>
        <v/>
      </c>
      <c r="CD3" s="52" t="str">
        <f t="shared" si="5"/>
        <v/>
      </c>
      <c r="CE3" s="52" t="str">
        <f t="shared" si="5"/>
        <v/>
      </c>
      <c r="CF3" s="52" t="str">
        <f t="shared" si="5"/>
        <v/>
      </c>
      <c r="CG3" s="52" t="str">
        <f t="shared" si="5"/>
        <v/>
      </c>
      <c r="CH3" s="52" t="str">
        <f t="shared" si="5"/>
        <v/>
      </c>
      <c r="CI3" s="52" t="str">
        <f t="shared" si="5"/>
        <v/>
      </c>
      <c r="CJ3" s="52" t="str">
        <f t="shared" si="5"/>
        <v/>
      </c>
      <c r="CK3" s="52" t="str">
        <f t="shared" si="5"/>
        <v/>
      </c>
      <c r="CL3" s="52" t="str">
        <f t="shared" si="5"/>
        <v/>
      </c>
      <c r="CM3" s="52" t="str">
        <f t="shared" si="5"/>
        <v/>
      </c>
      <c r="CN3" s="52" t="str">
        <f t="shared" si="5"/>
        <v/>
      </c>
      <c r="CO3" s="52" t="str">
        <f t="shared" si="5"/>
        <v/>
      </c>
      <c r="CP3" s="52" t="str">
        <f t="shared" si="5"/>
        <v/>
      </c>
      <c r="CQ3" s="52" t="str">
        <f t="shared" si="5"/>
        <v/>
      </c>
      <c r="CR3" s="52" t="str">
        <f t="shared" si="5"/>
        <v/>
      </c>
      <c r="CS3" s="52" t="str">
        <f t="shared" si="5"/>
        <v/>
      </c>
      <c r="CT3" s="52" t="str">
        <f t="shared" si="5"/>
        <v/>
      </c>
      <c r="CU3" s="52" t="str">
        <f t="shared" si="5"/>
        <v/>
      </c>
      <c r="CV3" s="52" t="str">
        <f t="shared" si="5"/>
        <v/>
      </c>
      <c r="CW3" s="52" t="str">
        <f t="shared" si="5"/>
        <v/>
      </c>
      <c r="CX3" s="52" t="str">
        <f t="shared" si="5"/>
        <v/>
      </c>
      <c r="CY3" s="52" t="str">
        <f t="shared" si="5"/>
        <v/>
      </c>
      <c r="CZ3" s="52" t="str">
        <f t="shared" si="5"/>
        <v/>
      </c>
      <c r="DA3" s="52" t="str">
        <f t="shared" si="5"/>
        <v/>
      </c>
      <c r="DB3" s="52" t="str">
        <f t="shared" si="5"/>
        <v/>
      </c>
      <c r="DC3" s="52" t="str">
        <f t="shared" si="5"/>
        <v/>
      </c>
      <c r="DD3" s="52" t="str">
        <f t="shared" si="5"/>
        <v/>
      </c>
      <c r="DE3" s="52" t="str">
        <f t="shared" si="5"/>
        <v/>
      </c>
      <c r="DF3" s="52" t="str">
        <f t="shared" si="5"/>
        <v/>
      </c>
      <c r="DG3" s="52" t="str">
        <f t="shared" si="5"/>
        <v/>
      </c>
      <c r="DH3" s="52" t="str">
        <f t="shared" si="5"/>
        <v/>
      </c>
      <c r="DI3" s="52" t="str">
        <f t="shared" si="5"/>
        <v/>
      </c>
      <c r="DJ3" s="52" t="str">
        <f t="shared" si="5"/>
        <v/>
      </c>
      <c r="DK3" s="52" t="str">
        <f t="shared" si="5"/>
        <v/>
      </c>
      <c r="DL3" s="52" t="str">
        <f t="shared" si="5"/>
        <v/>
      </c>
      <c r="DM3" s="52" t="str">
        <f t="shared" si="5"/>
        <v/>
      </c>
      <c r="DN3" s="52" t="str">
        <f t="shared" si="5"/>
        <v/>
      </c>
      <c r="DO3" s="52" t="str">
        <f t="shared" si="5"/>
        <v/>
      </c>
      <c r="DP3" s="52" t="str">
        <f t="shared" si="5"/>
        <v/>
      </c>
      <c r="DQ3" s="52" t="str">
        <f t="shared" si="5"/>
        <v/>
      </c>
      <c r="DR3" s="52" t="str">
        <f t="shared" si="5"/>
        <v/>
      </c>
      <c r="DS3" s="52" t="str">
        <f t="shared" si="5"/>
        <v/>
      </c>
      <c r="DT3" s="52" t="str">
        <f t="shared" si="5"/>
        <v/>
      </c>
      <c r="DU3" s="52" t="str">
        <f t="shared" si="5"/>
        <v/>
      </c>
      <c r="DV3" s="52" t="str">
        <f t="shared" si="5"/>
        <v/>
      </c>
      <c r="DW3" s="52" t="str">
        <f t="shared" si="5"/>
        <v/>
      </c>
      <c r="DX3" s="52" t="str">
        <f t="shared" si="5"/>
        <v/>
      </c>
      <c r="DY3" s="52" t="str">
        <f t="shared" si="5"/>
        <v/>
      </c>
      <c r="DZ3" s="52" t="str">
        <f t="shared" si="5"/>
        <v/>
      </c>
      <c r="EA3" s="52" t="str">
        <f t="shared" ref="EA3:GL3" si="6">EA100</f>
        <v/>
      </c>
      <c r="EB3" s="52" t="str">
        <f t="shared" si="6"/>
        <v/>
      </c>
      <c r="EC3" s="52" t="str">
        <f t="shared" si="6"/>
        <v/>
      </c>
      <c r="ED3" s="52" t="str">
        <f t="shared" si="6"/>
        <v/>
      </c>
      <c r="EE3" s="52" t="str">
        <f t="shared" si="6"/>
        <v/>
      </c>
      <c r="EF3" s="52" t="str">
        <f t="shared" si="6"/>
        <v/>
      </c>
      <c r="EG3" s="52" t="str">
        <f t="shared" si="6"/>
        <v/>
      </c>
      <c r="EH3" s="52" t="str">
        <f t="shared" si="6"/>
        <v/>
      </c>
      <c r="EI3" s="52" t="str">
        <f t="shared" si="6"/>
        <v/>
      </c>
      <c r="EJ3" s="52" t="str">
        <f t="shared" si="6"/>
        <v/>
      </c>
      <c r="EK3" s="52" t="str">
        <f t="shared" si="6"/>
        <v/>
      </c>
      <c r="EL3" s="52" t="str">
        <f t="shared" si="6"/>
        <v/>
      </c>
      <c r="EM3" s="52" t="str">
        <f t="shared" si="6"/>
        <v/>
      </c>
      <c r="EN3" s="52" t="str">
        <f t="shared" si="6"/>
        <v/>
      </c>
      <c r="EO3" s="52" t="str">
        <f t="shared" si="6"/>
        <v/>
      </c>
      <c r="EP3" s="52" t="str">
        <f t="shared" si="6"/>
        <v/>
      </c>
      <c r="EQ3" s="52" t="str">
        <f t="shared" si="6"/>
        <v/>
      </c>
      <c r="ER3" s="52" t="str">
        <f t="shared" si="6"/>
        <v/>
      </c>
      <c r="ES3" s="52" t="str">
        <f t="shared" si="6"/>
        <v/>
      </c>
      <c r="ET3" s="52" t="str">
        <f t="shared" si="6"/>
        <v/>
      </c>
      <c r="EU3" s="52" t="str">
        <f t="shared" si="6"/>
        <v/>
      </c>
      <c r="EV3" s="52" t="str">
        <f t="shared" si="6"/>
        <v/>
      </c>
      <c r="EW3" s="52" t="str">
        <f t="shared" si="6"/>
        <v/>
      </c>
      <c r="EX3" s="52" t="str">
        <f t="shared" si="6"/>
        <v/>
      </c>
      <c r="EY3" s="52" t="str">
        <f t="shared" si="6"/>
        <v/>
      </c>
      <c r="EZ3" s="52" t="str">
        <f t="shared" si="6"/>
        <v/>
      </c>
      <c r="FA3" s="52" t="str">
        <f t="shared" si="6"/>
        <v/>
      </c>
      <c r="FB3" s="52" t="str">
        <f t="shared" si="6"/>
        <v/>
      </c>
      <c r="FC3" s="52" t="str">
        <f t="shared" si="6"/>
        <v/>
      </c>
      <c r="FD3" s="52" t="str">
        <f t="shared" si="6"/>
        <v/>
      </c>
      <c r="FE3" s="52" t="str">
        <f t="shared" si="6"/>
        <v/>
      </c>
      <c r="FF3" s="52" t="str">
        <f t="shared" si="6"/>
        <v/>
      </c>
      <c r="FG3" s="52" t="str">
        <f t="shared" si="6"/>
        <v/>
      </c>
      <c r="FH3" s="52" t="str">
        <f t="shared" si="6"/>
        <v/>
      </c>
      <c r="FI3" s="52" t="str">
        <f t="shared" si="6"/>
        <v/>
      </c>
      <c r="FJ3" s="52" t="str">
        <f t="shared" si="6"/>
        <v/>
      </c>
      <c r="FK3" s="52" t="str">
        <f t="shared" si="6"/>
        <v/>
      </c>
      <c r="FL3" s="52" t="str">
        <f t="shared" si="6"/>
        <v/>
      </c>
      <c r="FM3" s="52" t="str">
        <f t="shared" si="6"/>
        <v/>
      </c>
      <c r="FN3" s="52" t="str">
        <f t="shared" si="6"/>
        <v/>
      </c>
      <c r="FO3" s="52" t="str">
        <f t="shared" si="6"/>
        <v/>
      </c>
      <c r="FP3" s="52" t="str">
        <f t="shared" si="6"/>
        <v/>
      </c>
      <c r="FQ3" s="52" t="str">
        <f t="shared" si="6"/>
        <v/>
      </c>
      <c r="FR3" s="52" t="str">
        <f t="shared" si="6"/>
        <v/>
      </c>
      <c r="FS3" s="52" t="str">
        <f t="shared" si="6"/>
        <v/>
      </c>
      <c r="FT3" s="52" t="str">
        <f t="shared" si="6"/>
        <v/>
      </c>
      <c r="FU3" s="52" t="str">
        <f t="shared" si="6"/>
        <v/>
      </c>
      <c r="FV3" s="52" t="str">
        <f t="shared" si="6"/>
        <v/>
      </c>
      <c r="FW3" s="52" t="str">
        <f t="shared" si="6"/>
        <v/>
      </c>
      <c r="FX3" s="52" t="str">
        <f t="shared" si="6"/>
        <v/>
      </c>
      <c r="FY3" s="52" t="str">
        <f t="shared" si="6"/>
        <v/>
      </c>
      <c r="FZ3" s="52" t="str">
        <f t="shared" si="6"/>
        <v/>
      </c>
      <c r="GA3" s="52" t="str">
        <f t="shared" si="6"/>
        <v/>
      </c>
      <c r="GB3" s="52" t="str">
        <f t="shared" si="6"/>
        <v/>
      </c>
      <c r="GC3" s="52" t="str">
        <f t="shared" si="6"/>
        <v/>
      </c>
      <c r="GD3" s="52" t="str">
        <f t="shared" si="6"/>
        <v/>
      </c>
      <c r="GE3" s="52" t="str">
        <f t="shared" si="6"/>
        <v/>
      </c>
      <c r="GF3" s="52" t="str">
        <f t="shared" si="6"/>
        <v/>
      </c>
      <c r="GG3" s="52" t="str">
        <f t="shared" si="6"/>
        <v/>
      </c>
      <c r="GH3" s="52" t="str">
        <f t="shared" si="6"/>
        <v/>
      </c>
      <c r="GI3" s="52" t="str">
        <f t="shared" si="6"/>
        <v/>
      </c>
      <c r="GJ3" s="52" t="str">
        <f t="shared" si="6"/>
        <v/>
      </c>
      <c r="GK3" s="52" t="str">
        <f t="shared" si="6"/>
        <v/>
      </c>
      <c r="GL3" s="52" t="str">
        <f t="shared" si="6"/>
        <v/>
      </c>
      <c r="GM3" s="52" t="str">
        <f t="shared" ref="GM3:IQ3" si="7">GM100</f>
        <v/>
      </c>
      <c r="GN3" s="52" t="str">
        <f t="shared" si="7"/>
        <v/>
      </c>
      <c r="GO3" s="52" t="str">
        <f t="shared" si="7"/>
        <v/>
      </c>
      <c r="GP3" s="52" t="str">
        <f t="shared" si="7"/>
        <v/>
      </c>
      <c r="GQ3" s="52" t="str">
        <f t="shared" si="7"/>
        <v/>
      </c>
      <c r="GR3" s="52" t="str">
        <f t="shared" si="7"/>
        <v/>
      </c>
      <c r="GS3" s="52" t="str">
        <f t="shared" si="7"/>
        <v/>
      </c>
      <c r="GT3" s="52" t="str">
        <f t="shared" si="7"/>
        <v/>
      </c>
      <c r="GU3" s="52" t="str">
        <f t="shared" si="7"/>
        <v/>
      </c>
      <c r="GV3" s="52" t="str">
        <f t="shared" si="7"/>
        <v/>
      </c>
      <c r="GW3" s="52" t="str">
        <f t="shared" si="7"/>
        <v/>
      </c>
      <c r="GX3" s="52" t="str">
        <f t="shared" si="7"/>
        <v/>
      </c>
      <c r="GY3" s="52" t="str">
        <f t="shared" si="7"/>
        <v/>
      </c>
      <c r="GZ3" s="52" t="str">
        <f t="shared" si="7"/>
        <v/>
      </c>
      <c r="HA3" s="52" t="str">
        <f t="shared" si="7"/>
        <v/>
      </c>
      <c r="HB3" s="52" t="str">
        <f t="shared" si="7"/>
        <v/>
      </c>
      <c r="HC3" s="52" t="str">
        <f t="shared" si="7"/>
        <v/>
      </c>
      <c r="HD3" s="52" t="str">
        <f t="shared" si="7"/>
        <v/>
      </c>
      <c r="HE3" s="52" t="str">
        <f t="shared" si="7"/>
        <v/>
      </c>
      <c r="HF3" s="52" t="str">
        <f t="shared" si="7"/>
        <v/>
      </c>
      <c r="HG3" s="52" t="str">
        <f t="shared" si="7"/>
        <v/>
      </c>
      <c r="HH3" s="52" t="str">
        <f t="shared" si="7"/>
        <v/>
      </c>
      <c r="HI3" s="52" t="str">
        <f t="shared" si="7"/>
        <v/>
      </c>
      <c r="HJ3" s="52" t="str">
        <f t="shared" si="7"/>
        <v/>
      </c>
      <c r="HK3" s="52" t="str">
        <f t="shared" si="7"/>
        <v/>
      </c>
      <c r="HL3" s="52" t="str">
        <f t="shared" si="7"/>
        <v/>
      </c>
      <c r="HM3" s="52" t="str">
        <f t="shared" si="7"/>
        <v/>
      </c>
      <c r="HN3" s="52" t="str">
        <f t="shared" si="7"/>
        <v/>
      </c>
      <c r="HO3" s="52" t="str">
        <f t="shared" si="7"/>
        <v/>
      </c>
      <c r="HP3" s="52" t="str">
        <f t="shared" si="7"/>
        <v/>
      </c>
      <c r="HQ3" s="52" t="str">
        <f t="shared" si="7"/>
        <v/>
      </c>
      <c r="HR3" s="52" t="str">
        <f t="shared" si="7"/>
        <v/>
      </c>
      <c r="HS3" s="52" t="str">
        <f t="shared" si="7"/>
        <v/>
      </c>
      <c r="HT3" s="52" t="str">
        <f t="shared" si="7"/>
        <v/>
      </c>
      <c r="HU3" s="52" t="str">
        <f t="shared" si="7"/>
        <v/>
      </c>
      <c r="HV3" s="52" t="str">
        <f t="shared" si="7"/>
        <v/>
      </c>
      <c r="HW3" s="52" t="str">
        <f t="shared" si="7"/>
        <v/>
      </c>
      <c r="HX3" s="52" t="str">
        <f t="shared" si="7"/>
        <v/>
      </c>
      <c r="HY3" s="52" t="str">
        <f t="shared" si="7"/>
        <v/>
      </c>
      <c r="HZ3" s="52" t="str">
        <f t="shared" si="7"/>
        <v/>
      </c>
      <c r="IA3" s="52" t="str">
        <f t="shared" si="7"/>
        <v/>
      </c>
      <c r="IB3" s="52" t="str">
        <f t="shared" si="7"/>
        <v/>
      </c>
      <c r="IC3" s="52" t="str">
        <f t="shared" si="7"/>
        <v/>
      </c>
      <c r="ID3" s="52" t="str">
        <f t="shared" si="7"/>
        <v/>
      </c>
      <c r="IE3" s="52" t="str">
        <f t="shared" si="7"/>
        <v/>
      </c>
      <c r="IF3" s="52" t="str">
        <f t="shared" si="7"/>
        <v/>
      </c>
      <c r="IG3" s="52" t="str">
        <f t="shared" si="7"/>
        <v/>
      </c>
      <c r="IH3" s="52" t="str">
        <f t="shared" si="7"/>
        <v/>
      </c>
      <c r="II3" s="52" t="str">
        <f t="shared" si="7"/>
        <v/>
      </c>
      <c r="IJ3" s="52" t="str">
        <f t="shared" si="7"/>
        <v/>
      </c>
      <c r="IK3" s="52" t="str">
        <f t="shared" si="7"/>
        <v/>
      </c>
      <c r="IL3" s="52" t="str">
        <f t="shared" si="7"/>
        <v/>
      </c>
      <c r="IM3" s="52" t="str">
        <f t="shared" si="7"/>
        <v/>
      </c>
      <c r="IN3" s="52" t="str">
        <f t="shared" si="7"/>
        <v/>
      </c>
      <c r="IO3" s="52" t="str">
        <f t="shared" si="7"/>
        <v/>
      </c>
      <c r="IP3" s="52" t="str">
        <f t="shared" si="7"/>
        <v/>
      </c>
      <c r="IQ3" s="52" t="str">
        <f t="shared" si="7"/>
        <v/>
      </c>
      <c r="IR3" s="57">
        <f>AVERAGE(B3:IQ3)</f>
        <v>99.999999999999972</v>
      </c>
      <c r="IS3" s="57">
        <f>STDEV(B3:IQ3)</f>
        <v>9.9999999999999982</v>
      </c>
      <c r="IT3" s="9"/>
    </row>
    <row r="4" spans="1:257" x14ac:dyDescent="0.2">
      <c r="A4" s="22" t="s">
        <v>554</v>
      </c>
      <c r="B4" s="38">
        <f t="shared" ref="B4:BN4" si="8">IF(SUM(B8:B18)&lt;&gt;0,SQRT(SUMSQ(B8:B18)/9),"")</f>
        <v>7.4946630265834981</v>
      </c>
      <c r="C4" s="38">
        <f t="shared" si="8"/>
        <v>4.1782152460313053</v>
      </c>
      <c r="D4" s="38">
        <f t="shared" si="8"/>
        <v>4.960371947505565</v>
      </c>
      <c r="E4" s="38">
        <f t="shared" si="8"/>
        <v>4.9100890737685789</v>
      </c>
      <c r="F4" s="38">
        <f t="shared" si="8"/>
        <v>6.5476934239617748</v>
      </c>
      <c r="G4" s="38">
        <f t="shared" si="8"/>
        <v>4.6726531237508562</v>
      </c>
      <c r="H4" s="38">
        <f t="shared" si="8"/>
        <v>9.0759509199205262</v>
      </c>
      <c r="I4" s="38">
        <f t="shared" si="8"/>
        <v>4.6098131176068851</v>
      </c>
      <c r="J4" s="38">
        <f t="shared" si="8"/>
        <v>4.9390397256791783</v>
      </c>
      <c r="K4" s="38">
        <f t="shared" si="8"/>
        <v>3.329473948609222</v>
      </c>
      <c r="L4" s="38">
        <f t="shared" si="8"/>
        <v>5.3492476471042689</v>
      </c>
      <c r="M4" s="38">
        <f t="shared" si="8"/>
        <v>5.2397582367483722</v>
      </c>
      <c r="N4" s="38">
        <f t="shared" si="8"/>
        <v>5.6488609662257971</v>
      </c>
      <c r="O4" s="38">
        <f t="shared" si="8"/>
        <v>5.4456892084639481</v>
      </c>
      <c r="P4" s="38">
        <f t="shared" si="8"/>
        <v>7.2540103580697677</v>
      </c>
      <c r="Q4" s="38">
        <f t="shared" si="8"/>
        <v>5.4712068724784304</v>
      </c>
      <c r="R4" s="38">
        <f t="shared" si="8"/>
        <v>4.4974182911381417</v>
      </c>
      <c r="S4" s="38">
        <f t="shared" si="8"/>
        <v>7.517131814949539</v>
      </c>
      <c r="T4" s="38">
        <f t="shared" si="8"/>
        <v>4.8698094064073487</v>
      </c>
      <c r="U4" s="38">
        <f t="shared" si="8"/>
        <v>2.4675416521708207</v>
      </c>
      <c r="V4" s="38">
        <f t="shared" si="8"/>
        <v>5.4363843916600478</v>
      </c>
      <c r="W4" s="38">
        <f t="shared" si="8"/>
        <v>6.6334695917161826</v>
      </c>
      <c r="X4" s="38">
        <f t="shared" si="8"/>
        <v>3.922053790996689</v>
      </c>
      <c r="Y4" s="38">
        <f t="shared" si="8"/>
        <v>4.1457976441999866</v>
      </c>
      <c r="Z4" s="38">
        <f t="shared" si="8"/>
        <v>5.8586521112467382</v>
      </c>
      <c r="AA4" s="38">
        <f t="shared" si="8"/>
        <v>3.889336330794873</v>
      </c>
      <c r="AB4" s="38">
        <f t="shared" si="8"/>
        <v>5.0470602273555416</v>
      </c>
      <c r="AC4" s="38">
        <f t="shared" si="8"/>
        <v>4.575248662739007</v>
      </c>
      <c r="AD4" s="38">
        <f t="shared" si="8"/>
        <v>7.4958617323529095</v>
      </c>
      <c r="AE4" s="38">
        <f t="shared" si="8"/>
        <v>2.7015852597993306</v>
      </c>
      <c r="AF4" s="38">
        <f t="shared" si="8"/>
        <v>4.5307333067274769</v>
      </c>
      <c r="AG4" s="38">
        <f t="shared" si="8"/>
        <v>4.5048663316264648</v>
      </c>
      <c r="AH4" s="38">
        <f t="shared" si="8"/>
        <v>5.333101523899022</v>
      </c>
      <c r="AI4" s="38">
        <f t="shared" si="8"/>
        <v>4.5297513937093905</v>
      </c>
      <c r="AJ4" s="38">
        <f t="shared" si="8"/>
        <v>5.078867850295695</v>
      </c>
      <c r="AK4" s="38">
        <f t="shared" si="8"/>
        <v>5.7753388203124878</v>
      </c>
      <c r="AL4" s="38">
        <f t="shared" si="8"/>
        <v>6.5503612892701684</v>
      </c>
      <c r="AM4" s="38">
        <f t="shared" si="8"/>
        <v>5.6267071696304249</v>
      </c>
      <c r="AN4" s="38" t="str">
        <f t="shared" si="8"/>
        <v/>
      </c>
      <c r="AO4" s="38" t="str">
        <f t="shared" si="8"/>
        <v/>
      </c>
      <c r="AP4" s="38" t="str">
        <f t="shared" si="8"/>
        <v/>
      </c>
      <c r="AQ4" s="38" t="str">
        <f t="shared" si="8"/>
        <v/>
      </c>
      <c r="AR4" s="38" t="str">
        <f t="shared" si="8"/>
        <v/>
      </c>
      <c r="AS4" s="38" t="str">
        <f t="shared" si="8"/>
        <v/>
      </c>
      <c r="AT4" s="38" t="str">
        <f t="shared" si="8"/>
        <v/>
      </c>
      <c r="AU4" s="38" t="str">
        <f t="shared" si="8"/>
        <v/>
      </c>
      <c r="AV4" s="38" t="str">
        <f t="shared" si="8"/>
        <v/>
      </c>
      <c r="AW4" s="38" t="str">
        <f t="shared" si="8"/>
        <v/>
      </c>
      <c r="AX4" s="38" t="str">
        <f t="shared" si="8"/>
        <v/>
      </c>
      <c r="AY4" s="38" t="str">
        <f t="shared" si="8"/>
        <v/>
      </c>
      <c r="AZ4" s="38" t="str">
        <f t="shared" si="8"/>
        <v/>
      </c>
      <c r="BA4" s="38" t="str">
        <f t="shared" si="8"/>
        <v/>
      </c>
      <c r="BB4" s="38" t="str">
        <f t="shared" si="8"/>
        <v/>
      </c>
      <c r="BC4" s="38" t="str">
        <f t="shared" si="8"/>
        <v/>
      </c>
      <c r="BD4" s="38" t="str">
        <f t="shared" si="8"/>
        <v/>
      </c>
      <c r="BE4" s="38" t="str">
        <f t="shared" si="8"/>
        <v/>
      </c>
      <c r="BF4" s="38" t="str">
        <f t="shared" si="8"/>
        <v/>
      </c>
      <c r="BG4" s="38" t="str">
        <f t="shared" si="8"/>
        <v/>
      </c>
      <c r="BH4" s="38" t="str">
        <f t="shared" si="8"/>
        <v/>
      </c>
      <c r="BI4" s="38" t="str">
        <f t="shared" si="8"/>
        <v/>
      </c>
      <c r="BJ4" s="38" t="str">
        <f t="shared" si="8"/>
        <v/>
      </c>
      <c r="BK4" s="38" t="str">
        <f t="shared" si="8"/>
        <v/>
      </c>
      <c r="BL4" s="38" t="str">
        <f t="shared" si="8"/>
        <v/>
      </c>
      <c r="BM4" s="38" t="str">
        <f t="shared" si="8"/>
        <v/>
      </c>
      <c r="BN4" s="38" t="str">
        <f t="shared" si="8"/>
        <v/>
      </c>
      <c r="BO4" s="38" t="str">
        <f t="shared" ref="BO4:DZ4" si="9">IF(SUM(BO8:BO18)&lt;&gt;0,SQRT(SUMSQ(BO8:BO18)/9),"")</f>
        <v/>
      </c>
      <c r="BP4" s="38" t="str">
        <f t="shared" si="9"/>
        <v/>
      </c>
      <c r="BQ4" s="38" t="str">
        <f t="shared" si="9"/>
        <v/>
      </c>
      <c r="BR4" s="38" t="str">
        <f t="shared" si="9"/>
        <v/>
      </c>
      <c r="BS4" s="38" t="str">
        <f t="shared" si="9"/>
        <v/>
      </c>
      <c r="BT4" s="38" t="str">
        <f t="shared" si="9"/>
        <v/>
      </c>
      <c r="BU4" s="38" t="str">
        <f t="shared" si="9"/>
        <v/>
      </c>
      <c r="BV4" s="38" t="str">
        <f t="shared" si="9"/>
        <v/>
      </c>
      <c r="BW4" s="38" t="str">
        <f t="shared" si="9"/>
        <v/>
      </c>
      <c r="BX4" s="38" t="str">
        <f t="shared" si="9"/>
        <v/>
      </c>
      <c r="BY4" s="38" t="str">
        <f t="shared" si="9"/>
        <v/>
      </c>
      <c r="BZ4" s="38" t="str">
        <f t="shared" si="9"/>
        <v/>
      </c>
      <c r="CA4" s="38" t="str">
        <f t="shared" si="9"/>
        <v/>
      </c>
      <c r="CB4" s="38" t="str">
        <f t="shared" si="9"/>
        <v/>
      </c>
      <c r="CC4" s="38" t="str">
        <f t="shared" si="9"/>
        <v/>
      </c>
      <c r="CD4" s="38" t="str">
        <f t="shared" si="9"/>
        <v/>
      </c>
      <c r="CE4" s="38" t="str">
        <f t="shared" si="9"/>
        <v/>
      </c>
      <c r="CF4" s="38" t="str">
        <f t="shared" si="9"/>
        <v/>
      </c>
      <c r="CG4" s="38" t="str">
        <f t="shared" si="9"/>
        <v/>
      </c>
      <c r="CH4" s="38" t="str">
        <f t="shared" si="9"/>
        <v/>
      </c>
      <c r="CI4" s="38" t="str">
        <f t="shared" si="9"/>
        <v/>
      </c>
      <c r="CJ4" s="38" t="str">
        <f t="shared" si="9"/>
        <v/>
      </c>
      <c r="CK4" s="38" t="str">
        <f t="shared" si="9"/>
        <v/>
      </c>
      <c r="CL4" s="38" t="str">
        <f t="shared" si="9"/>
        <v/>
      </c>
      <c r="CM4" s="38" t="str">
        <f t="shared" si="9"/>
        <v/>
      </c>
      <c r="CN4" s="38" t="str">
        <f t="shared" si="9"/>
        <v/>
      </c>
      <c r="CO4" s="38" t="str">
        <f t="shared" si="9"/>
        <v/>
      </c>
      <c r="CP4" s="38" t="str">
        <f t="shared" si="9"/>
        <v/>
      </c>
      <c r="CQ4" s="38" t="str">
        <f t="shared" si="9"/>
        <v/>
      </c>
      <c r="CR4" s="38" t="str">
        <f t="shared" si="9"/>
        <v/>
      </c>
      <c r="CS4" s="38" t="str">
        <f t="shared" si="9"/>
        <v/>
      </c>
      <c r="CT4" s="38" t="str">
        <f t="shared" si="9"/>
        <v/>
      </c>
      <c r="CU4" s="38" t="str">
        <f t="shared" si="9"/>
        <v/>
      </c>
      <c r="CV4" s="38" t="str">
        <f t="shared" si="9"/>
        <v/>
      </c>
      <c r="CW4" s="38" t="str">
        <f t="shared" si="9"/>
        <v/>
      </c>
      <c r="CX4" s="38" t="str">
        <f t="shared" si="9"/>
        <v/>
      </c>
      <c r="CY4" s="38" t="str">
        <f t="shared" si="9"/>
        <v/>
      </c>
      <c r="CZ4" s="38" t="str">
        <f t="shared" si="9"/>
        <v/>
      </c>
      <c r="DA4" s="38" t="str">
        <f t="shared" si="9"/>
        <v/>
      </c>
      <c r="DB4" s="38" t="str">
        <f t="shared" si="9"/>
        <v/>
      </c>
      <c r="DC4" s="38" t="str">
        <f t="shared" si="9"/>
        <v/>
      </c>
      <c r="DD4" s="38" t="str">
        <f t="shared" si="9"/>
        <v/>
      </c>
      <c r="DE4" s="38" t="str">
        <f t="shared" si="9"/>
        <v/>
      </c>
      <c r="DF4" s="38" t="str">
        <f t="shared" si="9"/>
        <v/>
      </c>
      <c r="DG4" s="38" t="str">
        <f t="shared" si="9"/>
        <v/>
      </c>
      <c r="DH4" s="38" t="str">
        <f t="shared" si="9"/>
        <v/>
      </c>
      <c r="DI4" s="38" t="str">
        <f t="shared" si="9"/>
        <v/>
      </c>
      <c r="DJ4" s="38" t="str">
        <f t="shared" si="9"/>
        <v/>
      </c>
      <c r="DK4" s="38" t="str">
        <f t="shared" si="9"/>
        <v/>
      </c>
      <c r="DL4" s="38" t="str">
        <f t="shared" si="9"/>
        <v/>
      </c>
      <c r="DM4" s="38" t="str">
        <f t="shared" si="9"/>
        <v/>
      </c>
      <c r="DN4" s="38" t="str">
        <f t="shared" si="9"/>
        <v/>
      </c>
      <c r="DO4" s="38" t="str">
        <f t="shared" si="9"/>
        <v/>
      </c>
      <c r="DP4" s="38" t="str">
        <f t="shared" si="9"/>
        <v/>
      </c>
      <c r="DQ4" s="38" t="str">
        <f t="shared" si="9"/>
        <v/>
      </c>
      <c r="DR4" s="38" t="str">
        <f t="shared" si="9"/>
        <v/>
      </c>
      <c r="DS4" s="38" t="str">
        <f t="shared" si="9"/>
        <v/>
      </c>
      <c r="DT4" s="38" t="str">
        <f t="shared" si="9"/>
        <v/>
      </c>
      <c r="DU4" s="38" t="str">
        <f t="shared" si="9"/>
        <v/>
      </c>
      <c r="DV4" s="38" t="str">
        <f t="shared" si="9"/>
        <v/>
      </c>
      <c r="DW4" s="38" t="str">
        <f t="shared" si="9"/>
        <v/>
      </c>
      <c r="DX4" s="38" t="str">
        <f t="shared" si="9"/>
        <v/>
      </c>
      <c r="DY4" s="38" t="str">
        <f t="shared" si="9"/>
        <v/>
      </c>
      <c r="DZ4" s="38" t="str">
        <f t="shared" si="9"/>
        <v/>
      </c>
      <c r="EA4" s="38" t="str">
        <f t="shared" ref="EA4:GL4" si="10">IF(SUM(EA8:EA18)&lt;&gt;0,SQRT(SUMSQ(EA8:EA18)/9),"")</f>
        <v/>
      </c>
      <c r="EB4" s="38" t="str">
        <f t="shared" si="10"/>
        <v/>
      </c>
      <c r="EC4" s="38" t="str">
        <f t="shared" si="10"/>
        <v/>
      </c>
      <c r="ED4" s="38" t="str">
        <f t="shared" si="10"/>
        <v/>
      </c>
      <c r="EE4" s="38" t="str">
        <f t="shared" si="10"/>
        <v/>
      </c>
      <c r="EF4" s="38" t="str">
        <f t="shared" si="10"/>
        <v/>
      </c>
      <c r="EG4" s="38" t="str">
        <f t="shared" si="10"/>
        <v/>
      </c>
      <c r="EH4" s="38" t="str">
        <f t="shared" si="10"/>
        <v/>
      </c>
      <c r="EI4" s="38" t="str">
        <f t="shared" si="10"/>
        <v/>
      </c>
      <c r="EJ4" s="38" t="str">
        <f t="shared" si="10"/>
        <v/>
      </c>
      <c r="EK4" s="38" t="str">
        <f t="shared" si="10"/>
        <v/>
      </c>
      <c r="EL4" s="38" t="str">
        <f t="shared" si="10"/>
        <v/>
      </c>
      <c r="EM4" s="38" t="str">
        <f t="shared" si="10"/>
        <v/>
      </c>
      <c r="EN4" s="38" t="str">
        <f t="shared" si="10"/>
        <v/>
      </c>
      <c r="EO4" s="38" t="str">
        <f t="shared" si="10"/>
        <v/>
      </c>
      <c r="EP4" s="38" t="str">
        <f t="shared" si="10"/>
        <v/>
      </c>
      <c r="EQ4" s="38" t="str">
        <f t="shared" si="10"/>
        <v/>
      </c>
      <c r="ER4" s="38" t="str">
        <f t="shared" si="10"/>
        <v/>
      </c>
      <c r="ES4" s="38" t="str">
        <f t="shared" si="10"/>
        <v/>
      </c>
      <c r="ET4" s="38" t="str">
        <f t="shared" si="10"/>
        <v/>
      </c>
      <c r="EU4" s="38" t="str">
        <f t="shared" si="10"/>
        <v/>
      </c>
      <c r="EV4" s="38" t="str">
        <f t="shared" si="10"/>
        <v/>
      </c>
      <c r="EW4" s="38" t="str">
        <f t="shared" si="10"/>
        <v/>
      </c>
      <c r="EX4" s="38" t="str">
        <f t="shared" si="10"/>
        <v/>
      </c>
      <c r="EY4" s="38" t="str">
        <f t="shared" si="10"/>
        <v/>
      </c>
      <c r="EZ4" s="38" t="str">
        <f t="shared" si="10"/>
        <v/>
      </c>
      <c r="FA4" s="38" t="str">
        <f t="shared" si="10"/>
        <v/>
      </c>
      <c r="FB4" s="38" t="str">
        <f t="shared" si="10"/>
        <v/>
      </c>
      <c r="FC4" s="38" t="str">
        <f t="shared" si="10"/>
        <v/>
      </c>
      <c r="FD4" s="38" t="str">
        <f t="shared" si="10"/>
        <v/>
      </c>
      <c r="FE4" s="38" t="str">
        <f t="shared" si="10"/>
        <v/>
      </c>
      <c r="FF4" s="38" t="str">
        <f t="shared" si="10"/>
        <v/>
      </c>
      <c r="FG4" s="38" t="str">
        <f t="shared" si="10"/>
        <v/>
      </c>
      <c r="FH4" s="38" t="str">
        <f t="shared" si="10"/>
        <v/>
      </c>
      <c r="FI4" s="38" t="str">
        <f t="shared" si="10"/>
        <v/>
      </c>
      <c r="FJ4" s="38" t="str">
        <f t="shared" si="10"/>
        <v/>
      </c>
      <c r="FK4" s="38" t="str">
        <f t="shared" si="10"/>
        <v/>
      </c>
      <c r="FL4" s="38" t="str">
        <f t="shared" si="10"/>
        <v/>
      </c>
      <c r="FM4" s="38" t="str">
        <f t="shared" si="10"/>
        <v/>
      </c>
      <c r="FN4" s="38" t="str">
        <f t="shared" si="10"/>
        <v/>
      </c>
      <c r="FO4" s="38" t="str">
        <f t="shared" si="10"/>
        <v/>
      </c>
      <c r="FP4" s="38" t="str">
        <f t="shared" si="10"/>
        <v/>
      </c>
      <c r="FQ4" s="38" t="str">
        <f t="shared" si="10"/>
        <v/>
      </c>
      <c r="FR4" s="38" t="str">
        <f t="shared" si="10"/>
        <v/>
      </c>
      <c r="FS4" s="38" t="str">
        <f t="shared" si="10"/>
        <v/>
      </c>
      <c r="FT4" s="38" t="str">
        <f t="shared" si="10"/>
        <v/>
      </c>
      <c r="FU4" s="38" t="str">
        <f t="shared" si="10"/>
        <v/>
      </c>
      <c r="FV4" s="38" t="str">
        <f t="shared" si="10"/>
        <v/>
      </c>
      <c r="FW4" s="38" t="str">
        <f t="shared" si="10"/>
        <v/>
      </c>
      <c r="FX4" s="38" t="str">
        <f t="shared" si="10"/>
        <v/>
      </c>
      <c r="FY4" s="38" t="str">
        <f t="shared" si="10"/>
        <v/>
      </c>
      <c r="FZ4" s="38" t="str">
        <f t="shared" si="10"/>
        <v/>
      </c>
      <c r="GA4" s="38" t="str">
        <f t="shared" si="10"/>
        <v/>
      </c>
      <c r="GB4" s="38" t="str">
        <f t="shared" si="10"/>
        <v/>
      </c>
      <c r="GC4" s="38" t="str">
        <f t="shared" si="10"/>
        <v/>
      </c>
      <c r="GD4" s="38" t="str">
        <f t="shared" si="10"/>
        <v/>
      </c>
      <c r="GE4" s="38" t="str">
        <f t="shared" si="10"/>
        <v/>
      </c>
      <c r="GF4" s="38" t="str">
        <f t="shared" si="10"/>
        <v/>
      </c>
      <c r="GG4" s="38" t="str">
        <f t="shared" si="10"/>
        <v/>
      </c>
      <c r="GH4" s="38" t="str">
        <f t="shared" si="10"/>
        <v/>
      </c>
      <c r="GI4" s="38" t="str">
        <f t="shared" si="10"/>
        <v/>
      </c>
      <c r="GJ4" s="38" t="str">
        <f t="shared" si="10"/>
        <v/>
      </c>
      <c r="GK4" s="38" t="str">
        <f t="shared" si="10"/>
        <v/>
      </c>
      <c r="GL4" s="38" t="str">
        <f t="shared" si="10"/>
        <v/>
      </c>
      <c r="GM4" s="38" t="str">
        <f t="shared" ref="GM4:IQ4" si="11">IF(SUM(GM8:GM18)&lt;&gt;0,SQRT(SUMSQ(GM8:GM18)/9),"")</f>
        <v/>
      </c>
      <c r="GN4" s="38" t="str">
        <f t="shared" si="11"/>
        <v/>
      </c>
      <c r="GO4" s="38" t="str">
        <f t="shared" si="11"/>
        <v/>
      </c>
      <c r="GP4" s="38" t="str">
        <f t="shared" si="11"/>
        <v/>
      </c>
      <c r="GQ4" s="38" t="str">
        <f t="shared" si="11"/>
        <v/>
      </c>
      <c r="GR4" s="38" t="str">
        <f t="shared" si="11"/>
        <v/>
      </c>
      <c r="GS4" s="38" t="str">
        <f t="shared" si="11"/>
        <v/>
      </c>
      <c r="GT4" s="38" t="str">
        <f t="shared" si="11"/>
        <v/>
      </c>
      <c r="GU4" s="38" t="str">
        <f t="shared" si="11"/>
        <v/>
      </c>
      <c r="GV4" s="38" t="str">
        <f t="shared" si="11"/>
        <v/>
      </c>
      <c r="GW4" s="38" t="str">
        <f t="shared" si="11"/>
        <v/>
      </c>
      <c r="GX4" s="38" t="str">
        <f t="shared" si="11"/>
        <v/>
      </c>
      <c r="GY4" s="38" t="str">
        <f t="shared" si="11"/>
        <v/>
      </c>
      <c r="GZ4" s="38" t="str">
        <f t="shared" si="11"/>
        <v/>
      </c>
      <c r="HA4" s="38" t="str">
        <f t="shared" si="11"/>
        <v/>
      </c>
      <c r="HB4" s="38" t="str">
        <f t="shared" si="11"/>
        <v/>
      </c>
      <c r="HC4" s="38" t="str">
        <f t="shared" si="11"/>
        <v/>
      </c>
      <c r="HD4" s="38" t="str">
        <f t="shared" si="11"/>
        <v/>
      </c>
      <c r="HE4" s="38" t="str">
        <f t="shared" si="11"/>
        <v/>
      </c>
      <c r="HF4" s="38" t="str">
        <f t="shared" si="11"/>
        <v/>
      </c>
      <c r="HG4" s="38" t="str">
        <f t="shared" si="11"/>
        <v/>
      </c>
      <c r="HH4" s="38" t="str">
        <f t="shared" si="11"/>
        <v/>
      </c>
      <c r="HI4" s="38" t="str">
        <f t="shared" si="11"/>
        <v/>
      </c>
      <c r="HJ4" s="38" t="str">
        <f t="shared" si="11"/>
        <v/>
      </c>
      <c r="HK4" s="38" t="str">
        <f t="shared" si="11"/>
        <v/>
      </c>
      <c r="HL4" s="38" t="str">
        <f t="shared" si="11"/>
        <v/>
      </c>
      <c r="HM4" s="38" t="str">
        <f t="shared" si="11"/>
        <v/>
      </c>
      <c r="HN4" s="38" t="str">
        <f t="shared" si="11"/>
        <v/>
      </c>
      <c r="HO4" s="38" t="str">
        <f t="shared" si="11"/>
        <v/>
      </c>
      <c r="HP4" s="38" t="str">
        <f t="shared" si="11"/>
        <v/>
      </c>
      <c r="HQ4" s="38" t="str">
        <f t="shared" si="11"/>
        <v/>
      </c>
      <c r="HR4" s="38" t="str">
        <f t="shared" si="11"/>
        <v/>
      </c>
      <c r="HS4" s="38" t="str">
        <f t="shared" si="11"/>
        <v/>
      </c>
      <c r="HT4" s="38" t="str">
        <f t="shared" si="11"/>
        <v/>
      </c>
      <c r="HU4" s="38" t="str">
        <f t="shared" si="11"/>
        <v/>
      </c>
      <c r="HV4" s="38" t="str">
        <f t="shared" si="11"/>
        <v/>
      </c>
      <c r="HW4" s="38" t="str">
        <f t="shared" si="11"/>
        <v/>
      </c>
      <c r="HX4" s="38" t="str">
        <f t="shared" si="11"/>
        <v/>
      </c>
      <c r="HY4" s="38" t="str">
        <f t="shared" si="11"/>
        <v/>
      </c>
      <c r="HZ4" s="38" t="str">
        <f t="shared" si="11"/>
        <v/>
      </c>
      <c r="IA4" s="38" t="str">
        <f t="shared" si="11"/>
        <v/>
      </c>
      <c r="IB4" s="38" t="str">
        <f t="shared" si="11"/>
        <v/>
      </c>
      <c r="IC4" s="38" t="str">
        <f t="shared" si="11"/>
        <v/>
      </c>
      <c r="ID4" s="38" t="str">
        <f t="shared" si="11"/>
        <v/>
      </c>
      <c r="IE4" s="38" t="str">
        <f t="shared" si="11"/>
        <v/>
      </c>
      <c r="IF4" s="38" t="str">
        <f t="shared" si="11"/>
        <v/>
      </c>
      <c r="IG4" s="38" t="str">
        <f t="shared" si="11"/>
        <v/>
      </c>
      <c r="IH4" s="38" t="str">
        <f t="shared" si="11"/>
        <v/>
      </c>
      <c r="II4" s="38" t="str">
        <f t="shared" si="11"/>
        <v/>
      </c>
      <c r="IJ4" s="38" t="str">
        <f t="shared" si="11"/>
        <v/>
      </c>
      <c r="IK4" s="38" t="str">
        <f t="shared" si="11"/>
        <v/>
      </c>
      <c r="IL4" s="38" t="str">
        <f t="shared" si="11"/>
        <v/>
      </c>
      <c r="IM4" s="38" t="str">
        <f t="shared" si="11"/>
        <v/>
      </c>
      <c r="IN4" s="38" t="str">
        <f t="shared" si="11"/>
        <v/>
      </c>
      <c r="IO4" s="38" t="str">
        <f t="shared" si="11"/>
        <v/>
      </c>
      <c r="IP4" s="38" t="str">
        <f t="shared" si="11"/>
        <v/>
      </c>
      <c r="IQ4" s="38" t="str">
        <f t="shared" si="11"/>
        <v/>
      </c>
      <c r="IR4" s="60">
        <f>AVERAGE(B4:IQ4)</f>
        <v>5.2661530377764798</v>
      </c>
      <c r="IS4" s="55">
        <f>STDEV(B4:IQ4)</f>
        <v>1.3558340439674448</v>
      </c>
      <c r="IT4" s="55">
        <f>EXP(IR34)</f>
        <v>5.0949047657276934</v>
      </c>
    </row>
    <row r="5" spans="1:257" x14ac:dyDescent="0.2">
      <c r="A5" s="22" t="s">
        <v>555</v>
      </c>
      <c r="B5" s="52">
        <f>IF(SUM(B20:B30)&lt;&gt;0,SQRT(SUMSQ(B20:B30)/9),"")</f>
        <v>7.4946630265834981</v>
      </c>
      <c r="C5" s="52">
        <f t="shared" ref="C5:BN5" si="12">IF(SUM(C20:C30)&lt;&gt;0,SQRT(SUMSQ(C20:C30)/9),"")</f>
        <v>4.1782152460313053</v>
      </c>
      <c r="D5" s="52">
        <f t="shared" si="12"/>
        <v>4.960371947505565</v>
      </c>
      <c r="E5" s="52">
        <f t="shared" si="12"/>
        <v>4.9100890737685789</v>
      </c>
      <c r="F5" s="52">
        <f t="shared" si="12"/>
        <v>6.5476934239617748</v>
      </c>
      <c r="G5" s="52">
        <f t="shared" si="12"/>
        <v>4.6726531237508562</v>
      </c>
      <c r="H5" s="52">
        <f t="shared" si="12"/>
        <v>9.0759509199205262</v>
      </c>
      <c r="I5" s="52">
        <f t="shared" si="12"/>
        <v>4.6098131176068851</v>
      </c>
      <c r="J5" s="52">
        <f t="shared" si="12"/>
        <v>4.9390397256791783</v>
      </c>
      <c r="K5" s="52">
        <f t="shared" si="12"/>
        <v>3.329473948609222</v>
      </c>
      <c r="L5" s="52">
        <f t="shared" si="12"/>
        <v>5.3492476471042689</v>
      </c>
      <c r="M5" s="52">
        <f t="shared" si="12"/>
        <v>5.2397582367483722</v>
      </c>
      <c r="N5" s="52">
        <f t="shared" si="12"/>
        <v>5.6488609662257971</v>
      </c>
      <c r="O5" s="52">
        <f t="shared" si="12"/>
        <v>5.4456892084639481</v>
      </c>
      <c r="P5" s="52">
        <f t="shared" si="12"/>
        <v>7.2540103580697677</v>
      </c>
      <c r="Q5" s="52">
        <f t="shared" si="12"/>
        <v>5.4712068724784304</v>
      </c>
      <c r="R5" s="52">
        <f t="shared" si="12"/>
        <v>4.4974182911381417</v>
      </c>
      <c r="S5" s="52">
        <f t="shared" si="12"/>
        <v>7.517131814949539</v>
      </c>
      <c r="T5" s="52">
        <f t="shared" si="12"/>
        <v>4.8698094064073487</v>
      </c>
      <c r="U5" s="52">
        <f t="shared" si="12"/>
        <v>2.4675416521708207</v>
      </c>
      <c r="V5" s="52">
        <f t="shared" si="12"/>
        <v>5.4363843916600478</v>
      </c>
      <c r="W5" s="52">
        <f t="shared" si="12"/>
        <v>6.6334695917161826</v>
      </c>
      <c r="X5" s="52">
        <f t="shared" si="12"/>
        <v>3.922053790996689</v>
      </c>
      <c r="Y5" s="52">
        <f t="shared" si="12"/>
        <v>4.1457976441999866</v>
      </c>
      <c r="Z5" s="52">
        <f t="shared" si="12"/>
        <v>5.8586521112467382</v>
      </c>
      <c r="AA5" s="52">
        <f t="shared" si="12"/>
        <v>3.889336330794873</v>
      </c>
      <c r="AB5" s="52">
        <f t="shared" si="12"/>
        <v>5.0470602273555416</v>
      </c>
      <c r="AC5" s="52">
        <f t="shared" si="12"/>
        <v>4.575248662739007</v>
      </c>
      <c r="AD5" s="52">
        <f t="shared" si="12"/>
        <v>7.4958617323529095</v>
      </c>
      <c r="AE5" s="52">
        <f t="shared" si="12"/>
        <v>2.7015852597993306</v>
      </c>
      <c r="AF5" s="52">
        <f t="shared" si="12"/>
        <v>4.5307333067274769</v>
      </c>
      <c r="AG5" s="52">
        <f t="shared" si="12"/>
        <v>4.5048663316264648</v>
      </c>
      <c r="AH5" s="52">
        <f t="shared" si="12"/>
        <v>5.333101523899022</v>
      </c>
      <c r="AI5" s="52">
        <f t="shared" si="12"/>
        <v>4.5297513937093905</v>
      </c>
      <c r="AJ5" s="52">
        <f t="shared" si="12"/>
        <v>5.078867850295695</v>
      </c>
      <c r="AK5" s="52">
        <f t="shared" si="12"/>
        <v>5.7753388203124878</v>
      </c>
      <c r="AL5" s="52">
        <f t="shared" si="12"/>
        <v>6.5503612892701684</v>
      </c>
      <c r="AM5" s="52">
        <f t="shared" si="12"/>
        <v>5.6267071696304249</v>
      </c>
      <c r="AN5" s="52" t="str">
        <f t="shared" si="12"/>
        <v/>
      </c>
      <c r="AO5" s="52" t="str">
        <f t="shared" si="12"/>
        <v/>
      </c>
      <c r="AP5" s="52" t="str">
        <f t="shared" si="12"/>
        <v/>
      </c>
      <c r="AQ5" s="52" t="str">
        <f t="shared" si="12"/>
        <v/>
      </c>
      <c r="AR5" s="52" t="str">
        <f t="shared" si="12"/>
        <v/>
      </c>
      <c r="AS5" s="52" t="str">
        <f t="shared" si="12"/>
        <v/>
      </c>
      <c r="AT5" s="52" t="str">
        <f t="shared" si="12"/>
        <v/>
      </c>
      <c r="AU5" s="52" t="str">
        <f t="shared" si="12"/>
        <v/>
      </c>
      <c r="AV5" s="52" t="str">
        <f t="shared" si="12"/>
        <v/>
      </c>
      <c r="AW5" s="52" t="str">
        <f t="shared" si="12"/>
        <v/>
      </c>
      <c r="AX5" s="52" t="str">
        <f t="shared" si="12"/>
        <v/>
      </c>
      <c r="AY5" s="52" t="str">
        <f t="shared" si="12"/>
        <v/>
      </c>
      <c r="AZ5" s="52" t="str">
        <f t="shared" si="12"/>
        <v/>
      </c>
      <c r="BA5" s="52" t="str">
        <f t="shared" si="12"/>
        <v/>
      </c>
      <c r="BB5" s="52" t="str">
        <f t="shared" si="12"/>
        <v/>
      </c>
      <c r="BC5" s="52" t="str">
        <f t="shared" si="12"/>
        <v/>
      </c>
      <c r="BD5" s="52" t="str">
        <f t="shared" si="12"/>
        <v/>
      </c>
      <c r="BE5" s="52" t="str">
        <f t="shared" si="12"/>
        <v/>
      </c>
      <c r="BF5" s="52" t="str">
        <f t="shared" si="12"/>
        <v/>
      </c>
      <c r="BG5" s="52" t="str">
        <f t="shared" si="12"/>
        <v/>
      </c>
      <c r="BH5" s="52" t="str">
        <f t="shared" si="12"/>
        <v/>
      </c>
      <c r="BI5" s="52" t="str">
        <f t="shared" si="12"/>
        <v/>
      </c>
      <c r="BJ5" s="52" t="str">
        <f t="shared" si="12"/>
        <v/>
      </c>
      <c r="BK5" s="52" t="str">
        <f t="shared" si="12"/>
        <v/>
      </c>
      <c r="BL5" s="52" t="str">
        <f t="shared" si="12"/>
        <v/>
      </c>
      <c r="BM5" s="52" t="str">
        <f t="shared" si="12"/>
        <v/>
      </c>
      <c r="BN5" s="52" t="str">
        <f t="shared" si="12"/>
        <v/>
      </c>
      <c r="BO5" s="52" t="str">
        <f t="shared" ref="BO5:DZ5" si="13">IF(SUM(BO20:BO30)&lt;&gt;0,SQRT(SUMSQ(BO20:BO30)/9),"")</f>
        <v/>
      </c>
      <c r="BP5" s="52" t="str">
        <f t="shared" si="13"/>
        <v/>
      </c>
      <c r="BQ5" s="52" t="str">
        <f t="shared" si="13"/>
        <v/>
      </c>
      <c r="BR5" s="52" t="str">
        <f t="shared" si="13"/>
        <v/>
      </c>
      <c r="BS5" s="52" t="str">
        <f t="shared" si="13"/>
        <v/>
      </c>
      <c r="BT5" s="52" t="str">
        <f t="shared" si="13"/>
        <v/>
      </c>
      <c r="BU5" s="52" t="str">
        <f t="shared" si="13"/>
        <v/>
      </c>
      <c r="BV5" s="52" t="str">
        <f t="shared" si="13"/>
        <v/>
      </c>
      <c r="BW5" s="52" t="str">
        <f t="shared" si="13"/>
        <v/>
      </c>
      <c r="BX5" s="52" t="str">
        <f t="shared" si="13"/>
        <v/>
      </c>
      <c r="BY5" s="52" t="str">
        <f t="shared" si="13"/>
        <v/>
      </c>
      <c r="BZ5" s="52" t="str">
        <f t="shared" si="13"/>
        <v/>
      </c>
      <c r="CA5" s="52" t="str">
        <f t="shared" si="13"/>
        <v/>
      </c>
      <c r="CB5" s="52" t="str">
        <f t="shared" si="13"/>
        <v/>
      </c>
      <c r="CC5" s="52" t="str">
        <f t="shared" si="13"/>
        <v/>
      </c>
      <c r="CD5" s="52" t="str">
        <f t="shared" si="13"/>
        <v/>
      </c>
      <c r="CE5" s="52" t="str">
        <f t="shared" si="13"/>
        <v/>
      </c>
      <c r="CF5" s="52" t="str">
        <f t="shared" si="13"/>
        <v/>
      </c>
      <c r="CG5" s="52" t="str">
        <f t="shared" si="13"/>
        <v/>
      </c>
      <c r="CH5" s="52" t="str">
        <f t="shared" si="13"/>
        <v/>
      </c>
      <c r="CI5" s="52" t="str">
        <f t="shared" si="13"/>
        <v/>
      </c>
      <c r="CJ5" s="52" t="str">
        <f t="shared" si="13"/>
        <v/>
      </c>
      <c r="CK5" s="52" t="str">
        <f t="shared" si="13"/>
        <v/>
      </c>
      <c r="CL5" s="52" t="str">
        <f t="shared" si="13"/>
        <v/>
      </c>
      <c r="CM5" s="52" t="str">
        <f t="shared" si="13"/>
        <v/>
      </c>
      <c r="CN5" s="52" t="str">
        <f t="shared" si="13"/>
        <v/>
      </c>
      <c r="CO5" s="52" t="str">
        <f t="shared" si="13"/>
        <v/>
      </c>
      <c r="CP5" s="52" t="str">
        <f t="shared" si="13"/>
        <v/>
      </c>
      <c r="CQ5" s="52" t="str">
        <f t="shared" si="13"/>
        <v/>
      </c>
      <c r="CR5" s="52" t="str">
        <f t="shared" si="13"/>
        <v/>
      </c>
      <c r="CS5" s="52" t="str">
        <f t="shared" si="13"/>
        <v/>
      </c>
      <c r="CT5" s="52" t="str">
        <f t="shared" si="13"/>
        <v/>
      </c>
      <c r="CU5" s="52" t="str">
        <f t="shared" si="13"/>
        <v/>
      </c>
      <c r="CV5" s="52" t="str">
        <f t="shared" si="13"/>
        <v/>
      </c>
      <c r="CW5" s="52" t="str">
        <f t="shared" si="13"/>
        <v/>
      </c>
      <c r="CX5" s="52" t="str">
        <f t="shared" si="13"/>
        <v/>
      </c>
      <c r="CY5" s="52" t="str">
        <f t="shared" si="13"/>
        <v/>
      </c>
      <c r="CZ5" s="52" t="str">
        <f t="shared" si="13"/>
        <v/>
      </c>
      <c r="DA5" s="52" t="str">
        <f t="shared" si="13"/>
        <v/>
      </c>
      <c r="DB5" s="52" t="str">
        <f t="shared" si="13"/>
        <v/>
      </c>
      <c r="DC5" s="52" t="str">
        <f t="shared" si="13"/>
        <v/>
      </c>
      <c r="DD5" s="52" t="str">
        <f t="shared" si="13"/>
        <v/>
      </c>
      <c r="DE5" s="52" t="str">
        <f t="shared" si="13"/>
        <v/>
      </c>
      <c r="DF5" s="52" t="str">
        <f t="shared" si="13"/>
        <v/>
      </c>
      <c r="DG5" s="52" t="str">
        <f t="shared" si="13"/>
        <v/>
      </c>
      <c r="DH5" s="52" t="str">
        <f t="shared" si="13"/>
        <v/>
      </c>
      <c r="DI5" s="52" t="str">
        <f t="shared" si="13"/>
        <v/>
      </c>
      <c r="DJ5" s="52" t="str">
        <f t="shared" si="13"/>
        <v/>
      </c>
      <c r="DK5" s="52" t="str">
        <f t="shared" si="13"/>
        <v/>
      </c>
      <c r="DL5" s="52" t="str">
        <f t="shared" si="13"/>
        <v/>
      </c>
      <c r="DM5" s="52" t="str">
        <f t="shared" si="13"/>
        <v/>
      </c>
      <c r="DN5" s="52" t="str">
        <f t="shared" si="13"/>
        <v/>
      </c>
      <c r="DO5" s="52" t="str">
        <f t="shared" si="13"/>
        <v/>
      </c>
      <c r="DP5" s="52" t="str">
        <f t="shared" si="13"/>
        <v/>
      </c>
      <c r="DQ5" s="52" t="str">
        <f t="shared" si="13"/>
        <v/>
      </c>
      <c r="DR5" s="52" t="str">
        <f t="shared" si="13"/>
        <v/>
      </c>
      <c r="DS5" s="52" t="str">
        <f t="shared" si="13"/>
        <v/>
      </c>
      <c r="DT5" s="52" t="str">
        <f t="shared" si="13"/>
        <v/>
      </c>
      <c r="DU5" s="52" t="str">
        <f t="shared" si="13"/>
        <v/>
      </c>
      <c r="DV5" s="52" t="str">
        <f t="shared" si="13"/>
        <v/>
      </c>
      <c r="DW5" s="52" t="str">
        <f t="shared" si="13"/>
        <v/>
      </c>
      <c r="DX5" s="52" t="str">
        <f t="shared" si="13"/>
        <v/>
      </c>
      <c r="DY5" s="52" t="str">
        <f t="shared" si="13"/>
        <v/>
      </c>
      <c r="DZ5" s="52" t="str">
        <f t="shared" si="13"/>
        <v/>
      </c>
      <c r="EA5" s="52" t="str">
        <f t="shared" ref="EA5:GL5" si="14">IF(SUM(EA20:EA30)&lt;&gt;0,SQRT(SUMSQ(EA20:EA30)/9),"")</f>
        <v/>
      </c>
      <c r="EB5" s="52" t="str">
        <f t="shared" si="14"/>
        <v/>
      </c>
      <c r="EC5" s="52" t="str">
        <f t="shared" si="14"/>
        <v/>
      </c>
      <c r="ED5" s="52" t="str">
        <f t="shared" si="14"/>
        <v/>
      </c>
      <c r="EE5" s="52" t="str">
        <f t="shared" si="14"/>
        <v/>
      </c>
      <c r="EF5" s="52" t="str">
        <f t="shared" si="14"/>
        <v/>
      </c>
      <c r="EG5" s="52" t="str">
        <f t="shared" si="14"/>
        <v/>
      </c>
      <c r="EH5" s="52" t="str">
        <f t="shared" si="14"/>
        <v/>
      </c>
      <c r="EI5" s="52" t="str">
        <f t="shared" si="14"/>
        <v/>
      </c>
      <c r="EJ5" s="52" t="str">
        <f t="shared" si="14"/>
        <v/>
      </c>
      <c r="EK5" s="52" t="str">
        <f t="shared" si="14"/>
        <v/>
      </c>
      <c r="EL5" s="52" t="str">
        <f t="shared" si="14"/>
        <v/>
      </c>
      <c r="EM5" s="52" t="str">
        <f t="shared" si="14"/>
        <v/>
      </c>
      <c r="EN5" s="52" t="str">
        <f t="shared" si="14"/>
        <v/>
      </c>
      <c r="EO5" s="52" t="str">
        <f t="shared" si="14"/>
        <v/>
      </c>
      <c r="EP5" s="52" t="str">
        <f t="shared" si="14"/>
        <v/>
      </c>
      <c r="EQ5" s="52" t="str">
        <f t="shared" si="14"/>
        <v/>
      </c>
      <c r="ER5" s="52" t="str">
        <f t="shared" si="14"/>
        <v/>
      </c>
      <c r="ES5" s="52" t="str">
        <f t="shared" si="14"/>
        <v/>
      </c>
      <c r="ET5" s="52" t="str">
        <f t="shared" si="14"/>
        <v/>
      </c>
      <c r="EU5" s="52" t="str">
        <f t="shared" si="14"/>
        <v/>
      </c>
      <c r="EV5" s="52" t="str">
        <f t="shared" si="14"/>
        <v/>
      </c>
      <c r="EW5" s="52" t="str">
        <f t="shared" si="14"/>
        <v/>
      </c>
      <c r="EX5" s="52" t="str">
        <f t="shared" si="14"/>
        <v/>
      </c>
      <c r="EY5" s="52" t="str">
        <f t="shared" si="14"/>
        <v/>
      </c>
      <c r="EZ5" s="52" t="str">
        <f t="shared" si="14"/>
        <v/>
      </c>
      <c r="FA5" s="52" t="str">
        <f t="shared" si="14"/>
        <v/>
      </c>
      <c r="FB5" s="52" t="str">
        <f t="shared" si="14"/>
        <v/>
      </c>
      <c r="FC5" s="52" t="str">
        <f t="shared" si="14"/>
        <v/>
      </c>
      <c r="FD5" s="52" t="str">
        <f t="shared" si="14"/>
        <v/>
      </c>
      <c r="FE5" s="52" t="str">
        <f t="shared" si="14"/>
        <v/>
      </c>
      <c r="FF5" s="52" t="str">
        <f t="shared" si="14"/>
        <v/>
      </c>
      <c r="FG5" s="52" t="str">
        <f t="shared" si="14"/>
        <v/>
      </c>
      <c r="FH5" s="52" t="str">
        <f t="shared" si="14"/>
        <v/>
      </c>
      <c r="FI5" s="52" t="str">
        <f t="shared" si="14"/>
        <v/>
      </c>
      <c r="FJ5" s="52" t="str">
        <f t="shared" si="14"/>
        <v/>
      </c>
      <c r="FK5" s="52" t="str">
        <f t="shared" si="14"/>
        <v/>
      </c>
      <c r="FL5" s="52" t="str">
        <f t="shared" si="14"/>
        <v/>
      </c>
      <c r="FM5" s="52" t="str">
        <f t="shared" si="14"/>
        <v/>
      </c>
      <c r="FN5" s="52" t="str">
        <f t="shared" si="14"/>
        <v/>
      </c>
      <c r="FO5" s="52" t="str">
        <f t="shared" si="14"/>
        <v/>
      </c>
      <c r="FP5" s="52" t="str">
        <f t="shared" si="14"/>
        <v/>
      </c>
      <c r="FQ5" s="52" t="str">
        <f t="shared" si="14"/>
        <v/>
      </c>
      <c r="FR5" s="52" t="str">
        <f t="shared" si="14"/>
        <v/>
      </c>
      <c r="FS5" s="52" t="str">
        <f t="shared" si="14"/>
        <v/>
      </c>
      <c r="FT5" s="52" t="str">
        <f t="shared" si="14"/>
        <v/>
      </c>
      <c r="FU5" s="52" t="str">
        <f t="shared" si="14"/>
        <v/>
      </c>
      <c r="FV5" s="52" t="str">
        <f t="shared" si="14"/>
        <v/>
      </c>
      <c r="FW5" s="52" t="str">
        <f t="shared" si="14"/>
        <v/>
      </c>
      <c r="FX5" s="52" t="str">
        <f t="shared" si="14"/>
        <v/>
      </c>
      <c r="FY5" s="52" t="str">
        <f t="shared" si="14"/>
        <v/>
      </c>
      <c r="FZ5" s="52" t="str">
        <f t="shared" si="14"/>
        <v/>
      </c>
      <c r="GA5" s="52" t="str">
        <f t="shared" si="14"/>
        <v/>
      </c>
      <c r="GB5" s="52" t="str">
        <f t="shared" si="14"/>
        <v/>
      </c>
      <c r="GC5" s="52" t="str">
        <f t="shared" si="14"/>
        <v/>
      </c>
      <c r="GD5" s="52" t="str">
        <f t="shared" si="14"/>
        <v/>
      </c>
      <c r="GE5" s="52" t="str">
        <f t="shared" si="14"/>
        <v/>
      </c>
      <c r="GF5" s="52" t="str">
        <f t="shared" si="14"/>
        <v/>
      </c>
      <c r="GG5" s="52" t="str">
        <f t="shared" si="14"/>
        <v/>
      </c>
      <c r="GH5" s="52" t="str">
        <f t="shared" si="14"/>
        <v/>
      </c>
      <c r="GI5" s="52" t="str">
        <f t="shared" si="14"/>
        <v/>
      </c>
      <c r="GJ5" s="52" t="str">
        <f t="shared" si="14"/>
        <v/>
      </c>
      <c r="GK5" s="52" t="str">
        <f t="shared" si="14"/>
        <v/>
      </c>
      <c r="GL5" s="52" t="str">
        <f t="shared" si="14"/>
        <v/>
      </c>
      <c r="GM5" s="52" t="str">
        <f t="shared" ref="GM5:IQ5" si="15">IF(SUM(GM20:GM30)&lt;&gt;0,SQRT(SUMSQ(GM20:GM30)/9),"")</f>
        <v/>
      </c>
      <c r="GN5" s="52" t="str">
        <f t="shared" si="15"/>
        <v/>
      </c>
      <c r="GO5" s="52" t="str">
        <f t="shared" si="15"/>
        <v/>
      </c>
      <c r="GP5" s="52" t="str">
        <f t="shared" si="15"/>
        <v/>
      </c>
      <c r="GQ5" s="52" t="str">
        <f t="shared" si="15"/>
        <v/>
      </c>
      <c r="GR5" s="52" t="str">
        <f t="shared" si="15"/>
        <v/>
      </c>
      <c r="GS5" s="52" t="str">
        <f t="shared" si="15"/>
        <v/>
      </c>
      <c r="GT5" s="52" t="str">
        <f t="shared" si="15"/>
        <v/>
      </c>
      <c r="GU5" s="52" t="str">
        <f t="shared" si="15"/>
        <v/>
      </c>
      <c r="GV5" s="52" t="str">
        <f t="shared" si="15"/>
        <v/>
      </c>
      <c r="GW5" s="52" t="str">
        <f t="shared" si="15"/>
        <v/>
      </c>
      <c r="GX5" s="52" t="str">
        <f t="shared" si="15"/>
        <v/>
      </c>
      <c r="GY5" s="52" t="str">
        <f t="shared" si="15"/>
        <v/>
      </c>
      <c r="GZ5" s="52" t="str">
        <f t="shared" si="15"/>
        <v/>
      </c>
      <c r="HA5" s="52" t="str">
        <f t="shared" si="15"/>
        <v/>
      </c>
      <c r="HB5" s="52" t="str">
        <f t="shared" si="15"/>
        <v/>
      </c>
      <c r="HC5" s="52" t="str">
        <f t="shared" si="15"/>
        <v/>
      </c>
      <c r="HD5" s="52" t="str">
        <f t="shared" si="15"/>
        <v/>
      </c>
      <c r="HE5" s="52" t="str">
        <f t="shared" si="15"/>
        <v/>
      </c>
      <c r="HF5" s="52" t="str">
        <f t="shared" si="15"/>
        <v/>
      </c>
      <c r="HG5" s="52" t="str">
        <f t="shared" si="15"/>
        <v/>
      </c>
      <c r="HH5" s="52" t="str">
        <f t="shared" si="15"/>
        <v/>
      </c>
      <c r="HI5" s="52" t="str">
        <f t="shared" si="15"/>
        <v/>
      </c>
      <c r="HJ5" s="52" t="str">
        <f t="shared" si="15"/>
        <v/>
      </c>
      <c r="HK5" s="52" t="str">
        <f t="shared" si="15"/>
        <v/>
      </c>
      <c r="HL5" s="52" t="str">
        <f t="shared" si="15"/>
        <v/>
      </c>
      <c r="HM5" s="52" t="str">
        <f t="shared" si="15"/>
        <v/>
      </c>
      <c r="HN5" s="52" t="str">
        <f t="shared" si="15"/>
        <v/>
      </c>
      <c r="HO5" s="52" t="str">
        <f t="shared" si="15"/>
        <v/>
      </c>
      <c r="HP5" s="52" t="str">
        <f t="shared" si="15"/>
        <v/>
      </c>
      <c r="HQ5" s="52" t="str">
        <f t="shared" si="15"/>
        <v/>
      </c>
      <c r="HR5" s="52" t="str">
        <f t="shared" si="15"/>
        <v/>
      </c>
      <c r="HS5" s="52" t="str">
        <f t="shared" si="15"/>
        <v/>
      </c>
      <c r="HT5" s="52" t="str">
        <f t="shared" si="15"/>
        <v/>
      </c>
      <c r="HU5" s="52" t="str">
        <f t="shared" si="15"/>
        <v/>
      </c>
      <c r="HV5" s="52" t="str">
        <f t="shared" si="15"/>
        <v/>
      </c>
      <c r="HW5" s="52" t="str">
        <f t="shared" si="15"/>
        <v/>
      </c>
      <c r="HX5" s="52" t="str">
        <f t="shared" si="15"/>
        <v/>
      </c>
      <c r="HY5" s="52" t="str">
        <f t="shared" si="15"/>
        <v/>
      </c>
      <c r="HZ5" s="52" t="str">
        <f t="shared" si="15"/>
        <v/>
      </c>
      <c r="IA5" s="52" t="str">
        <f t="shared" si="15"/>
        <v/>
      </c>
      <c r="IB5" s="52" t="str">
        <f t="shared" si="15"/>
        <v/>
      </c>
      <c r="IC5" s="52" t="str">
        <f t="shared" si="15"/>
        <v/>
      </c>
      <c r="ID5" s="52" t="str">
        <f t="shared" si="15"/>
        <v/>
      </c>
      <c r="IE5" s="52" t="str">
        <f t="shared" si="15"/>
        <v/>
      </c>
      <c r="IF5" s="52" t="str">
        <f t="shared" si="15"/>
        <v/>
      </c>
      <c r="IG5" s="52" t="str">
        <f t="shared" si="15"/>
        <v/>
      </c>
      <c r="IH5" s="52" t="str">
        <f t="shared" si="15"/>
        <v/>
      </c>
      <c r="II5" s="52" t="str">
        <f t="shared" si="15"/>
        <v/>
      </c>
      <c r="IJ5" s="52" t="str">
        <f t="shared" si="15"/>
        <v/>
      </c>
      <c r="IK5" s="52" t="str">
        <f t="shared" si="15"/>
        <v/>
      </c>
      <c r="IL5" s="52" t="str">
        <f t="shared" si="15"/>
        <v/>
      </c>
      <c r="IM5" s="52" t="str">
        <f t="shared" si="15"/>
        <v/>
      </c>
      <c r="IN5" s="52" t="str">
        <f t="shared" si="15"/>
        <v/>
      </c>
      <c r="IO5" s="52" t="str">
        <f t="shared" si="15"/>
        <v/>
      </c>
      <c r="IP5" s="52" t="str">
        <f t="shared" si="15"/>
        <v/>
      </c>
      <c r="IQ5" s="52" t="str">
        <f t="shared" si="15"/>
        <v/>
      </c>
      <c r="IR5" s="61">
        <f>AVERAGE(B5:IQ5)</f>
        <v>5.2661530377764798</v>
      </c>
      <c r="IS5" s="57">
        <f>STDEV(B5:IQ5)</f>
        <v>1.3558340439674448</v>
      </c>
      <c r="IT5" s="57">
        <f>EXP(IR35)</f>
        <v>5.0949047657276934</v>
      </c>
    </row>
    <row r="6" spans="1:257" x14ac:dyDescent="0.2">
      <c r="A6" s="22" t="s">
        <v>551</v>
      </c>
      <c r="B6" s="53">
        <f>IF(SUM(B8:B11,B13:B14,B16:B18,B21:B23,B26,B29:B30)&lt;&gt;0,SQRT(SUMSQ(B8:B11,B13:B14,B16:B18,B21:B23,B26,B29:B30)/15),"")</f>
        <v>8.0687465691692264</v>
      </c>
      <c r="C6" s="53">
        <f t="shared" ref="C6:BN6" si="16">IF(SUM(C8:C11,C13:C14,C16:C18,C21:C23,C26,C29:C30)&lt;&gt;0,SQRT(SUMSQ(C8:C11,C13:C14,C16:C18,C21:C23,C26,C29:C30)/15),"")</f>
        <v>4.0920083248802399</v>
      </c>
      <c r="D6" s="53">
        <f t="shared" si="16"/>
        <v>5.2755374874714738</v>
      </c>
      <c r="E6" s="53">
        <f t="shared" si="16"/>
        <v>5.3206682018569893</v>
      </c>
      <c r="F6" s="53">
        <f t="shared" si="16"/>
        <v>6.6540691376245249</v>
      </c>
      <c r="G6" s="53">
        <f t="shared" si="16"/>
        <v>4.8941481171905652</v>
      </c>
      <c r="H6" s="53">
        <f t="shared" si="16"/>
        <v>9.2090466454613935</v>
      </c>
      <c r="I6" s="53">
        <f t="shared" si="16"/>
        <v>4.7373859723913849</v>
      </c>
      <c r="J6" s="53">
        <f t="shared" si="16"/>
        <v>5.2539839760236546</v>
      </c>
      <c r="K6" s="53">
        <f t="shared" si="16"/>
        <v>3.5018556591911421</v>
      </c>
      <c r="L6" s="53">
        <f t="shared" si="16"/>
        <v>5.6854607466807012</v>
      </c>
      <c r="M6" s="53">
        <f t="shared" si="16"/>
        <v>5.6498174552371321</v>
      </c>
      <c r="N6" s="53">
        <f t="shared" si="16"/>
        <v>5.9783997719717457</v>
      </c>
      <c r="O6" s="53">
        <f t="shared" si="16"/>
        <v>5.5988739617636307</v>
      </c>
      <c r="P6" s="53">
        <f t="shared" si="16"/>
        <v>7.7442681839053487</v>
      </c>
      <c r="Q6" s="53">
        <f t="shared" si="16"/>
        <v>5.7630159306096456</v>
      </c>
      <c r="R6" s="53">
        <f t="shared" si="16"/>
        <v>4.4772785056061988</v>
      </c>
      <c r="S6" s="53">
        <f t="shared" si="16"/>
        <v>7.6371265176140897</v>
      </c>
      <c r="T6" s="53">
        <f t="shared" si="16"/>
        <v>5.2188474926858044</v>
      </c>
      <c r="U6" s="53">
        <f t="shared" si="16"/>
        <v>2.5891907286896525</v>
      </c>
      <c r="V6" s="53">
        <f t="shared" si="16"/>
        <v>5.6611112833300314</v>
      </c>
      <c r="W6" s="53">
        <f t="shared" si="16"/>
        <v>7.2046188453941085</v>
      </c>
      <c r="X6" s="53">
        <f t="shared" si="16"/>
        <v>4.0184348147321503</v>
      </c>
      <c r="Y6" s="53">
        <f t="shared" si="16"/>
        <v>4.2710587812367775</v>
      </c>
      <c r="Z6" s="53">
        <f t="shared" si="16"/>
        <v>6.3198830893107658</v>
      </c>
      <c r="AA6" s="53">
        <f t="shared" si="16"/>
        <v>3.9153432400659831</v>
      </c>
      <c r="AB6" s="53">
        <f t="shared" si="16"/>
        <v>5.2467290684579995</v>
      </c>
      <c r="AC6" s="53">
        <f t="shared" si="16"/>
        <v>4.7681836835846374</v>
      </c>
      <c r="AD6" s="53">
        <f t="shared" si="16"/>
        <v>7.9553003738774031</v>
      </c>
      <c r="AE6" s="53">
        <f t="shared" si="16"/>
        <v>2.7645272201275</v>
      </c>
      <c r="AF6" s="53">
        <f t="shared" si="16"/>
        <v>4.784306795121112</v>
      </c>
      <c r="AG6" s="53">
        <f t="shared" si="16"/>
        <v>4.7695467334182133</v>
      </c>
      <c r="AH6" s="53">
        <f t="shared" si="16"/>
        <v>5.644843413473696</v>
      </c>
      <c r="AI6" s="53">
        <f t="shared" si="16"/>
        <v>4.63695109272716</v>
      </c>
      <c r="AJ6" s="53">
        <f t="shared" si="16"/>
        <v>4.9246041860803356</v>
      </c>
      <c r="AK6" s="53">
        <f t="shared" si="16"/>
        <v>6.1351063132044343</v>
      </c>
      <c r="AL6" s="53">
        <f t="shared" si="16"/>
        <v>6.8385651269760004</v>
      </c>
      <c r="AM6" s="53">
        <f t="shared" si="16"/>
        <v>5.9957353380302854</v>
      </c>
      <c r="AN6" s="53" t="str">
        <f t="shared" si="16"/>
        <v/>
      </c>
      <c r="AO6" s="53" t="str">
        <f t="shared" si="16"/>
        <v/>
      </c>
      <c r="AP6" s="53" t="str">
        <f t="shared" si="16"/>
        <v/>
      </c>
      <c r="AQ6" s="53" t="str">
        <f t="shared" si="16"/>
        <v/>
      </c>
      <c r="AR6" s="53" t="str">
        <f t="shared" si="16"/>
        <v/>
      </c>
      <c r="AS6" s="53" t="str">
        <f t="shared" si="16"/>
        <v/>
      </c>
      <c r="AT6" s="53" t="str">
        <f t="shared" si="16"/>
        <v/>
      </c>
      <c r="AU6" s="53" t="str">
        <f t="shared" si="16"/>
        <v/>
      </c>
      <c r="AV6" s="53" t="str">
        <f t="shared" si="16"/>
        <v/>
      </c>
      <c r="AW6" s="53" t="str">
        <f t="shared" si="16"/>
        <v/>
      </c>
      <c r="AX6" s="53" t="str">
        <f t="shared" si="16"/>
        <v/>
      </c>
      <c r="AY6" s="53" t="str">
        <f t="shared" si="16"/>
        <v/>
      </c>
      <c r="AZ6" s="53" t="str">
        <f t="shared" si="16"/>
        <v/>
      </c>
      <c r="BA6" s="53" t="str">
        <f t="shared" si="16"/>
        <v/>
      </c>
      <c r="BB6" s="53" t="str">
        <f t="shared" si="16"/>
        <v/>
      </c>
      <c r="BC6" s="53" t="str">
        <f t="shared" si="16"/>
        <v/>
      </c>
      <c r="BD6" s="53" t="str">
        <f t="shared" si="16"/>
        <v/>
      </c>
      <c r="BE6" s="53" t="str">
        <f t="shared" si="16"/>
        <v/>
      </c>
      <c r="BF6" s="53" t="str">
        <f t="shared" si="16"/>
        <v/>
      </c>
      <c r="BG6" s="53" t="str">
        <f t="shared" si="16"/>
        <v/>
      </c>
      <c r="BH6" s="53" t="str">
        <f t="shared" si="16"/>
        <v/>
      </c>
      <c r="BI6" s="53" t="str">
        <f t="shared" si="16"/>
        <v/>
      </c>
      <c r="BJ6" s="53" t="str">
        <f t="shared" si="16"/>
        <v/>
      </c>
      <c r="BK6" s="53" t="str">
        <f t="shared" si="16"/>
        <v/>
      </c>
      <c r="BL6" s="53" t="str">
        <f t="shared" si="16"/>
        <v/>
      </c>
      <c r="BM6" s="53" t="str">
        <f t="shared" si="16"/>
        <v/>
      </c>
      <c r="BN6" s="53" t="str">
        <f t="shared" si="16"/>
        <v/>
      </c>
      <c r="BO6" s="53" t="str">
        <f t="shared" ref="BO6:DZ6" si="17">IF(SUM(BO8:BO11,BO13:BO14,BO16:BO18,BO21:BO23,BO26,BO29:BO30)&lt;&gt;0,SQRT(SUMSQ(BO8:BO11,BO13:BO14,BO16:BO18,BO21:BO23,BO26,BO29:BO30)/15),"")</f>
        <v/>
      </c>
      <c r="BP6" s="53" t="str">
        <f t="shared" si="17"/>
        <v/>
      </c>
      <c r="BQ6" s="53" t="str">
        <f t="shared" si="17"/>
        <v/>
      </c>
      <c r="BR6" s="53" t="str">
        <f t="shared" si="17"/>
        <v/>
      </c>
      <c r="BS6" s="53" t="str">
        <f t="shared" si="17"/>
        <v/>
      </c>
      <c r="BT6" s="53" t="str">
        <f t="shared" si="17"/>
        <v/>
      </c>
      <c r="BU6" s="53" t="str">
        <f t="shared" si="17"/>
        <v/>
      </c>
      <c r="BV6" s="53" t="str">
        <f t="shared" si="17"/>
        <v/>
      </c>
      <c r="BW6" s="53" t="str">
        <f t="shared" si="17"/>
        <v/>
      </c>
      <c r="BX6" s="53" t="str">
        <f t="shared" si="17"/>
        <v/>
      </c>
      <c r="BY6" s="53" t="str">
        <f t="shared" si="17"/>
        <v/>
      </c>
      <c r="BZ6" s="53" t="str">
        <f t="shared" si="17"/>
        <v/>
      </c>
      <c r="CA6" s="53" t="str">
        <f t="shared" si="17"/>
        <v/>
      </c>
      <c r="CB6" s="53" t="str">
        <f t="shared" si="17"/>
        <v/>
      </c>
      <c r="CC6" s="53" t="str">
        <f t="shared" si="17"/>
        <v/>
      </c>
      <c r="CD6" s="53" t="str">
        <f t="shared" si="17"/>
        <v/>
      </c>
      <c r="CE6" s="53" t="str">
        <f t="shared" si="17"/>
        <v/>
      </c>
      <c r="CF6" s="53" t="str">
        <f t="shared" si="17"/>
        <v/>
      </c>
      <c r="CG6" s="53" t="str">
        <f t="shared" si="17"/>
        <v/>
      </c>
      <c r="CH6" s="53" t="str">
        <f t="shared" si="17"/>
        <v/>
      </c>
      <c r="CI6" s="53" t="str">
        <f t="shared" si="17"/>
        <v/>
      </c>
      <c r="CJ6" s="53" t="str">
        <f t="shared" si="17"/>
        <v/>
      </c>
      <c r="CK6" s="53" t="str">
        <f t="shared" si="17"/>
        <v/>
      </c>
      <c r="CL6" s="53" t="str">
        <f t="shared" si="17"/>
        <v/>
      </c>
      <c r="CM6" s="53" t="str">
        <f t="shared" si="17"/>
        <v/>
      </c>
      <c r="CN6" s="53" t="str">
        <f t="shared" si="17"/>
        <v/>
      </c>
      <c r="CO6" s="53" t="str">
        <f t="shared" si="17"/>
        <v/>
      </c>
      <c r="CP6" s="53" t="str">
        <f t="shared" si="17"/>
        <v/>
      </c>
      <c r="CQ6" s="53" t="str">
        <f t="shared" si="17"/>
        <v/>
      </c>
      <c r="CR6" s="53" t="str">
        <f t="shared" si="17"/>
        <v/>
      </c>
      <c r="CS6" s="53" t="str">
        <f t="shared" si="17"/>
        <v/>
      </c>
      <c r="CT6" s="53" t="str">
        <f t="shared" si="17"/>
        <v/>
      </c>
      <c r="CU6" s="53" t="str">
        <f t="shared" si="17"/>
        <v/>
      </c>
      <c r="CV6" s="53" t="str">
        <f t="shared" si="17"/>
        <v/>
      </c>
      <c r="CW6" s="53" t="str">
        <f t="shared" si="17"/>
        <v/>
      </c>
      <c r="CX6" s="53" t="str">
        <f t="shared" si="17"/>
        <v/>
      </c>
      <c r="CY6" s="53" t="str">
        <f t="shared" si="17"/>
        <v/>
      </c>
      <c r="CZ6" s="53" t="str">
        <f t="shared" si="17"/>
        <v/>
      </c>
      <c r="DA6" s="53" t="str">
        <f t="shared" si="17"/>
        <v/>
      </c>
      <c r="DB6" s="53" t="str">
        <f t="shared" si="17"/>
        <v/>
      </c>
      <c r="DC6" s="53" t="str">
        <f t="shared" si="17"/>
        <v/>
      </c>
      <c r="DD6" s="53" t="str">
        <f t="shared" si="17"/>
        <v/>
      </c>
      <c r="DE6" s="53" t="str">
        <f t="shared" si="17"/>
        <v/>
      </c>
      <c r="DF6" s="53" t="str">
        <f t="shared" si="17"/>
        <v/>
      </c>
      <c r="DG6" s="53" t="str">
        <f t="shared" si="17"/>
        <v/>
      </c>
      <c r="DH6" s="53" t="str">
        <f t="shared" si="17"/>
        <v/>
      </c>
      <c r="DI6" s="53" t="str">
        <f t="shared" si="17"/>
        <v/>
      </c>
      <c r="DJ6" s="53" t="str">
        <f t="shared" si="17"/>
        <v/>
      </c>
      <c r="DK6" s="53" t="str">
        <f t="shared" si="17"/>
        <v/>
      </c>
      <c r="DL6" s="53" t="str">
        <f t="shared" si="17"/>
        <v/>
      </c>
      <c r="DM6" s="53" t="str">
        <f t="shared" si="17"/>
        <v/>
      </c>
      <c r="DN6" s="53" t="str">
        <f t="shared" si="17"/>
        <v/>
      </c>
      <c r="DO6" s="53" t="str">
        <f t="shared" si="17"/>
        <v/>
      </c>
      <c r="DP6" s="53" t="str">
        <f t="shared" si="17"/>
        <v/>
      </c>
      <c r="DQ6" s="53" t="str">
        <f t="shared" si="17"/>
        <v/>
      </c>
      <c r="DR6" s="53" t="str">
        <f t="shared" si="17"/>
        <v/>
      </c>
      <c r="DS6" s="53" t="str">
        <f t="shared" si="17"/>
        <v/>
      </c>
      <c r="DT6" s="53" t="str">
        <f t="shared" si="17"/>
        <v/>
      </c>
      <c r="DU6" s="53" t="str">
        <f t="shared" si="17"/>
        <v/>
      </c>
      <c r="DV6" s="53" t="str">
        <f t="shared" si="17"/>
        <v/>
      </c>
      <c r="DW6" s="53" t="str">
        <f t="shared" si="17"/>
        <v/>
      </c>
      <c r="DX6" s="53" t="str">
        <f t="shared" si="17"/>
        <v/>
      </c>
      <c r="DY6" s="53" t="str">
        <f t="shared" si="17"/>
        <v/>
      </c>
      <c r="DZ6" s="53" t="str">
        <f t="shared" si="17"/>
        <v/>
      </c>
      <c r="EA6" s="53" t="str">
        <f t="shared" ref="EA6:GL6" si="18">IF(SUM(EA8:EA11,EA13:EA14,EA16:EA18,EA21:EA23,EA26,EA29:EA30)&lt;&gt;0,SQRT(SUMSQ(EA8:EA11,EA13:EA14,EA16:EA18,EA21:EA23,EA26,EA29:EA30)/15),"")</f>
        <v/>
      </c>
      <c r="EB6" s="53" t="str">
        <f t="shared" si="18"/>
        <v/>
      </c>
      <c r="EC6" s="53" t="str">
        <f t="shared" si="18"/>
        <v/>
      </c>
      <c r="ED6" s="53" t="str">
        <f t="shared" si="18"/>
        <v/>
      </c>
      <c r="EE6" s="53" t="str">
        <f t="shared" si="18"/>
        <v/>
      </c>
      <c r="EF6" s="53" t="str">
        <f t="shared" si="18"/>
        <v/>
      </c>
      <c r="EG6" s="53" t="str">
        <f t="shared" si="18"/>
        <v/>
      </c>
      <c r="EH6" s="53" t="str">
        <f t="shared" si="18"/>
        <v/>
      </c>
      <c r="EI6" s="53" t="str">
        <f t="shared" si="18"/>
        <v/>
      </c>
      <c r="EJ6" s="53" t="str">
        <f t="shared" si="18"/>
        <v/>
      </c>
      <c r="EK6" s="53" t="str">
        <f t="shared" si="18"/>
        <v/>
      </c>
      <c r="EL6" s="53" t="str">
        <f t="shared" si="18"/>
        <v/>
      </c>
      <c r="EM6" s="53" t="str">
        <f t="shared" si="18"/>
        <v/>
      </c>
      <c r="EN6" s="53" t="str">
        <f t="shared" si="18"/>
        <v/>
      </c>
      <c r="EO6" s="53" t="str">
        <f t="shared" si="18"/>
        <v/>
      </c>
      <c r="EP6" s="53" t="str">
        <f t="shared" si="18"/>
        <v/>
      </c>
      <c r="EQ6" s="53" t="str">
        <f t="shared" si="18"/>
        <v/>
      </c>
      <c r="ER6" s="53" t="str">
        <f t="shared" si="18"/>
        <v/>
      </c>
      <c r="ES6" s="53" t="str">
        <f t="shared" si="18"/>
        <v/>
      </c>
      <c r="ET6" s="53" t="str">
        <f t="shared" si="18"/>
        <v/>
      </c>
      <c r="EU6" s="53" t="str">
        <f t="shared" si="18"/>
        <v/>
      </c>
      <c r="EV6" s="53" t="str">
        <f t="shared" si="18"/>
        <v/>
      </c>
      <c r="EW6" s="53" t="str">
        <f t="shared" si="18"/>
        <v/>
      </c>
      <c r="EX6" s="53" t="str">
        <f t="shared" si="18"/>
        <v/>
      </c>
      <c r="EY6" s="53" t="str">
        <f t="shared" si="18"/>
        <v/>
      </c>
      <c r="EZ6" s="53" t="str">
        <f t="shared" si="18"/>
        <v/>
      </c>
      <c r="FA6" s="53" t="str">
        <f t="shared" si="18"/>
        <v/>
      </c>
      <c r="FB6" s="53" t="str">
        <f t="shared" si="18"/>
        <v/>
      </c>
      <c r="FC6" s="53" t="str">
        <f t="shared" si="18"/>
        <v/>
      </c>
      <c r="FD6" s="53" t="str">
        <f t="shared" si="18"/>
        <v/>
      </c>
      <c r="FE6" s="53" t="str">
        <f t="shared" si="18"/>
        <v/>
      </c>
      <c r="FF6" s="53" t="str">
        <f t="shared" si="18"/>
        <v/>
      </c>
      <c r="FG6" s="53" t="str">
        <f t="shared" si="18"/>
        <v/>
      </c>
      <c r="FH6" s="53" t="str">
        <f t="shared" si="18"/>
        <v/>
      </c>
      <c r="FI6" s="53" t="str">
        <f t="shared" si="18"/>
        <v/>
      </c>
      <c r="FJ6" s="53" t="str">
        <f t="shared" si="18"/>
        <v/>
      </c>
      <c r="FK6" s="53" t="str">
        <f t="shared" si="18"/>
        <v/>
      </c>
      <c r="FL6" s="53" t="str">
        <f t="shared" si="18"/>
        <v/>
      </c>
      <c r="FM6" s="53" t="str">
        <f t="shared" si="18"/>
        <v/>
      </c>
      <c r="FN6" s="53" t="str">
        <f t="shared" si="18"/>
        <v/>
      </c>
      <c r="FO6" s="53" t="str">
        <f t="shared" si="18"/>
        <v/>
      </c>
      <c r="FP6" s="53" t="str">
        <f t="shared" si="18"/>
        <v/>
      </c>
      <c r="FQ6" s="53" t="str">
        <f t="shared" si="18"/>
        <v/>
      </c>
      <c r="FR6" s="53" t="str">
        <f t="shared" si="18"/>
        <v/>
      </c>
      <c r="FS6" s="53" t="str">
        <f t="shared" si="18"/>
        <v/>
      </c>
      <c r="FT6" s="53" t="str">
        <f t="shared" si="18"/>
        <v/>
      </c>
      <c r="FU6" s="53" t="str">
        <f t="shared" si="18"/>
        <v/>
      </c>
      <c r="FV6" s="53" t="str">
        <f t="shared" si="18"/>
        <v/>
      </c>
      <c r="FW6" s="53" t="str">
        <f t="shared" si="18"/>
        <v/>
      </c>
      <c r="FX6" s="53" t="str">
        <f t="shared" si="18"/>
        <v/>
      </c>
      <c r="FY6" s="53" t="str">
        <f t="shared" si="18"/>
        <v/>
      </c>
      <c r="FZ6" s="53" t="str">
        <f t="shared" si="18"/>
        <v/>
      </c>
      <c r="GA6" s="53" t="str">
        <f t="shared" si="18"/>
        <v/>
      </c>
      <c r="GB6" s="53" t="str">
        <f t="shared" si="18"/>
        <v/>
      </c>
      <c r="GC6" s="53" t="str">
        <f t="shared" si="18"/>
        <v/>
      </c>
      <c r="GD6" s="53" t="str">
        <f t="shared" si="18"/>
        <v/>
      </c>
      <c r="GE6" s="53" t="str">
        <f t="shared" si="18"/>
        <v/>
      </c>
      <c r="GF6" s="53" t="str">
        <f t="shared" si="18"/>
        <v/>
      </c>
      <c r="GG6" s="53" t="str">
        <f t="shared" si="18"/>
        <v/>
      </c>
      <c r="GH6" s="53" t="str">
        <f t="shared" si="18"/>
        <v/>
      </c>
      <c r="GI6" s="53" t="str">
        <f t="shared" si="18"/>
        <v/>
      </c>
      <c r="GJ6" s="53" t="str">
        <f t="shared" si="18"/>
        <v/>
      </c>
      <c r="GK6" s="53" t="str">
        <f t="shared" si="18"/>
        <v/>
      </c>
      <c r="GL6" s="53" t="str">
        <f t="shared" si="18"/>
        <v/>
      </c>
      <c r="GM6" s="53" t="str">
        <f t="shared" ref="GM6:IQ6" si="19">IF(SUM(GM8:GM11,GM13:GM14,GM16:GM18,GM21:GM23,GM26,GM29:GM30)&lt;&gt;0,SQRT(SUMSQ(GM8:GM11,GM13:GM14,GM16:GM18,GM21:GM23,GM26,GM29:GM30)/15),"")</f>
        <v/>
      </c>
      <c r="GN6" s="53" t="str">
        <f t="shared" si="19"/>
        <v/>
      </c>
      <c r="GO6" s="53" t="str">
        <f t="shared" si="19"/>
        <v/>
      </c>
      <c r="GP6" s="53" t="str">
        <f t="shared" si="19"/>
        <v/>
      </c>
      <c r="GQ6" s="53" t="str">
        <f t="shared" si="19"/>
        <v/>
      </c>
      <c r="GR6" s="53" t="str">
        <f t="shared" si="19"/>
        <v/>
      </c>
      <c r="GS6" s="53" t="str">
        <f t="shared" si="19"/>
        <v/>
      </c>
      <c r="GT6" s="53" t="str">
        <f t="shared" si="19"/>
        <v/>
      </c>
      <c r="GU6" s="53" t="str">
        <f t="shared" si="19"/>
        <v/>
      </c>
      <c r="GV6" s="53" t="str">
        <f t="shared" si="19"/>
        <v/>
      </c>
      <c r="GW6" s="53" t="str">
        <f t="shared" si="19"/>
        <v/>
      </c>
      <c r="GX6" s="53" t="str">
        <f t="shared" si="19"/>
        <v/>
      </c>
      <c r="GY6" s="53" t="str">
        <f t="shared" si="19"/>
        <v/>
      </c>
      <c r="GZ6" s="53" t="str">
        <f t="shared" si="19"/>
        <v/>
      </c>
      <c r="HA6" s="53" t="str">
        <f t="shared" si="19"/>
        <v/>
      </c>
      <c r="HB6" s="53" t="str">
        <f t="shared" si="19"/>
        <v/>
      </c>
      <c r="HC6" s="53" t="str">
        <f t="shared" si="19"/>
        <v/>
      </c>
      <c r="HD6" s="53" t="str">
        <f t="shared" si="19"/>
        <v/>
      </c>
      <c r="HE6" s="53" t="str">
        <f t="shared" si="19"/>
        <v/>
      </c>
      <c r="HF6" s="53" t="str">
        <f t="shared" si="19"/>
        <v/>
      </c>
      <c r="HG6" s="53" t="str">
        <f t="shared" si="19"/>
        <v/>
      </c>
      <c r="HH6" s="53" t="str">
        <f t="shared" si="19"/>
        <v/>
      </c>
      <c r="HI6" s="53" t="str">
        <f t="shared" si="19"/>
        <v/>
      </c>
      <c r="HJ6" s="53" t="str">
        <f t="shared" si="19"/>
        <v/>
      </c>
      <c r="HK6" s="53" t="str">
        <f t="shared" si="19"/>
        <v/>
      </c>
      <c r="HL6" s="53" t="str">
        <f t="shared" si="19"/>
        <v/>
      </c>
      <c r="HM6" s="53" t="str">
        <f t="shared" si="19"/>
        <v/>
      </c>
      <c r="HN6" s="53" t="str">
        <f t="shared" si="19"/>
        <v/>
      </c>
      <c r="HO6" s="53" t="str">
        <f t="shared" si="19"/>
        <v/>
      </c>
      <c r="HP6" s="53" t="str">
        <f t="shared" si="19"/>
        <v/>
      </c>
      <c r="HQ6" s="53" t="str">
        <f t="shared" si="19"/>
        <v/>
      </c>
      <c r="HR6" s="53" t="str">
        <f t="shared" si="19"/>
        <v/>
      </c>
      <c r="HS6" s="53" t="str">
        <f t="shared" si="19"/>
        <v/>
      </c>
      <c r="HT6" s="53" t="str">
        <f t="shared" si="19"/>
        <v/>
      </c>
      <c r="HU6" s="53" t="str">
        <f t="shared" si="19"/>
        <v/>
      </c>
      <c r="HV6" s="53" t="str">
        <f t="shared" si="19"/>
        <v/>
      </c>
      <c r="HW6" s="53" t="str">
        <f t="shared" si="19"/>
        <v/>
      </c>
      <c r="HX6" s="53" t="str">
        <f t="shared" si="19"/>
        <v/>
      </c>
      <c r="HY6" s="53" t="str">
        <f t="shared" si="19"/>
        <v/>
      </c>
      <c r="HZ6" s="53" t="str">
        <f t="shared" si="19"/>
        <v/>
      </c>
      <c r="IA6" s="53" t="str">
        <f t="shared" si="19"/>
        <v/>
      </c>
      <c r="IB6" s="53" t="str">
        <f t="shared" si="19"/>
        <v/>
      </c>
      <c r="IC6" s="53" t="str">
        <f t="shared" si="19"/>
        <v/>
      </c>
      <c r="ID6" s="53" t="str">
        <f t="shared" si="19"/>
        <v/>
      </c>
      <c r="IE6" s="53" t="str">
        <f t="shared" si="19"/>
        <v/>
      </c>
      <c r="IF6" s="53" t="str">
        <f t="shared" si="19"/>
        <v/>
      </c>
      <c r="IG6" s="53" t="str">
        <f t="shared" si="19"/>
        <v/>
      </c>
      <c r="IH6" s="53" t="str">
        <f t="shared" si="19"/>
        <v/>
      </c>
      <c r="II6" s="53" t="str">
        <f t="shared" si="19"/>
        <v/>
      </c>
      <c r="IJ6" s="53" t="str">
        <f t="shared" si="19"/>
        <v/>
      </c>
      <c r="IK6" s="53" t="str">
        <f t="shared" si="19"/>
        <v/>
      </c>
      <c r="IL6" s="53" t="str">
        <f t="shared" si="19"/>
        <v/>
      </c>
      <c r="IM6" s="53" t="str">
        <f t="shared" si="19"/>
        <v/>
      </c>
      <c r="IN6" s="53" t="str">
        <f t="shared" si="19"/>
        <v/>
      </c>
      <c r="IO6" s="53" t="str">
        <f t="shared" si="19"/>
        <v/>
      </c>
      <c r="IP6" s="53" t="str">
        <f t="shared" si="19"/>
        <v/>
      </c>
      <c r="IQ6" s="53" t="str">
        <f t="shared" si="19"/>
        <v/>
      </c>
      <c r="IR6" s="67">
        <f>AVERAGE(B6:IQ6)</f>
        <v>5.5053836522413988</v>
      </c>
      <c r="IS6" s="59">
        <f>STDEV(B6:IQ6)</f>
        <v>1.4410436012705068</v>
      </c>
      <c r="IT6" s="59">
        <f>EXP(IR36)</f>
        <v>5.3179764377286594</v>
      </c>
    </row>
    <row r="7" spans="1:257" x14ac:dyDescent="0.2">
      <c r="A7" s="21"/>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c r="IF7" s="38"/>
      <c r="IG7" s="38"/>
      <c r="IH7" s="38"/>
      <c r="II7" s="38"/>
      <c r="IJ7" s="38"/>
      <c r="IK7" s="38"/>
      <c r="IL7" s="38"/>
      <c r="IM7" s="38"/>
      <c r="IN7" s="38"/>
      <c r="IO7" s="38"/>
      <c r="IP7" s="38"/>
      <c r="IQ7" s="38"/>
      <c r="IR7" s="8"/>
      <c r="IS7" s="9"/>
      <c r="IT7" s="9"/>
    </row>
    <row r="8" spans="1:257" x14ac:dyDescent="0.2">
      <c r="A8" s="23" t="s">
        <v>14</v>
      </c>
      <c r="B8" s="53">
        <f t="array" ref="B8">IF(SUM('Control Kinematics'!C2:C52)&lt;&gt;0,SQRT(SUMSQ('Control Kinematics'!C2:C52-'Control Kinematics'!$IS$2:$IS$52)/51),"")</f>
        <v>5.3820348567106571</v>
      </c>
      <c r="C8" s="53">
        <f t="array" ref="C8">IF(SUM('Control Kinematics'!D2:D52)&lt;&gt;0,SQRT(SUMSQ('Control Kinematics'!D2:D52-'Control Kinematics'!$IS$2:$IS$52)/51),"")</f>
        <v>7.5377072010660724</v>
      </c>
      <c r="D8" s="53">
        <f t="array" ref="D8">IF(SUM('Control Kinematics'!E2:E52)&lt;&gt;0,SQRT(SUMSQ('Control Kinematics'!E2:E52-'Control Kinematics'!$IS$2:$IS$52)/51),"")</f>
        <v>4.1557773236496676</v>
      </c>
      <c r="E8" s="53">
        <f t="array" ref="E8">IF(SUM('Control Kinematics'!F2:F52)&lt;&gt;0,SQRT(SUMSQ('Control Kinematics'!F2:F52-'Control Kinematics'!$IS$2:$IS$52)/51),"")</f>
        <v>0.91605534941011024</v>
      </c>
      <c r="F8" s="53">
        <f t="array" ref="F8">IF(SUM('Control Kinematics'!G2:G52)&lt;&gt;0,SQRT(SUMSQ('Control Kinematics'!G2:G52-'Control Kinematics'!$IS$2:$IS$52)/51),"")</f>
        <v>9.2720533873705619</v>
      </c>
      <c r="G8" s="53">
        <f t="array" ref="G8">IF(SUM('Control Kinematics'!H2:H52)&lt;&gt;0,SQRT(SUMSQ('Control Kinematics'!H2:H52-'Control Kinematics'!$IS$2:$IS$52)/51),"")</f>
        <v>4.3983276824437354</v>
      </c>
      <c r="H8" s="53">
        <f t="array" ref="H8">IF(SUM('Control Kinematics'!I2:I52)&lt;&gt;0,SQRT(SUMSQ('Control Kinematics'!I2:I52-'Control Kinematics'!$IS$2:$IS$52)/51),"")</f>
        <v>14.129807846785599</v>
      </c>
      <c r="I8" s="53">
        <f t="array" ref="I8">IF(SUM('Control Kinematics'!J2:J52)&lt;&gt;0,SQRT(SUMSQ('Control Kinematics'!J2:J52-'Control Kinematics'!$IS$2:$IS$52)/51),"")</f>
        <v>4.2281186636780461</v>
      </c>
      <c r="J8" s="53">
        <f t="array" ref="J8">IF(SUM('Control Kinematics'!K2:K52)&lt;&gt;0,SQRT(SUMSQ('Control Kinematics'!K2:K52-'Control Kinematics'!$IS$2:$IS$52)/51),"")</f>
        <v>2.8083897092853816</v>
      </c>
      <c r="K8" s="53">
        <f t="array" ref="K8">IF(SUM('Control Kinematics'!L2:L52)&lt;&gt;0,SQRT(SUMSQ('Control Kinematics'!L2:L52-'Control Kinematics'!$IS$2:$IS$52)/51),"")</f>
        <v>2.607592989887896</v>
      </c>
      <c r="L8" s="53">
        <f t="array" ref="L8">IF(SUM('Control Kinematics'!M2:M52)&lt;&gt;0,SQRT(SUMSQ('Control Kinematics'!M2:M52-'Control Kinematics'!$IS$2:$IS$52)/51),"")</f>
        <v>1.7311744087536174</v>
      </c>
      <c r="M8" s="53">
        <f t="array" ref="M8">IF(SUM('Control Kinematics'!N2:N52)&lt;&gt;0,SQRT(SUMSQ('Control Kinematics'!N2:N52-'Control Kinematics'!$IS$2:$IS$52)/51),"")</f>
        <v>1.4958142229436746</v>
      </c>
      <c r="N8" s="53">
        <f t="array" ref="N8">IF(SUM('Control Kinematics'!O2:O52)&lt;&gt;0,SQRT(SUMSQ('Control Kinematics'!O2:O52-'Control Kinematics'!$IS$2:$IS$52)/51),"")</f>
        <v>2.564428598906547</v>
      </c>
      <c r="O8" s="53">
        <f t="array" ref="O8">IF(SUM('Control Kinematics'!P2:P52)&lt;&gt;0,SQRT(SUMSQ('Control Kinematics'!P2:P52-'Control Kinematics'!$IS$2:$IS$52)/51),"")</f>
        <v>4.1173602767789115</v>
      </c>
      <c r="P8" s="53">
        <f t="array" ref="P8">IF(SUM('Control Kinematics'!Q2:Q52)&lt;&gt;0,SQRT(SUMSQ('Control Kinematics'!Q2:Q52-'Control Kinematics'!$IS$2:$IS$52)/51),"")</f>
        <v>5.8601597737144955</v>
      </c>
      <c r="Q8" s="53">
        <f t="array" ref="Q8">IF(SUM('Control Kinematics'!R2:R52)&lt;&gt;0,SQRT(SUMSQ('Control Kinematics'!R2:R52-'Control Kinematics'!$IS$2:$IS$52)/51),"")</f>
        <v>4.2910622935955196</v>
      </c>
      <c r="R8" s="53">
        <f t="array" ref="R8">IF(SUM('Control Kinematics'!S2:S52)&lt;&gt;0,SQRT(SUMSQ('Control Kinematics'!S2:S52-'Control Kinematics'!$IS$2:$IS$52)/51),"")</f>
        <v>7.5665214310982796</v>
      </c>
      <c r="S8" s="53">
        <f t="array" ref="S8">IF(SUM('Control Kinematics'!T2:T52)&lt;&gt;0,SQRT(SUMSQ('Control Kinematics'!T2:T52-'Control Kinematics'!$IS$2:$IS$52)/51),"")</f>
        <v>11.125655877452461</v>
      </c>
      <c r="T8" s="53">
        <f t="array" ref="T8">IF(SUM('Control Kinematics'!U2:U52)&lt;&gt;0,SQRT(SUMSQ('Control Kinematics'!U2:U52-'Control Kinematics'!$IS$2:$IS$52)/51),"")</f>
        <v>3.5025538263066931</v>
      </c>
      <c r="U8" s="53">
        <f t="array" ref="U8">IF(SUM('Control Kinematics'!V2:V52)&lt;&gt;0,SQRT(SUMSQ('Control Kinematics'!V2:V52-'Control Kinematics'!$IS$2:$IS$52)/51),"")</f>
        <v>2.7304427043802271</v>
      </c>
      <c r="V8" s="53">
        <f t="array" ref="V8">IF(SUM('Control Kinematics'!W2:W52)&lt;&gt;0,SQRT(SUMSQ('Control Kinematics'!W2:W52-'Control Kinematics'!$IS$2:$IS$52)/51),"")</f>
        <v>2.5113706172891104</v>
      </c>
      <c r="W8" s="53">
        <f t="array" ref="W8">IF(SUM('Control Kinematics'!X2:X52)&lt;&gt;0,SQRT(SUMSQ('Control Kinematics'!X2:X52-'Control Kinematics'!$IS$2:$IS$52)/51),"")</f>
        <v>1.6375224570685216</v>
      </c>
      <c r="X8" s="53">
        <f t="array" ref="X8">IF(SUM('Control Kinematics'!Y2:Y52)&lt;&gt;0,SQRT(SUMSQ('Control Kinematics'!Y2:Y52-'Control Kinematics'!$IS$2:$IS$52)/51),"")</f>
        <v>3.2848446475909996</v>
      </c>
      <c r="Y8" s="53">
        <f t="array" ref="Y8">IF(SUM('Control Kinematics'!Z2:Z52)&lt;&gt;0,SQRT(SUMSQ('Control Kinematics'!Z2:Z52-'Control Kinematics'!$IS$2:$IS$52)/51),"")</f>
        <v>3.7680582774602409</v>
      </c>
      <c r="Z8" s="53">
        <f t="array" ref="Z8">IF(SUM('Control Kinematics'!AA2:AA52)&lt;&gt;0,SQRT(SUMSQ('Control Kinematics'!AA2:AA52-'Control Kinematics'!$IS$2:$IS$52)/51),"")</f>
        <v>2.4015219038731392</v>
      </c>
      <c r="AA8" s="53">
        <f t="array" ref="AA8">IF(SUM('Control Kinematics'!AB2:AB52)&lt;&gt;0,SQRT(SUMSQ('Control Kinematics'!AB2:AB52-'Control Kinematics'!$IS$2:$IS$52)/51),"")</f>
        <v>4.0845644306228541</v>
      </c>
      <c r="AB8" s="53">
        <f t="array" ref="AB8">IF(SUM('Control Kinematics'!AC2:AC52)&lt;&gt;0,SQRT(SUMSQ('Control Kinematics'!AC2:AC52-'Control Kinematics'!$IS$2:$IS$52)/51),"")</f>
        <v>2.1449981473898028</v>
      </c>
      <c r="AC8" s="53">
        <f t="array" ref="AC8">IF(SUM('Control Kinematics'!AD2:AD52)&lt;&gt;0,SQRT(SUMSQ('Control Kinematics'!AD2:AD52-'Control Kinematics'!$IS$2:$IS$52)/51),"")</f>
        <v>2.1258216704841231</v>
      </c>
      <c r="AD8" s="53">
        <f t="array" ref="AD8">IF(SUM('Control Kinematics'!AE2:AE52)&lt;&gt;0,SQRT(SUMSQ('Control Kinematics'!AE2:AE52-'Control Kinematics'!$IS$2:$IS$52)/51),"")</f>
        <v>4.9824531036960762</v>
      </c>
      <c r="AE8" s="53">
        <f t="array" ref="AE8">IF(SUM('Control Kinematics'!AF2:AF52)&lt;&gt;0,SQRT(SUMSQ('Control Kinematics'!AF2:AF52-'Control Kinematics'!$IS$2:$IS$52)/51),"")</f>
        <v>1.4862776255708967</v>
      </c>
      <c r="AF8" s="53">
        <f t="array" ref="AF8">IF(SUM('Control Kinematics'!AG2:AG52)&lt;&gt;0,SQRT(SUMSQ('Control Kinematics'!AG2:AG52-'Control Kinematics'!$IS$2:$IS$52)/51),"")</f>
        <v>3.9373106026733335</v>
      </c>
      <c r="AG8" s="53">
        <f t="array" ref="AG8">IF(SUM('Control Kinematics'!AH2:AH52)&lt;&gt;0,SQRT(SUMSQ('Control Kinematics'!AH2:AH52-'Control Kinematics'!$IS$2:$IS$52)/51),"")</f>
        <v>0.90574244368203838</v>
      </c>
      <c r="AH8" s="53">
        <f t="array" ref="AH8">IF(SUM('Control Kinematics'!AI2:AI52)&lt;&gt;0,SQRT(SUMSQ('Control Kinematics'!AI2:AI52-'Control Kinematics'!$IS$2:$IS$52)/51),"")</f>
        <v>4.6299036898381249</v>
      </c>
      <c r="AI8" s="53">
        <f t="array" ref="AI8">IF(SUM('Control Kinematics'!AJ2:AJ52)&lt;&gt;0,SQRT(SUMSQ('Control Kinematics'!AJ2:AJ52-'Control Kinematics'!$IS$2:$IS$52)/51),"")</f>
        <v>2.669145827137688</v>
      </c>
      <c r="AJ8" s="53">
        <f t="array" ref="AJ8">IF(SUM('Control Kinematics'!AK2:AK52)&lt;&gt;0,SQRT(SUMSQ('Control Kinematics'!AK2:AK52-'Control Kinematics'!$IS$2:$IS$52)/51),"")</f>
        <v>8.1800419055502083</v>
      </c>
      <c r="AK8" s="53">
        <f t="array" ref="AK8">IF(SUM('Control Kinematics'!AL2:AL52)&lt;&gt;0,SQRT(SUMSQ('Control Kinematics'!AL2:AL52-'Control Kinematics'!$IS$2:$IS$52)/51),"")</f>
        <v>1.9928644442541903</v>
      </c>
      <c r="AL8" s="53">
        <f t="array" ref="AL8">IF(SUM('Control Kinematics'!AM2:AM52)&lt;&gt;0,SQRT(SUMSQ('Control Kinematics'!AM2:AM52-'Control Kinematics'!$IS$2:$IS$52)/51),"")</f>
        <v>5.1958250013316025</v>
      </c>
      <c r="AM8" s="53">
        <f t="array" ref="AM8">IF(SUM('Control Kinematics'!AN2:AN52)&lt;&gt;0,SQRT(SUMSQ('Control Kinematics'!AN2:AN52-'Control Kinematics'!$IS$2:$IS$52)/51),"")</f>
        <v>4.3109791583944901</v>
      </c>
      <c r="AN8" s="53" t="str">
        <f t="array" ref="AN8">IF(SUM('Control Kinematics'!AO2:AO52)&lt;&gt;0,SQRT(SUMSQ('Control Kinematics'!AO2:AO52-'Control Kinematics'!$IS$2:$IS$52)/51),"")</f>
        <v/>
      </c>
      <c r="AO8" s="53" t="str">
        <f t="array" ref="AO8">IF(SUM('Control Kinematics'!AP2:AP52)&lt;&gt;0,SQRT(SUMSQ('Control Kinematics'!AP2:AP52-'Control Kinematics'!$IS$2:$IS$52)/51),"")</f>
        <v/>
      </c>
      <c r="AP8" s="53" t="str">
        <f t="array" ref="AP8">IF(SUM('Control Kinematics'!AQ2:AQ52)&lt;&gt;0,SQRT(SUMSQ('Control Kinematics'!AQ2:AQ52-'Control Kinematics'!$IS$2:$IS$52)/51),"")</f>
        <v/>
      </c>
      <c r="AQ8" s="53" t="str">
        <f t="array" ref="AQ8">IF(SUM('Control Kinematics'!AR2:AR52)&lt;&gt;0,SQRT(SUMSQ('Control Kinematics'!AR2:AR52-'Control Kinematics'!$IS$2:$IS$52)/51),"")</f>
        <v/>
      </c>
      <c r="AR8" s="53" t="str">
        <f t="array" ref="AR8">IF(SUM('Control Kinematics'!AS2:AS52)&lt;&gt;0,SQRT(SUMSQ('Control Kinematics'!AS2:AS52-'Control Kinematics'!$IS$2:$IS$52)/51),"")</f>
        <v/>
      </c>
      <c r="AS8" s="53" t="str">
        <f t="array" ref="AS8">IF(SUM('Control Kinematics'!AT2:AT52)&lt;&gt;0,SQRT(SUMSQ('Control Kinematics'!AT2:AT52-'Control Kinematics'!$IS$2:$IS$52)/51),"")</f>
        <v/>
      </c>
      <c r="AT8" s="53" t="str">
        <f t="array" ref="AT8">IF(SUM('Control Kinematics'!AU2:AU52)&lt;&gt;0,SQRT(SUMSQ('Control Kinematics'!AU2:AU52-'Control Kinematics'!$IS$2:$IS$52)/51),"")</f>
        <v/>
      </c>
      <c r="AU8" s="53" t="str">
        <f t="array" ref="AU8">IF(SUM('Control Kinematics'!AV2:AV52)&lt;&gt;0,SQRT(SUMSQ('Control Kinematics'!AV2:AV52-'Control Kinematics'!$IS$2:$IS$52)/51),"")</f>
        <v/>
      </c>
      <c r="AV8" s="53" t="str">
        <f t="array" ref="AV8">IF(SUM('Control Kinematics'!AW2:AW52)&lt;&gt;0,SQRT(SUMSQ('Control Kinematics'!AW2:AW52-'Control Kinematics'!$IS$2:$IS$52)/51),"")</f>
        <v/>
      </c>
      <c r="AW8" s="53" t="str">
        <f t="array" ref="AW8">IF(SUM('Control Kinematics'!AX2:AX52)&lt;&gt;0,SQRT(SUMSQ('Control Kinematics'!AX2:AX52-'Control Kinematics'!$IS$2:$IS$52)/51),"")</f>
        <v/>
      </c>
      <c r="AX8" s="53" t="str">
        <f t="array" ref="AX8">IF(SUM('Control Kinematics'!AY2:AY52)&lt;&gt;0,SQRT(SUMSQ('Control Kinematics'!AY2:AY52-'Control Kinematics'!$IS$2:$IS$52)/51),"")</f>
        <v/>
      </c>
      <c r="AY8" s="53" t="str">
        <f t="array" ref="AY8">IF(SUM('Control Kinematics'!AZ2:AZ52)&lt;&gt;0,SQRT(SUMSQ('Control Kinematics'!AZ2:AZ52-'Control Kinematics'!$IS$2:$IS$52)/51),"")</f>
        <v/>
      </c>
      <c r="AZ8" s="53" t="str">
        <f t="array" ref="AZ8">IF(SUM('Control Kinematics'!BA2:BA52)&lt;&gt;0,SQRT(SUMSQ('Control Kinematics'!BA2:BA52-'Control Kinematics'!$IS$2:$IS$52)/51),"")</f>
        <v/>
      </c>
      <c r="BA8" s="53" t="str">
        <f t="array" ref="BA8">IF(SUM('Control Kinematics'!BB2:BB52)&lt;&gt;0,SQRT(SUMSQ('Control Kinematics'!BB2:BB52-'Control Kinematics'!$IS$2:$IS$52)/51),"")</f>
        <v/>
      </c>
      <c r="BB8" s="53" t="str">
        <f t="array" ref="BB8">IF(SUM('Control Kinematics'!BC2:BC52)&lt;&gt;0,SQRT(SUMSQ('Control Kinematics'!BC2:BC52-'Control Kinematics'!$IS$2:$IS$52)/51),"")</f>
        <v/>
      </c>
      <c r="BC8" s="53" t="str">
        <f t="array" ref="BC8">IF(SUM('Control Kinematics'!BD2:BD52)&lt;&gt;0,SQRT(SUMSQ('Control Kinematics'!BD2:BD52-'Control Kinematics'!$IS$2:$IS$52)/51),"")</f>
        <v/>
      </c>
      <c r="BD8" s="53" t="str">
        <f t="array" ref="BD8">IF(SUM('Control Kinematics'!BE2:BE52)&lt;&gt;0,SQRT(SUMSQ('Control Kinematics'!BE2:BE52-'Control Kinematics'!$IS$2:$IS$52)/51),"")</f>
        <v/>
      </c>
      <c r="BE8" s="53" t="str">
        <f t="array" ref="BE8">IF(SUM('Control Kinematics'!BF2:BF52)&lt;&gt;0,SQRT(SUMSQ('Control Kinematics'!BF2:BF52-'Control Kinematics'!$IS$2:$IS$52)/51),"")</f>
        <v/>
      </c>
      <c r="BF8" s="53" t="str">
        <f t="array" ref="BF8">IF(SUM('Control Kinematics'!BG2:BG52)&lt;&gt;0,SQRT(SUMSQ('Control Kinematics'!BG2:BG52-'Control Kinematics'!$IS$2:$IS$52)/51),"")</f>
        <v/>
      </c>
      <c r="BG8" s="53" t="str">
        <f t="array" ref="BG8">IF(SUM('Control Kinematics'!BH2:BH52)&lt;&gt;0,SQRT(SUMSQ('Control Kinematics'!BH2:BH52-'Control Kinematics'!$IS$2:$IS$52)/51),"")</f>
        <v/>
      </c>
      <c r="BH8" s="53" t="str">
        <f t="array" ref="BH8">IF(SUM('Control Kinematics'!BI2:BI52)&lt;&gt;0,SQRT(SUMSQ('Control Kinematics'!BI2:BI52-'Control Kinematics'!$IS$2:$IS$52)/51),"")</f>
        <v/>
      </c>
      <c r="BI8" s="53" t="str">
        <f t="array" ref="BI8">IF(SUM('Control Kinematics'!BJ2:BJ52)&lt;&gt;0,SQRT(SUMSQ('Control Kinematics'!BJ2:BJ52-'Control Kinematics'!$IS$2:$IS$52)/51),"")</f>
        <v/>
      </c>
      <c r="BJ8" s="53" t="str">
        <f t="array" ref="BJ8">IF(SUM('Control Kinematics'!BK2:BK52)&lt;&gt;0,SQRT(SUMSQ('Control Kinematics'!BK2:BK52-'Control Kinematics'!$IS$2:$IS$52)/51),"")</f>
        <v/>
      </c>
      <c r="BK8" s="53" t="str">
        <f t="array" ref="BK8">IF(SUM('Control Kinematics'!BL2:BL52)&lt;&gt;0,SQRT(SUMSQ('Control Kinematics'!BL2:BL52-'Control Kinematics'!$IS$2:$IS$52)/51),"")</f>
        <v/>
      </c>
      <c r="BL8" s="53" t="str">
        <f t="array" ref="BL8">IF(SUM('Control Kinematics'!BM2:BM52)&lt;&gt;0,SQRT(SUMSQ('Control Kinematics'!BM2:BM52-'Control Kinematics'!$IS$2:$IS$52)/51),"")</f>
        <v/>
      </c>
      <c r="BM8" s="53" t="str">
        <f t="array" ref="BM8">IF(SUM('Control Kinematics'!BN2:BN52)&lt;&gt;0,SQRT(SUMSQ('Control Kinematics'!BN2:BN52-'Control Kinematics'!$IS$2:$IS$52)/51),"")</f>
        <v/>
      </c>
      <c r="BN8" s="53" t="str">
        <f t="array" ref="BN8">IF(SUM('Control Kinematics'!BO2:BO52)&lt;&gt;0,SQRT(SUMSQ('Control Kinematics'!BO2:BO52-'Control Kinematics'!$IS$2:$IS$52)/51),"")</f>
        <v/>
      </c>
      <c r="BO8" s="53" t="str">
        <f t="array" ref="BO8">IF(SUM('Control Kinematics'!BP2:BP52)&lt;&gt;0,SQRT(SUMSQ('Control Kinematics'!BP2:BP52-'Control Kinematics'!$IS$2:$IS$52)/51),"")</f>
        <v/>
      </c>
      <c r="BP8" s="53" t="str">
        <f t="array" ref="BP8">IF(SUM('Control Kinematics'!BQ2:BQ52)&lt;&gt;0,SQRT(SUMSQ('Control Kinematics'!BQ2:BQ52-'Control Kinematics'!$IS$2:$IS$52)/51),"")</f>
        <v/>
      </c>
      <c r="BQ8" s="53" t="str">
        <f t="array" ref="BQ8">IF(SUM('Control Kinematics'!BR2:BR52)&lt;&gt;0,SQRT(SUMSQ('Control Kinematics'!BR2:BR52-'Control Kinematics'!$IS$2:$IS$52)/51),"")</f>
        <v/>
      </c>
      <c r="BR8" s="53" t="str">
        <f t="array" ref="BR8">IF(SUM('Control Kinematics'!BS2:BS52)&lt;&gt;0,SQRT(SUMSQ('Control Kinematics'!BS2:BS52-'Control Kinematics'!$IS$2:$IS$52)/51),"")</f>
        <v/>
      </c>
      <c r="BS8" s="53" t="str">
        <f t="array" ref="BS8">IF(SUM('Control Kinematics'!BT2:BT52)&lt;&gt;0,SQRT(SUMSQ('Control Kinematics'!BT2:BT52-'Control Kinematics'!$IS$2:$IS$52)/51),"")</f>
        <v/>
      </c>
      <c r="BT8" s="53" t="str">
        <f t="array" ref="BT8">IF(SUM('Control Kinematics'!BU2:BU52)&lt;&gt;0,SQRT(SUMSQ('Control Kinematics'!BU2:BU52-'Control Kinematics'!$IS$2:$IS$52)/51),"")</f>
        <v/>
      </c>
      <c r="BU8" s="53" t="str">
        <f t="array" ref="BU8">IF(SUM('Control Kinematics'!BV2:BV52)&lt;&gt;0,SQRT(SUMSQ('Control Kinematics'!BV2:BV52-'Control Kinematics'!$IS$2:$IS$52)/51),"")</f>
        <v/>
      </c>
      <c r="BV8" s="53" t="str">
        <f t="array" ref="BV8">IF(SUM('Control Kinematics'!BW2:BW52)&lt;&gt;0,SQRT(SUMSQ('Control Kinematics'!BW2:BW52-'Control Kinematics'!$IS$2:$IS$52)/51),"")</f>
        <v/>
      </c>
      <c r="BW8" s="53" t="str">
        <f t="array" ref="BW8">IF(SUM('Control Kinematics'!BX2:BX52)&lt;&gt;0,SQRT(SUMSQ('Control Kinematics'!BX2:BX52-'Control Kinematics'!$IS$2:$IS$52)/51),"")</f>
        <v/>
      </c>
      <c r="BX8" s="53" t="str">
        <f t="array" ref="BX8">IF(SUM('Control Kinematics'!BY2:BY52)&lt;&gt;0,SQRT(SUMSQ('Control Kinematics'!BY2:BY52-'Control Kinematics'!$IS$2:$IS$52)/51),"")</f>
        <v/>
      </c>
      <c r="BY8" s="53" t="str">
        <f t="array" ref="BY8">IF(SUM('Control Kinematics'!BZ2:BZ52)&lt;&gt;0,SQRT(SUMSQ('Control Kinematics'!BZ2:BZ52-'Control Kinematics'!$IS$2:$IS$52)/51),"")</f>
        <v/>
      </c>
      <c r="BZ8" s="53" t="str">
        <f t="array" ref="BZ8">IF(SUM('Control Kinematics'!CA2:CA52)&lt;&gt;0,SQRT(SUMSQ('Control Kinematics'!CA2:CA52-'Control Kinematics'!$IS$2:$IS$52)/51),"")</f>
        <v/>
      </c>
      <c r="CA8" s="53" t="str">
        <f t="array" ref="CA8">IF(SUM('Control Kinematics'!CB2:CB52)&lt;&gt;0,SQRT(SUMSQ('Control Kinematics'!CB2:CB52-'Control Kinematics'!$IS$2:$IS$52)/51),"")</f>
        <v/>
      </c>
      <c r="CB8" s="53" t="str">
        <f t="array" ref="CB8">IF(SUM('Control Kinematics'!CC2:CC52)&lt;&gt;0,SQRT(SUMSQ('Control Kinematics'!CC2:CC52-'Control Kinematics'!$IS$2:$IS$52)/51),"")</f>
        <v/>
      </c>
      <c r="CC8" s="53" t="str">
        <f t="array" ref="CC8">IF(SUM('Control Kinematics'!CD2:CD52)&lt;&gt;0,SQRT(SUMSQ('Control Kinematics'!CD2:CD52-'Control Kinematics'!$IS$2:$IS$52)/51),"")</f>
        <v/>
      </c>
      <c r="CD8" s="53" t="str">
        <f t="array" ref="CD8">IF(SUM('Control Kinematics'!CE2:CE52)&lt;&gt;0,SQRT(SUMSQ('Control Kinematics'!CE2:CE52-'Control Kinematics'!$IS$2:$IS$52)/51),"")</f>
        <v/>
      </c>
      <c r="CE8" s="53" t="str">
        <f t="array" ref="CE8">IF(SUM('Control Kinematics'!CF2:CF52)&lt;&gt;0,SQRT(SUMSQ('Control Kinematics'!CF2:CF52-'Control Kinematics'!$IS$2:$IS$52)/51),"")</f>
        <v/>
      </c>
      <c r="CF8" s="53" t="str">
        <f t="array" ref="CF8">IF(SUM('Control Kinematics'!CG2:CG52)&lt;&gt;0,SQRT(SUMSQ('Control Kinematics'!CG2:CG52-'Control Kinematics'!$IS$2:$IS$52)/51),"")</f>
        <v/>
      </c>
      <c r="CG8" s="53" t="str">
        <f t="array" ref="CG8">IF(SUM('Control Kinematics'!CH2:CH52)&lt;&gt;0,SQRT(SUMSQ('Control Kinematics'!CH2:CH52-'Control Kinematics'!$IS$2:$IS$52)/51),"")</f>
        <v/>
      </c>
      <c r="CH8" s="53" t="str">
        <f t="array" ref="CH8">IF(SUM('Control Kinematics'!CI2:CI52)&lt;&gt;0,SQRT(SUMSQ('Control Kinematics'!CI2:CI52-'Control Kinematics'!$IS$2:$IS$52)/51),"")</f>
        <v/>
      </c>
      <c r="CI8" s="53" t="str">
        <f t="array" ref="CI8">IF(SUM('Control Kinematics'!CJ2:CJ52)&lt;&gt;0,SQRT(SUMSQ('Control Kinematics'!CJ2:CJ52-'Control Kinematics'!$IS$2:$IS$52)/51),"")</f>
        <v/>
      </c>
      <c r="CJ8" s="53" t="str">
        <f t="array" ref="CJ8">IF(SUM('Control Kinematics'!CK2:CK52)&lt;&gt;0,SQRT(SUMSQ('Control Kinematics'!CK2:CK52-'Control Kinematics'!$IS$2:$IS$52)/51),"")</f>
        <v/>
      </c>
      <c r="CK8" s="53" t="str">
        <f t="array" ref="CK8">IF(SUM('Control Kinematics'!CL2:CL52)&lt;&gt;0,SQRT(SUMSQ('Control Kinematics'!CL2:CL52-'Control Kinematics'!$IS$2:$IS$52)/51),"")</f>
        <v/>
      </c>
      <c r="CL8" s="53" t="str">
        <f t="array" ref="CL8">IF(SUM('Control Kinematics'!CM2:CM52)&lt;&gt;0,SQRT(SUMSQ('Control Kinematics'!CM2:CM52-'Control Kinematics'!$IS$2:$IS$52)/51),"")</f>
        <v/>
      </c>
      <c r="CM8" s="53" t="str">
        <f t="array" ref="CM8">IF(SUM('Control Kinematics'!CN2:CN52)&lt;&gt;0,SQRT(SUMSQ('Control Kinematics'!CN2:CN52-'Control Kinematics'!$IS$2:$IS$52)/51),"")</f>
        <v/>
      </c>
      <c r="CN8" s="53" t="str">
        <f t="array" ref="CN8">IF(SUM('Control Kinematics'!CO2:CO52)&lt;&gt;0,SQRT(SUMSQ('Control Kinematics'!CO2:CO52-'Control Kinematics'!$IS$2:$IS$52)/51),"")</f>
        <v/>
      </c>
      <c r="CO8" s="53" t="str">
        <f t="array" ref="CO8">IF(SUM('Control Kinematics'!CP2:CP52)&lt;&gt;0,SQRT(SUMSQ('Control Kinematics'!CP2:CP52-'Control Kinematics'!$IS$2:$IS$52)/51),"")</f>
        <v/>
      </c>
      <c r="CP8" s="53" t="str">
        <f t="array" ref="CP8">IF(SUM('Control Kinematics'!CQ2:CQ52)&lt;&gt;0,SQRT(SUMSQ('Control Kinematics'!CQ2:CQ52-'Control Kinematics'!$IS$2:$IS$52)/51),"")</f>
        <v/>
      </c>
      <c r="CQ8" s="53" t="str">
        <f t="array" ref="CQ8">IF(SUM('Control Kinematics'!CR2:CR52)&lt;&gt;0,SQRT(SUMSQ('Control Kinematics'!CR2:CR52-'Control Kinematics'!$IS$2:$IS$52)/51),"")</f>
        <v/>
      </c>
      <c r="CR8" s="53" t="str">
        <f t="array" ref="CR8">IF(SUM('Control Kinematics'!CS2:CS52)&lt;&gt;0,SQRT(SUMSQ('Control Kinematics'!CS2:CS52-'Control Kinematics'!$IS$2:$IS$52)/51),"")</f>
        <v/>
      </c>
      <c r="CS8" s="53" t="str">
        <f t="array" ref="CS8">IF(SUM('Control Kinematics'!CT2:CT52)&lt;&gt;0,SQRT(SUMSQ('Control Kinematics'!CT2:CT52-'Control Kinematics'!$IS$2:$IS$52)/51),"")</f>
        <v/>
      </c>
      <c r="CT8" s="53" t="str">
        <f t="array" ref="CT8">IF(SUM('Control Kinematics'!CU2:CU52)&lt;&gt;0,SQRT(SUMSQ('Control Kinematics'!CU2:CU52-'Control Kinematics'!$IS$2:$IS$52)/51),"")</f>
        <v/>
      </c>
      <c r="CU8" s="53" t="str">
        <f t="array" ref="CU8">IF(SUM('Control Kinematics'!CV2:CV52)&lt;&gt;0,SQRT(SUMSQ('Control Kinematics'!CV2:CV52-'Control Kinematics'!$IS$2:$IS$52)/51),"")</f>
        <v/>
      </c>
      <c r="CV8" s="53" t="str">
        <f t="array" ref="CV8">IF(SUM('Control Kinematics'!CW2:CW52)&lt;&gt;0,SQRT(SUMSQ('Control Kinematics'!CW2:CW52-'Control Kinematics'!$IS$2:$IS$52)/51),"")</f>
        <v/>
      </c>
      <c r="CW8" s="53" t="str">
        <f t="array" ref="CW8">IF(SUM('Control Kinematics'!CX2:CX52)&lt;&gt;0,SQRT(SUMSQ('Control Kinematics'!CX2:CX52-'Control Kinematics'!$IS$2:$IS$52)/51),"")</f>
        <v/>
      </c>
      <c r="CX8" s="53" t="str">
        <f t="array" ref="CX8">IF(SUM('Control Kinematics'!CY2:CY52)&lt;&gt;0,SQRT(SUMSQ('Control Kinematics'!CY2:CY52-'Control Kinematics'!$IS$2:$IS$52)/51),"")</f>
        <v/>
      </c>
      <c r="CY8" s="53" t="str">
        <f t="array" ref="CY8">IF(SUM('Control Kinematics'!CZ2:CZ52)&lt;&gt;0,SQRT(SUMSQ('Control Kinematics'!CZ2:CZ52-'Control Kinematics'!$IS$2:$IS$52)/51),"")</f>
        <v/>
      </c>
      <c r="CZ8" s="53" t="str">
        <f t="array" ref="CZ8">IF(SUM('Control Kinematics'!DA2:DA52)&lt;&gt;0,SQRT(SUMSQ('Control Kinematics'!DA2:DA52-'Control Kinematics'!$IS$2:$IS$52)/51),"")</f>
        <v/>
      </c>
      <c r="DA8" s="53" t="str">
        <f t="array" ref="DA8">IF(SUM('Control Kinematics'!DB2:DB52)&lt;&gt;0,SQRT(SUMSQ('Control Kinematics'!DB2:DB52-'Control Kinematics'!$IS$2:$IS$52)/51),"")</f>
        <v/>
      </c>
      <c r="DB8" s="53" t="str">
        <f t="array" ref="DB8">IF(SUM('Control Kinematics'!DC2:DC52)&lt;&gt;0,SQRT(SUMSQ('Control Kinematics'!DC2:DC52-'Control Kinematics'!$IS$2:$IS$52)/51),"")</f>
        <v/>
      </c>
      <c r="DC8" s="53" t="str">
        <f t="array" ref="DC8">IF(SUM('Control Kinematics'!DD2:DD52)&lt;&gt;0,SQRT(SUMSQ('Control Kinematics'!DD2:DD52-'Control Kinematics'!$IS$2:$IS$52)/51),"")</f>
        <v/>
      </c>
      <c r="DD8" s="53" t="str">
        <f t="array" ref="DD8">IF(SUM('Control Kinematics'!DE2:DE52)&lt;&gt;0,SQRT(SUMSQ('Control Kinematics'!DE2:DE52-'Control Kinematics'!$IS$2:$IS$52)/51),"")</f>
        <v/>
      </c>
      <c r="DE8" s="53" t="str">
        <f t="array" ref="DE8">IF(SUM('Control Kinematics'!DF2:DF52)&lt;&gt;0,SQRT(SUMSQ('Control Kinematics'!DF2:DF52-'Control Kinematics'!$IS$2:$IS$52)/51),"")</f>
        <v/>
      </c>
      <c r="DF8" s="53" t="str">
        <f t="array" ref="DF8">IF(SUM('Control Kinematics'!DG2:DG52)&lt;&gt;0,SQRT(SUMSQ('Control Kinematics'!DG2:DG52-'Control Kinematics'!$IS$2:$IS$52)/51),"")</f>
        <v/>
      </c>
      <c r="DG8" s="53" t="str">
        <f t="array" ref="DG8">IF(SUM('Control Kinematics'!DH2:DH52)&lt;&gt;0,SQRT(SUMSQ('Control Kinematics'!DH2:DH52-'Control Kinematics'!$IS$2:$IS$52)/51),"")</f>
        <v/>
      </c>
      <c r="DH8" s="53" t="str">
        <f t="array" ref="DH8">IF(SUM('Control Kinematics'!DI2:DI52)&lt;&gt;0,SQRT(SUMSQ('Control Kinematics'!DI2:DI52-'Control Kinematics'!$IS$2:$IS$52)/51),"")</f>
        <v/>
      </c>
      <c r="DI8" s="53" t="str">
        <f t="array" ref="DI8">IF(SUM('Control Kinematics'!DJ2:DJ52)&lt;&gt;0,SQRT(SUMSQ('Control Kinematics'!DJ2:DJ52-'Control Kinematics'!$IS$2:$IS$52)/51),"")</f>
        <v/>
      </c>
      <c r="DJ8" s="53" t="str">
        <f t="array" ref="DJ8">IF(SUM('Control Kinematics'!DK2:DK52)&lt;&gt;0,SQRT(SUMSQ('Control Kinematics'!DK2:DK52-'Control Kinematics'!$IS$2:$IS$52)/51),"")</f>
        <v/>
      </c>
      <c r="DK8" s="53" t="str">
        <f t="array" ref="DK8">IF(SUM('Control Kinematics'!DL2:DL52)&lt;&gt;0,SQRT(SUMSQ('Control Kinematics'!DL2:DL52-'Control Kinematics'!$IS$2:$IS$52)/51),"")</f>
        <v/>
      </c>
      <c r="DL8" s="53" t="str">
        <f t="array" ref="DL8">IF(SUM('Control Kinematics'!DM2:DM52)&lt;&gt;0,SQRT(SUMSQ('Control Kinematics'!DM2:DM52-'Control Kinematics'!$IS$2:$IS$52)/51),"")</f>
        <v/>
      </c>
      <c r="DM8" s="53" t="str">
        <f t="array" ref="DM8">IF(SUM('Control Kinematics'!DN2:DN52)&lt;&gt;0,SQRT(SUMSQ('Control Kinematics'!DN2:DN52-'Control Kinematics'!$IS$2:$IS$52)/51),"")</f>
        <v/>
      </c>
      <c r="DN8" s="53" t="str">
        <f t="array" ref="DN8">IF(SUM('Control Kinematics'!DO2:DO52)&lt;&gt;0,SQRT(SUMSQ('Control Kinematics'!DO2:DO52-'Control Kinematics'!$IS$2:$IS$52)/51),"")</f>
        <v/>
      </c>
      <c r="DO8" s="53" t="str">
        <f t="array" ref="DO8">IF(SUM('Control Kinematics'!DP2:DP52)&lt;&gt;0,SQRT(SUMSQ('Control Kinematics'!DP2:DP52-'Control Kinematics'!$IS$2:$IS$52)/51),"")</f>
        <v/>
      </c>
      <c r="DP8" s="53" t="str">
        <f t="array" ref="DP8">IF(SUM('Control Kinematics'!DQ2:DQ52)&lt;&gt;0,SQRT(SUMSQ('Control Kinematics'!DQ2:DQ52-'Control Kinematics'!$IS$2:$IS$52)/51),"")</f>
        <v/>
      </c>
      <c r="DQ8" s="53" t="str">
        <f t="array" ref="DQ8">IF(SUM('Control Kinematics'!DR2:DR52)&lt;&gt;0,SQRT(SUMSQ('Control Kinematics'!DR2:DR52-'Control Kinematics'!$IS$2:$IS$52)/51),"")</f>
        <v/>
      </c>
      <c r="DR8" s="53" t="str">
        <f t="array" ref="DR8">IF(SUM('Control Kinematics'!DS2:DS52)&lt;&gt;0,SQRT(SUMSQ('Control Kinematics'!DS2:DS52-'Control Kinematics'!$IS$2:$IS$52)/51),"")</f>
        <v/>
      </c>
      <c r="DS8" s="53" t="str">
        <f t="array" ref="DS8">IF(SUM('Control Kinematics'!DT2:DT52)&lt;&gt;0,SQRT(SUMSQ('Control Kinematics'!DT2:DT52-'Control Kinematics'!$IS$2:$IS$52)/51),"")</f>
        <v/>
      </c>
      <c r="DT8" s="53" t="str">
        <f t="array" ref="DT8">IF(SUM('Control Kinematics'!DU2:DU52)&lt;&gt;0,SQRT(SUMSQ('Control Kinematics'!DU2:DU52-'Control Kinematics'!$IS$2:$IS$52)/51),"")</f>
        <v/>
      </c>
      <c r="DU8" s="53" t="str">
        <f t="array" ref="DU8">IF(SUM('Control Kinematics'!DV2:DV52)&lt;&gt;0,SQRT(SUMSQ('Control Kinematics'!DV2:DV52-'Control Kinematics'!$IS$2:$IS$52)/51),"")</f>
        <v/>
      </c>
      <c r="DV8" s="53" t="str">
        <f t="array" ref="DV8">IF(SUM('Control Kinematics'!DW2:DW52)&lt;&gt;0,SQRT(SUMSQ('Control Kinematics'!DW2:DW52-'Control Kinematics'!$IS$2:$IS$52)/51),"")</f>
        <v/>
      </c>
      <c r="DW8" s="53" t="str">
        <f t="array" ref="DW8">IF(SUM('Control Kinematics'!DX2:DX52)&lt;&gt;0,SQRT(SUMSQ('Control Kinematics'!DX2:DX52-'Control Kinematics'!$IS$2:$IS$52)/51),"")</f>
        <v/>
      </c>
      <c r="DX8" s="53" t="str">
        <f t="array" ref="DX8">IF(SUM('Control Kinematics'!DY2:DY52)&lt;&gt;0,SQRT(SUMSQ('Control Kinematics'!DY2:DY52-'Control Kinematics'!$IS$2:$IS$52)/51),"")</f>
        <v/>
      </c>
      <c r="DY8" s="53" t="str">
        <f t="array" ref="DY8">IF(SUM('Control Kinematics'!DZ2:DZ52)&lt;&gt;0,SQRT(SUMSQ('Control Kinematics'!DZ2:DZ52-'Control Kinematics'!$IS$2:$IS$52)/51),"")</f>
        <v/>
      </c>
      <c r="DZ8" s="53" t="str">
        <f t="array" ref="DZ8">IF(SUM('Control Kinematics'!EA2:EA52)&lt;&gt;0,SQRT(SUMSQ('Control Kinematics'!EA2:EA52-'Control Kinematics'!$IS$2:$IS$52)/51),"")</f>
        <v/>
      </c>
      <c r="EA8" s="53" t="str">
        <f t="array" ref="EA8">IF(SUM('Control Kinematics'!EB2:EB52)&lt;&gt;0,SQRT(SUMSQ('Control Kinematics'!EB2:EB52-'Control Kinematics'!$IS$2:$IS$52)/51),"")</f>
        <v/>
      </c>
      <c r="EB8" s="53" t="str">
        <f t="array" ref="EB8">IF(SUM('Control Kinematics'!EC2:EC52)&lt;&gt;0,SQRT(SUMSQ('Control Kinematics'!EC2:EC52-'Control Kinematics'!$IS$2:$IS$52)/51),"")</f>
        <v/>
      </c>
      <c r="EC8" s="53" t="str">
        <f t="array" ref="EC8">IF(SUM('Control Kinematics'!ED2:ED52)&lt;&gt;0,SQRT(SUMSQ('Control Kinematics'!ED2:ED52-'Control Kinematics'!$IS$2:$IS$52)/51),"")</f>
        <v/>
      </c>
      <c r="ED8" s="53" t="str">
        <f t="array" ref="ED8">IF(SUM('Control Kinematics'!EE2:EE52)&lt;&gt;0,SQRT(SUMSQ('Control Kinematics'!EE2:EE52-'Control Kinematics'!$IS$2:$IS$52)/51),"")</f>
        <v/>
      </c>
      <c r="EE8" s="53" t="str">
        <f t="array" ref="EE8">IF(SUM('Control Kinematics'!EF2:EF52)&lt;&gt;0,SQRT(SUMSQ('Control Kinematics'!EF2:EF52-'Control Kinematics'!$IS$2:$IS$52)/51),"")</f>
        <v/>
      </c>
      <c r="EF8" s="53" t="str">
        <f t="array" ref="EF8">IF(SUM('Control Kinematics'!EG2:EG52)&lt;&gt;0,SQRT(SUMSQ('Control Kinematics'!EG2:EG52-'Control Kinematics'!$IS$2:$IS$52)/51),"")</f>
        <v/>
      </c>
      <c r="EG8" s="53" t="str">
        <f t="array" ref="EG8">IF(SUM('Control Kinematics'!EH2:EH52)&lt;&gt;0,SQRT(SUMSQ('Control Kinematics'!EH2:EH52-'Control Kinematics'!$IS$2:$IS$52)/51),"")</f>
        <v/>
      </c>
      <c r="EH8" s="53" t="str">
        <f t="array" ref="EH8">IF(SUM('Control Kinematics'!EI2:EI52)&lt;&gt;0,SQRT(SUMSQ('Control Kinematics'!EI2:EI52-'Control Kinematics'!$IS$2:$IS$52)/51),"")</f>
        <v/>
      </c>
      <c r="EI8" s="53" t="str">
        <f t="array" ref="EI8">IF(SUM('Control Kinematics'!EJ2:EJ52)&lt;&gt;0,SQRT(SUMSQ('Control Kinematics'!EJ2:EJ52-'Control Kinematics'!$IS$2:$IS$52)/51),"")</f>
        <v/>
      </c>
      <c r="EJ8" s="53" t="str">
        <f t="array" ref="EJ8">IF(SUM('Control Kinematics'!EK2:EK52)&lt;&gt;0,SQRT(SUMSQ('Control Kinematics'!EK2:EK52-'Control Kinematics'!$IS$2:$IS$52)/51),"")</f>
        <v/>
      </c>
      <c r="EK8" s="53" t="str">
        <f t="array" ref="EK8">IF(SUM('Control Kinematics'!EL2:EL52)&lt;&gt;0,SQRT(SUMSQ('Control Kinematics'!EL2:EL52-'Control Kinematics'!$IS$2:$IS$52)/51),"")</f>
        <v/>
      </c>
      <c r="EL8" s="53" t="str">
        <f t="array" ref="EL8">IF(SUM('Control Kinematics'!EM2:EM52)&lt;&gt;0,SQRT(SUMSQ('Control Kinematics'!EM2:EM52-'Control Kinematics'!$IS$2:$IS$52)/51),"")</f>
        <v/>
      </c>
      <c r="EM8" s="53" t="str">
        <f t="array" ref="EM8">IF(SUM('Control Kinematics'!EN2:EN52)&lt;&gt;0,SQRT(SUMSQ('Control Kinematics'!EN2:EN52-'Control Kinematics'!$IS$2:$IS$52)/51),"")</f>
        <v/>
      </c>
      <c r="EN8" s="53" t="str">
        <f t="array" ref="EN8">IF(SUM('Control Kinematics'!EO2:EO52)&lt;&gt;0,SQRT(SUMSQ('Control Kinematics'!EO2:EO52-'Control Kinematics'!$IS$2:$IS$52)/51),"")</f>
        <v/>
      </c>
      <c r="EO8" s="53" t="str">
        <f t="array" ref="EO8">IF(SUM('Control Kinematics'!EP2:EP52)&lt;&gt;0,SQRT(SUMSQ('Control Kinematics'!EP2:EP52-'Control Kinematics'!$IS$2:$IS$52)/51),"")</f>
        <v/>
      </c>
      <c r="EP8" s="53" t="str">
        <f t="array" ref="EP8">IF(SUM('Control Kinematics'!EQ2:EQ52)&lt;&gt;0,SQRT(SUMSQ('Control Kinematics'!EQ2:EQ52-'Control Kinematics'!$IS$2:$IS$52)/51),"")</f>
        <v/>
      </c>
      <c r="EQ8" s="53" t="str">
        <f t="array" ref="EQ8">IF(SUM('Control Kinematics'!ER2:ER52)&lt;&gt;0,SQRT(SUMSQ('Control Kinematics'!ER2:ER52-'Control Kinematics'!$IS$2:$IS$52)/51),"")</f>
        <v/>
      </c>
      <c r="ER8" s="53" t="str">
        <f t="array" ref="ER8">IF(SUM('Control Kinematics'!ES2:ES52)&lt;&gt;0,SQRT(SUMSQ('Control Kinematics'!ES2:ES52-'Control Kinematics'!$IS$2:$IS$52)/51),"")</f>
        <v/>
      </c>
      <c r="ES8" s="53" t="str">
        <f t="array" ref="ES8">IF(SUM('Control Kinematics'!ET2:ET52)&lt;&gt;0,SQRT(SUMSQ('Control Kinematics'!ET2:ET52-'Control Kinematics'!$IS$2:$IS$52)/51),"")</f>
        <v/>
      </c>
      <c r="ET8" s="53" t="str">
        <f t="array" ref="ET8">IF(SUM('Control Kinematics'!EU2:EU52)&lt;&gt;0,SQRT(SUMSQ('Control Kinematics'!EU2:EU52-'Control Kinematics'!$IS$2:$IS$52)/51),"")</f>
        <v/>
      </c>
      <c r="EU8" s="53" t="str">
        <f t="array" ref="EU8">IF(SUM('Control Kinematics'!EV2:EV52)&lt;&gt;0,SQRT(SUMSQ('Control Kinematics'!EV2:EV52-'Control Kinematics'!$IS$2:$IS$52)/51),"")</f>
        <v/>
      </c>
      <c r="EV8" s="53" t="str">
        <f t="array" ref="EV8">IF(SUM('Control Kinematics'!EW2:EW52)&lt;&gt;0,SQRT(SUMSQ('Control Kinematics'!EW2:EW52-'Control Kinematics'!$IS$2:$IS$52)/51),"")</f>
        <v/>
      </c>
      <c r="EW8" s="53" t="str">
        <f t="array" ref="EW8">IF(SUM('Control Kinematics'!EX2:EX52)&lt;&gt;0,SQRT(SUMSQ('Control Kinematics'!EX2:EX52-'Control Kinematics'!$IS$2:$IS$52)/51),"")</f>
        <v/>
      </c>
      <c r="EX8" s="53" t="str">
        <f t="array" ref="EX8">IF(SUM('Control Kinematics'!EY2:EY52)&lt;&gt;0,SQRT(SUMSQ('Control Kinematics'!EY2:EY52-'Control Kinematics'!$IS$2:$IS$52)/51),"")</f>
        <v/>
      </c>
      <c r="EY8" s="53" t="str">
        <f t="array" ref="EY8">IF(SUM('Control Kinematics'!EZ2:EZ52)&lt;&gt;0,SQRT(SUMSQ('Control Kinematics'!EZ2:EZ52-'Control Kinematics'!$IS$2:$IS$52)/51),"")</f>
        <v/>
      </c>
      <c r="EZ8" s="53" t="str">
        <f t="array" ref="EZ8">IF(SUM('Control Kinematics'!FA2:FA52)&lt;&gt;0,SQRT(SUMSQ('Control Kinematics'!FA2:FA52-'Control Kinematics'!$IS$2:$IS$52)/51),"")</f>
        <v/>
      </c>
      <c r="FA8" s="53" t="str">
        <f t="array" ref="FA8">IF(SUM('Control Kinematics'!FB2:FB52)&lt;&gt;0,SQRT(SUMSQ('Control Kinematics'!FB2:FB52-'Control Kinematics'!$IS$2:$IS$52)/51),"")</f>
        <v/>
      </c>
      <c r="FB8" s="53" t="str">
        <f t="array" ref="FB8">IF(SUM('Control Kinematics'!FC2:FC52)&lt;&gt;0,SQRT(SUMSQ('Control Kinematics'!FC2:FC52-'Control Kinematics'!$IS$2:$IS$52)/51),"")</f>
        <v/>
      </c>
      <c r="FC8" s="53" t="str">
        <f t="array" ref="FC8">IF(SUM('Control Kinematics'!FD2:FD52)&lt;&gt;0,SQRT(SUMSQ('Control Kinematics'!FD2:FD52-'Control Kinematics'!$IS$2:$IS$52)/51),"")</f>
        <v/>
      </c>
      <c r="FD8" s="53" t="str">
        <f t="array" ref="FD8">IF(SUM('Control Kinematics'!FE2:FE52)&lt;&gt;0,SQRT(SUMSQ('Control Kinematics'!FE2:FE52-'Control Kinematics'!$IS$2:$IS$52)/51),"")</f>
        <v/>
      </c>
      <c r="FE8" s="53" t="str">
        <f t="array" ref="FE8">IF(SUM('Control Kinematics'!FF2:FF52)&lt;&gt;0,SQRT(SUMSQ('Control Kinematics'!FF2:FF52-'Control Kinematics'!$IS$2:$IS$52)/51),"")</f>
        <v/>
      </c>
      <c r="FF8" s="53" t="str">
        <f t="array" ref="FF8">IF(SUM('Control Kinematics'!FG2:FG52)&lt;&gt;0,SQRT(SUMSQ('Control Kinematics'!FG2:FG52-'Control Kinematics'!$IS$2:$IS$52)/51),"")</f>
        <v/>
      </c>
      <c r="FG8" s="53" t="str">
        <f t="array" ref="FG8">IF(SUM('Control Kinematics'!FH2:FH52)&lt;&gt;0,SQRT(SUMSQ('Control Kinematics'!FH2:FH52-'Control Kinematics'!$IS$2:$IS$52)/51),"")</f>
        <v/>
      </c>
      <c r="FH8" s="53" t="str">
        <f t="array" ref="FH8">IF(SUM('Control Kinematics'!FI2:FI52)&lt;&gt;0,SQRT(SUMSQ('Control Kinematics'!FI2:FI52-'Control Kinematics'!$IS$2:$IS$52)/51),"")</f>
        <v/>
      </c>
      <c r="FI8" s="53" t="str">
        <f t="array" ref="FI8">IF(SUM('Control Kinematics'!FJ2:FJ52)&lt;&gt;0,SQRT(SUMSQ('Control Kinematics'!FJ2:FJ52-'Control Kinematics'!$IS$2:$IS$52)/51),"")</f>
        <v/>
      </c>
      <c r="FJ8" s="53" t="str">
        <f t="array" ref="FJ8">IF(SUM('Control Kinematics'!FK2:FK52)&lt;&gt;0,SQRT(SUMSQ('Control Kinematics'!FK2:FK52-'Control Kinematics'!$IS$2:$IS$52)/51),"")</f>
        <v/>
      </c>
      <c r="FK8" s="53" t="str">
        <f t="array" ref="FK8">IF(SUM('Control Kinematics'!FL2:FL52)&lt;&gt;0,SQRT(SUMSQ('Control Kinematics'!FL2:FL52-'Control Kinematics'!$IS$2:$IS$52)/51),"")</f>
        <v/>
      </c>
      <c r="FL8" s="53" t="str">
        <f t="array" ref="FL8">IF(SUM('Control Kinematics'!FM2:FM52)&lt;&gt;0,SQRT(SUMSQ('Control Kinematics'!FM2:FM52-'Control Kinematics'!$IS$2:$IS$52)/51),"")</f>
        <v/>
      </c>
      <c r="FM8" s="53" t="str">
        <f t="array" ref="FM8">IF(SUM('Control Kinematics'!FN2:FN52)&lt;&gt;0,SQRT(SUMSQ('Control Kinematics'!FN2:FN52-'Control Kinematics'!$IS$2:$IS$52)/51),"")</f>
        <v/>
      </c>
      <c r="FN8" s="53" t="str">
        <f t="array" ref="FN8">IF(SUM('Control Kinematics'!FO2:FO52)&lt;&gt;0,SQRT(SUMSQ('Control Kinematics'!FO2:FO52-'Control Kinematics'!$IS$2:$IS$52)/51),"")</f>
        <v/>
      </c>
      <c r="FO8" s="53" t="str">
        <f t="array" ref="FO8">IF(SUM('Control Kinematics'!FP2:FP52)&lt;&gt;0,SQRT(SUMSQ('Control Kinematics'!FP2:FP52-'Control Kinematics'!$IS$2:$IS$52)/51),"")</f>
        <v/>
      </c>
      <c r="FP8" s="53" t="str">
        <f t="array" ref="FP8">IF(SUM('Control Kinematics'!FQ2:FQ52)&lt;&gt;0,SQRT(SUMSQ('Control Kinematics'!FQ2:FQ52-'Control Kinematics'!$IS$2:$IS$52)/51),"")</f>
        <v/>
      </c>
      <c r="FQ8" s="53" t="str">
        <f t="array" ref="FQ8">IF(SUM('Control Kinematics'!FR2:FR52)&lt;&gt;0,SQRT(SUMSQ('Control Kinematics'!FR2:FR52-'Control Kinematics'!$IS$2:$IS$52)/51),"")</f>
        <v/>
      </c>
      <c r="FR8" s="53" t="str">
        <f t="array" ref="FR8">IF(SUM('Control Kinematics'!FS2:FS52)&lt;&gt;0,SQRT(SUMSQ('Control Kinematics'!FS2:FS52-'Control Kinematics'!$IS$2:$IS$52)/51),"")</f>
        <v/>
      </c>
      <c r="FS8" s="53" t="str">
        <f t="array" ref="FS8">IF(SUM('Control Kinematics'!FT2:FT52)&lt;&gt;0,SQRT(SUMSQ('Control Kinematics'!FT2:FT52-'Control Kinematics'!$IS$2:$IS$52)/51),"")</f>
        <v/>
      </c>
      <c r="FT8" s="53" t="str">
        <f t="array" ref="FT8">IF(SUM('Control Kinematics'!FU2:FU52)&lt;&gt;0,SQRT(SUMSQ('Control Kinematics'!FU2:FU52-'Control Kinematics'!$IS$2:$IS$52)/51),"")</f>
        <v/>
      </c>
      <c r="FU8" s="53" t="str">
        <f t="array" ref="FU8">IF(SUM('Control Kinematics'!FV2:FV52)&lt;&gt;0,SQRT(SUMSQ('Control Kinematics'!FV2:FV52-'Control Kinematics'!$IS$2:$IS$52)/51),"")</f>
        <v/>
      </c>
      <c r="FV8" s="53" t="str">
        <f t="array" ref="FV8">IF(SUM('Control Kinematics'!FW2:FW52)&lt;&gt;0,SQRT(SUMSQ('Control Kinematics'!FW2:FW52-'Control Kinematics'!$IS$2:$IS$52)/51),"")</f>
        <v/>
      </c>
      <c r="FW8" s="53" t="str">
        <f t="array" ref="FW8">IF(SUM('Control Kinematics'!FX2:FX52)&lt;&gt;0,SQRT(SUMSQ('Control Kinematics'!FX2:FX52-'Control Kinematics'!$IS$2:$IS$52)/51),"")</f>
        <v/>
      </c>
      <c r="FX8" s="53" t="str">
        <f t="array" ref="FX8">IF(SUM('Control Kinematics'!FY2:FY52)&lt;&gt;0,SQRT(SUMSQ('Control Kinematics'!FY2:FY52-'Control Kinematics'!$IS$2:$IS$52)/51),"")</f>
        <v/>
      </c>
      <c r="FY8" s="53" t="str">
        <f t="array" ref="FY8">IF(SUM('Control Kinematics'!FZ2:FZ52)&lt;&gt;0,SQRT(SUMSQ('Control Kinematics'!FZ2:FZ52-'Control Kinematics'!$IS$2:$IS$52)/51),"")</f>
        <v/>
      </c>
      <c r="FZ8" s="53" t="str">
        <f t="array" ref="FZ8">IF(SUM('Control Kinematics'!GA2:GA52)&lt;&gt;0,SQRT(SUMSQ('Control Kinematics'!GA2:GA52-'Control Kinematics'!$IS$2:$IS$52)/51),"")</f>
        <v/>
      </c>
      <c r="GA8" s="53" t="str">
        <f t="array" ref="GA8">IF(SUM('Control Kinematics'!GB2:GB52)&lt;&gt;0,SQRT(SUMSQ('Control Kinematics'!GB2:GB52-'Control Kinematics'!$IS$2:$IS$52)/51),"")</f>
        <v/>
      </c>
      <c r="GB8" s="53" t="str">
        <f t="array" ref="GB8">IF(SUM('Control Kinematics'!GC2:GC52)&lt;&gt;0,SQRT(SUMSQ('Control Kinematics'!GC2:GC52-'Control Kinematics'!$IS$2:$IS$52)/51),"")</f>
        <v/>
      </c>
      <c r="GC8" s="53" t="str">
        <f t="array" ref="GC8">IF(SUM('Control Kinematics'!GD2:GD52)&lt;&gt;0,SQRT(SUMSQ('Control Kinematics'!GD2:GD52-'Control Kinematics'!$IS$2:$IS$52)/51),"")</f>
        <v/>
      </c>
      <c r="GD8" s="53" t="str">
        <f t="array" ref="GD8">IF(SUM('Control Kinematics'!GE2:GE52)&lt;&gt;0,SQRT(SUMSQ('Control Kinematics'!GE2:GE52-'Control Kinematics'!$IS$2:$IS$52)/51),"")</f>
        <v/>
      </c>
      <c r="GE8" s="53" t="str">
        <f t="array" ref="GE8">IF(SUM('Control Kinematics'!GF2:GF52)&lt;&gt;0,SQRT(SUMSQ('Control Kinematics'!GF2:GF52-'Control Kinematics'!$IS$2:$IS$52)/51),"")</f>
        <v/>
      </c>
      <c r="GF8" s="53" t="str">
        <f t="array" ref="GF8">IF(SUM('Control Kinematics'!GG2:GG52)&lt;&gt;0,SQRT(SUMSQ('Control Kinematics'!GG2:GG52-'Control Kinematics'!$IS$2:$IS$52)/51),"")</f>
        <v/>
      </c>
      <c r="GG8" s="53" t="str">
        <f t="array" ref="GG8">IF(SUM('Control Kinematics'!GH2:GH52)&lt;&gt;0,SQRT(SUMSQ('Control Kinematics'!GH2:GH52-'Control Kinematics'!$IS$2:$IS$52)/51),"")</f>
        <v/>
      </c>
      <c r="GH8" s="53" t="str">
        <f t="array" ref="GH8">IF(SUM('Control Kinematics'!GI2:GI52)&lt;&gt;0,SQRT(SUMSQ('Control Kinematics'!GI2:GI52-'Control Kinematics'!$IS$2:$IS$52)/51),"")</f>
        <v/>
      </c>
      <c r="GI8" s="53" t="str">
        <f t="array" ref="GI8">IF(SUM('Control Kinematics'!GJ2:GJ52)&lt;&gt;0,SQRT(SUMSQ('Control Kinematics'!GJ2:GJ52-'Control Kinematics'!$IS$2:$IS$52)/51),"")</f>
        <v/>
      </c>
      <c r="GJ8" s="53" t="str">
        <f t="array" ref="GJ8">IF(SUM('Control Kinematics'!GK2:GK52)&lt;&gt;0,SQRT(SUMSQ('Control Kinematics'!GK2:GK52-'Control Kinematics'!$IS$2:$IS$52)/51),"")</f>
        <v/>
      </c>
      <c r="GK8" s="53" t="str">
        <f t="array" ref="GK8">IF(SUM('Control Kinematics'!GL2:GL52)&lt;&gt;0,SQRT(SUMSQ('Control Kinematics'!GL2:GL52-'Control Kinematics'!$IS$2:$IS$52)/51),"")</f>
        <v/>
      </c>
      <c r="GL8" s="53" t="str">
        <f t="array" ref="GL8">IF(SUM('Control Kinematics'!GM2:GM52)&lt;&gt;0,SQRT(SUMSQ('Control Kinematics'!GM2:GM52-'Control Kinematics'!$IS$2:$IS$52)/51),"")</f>
        <v/>
      </c>
      <c r="GM8" s="53" t="str">
        <f t="array" ref="GM8">IF(SUM('Control Kinematics'!GN2:GN52)&lt;&gt;0,SQRT(SUMSQ('Control Kinematics'!GN2:GN52-'Control Kinematics'!$IS$2:$IS$52)/51),"")</f>
        <v/>
      </c>
      <c r="GN8" s="53" t="str">
        <f t="array" ref="GN8">IF(SUM('Control Kinematics'!GO2:GO52)&lt;&gt;0,SQRT(SUMSQ('Control Kinematics'!GO2:GO52-'Control Kinematics'!$IS$2:$IS$52)/51),"")</f>
        <v/>
      </c>
      <c r="GO8" s="53" t="str">
        <f t="array" ref="GO8">IF(SUM('Control Kinematics'!GP2:GP52)&lt;&gt;0,SQRT(SUMSQ('Control Kinematics'!GP2:GP52-'Control Kinematics'!$IS$2:$IS$52)/51),"")</f>
        <v/>
      </c>
      <c r="GP8" s="53" t="str">
        <f t="array" ref="GP8">IF(SUM('Control Kinematics'!GQ2:GQ52)&lt;&gt;0,SQRT(SUMSQ('Control Kinematics'!GQ2:GQ52-'Control Kinematics'!$IS$2:$IS$52)/51),"")</f>
        <v/>
      </c>
      <c r="GQ8" s="53" t="str">
        <f t="array" ref="GQ8">IF(SUM('Control Kinematics'!GR2:GR52)&lt;&gt;0,SQRT(SUMSQ('Control Kinematics'!GR2:GR52-'Control Kinematics'!$IS$2:$IS$52)/51),"")</f>
        <v/>
      </c>
      <c r="GR8" s="53" t="str">
        <f t="array" ref="GR8">IF(SUM('Control Kinematics'!GS2:GS52)&lt;&gt;0,SQRT(SUMSQ('Control Kinematics'!GS2:GS52-'Control Kinematics'!$IS$2:$IS$52)/51),"")</f>
        <v/>
      </c>
      <c r="GS8" s="53" t="str">
        <f t="array" ref="GS8">IF(SUM('Control Kinematics'!GT2:GT52)&lt;&gt;0,SQRT(SUMSQ('Control Kinematics'!GT2:GT52-'Control Kinematics'!$IS$2:$IS$52)/51),"")</f>
        <v/>
      </c>
      <c r="GT8" s="53" t="str">
        <f t="array" ref="GT8">IF(SUM('Control Kinematics'!GU2:GU52)&lt;&gt;0,SQRT(SUMSQ('Control Kinematics'!GU2:GU52-'Control Kinematics'!$IS$2:$IS$52)/51),"")</f>
        <v/>
      </c>
      <c r="GU8" s="53" t="str">
        <f t="array" ref="GU8">IF(SUM('Control Kinematics'!GV2:GV52)&lt;&gt;0,SQRT(SUMSQ('Control Kinematics'!GV2:GV52-'Control Kinematics'!$IS$2:$IS$52)/51),"")</f>
        <v/>
      </c>
      <c r="GV8" s="53" t="str">
        <f t="array" ref="GV8">IF(SUM('Control Kinematics'!GW2:GW52)&lt;&gt;0,SQRT(SUMSQ('Control Kinematics'!GW2:GW52-'Control Kinematics'!$IS$2:$IS$52)/51),"")</f>
        <v/>
      </c>
      <c r="GW8" s="53" t="str">
        <f t="array" ref="GW8">IF(SUM('Control Kinematics'!GX2:GX52)&lt;&gt;0,SQRT(SUMSQ('Control Kinematics'!GX2:GX52-'Control Kinematics'!$IS$2:$IS$52)/51),"")</f>
        <v/>
      </c>
      <c r="GX8" s="53" t="str">
        <f t="array" ref="GX8">IF(SUM('Control Kinematics'!GY2:GY52)&lt;&gt;0,SQRT(SUMSQ('Control Kinematics'!GY2:GY52-'Control Kinematics'!$IS$2:$IS$52)/51),"")</f>
        <v/>
      </c>
      <c r="GY8" s="53" t="str">
        <f t="array" ref="GY8">IF(SUM('Control Kinematics'!GZ2:GZ52)&lt;&gt;0,SQRT(SUMSQ('Control Kinematics'!GZ2:GZ52-'Control Kinematics'!$IS$2:$IS$52)/51),"")</f>
        <v/>
      </c>
      <c r="GZ8" s="53" t="str">
        <f t="array" ref="GZ8">IF(SUM('Control Kinematics'!HA2:HA52)&lt;&gt;0,SQRT(SUMSQ('Control Kinematics'!HA2:HA52-'Control Kinematics'!$IS$2:$IS$52)/51),"")</f>
        <v/>
      </c>
      <c r="HA8" s="53" t="str">
        <f t="array" ref="HA8">IF(SUM('Control Kinematics'!HB2:HB52)&lt;&gt;0,SQRT(SUMSQ('Control Kinematics'!HB2:HB52-'Control Kinematics'!$IS$2:$IS$52)/51),"")</f>
        <v/>
      </c>
      <c r="HB8" s="53" t="str">
        <f t="array" ref="HB8">IF(SUM('Control Kinematics'!HC2:HC52)&lt;&gt;0,SQRT(SUMSQ('Control Kinematics'!HC2:HC52-'Control Kinematics'!$IS$2:$IS$52)/51),"")</f>
        <v/>
      </c>
      <c r="HC8" s="53" t="str">
        <f t="array" ref="HC8">IF(SUM('Control Kinematics'!HD2:HD52)&lt;&gt;0,SQRT(SUMSQ('Control Kinematics'!HD2:HD52-'Control Kinematics'!$IS$2:$IS$52)/51),"")</f>
        <v/>
      </c>
      <c r="HD8" s="53" t="str">
        <f t="array" ref="HD8">IF(SUM('Control Kinematics'!HE2:HE52)&lt;&gt;0,SQRT(SUMSQ('Control Kinematics'!HE2:HE52-'Control Kinematics'!$IS$2:$IS$52)/51),"")</f>
        <v/>
      </c>
      <c r="HE8" s="53" t="str">
        <f t="array" ref="HE8">IF(SUM('Control Kinematics'!HF2:HF52)&lt;&gt;0,SQRT(SUMSQ('Control Kinematics'!HF2:HF52-'Control Kinematics'!$IS$2:$IS$52)/51),"")</f>
        <v/>
      </c>
      <c r="HF8" s="53" t="str">
        <f t="array" ref="HF8">IF(SUM('Control Kinematics'!HG2:HG52)&lt;&gt;0,SQRT(SUMSQ('Control Kinematics'!HG2:HG52-'Control Kinematics'!$IS$2:$IS$52)/51),"")</f>
        <v/>
      </c>
      <c r="HG8" s="53" t="str">
        <f t="array" ref="HG8">IF(SUM('Control Kinematics'!HH2:HH52)&lt;&gt;0,SQRT(SUMSQ('Control Kinematics'!HH2:HH52-'Control Kinematics'!$IS$2:$IS$52)/51),"")</f>
        <v/>
      </c>
      <c r="HH8" s="53" t="str">
        <f t="array" ref="HH8">IF(SUM('Control Kinematics'!HI2:HI52)&lt;&gt;0,SQRT(SUMSQ('Control Kinematics'!HI2:HI52-'Control Kinematics'!$IS$2:$IS$52)/51),"")</f>
        <v/>
      </c>
      <c r="HI8" s="53" t="str">
        <f t="array" ref="HI8">IF(SUM('Control Kinematics'!HJ2:HJ52)&lt;&gt;0,SQRT(SUMSQ('Control Kinematics'!HJ2:HJ52-'Control Kinematics'!$IS$2:$IS$52)/51),"")</f>
        <v/>
      </c>
      <c r="HJ8" s="53" t="str">
        <f t="array" ref="HJ8">IF(SUM('Control Kinematics'!HK2:HK52)&lt;&gt;0,SQRT(SUMSQ('Control Kinematics'!HK2:HK52-'Control Kinematics'!$IS$2:$IS$52)/51),"")</f>
        <v/>
      </c>
      <c r="HK8" s="53" t="str">
        <f t="array" ref="HK8">IF(SUM('Control Kinematics'!HL2:HL52)&lt;&gt;0,SQRT(SUMSQ('Control Kinematics'!HL2:HL52-'Control Kinematics'!$IS$2:$IS$52)/51),"")</f>
        <v/>
      </c>
      <c r="HL8" s="53" t="str">
        <f t="array" ref="HL8">IF(SUM('Control Kinematics'!HM2:HM52)&lt;&gt;0,SQRT(SUMSQ('Control Kinematics'!HM2:HM52-'Control Kinematics'!$IS$2:$IS$52)/51),"")</f>
        <v/>
      </c>
      <c r="HM8" s="53" t="str">
        <f t="array" ref="HM8">IF(SUM('Control Kinematics'!HN2:HN52)&lt;&gt;0,SQRT(SUMSQ('Control Kinematics'!HN2:HN52-'Control Kinematics'!$IS$2:$IS$52)/51),"")</f>
        <v/>
      </c>
      <c r="HN8" s="53" t="str">
        <f t="array" ref="HN8">IF(SUM('Control Kinematics'!HO2:HO52)&lt;&gt;0,SQRT(SUMSQ('Control Kinematics'!HO2:HO52-'Control Kinematics'!$IS$2:$IS$52)/51),"")</f>
        <v/>
      </c>
      <c r="HO8" s="53" t="str">
        <f t="array" ref="HO8">IF(SUM('Control Kinematics'!HP2:HP52)&lt;&gt;0,SQRT(SUMSQ('Control Kinematics'!HP2:HP52-'Control Kinematics'!$IS$2:$IS$52)/51),"")</f>
        <v/>
      </c>
      <c r="HP8" s="53" t="str">
        <f t="array" ref="HP8">IF(SUM('Control Kinematics'!HQ2:HQ52)&lt;&gt;0,SQRT(SUMSQ('Control Kinematics'!HQ2:HQ52-'Control Kinematics'!$IS$2:$IS$52)/51),"")</f>
        <v/>
      </c>
      <c r="HQ8" s="53" t="str">
        <f t="array" ref="HQ8">IF(SUM('Control Kinematics'!HR2:HR52)&lt;&gt;0,SQRT(SUMSQ('Control Kinematics'!HR2:HR52-'Control Kinematics'!$IS$2:$IS$52)/51),"")</f>
        <v/>
      </c>
      <c r="HR8" s="53" t="str">
        <f t="array" ref="HR8">IF(SUM('Control Kinematics'!HS2:HS52)&lt;&gt;0,SQRT(SUMSQ('Control Kinematics'!HS2:HS52-'Control Kinematics'!$IS$2:$IS$52)/51),"")</f>
        <v/>
      </c>
      <c r="HS8" s="53" t="str">
        <f t="array" ref="HS8">IF(SUM('Control Kinematics'!HT2:HT52)&lt;&gt;0,SQRT(SUMSQ('Control Kinematics'!HT2:HT52-'Control Kinematics'!$IS$2:$IS$52)/51),"")</f>
        <v/>
      </c>
      <c r="HT8" s="53" t="str">
        <f t="array" ref="HT8">IF(SUM('Control Kinematics'!HU2:HU52)&lt;&gt;0,SQRT(SUMSQ('Control Kinematics'!HU2:HU52-'Control Kinematics'!$IS$2:$IS$52)/51),"")</f>
        <v/>
      </c>
      <c r="HU8" s="53" t="str">
        <f t="array" ref="HU8">IF(SUM('Control Kinematics'!HV2:HV52)&lt;&gt;0,SQRT(SUMSQ('Control Kinematics'!HV2:HV52-'Control Kinematics'!$IS$2:$IS$52)/51),"")</f>
        <v/>
      </c>
      <c r="HV8" s="53" t="str">
        <f t="array" ref="HV8">IF(SUM('Control Kinematics'!HW2:HW52)&lt;&gt;0,SQRT(SUMSQ('Control Kinematics'!HW2:HW52-'Control Kinematics'!$IS$2:$IS$52)/51),"")</f>
        <v/>
      </c>
      <c r="HW8" s="53" t="str">
        <f t="array" ref="HW8">IF(SUM('Control Kinematics'!HX2:HX52)&lt;&gt;0,SQRT(SUMSQ('Control Kinematics'!HX2:HX52-'Control Kinematics'!$IS$2:$IS$52)/51),"")</f>
        <v/>
      </c>
      <c r="HX8" s="53" t="str">
        <f t="array" ref="HX8">IF(SUM('Control Kinematics'!HY2:HY52)&lt;&gt;0,SQRT(SUMSQ('Control Kinematics'!HY2:HY52-'Control Kinematics'!$IS$2:$IS$52)/51),"")</f>
        <v/>
      </c>
      <c r="HY8" s="53" t="str">
        <f t="array" ref="HY8">IF(SUM('Control Kinematics'!HZ2:HZ52)&lt;&gt;0,SQRT(SUMSQ('Control Kinematics'!HZ2:HZ52-'Control Kinematics'!$IS$2:$IS$52)/51),"")</f>
        <v/>
      </c>
      <c r="HZ8" s="53" t="str">
        <f t="array" ref="HZ8">IF(SUM('Control Kinematics'!IA2:IA52)&lt;&gt;0,SQRT(SUMSQ('Control Kinematics'!IA2:IA52-'Control Kinematics'!$IS$2:$IS$52)/51),"")</f>
        <v/>
      </c>
      <c r="IA8" s="53" t="str">
        <f t="array" ref="IA8">IF(SUM('Control Kinematics'!IB2:IB52)&lt;&gt;0,SQRT(SUMSQ('Control Kinematics'!IB2:IB52-'Control Kinematics'!$IS$2:$IS$52)/51),"")</f>
        <v/>
      </c>
      <c r="IB8" s="53" t="str">
        <f t="array" ref="IB8">IF(SUM('Control Kinematics'!IC2:IC52)&lt;&gt;0,SQRT(SUMSQ('Control Kinematics'!IC2:IC52-'Control Kinematics'!$IS$2:$IS$52)/51),"")</f>
        <v/>
      </c>
      <c r="IC8" s="53" t="str">
        <f t="array" ref="IC8">IF(SUM('Control Kinematics'!ID2:ID52)&lt;&gt;0,SQRT(SUMSQ('Control Kinematics'!ID2:ID52-'Control Kinematics'!$IS$2:$IS$52)/51),"")</f>
        <v/>
      </c>
      <c r="ID8" s="53" t="str">
        <f t="array" ref="ID8">IF(SUM('Control Kinematics'!IE2:IE52)&lt;&gt;0,SQRT(SUMSQ('Control Kinematics'!IE2:IE52-'Control Kinematics'!$IS$2:$IS$52)/51),"")</f>
        <v/>
      </c>
      <c r="IE8" s="53" t="str">
        <f t="array" ref="IE8">IF(SUM('Control Kinematics'!IF2:IF52)&lt;&gt;0,SQRT(SUMSQ('Control Kinematics'!IF2:IF52-'Control Kinematics'!$IS$2:$IS$52)/51),"")</f>
        <v/>
      </c>
      <c r="IF8" s="53" t="str">
        <f t="array" ref="IF8">IF(SUM('Control Kinematics'!IG2:IG52)&lt;&gt;0,SQRT(SUMSQ('Control Kinematics'!IG2:IG52-'Control Kinematics'!$IS$2:$IS$52)/51),"")</f>
        <v/>
      </c>
      <c r="IG8" s="53" t="str">
        <f t="array" ref="IG8">IF(SUM('Control Kinematics'!IH2:IH52)&lt;&gt;0,SQRT(SUMSQ('Control Kinematics'!IH2:IH52-'Control Kinematics'!$IS$2:$IS$52)/51),"")</f>
        <v/>
      </c>
      <c r="IH8" s="53" t="str">
        <f t="array" ref="IH8">IF(SUM('Control Kinematics'!II2:II52)&lt;&gt;0,SQRT(SUMSQ('Control Kinematics'!II2:II52-'Control Kinematics'!$IS$2:$IS$52)/51),"")</f>
        <v/>
      </c>
      <c r="II8" s="53" t="str">
        <f t="array" ref="II8">IF(SUM('Control Kinematics'!IJ2:IJ52)&lt;&gt;0,SQRT(SUMSQ('Control Kinematics'!IJ2:IJ52-'Control Kinematics'!$IS$2:$IS$52)/51),"")</f>
        <v/>
      </c>
      <c r="IJ8" s="53" t="str">
        <f t="array" ref="IJ8">IF(SUM('Control Kinematics'!IK2:IK52)&lt;&gt;0,SQRT(SUMSQ('Control Kinematics'!IK2:IK52-'Control Kinematics'!$IS$2:$IS$52)/51),"")</f>
        <v/>
      </c>
      <c r="IK8" s="53" t="str">
        <f t="array" ref="IK8">IF(SUM('Control Kinematics'!IL2:IL52)&lt;&gt;0,SQRT(SUMSQ('Control Kinematics'!IL2:IL52-'Control Kinematics'!$IS$2:$IS$52)/51),"")</f>
        <v/>
      </c>
      <c r="IL8" s="53" t="str">
        <f t="array" ref="IL8">IF(SUM('Control Kinematics'!IM2:IM52)&lt;&gt;0,SQRT(SUMSQ('Control Kinematics'!IM2:IM52-'Control Kinematics'!$IS$2:$IS$52)/51),"")</f>
        <v/>
      </c>
      <c r="IM8" s="53" t="str">
        <f t="array" ref="IM8">IF(SUM('Control Kinematics'!IN2:IN52)&lt;&gt;0,SQRT(SUMSQ('Control Kinematics'!IN2:IN52-'Control Kinematics'!$IS$2:$IS$52)/51),"")</f>
        <v/>
      </c>
      <c r="IN8" s="53" t="str">
        <f t="array" ref="IN8">IF(SUM('Control Kinematics'!IO2:IO52)&lt;&gt;0,SQRT(SUMSQ('Control Kinematics'!IO2:IO52-'Control Kinematics'!$IS$2:$IS$52)/51),"")</f>
        <v/>
      </c>
      <c r="IO8" s="53" t="str">
        <f t="array" ref="IO8">IF(SUM('Control Kinematics'!IP2:IP52)&lt;&gt;0,SQRT(SUMSQ('Control Kinematics'!IP2:IP52-'Control Kinematics'!$IS$2:$IS$52)/51),"")</f>
        <v/>
      </c>
      <c r="IP8" s="53" t="str">
        <f t="array" ref="IP8">IF(SUM('Control Kinematics'!IQ2:IQ52)&lt;&gt;0,SQRT(SUMSQ('Control Kinematics'!IQ2:IQ52-'Control Kinematics'!$IS$2:$IS$52)/51),"")</f>
        <v/>
      </c>
      <c r="IQ8" s="53" t="str">
        <f t="array" ref="IQ8">IF(SUM('Control Kinematics'!IR2:IR52)&lt;&gt;0,SQRT(SUMSQ('Control Kinematics'!IR2:IR52-'Control Kinematics'!$IS$2:$IS$52)/51),"")</f>
        <v/>
      </c>
      <c r="IR8" s="67">
        <f>AVERAGE(B8:IQ8)</f>
        <v>4.2281653783717275</v>
      </c>
      <c r="IS8" s="59">
        <f>STDEV(B8:IQ8)</f>
        <v>2.839338721076047</v>
      </c>
      <c r="IT8" s="59">
        <f>EXP(IR38)</f>
        <v>3.4877700325585117</v>
      </c>
    </row>
    <row r="9" spans="1:257" x14ac:dyDescent="0.2">
      <c r="A9" s="23" t="s">
        <v>13</v>
      </c>
      <c r="B9" s="38">
        <f t="array" ref="B9">IF(SUM('Control Kinematics'!C2:C52)&lt;&gt;0,SQRT(SUMSQ('Control Kinematics'!C155:C205-'Control Kinematics'!$IS$155:$IS$205)/51),"")</f>
        <v>9.390801283073392</v>
      </c>
      <c r="C9" s="38">
        <f t="array" ref="C9">IF(SUM('Control Kinematics'!D2:D52)&lt;&gt;0,SQRT(SUMSQ('Control Kinematics'!D155:D205-'Control Kinematics'!$IS$155:$IS$205)/51),"")</f>
        <v>5.5722774317469641</v>
      </c>
      <c r="D9" s="38">
        <f t="array" ref="D9">IF(SUM('Control Kinematics'!E2:E52)&lt;&gt;0,SQRT(SUMSQ('Control Kinematics'!E155:E205-'Control Kinematics'!$IS$155:$IS$205)/51),"")</f>
        <v>4.4111676303495706</v>
      </c>
      <c r="E9" s="38">
        <f t="array" ref="E9">IF(SUM('Control Kinematics'!F2:F52)&lt;&gt;0,SQRT(SUMSQ('Control Kinematics'!F155:F205-'Control Kinematics'!$IS$155:$IS$205)/51),"")</f>
        <v>3.4968917254048373</v>
      </c>
      <c r="F9" s="38">
        <f t="array" ref="F9">IF(SUM('Control Kinematics'!G2:G52)&lt;&gt;0,SQRT(SUMSQ('Control Kinematics'!G155:G205-'Control Kinematics'!$IS$155:$IS$205)/51),"")</f>
        <v>8.5062033502497023</v>
      </c>
      <c r="G9" s="38">
        <f t="array" ref="G9">IF(SUM('Control Kinematics'!H2:H52)&lt;&gt;0,SQRT(SUMSQ('Control Kinematics'!H155:H205-'Control Kinematics'!$IS$155:$IS$205)/51),"")</f>
        <v>7.8573308855675403</v>
      </c>
      <c r="H9" s="38">
        <f t="array" ref="H9">IF(SUM('Control Kinematics'!I2:I52)&lt;&gt;0,SQRT(SUMSQ('Control Kinematics'!I155:I205-'Control Kinematics'!$IS$155:$IS$205)/51),"")</f>
        <v>17.84148885979096</v>
      </c>
      <c r="I9" s="38">
        <f t="array" ref="I9">IF(SUM('Control Kinematics'!J2:J52)&lt;&gt;0,SQRT(SUMSQ('Control Kinematics'!J155:J205-'Control Kinematics'!$IS$155:$IS$205)/51),"")</f>
        <v>3.6749000811012396</v>
      </c>
      <c r="J9" s="38">
        <f t="array" ref="J9">IF(SUM('Control Kinematics'!K2:K52)&lt;&gt;0,SQRT(SUMSQ('Control Kinematics'!K155:K205-'Control Kinematics'!$IS$155:$IS$205)/51),"")</f>
        <v>6.6030870268455857</v>
      </c>
      <c r="K9" s="38">
        <f t="array" ref="K9">IF(SUM('Control Kinematics'!L2:L52)&lt;&gt;0,SQRT(SUMSQ('Control Kinematics'!L155:L205-'Control Kinematics'!$IS$155:$IS$205)/51),"")</f>
        <v>4.3456977167416495</v>
      </c>
      <c r="L9" s="38">
        <f t="array" ref="L9">IF(SUM('Control Kinematics'!M2:M52)&lt;&gt;0,SQRT(SUMSQ('Control Kinematics'!M155:M205-'Control Kinematics'!$IS$155:$IS$205)/51),"")</f>
        <v>2.1791522592343533</v>
      </c>
      <c r="M9" s="38">
        <f t="array" ref="M9">IF(SUM('Control Kinematics'!N2:N52)&lt;&gt;0,SQRT(SUMSQ('Control Kinematics'!N155:N205-'Control Kinematics'!$IS$155:$IS$205)/51),"")</f>
        <v>3.6743480986062211</v>
      </c>
      <c r="N9" s="38">
        <f t="array" ref="N9">IF(SUM('Control Kinematics'!O2:O52)&lt;&gt;0,SQRT(SUMSQ('Control Kinematics'!O155:O205-'Control Kinematics'!$IS$155:$IS$205)/51),"")</f>
        <v>4.3266243375400029</v>
      </c>
      <c r="O9" s="38">
        <f t="array" ref="O9">IF(SUM('Control Kinematics'!P2:P52)&lt;&gt;0,SQRT(SUMSQ('Control Kinematics'!P155:P205-'Control Kinematics'!$IS$155:$IS$205)/51),"")</f>
        <v>4.3505266109826746</v>
      </c>
      <c r="P9" s="38">
        <f t="array" ref="P9">IF(SUM('Control Kinematics'!Q2:Q52)&lt;&gt;0,SQRT(SUMSQ('Control Kinematics'!Q155:Q205-'Control Kinematics'!$IS$155:$IS$205)/51),"")</f>
        <v>10.450236255163825</v>
      </c>
      <c r="Q9" s="38">
        <f t="array" ref="Q9">IF(SUM('Control Kinematics'!R2:R52)&lt;&gt;0,SQRT(SUMSQ('Control Kinematics'!R155:R205-'Control Kinematics'!$IS$155:$IS$205)/51),"")</f>
        <v>6.0043368723675483</v>
      </c>
      <c r="R9" s="38">
        <f t="array" ref="R9">IF(SUM('Control Kinematics'!S2:S52)&lt;&gt;0,SQRT(SUMSQ('Control Kinematics'!S155:S205-'Control Kinematics'!$IS$155:$IS$205)/51),"")</f>
        <v>6.6900695138691884</v>
      </c>
      <c r="S9" s="38">
        <f t="array" ref="S9">IF(SUM('Control Kinematics'!T2:T52)&lt;&gt;0,SQRT(SUMSQ('Control Kinematics'!T155:T205-'Control Kinematics'!$IS$155:$IS$205)/51),"")</f>
        <v>11.415877196448173</v>
      </c>
      <c r="T9" s="38">
        <f t="array" ref="T9">IF(SUM('Control Kinematics'!U2:U52)&lt;&gt;0,SQRT(SUMSQ('Control Kinematics'!U155:U205-'Control Kinematics'!$IS$155:$IS$205)/51),"")</f>
        <v>8.1382700583801206</v>
      </c>
      <c r="U9" s="38">
        <f t="array" ref="U9">IF(SUM('Control Kinematics'!V2:V52)&lt;&gt;0,SQRT(SUMSQ('Control Kinematics'!V155:V205-'Control Kinematics'!$IS$155:$IS$205)/51),"")</f>
        <v>3.3783075261540074</v>
      </c>
      <c r="V9" s="38">
        <f t="array" ref="V9">IF(SUM('Control Kinematics'!W2:W52)&lt;&gt;0,SQRT(SUMSQ('Control Kinematics'!W155:W205-'Control Kinematics'!$IS$155:$IS$205)/51),"")</f>
        <v>6.2247839122884168</v>
      </c>
      <c r="W9" s="38">
        <f t="array" ref="W9">IF(SUM('Control Kinematics'!X2:X52)&lt;&gt;0,SQRT(SUMSQ('Control Kinematics'!X155:X205-'Control Kinematics'!$IS$155:$IS$205)/51),"")</f>
        <v>3.5603323260213471</v>
      </c>
      <c r="X9" s="38">
        <f t="array" ref="X9">IF(SUM('Control Kinematics'!Y2:Y52)&lt;&gt;0,SQRT(SUMSQ('Control Kinematics'!Y155:Y205-'Control Kinematics'!$IS$155:$IS$205)/51),"")</f>
        <v>4.1188682527458038</v>
      </c>
      <c r="Y9" s="38">
        <f t="array" ref="Y9">IF(SUM('Control Kinematics'!Z2:Z52)&lt;&gt;0,SQRT(SUMSQ('Control Kinematics'!Z155:Z205-'Control Kinematics'!$IS$155:$IS$205)/51),"")</f>
        <v>2.4109266633275546</v>
      </c>
      <c r="Z9" s="38">
        <f t="array" ref="Z9">IF(SUM('Control Kinematics'!AA2:AA52)&lt;&gt;0,SQRT(SUMSQ('Control Kinematics'!AA155:AA205-'Control Kinematics'!$IS$155:$IS$205)/51),"")</f>
        <v>5.9484773092401024</v>
      </c>
      <c r="AA9" s="38">
        <f t="array" ref="AA9">IF(SUM('Control Kinematics'!AB2:AB52)&lt;&gt;0,SQRT(SUMSQ('Control Kinematics'!AB155:AB205-'Control Kinematics'!$IS$155:$IS$205)/51),"")</f>
        <v>2.9283011268417773</v>
      </c>
      <c r="AB9" s="38">
        <f t="array" ref="AB9">IF(SUM('Control Kinematics'!AC2:AC52)&lt;&gt;0,SQRT(SUMSQ('Control Kinematics'!AC155:AC205-'Control Kinematics'!$IS$155:$IS$205)/51),"")</f>
        <v>3.5387813982517291</v>
      </c>
      <c r="AC9" s="38">
        <f t="array" ref="AC9">IF(SUM('Control Kinematics'!AD2:AD52)&lt;&gt;0,SQRT(SUMSQ('Control Kinematics'!AD155:AD205-'Control Kinematics'!$IS$155:$IS$205)/51),"")</f>
        <v>4.0402612907474627</v>
      </c>
      <c r="AD9" s="38">
        <f t="array" ref="AD9">IF(SUM('Control Kinematics'!AE2:AE52)&lt;&gt;0,SQRT(SUMSQ('Control Kinematics'!AE155:AE205-'Control Kinematics'!$IS$155:$IS$205)/51),"")</f>
        <v>7.5894752587438532</v>
      </c>
      <c r="AE9" s="38">
        <f t="array" ref="AE9">IF(SUM('Control Kinematics'!AF2:AF52)&lt;&gt;0,SQRT(SUMSQ('Control Kinematics'!AF155:AF205-'Control Kinematics'!$IS$155:$IS$205)/51),"")</f>
        <v>2.7595771249326368</v>
      </c>
      <c r="AF9" s="38">
        <f t="array" ref="AF9">IF(SUM('Control Kinematics'!AG2:AG52)&lt;&gt;0,SQRT(SUMSQ('Control Kinematics'!AG155:AG205-'Control Kinematics'!$IS$155:$IS$205)/51),"")</f>
        <v>5.6219088502046857</v>
      </c>
      <c r="AG9" s="38">
        <f t="array" ref="AG9">IF(SUM('Control Kinematics'!AH2:AH52)&lt;&gt;0,SQRT(SUMSQ('Control Kinematics'!AH155:AH205-'Control Kinematics'!$IS$155:$IS$205)/51),"")</f>
        <v>2.8726399079150897</v>
      </c>
      <c r="AH9" s="38">
        <f t="array" ref="AH9">IF(SUM('Control Kinematics'!AI2:AI52)&lt;&gt;0,SQRT(SUMSQ('Control Kinematics'!AI155:AI205-'Control Kinematics'!$IS$155:$IS$205)/51),"")</f>
        <v>9.0808951108200002</v>
      </c>
      <c r="AI9" s="38">
        <f t="array" ref="AI9">IF(SUM('Control Kinematics'!AJ2:AJ52)&lt;&gt;0,SQRT(SUMSQ('Control Kinematics'!AJ155:AJ205-'Control Kinematics'!$IS$155:$IS$205)/51),"")</f>
        <v>5.012661814624142</v>
      </c>
      <c r="AJ9" s="38">
        <f t="array" ref="AJ9">IF(SUM('Control Kinematics'!AK2:AK52)&lt;&gt;0,SQRT(SUMSQ('Control Kinematics'!AK155:AK205-'Control Kinematics'!$IS$155:$IS$205)/51),"")</f>
        <v>7.9525105047696769</v>
      </c>
      <c r="AK9" s="38">
        <f t="array" ref="AK9">IF(SUM('Control Kinematics'!AL2:AL52)&lt;&gt;0,SQRT(SUMSQ('Control Kinematics'!AL155:AL205-'Control Kinematics'!$IS$155:$IS$205)/51),"")</f>
        <v>4.3182054352354839</v>
      </c>
      <c r="AL9" s="38">
        <f t="array" ref="AL9">IF(SUM('Control Kinematics'!AM2:AM52)&lt;&gt;0,SQRT(SUMSQ('Control Kinematics'!AM155:AM205-'Control Kinematics'!$IS$155:$IS$205)/51),"")</f>
        <v>11.316362309086584</v>
      </c>
      <c r="AM9" s="38">
        <f t="array" ref="AM9">IF(SUM('Control Kinematics'!AN2:AN52)&lt;&gt;0,SQRT(SUMSQ('Control Kinematics'!AN155:AN205-'Control Kinematics'!$IS$155:$IS$205)/51),"")</f>
        <v>7.325551650475675</v>
      </c>
      <c r="AN9" s="38" t="str">
        <f t="array" ref="AN9">IF(SUM('Control Kinematics'!AO2:AO52)&lt;&gt;0,SQRT(SUMSQ('Control Kinematics'!AO155:AO205-'Control Kinematics'!$IS$155:$IS$205)/51),"")</f>
        <v/>
      </c>
      <c r="AO9" s="38" t="str">
        <f t="array" ref="AO9">IF(SUM('Control Kinematics'!AP2:AP52)&lt;&gt;0,SQRT(SUMSQ('Control Kinematics'!AP155:AP205-'Control Kinematics'!$IS$155:$IS$205)/51),"")</f>
        <v/>
      </c>
      <c r="AP9" s="38" t="str">
        <f t="array" ref="AP9">IF(SUM('Control Kinematics'!AQ2:AQ52)&lt;&gt;0,SQRT(SUMSQ('Control Kinematics'!AQ155:AQ205-'Control Kinematics'!$IS$155:$IS$205)/51),"")</f>
        <v/>
      </c>
      <c r="AQ9" s="38" t="str">
        <f t="array" ref="AQ9">IF(SUM('Control Kinematics'!AR2:AR52)&lt;&gt;0,SQRT(SUMSQ('Control Kinematics'!AR155:AR205-'Control Kinematics'!$IS$155:$IS$205)/51),"")</f>
        <v/>
      </c>
      <c r="AR9" s="38" t="str">
        <f t="array" ref="AR9">IF(SUM('Control Kinematics'!AS2:AS52)&lt;&gt;0,SQRT(SUMSQ('Control Kinematics'!AS155:AS205-'Control Kinematics'!$IS$155:$IS$205)/51),"")</f>
        <v/>
      </c>
      <c r="AS9" s="38" t="str">
        <f t="array" ref="AS9">IF(SUM('Control Kinematics'!AT2:AT52)&lt;&gt;0,SQRT(SUMSQ('Control Kinematics'!AT155:AT205-'Control Kinematics'!$IS$155:$IS$205)/51),"")</f>
        <v/>
      </c>
      <c r="AT9" s="38" t="str">
        <f t="array" ref="AT9">IF(SUM('Control Kinematics'!AU2:AU52)&lt;&gt;0,SQRT(SUMSQ('Control Kinematics'!AU155:AU205-'Control Kinematics'!$IS$155:$IS$205)/51),"")</f>
        <v/>
      </c>
      <c r="AU9" s="38" t="str">
        <f t="array" ref="AU9">IF(SUM('Control Kinematics'!AV2:AV52)&lt;&gt;0,SQRT(SUMSQ('Control Kinematics'!AV155:AV205-'Control Kinematics'!$IS$155:$IS$205)/51),"")</f>
        <v/>
      </c>
      <c r="AV9" s="38" t="str">
        <f t="array" ref="AV9">IF(SUM('Control Kinematics'!AW2:AW52)&lt;&gt;0,SQRT(SUMSQ('Control Kinematics'!AW155:AW205-'Control Kinematics'!$IS$155:$IS$205)/51),"")</f>
        <v/>
      </c>
      <c r="AW9" s="38" t="str">
        <f t="array" ref="AW9">IF(SUM('Control Kinematics'!AX2:AX52)&lt;&gt;0,SQRT(SUMSQ('Control Kinematics'!AX155:AX205-'Control Kinematics'!$IS$155:$IS$205)/51),"")</f>
        <v/>
      </c>
      <c r="AX9" s="38" t="str">
        <f t="array" ref="AX9">IF(SUM('Control Kinematics'!AY2:AY52)&lt;&gt;0,SQRT(SUMSQ('Control Kinematics'!AY155:AY205-'Control Kinematics'!$IS$155:$IS$205)/51),"")</f>
        <v/>
      </c>
      <c r="AY9" s="38" t="str">
        <f t="array" ref="AY9">IF(SUM('Control Kinematics'!AZ2:AZ52)&lt;&gt;0,SQRT(SUMSQ('Control Kinematics'!AZ155:AZ205-'Control Kinematics'!$IS$155:$IS$205)/51),"")</f>
        <v/>
      </c>
      <c r="AZ9" s="38" t="str">
        <f t="array" ref="AZ9">IF(SUM('Control Kinematics'!BA2:BA52)&lt;&gt;0,SQRT(SUMSQ('Control Kinematics'!BA155:BA205-'Control Kinematics'!$IS$155:$IS$205)/51),"")</f>
        <v/>
      </c>
      <c r="BA9" s="38" t="str">
        <f t="array" ref="BA9">IF(SUM('Control Kinematics'!BB2:BB52)&lt;&gt;0,SQRT(SUMSQ('Control Kinematics'!BB155:BB205-'Control Kinematics'!$IS$155:$IS$205)/51),"")</f>
        <v/>
      </c>
      <c r="BB9" s="38" t="str">
        <f t="array" ref="BB9">IF(SUM('Control Kinematics'!BC2:BC52)&lt;&gt;0,SQRT(SUMSQ('Control Kinematics'!BC155:BC205-'Control Kinematics'!$IS$155:$IS$205)/51),"")</f>
        <v/>
      </c>
      <c r="BC9" s="38" t="str">
        <f t="array" ref="BC9">IF(SUM('Control Kinematics'!BD2:BD52)&lt;&gt;0,SQRT(SUMSQ('Control Kinematics'!BD155:BD205-'Control Kinematics'!$IS$155:$IS$205)/51),"")</f>
        <v/>
      </c>
      <c r="BD9" s="38" t="str">
        <f t="array" ref="BD9">IF(SUM('Control Kinematics'!BE2:BE52)&lt;&gt;0,SQRT(SUMSQ('Control Kinematics'!BE155:BE205-'Control Kinematics'!$IS$155:$IS$205)/51),"")</f>
        <v/>
      </c>
      <c r="BE9" s="38" t="str">
        <f t="array" ref="BE9">IF(SUM('Control Kinematics'!BF2:BF52)&lt;&gt;0,SQRT(SUMSQ('Control Kinematics'!BF155:BF205-'Control Kinematics'!$IS$155:$IS$205)/51),"")</f>
        <v/>
      </c>
      <c r="BF9" s="38" t="str">
        <f t="array" ref="BF9">IF(SUM('Control Kinematics'!BG2:BG52)&lt;&gt;0,SQRT(SUMSQ('Control Kinematics'!BG155:BG205-'Control Kinematics'!$IS$155:$IS$205)/51),"")</f>
        <v/>
      </c>
      <c r="BG9" s="38" t="str">
        <f t="array" ref="BG9">IF(SUM('Control Kinematics'!BH2:BH52)&lt;&gt;0,SQRT(SUMSQ('Control Kinematics'!BH155:BH205-'Control Kinematics'!$IS$155:$IS$205)/51),"")</f>
        <v/>
      </c>
      <c r="BH9" s="38" t="str">
        <f t="array" ref="BH9">IF(SUM('Control Kinematics'!BI2:BI52)&lt;&gt;0,SQRT(SUMSQ('Control Kinematics'!BI155:BI205-'Control Kinematics'!$IS$155:$IS$205)/51),"")</f>
        <v/>
      </c>
      <c r="BI9" s="38" t="str">
        <f t="array" ref="BI9">IF(SUM('Control Kinematics'!BJ2:BJ52)&lt;&gt;0,SQRT(SUMSQ('Control Kinematics'!BJ155:BJ205-'Control Kinematics'!$IS$155:$IS$205)/51),"")</f>
        <v/>
      </c>
      <c r="BJ9" s="38" t="str">
        <f t="array" ref="BJ9">IF(SUM('Control Kinematics'!BK2:BK52)&lt;&gt;0,SQRT(SUMSQ('Control Kinematics'!BK155:BK205-'Control Kinematics'!$IS$155:$IS$205)/51),"")</f>
        <v/>
      </c>
      <c r="BK9" s="38" t="str">
        <f t="array" ref="BK9">IF(SUM('Control Kinematics'!BL2:BL52)&lt;&gt;0,SQRT(SUMSQ('Control Kinematics'!BL155:BL205-'Control Kinematics'!$IS$155:$IS$205)/51),"")</f>
        <v/>
      </c>
      <c r="BL9" s="38" t="str">
        <f t="array" ref="BL9">IF(SUM('Control Kinematics'!BM2:BM52)&lt;&gt;0,SQRT(SUMSQ('Control Kinematics'!BM155:BM205-'Control Kinematics'!$IS$155:$IS$205)/51),"")</f>
        <v/>
      </c>
      <c r="BM9" s="38" t="str">
        <f t="array" ref="BM9">IF(SUM('Control Kinematics'!BN2:BN52)&lt;&gt;0,SQRT(SUMSQ('Control Kinematics'!BN155:BN205-'Control Kinematics'!$IS$155:$IS$205)/51),"")</f>
        <v/>
      </c>
      <c r="BN9" s="38" t="str">
        <f t="array" ref="BN9">IF(SUM('Control Kinematics'!BO2:BO52)&lt;&gt;0,SQRT(SUMSQ('Control Kinematics'!BO155:BO205-'Control Kinematics'!$IS$155:$IS$205)/51),"")</f>
        <v/>
      </c>
      <c r="BO9" s="38" t="str">
        <f t="array" ref="BO9">IF(SUM('Control Kinematics'!BP2:BP52)&lt;&gt;0,SQRT(SUMSQ('Control Kinematics'!BP155:BP205-'Control Kinematics'!$IS$155:$IS$205)/51),"")</f>
        <v/>
      </c>
      <c r="BP9" s="38" t="str">
        <f t="array" ref="BP9">IF(SUM('Control Kinematics'!BQ2:BQ52)&lt;&gt;0,SQRT(SUMSQ('Control Kinematics'!BQ155:BQ205-'Control Kinematics'!$IS$155:$IS$205)/51),"")</f>
        <v/>
      </c>
      <c r="BQ9" s="38" t="str">
        <f t="array" ref="BQ9">IF(SUM('Control Kinematics'!BR2:BR52)&lt;&gt;0,SQRT(SUMSQ('Control Kinematics'!BR155:BR205-'Control Kinematics'!$IS$155:$IS$205)/51),"")</f>
        <v/>
      </c>
      <c r="BR9" s="38" t="str">
        <f t="array" ref="BR9">IF(SUM('Control Kinematics'!BS2:BS52)&lt;&gt;0,SQRT(SUMSQ('Control Kinematics'!BS155:BS205-'Control Kinematics'!$IS$155:$IS$205)/51),"")</f>
        <v/>
      </c>
      <c r="BS9" s="38" t="str">
        <f t="array" ref="BS9">IF(SUM('Control Kinematics'!BT2:BT52)&lt;&gt;0,SQRT(SUMSQ('Control Kinematics'!BT155:BT205-'Control Kinematics'!$IS$155:$IS$205)/51),"")</f>
        <v/>
      </c>
      <c r="BT9" s="38" t="str">
        <f t="array" ref="BT9">IF(SUM('Control Kinematics'!BU2:BU52)&lt;&gt;0,SQRT(SUMSQ('Control Kinematics'!BU155:BU205-'Control Kinematics'!$IS$155:$IS$205)/51),"")</f>
        <v/>
      </c>
      <c r="BU9" s="38" t="str">
        <f t="array" ref="BU9">IF(SUM('Control Kinematics'!BV2:BV52)&lt;&gt;0,SQRT(SUMSQ('Control Kinematics'!BV155:BV205-'Control Kinematics'!$IS$155:$IS$205)/51),"")</f>
        <v/>
      </c>
      <c r="BV9" s="38" t="str">
        <f t="array" ref="BV9">IF(SUM('Control Kinematics'!BW2:BW52)&lt;&gt;0,SQRT(SUMSQ('Control Kinematics'!BW155:BW205-'Control Kinematics'!$IS$155:$IS$205)/51),"")</f>
        <v/>
      </c>
      <c r="BW9" s="38" t="str">
        <f t="array" ref="BW9">IF(SUM('Control Kinematics'!BX2:BX52)&lt;&gt;0,SQRT(SUMSQ('Control Kinematics'!BX155:BX205-'Control Kinematics'!$IS$155:$IS$205)/51),"")</f>
        <v/>
      </c>
      <c r="BX9" s="38" t="str">
        <f t="array" ref="BX9">IF(SUM('Control Kinematics'!BY2:BY52)&lt;&gt;0,SQRT(SUMSQ('Control Kinematics'!BY155:BY205-'Control Kinematics'!$IS$155:$IS$205)/51),"")</f>
        <v/>
      </c>
      <c r="BY9" s="38" t="str">
        <f t="array" ref="BY9">IF(SUM('Control Kinematics'!BZ2:BZ52)&lt;&gt;0,SQRT(SUMSQ('Control Kinematics'!BZ155:BZ205-'Control Kinematics'!$IS$155:$IS$205)/51),"")</f>
        <v/>
      </c>
      <c r="BZ9" s="38" t="str">
        <f t="array" ref="BZ9">IF(SUM('Control Kinematics'!CA2:CA52)&lt;&gt;0,SQRT(SUMSQ('Control Kinematics'!CA155:CA205-'Control Kinematics'!$IS$155:$IS$205)/51),"")</f>
        <v/>
      </c>
      <c r="CA9" s="38" t="str">
        <f t="array" ref="CA9">IF(SUM('Control Kinematics'!CB2:CB52)&lt;&gt;0,SQRT(SUMSQ('Control Kinematics'!CB155:CB205-'Control Kinematics'!$IS$155:$IS$205)/51),"")</f>
        <v/>
      </c>
      <c r="CB9" s="38" t="str">
        <f t="array" ref="CB9">IF(SUM('Control Kinematics'!CC2:CC52)&lt;&gt;0,SQRT(SUMSQ('Control Kinematics'!CC155:CC205-'Control Kinematics'!$IS$155:$IS$205)/51),"")</f>
        <v/>
      </c>
      <c r="CC9" s="38" t="str">
        <f t="array" ref="CC9">IF(SUM('Control Kinematics'!CD2:CD52)&lt;&gt;0,SQRT(SUMSQ('Control Kinematics'!CD155:CD205-'Control Kinematics'!$IS$155:$IS$205)/51),"")</f>
        <v/>
      </c>
      <c r="CD9" s="38" t="str">
        <f t="array" ref="CD9">IF(SUM('Control Kinematics'!CE2:CE52)&lt;&gt;0,SQRT(SUMSQ('Control Kinematics'!CE155:CE205-'Control Kinematics'!$IS$155:$IS$205)/51),"")</f>
        <v/>
      </c>
      <c r="CE9" s="38" t="str">
        <f t="array" ref="CE9">IF(SUM('Control Kinematics'!CF2:CF52)&lt;&gt;0,SQRT(SUMSQ('Control Kinematics'!CF155:CF205-'Control Kinematics'!$IS$155:$IS$205)/51),"")</f>
        <v/>
      </c>
      <c r="CF9" s="38" t="str">
        <f t="array" ref="CF9">IF(SUM('Control Kinematics'!CG2:CG52)&lt;&gt;0,SQRT(SUMSQ('Control Kinematics'!CG155:CG205-'Control Kinematics'!$IS$155:$IS$205)/51),"")</f>
        <v/>
      </c>
      <c r="CG9" s="38" t="str">
        <f t="array" ref="CG9">IF(SUM('Control Kinematics'!CH2:CH52)&lt;&gt;0,SQRT(SUMSQ('Control Kinematics'!CH155:CH205-'Control Kinematics'!$IS$155:$IS$205)/51),"")</f>
        <v/>
      </c>
      <c r="CH9" s="38" t="str">
        <f t="array" ref="CH9">IF(SUM('Control Kinematics'!CI2:CI52)&lt;&gt;0,SQRT(SUMSQ('Control Kinematics'!CI155:CI205-'Control Kinematics'!$IS$155:$IS$205)/51),"")</f>
        <v/>
      </c>
      <c r="CI9" s="38" t="str">
        <f t="array" ref="CI9">IF(SUM('Control Kinematics'!CJ2:CJ52)&lt;&gt;0,SQRT(SUMSQ('Control Kinematics'!CJ155:CJ205-'Control Kinematics'!$IS$155:$IS$205)/51),"")</f>
        <v/>
      </c>
      <c r="CJ9" s="38" t="str">
        <f t="array" ref="CJ9">IF(SUM('Control Kinematics'!CK2:CK52)&lt;&gt;0,SQRT(SUMSQ('Control Kinematics'!CK155:CK205-'Control Kinematics'!$IS$155:$IS$205)/51),"")</f>
        <v/>
      </c>
      <c r="CK9" s="38" t="str">
        <f t="array" ref="CK9">IF(SUM('Control Kinematics'!CL2:CL52)&lt;&gt;0,SQRT(SUMSQ('Control Kinematics'!CL155:CL205-'Control Kinematics'!$IS$155:$IS$205)/51),"")</f>
        <v/>
      </c>
      <c r="CL9" s="38" t="str">
        <f t="array" ref="CL9">IF(SUM('Control Kinematics'!CM2:CM52)&lt;&gt;0,SQRT(SUMSQ('Control Kinematics'!CM155:CM205-'Control Kinematics'!$IS$155:$IS$205)/51),"")</f>
        <v/>
      </c>
      <c r="CM9" s="38" t="str">
        <f t="array" ref="CM9">IF(SUM('Control Kinematics'!CN2:CN52)&lt;&gt;0,SQRT(SUMSQ('Control Kinematics'!CN155:CN205-'Control Kinematics'!$IS$155:$IS$205)/51),"")</f>
        <v/>
      </c>
      <c r="CN9" s="38" t="str">
        <f t="array" ref="CN9">IF(SUM('Control Kinematics'!CO2:CO52)&lt;&gt;0,SQRT(SUMSQ('Control Kinematics'!CO155:CO205-'Control Kinematics'!$IS$155:$IS$205)/51),"")</f>
        <v/>
      </c>
      <c r="CO9" s="38" t="str">
        <f t="array" ref="CO9">IF(SUM('Control Kinematics'!CP2:CP52)&lt;&gt;0,SQRT(SUMSQ('Control Kinematics'!CP155:CP205-'Control Kinematics'!$IS$155:$IS$205)/51),"")</f>
        <v/>
      </c>
      <c r="CP9" s="38" t="str">
        <f t="array" ref="CP9">IF(SUM('Control Kinematics'!CQ2:CQ52)&lt;&gt;0,SQRT(SUMSQ('Control Kinematics'!CQ155:CQ205-'Control Kinematics'!$IS$155:$IS$205)/51),"")</f>
        <v/>
      </c>
      <c r="CQ9" s="38" t="str">
        <f t="array" ref="CQ9">IF(SUM('Control Kinematics'!CR2:CR52)&lt;&gt;0,SQRT(SUMSQ('Control Kinematics'!CR155:CR205-'Control Kinematics'!$IS$155:$IS$205)/51),"")</f>
        <v/>
      </c>
      <c r="CR9" s="38" t="str">
        <f t="array" ref="CR9">IF(SUM('Control Kinematics'!CS2:CS52)&lt;&gt;0,SQRT(SUMSQ('Control Kinematics'!CS155:CS205-'Control Kinematics'!$IS$155:$IS$205)/51),"")</f>
        <v/>
      </c>
      <c r="CS9" s="38" t="str">
        <f t="array" ref="CS9">IF(SUM('Control Kinematics'!CT2:CT52)&lt;&gt;0,SQRT(SUMSQ('Control Kinematics'!CT155:CT205-'Control Kinematics'!$IS$155:$IS$205)/51),"")</f>
        <v/>
      </c>
      <c r="CT9" s="38" t="str">
        <f t="array" ref="CT9">IF(SUM('Control Kinematics'!CU2:CU52)&lt;&gt;0,SQRT(SUMSQ('Control Kinematics'!CU155:CU205-'Control Kinematics'!$IS$155:$IS$205)/51),"")</f>
        <v/>
      </c>
      <c r="CU9" s="38" t="str">
        <f t="array" ref="CU9">IF(SUM('Control Kinematics'!CV2:CV52)&lt;&gt;0,SQRT(SUMSQ('Control Kinematics'!CV155:CV205-'Control Kinematics'!$IS$155:$IS$205)/51),"")</f>
        <v/>
      </c>
      <c r="CV9" s="38" t="str">
        <f t="array" ref="CV9">IF(SUM('Control Kinematics'!CW2:CW52)&lt;&gt;0,SQRT(SUMSQ('Control Kinematics'!CW155:CW205-'Control Kinematics'!$IS$155:$IS$205)/51),"")</f>
        <v/>
      </c>
      <c r="CW9" s="38" t="str">
        <f t="array" ref="CW9">IF(SUM('Control Kinematics'!CX2:CX52)&lt;&gt;0,SQRT(SUMSQ('Control Kinematics'!CX155:CX205-'Control Kinematics'!$IS$155:$IS$205)/51),"")</f>
        <v/>
      </c>
      <c r="CX9" s="38" t="str">
        <f t="array" ref="CX9">IF(SUM('Control Kinematics'!CY2:CY52)&lt;&gt;0,SQRT(SUMSQ('Control Kinematics'!CY155:CY205-'Control Kinematics'!$IS$155:$IS$205)/51),"")</f>
        <v/>
      </c>
      <c r="CY9" s="38" t="str">
        <f t="array" ref="CY9">IF(SUM('Control Kinematics'!CZ2:CZ52)&lt;&gt;0,SQRT(SUMSQ('Control Kinematics'!CZ155:CZ205-'Control Kinematics'!$IS$155:$IS$205)/51),"")</f>
        <v/>
      </c>
      <c r="CZ9" s="38" t="str">
        <f t="array" ref="CZ9">IF(SUM('Control Kinematics'!DA2:DA52)&lt;&gt;0,SQRT(SUMSQ('Control Kinematics'!DA155:DA205-'Control Kinematics'!$IS$155:$IS$205)/51),"")</f>
        <v/>
      </c>
      <c r="DA9" s="38" t="str">
        <f t="array" ref="DA9">IF(SUM('Control Kinematics'!DB2:DB52)&lt;&gt;0,SQRT(SUMSQ('Control Kinematics'!DB155:DB205-'Control Kinematics'!$IS$155:$IS$205)/51),"")</f>
        <v/>
      </c>
      <c r="DB9" s="38" t="str">
        <f t="array" ref="DB9">IF(SUM('Control Kinematics'!DC2:DC52)&lt;&gt;0,SQRT(SUMSQ('Control Kinematics'!DC155:DC205-'Control Kinematics'!$IS$155:$IS$205)/51),"")</f>
        <v/>
      </c>
      <c r="DC9" s="38" t="str">
        <f t="array" ref="DC9">IF(SUM('Control Kinematics'!DD2:DD52)&lt;&gt;0,SQRT(SUMSQ('Control Kinematics'!DD155:DD205-'Control Kinematics'!$IS$155:$IS$205)/51),"")</f>
        <v/>
      </c>
      <c r="DD9" s="38" t="str">
        <f t="array" ref="DD9">IF(SUM('Control Kinematics'!DE2:DE52)&lt;&gt;0,SQRT(SUMSQ('Control Kinematics'!DE155:DE205-'Control Kinematics'!$IS$155:$IS$205)/51),"")</f>
        <v/>
      </c>
      <c r="DE9" s="38" t="str">
        <f t="array" ref="DE9">IF(SUM('Control Kinematics'!DF2:DF52)&lt;&gt;0,SQRT(SUMSQ('Control Kinematics'!DF155:DF205-'Control Kinematics'!$IS$155:$IS$205)/51),"")</f>
        <v/>
      </c>
      <c r="DF9" s="38" t="str">
        <f t="array" ref="DF9">IF(SUM('Control Kinematics'!DG2:DG52)&lt;&gt;0,SQRT(SUMSQ('Control Kinematics'!DG155:DG205-'Control Kinematics'!$IS$155:$IS$205)/51),"")</f>
        <v/>
      </c>
      <c r="DG9" s="38" t="str">
        <f t="array" ref="DG9">IF(SUM('Control Kinematics'!DH2:DH52)&lt;&gt;0,SQRT(SUMSQ('Control Kinematics'!DH155:DH205-'Control Kinematics'!$IS$155:$IS$205)/51),"")</f>
        <v/>
      </c>
      <c r="DH9" s="38" t="str">
        <f t="array" ref="DH9">IF(SUM('Control Kinematics'!DI2:DI52)&lt;&gt;0,SQRT(SUMSQ('Control Kinematics'!DI155:DI205-'Control Kinematics'!$IS$155:$IS$205)/51),"")</f>
        <v/>
      </c>
      <c r="DI9" s="38" t="str">
        <f t="array" ref="DI9">IF(SUM('Control Kinematics'!DJ2:DJ52)&lt;&gt;0,SQRT(SUMSQ('Control Kinematics'!DJ155:DJ205-'Control Kinematics'!$IS$155:$IS$205)/51),"")</f>
        <v/>
      </c>
      <c r="DJ9" s="38" t="str">
        <f t="array" ref="DJ9">IF(SUM('Control Kinematics'!DK2:DK52)&lt;&gt;0,SQRT(SUMSQ('Control Kinematics'!DK155:DK205-'Control Kinematics'!$IS$155:$IS$205)/51),"")</f>
        <v/>
      </c>
      <c r="DK9" s="38" t="str">
        <f t="array" ref="DK9">IF(SUM('Control Kinematics'!DL2:DL52)&lt;&gt;0,SQRT(SUMSQ('Control Kinematics'!DL155:DL205-'Control Kinematics'!$IS$155:$IS$205)/51),"")</f>
        <v/>
      </c>
      <c r="DL9" s="38" t="str">
        <f t="array" ref="DL9">IF(SUM('Control Kinematics'!DM2:DM52)&lt;&gt;0,SQRT(SUMSQ('Control Kinematics'!DM155:DM205-'Control Kinematics'!$IS$155:$IS$205)/51),"")</f>
        <v/>
      </c>
      <c r="DM9" s="38" t="str">
        <f t="array" ref="DM9">IF(SUM('Control Kinematics'!DN2:DN52)&lt;&gt;0,SQRT(SUMSQ('Control Kinematics'!DN155:DN205-'Control Kinematics'!$IS$155:$IS$205)/51),"")</f>
        <v/>
      </c>
      <c r="DN9" s="38" t="str">
        <f t="array" ref="DN9">IF(SUM('Control Kinematics'!DO2:DO52)&lt;&gt;0,SQRT(SUMSQ('Control Kinematics'!DO155:DO205-'Control Kinematics'!$IS$155:$IS$205)/51),"")</f>
        <v/>
      </c>
      <c r="DO9" s="38" t="str">
        <f t="array" ref="DO9">IF(SUM('Control Kinematics'!DP2:DP52)&lt;&gt;0,SQRT(SUMSQ('Control Kinematics'!DP155:DP205-'Control Kinematics'!$IS$155:$IS$205)/51),"")</f>
        <v/>
      </c>
      <c r="DP9" s="38" t="str">
        <f t="array" ref="DP9">IF(SUM('Control Kinematics'!DQ2:DQ52)&lt;&gt;0,SQRT(SUMSQ('Control Kinematics'!DQ155:DQ205-'Control Kinematics'!$IS$155:$IS$205)/51),"")</f>
        <v/>
      </c>
      <c r="DQ9" s="38" t="str">
        <f t="array" ref="DQ9">IF(SUM('Control Kinematics'!DR2:DR52)&lt;&gt;0,SQRT(SUMSQ('Control Kinematics'!DR155:DR205-'Control Kinematics'!$IS$155:$IS$205)/51),"")</f>
        <v/>
      </c>
      <c r="DR9" s="38" t="str">
        <f t="array" ref="DR9">IF(SUM('Control Kinematics'!DS2:DS52)&lt;&gt;0,SQRT(SUMSQ('Control Kinematics'!DS155:DS205-'Control Kinematics'!$IS$155:$IS$205)/51),"")</f>
        <v/>
      </c>
      <c r="DS9" s="38" t="str">
        <f t="array" ref="DS9">IF(SUM('Control Kinematics'!DT2:DT52)&lt;&gt;0,SQRT(SUMSQ('Control Kinematics'!DT155:DT205-'Control Kinematics'!$IS$155:$IS$205)/51),"")</f>
        <v/>
      </c>
      <c r="DT9" s="38" t="str">
        <f t="array" ref="DT9">IF(SUM('Control Kinematics'!DU2:DU52)&lt;&gt;0,SQRT(SUMSQ('Control Kinematics'!DU155:DU205-'Control Kinematics'!$IS$155:$IS$205)/51),"")</f>
        <v/>
      </c>
      <c r="DU9" s="38" t="str">
        <f t="array" ref="DU9">IF(SUM('Control Kinematics'!DV2:DV52)&lt;&gt;0,SQRT(SUMSQ('Control Kinematics'!DV155:DV205-'Control Kinematics'!$IS$155:$IS$205)/51),"")</f>
        <v/>
      </c>
      <c r="DV9" s="38" t="str">
        <f t="array" ref="DV9">IF(SUM('Control Kinematics'!DW2:DW52)&lt;&gt;0,SQRT(SUMSQ('Control Kinematics'!DW155:DW205-'Control Kinematics'!$IS$155:$IS$205)/51),"")</f>
        <v/>
      </c>
      <c r="DW9" s="38" t="str">
        <f t="array" ref="DW9">IF(SUM('Control Kinematics'!DX2:DX52)&lt;&gt;0,SQRT(SUMSQ('Control Kinematics'!DX155:DX205-'Control Kinematics'!$IS$155:$IS$205)/51),"")</f>
        <v/>
      </c>
      <c r="DX9" s="38" t="str">
        <f t="array" ref="DX9">IF(SUM('Control Kinematics'!DY2:DY52)&lt;&gt;0,SQRT(SUMSQ('Control Kinematics'!DY155:DY205-'Control Kinematics'!$IS$155:$IS$205)/51),"")</f>
        <v/>
      </c>
      <c r="DY9" s="38" t="str">
        <f t="array" ref="DY9">IF(SUM('Control Kinematics'!DZ2:DZ52)&lt;&gt;0,SQRT(SUMSQ('Control Kinematics'!DZ155:DZ205-'Control Kinematics'!$IS$155:$IS$205)/51),"")</f>
        <v/>
      </c>
      <c r="DZ9" s="38" t="str">
        <f t="array" ref="DZ9">IF(SUM('Control Kinematics'!EA2:EA52)&lt;&gt;0,SQRT(SUMSQ('Control Kinematics'!EA155:EA205-'Control Kinematics'!$IS$155:$IS$205)/51),"")</f>
        <v/>
      </c>
      <c r="EA9" s="38" t="str">
        <f t="array" ref="EA9">IF(SUM('Control Kinematics'!EB2:EB52)&lt;&gt;0,SQRT(SUMSQ('Control Kinematics'!EB155:EB205-'Control Kinematics'!$IS$155:$IS$205)/51),"")</f>
        <v/>
      </c>
      <c r="EB9" s="38" t="str">
        <f t="array" ref="EB9">IF(SUM('Control Kinematics'!EC2:EC52)&lt;&gt;0,SQRT(SUMSQ('Control Kinematics'!EC155:EC205-'Control Kinematics'!$IS$155:$IS$205)/51),"")</f>
        <v/>
      </c>
      <c r="EC9" s="38" t="str">
        <f t="array" ref="EC9">IF(SUM('Control Kinematics'!ED2:ED52)&lt;&gt;0,SQRT(SUMSQ('Control Kinematics'!ED155:ED205-'Control Kinematics'!$IS$155:$IS$205)/51),"")</f>
        <v/>
      </c>
      <c r="ED9" s="38" t="str">
        <f t="array" ref="ED9">IF(SUM('Control Kinematics'!EE2:EE52)&lt;&gt;0,SQRT(SUMSQ('Control Kinematics'!EE155:EE205-'Control Kinematics'!$IS$155:$IS$205)/51),"")</f>
        <v/>
      </c>
      <c r="EE9" s="38" t="str">
        <f t="array" ref="EE9">IF(SUM('Control Kinematics'!EF2:EF52)&lt;&gt;0,SQRT(SUMSQ('Control Kinematics'!EF155:EF205-'Control Kinematics'!$IS$155:$IS$205)/51),"")</f>
        <v/>
      </c>
      <c r="EF9" s="38" t="str">
        <f t="array" ref="EF9">IF(SUM('Control Kinematics'!EG2:EG52)&lt;&gt;0,SQRT(SUMSQ('Control Kinematics'!EG155:EG205-'Control Kinematics'!$IS$155:$IS$205)/51),"")</f>
        <v/>
      </c>
      <c r="EG9" s="38" t="str">
        <f t="array" ref="EG9">IF(SUM('Control Kinematics'!EH2:EH52)&lt;&gt;0,SQRT(SUMSQ('Control Kinematics'!EH155:EH205-'Control Kinematics'!$IS$155:$IS$205)/51),"")</f>
        <v/>
      </c>
      <c r="EH9" s="38" t="str">
        <f t="array" ref="EH9">IF(SUM('Control Kinematics'!EI2:EI52)&lt;&gt;0,SQRT(SUMSQ('Control Kinematics'!EI155:EI205-'Control Kinematics'!$IS$155:$IS$205)/51),"")</f>
        <v/>
      </c>
      <c r="EI9" s="38" t="str">
        <f t="array" ref="EI9">IF(SUM('Control Kinematics'!EJ2:EJ52)&lt;&gt;0,SQRT(SUMSQ('Control Kinematics'!EJ155:EJ205-'Control Kinematics'!$IS$155:$IS$205)/51),"")</f>
        <v/>
      </c>
      <c r="EJ9" s="38" t="str">
        <f t="array" ref="EJ9">IF(SUM('Control Kinematics'!EK2:EK52)&lt;&gt;0,SQRT(SUMSQ('Control Kinematics'!EK155:EK205-'Control Kinematics'!$IS$155:$IS$205)/51),"")</f>
        <v/>
      </c>
      <c r="EK9" s="38" t="str">
        <f t="array" ref="EK9">IF(SUM('Control Kinematics'!EL2:EL52)&lt;&gt;0,SQRT(SUMSQ('Control Kinematics'!EL155:EL205-'Control Kinematics'!$IS$155:$IS$205)/51),"")</f>
        <v/>
      </c>
      <c r="EL9" s="38" t="str">
        <f t="array" ref="EL9">IF(SUM('Control Kinematics'!EM2:EM52)&lt;&gt;0,SQRT(SUMSQ('Control Kinematics'!EM155:EM205-'Control Kinematics'!$IS$155:$IS$205)/51),"")</f>
        <v/>
      </c>
      <c r="EM9" s="38" t="str">
        <f t="array" ref="EM9">IF(SUM('Control Kinematics'!EN2:EN52)&lt;&gt;0,SQRT(SUMSQ('Control Kinematics'!EN155:EN205-'Control Kinematics'!$IS$155:$IS$205)/51),"")</f>
        <v/>
      </c>
      <c r="EN9" s="38" t="str">
        <f t="array" ref="EN9">IF(SUM('Control Kinematics'!EO2:EO52)&lt;&gt;0,SQRT(SUMSQ('Control Kinematics'!EO155:EO205-'Control Kinematics'!$IS$155:$IS$205)/51),"")</f>
        <v/>
      </c>
      <c r="EO9" s="38" t="str">
        <f t="array" ref="EO9">IF(SUM('Control Kinematics'!EP2:EP52)&lt;&gt;0,SQRT(SUMSQ('Control Kinematics'!EP155:EP205-'Control Kinematics'!$IS$155:$IS$205)/51),"")</f>
        <v/>
      </c>
      <c r="EP9" s="38" t="str">
        <f t="array" ref="EP9">IF(SUM('Control Kinematics'!EQ2:EQ52)&lt;&gt;0,SQRT(SUMSQ('Control Kinematics'!EQ155:EQ205-'Control Kinematics'!$IS$155:$IS$205)/51),"")</f>
        <v/>
      </c>
      <c r="EQ9" s="38" t="str">
        <f t="array" ref="EQ9">IF(SUM('Control Kinematics'!ER2:ER52)&lt;&gt;0,SQRT(SUMSQ('Control Kinematics'!ER155:ER205-'Control Kinematics'!$IS$155:$IS$205)/51),"")</f>
        <v/>
      </c>
      <c r="ER9" s="38" t="str">
        <f t="array" ref="ER9">IF(SUM('Control Kinematics'!ES2:ES52)&lt;&gt;0,SQRT(SUMSQ('Control Kinematics'!ES155:ES205-'Control Kinematics'!$IS$155:$IS$205)/51),"")</f>
        <v/>
      </c>
      <c r="ES9" s="38" t="str">
        <f t="array" ref="ES9">IF(SUM('Control Kinematics'!ET2:ET52)&lt;&gt;0,SQRT(SUMSQ('Control Kinematics'!ET155:ET205-'Control Kinematics'!$IS$155:$IS$205)/51),"")</f>
        <v/>
      </c>
      <c r="ET9" s="38" t="str">
        <f t="array" ref="ET9">IF(SUM('Control Kinematics'!EU2:EU52)&lt;&gt;0,SQRT(SUMSQ('Control Kinematics'!EU155:EU205-'Control Kinematics'!$IS$155:$IS$205)/51),"")</f>
        <v/>
      </c>
      <c r="EU9" s="38" t="str">
        <f t="array" ref="EU9">IF(SUM('Control Kinematics'!EV2:EV52)&lt;&gt;0,SQRT(SUMSQ('Control Kinematics'!EV155:EV205-'Control Kinematics'!$IS$155:$IS$205)/51),"")</f>
        <v/>
      </c>
      <c r="EV9" s="38" t="str">
        <f t="array" ref="EV9">IF(SUM('Control Kinematics'!EW2:EW52)&lt;&gt;0,SQRT(SUMSQ('Control Kinematics'!EW155:EW205-'Control Kinematics'!$IS$155:$IS$205)/51),"")</f>
        <v/>
      </c>
      <c r="EW9" s="38" t="str">
        <f t="array" ref="EW9">IF(SUM('Control Kinematics'!EX2:EX52)&lt;&gt;0,SQRT(SUMSQ('Control Kinematics'!EX155:EX205-'Control Kinematics'!$IS$155:$IS$205)/51),"")</f>
        <v/>
      </c>
      <c r="EX9" s="38" t="str">
        <f t="array" ref="EX9">IF(SUM('Control Kinematics'!EY2:EY52)&lt;&gt;0,SQRT(SUMSQ('Control Kinematics'!EY155:EY205-'Control Kinematics'!$IS$155:$IS$205)/51),"")</f>
        <v/>
      </c>
      <c r="EY9" s="38" t="str">
        <f t="array" ref="EY9">IF(SUM('Control Kinematics'!EZ2:EZ52)&lt;&gt;0,SQRT(SUMSQ('Control Kinematics'!EZ155:EZ205-'Control Kinematics'!$IS$155:$IS$205)/51),"")</f>
        <v/>
      </c>
      <c r="EZ9" s="38" t="str">
        <f t="array" ref="EZ9">IF(SUM('Control Kinematics'!FA2:FA52)&lt;&gt;0,SQRT(SUMSQ('Control Kinematics'!FA155:FA205-'Control Kinematics'!$IS$155:$IS$205)/51),"")</f>
        <v/>
      </c>
      <c r="FA9" s="38" t="str">
        <f t="array" ref="FA9">IF(SUM('Control Kinematics'!FB2:FB52)&lt;&gt;0,SQRT(SUMSQ('Control Kinematics'!FB155:FB205-'Control Kinematics'!$IS$155:$IS$205)/51),"")</f>
        <v/>
      </c>
      <c r="FB9" s="38" t="str">
        <f t="array" ref="FB9">IF(SUM('Control Kinematics'!FC2:FC52)&lt;&gt;0,SQRT(SUMSQ('Control Kinematics'!FC155:FC205-'Control Kinematics'!$IS$155:$IS$205)/51),"")</f>
        <v/>
      </c>
      <c r="FC9" s="38" t="str">
        <f t="array" ref="FC9">IF(SUM('Control Kinematics'!FD2:FD52)&lt;&gt;0,SQRT(SUMSQ('Control Kinematics'!FD155:FD205-'Control Kinematics'!$IS$155:$IS$205)/51),"")</f>
        <v/>
      </c>
      <c r="FD9" s="38" t="str">
        <f t="array" ref="FD9">IF(SUM('Control Kinematics'!FE2:FE52)&lt;&gt;0,SQRT(SUMSQ('Control Kinematics'!FE155:FE205-'Control Kinematics'!$IS$155:$IS$205)/51),"")</f>
        <v/>
      </c>
      <c r="FE9" s="38" t="str">
        <f t="array" ref="FE9">IF(SUM('Control Kinematics'!FF2:FF52)&lt;&gt;0,SQRT(SUMSQ('Control Kinematics'!FF155:FF205-'Control Kinematics'!$IS$155:$IS$205)/51),"")</f>
        <v/>
      </c>
      <c r="FF9" s="38" t="str">
        <f t="array" ref="FF9">IF(SUM('Control Kinematics'!FG2:FG52)&lt;&gt;0,SQRT(SUMSQ('Control Kinematics'!FG155:FG205-'Control Kinematics'!$IS$155:$IS$205)/51),"")</f>
        <v/>
      </c>
      <c r="FG9" s="38" t="str">
        <f t="array" ref="FG9">IF(SUM('Control Kinematics'!FH2:FH52)&lt;&gt;0,SQRT(SUMSQ('Control Kinematics'!FH155:FH205-'Control Kinematics'!$IS$155:$IS$205)/51),"")</f>
        <v/>
      </c>
      <c r="FH9" s="38" t="str">
        <f t="array" ref="FH9">IF(SUM('Control Kinematics'!FI2:FI52)&lt;&gt;0,SQRT(SUMSQ('Control Kinematics'!FI155:FI205-'Control Kinematics'!$IS$155:$IS$205)/51),"")</f>
        <v/>
      </c>
      <c r="FI9" s="38" t="str">
        <f t="array" ref="FI9">IF(SUM('Control Kinematics'!FJ2:FJ52)&lt;&gt;0,SQRT(SUMSQ('Control Kinematics'!FJ155:FJ205-'Control Kinematics'!$IS$155:$IS$205)/51),"")</f>
        <v/>
      </c>
      <c r="FJ9" s="38" t="str">
        <f t="array" ref="FJ9">IF(SUM('Control Kinematics'!FK2:FK52)&lt;&gt;0,SQRT(SUMSQ('Control Kinematics'!FK155:FK205-'Control Kinematics'!$IS$155:$IS$205)/51),"")</f>
        <v/>
      </c>
      <c r="FK9" s="38" t="str">
        <f t="array" ref="FK9">IF(SUM('Control Kinematics'!FL2:FL52)&lt;&gt;0,SQRT(SUMSQ('Control Kinematics'!FL155:FL205-'Control Kinematics'!$IS$155:$IS$205)/51),"")</f>
        <v/>
      </c>
      <c r="FL9" s="38" t="str">
        <f t="array" ref="FL9">IF(SUM('Control Kinematics'!FM2:FM52)&lt;&gt;0,SQRT(SUMSQ('Control Kinematics'!FM155:FM205-'Control Kinematics'!$IS$155:$IS$205)/51),"")</f>
        <v/>
      </c>
      <c r="FM9" s="38" t="str">
        <f t="array" ref="FM9">IF(SUM('Control Kinematics'!FN2:FN52)&lt;&gt;0,SQRT(SUMSQ('Control Kinematics'!FN155:FN205-'Control Kinematics'!$IS$155:$IS$205)/51),"")</f>
        <v/>
      </c>
      <c r="FN9" s="38" t="str">
        <f t="array" ref="FN9">IF(SUM('Control Kinematics'!FO2:FO52)&lt;&gt;0,SQRT(SUMSQ('Control Kinematics'!FO155:FO205-'Control Kinematics'!$IS$155:$IS$205)/51),"")</f>
        <v/>
      </c>
      <c r="FO9" s="38" t="str">
        <f t="array" ref="FO9">IF(SUM('Control Kinematics'!FP2:FP52)&lt;&gt;0,SQRT(SUMSQ('Control Kinematics'!FP155:FP205-'Control Kinematics'!$IS$155:$IS$205)/51),"")</f>
        <v/>
      </c>
      <c r="FP9" s="38" t="str">
        <f t="array" ref="FP9">IF(SUM('Control Kinematics'!FQ2:FQ52)&lt;&gt;0,SQRT(SUMSQ('Control Kinematics'!FQ155:FQ205-'Control Kinematics'!$IS$155:$IS$205)/51),"")</f>
        <v/>
      </c>
      <c r="FQ9" s="38" t="str">
        <f t="array" ref="FQ9">IF(SUM('Control Kinematics'!FR2:FR52)&lt;&gt;0,SQRT(SUMSQ('Control Kinematics'!FR155:FR205-'Control Kinematics'!$IS$155:$IS$205)/51),"")</f>
        <v/>
      </c>
      <c r="FR9" s="38" t="str">
        <f t="array" ref="FR9">IF(SUM('Control Kinematics'!FS2:FS52)&lt;&gt;0,SQRT(SUMSQ('Control Kinematics'!FS155:FS205-'Control Kinematics'!$IS$155:$IS$205)/51),"")</f>
        <v/>
      </c>
      <c r="FS9" s="38" t="str">
        <f t="array" ref="FS9">IF(SUM('Control Kinematics'!FT2:FT52)&lt;&gt;0,SQRT(SUMSQ('Control Kinematics'!FT155:FT205-'Control Kinematics'!$IS$155:$IS$205)/51),"")</f>
        <v/>
      </c>
      <c r="FT9" s="38" t="str">
        <f t="array" ref="FT9">IF(SUM('Control Kinematics'!FU2:FU52)&lt;&gt;0,SQRT(SUMSQ('Control Kinematics'!FU155:FU205-'Control Kinematics'!$IS$155:$IS$205)/51),"")</f>
        <v/>
      </c>
      <c r="FU9" s="38" t="str">
        <f t="array" ref="FU9">IF(SUM('Control Kinematics'!FV2:FV52)&lt;&gt;0,SQRT(SUMSQ('Control Kinematics'!FV155:FV205-'Control Kinematics'!$IS$155:$IS$205)/51),"")</f>
        <v/>
      </c>
      <c r="FV9" s="38" t="str">
        <f t="array" ref="FV9">IF(SUM('Control Kinematics'!FW2:FW52)&lt;&gt;0,SQRT(SUMSQ('Control Kinematics'!FW155:FW205-'Control Kinematics'!$IS$155:$IS$205)/51),"")</f>
        <v/>
      </c>
      <c r="FW9" s="38" t="str">
        <f t="array" ref="FW9">IF(SUM('Control Kinematics'!FX2:FX52)&lt;&gt;0,SQRT(SUMSQ('Control Kinematics'!FX155:FX205-'Control Kinematics'!$IS$155:$IS$205)/51),"")</f>
        <v/>
      </c>
      <c r="FX9" s="38" t="str">
        <f t="array" ref="FX9">IF(SUM('Control Kinematics'!FY2:FY52)&lt;&gt;0,SQRT(SUMSQ('Control Kinematics'!FY155:FY205-'Control Kinematics'!$IS$155:$IS$205)/51),"")</f>
        <v/>
      </c>
      <c r="FY9" s="38" t="str">
        <f t="array" ref="FY9">IF(SUM('Control Kinematics'!FZ2:FZ52)&lt;&gt;0,SQRT(SUMSQ('Control Kinematics'!FZ155:FZ205-'Control Kinematics'!$IS$155:$IS$205)/51),"")</f>
        <v/>
      </c>
      <c r="FZ9" s="38" t="str">
        <f t="array" ref="FZ9">IF(SUM('Control Kinematics'!GA2:GA52)&lt;&gt;0,SQRT(SUMSQ('Control Kinematics'!GA155:GA205-'Control Kinematics'!$IS$155:$IS$205)/51),"")</f>
        <v/>
      </c>
      <c r="GA9" s="38" t="str">
        <f t="array" ref="GA9">IF(SUM('Control Kinematics'!GB2:GB52)&lt;&gt;0,SQRT(SUMSQ('Control Kinematics'!GB155:GB205-'Control Kinematics'!$IS$155:$IS$205)/51),"")</f>
        <v/>
      </c>
      <c r="GB9" s="38" t="str">
        <f t="array" ref="GB9">IF(SUM('Control Kinematics'!GC2:GC52)&lt;&gt;0,SQRT(SUMSQ('Control Kinematics'!GC155:GC205-'Control Kinematics'!$IS$155:$IS$205)/51),"")</f>
        <v/>
      </c>
      <c r="GC9" s="38" t="str">
        <f t="array" ref="GC9">IF(SUM('Control Kinematics'!GD2:GD52)&lt;&gt;0,SQRT(SUMSQ('Control Kinematics'!GD155:GD205-'Control Kinematics'!$IS$155:$IS$205)/51),"")</f>
        <v/>
      </c>
      <c r="GD9" s="38" t="str">
        <f t="array" ref="GD9">IF(SUM('Control Kinematics'!GE2:GE52)&lt;&gt;0,SQRT(SUMSQ('Control Kinematics'!GE155:GE205-'Control Kinematics'!$IS$155:$IS$205)/51),"")</f>
        <v/>
      </c>
      <c r="GE9" s="38" t="str">
        <f t="array" ref="GE9">IF(SUM('Control Kinematics'!GF2:GF52)&lt;&gt;0,SQRT(SUMSQ('Control Kinematics'!GF155:GF205-'Control Kinematics'!$IS$155:$IS$205)/51),"")</f>
        <v/>
      </c>
      <c r="GF9" s="38" t="str">
        <f t="array" ref="GF9">IF(SUM('Control Kinematics'!GG2:GG52)&lt;&gt;0,SQRT(SUMSQ('Control Kinematics'!GG155:GG205-'Control Kinematics'!$IS$155:$IS$205)/51),"")</f>
        <v/>
      </c>
      <c r="GG9" s="38" t="str">
        <f t="array" ref="GG9">IF(SUM('Control Kinematics'!GH2:GH52)&lt;&gt;0,SQRT(SUMSQ('Control Kinematics'!GH155:GH205-'Control Kinematics'!$IS$155:$IS$205)/51),"")</f>
        <v/>
      </c>
      <c r="GH9" s="38" t="str">
        <f t="array" ref="GH9">IF(SUM('Control Kinematics'!GI2:GI52)&lt;&gt;0,SQRT(SUMSQ('Control Kinematics'!GI155:GI205-'Control Kinematics'!$IS$155:$IS$205)/51),"")</f>
        <v/>
      </c>
      <c r="GI9" s="38" t="str">
        <f t="array" ref="GI9">IF(SUM('Control Kinematics'!GJ2:GJ52)&lt;&gt;0,SQRT(SUMSQ('Control Kinematics'!GJ155:GJ205-'Control Kinematics'!$IS$155:$IS$205)/51),"")</f>
        <v/>
      </c>
      <c r="GJ9" s="38" t="str">
        <f t="array" ref="GJ9">IF(SUM('Control Kinematics'!GK2:GK52)&lt;&gt;0,SQRT(SUMSQ('Control Kinematics'!GK155:GK205-'Control Kinematics'!$IS$155:$IS$205)/51),"")</f>
        <v/>
      </c>
      <c r="GK9" s="38" t="str">
        <f t="array" ref="GK9">IF(SUM('Control Kinematics'!GL2:GL52)&lt;&gt;0,SQRT(SUMSQ('Control Kinematics'!GL155:GL205-'Control Kinematics'!$IS$155:$IS$205)/51),"")</f>
        <v/>
      </c>
      <c r="GL9" s="38" t="str">
        <f t="array" ref="GL9">IF(SUM('Control Kinematics'!GM2:GM52)&lt;&gt;0,SQRT(SUMSQ('Control Kinematics'!GM155:GM205-'Control Kinematics'!$IS$155:$IS$205)/51),"")</f>
        <v/>
      </c>
      <c r="GM9" s="38" t="str">
        <f t="array" ref="GM9">IF(SUM('Control Kinematics'!GN2:GN52)&lt;&gt;0,SQRT(SUMSQ('Control Kinematics'!GN155:GN205-'Control Kinematics'!$IS$155:$IS$205)/51),"")</f>
        <v/>
      </c>
      <c r="GN9" s="38" t="str">
        <f t="array" ref="GN9">IF(SUM('Control Kinematics'!GO2:GO52)&lt;&gt;0,SQRT(SUMSQ('Control Kinematics'!GO155:GO205-'Control Kinematics'!$IS$155:$IS$205)/51),"")</f>
        <v/>
      </c>
      <c r="GO9" s="38" t="str">
        <f t="array" ref="GO9">IF(SUM('Control Kinematics'!GP2:GP52)&lt;&gt;0,SQRT(SUMSQ('Control Kinematics'!GP155:GP205-'Control Kinematics'!$IS$155:$IS$205)/51),"")</f>
        <v/>
      </c>
      <c r="GP9" s="38" t="str">
        <f t="array" ref="GP9">IF(SUM('Control Kinematics'!GQ2:GQ52)&lt;&gt;0,SQRT(SUMSQ('Control Kinematics'!GQ155:GQ205-'Control Kinematics'!$IS$155:$IS$205)/51),"")</f>
        <v/>
      </c>
      <c r="GQ9" s="38" t="str">
        <f t="array" ref="GQ9">IF(SUM('Control Kinematics'!GR2:GR52)&lt;&gt;0,SQRT(SUMSQ('Control Kinematics'!GR155:GR205-'Control Kinematics'!$IS$155:$IS$205)/51),"")</f>
        <v/>
      </c>
      <c r="GR9" s="38" t="str">
        <f t="array" ref="GR9">IF(SUM('Control Kinematics'!GS2:GS52)&lt;&gt;0,SQRT(SUMSQ('Control Kinematics'!GS155:GS205-'Control Kinematics'!$IS$155:$IS$205)/51),"")</f>
        <v/>
      </c>
      <c r="GS9" s="38" t="str">
        <f t="array" ref="GS9">IF(SUM('Control Kinematics'!GT2:GT52)&lt;&gt;0,SQRT(SUMSQ('Control Kinematics'!GT155:GT205-'Control Kinematics'!$IS$155:$IS$205)/51),"")</f>
        <v/>
      </c>
      <c r="GT9" s="38" t="str">
        <f t="array" ref="GT9">IF(SUM('Control Kinematics'!GU2:GU52)&lt;&gt;0,SQRT(SUMSQ('Control Kinematics'!GU155:GU205-'Control Kinematics'!$IS$155:$IS$205)/51),"")</f>
        <v/>
      </c>
      <c r="GU9" s="38" t="str">
        <f t="array" ref="GU9">IF(SUM('Control Kinematics'!GV2:GV52)&lt;&gt;0,SQRT(SUMSQ('Control Kinematics'!GV155:GV205-'Control Kinematics'!$IS$155:$IS$205)/51),"")</f>
        <v/>
      </c>
      <c r="GV9" s="38" t="str">
        <f t="array" ref="GV9">IF(SUM('Control Kinematics'!GW2:GW52)&lt;&gt;0,SQRT(SUMSQ('Control Kinematics'!GW155:GW205-'Control Kinematics'!$IS$155:$IS$205)/51),"")</f>
        <v/>
      </c>
      <c r="GW9" s="38" t="str">
        <f t="array" ref="GW9">IF(SUM('Control Kinematics'!GX2:GX52)&lt;&gt;0,SQRT(SUMSQ('Control Kinematics'!GX155:GX205-'Control Kinematics'!$IS$155:$IS$205)/51),"")</f>
        <v/>
      </c>
      <c r="GX9" s="38" t="str">
        <f t="array" ref="GX9">IF(SUM('Control Kinematics'!GY2:GY52)&lt;&gt;0,SQRT(SUMSQ('Control Kinematics'!GY155:GY205-'Control Kinematics'!$IS$155:$IS$205)/51),"")</f>
        <v/>
      </c>
      <c r="GY9" s="38" t="str">
        <f t="array" ref="GY9">IF(SUM('Control Kinematics'!GZ2:GZ52)&lt;&gt;0,SQRT(SUMSQ('Control Kinematics'!GZ155:GZ205-'Control Kinematics'!$IS$155:$IS$205)/51),"")</f>
        <v/>
      </c>
      <c r="GZ9" s="38" t="str">
        <f t="array" ref="GZ9">IF(SUM('Control Kinematics'!HA2:HA52)&lt;&gt;0,SQRT(SUMSQ('Control Kinematics'!HA155:HA205-'Control Kinematics'!$IS$155:$IS$205)/51),"")</f>
        <v/>
      </c>
      <c r="HA9" s="38" t="str">
        <f t="array" ref="HA9">IF(SUM('Control Kinematics'!HB2:HB52)&lt;&gt;0,SQRT(SUMSQ('Control Kinematics'!HB155:HB205-'Control Kinematics'!$IS$155:$IS$205)/51),"")</f>
        <v/>
      </c>
      <c r="HB9" s="38" t="str">
        <f t="array" ref="HB9">IF(SUM('Control Kinematics'!HC2:HC52)&lt;&gt;0,SQRT(SUMSQ('Control Kinematics'!HC155:HC205-'Control Kinematics'!$IS$155:$IS$205)/51),"")</f>
        <v/>
      </c>
      <c r="HC9" s="38" t="str">
        <f t="array" ref="HC9">IF(SUM('Control Kinematics'!HD2:HD52)&lt;&gt;0,SQRT(SUMSQ('Control Kinematics'!HD155:HD205-'Control Kinematics'!$IS$155:$IS$205)/51),"")</f>
        <v/>
      </c>
      <c r="HD9" s="38" t="str">
        <f t="array" ref="HD9">IF(SUM('Control Kinematics'!HE2:HE52)&lt;&gt;0,SQRT(SUMSQ('Control Kinematics'!HE155:HE205-'Control Kinematics'!$IS$155:$IS$205)/51),"")</f>
        <v/>
      </c>
      <c r="HE9" s="38" t="str">
        <f t="array" ref="HE9">IF(SUM('Control Kinematics'!HF2:HF52)&lt;&gt;0,SQRT(SUMSQ('Control Kinematics'!HF155:HF205-'Control Kinematics'!$IS$155:$IS$205)/51),"")</f>
        <v/>
      </c>
      <c r="HF9" s="38" t="str">
        <f t="array" ref="HF9">IF(SUM('Control Kinematics'!HG2:HG52)&lt;&gt;0,SQRT(SUMSQ('Control Kinematics'!HG155:HG205-'Control Kinematics'!$IS$155:$IS$205)/51),"")</f>
        <v/>
      </c>
      <c r="HG9" s="38" t="str">
        <f t="array" ref="HG9">IF(SUM('Control Kinematics'!HH2:HH52)&lt;&gt;0,SQRT(SUMSQ('Control Kinematics'!HH155:HH205-'Control Kinematics'!$IS$155:$IS$205)/51),"")</f>
        <v/>
      </c>
      <c r="HH9" s="38" t="str">
        <f t="array" ref="HH9">IF(SUM('Control Kinematics'!HI2:HI52)&lt;&gt;0,SQRT(SUMSQ('Control Kinematics'!HI155:HI205-'Control Kinematics'!$IS$155:$IS$205)/51),"")</f>
        <v/>
      </c>
      <c r="HI9" s="38" t="str">
        <f t="array" ref="HI9">IF(SUM('Control Kinematics'!HJ2:HJ52)&lt;&gt;0,SQRT(SUMSQ('Control Kinematics'!HJ155:HJ205-'Control Kinematics'!$IS$155:$IS$205)/51),"")</f>
        <v/>
      </c>
      <c r="HJ9" s="38" t="str">
        <f t="array" ref="HJ9">IF(SUM('Control Kinematics'!HK2:HK52)&lt;&gt;0,SQRT(SUMSQ('Control Kinematics'!HK155:HK205-'Control Kinematics'!$IS$155:$IS$205)/51),"")</f>
        <v/>
      </c>
      <c r="HK9" s="38" t="str">
        <f t="array" ref="HK9">IF(SUM('Control Kinematics'!HL2:HL52)&lt;&gt;0,SQRT(SUMSQ('Control Kinematics'!HL155:HL205-'Control Kinematics'!$IS$155:$IS$205)/51),"")</f>
        <v/>
      </c>
      <c r="HL9" s="38" t="str">
        <f t="array" ref="HL9">IF(SUM('Control Kinematics'!HM2:HM52)&lt;&gt;0,SQRT(SUMSQ('Control Kinematics'!HM155:HM205-'Control Kinematics'!$IS$155:$IS$205)/51),"")</f>
        <v/>
      </c>
      <c r="HM9" s="38" t="str">
        <f t="array" ref="HM9">IF(SUM('Control Kinematics'!HN2:HN52)&lt;&gt;0,SQRT(SUMSQ('Control Kinematics'!HN155:HN205-'Control Kinematics'!$IS$155:$IS$205)/51),"")</f>
        <v/>
      </c>
      <c r="HN9" s="38" t="str">
        <f t="array" ref="HN9">IF(SUM('Control Kinematics'!HO2:HO52)&lt;&gt;0,SQRT(SUMSQ('Control Kinematics'!HO155:HO205-'Control Kinematics'!$IS$155:$IS$205)/51),"")</f>
        <v/>
      </c>
      <c r="HO9" s="38" t="str">
        <f t="array" ref="HO9">IF(SUM('Control Kinematics'!HP2:HP52)&lt;&gt;0,SQRT(SUMSQ('Control Kinematics'!HP155:HP205-'Control Kinematics'!$IS$155:$IS$205)/51),"")</f>
        <v/>
      </c>
      <c r="HP9" s="38" t="str">
        <f t="array" ref="HP9">IF(SUM('Control Kinematics'!HQ2:HQ52)&lt;&gt;0,SQRT(SUMSQ('Control Kinematics'!HQ155:HQ205-'Control Kinematics'!$IS$155:$IS$205)/51),"")</f>
        <v/>
      </c>
      <c r="HQ9" s="38" t="str">
        <f t="array" ref="HQ9">IF(SUM('Control Kinematics'!HR2:HR52)&lt;&gt;0,SQRT(SUMSQ('Control Kinematics'!HR155:HR205-'Control Kinematics'!$IS$155:$IS$205)/51),"")</f>
        <v/>
      </c>
      <c r="HR9" s="38" t="str">
        <f t="array" ref="HR9">IF(SUM('Control Kinematics'!HS2:HS52)&lt;&gt;0,SQRT(SUMSQ('Control Kinematics'!HS155:HS205-'Control Kinematics'!$IS$155:$IS$205)/51),"")</f>
        <v/>
      </c>
      <c r="HS9" s="38" t="str">
        <f t="array" ref="HS9">IF(SUM('Control Kinematics'!HT2:HT52)&lt;&gt;0,SQRT(SUMSQ('Control Kinematics'!HT155:HT205-'Control Kinematics'!$IS$155:$IS$205)/51),"")</f>
        <v/>
      </c>
      <c r="HT9" s="38" t="str">
        <f t="array" ref="HT9">IF(SUM('Control Kinematics'!HU2:HU52)&lt;&gt;0,SQRT(SUMSQ('Control Kinematics'!HU155:HU205-'Control Kinematics'!$IS$155:$IS$205)/51),"")</f>
        <v/>
      </c>
      <c r="HU9" s="38" t="str">
        <f t="array" ref="HU9">IF(SUM('Control Kinematics'!HV2:HV52)&lt;&gt;0,SQRT(SUMSQ('Control Kinematics'!HV155:HV205-'Control Kinematics'!$IS$155:$IS$205)/51),"")</f>
        <v/>
      </c>
      <c r="HV9" s="38" t="str">
        <f t="array" ref="HV9">IF(SUM('Control Kinematics'!HW2:HW52)&lt;&gt;0,SQRT(SUMSQ('Control Kinematics'!HW155:HW205-'Control Kinematics'!$IS$155:$IS$205)/51),"")</f>
        <v/>
      </c>
      <c r="HW9" s="38" t="str">
        <f t="array" ref="HW9">IF(SUM('Control Kinematics'!HX2:HX52)&lt;&gt;0,SQRT(SUMSQ('Control Kinematics'!HX155:HX205-'Control Kinematics'!$IS$155:$IS$205)/51),"")</f>
        <v/>
      </c>
      <c r="HX9" s="38" t="str">
        <f t="array" ref="HX9">IF(SUM('Control Kinematics'!HY2:HY52)&lt;&gt;0,SQRT(SUMSQ('Control Kinematics'!HY155:HY205-'Control Kinematics'!$IS$155:$IS$205)/51),"")</f>
        <v/>
      </c>
      <c r="HY9" s="38" t="str">
        <f t="array" ref="HY9">IF(SUM('Control Kinematics'!HZ2:HZ52)&lt;&gt;0,SQRT(SUMSQ('Control Kinematics'!HZ155:HZ205-'Control Kinematics'!$IS$155:$IS$205)/51),"")</f>
        <v/>
      </c>
      <c r="HZ9" s="38" t="str">
        <f t="array" ref="HZ9">IF(SUM('Control Kinematics'!IA2:IA52)&lt;&gt;0,SQRT(SUMSQ('Control Kinematics'!IA155:IA205-'Control Kinematics'!$IS$155:$IS$205)/51),"")</f>
        <v/>
      </c>
      <c r="IA9" s="38" t="str">
        <f t="array" ref="IA9">IF(SUM('Control Kinematics'!IB2:IB52)&lt;&gt;0,SQRT(SUMSQ('Control Kinematics'!IB155:IB205-'Control Kinematics'!$IS$155:$IS$205)/51),"")</f>
        <v/>
      </c>
      <c r="IB9" s="38" t="str">
        <f t="array" ref="IB9">IF(SUM('Control Kinematics'!IC2:IC52)&lt;&gt;0,SQRT(SUMSQ('Control Kinematics'!IC155:IC205-'Control Kinematics'!$IS$155:$IS$205)/51),"")</f>
        <v/>
      </c>
      <c r="IC9" s="38" t="str">
        <f t="array" ref="IC9">IF(SUM('Control Kinematics'!ID2:ID52)&lt;&gt;0,SQRT(SUMSQ('Control Kinematics'!ID155:ID205-'Control Kinematics'!$IS$155:$IS$205)/51),"")</f>
        <v/>
      </c>
      <c r="ID9" s="38" t="str">
        <f t="array" ref="ID9">IF(SUM('Control Kinematics'!IE2:IE52)&lt;&gt;0,SQRT(SUMSQ('Control Kinematics'!IE155:IE205-'Control Kinematics'!$IS$155:$IS$205)/51),"")</f>
        <v/>
      </c>
      <c r="IE9" s="38" t="str">
        <f t="array" ref="IE9">IF(SUM('Control Kinematics'!IF2:IF52)&lt;&gt;0,SQRT(SUMSQ('Control Kinematics'!IF155:IF205-'Control Kinematics'!$IS$155:$IS$205)/51),"")</f>
        <v/>
      </c>
      <c r="IF9" s="38" t="str">
        <f t="array" ref="IF9">IF(SUM('Control Kinematics'!IG2:IG52)&lt;&gt;0,SQRT(SUMSQ('Control Kinematics'!IG155:IG205-'Control Kinematics'!$IS$155:$IS$205)/51),"")</f>
        <v/>
      </c>
      <c r="IG9" s="38" t="str">
        <f t="array" ref="IG9">IF(SUM('Control Kinematics'!IH2:IH52)&lt;&gt;0,SQRT(SUMSQ('Control Kinematics'!IH155:IH205-'Control Kinematics'!$IS$155:$IS$205)/51),"")</f>
        <v/>
      </c>
      <c r="IH9" s="38" t="str">
        <f t="array" ref="IH9">IF(SUM('Control Kinematics'!II2:II52)&lt;&gt;0,SQRT(SUMSQ('Control Kinematics'!II155:II205-'Control Kinematics'!$IS$155:$IS$205)/51),"")</f>
        <v/>
      </c>
      <c r="II9" s="38" t="str">
        <f t="array" ref="II9">IF(SUM('Control Kinematics'!IJ2:IJ52)&lt;&gt;0,SQRT(SUMSQ('Control Kinematics'!IJ155:IJ205-'Control Kinematics'!$IS$155:$IS$205)/51),"")</f>
        <v/>
      </c>
      <c r="IJ9" s="38" t="str">
        <f t="array" ref="IJ9">IF(SUM('Control Kinematics'!IK2:IK52)&lt;&gt;0,SQRT(SUMSQ('Control Kinematics'!IK155:IK205-'Control Kinematics'!$IS$155:$IS$205)/51),"")</f>
        <v/>
      </c>
      <c r="IK9" s="38" t="str">
        <f t="array" ref="IK9">IF(SUM('Control Kinematics'!IL2:IL52)&lt;&gt;0,SQRT(SUMSQ('Control Kinematics'!IL155:IL205-'Control Kinematics'!$IS$155:$IS$205)/51),"")</f>
        <v/>
      </c>
      <c r="IL9" s="38" t="str">
        <f t="array" ref="IL9">IF(SUM('Control Kinematics'!IM2:IM52)&lt;&gt;0,SQRT(SUMSQ('Control Kinematics'!IM155:IM205-'Control Kinematics'!$IS$155:$IS$205)/51),"")</f>
        <v/>
      </c>
      <c r="IM9" s="38" t="str">
        <f t="array" ref="IM9">IF(SUM('Control Kinematics'!IN2:IN52)&lt;&gt;0,SQRT(SUMSQ('Control Kinematics'!IN155:IN205-'Control Kinematics'!$IS$155:$IS$205)/51),"")</f>
        <v/>
      </c>
      <c r="IN9" s="38" t="str">
        <f t="array" ref="IN9">IF(SUM('Control Kinematics'!IO2:IO52)&lt;&gt;0,SQRT(SUMSQ('Control Kinematics'!IO155:IO205-'Control Kinematics'!$IS$155:$IS$205)/51),"")</f>
        <v/>
      </c>
      <c r="IO9" s="38" t="str">
        <f t="array" ref="IO9">IF(SUM('Control Kinematics'!IP2:IP52)&lt;&gt;0,SQRT(SUMSQ('Control Kinematics'!IP155:IP205-'Control Kinematics'!$IS$155:$IS$205)/51),"")</f>
        <v/>
      </c>
      <c r="IP9" s="38" t="str">
        <f t="array" ref="IP9">IF(SUM('Control Kinematics'!IQ2:IQ52)&lt;&gt;0,SQRT(SUMSQ('Control Kinematics'!IQ155:IQ205-'Control Kinematics'!$IS$155:$IS$205)/51),"")</f>
        <v/>
      </c>
      <c r="IQ9" s="38" t="str">
        <f t="array" ref="IQ9">IF(SUM('Control Kinematics'!IR2:IR52)&lt;&gt;0,SQRT(SUMSQ('Control Kinematics'!IR155:IR205-'Control Kinematics'!$IS$155:$IS$205)/51),"")</f>
        <v/>
      </c>
      <c r="IR9" s="60">
        <f>AVERAGE(B9:IQ9)</f>
        <v>6.0244240780497256</v>
      </c>
      <c r="IS9" s="55">
        <f>STDEV(B9:IQ9)</f>
        <v>3.1934456237656614</v>
      </c>
      <c r="IT9" s="55">
        <f>EXP(IR39)</f>
        <v>5.3524562727572276</v>
      </c>
    </row>
    <row r="10" spans="1:257" x14ac:dyDescent="0.2">
      <c r="A10" s="23" t="s">
        <v>12</v>
      </c>
      <c r="B10" s="38">
        <f t="array" ref="B10">IF(SUM('Control Kinematics'!C2:C52)&lt;&gt;0,SQRT(SUMSQ('Control Kinematics'!C308:C358-'Control Kinematics'!$IS$308:$IS$358)/51),"")</f>
        <v>13.151639406130016</v>
      </c>
      <c r="C10" s="38">
        <f t="array" ref="C10">IF(SUM('Control Kinematics'!D2:D52)&lt;&gt;0,SQRT(SUMSQ('Control Kinematics'!D308:D358-'Control Kinematics'!$IS$308:$IS$358)/51),"")</f>
        <v>3.1471936928125817</v>
      </c>
      <c r="D10" s="38">
        <f t="array" ref="D10">IF(SUM('Control Kinematics'!E2:E52)&lt;&gt;0,SQRT(SUMSQ('Control Kinematics'!E308:E358-'Control Kinematics'!$IS$308:$IS$358)/51),"")</f>
        <v>4.1054316669591575</v>
      </c>
      <c r="E10" s="38">
        <f t="array" ref="E10">IF(SUM('Control Kinematics'!F2:F52)&lt;&gt;0,SQRT(SUMSQ('Control Kinematics'!F308:F358-'Control Kinematics'!$IS$308:$IS$358)/51),"")</f>
        <v>4.1560311239867751</v>
      </c>
      <c r="F10" s="38">
        <f t="array" ref="F10">IF(SUM('Control Kinematics'!G2:G52)&lt;&gt;0,SQRT(SUMSQ('Control Kinematics'!G308:G358-'Control Kinematics'!$IS$308:$IS$358)/51),"")</f>
        <v>4.9384298599523078</v>
      </c>
      <c r="G10" s="38">
        <f t="array" ref="G10">IF(SUM('Control Kinematics'!H2:H52)&lt;&gt;0,SQRT(SUMSQ('Control Kinematics'!H308:H358-'Control Kinematics'!$IS$308:$IS$358)/51),"")</f>
        <v>5.939715367749808</v>
      </c>
      <c r="H10" s="38">
        <f t="array" ref="H10">IF(SUM('Control Kinematics'!I2:I52)&lt;&gt;0,SQRT(SUMSQ('Control Kinematics'!I308:I358-'Control Kinematics'!$IS$308:$IS$358)/51),"")</f>
        <v>9.6924596280095656</v>
      </c>
      <c r="I10" s="38">
        <f t="array" ref="I10">IF(SUM('Control Kinematics'!J2:J52)&lt;&gt;0,SQRT(SUMSQ('Control Kinematics'!J308:J358-'Control Kinematics'!$IS$308:$IS$358)/51),"")</f>
        <v>3.7979369077364069</v>
      </c>
      <c r="J10" s="38">
        <f t="array" ref="J10">IF(SUM('Control Kinematics'!K2:K52)&lt;&gt;0,SQRT(SUMSQ('Control Kinematics'!K308:K358-'Control Kinematics'!$IS$308:$IS$358)/51),"")</f>
        <v>8.1577299081687187</v>
      </c>
      <c r="K10" s="38">
        <f t="array" ref="K10">IF(SUM('Control Kinematics'!L2:L52)&lt;&gt;0,SQRT(SUMSQ('Control Kinematics'!L308:L358-'Control Kinematics'!$IS$308:$IS$358)/51),"")</f>
        <v>4.251883619219833</v>
      </c>
      <c r="L10" s="38">
        <f t="array" ref="L10">IF(SUM('Control Kinematics'!M2:M52)&lt;&gt;0,SQRT(SUMSQ('Control Kinematics'!M308:M358-'Control Kinematics'!$IS$308:$IS$358)/51),"")</f>
        <v>3.7854107707812621</v>
      </c>
      <c r="M10" s="38">
        <f t="array" ref="M10">IF(SUM('Control Kinematics'!N2:N52)&lt;&gt;0,SQRT(SUMSQ('Control Kinematics'!N308:N358-'Control Kinematics'!$IS$308:$IS$358)/51),"")</f>
        <v>4.4218353102037105</v>
      </c>
      <c r="N10" s="38">
        <f t="array" ref="N10">IF(SUM('Control Kinematics'!O2:O52)&lt;&gt;0,SQRT(SUMSQ('Control Kinematics'!O308:O358-'Control Kinematics'!$IS$308:$IS$358)/51),"")</f>
        <v>7.0477942488947729</v>
      </c>
      <c r="O10" s="38">
        <f t="array" ref="O10">IF(SUM('Control Kinematics'!P2:P52)&lt;&gt;0,SQRT(SUMSQ('Control Kinematics'!P308:P358-'Control Kinematics'!$IS$308:$IS$358)/51),"")</f>
        <v>8.1948686364559045</v>
      </c>
      <c r="P10" s="38">
        <f t="array" ref="P10">IF(SUM('Control Kinematics'!Q2:Q52)&lt;&gt;0,SQRT(SUMSQ('Control Kinematics'!Q308:Q358-'Control Kinematics'!$IS$308:$IS$358)/51),"")</f>
        <v>11.842865903783672</v>
      </c>
      <c r="Q10" s="38">
        <f t="array" ref="Q10">IF(SUM('Control Kinematics'!R2:R52)&lt;&gt;0,SQRT(SUMSQ('Control Kinematics'!R308:R358-'Control Kinematics'!$IS$308:$IS$358)/51),"")</f>
        <v>5.5115307197599304</v>
      </c>
      <c r="R10" s="38">
        <f t="array" ref="R10">IF(SUM('Control Kinematics'!S2:S52)&lt;&gt;0,SQRT(SUMSQ('Control Kinematics'!S308:S358-'Control Kinematics'!$IS$308:$IS$358)/51),"")</f>
        <v>3.1574976862273885</v>
      </c>
      <c r="S10" s="38">
        <f t="array" ref="S10">IF(SUM('Control Kinematics'!T2:T52)&lt;&gt;0,SQRT(SUMSQ('Control Kinematics'!T308:T358-'Control Kinematics'!$IS$308:$IS$358)/51),"")</f>
        <v>3.0993505541183226</v>
      </c>
      <c r="T10" s="38">
        <f t="array" ref="T10">IF(SUM('Control Kinematics'!U2:U52)&lt;&gt;0,SQRT(SUMSQ('Control Kinematics'!U308:U358-'Control Kinematics'!$IS$308:$IS$358)/51),"")</f>
        <v>9.5027085513502865</v>
      </c>
      <c r="U10" s="38">
        <f t="array" ref="U10">IF(SUM('Control Kinematics'!V2:V52)&lt;&gt;0,SQRT(SUMSQ('Control Kinematics'!V308:V358-'Control Kinematics'!$IS$308:$IS$358)/51),"")</f>
        <v>2.2216896241613333</v>
      </c>
      <c r="V10" s="38">
        <f t="array" ref="V10">IF(SUM('Control Kinematics'!W2:W52)&lt;&gt;0,SQRT(SUMSQ('Control Kinematics'!W308:W358-'Control Kinematics'!$IS$308:$IS$358)/51),"")</f>
        <v>7.676436614048975</v>
      </c>
      <c r="W10" s="38">
        <f t="array" ref="W10">IF(SUM('Control Kinematics'!X2:X52)&lt;&gt;0,SQRT(SUMSQ('Control Kinematics'!X308:X358-'Control Kinematics'!$IS$308:$IS$358)/51),"")</f>
        <v>9.5097431015413658</v>
      </c>
      <c r="X10" s="38">
        <f t="array" ref="X10">IF(SUM('Control Kinematics'!Y2:Y52)&lt;&gt;0,SQRT(SUMSQ('Control Kinematics'!Y308:Y358-'Control Kinematics'!$IS$308:$IS$358)/51),"")</f>
        <v>3.8435145790859009</v>
      </c>
      <c r="Y10" s="38">
        <f t="array" ref="Y10">IF(SUM('Control Kinematics'!Z2:Z52)&lt;&gt;0,SQRT(SUMSQ('Control Kinematics'!Z308:Z358-'Control Kinematics'!$IS$308:$IS$358)/51),"")</f>
        <v>5.7609049872545395</v>
      </c>
      <c r="Z10" s="38">
        <f t="array" ref="Z10">IF(SUM('Control Kinematics'!AA2:AA52)&lt;&gt;0,SQRT(SUMSQ('Control Kinematics'!AA308:AA358-'Control Kinematics'!$IS$308:$IS$358)/51),"")</f>
        <v>5.0116075695430284</v>
      </c>
      <c r="AA10" s="38">
        <f t="array" ref="AA10">IF(SUM('Control Kinematics'!AB2:AB52)&lt;&gt;0,SQRT(SUMSQ('Control Kinematics'!AB308:AB358-'Control Kinematics'!$IS$308:$IS$358)/51),"")</f>
        <v>3.5536803036360505</v>
      </c>
      <c r="AB10" s="38">
        <f t="array" ref="AB10">IF(SUM('Control Kinematics'!AC2:AC52)&lt;&gt;0,SQRT(SUMSQ('Control Kinematics'!AC308:AC358-'Control Kinematics'!$IS$308:$IS$358)/51),"")</f>
        <v>10.487188265543947</v>
      </c>
      <c r="AC10" s="38">
        <f t="array" ref="AC10">IF(SUM('Control Kinematics'!AD2:AD52)&lt;&gt;0,SQRT(SUMSQ('Control Kinematics'!AD308:AD358-'Control Kinematics'!$IS$308:$IS$358)/51),"")</f>
        <v>5.85134779070059</v>
      </c>
      <c r="AD10" s="38">
        <f t="array" ref="AD10">IF(SUM('Control Kinematics'!AE2:AE52)&lt;&gt;0,SQRT(SUMSQ('Control Kinematics'!AE308:AE358-'Control Kinematics'!$IS$308:$IS$358)/51),"")</f>
        <v>3.7604001661298154</v>
      </c>
      <c r="AE10" s="38">
        <f t="array" ref="AE10">IF(SUM('Control Kinematics'!AF2:AF52)&lt;&gt;0,SQRT(SUMSQ('Control Kinematics'!AF308:AF358-'Control Kinematics'!$IS$308:$IS$358)/51),"")</f>
        <v>3.8296838172464436</v>
      </c>
      <c r="AF10" s="38">
        <f t="array" ref="AF10">IF(SUM('Control Kinematics'!AG2:AG52)&lt;&gt;0,SQRT(SUMSQ('Control Kinematics'!AG308:AG358-'Control Kinematics'!$IS$308:$IS$358)/51),"")</f>
        <v>6.6760366941724394</v>
      </c>
      <c r="AG10" s="38">
        <f t="array" ref="AG10">IF(SUM('Control Kinematics'!AH2:AH52)&lt;&gt;0,SQRT(SUMSQ('Control Kinematics'!AH308:AH358-'Control Kinematics'!$IS$308:$IS$358)/51),"")</f>
        <v>2.3812356276268658</v>
      </c>
      <c r="AH10" s="38">
        <f t="array" ref="AH10">IF(SUM('Control Kinematics'!AI2:AI52)&lt;&gt;0,SQRT(SUMSQ('Control Kinematics'!AI308:AI358-'Control Kinematics'!$IS$308:$IS$358)/51),"")</f>
        <v>7.2289216707553425</v>
      </c>
      <c r="AI10" s="38">
        <f t="array" ref="AI10">IF(SUM('Control Kinematics'!AJ2:AJ52)&lt;&gt;0,SQRT(SUMSQ('Control Kinematics'!AJ308:AJ358-'Control Kinematics'!$IS$308:$IS$358)/51),"")</f>
        <v>4.5309902220028331</v>
      </c>
      <c r="AJ10" s="38">
        <f t="array" ref="AJ10">IF(SUM('Control Kinematics'!AK2:AK52)&lt;&gt;0,SQRT(SUMSQ('Control Kinematics'!AK308:AK358-'Control Kinematics'!$IS$308:$IS$358)/51),"")</f>
        <v>1.4754033881021014</v>
      </c>
      <c r="AK10" s="38">
        <f t="array" ref="AK10">IF(SUM('Control Kinematics'!AL2:AL52)&lt;&gt;0,SQRT(SUMSQ('Control Kinematics'!AL308:AL358-'Control Kinematics'!$IS$308:$IS$358)/51),"")</f>
        <v>4.1976479553194519</v>
      </c>
      <c r="AL10" s="38">
        <f t="array" ref="AL10">IF(SUM('Control Kinematics'!AM2:AM52)&lt;&gt;0,SQRT(SUMSQ('Control Kinematics'!AM308:AM358-'Control Kinematics'!$IS$308:$IS$358)/51),"")</f>
        <v>9.3940179716091237</v>
      </c>
      <c r="AM10" s="38">
        <f t="array" ref="AM10">IF(SUM('Control Kinematics'!AN2:AN52)&lt;&gt;0,SQRT(SUMSQ('Control Kinematics'!AN308:AN358-'Control Kinematics'!$IS$308:$IS$358)/51),"")</f>
        <v>6.4543900345419702</v>
      </c>
      <c r="AN10" s="38" t="str">
        <f t="array" ref="AN10">IF(SUM('Control Kinematics'!AO2:AO52)&lt;&gt;0,SQRT(SUMSQ('Control Kinematics'!AO308:AO358-'Control Kinematics'!$IS$308:$IS$358)/51),"")</f>
        <v/>
      </c>
      <c r="AO10" s="38" t="str">
        <f t="array" ref="AO10">IF(SUM('Control Kinematics'!AP2:AP52)&lt;&gt;0,SQRT(SUMSQ('Control Kinematics'!AP308:AP358-'Control Kinematics'!$IS$308:$IS$358)/51),"")</f>
        <v/>
      </c>
      <c r="AP10" s="38" t="str">
        <f t="array" ref="AP10">IF(SUM('Control Kinematics'!AQ2:AQ52)&lt;&gt;0,SQRT(SUMSQ('Control Kinematics'!AQ308:AQ358-'Control Kinematics'!$IS$308:$IS$358)/51),"")</f>
        <v/>
      </c>
      <c r="AQ10" s="38" t="str">
        <f t="array" ref="AQ10">IF(SUM('Control Kinematics'!AR2:AR52)&lt;&gt;0,SQRT(SUMSQ('Control Kinematics'!AR308:AR358-'Control Kinematics'!$IS$308:$IS$358)/51),"")</f>
        <v/>
      </c>
      <c r="AR10" s="38" t="str">
        <f t="array" ref="AR10">IF(SUM('Control Kinematics'!AS2:AS52)&lt;&gt;0,SQRT(SUMSQ('Control Kinematics'!AS308:AS358-'Control Kinematics'!$IS$308:$IS$358)/51),"")</f>
        <v/>
      </c>
      <c r="AS10" s="38" t="str">
        <f t="array" ref="AS10">IF(SUM('Control Kinematics'!AT2:AT52)&lt;&gt;0,SQRT(SUMSQ('Control Kinematics'!AT308:AT358-'Control Kinematics'!$IS$308:$IS$358)/51),"")</f>
        <v/>
      </c>
      <c r="AT10" s="38" t="str">
        <f t="array" ref="AT10">IF(SUM('Control Kinematics'!AU2:AU52)&lt;&gt;0,SQRT(SUMSQ('Control Kinematics'!AU308:AU358-'Control Kinematics'!$IS$308:$IS$358)/51),"")</f>
        <v/>
      </c>
      <c r="AU10" s="38" t="str">
        <f t="array" ref="AU10">IF(SUM('Control Kinematics'!AV2:AV52)&lt;&gt;0,SQRT(SUMSQ('Control Kinematics'!AV308:AV358-'Control Kinematics'!$IS$308:$IS$358)/51),"")</f>
        <v/>
      </c>
      <c r="AV10" s="38" t="str">
        <f t="array" ref="AV10">IF(SUM('Control Kinematics'!AW2:AW52)&lt;&gt;0,SQRT(SUMSQ('Control Kinematics'!AW308:AW358-'Control Kinematics'!$IS$308:$IS$358)/51),"")</f>
        <v/>
      </c>
      <c r="AW10" s="38" t="str">
        <f t="array" ref="AW10">IF(SUM('Control Kinematics'!AX2:AX52)&lt;&gt;0,SQRT(SUMSQ('Control Kinematics'!AX308:AX358-'Control Kinematics'!$IS$308:$IS$358)/51),"")</f>
        <v/>
      </c>
      <c r="AX10" s="38" t="str">
        <f t="array" ref="AX10">IF(SUM('Control Kinematics'!AY2:AY52)&lt;&gt;0,SQRT(SUMSQ('Control Kinematics'!AY308:AY358-'Control Kinematics'!$IS$308:$IS$358)/51),"")</f>
        <v/>
      </c>
      <c r="AY10" s="38" t="str">
        <f t="array" ref="AY10">IF(SUM('Control Kinematics'!AZ2:AZ52)&lt;&gt;0,SQRT(SUMSQ('Control Kinematics'!AZ308:AZ358-'Control Kinematics'!$IS$308:$IS$358)/51),"")</f>
        <v/>
      </c>
      <c r="AZ10" s="38" t="str">
        <f t="array" ref="AZ10">IF(SUM('Control Kinematics'!BA2:BA52)&lt;&gt;0,SQRT(SUMSQ('Control Kinematics'!BA308:BA358-'Control Kinematics'!$IS$308:$IS$358)/51),"")</f>
        <v/>
      </c>
      <c r="BA10" s="38" t="str">
        <f t="array" ref="BA10">IF(SUM('Control Kinematics'!BB2:BB52)&lt;&gt;0,SQRT(SUMSQ('Control Kinematics'!BB308:BB358-'Control Kinematics'!$IS$308:$IS$358)/51),"")</f>
        <v/>
      </c>
      <c r="BB10" s="38" t="str">
        <f t="array" ref="BB10">IF(SUM('Control Kinematics'!BC2:BC52)&lt;&gt;0,SQRT(SUMSQ('Control Kinematics'!BC308:BC358-'Control Kinematics'!$IS$308:$IS$358)/51),"")</f>
        <v/>
      </c>
      <c r="BC10" s="38" t="str">
        <f t="array" ref="BC10">IF(SUM('Control Kinematics'!BD2:BD52)&lt;&gt;0,SQRT(SUMSQ('Control Kinematics'!BD308:BD358-'Control Kinematics'!$IS$308:$IS$358)/51),"")</f>
        <v/>
      </c>
      <c r="BD10" s="38" t="str">
        <f t="array" ref="BD10">IF(SUM('Control Kinematics'!BE2:BE52)&lt;&gt;0,SQRT(SUMSQ('Control Kinematics'!BE308:BE358-'Control Kinematics'!$IS$308:$IS$358)/51),"")</f>
        <v/>
      </c>
      <c r="BE10" s="38" t="str">
        <f t="array" ref="BE10">IF(SUM('Control Kinematics'!BF2:BF52)&lt;&gt;0,SQRT(SUMSQ('Control Kinematics'!BF308:BF358-'Control Kinematics'!$IS$308:$IS$358)/51),"")</f>
        <v/>
      </c>
      <c r="BF10" s="38" t="str">
        <f t="array" ref="BF10">IF(SUM('Control Kinematics'!BG2:BG52)&lt;&gt;0,SQRT(SUMSQ('Control Kinematics'!BG308:BG358-'Control Kinematics'!$IS$308:$IS$358)/51),"")</f>
        <v/>
      </c>
      <c r="BG10" s="38" t="str">
        <f t="array" ref="BG10">IF(SUM('Control Kinematics'!BH2:BH52)&lt;&gt;0,SQRT(SUMSQ('Control Kinematics'!BH308:BH358-'Control Kinematics'!$IS$308:$IS$358)/51),"")</f>
        <v/>
      </c>
      <c r="BH10" s="38" t="str">
        <f t="array" ref="BH10">IF(SUM('Control Kinematics'!BI2:BI52)&lt;&gt;0,SQRT(SUMSQ('Control Kinematics'!BI308:BI358-'Control Kinematics'!$IS$308:$IS$358)/51),"")</f>
        <v/>
      </c>
      <c r="BI10" s="38" t="str">
        <f t="array" ref="BI10">IF(SUM('Control Kinematics'!BJ2:BJ52)&lt;&gt;0,SQRT(SUMSQ('Control Kinematics'!BJ308:BJ358-'Control Kinematics'!$IS$308:$IS$358)/51),"")</f>
        <v/>
      </c>
      <c r="BJ10" s="38" t="str">
        <f t="array" ref="BJ10">IF(SUM('Control Kinematics'!BK2:BK52)&lt;&gt;0,SQRT(SUMSQ('Control Kinematics'!BK308:BK358-'Control Kinematics'!$IS$308:$IS$358)/51),"")</f>
        <v/>
      </c>
      <c r="BK10" s="38" t="str">
        <f t="array" ref="BK10">IF(SUM('Control Kinematics'!BL2:BL52)&lt;&gt;0,SQRT(SUMSQ('Control Kinematics'!BL308:BL358-'Control Kinematics'!$IS$308:$IS$358)/51),"")</f>
        <v/>
      </c>
      <c r="BL10" s="38" t="str">
        <f t="array" ref="BL10">IF(SUM('Control Kinematics'!BM2:BM52)&lt;&gt;0,SQRT(SUMSQ('Control Kinematics'!BM308:BM358-'Control Kinematics'!$IS$308:$IS$358)/51),"")</f>
        <v/>
      </c>
      <c r="BM10" s="38" t="str">
        <f t="array" ref="BM10">IF(SUM('Control Kinematics'!BN2:BN52)&lt;&gt;0,SQRT(SUMSQ('Control Kinematics'!BN308:BN358-'Control Kinematics'!$IS$308:$IS$358)/51),"")</f>
        <v/>
      </c>
      <c r="BN10" s="38" t="str">
        <f t="array" ref="BN10">IF(SUM('Control Kinematics'!BO2:BO52)&lt;&gt;0,SQRT(SUMSQ('Control Kinematics'!BO308:BO358-'Control Kinematics'!$IS$308:$IS$358)/51),"")</f>
        <v/>
      </c>
      <c r="BO10" s="38" t="str">
        <f t="array" ref="BO10">IF(SUM('Control Kinematics'!BP2:BP52)&lt;&gt;0,SQRT(SUMSQ('Control Kinematics'!BP308:BP358-'Control Kinematics'!$IS$308:$IS$358)/51),"")</f>
        <v/>
      </c>
      <c r="BP10" s="38" t="str">
        <f t="array" ref="BP10">IF(SUM('Control Kinematics'!BQ2:BQ52)&lt;&gt;0,SQRT(SUMSQ('Control Kinematics'!BQ308:BQ358-'Control Kinematics'!$IS$308:$IS$358)/51),"")</f>
        <v/>
      </c>
      <c r="BQ10" s="38" t="str">
        <f t="array" ref="BQ10">IF(SUM('Control Kinematics'!BR2:BR52)&lt;&gt;0,SQRT(SUMSQ('Control Kinematics'!BR308:BR358-'Control Kinematics'!$IS$308:$IS$358)/51),"")</f>
        <v/>
      </c>
      <c r="BR10" s="38" t="str">
        <f t="array" ref="BR10">IF(SUM('Control Kinematics'!BS2:BS52)&lt;&gt;0,SQRT(SUMSQ('Control Kinematics'!BS308:BS358-'Control Kinematics'!$IS$308:$IS$358)/51),"")</f>
        <v/>
      </c>
      <c r="BS10" s="38" t="str">
        <f t="array" ref="BS10">IF(SUM('Control Kinematics'!BT2:BT52)&lt;&gt;0,SQRT(SUMSQ('Control Kinematics'!BT308:BT358-'Control Kinematics'!$IS$308:$IS$358)/51),"")</f>
        <v/>
      </c>
      <c r="BT10" s="38" t="str">
        <f t="array" ref="BT10">IF(SUM('Control Kinematics'!BU2:BU52)&lt;&gt;0,SQRT(SUMSQ('Control Kinematics'!BU308:BU358-'Control Kinematics'!$IS$308:$IS$358)/51),"")</f>
        <v/>
      </c>
      <c r="BU10" s="38" t="str">
        <f t="array" ref="BU10">IF(SUM('Control Kinematics'!BV2:BV52)&lt;&gt;0,SQRT(SUMSQ('Control Kinematics'!BV308:BV358-'Control Kinematics'!$IS$308:$IS$358)/51),"")</f>
        <v/>
      </c>
      <c r="BV10" s="38" t="str">
        <f t="array" ref="BV10">IF(SUM('Control Kinematics'!BW2:BW52)&lt;&gt;0,SQRT(SUMSQ('Control Kinematics'!BW308:BW358-'Control Kinematics'!$IS$308:$IS$358)/51),"")</f>
        <v/>
      </c>
      <c r="BW10" s="38" t="str">
        <f t="array" ref="BW10">IF(SUM('Control Kinematics'!BX2:BX52)&lt;&gt;0,SQRT(SUMSQ('Control Kinematics'!BX308:BX358-'Control Kinematics'!$IS$308:$IS$358)/51),"")</f>
        <v/>
      </c>
      <c r="BX10" s="38" t="str">
        <f t="array" ref="BX10">IF(SUM('Control Kinematics'!BY2:BY52)&lt;&gt;0,SQRT(SUMSQ('Control Kinematics'!BY308:BY358-'Control Kinematics'!$IS$308:$IS$358)/51),"")</f>
        <v/>
      </c>
      <c r="BY10" s="38" t="str">
        <f t="array" ref="BY10">IF(SUM('Control Kinematics'!BZ2:BZ52)&lt;&gt;0,SQRT(SUMSQ('Control Kinematics'!BZ308:BZ358-'Control Kinematics'!$IS$308:$IS$358)/51),"")</f>
        <v/>
      </c>
      <c r="BZ10" s="38" t="str">
        <f t="array" ref="BZ10">IF(SUM('Control Kinematics'!CA2:CA52)&lt;&gt;0,SQRT(SUMSQ('Control Kinematics'!CA308:CA358-'Control Kinematics'!$IS$308:$IS$358)/51),"")</f>
        <v/>
      </c>
      <c r="CA10" s="38" t="str">
        <f t="array" ref="CA10">IF(SUM('Control Kinematics'!CB2:CB52)&lt;&gt;0,SQRT(SUMSQ('Control Kinematics'!CB308:CB358-'Control Kinematics'!$IS$308:$IS$358)/51),"")</f>
        <v/>
      </c>
      <c r="CB10" s="38" t="str">
        <f t="array" ref="CB10">IF(SUM('Control Kinematics'!CC2:CC52)&lt;&gt;0,SQRT(SUMSQ('Control Kinematics'!CC308:CC358-'Control Kinematics'!$IS$308:$IS$358)/51),"")</f>
        <v/>
      </c>
      <c r="CC10" s="38" t="str">
        <f t="array" ref="CC10">IF(SUM('Control Kinematics'!CD2:CD52)&lt;&gt;0,SQRT(SUMSQ('Control Kinematics'!CD308:CD358-'Control Kinematics'!$IS$308:$IS$358)/51),"")</f>
        <v/>
      </c>
      <c r="CD10" s="38" t="str">
        <f t="array" ref="CD10">IF(SUM('Control Kinematics'!CE2:CE52)&lt;&gt;0,SQRT(SUMSQ('Control Kinematics'!CE308:CE358-'Control Kinematics'!$IS$308:$IS$358)/51),"")</f>
        <v/>
      </c>
      <c r="CE10" s="38" t="str">
        <f t="array" ref="CE10">IF(SUM('Control Kinematics'!CF2:CF52)&lt;&gt;0,SQRT(SUMSQ('Control Kinematics'!CF308:CF358-'Control Kinematics'!$IS$308:$IS$358)/51),"")</f>
        <v/>
      </c>
      <c r="CF10" s="38" t="str">
        <f t="array" ref="CF10">IF(SUM('Control Kinematics'!CG2:CG52)&lt;&gt;0,SQRT(SUMSQ('Control Kinematics'!CG308:CG358-'Control Kinematics'!$IS$308:$IS$358)/51),"")</f>
        <v/>
      </c>
      <c r="CG10" s="38" t="str">
        <f t="array" ref="CG10">IF(SUM('Control Kinematics'!CH2:CH52)&lt;&gt;0,SQRT(SUMSQ('Control Kinematics'!CH308:CH358-'Control Kinematics'!$IS$308:$IS$358)/51),"")</f>
        <v/>
      </c>
      <c r="CH10" s="38" t="str">
        <f t="array" ref="CH10">IF(SUM('Control Kinematics'!CI2:CI52)&lt;&gt;0,SQRT(SUMSQ('Control Kinematics'!CI308:CI358-'Control Kinematics'!$IS$308:$IS$358)/51),"")</f>
        <v/>
      </c>
      <c r="CI10" s="38" t="str">
        <f t="array" ref="CI10">IF(SUM('Control Kinematics'!CJ2:CJ52)&lt;&gt;0,SQRT(SUMSQ('Control Kinematics'!CJ308:CJ358-'Control Kinematics'!$IS$308:$IS$358)/51),"")</f>
        <v/>
      </c>
      <c r="CJ10" s="38" t="str">
        <f t="array" ref="CJ10">IF(SUM('Control Kinematics'!CK2:CK52)&lt;&gt;0,SQRT(SUMSQ('Control Kinematics'!CK308:CK358-'Control Kinematics'!$IS$308:$IS$358)/51),"")</f>
        <v/>
      </c>
      <c r="CK10" s="38" t="str">
        <f t="array" ref="CK10">IF(SUM('Control Kinematics'!CL2:CL52)&lt;&gt;0,SQRT(SUMSQ('Control Kinematics'!CL308:CL358-'Control Kinematics'!$IS$308:$IS$358)/51),"")</f>
        <v/>
      </c>
      <c r="CL10" s="38" t="str">
        <f t="array" ref="CL10">IF(SUM('Control Kinematics'!CM2:CM52)&lt;&gt;0,SQRT(SUMSQ('Control Kinematics'!CM308:CM358-'Control Kinematics'!$IS$308:$IS$358)/51),"")</f>
        <v/>
      </c>
      <c r="CM10" s="38" t="str">
        <f t="array" ref="CM10">IF(SUM('Control Kinematics'!CN2:CN52)&lt;&gt;0,SQRT(SUMSQ('Control Kinematics'!CN308:CN358-'Control Kinematics'!$IS$308:$IS$358)/51),"")</f>
        <v/>
      </c>
      <c r="CN10" s="38" t="str">
        <f t="array" ref="CN10">IF(SUM('Control Kinematics'!CO2:CO52)&lt;&gt;0,SQRT(SUMSQ('Control Kinematics'!CO308:CO358-'Control Kinematics'!$IS$308:$IS$358)/51),"")</f>
        <v/>
      </c>
      <c r="CO10" s="38" t="str">
        <f t="array" ref="CO10">IF(SUM('Control Kinematics'!CP2:CP52)&lt;&gt;0,SQRT(SUMSQ('Control Kinematics'!CP308:CP358-'Control Kinematics'!$IS$308:$IS$358)/51),"")</f>
        <v/>
      </c>
      <c r="CP10" s="38" t="str">
        <f t="array" ref="CP10">IF(SUM('Control Kinematics'!CQ2:CQ52)&lt;&gt;0,SQRT(SUMSQ('Control Kinematics'!CQ308:CQ358-'Control Kinematics'!$IS$308:$IS$358)/51),"")</f>
        <v/>
      </c>
      <c r="CQ10" s="38" t="str">
        <f t="array" ref="CQ10">IF(SUM('Control Kinematics'!CR2:CR52)&lt;&gt;0,SQRT(SUMSQ('Control Kinematics'!CR308:CR358-'Control Kinematics'!$IS$308:$IS$358)/51),"")</f>
        <v/>
      </c>
      <c r="CR10" s="38" t="str">
        <f t="array" ref="CR10">IF(SUM('Control Kinematics'!CS2:CS52)&lt;&gt;0,SQRT(SUMSQ('Control Kinematics'!CS308:CS358-'Control Kinematics'!$IS$308:$IS$358)/51),"")</f>
        <v/>
      </c>
      <c r="CS10" s="38" t="str">
        <f t="array" ref="CS10">IF(SUM('Control Kinematics'!CT2:CT52)&lt;&gt;0,SQRT(SUMSQ('Control Kinematics'!CT308:CT358-'Control Kinematics'!$IS$308:$IS$358)/51),"")</f>
        <v/>
      </c>
      <c r="CT10" s="38" t="str">
        <f t="array" ref="CT10">IF(SUM('Control Kinematics'!CU2:CU52)&lt;&gt;0,SQRT(SUMSQ('Control Kinematics'!CU308:CU358-'Control Kinematics'!$IS$308:$IS$358)/51),"")</f>
        <v/>
      </c>
      <c r="CU10" s="38" t="str">
        <f t="array" ref="CU10">IF(SUM('Control Kinematics'!CV2:CV52)&lt;&gt;0,SQRT(SUMSQ('Control Kinematics'!CV308:CV358-'Control Kinematics'!$IS$308:$IS$358)/51),"")</f>
        <v/>
      </c>
      <c r="CV10" s="38" t="str">
        <f t="array" ref="CV10">IF(SUM('Control Kinematics'!CW2:CW52)&lt;&gt;0,SQRT(SUMSQ('Control Kinematics'!CW308:CW358-'Control Kinematics'!$IS$308:$IS$358)/51),"")</f>
        <v/>
      </c>
      <c r="CW10" s="38" t="str">
        <f t="array" ref="CW10">IF(SUM('Control Kinematics'!CX2:CX52)&lt;&gt;0,SQRT(SUMSQ('Control Kinematics'!CX308:CX358-'Control Kinematics'!$IS$308:$IS$358)/51),"")</f>
        <v/>
      </c>
      <c r="CX10" s="38" t="str">
        <f t="array" ref="CX10">IF(SUM('Control Kinematics'!CY2:CY52)&lt;&gt;0,SQRT(SUMSQ('Control Kinematics'!CY308:CY358-'Control Kinematics'!$IS$308:$IS$358)/51),"")</f>
        <v/>
      </c>
      <c r="CY10" s="38" t="str">
        <f t="array" ref="CY10">IF(SUM('Control Kinematics'!CZ2:CZ52)&lt;&gt;0,SQRT(SUMSQ('Control Kinematics'!CZ308:CZ358-'Control Kinematics'!$IS$308:$IS$358)/51),"")</f>
        <v/>
      </c>
      <c r="CZ10" s="38" t="str">
        <f t="array" ref="CZ10">IF(SUM('Control Kinematics'!DA2:DA52)&lt;&gt;0,SQRT(SUMSQ('Control Kinematics'!DA308:DA358-'Control Kinematics'!$IS$308:$IS$358)/51),"")</f>
        <v/>
      </c>
      <c r="DA10" s="38" t="str">
        <f t="array" ref="DA10">IF(SUM('Control Kinematics'!DB2:DB52)&lt;&gt;0,SQRT(SUMSQ('Control Kinematics'!DB308:DB358-'Control Kinematics'!$IS$308:$IS$358)/51),"")</f>
        <v/>
      </c>
      <c r="DB10" s="38" t="str">
        <f t="array" ref="DB10">IF(SUM('Control Kinematics'!DC2:DC52)&lt;&gt;0,SQRT(SUMSQ('Control Kinematics'!DC308:DC358-'Control Kinematics'!$IS$308:$IS$358)/51),"")</f>
        <v/>
      </c>
      <c r="DC10" s="38" t="str">
        <f t="array" ref="DC10">IF(SUM('Control Kinematics'!DD2:DD52)&lt;&gt;0,SQRT(SUMSQ('Control Kinematics'!DD308:DD358-'Control Kinematics'!$IS$308:$IS$358)/51),"")</f>
        <v/>
      </c>
      <c r="DD10" s="38" t="str">
        <f t="array" ref="DD10">IF(SUM('Control Kinematics'!DE2:DE52)&lt;&gt;0,SQRT(SUMSQ('Control Kinematics'!DE308:DE358-'Control Kinematics'!$IS$308:$IS$358)/51),"")</f>
        <v/>
      </c>
      <c r="DE10" s="38" t="str">
        <f t="array" ref="DE10">IF(SUM('Control Kinematics'!DF2:DF52)&lt;&gt;0,SQRT(SUMSQ('Control Kinematics'!DF308:DF358-'Control Kinematics'!$IS$308:$IS$358)/51),"")</f>
        <v/>
      </c>
      <c r="DF10" s="38" t="str">
        <f t="array" ref="DF10">IF(SUM('Control Kinematics'!DG2:DG52)&lt;&gt;0,SQRT(SUMSQ('Control Kinematics'!DG308:DG358-'Control Kinematics'!$IS$308:$IS$358)/51),"")</f>
        <v/>
      </c>
      <c r="DG10" s="38" t="str">
        <f t="array" ref="DG10">IF(SUM('Control Kinematics'!DH2:DH52)&lt;&gt;0,SQRT(SUMSQ('Control Kinematics'!DH308:DH358-'Control Kinematics'!$IS$308:$IS$358)/51),"")</f>
        <v/>
      </c>
      <c r="DH10" s="38" t="str">
        <f t="array" ref="DH10">IF(SUM('Control Kinematics'!DI2:DI52)&lt;&gt;0,SQRT(SUMSQ('Control Kinematics'!DI308:DI358-'Control Kinematics'!$IS$308:$IS$358)/51),"")</f>
        <v/>
      </c>
      <c r="DI10" s="38" t="str">
        <f t="array" ref="DI10">IF(SUM('Control Kinematics'!DJ2:DJ52)&lt;&gt;0,SQRT(SUMSQ('Control Kinematics'!DJ308:DJ358-'Control Kinematics'!$IS$308:$IS$358)/51),"")</f>
        <v/>
      </c>
      <c r="DJ10" s="38" t="str">
        <f t="array" ref="DJ10">IF(SUM('Control Kinematics'!DK2:DK52)&lt;&gt;0,SQRT(SUMSQ('Control Kinematics'!DK308:DK358-'Control Kinematics'!$IS$308:$IS$358)/51),"")</f>
        <v/>
      </c>
      <c r="DK10" s="38" t="str">
        <f t="array" ref="DK10">IF(SUM('Control Kinematics'!DL2:DL52)&lt;&gt;0,SQRT(SUMSQ('Control Kinematics'!DL308:DL358-'Control Kinematics'!$IS$308:$IS$358)/51),"")</f>
        <v/>
      </c>
      <c r="DL10" s="38" t="str">
        <f t="array" ref="DL10">IF(SUM('Control Kinematics'!DM2:DM52)&lt;&gt;0,SQRT(SUMSQ('Control Kinematics'!DM308:DM358-'Control Kinematics'!$IS$308:$IS$358)/51),"")</f>
        <v/>
      </c>
      <c r="DM10" s="38" t="str">
        <f t="array" ref="DM10">IF(SUM('Control Kinematics'!DN2:DN52)&lt;&gt;0,SQRT(SUMSQ('Control Kinematics'!DN308:DN358-'Control Kinematics'!$IS$308:$IS$358)/51),"")</f>
        <v/>
      </c>
      <c r="DN10" s="38" t="str">
        <f t="array" ref="DN10">IF(SUM('Control Kinematics'!DO2:DO52)&lt;&gt;0,SQRT(SUMSQ('Control Kinematics'!DO308:DO358-'Control Kinematics'!$IS$308:$IS$358)/51),"")</f>
        <v/>
      </c>
      <c r="DO10" s="38" t="str">
        <f t="array" ref="DO10">IF(SUM('Control Kinematics'!DP2:DP52)&lt;&gt;0,SQRT(SUMSQ('Control Kinematics'!DP308:DP358-'Control Kinematics'!$IS$308:$IS$358)/51),"")</f>
        <v/>
      </c>
      <c r="DP10" s="38" t="str">
        <f t="array" ref="DP10">IF(SUM('Control Kinematics'!DQ2:DQ52)&lt;&gt;0,SQRT(SUMSQ('Control Kinematics'!DQ308:DQ358-'Control Kinematics'!$IS$308:$IS$358)/51),"")</f>
        <v/>
      </c>
      <c r="DQ10" s="38" t="str">
        <f t="array" ref="DQ10">IF(SUM('Control Kinematics'!DR2:DR52)&lt;&gt;0,SQRT(SUMSQ('Control Kinematics'!DR308:DR358-'Control Kinematics'!$IS$308:$IS$358)/51),"")</f>
        <v/>
      </c>
      <c r="DR10" s="38" t="str">
        <f t="array" ref="DR10">IF(SUM('Control Kinematics'!DS2:DS52)&lt;&gt;0,SQRT(SUMSQ('Control Kinematics'!DS308:DS358-'Control Kinematics'!$IS$308:$IS$358)/51),"")</f>
        <v/>
      </c>
      <c r="DS10" s="38" t="str">
        <f t="array" ref="DS10">IF(SUM('Control Kinematics'!DT2:DT52)&lt;&gt;0,SQRT(SUMSQ('Control Kinematics'!DT308:DT358-'Control Kinematics'!$IS$308:$IS$358)/51),"")</f>
        <v/>
      </c>
      <c r="DT10" s="38" t="str">
        <f t="array" ref="DT10">IF(SUM('Control Kinematics'!DU2:DU52)&lt;&gt;0,SQRT(SUMSQ('Control Kinematics'!DU308:DU358-'Control Kinematics'!$IS$308:$IS$358)/51),"")</f>
        <v/>
      </c>
      <c r="DU10" s="38" t="str">
        <f t="array" ref="DU10">IF(SUM('Control Kinematics'!DV2:DV52)&lt;&gt;0,SQRT(SUMSQ('Control Kinematics'!DV308:DV358-'Control Kinematics'!$IS$308:$IS$358)/51),"")</f>
        <v/>
      </c>
      <c r="DV10" s="38" t="str">
        <f t="array" ref="DV10">IF(SUM('Control Kinematics'!DW2:DW52)&lt;&gt;0,SQRT(SUMSQ('Control Kinematics'!DW308:DW358-'Control Kinematics'!$IS$308:$IS$358)/51),"")</f>
        <v/>
      </c>
      <c r="DW10" s="38" t="str">
        <f t="array" ref="DW10">IF(SUM('Control Kinematics'!DX2:DX52)&lt;&gt;0,SQRT(SUMSQ('Control Kinematics'!DX308:DX358-'Control Kinematics'!$IS$308:$IS$358)/51),"")</f>
        <v/>
      </c>
      <c r="DX10" s="38" t="str">
        <f t="array" ref="DX10">IF(SUM('Control Kinematics'!DY2:DY52)&lt;&gt;0,SQRT(SUMSQ('Control Kinematics'!DY308:DY358-'Control Kinematics'!$IS$308:$IS$358)/51),"")</f>
        <v/>
      </c>
      <c r="DY10" s="38" t="str">
        <f t="array" ref="DY10">IF(SUM('Control Kinematics'!DZ2:DZ52)&lt;&gt;0,SQRT(SUMSQ('Control Kinematics'!DZ308:DZ358-'Control Kinematics'!$IS$308:$IS$358)/51),"")</f>
        <v/>
      </c>
      <c r="DZ10" s="38" t="str">
        <f t="array" ref="DZ10">IF(SUM('Control Kinematics'!EA2:EA52)&lt;&gt;0,SQRT(SUMSQ('Control Kinematics'!EA308:EA358-'Control Kinematics'!$IS$308:$IS$358)/51),"")</f>
        <v/>
      </c>
      <c r="EA10" s="38" t="str">
        <f t="array" ref="EA10">IF(SUM('Control Kinematics'!EB2:EB52)&lt;&gt;0,SQRT(SUMSQ('Control Kinematics'!EB308:EB358-'Control Kinematics'!$IS$308:$IS$358)/51),"")</f>
        <v/>
      </c>
      <c r="EB10" s="38" t="str">
        <f t="array" ref="EB10">IF(SUM('Control Kinematics'!EC2:EC52)&lt;&gt;0,SQRT(SUMSQ('Control Kinematics'!EC308:EC358-'Control Kinematics'!$IS$308:$IS$358)/51),"")</f>
        <v/>
      </c>
      <c r="EC10" s="38" t="str">
        <f t="array" ref="EC10">IF(SUM('Control Kinematics'!ED2:ED52)&lt;&gt;0,SQRT(SUMSQ('Control Kinematics'!ED308:ED358-'Control Kinematics'!$IS$308:$IS$358)/51),"")</f>
        <v/>
      </c>
      <c r="ED10" s="38" t="str">
        <f t="array" ref="ED10">IF(SUM('Control Kinematics'!EE2:EE52)&lt;&gt;0,SQRT(SUMSQ('Control Kinematics'!EE308:EE358-'Control Kinematics'!$IS$308:$IS$358)/51),"")</f>
        <v/>
      </c>
      <c r="EE10" s="38" t="str">
        <f t="array" ref="EE10">IF(SUM('Control Kinematics'!EF2:EF52)&lt;&gt;0,SQRT(SUMSQ('Control Kinematics'!EF308:EF358-'Control Kinematics'!$IS$308:$IS$358)/51),"")</f>
        <v/>
      </c>
      <c r="EF10" s="38" t="str">
        <f t="array" ref="EF10">IF(SUM('Control Kinematics'!EG2:EG52)&lt;&gt;0,SQRT(SUMSQ('Control Kinematics'!EG308:EG358-'Control Kinematics'!$IS$308:$IS$358)/51),"")</f>
        <v/>
      </c>
      <c r="EG10" s="38" t="str">
        <f t="array" ref="EG10">IF(SUM('Control Kinematics'!EH2:EH52)&lt;&gt;0,SQRT(SUMSQ('Control Kinematics'!EH308:EH358-'Control Kinematics'!$IS$308:$IS$358)/51),"")</f>
        <v/>
      </c>
      <c r="EH10" s="38" t="str">
        <f t="array" ref="EH10">IF(SUM('Control Kinematics'!EI2:EI52)&lt;&gt;0,SQRT(SUMSQ('Control Kinematics'!EI308:EI358-'Control Kinematics'!$IS$308:$IS$358)/51),"")</f>
        <v/>
      </c>
      <c r="EI10" s="38" t="str">
        <f t="array" ref="EI10">IF(SUM('Control Kinematics'!EJ2:EJ52)&lt;&gt;0,SQRT(SUMSQ('Control Kinematics'!EJ308:EJ358-'Control Kinematics'!$IS$308:$IS$358)/51),"")</f>
        <v/>
      </c>
      <c r="EJ10" s="38" t="str">
        <f t="array" ref="EJ10">IF(SUM('Control Kinematics'!EK2:EK52)&lt;&gt;0,SQRT(SUMSQ('Control Kinematics'!EK308:EK358-'Control Kinematics'!$IS$308:$IS$358)/51),"")</f>
        <v/>
      </c>
      <c r="EK10" s="38" t="str">
        <f t="array" ref="EK10">IF(SUM('Control Kinematics'!EL2:EL52)&lt;&gt;0,SQRT(SUMSQ('Control Kinematics'!EL308:EL358-'Control Kinematics'!$IS$308:$IS$358)/51),"")</f>
        <v/>
      </c>
      <c r="EL10" s="38" t="str">
        <f t="array" ref="EL10">IF(SUM('Control Kinematics'!EM2:EM52)&lt;&gt;0,SQRT(SUMSQ('Control Kinematics'!EM308:EM358-'Control Kinematics'!$IS$308:$IS$358)/51),"")</f>
        <v/>
      </c>
      <c r="EM10" s="38" t="str">
        <f t="array" ref="EM10">IF(SUM('Control Kinematics'!EN2:EN52)&lt;&gt;0,SQRT(SUMSQ('Control Kinematics'!EN308:EN358-'Control Kinematics'!$IS$308:$IS$358)/51),"")</f>
        <v/>
      </c>
      <c r="EN10" s="38" t="str">
        <f t="array" ref="EN10">IF(SUM('Control Kinematics'!EO2:EO52)&lt;&gt;0,SQRT(SUMSQ('Control Kinematics'!EO308:EO358-'Control Kinematics'!$IS$308:$IS$358)/51),"")</f>
        <v/>
      </c>
      <c r="EO10" s="38" t="str">
        <f t="array" ref="EO10">IF(SUM('Control Kinematics'!EP2:EP52)&lt;&gt;0,SQRT(SUMSQ('Control Kinematics'!EP308:EP358-'Control Kinematics'!$IS$308:$IS$358)/51),"")</f>
        <v/>
      </c>
      <c r="EP10" s="38" t="str">
        <f t="array" ref="EP10">IF(SUM('Control Kinematics'!EQ2:EQ52)&lt;&gt;0,SQRT(SUMSQ('Control Kinematics'!EQ308:EQ358-'Control Kinematics'!$IS$308:$IS$358)/51),"")</f>
        <v/>
      </c>
      <c r="EQ10" s="38" t="str">
        <f t="array" ref="EQ10">IF(SUM('Control Kinematics'!ER2:ER52)&lt;&gt;0,SQRT(SUMSQ('Control Kinematics'!ER308:ER358-'Control Kinematics'!$IS$308:$IS$358)/51),"")</f>
        <v/>
      </c>
      <c r="ER10" s="38" t="str">
        <f t="array" ref="ER10">IF(SUM('Control Kinematics'!ES2:ES52)&lt;&gt;0,SQRT(SUMSQ('Control Kinematics'!ES308:ES358-'Control Kinematics'!$IS$308:$IS$358)/51),"")</f>
        <v/>
      </c>
      <c r="ES10" s="38" t="str">
        <f t="array" ref="ES10">IF(SUM('Control Kinematics'!ET2:ET52)&lt;&gt;0,SQRT(SUMSQ('Control Kinematics'!ET308:ET358-'Control Kinematics'!$IS$308:$IS$358)/51),"")</f>
        <v/>
      </c>
      <c r="ET10" s="38" t="str">
        <f t="array" ref="ET10">IF(SUM('Control Kinematics'!EU2:EU52)&lt;&gt;0,SQRT(SUMSQ('Control Kinematics'!EU308:EU358-'Control Kinematics'!$IS$308:$IS$358)/51),"")</f>
        <v/>
      </c>
      <c r="EU10" s="38" t="str">
        <f t="array" ref="EU10">IF(SUM('Control Kinematics'!EV2:EV52)&lt;&gt;0,SQRT(SUMSQ('Control Kinematics'!EV308:EV358-'Control Kinematics'!$IS$308:$IS$358)/51),"")</f>
        <v/>
      </c>
      <c r="EV10" s="38" t="str">
        <f t="array" ref="EV10">IF(SUM('Control Kinematics'!EW2:EW52)&lt;&gt;0,SQRT(SUMSQ('Control Kinematics'!EW308:EW358-'Control Kinematics'!$IS$308:$IS$358)/51),"")</f>
        <v/>
      </c>
      <c r="EW10" s="38" t="str">
        <f t="array" ref="EW10">IF(SUM('Control Kinematics'!EX2:EX52)&lt;&gt;0,SQRT(SUMSQ('Control Kinematics'!EX308:EX358-'Control Kinematics'!$IS$308:$IS$358)/51),"")</f>
        <v/>
      </c>
      <c r="EX10" s="38" t="str">
        <f t="array" ref="EX10">IF(SUM('Control Kinematics'!EY2:EY52)&lt;&gt;0,SQRT(SUMSQ('Control Kinematics'!EY308:EY358-'Control Kinematics'!$IS$308:$IS$358)/51),"")</f>
        <v/>
      </c>
      <c r="EY10" s="38" t="str">
        <f t="array" ref="EY10">IF(SUM('Control Kinematics'!EZ2:EZ52)&lt;&gt;0,SQRT(SUMSQ('Control Kinematics'!EZ308:EZ358-'Control Kinematics'!$IS$308:$IS$358)/51),"")</f>
        <v/>
      </c>
      <c r="EZ10" s="38" t="str">
        <f t="array" ref="EZ10">IF(SUM('Control Kinematics'!FA2:FA52)&lt;&gt;0,SQRT(SUMSQ('Control Kinematics'!FA308:FA358-'Control Kinematics'!$IS$308:$IS$358)/51),"")</f>
        <v/>
      </c>
      <c r="FA10" s="38" t="str">
        <f t="array" ref="FA10">IF(SUM('Control Kinematics'!FB2:FB52)&lt;&gt;0,SQRT(SUMSQ('Control Kinematics'!FB308:FB358-'Control Kinematics'!$IS$308:$IS$358)/51),"")</f>
        <v/>
      </c>
      <c r="FB10" s="38" t="str">
        <f t="array" ref="FB10">IF(SUM('Control Kinematics'!FC2:FC52)&lt;&gt;0,SQRT(SUMSQ('Control Kinematics'!FC308:FC358-'Control Kinematics'!$IS$308:$IS$358)/51),"")</f>
        <v/>
      </c>
      <c r="FC10" s="38" t="str">
        <f t="array" ref="FC10">IF(SUM('Control Kinematics'!FD2:FD52)&lt;&gt;0,SQRT(SUMSQ('Control Kinematics'!FD308:FD358-'Control Kinematics'!$IS$308:$IS$358)/51),"")</f>
        <v/>
      </c>
      <c r="FD10" s="38" t="str">
        <f t="array" ref="FD10">IF(SUM('Control Kinematics'!FE2:FE52)&lt;&gt;0,SQRT(SUMSQ('Control Kinematics'!FE308:FE358-'Control Kinematics'!$IS$308:$IS$358)/51),"")</f>
        <v/>
      </c>
      <c r="FE10" s="38" t="str">
        <f t="array" ref="FE10">IF(SUM('Control Kinematics'!FF2:FF52)&lt;&gt;0,SQRT(SUMSQ('Control Kinematics'!FF308:FF358-'Control Kinematics'!$IS$308:$IS$358)/51),"")</f>
        <v/>
      </c>
      <c r="FF10" s="38" t="str">
        <f t="array" ref="FF10">IF(SUM('Control Kinematics'!FG2:FG52)&lt;&gt;0,SQRT(SUMSQ('Control Kinematics'!FG308:FG358-'Control Kinematics'!$IS$308:$IS$358)/51),"")</f>
        <v/>
      </c>
      <c r="FG10" s="38" t="str">
        <f t="array" ref="FG10">IF(SUM('Control Kinematics'!FH2:FH52)&lt;&gt;0,SQRT(SUMSQ('Control Kinematics'!FH308:FH358-'Control Kinematics'!$IS$308:$IS$358)/51),"")</f>
        <v/>
      </c>
      <c r="FH10" s="38" t="str">
        <f t="array" ref="FH10">IF(SUM('Control Kinematics'!FI2:FI52)&lt;&gt;0,SQRT(SUMSQ('Control Kinematics'!FI308:FI358-'Control Kinematics'!$IS$308:$IS$358)/51),"")</f>
        <v/>
      </c>
      <c r="FI10" s="38" t="str">
        <f t="array" ref="FI10">IF(SUM('Control Kinematics'!FJ2:FJ52)&lt;&gt;0,SQRT(SUMSQ('Control Kinematics'!FJ308:FJ358-'Control Kinematics'!$IS$308:$IS$358)/51),"")</f>
        <v/>
      </c>
      <c r="FJ10" s="38" t="str">
        <f t="array" ref="FJ10">IF(SUM('Control Kinematics'!FK2:FK52)&lt;&gt;0,SQRT(SUMSQ('Control Kinematics'!FK308:FK358-'Control Kinematics'!$IS$308:$IS$358)/51),"")</f>
        <v/>
      </c>
      <c r="FK10" s="38" t="str">
        <f t="array" ref="FK10">IF(SUM('Control Kinematics'!FL2:FL52)&lt;&gt;0,SQRT(SUMSQ('Control Kinematics'!FL308:FL358-'Control Kinematics'!$IS$308:$IS$358)/51),"")</f>
        <v/>
      </c>
      <c r="FL10" s="38" t="str">
        <f t="array" ref="FL10">IF(SUM('Control Kinematics'!FM2:FM52)&lt;&gt;0,SQRT(SUMSQ('Control Kinematics'!FM308:FM358-'Control Kinematics'!$IS$308:$IS$358)/51),"")</f>
        <v/>
      </c>
      <c r="FM10" s="38" t="str">
        <f t="array" ref="FM10">IF(SUM('Control Kinematics'!FN2:FN52)&lt;&gt;0,SQRT(SUMSQ('Control Kinematics'!FN308:FN358-'Control Kinematics'!$IS$308:$IS$358)/51),"")</f>
        <v/>
      </c>
      <c r="FN10" s="38" t="str">
        <f t="array" ref="FN10">IF(SUM('Control Kinematics'!FO2:FO52)&lt;&gt;0,SQRT(SUMSQ('Control Kinematics'!FO308:FO358-'Control Kinematics'!$IS$308:$IS$358)/51),"")</f>
        <v/>
      </c>
      <c r="FO10" s="38" t="str">
        <f t="array" ref="FO10">IF(SUM('Control Kinematics'!FP2:FP52)&lt;&gt;0,SQRT(SUMSQ('Control Kinematics'!FP308:FP358-'Control Kinematics'!$IS$308:$IS$358)/51),"")</f>
        <v/>
      </c>
      <c r="FP10" s="38" t="str">
        <f t="array" ref="FP10">IF(SUM('Control Kinematics'!FQ2:FQ52)&lt;&gt;0,SQRT(SUMSQ('Control Kinematics'!FQ308:FQ358-'Control Kinematics'!$IS$308:$IS$358)/51),"")</f>
        <v/>
      </c>
      <c r="FQ10" s="38" t="str">
        <f t="array" ref="FQ10">IF(SUM('Control Kinematics'!FR2:FR52)&lt;&gt;0,SQRT(SUMSQ('Control Kinematics'!FR308:FR358-'Control Kinematics'!$IS$308:$IS$358)/51),"")</f>
        <v/>
      </c>
      <c r="FR10" s="38" t="str">
        <f t="array" ref="FR10">IF(SUM('Control Kinematics'!FS2:FS52)&lt;&gt;0,SQRT(SUMSQ('Control Kinematics'!FS308:FS358-'Control Kinematics'!$IS$308:$IS$358)/51),"")</f>
        <v/>
      </c>
      <c r="FS10" s="38" t="str">
        <f t="array" ref="FS10">IF(SUM('Control Kinematics'!FT2:FT52)&lt;&gt;0,SQRT(SUMSQ('Control Kinematics'!FT308:FT358-'Control Kinematics'!$IS$308:$IS$358)/51),"")</f>
        <v/>
      </c>
      <c r="FT10" s="38" t="str">
        <f t="array" ref="FT10">IF(SUM('Control Kinematics'!FU2:FU52)&lt;&gt;0,SQRT(SUMSQ('Control Kinematics'!FU308:FU358-'Control Kinematics'!$IS$308:$IS$358)/51),"")</f>
        <v/>
      </c>
      <c r="FU10" s="38" t="str">
        <f t="array" ref="FU10">IF(SUM('Control Kinematics'!FV2:FV52)&lt;&gt;0,SQRT(SUMSQ('Control Kinematics'!FV308:FV358-'Control Kinematics'!$IS$308:$IS$358)/51),"")</f>
        <v/>
      </c>
      <c r="FV10" s="38" t="str">
        <f t="array" ref="FV10">IF(SUM('Control Kinematics'!FW2:FW52)&lt;&gt;0,SQRT(SUMSQ('Control Kinematics'!FW308:FW358-'Control Kinematics'!$IS$308:$IS$358)/51),"")</f>
        <v/>
      </c>
      <c r="FW10" s="38" t="str">
        <f t="array" ref="FW10">IF(SUM('Control Kinematics'!FX2:FX52)&lt;&gt;0,SQRT(SUMSQ('Control Kinematics'!FX308:FX358-'Control Kinematics'!$IS$308:$IS$358)/51),"")</f>
        <v/>
      </c>
      <c r="FX10" s="38" t="str">
        <f t="array" ref="FX10">IF(SUM('Control Kinematics'!FY2:FY52)&lt;&gt;0,SQRT(SUMSQ('Control Kinematics'!FY308:FY358-'Control Kinematics'!$IS$308:$IS$358)/51),"")</f>
        <v/>
      </c>
      <c r="FY10" s="38" t="str">
        <f t="array" ref="FY10">IF(SUM('Control Kinematics'!FZ2:FZ52)&lt;&gt;0,SQRT(SUMSQ('Control Kinematics'!FZ308:FZ358-'Control Kinematics'!$IS$308:$IS$358)/51),"")</f>
        <v/>
      </c>
      <c r="FZ10" s="38" t="str">
        <f t="array" ref="FZ10">IF(SUM('Control Kinematics'!GA2:GA52)&lt;&gt;0,SQRT(SUMSQ('Control Kinematics'!GA308:GA358-'Control Kinematics'!$IS$308:$IS$358)/51),"")</f>
        <v/>
      </c>
      <c r="GA10" s="38" t="str">
        <f t="array" ref="GA10">IF(SUM('Control Kinematics'!GB2:GB52)&lt;&gt;0,SQRT(SUMSQ('Control Kinematics'!GB308:GB358-'Control Kinematics'!$IS$308:$IS$358)/51),"")</f>
        <v/>
      </c>
      <c r="GB10" s="38" t="str">
        <f t="array" ref="GB10">IF(SUM('Control Kinematics'!GC2:GC52)&lt;&gt;0,SQRT(SUMSQ('Control Kinematics'!GC308:GC358-'Control Kinematics'!$IS$308:$IS$358)/51),"")</f>
        <v/>
      </c>
      <c r="GC10" s="38" t="str">
        <f t="array" ref="GC10">IF(SUM('Control Kinematics'!GD2:GD52)&lt;&gt;0,SQRT(SUMSQ('Control Kinematics'!GD308:GD358-'Control Kinematics'!$IS$308:$IS$358)/51),"")</f>
        <v/>
      </c>
      <c r="GD10" s="38" t="str">
        <f t="array" ref="GD10">IF(SUM('Control Kinematics'!GE2:GE52)&lt;&gt;0,SQRT(SUMSQ('Control Kinematics'!GE308:GE358-'Control Kinematics'!$IS$308:$IS$358)/51),"")</f>
        <v/>
      </c>
      <c r="GE10" s="38" t="str">
        <f t="array" ref="GE10">IF(SUM('Control Kinematics'!GF2:GF52)&lt;&gt;0,SQRT(SUMSQ('Control Kinematics'!GF308:GF358-'Control Kinematics'!$IS$308:$IS$358)/51),"")</f>
        <v/>
      </c>
      <c r="GF10" s="38" t="str">
        <f t="array" ref="GF10">IF(SUM('Control Kinematics'!GG2:GG52)&lt;&gt;0,SQRT(SUMSQ('Control Kinematics'!GG308:GG358-'Control Kinematics'!$IS$308:$IS$358)/51),"")</f>
        <v/>
      </c>
      <c r="GG10" s="38" t="str">
        <f t="array" ref="GG10">IF(SUM('Control Kinematics'!GH2:GH52)&lt;&gt;0,SQRT(SUMSQ('Control Kinematics'!GH308:GH358-'Control Kinematics'!$IS$308:$IS$358)/51),"")</f>
        <v/>
      </c>
      <c r="GH10" s="38" t="str">
        <f t="array" ref="GH10">IF(SUM('Control Kinematics'!GI2:GI52)&lt;&gt;0,SQRT(SUMSQ('Control Kinematics'!GI308:GI358-'Control Kinematics'!$IS$308:$IS$358)/51),"")</f>
        <v/>
      </c>
      <c r="GI10" s="38" t="str">
        <f t="array" ref="GI10">IF(SUM('Control Kinematics'!GJ2:GJ52)&lt;&gt;0,SQRT(SUMSQ('Control Kinematics'!GJ308:GJ358-'Control Kinematics'!$IS$308:$IS$358)/51),"")</f>
        <v/>
      </c>
      <c r="GJ10" s="38" t="str">
        <f t="array" ref="GJ10">IF(SUM('Control Kinematics'!GK2:GK52)&lt;&gt;0,SQRT(SUMSQ('Control Kinematics'!GK308:GK358-'Control Kinematics'!$IS$308:$IS$358)/51),"")</f>
        <v/>
      </c>
      <c r="GK10" s="38" t="str">
        <f t="array" ref="GK10">IF(SUM('Control Kinematics'!GL2:GL52)&lt;&gt;0,SQRT(SUMSQ('Control Kinematics'!GL308:GL358-'Control Kinematics'!$IS$308:$IS$358)/51),"")</f>
        <v/>
      </c>
      <c r="GL10" s="38" t="str">
        <f t="array" ref="GL10">IF(SUM('Control Kinematics'!GM2:GM52)&lt;&gt;0,SQRT(SUMSQ('Control Kinematics'!GM308:GM358-'Control Kinematics'!$IS$308:$IS$358)/51),"")</f>
        <v/>
      </c>
      <c r="GM10" s="38" t="str">
        <f t="array" ref="GM10">IF(SUM('Control Kinematics'!GN2:GN52)&lt;&gt;0,SQRT(SUMSQ('Control Kinematics'!GN308:GN358-'Control Kinematics'!$IS$308:$IS$358)/51),"")</f>
        <v/>
      </c>
      <c r="GN10" s="38" t="str">
        <f t="array" ref="GN10">IF(SUM('Control Kinematics'!GO2:GO52)&lt;&gt;0,SQRT(SUMSQ('Control Kinematics'!GO308:GO358-'Control Kinematics'!$IS$308:$IS$358)/51),"")</f>
        <v/>
      </c>
      <c r="GO10" s="38" t="str">
        <f t="array" ref="GO10">IF(SUM('Control Kinematics'!GP2:GP52)&lt;&gt;0,SQRT(SUMSQ('Control Kinematics'!GP308:GP358-'Control Kinematics'!$IS$308:$IS$358)/51),"")</f>
        <v/>
      </c>
      <c r="GP10" s="38" t="str">
        <f t="array" ref="GP10">IF(SUM('Control Kinematics'!GQ2:GQ52)&lt;&gt;0,SQRT(SUMSQ('Control Kinematics'!GQ308:GQ358-'Control Kinematics'!$IS$308:$IS$358)/51),"")</f>
        <v/>
      </c>
      <c r="GQ10" s="38" t="str">
        <f t="array" ref="GQ10">IF(SUM('Control Kinematics'!GR2:GR52)&lt;&gt;0,SQRT(SUMSQ('Control Kinematics'!GR308:GR358-'Control Kinematics'!$IS$308:$IS$358)/51),"")</f>
        <v/>
      </c>
      <c r="GR10" s="38" t="str">
        <f t="array" ref="GR10">IF(SUM('Control Kinematics'!GS2:GS52)&lt;&gt;0,SQRT(SUMSQ('Control Kinematics'!GS308:GS358-'Control Kinematics'!$IS$308:$IS$358)/51),"")</f>
        <v/>
      </c>
      <c r="GS10" s="38" t="str">
        <f t="array" ref="GS10">IF(SUM('Control Kinematics'!GT2:GT52)&lt;&gt;0,SQRT(SUMSQ('Control Kinematics'!GT308:GT358-'Control Kinematics'!$IS$308:$IS$358)/51),"")</f>
        <v/>
      </c>
      <c r="GT10" s="38" t="str">
        <f t="array" ref="GT10">IF(SUM('Control Kinematics'!GU2:GU52)&lt;&gt;0,SQRT(SUMSQ('Control Kinematics'!GU308:GU358-'Control Kinematics'!$IS$308:$IS$358)/51),"")</f>
        <v/>
      </c>
      <c r="GU10" s="38" t="str">
        <f t="array" ref="GU10">IF(SUM('Control Kinematics'!GV2:GV52)&lt;&gt;0,SQRT(SUMSQ('Control Kinematics'!GV308:GV358-'Control Kinematics'!$IS$308:$IS$358)/51),"")</f>
        <v/>
      </c>
      <c r="GV10" s="38" t="str">
        <f t="array" ref="GV10">IF(SUM('Control Kinematics'!GW2:GW52)&lt;&gt;0,SQRT(SUMSQ('Control Kinematics'!GW308:GW358-'Control Kinematics'!$IS$308:$IS$358)/51),"")</f>
        <v/>
      </c>
      <c r="GW10" s="38" t="str">
        <f t="array" ref="GW10">IF(SUM('Control Kinematics'!GX2:GX52)&lt;&gt;0,SQRT(SUMSQ('Control Kinematics'!GX308:GX358-'Control Kinematics'!$IS$308:$IS$358)/51),"")</f>
        <v/>
      </c>
      <c r="GX10" s="38" t="str">
        <f t="array" ref="GX10">IF(SUM('Control Kinematics'!GY2:GY52)&lt;&gt;0,SQRT(SUMSQ('Control Kinematics'!GY308:GY358-'Control Kinematics'!$IS$308:$IS$358)/51),"")</f>
        <v/>
      </c>
      <c r="GY10" s="38" t="str">
        <f t="array" ref="GY10">IF(SUM('Control Kinematics'!GZ2:GZ52)&lt;&gt;0,SQRT(SUMSQ('Control Kinematics'!GZ308:GZ358-'Control Kinematics'!$IS$308:$IS$358)/51),"")</f>
        <v/>
      </c>
      <c r="GZ10" s="38" t="str">
        <f t="array" ref="GZ10">IF(SUM('Control Kinematics'!HA2:HA52)&lt;&gt;0,SQRT(SUMSQ('Control Kinematics'!HA308:HA358-'Control Kinematics'!$IS$308:$IS$358)/51),"")</f>
        <v/>
      </c>
      <c r="HA10" s="38" t="str">
        <f t="array" ref="HA10">IF(SUM('Control Kinematics'!HB2:HB52)&lt;&gt;0,SQRT(SUMSQ('Control Kinematics'!HB308:HB358-'Control Kinematics'!$IS$308:$IS$358)/51),"")</f>
        <v/>
      </c>
      <c r="HB10" s="38" t="str">
        <f t="array" ref="HB10">IF(SUM('Control Kinematics'!HC2:HC52)&lt;&gt;0,SQRT(SUMSQ('Control Kinematics'!HC308:HC358-'Control Kinematics'!$IS$308:$IS$358)/51),"")</f>
        <v/>
      </c>
      <c r="HC10" s="38" t="str">
        <f t="array" ref="HC10">IF(SUM('Control Kinematics'!HD2:HD52)&lt;&gt;0,SQRT(SUMSQ('Control Kinematics'!HD308:HD358-'Control Kinematics'!$IS$308:$IS$358)/51),"")</f>
        <v/>
      </c>
      <c r="HD10" s="38" t="str">
        <f t="array" ref="HD10">IF(SUM('Control Kinematics'!HE2:HE52)&lt;&gt;0,SQRT(SUMSQ('Control Kinematics'!HE308:HE358-'Control Kinematics'!$IS$308:$IS$358)/51),"")</f>
        <v/>
      </c>
      <c r="HE10" s="38" t="str">
        <f t="array" ref="HE10">IF(SUM('Control Kinematics'!HF2:HF52)&lt;&gt;0,SQRT(SUMSQ('Control Kinematics'!HF308:HF358-'Control Kinematics'!$IS$308:$IS$358)/51),"")</f>
        <v/>
      </c>
      <c r="HF10" s="38" t="str">
        <f t="array" ref="HF10">IF(SUM('Control Kinematics'!HG2:HG52)&lt;&gt;0,SQRT(SUMSQ('Control Kinematics'!HG308:HG358-'Control Kinematics'!$IS$308:$IS$358)/51),"")</f>
        <v/>
      </c>
      <c r="HG10" s="38" t="str">
        <f t="array" ref="HG10">IF(SUM('Control Kinematics'!HH2:HH52)&lt;&gt;0,SQRT(SUMSQ('Control Kinematics'!HH308:HH358-'Control Kinematics'!$IS$308:$IS$358)/51),"")</f>
        <v/>
      </c>
      <c r="HH10" s="38" t="str">
        <f t="array" ref="HH10">IF(SUM('Control Kinematics'!HI2:HI52)&lt;&gt;0,SQRT(SUMSQ('Control Kinematics'!HI308:HI358-'Control Kinematics'!$IS$308:$IS$358)/51),"")</f>
        <v/>
      </c>
      <c r="HI10" s="38" t="str">
        <f t="array" ref="HI10">IF(SUM('Control Kinematics'!HJ2:HJ52)&lt;&gt;0,SQRT(SUMSQ('Control Kinematics'!HJ308:HJ358-'Control Kinematics'!$IS$308:$IS$358)/51),"")</f>
        <v/>
      </c>
      <c r="HJ10" s="38" t="str">
        <f t="array" ref="HJ10">IF(SUM('Control Kinematics'!HK2:HK52)&lt;&gt;0,SQRT(SUMSQ('Control Kinematics'!HK308:HK358-'Control Kinematics'!$IS$308:$IS$358)/51),"")</f>
        <v/>
      </c>
      <c r="HK10" s="38" t="str">
        <f t="array" ref="HK10">IF(SUM('Control Kinematics'!HL2:HL52)&lt;&gt;0,SQRT(SUMSQ('Control Kinematics'!HL308:HL358-'Control Kinematics'!$IS$308:$IS$358)/51),"")</f>
        <v/>
      </c>
      <c r="HL10" s="38" t="str">
        <f t="array" ref="HL10">IF(SUM('Control Kinematics'!HM2:HM52)&lt;&gt;0,SQRT(SUMSQ('Control Kinematics'!HM308:HM358-'Control Kinematics'!$IS$308:$IS$358)/51),"")</f>
        <v/>
      </c>
      <c r="HM10" s="38" t="str">
        <f t="array" ref="HM10">IF(SUM('Control Kinematics'!HN2:HN52)&lt;&gt;0,SQRT(SUMSQ('Control Kinematics'!HN308:HN358-'Control Kinematics'!$IS$308:$IS$358)/51),"")</f>
        <v/>
      </c>
      <c r="HN10" s="38" t="str">
        <f t="array" ref="HN10">IF(SUM('Control Kinematics'!HO2:HO52)&lt;&gt;0,SQRT(SUMSQ('Control Kinematics'!HO308:HO358-'Control Kinematics'!$IS$308:$IS$358)/51),"")</f>
        <v/>
      </c>
      <c r="HO10" s="38" t="str">
        <f t="array" ref="HO10">IF(SUM('Control Kinematics'!HP2:HP52)&lt;&gt;0,SQRT(SUMSQ('Control Kinematics'!HP308:HP358-'Control Kinematics'!$IS$308:$IS$358)/51),"")</f>
        <v/>
      </c>
      <c r="HP10" s="38" t="str">
        <f t="array" ref="HP10">IF(SUM('Control Kinematics'!HQ2:HQ52)&lt;&gt;0,SQRT(SUMSQ('Control Kinematics'!HQ308:HQ358-'Control Kinematics'!$IS$308:$IS$358)/51),"")</f>
        <v/>
      </c>
      <c r="HQ10" s="38" t="str">
        <f t="array" ref="HQ10">IF(SUM('Control Kinematics'!HR2:HR52)&lt;&gt;0,SQRT(SUMSQ('Control Kinematics'!HR308:HR358-'Control Kinematics'!$IS$308:$IS$358)/51),"")</f>
        <v/>
      </c>
      <c r="HR10" s="38" t="str">
        <f t="array" ref="HR10">IF(SUM('Control Kinematics'!HS2:HS52)&lt;&gt;0,SQRT(SUMSQ('Control Kinematics'!HS308:HS358-'Control Kinematics'!$IS$308:$IS$358)/51),"")</f>
        <v/>
      </c>
      <c r="HS10" s="38" t="str">
        <f t="array" ref="HS10">IF(SUM('Control Kinematics'!HT2:HT52)&lt;&gt;0,SQRT(SUMSQ('Control Kinematics'!HT308:HT358-'Control Kinematics'!$IS$308:$IS$358)/51),"")</f>
        <v/>
      </c>
      <c r="HT10" s="38" t="str">
        <f t="array" ref="HT10">IF(SUM('Control Kinematics'!HU2:HU52)&lt;&gt;0,SQRT(SUMSQ('Control Kinematics'!HU308:HU358-'Control Kinematics'!$IS$308:$IS$358)/51),"")</f>
        <v/>
      </c>
      <c r="HU10" s="38" t="str">
        <f t="array" ref="HU10">IF(SUM('Control Kinematics'!HV2:HV52)&lt;&gt;0,SQRT(SUMSQ('Control Kinematics'!HV308:HV358-'Control Kinematics'!$IS$308:$IS$358)/51),"")</f>
        <v/>
      </c>
      <c r="HV10" s="38" t="str">
        <f t="array" ref="HV10">IF(SUM('Control Kinematics'!HW2:HW52)&lt;&gt;0,SQRT(SUMSQ('Control Kinematics'!HW308:HW358-'Control Kinematics'!$IS$308:$IS$358)/51),"")</f>
        <v/>
      </c>
      <c r="HW10" s="38" t="str">
        <f t="array" ref="HW10">IF(SUM('Control Kinematics'!HX2:HX52)&lt;&gt;0,SQRT(SUMSQ('Control Kinematics'!HX308:HX358-'Control Kinematics'!$IS$308:$IS$358)/51),"")</f>
        <v/>
      </c>
      <c r="HX10" s="38" t="str">
        <f t="array" ref="HX10">IF(SUM('Control Kinematics'!HY2:HY52)&lt;&gt;0,SQRT(SUMSQ('Control Kinematics'!HY308:HY358-'Control Kinematics'!$IS$308:$IS$358)/51),"")</f>
        <v/>
      </c>
      <c r="HY10" s="38" t="str">
        <f t="array" ref="HY10">IF(SUM('Control Kinematics'!HZ2:HZ52)&lt;&gt;0,SQRT(SUMSQ('Control Kinematics'!HZ308:HZ358-'Control Kinematics'!$IS$308:$IS$358)/51),"")</f>
        <v/>
      </c>
      <c r="HZ10" s="38" t="str">
        <f t="array" ref="HZ10">IF(SUM('Control Kinematics'!IA2:IA52)&lt;&gt;0,SQRT(SUMSQ('Control Kinematics'!IA308:IA358-'Control Kinematics'!$IS$308:$IS$358)/51),"")</f>
        <v/>
      </c>
      <c r="IA10" s="38" t="str">
        <f t="array" ref="IA10">IF(SUM('Control Kinematics'!IB2:IB52)&lt;&gt;0,SQRT(SUMSQ('Control Kinematics'!IB308:IB358-'Control Kinematics'!$IS$308:$IS$358)/51),"")</f>
        <v/>
      </c>
      <c r="IB10" s="38" t="str">
        <f t="array" ref="IB10">IF(SUM('Control Kinematics'!IC2:IC52)&lt;&gt;0,SQRT(SUMSQ('Control Kinematics'!IC308:IC358-'Control Kinematics'!$IS$308:$IS$358)/51),"")</f>
        <v/>
      </c>
      <c r="IC10" s="38" t="str">
        <f t="array" ref="IC10">IF(SUM('Control Kinematics'!ID2:ID52)&lt;&gt;0,SQRT(SUMSQ('Control Kinematics'!ID308:ID358-'Control Kinematics'!$IS$308:$IS$358)/51),"")</f>
        <v/>
      </c>
      <c r="ID10" s="38" t="str">
        <f t="array" ref="ID10">IF(SUM('Control Kinematics'!IE2:IE52)&lt;&gt;0,SQRT(SUMSQ('Control Kinematics'!IE308:IE358-'Control Kinematics'!$IS$308:$IS$358)/51),"")</f>
        <v/>
      </c>
      <c r="IE10" s="38" t="str">
        <f t="array" ref="IE10">IF(SUM('Control Kinematics'!IF2:IF52)&lt;&gt;0,SQRT(SUMSQ('Control Kinematics'!IF308:IF358-'Control Kinematics'!$IS$308:$IS$358)/51),"")</f>
        <v/>
      </c>
      <c r="IF10" s="38" t="str">
        <f t="array" ref="IF10">IF(SUM('Control Kinematics'!IG2:IG52)&lt;&gt;0,SQRT(SUMSQ('Control Kinematics'!IG308:IG358-'Control Kinematics'!$IS$308:$IS$358)/51),"")</f>
        <v/>
      </c>
      <c r="IG10" s="38" t="str">
        <f t="array" ref="IG10">IF(SUM('Control Kinematics'!IH2:IH52)&lt;&gt;0,SQRT(SUMSQ('Control Kinematics'!IH308:IH358-'Control Kinematics'!$IS$308:$IS$358)/51),"")</f>
        <v/>
      </c>
      <c r="IH10" s="38" t="str">
        <f t="array" ref="IH10">IF(SUM('Control Kinematics'!II2:II52)&lt;&gt;0,SQRT(SUMSQ('Control Kinematics'!II308:II358-'Control Kinematics'!$IS$308:$IS$358)/51),"")</f>
        <v/>
      </c>
      <c r="II10" s="38" t="str">
        <f t="array" ref="II10">IF(SUM('Control Kinematics'!IJ2:IJ52)&lt;&gt;0,SQRT(SUMSQ('Control Kinematics'!IJ308:IJ358-'Control Kinematics'!$IS$308:$IS$358)/51),"")</f>
        <v/>
      </c>
      <c r="IJ10" s="38" t="str">
        <f t="array" ref="IJ10">IF(SUM('Control Kinematics'!IK2:IK52)&lt;&gt;0,SQRT(SUMSQ('Control Kinematics'!IK308:IK358-'Control Kinematics'!$IS$308:$IS$358)/51),"")</f>
        <v/>
      </c>
      <c r="IK10" s="38" t="str">
        <f t="array" ref="IK10">IF(SUM('Control Kinematics'!IL2:IL52)&lt;&gt;0,SQRT(SUMSQ('Control Kinematics'!IL308:IL358-'Control Kinematics'!$IS$308:$IS$358)/51),"")</f>
        <v/>
      </c>
      <c r="IL10" s="38" t="str">
        <f t="array" ref="IL10">IF(SUM('Control Kinematics'!IM2:IM52)&lt;&gt;0,SQRT(SUMSQ('Control Kinematics'!IM308:IM358-'Control Kinematics'!$IS$308:$IS$358)/51),"")</f>
        <v/>
      </c>
      <c r="IM10" s="38" t="str">
        <f t="array" ref="IM10">IF(SUM('Control Kinematics'!IN2:IN52)&lt;&gt;0,SQRT(SUMSQ('Control Kinematics'!IN308:IN358-'Control Kinematics'!$IS$308:$IS$358)/51),"")</f>
        <v/>
      </c>
      <c r="IN10" s="38" t="str">
        <f t="array" ref="IN10">IF(SUM('Control Kinematics'!IO2:IO52)&lt;&gt;0,SQRT(SUMSQ('Control Kinematics'!IO308:IO358-'Control Kinematics'!$IS$308:$IS$358)/51),"")</f>
        <v/>
      </c>
      <c r="IO10" s="38" t="str">
        <f t="array" ref="IO10">IF(SUM('Control Kinematics'!IP2:IP52)&lt;&gt;0,SQRT(SUMSQ('Control Kinematics'!IP308:IP358-'Control Kinematics'!$IS$308:$IS$358)/51),"")</f>
        <v/>
      </c>
      <c r="IP10" s="38" t="str">
        <f t="array" ref="IP10">IF(SUM('Control Kinematics'!IQ2:IQ52)&lt;&gt;0,SQRT(SUMSQ('Control Kinematics'!IQ308:IQ358-'Control Kinematics'!$IS$308:$IS$358)/51),"")</f>
        <v/>
      </c>
      <c r="IQ10" s="38" t="str">
        <f t="array" ref="IQ10">IF(SUM('Control Kinematics'!IR2:IR52)&lt;&gt;0,SQRT(SUMSQ('Control Kinematics'!IR308:IR358-'Control Kinematics'!$IS$308:$IS$358)/51),"")</f>
        <v/>
      </c>
      <c r="IR10" s="60">
        <f>AVERAGE(B10:IQ10)</f>
        <v>5.8354514196137508</v>
      </c>
      <c r="IS10" s="55">
        <f>STDEV(B10:IQ10)</f>
        <v>2.8123508411687981</v>
      </c>
      <c r="IT10" s="55">
        <f>EXP(IR40)</f>
        <v>5.2082655409460195</v>
      </c>
    </row>
    <row r="11" spans="1:257" x14ac:dyDescent="0.2">
      <c r="A11" s="23" t="s">
        <v>17</v>
      </c>
      <c r="B11" s="38">
        <f t="array" ref="B11">IF(SUM('Control Kinematics'!C2:C52)&lt;&gt;0,SQRT(SUMSQ('Control Kinematics'!C359:C409-'Control Kinematics'!$IS$359:$IS$409)/51),"")</f>
        <v>7.7244753622831164</v>
      </c>
      <c r="C11" s="38">
        <f t="array" ref="C11">IF(SUM('Control Kinematics'!D2:D52)&lt;&gt;0,SQRT(SUMSQ('Control Kinematics'!D359:D409-'Control Kinematics'!$IS$359:$IS$409)/51),"")</f>
        <v>3.2143966856720456</v>
      </c>
      <c r="D11" s="38">
        <f t="array" ref="D11">IF(SUM('Control Kinematics'!E2:E52)&lt;&gt;0,SQRT(SUMSQ('Control Kinematics'!E359:E409-'Control Kinematics'!$IS$359:$IS$409)/51),"")</f>
        <v>3.7208931616971324</v>
      </c>
      <c r="E11" s="38">
        <f t="array" ref="E11">IF(SUM('Control Kinematics'!F2:F52)&lt;&gt;0,SQRT(SUMSQ('Control Kinematics'!F359:F409-'Control Kinematics'!$IS$359:$IS$409)/51),"")</f>
        <v>3.1739044327476953</v>
      </c>
      <c r="F11" s="38">
        <f t="array" ref="F11">IF(SUM('Control Kinematics'!G2:G52)&lt;&gt;0,SQRT(SUMSQ('Control Kinematics'!G359:G409-'Control Kinematics'!$IS$359:$IS$409)/51),"")</f>
        <v>8.2985822710392014</v>
      </c>
      <c r="G11" s="38">
        <f t="array" ref="G11">IF(SUM('Control Kinematics'!H2:H52)&lt;&gt;0,SQRT(SUMSQ('Control Kinematics'!H359:H409-'Control Kinematics'!$IS$359:$IS$409)/51),"")</f>
        <v>4.2003566782084194</v>
      </c>
      <c r="H11" s="38">
        <f t="array" ref="H11">IF(SUM('Control Kinematics'!I2:I52)&lt;&gt;0,SQRT(SUMSQ('Control Kinematics'!I359:I409-'Control Kinematics'!$IS$359:$IS$409)/51),"")</f>
        <v>6.9379201228303868</v>
      </c>
      <c r="I11" s="38">
        <f t="array" ref="I11">IF(SUM('Control Kinematics'!J2:J52)&lt;&gt;0,SQRT(SUMSQ('Control Kinematics'!J359:J409-'Control Kinematics'!$IS$359:$IS$409)/51),"")</f>
        <v>2.8017508067819286</v>
      </c>
      <c r="J11" s="38">
        <f t="array" ref="J11">IF(SUM('Control Kinematics'!K2:K52)&lt;&gt;0,SQRT(SUMSQ('Control Kinematics'!K359:K409-'Control Kinematics'!$IS$359:$IS$409)/51),"")</f>
        <v>3.835094247300419</v>
      </c>
      <c r="K11" s="38">
        <f t="array" ref="K11">IF(SUM('Control Kinematics'!L2:L52)&lt;&gt;0,SQRT(SUMSQ('Control Kinematics'!L359:L409-'Control Kinematics'!$IS$359:$IS$409)/51),"")</f>
        <v>2.2731712213717294</v>
      </c>
      <c r="L11" s="38">
        <f t="array" ref="L11">IF(SUM('Control Kinematics'!M2:M52)&lt;&gt;0,SQRT(SUMSQ('Control Kinematics'!M359:M409-'Control Kinematics'!$IS$359:$IS$409)/51),"")</f>
        <v>3.9036162209990688</v>
      </c>
      <c r="M11" s="38">
        <f t="array" ref="M11">IF(SUM('Control Kinematics'!N2:N52)&lt;&gt;0,SQRT(SUMSQ('Control Kinematics'!N359:N409-'Control Kinematics'!$IS$359:$IS$409)/51),"")</f>
        <v>6.7922640184710046</v>
      </c>
      <c r="N11" s="38">
        <f t="array" ref="N11">IF(SUM('Control Kinematics'!O2:O52)&lt;&gt;0,SQRT(SUMSQ('Control Kinematics'!O359:O409-'Control Kinematics'!$IS$359:$IS$409)/51),"")</f>
        <v>8.973664761710415</v>
      </c>
      <c r="O11" s="38">
        <f t="array" ref="O11">IF(SUM('Control Kinematics'!P2:P52)&lt;&gt;0,SQRT(SUMSQ('Control Kinematics'!P359:P409-'Control Kinematics'!$IS$359:$IS$409)/51),"")</f>
        <v>6.1664798918989261</v>
      </c>
      <c r="P11" s="38">
        <f t="array" ref="P11">IF(SUM('Control Kinematics'!Q2:Q52)&lt;&gt;0,SQRT(SUMSQ('Control Kinematics'!Q359:Q409-'Control Kinematics'!$IS$359:$IS$409)/51),"")</f>
        <v>5.7991584087667283</v>
      </c>
      <c r="Q11" s="38">
        <f t="array" ref="Q11">IF(SUM('Control Kinematics'!R2:R52)&lt;&gt;0,SQRT(SUMSQ('Control Kinematics'!R359:R409-'Control Kinematics'!$IS$359:$IS$409)/51),"")</f>
        <v>3.1899585136978361</v>
      </c>
      <c r="R11" s="38">
        <f t="array" ref="R11">IF(SUM('Control Kinematics'!S2:S52)&lt;&gt;0,SQRT(SUMSQ('Control Kinematics'!S359:S409-'Control Kinematics'!$IS$359:$IS$409)/51),"")</f>
        <v>2.1077138271385985</v>
      </c>
      <c r="S11" s="38">
        <f t="array" ref="S11">IF(SUM('Control Kinematics'!T2:T52)&lt;&gt;0,SQRT(SUMSQ('Control Kinematics'!T359:T409-'Control Kinematics'!$IS$359:$IS$409)/51),"")</f>
        <v>3.4336036422924643</v>
      </c>
      <c r="T11" s="38">
        <f t="array" ref="T11">IF(SUM('Control Kinematics'!U2:U52)&lt;&gt;0,SQRT(SUMSQ('Control Kinematics'!U359:U409-'Control Kinematics'!$IS$359:$IS$409)/51),"")</f>
        <v>3.8495345853034837</v>
      </c>
      <c r="U11" s="38">
        <f t="array" ref="U11">IF(SUM('Control Kinematics'!V2:V52)&lt;&gt;0,SQRT(SUMSQ('Control Kinematics'!V359:V409-'Control Kinematics'!$IS$359:$IS$409)/51),"")</f>
        <v>1.654078398698521</v>
      </c>
      <c r="V11" s="38">
        <f t="array" ref="V11">IF(SUM('Control Kinematics'!W2:W52)&lt;&gt;0,SQRT(SUMSQ('Control Kinematics'!W359:W409-'Control Kinematics'!$IS$359:$IS$409)/51),"")</f>
        <v>3.1526622296698359</v>
      </c>
      <c r="W11" s="38">
        <f t="array" ref="W11">IF(SUM('Control Kinematics'!X2:X52)&lt;&gt;0,SQRT(SUMSQ('Control Kinematics'!X359:X409-'Control Kinematics'!$IS$359:$IS$409)/51),"")</f>
        <v>4.4088092046391658</v>
      </c>
      <c r="X11" s="38">
        <f t="array" ref="X11">IF(SUM('Control Kinematics'!Y2:Y52)&lt;&gt;0,SQRT(SUMSQ('Control Kinematics'!Y359:Y409-'Control Kinematics'!$IS$359:$IS$409)/51),"")</f>
        <v>3.9669150463235257</v>
      </c>
      <c r="Y11" s="38">
        <f t="array" ref="Y11">IF(SUM('Control Kinematics'!Z2:Z52)&lt;&gt;0,SQRT(SUMSQ('Control Kinematics'!Z359:Z409-'Control Kinematics'!$IS$359:$IS$409)/51),"")</f>
        <v>5.0954386479159703</v>
      </c>
      <c r="Z11" s="38">
        <f t="array" ref="Z11">IF(SUM('Control Kinematics'!AA2:AA52)&lt;&gt;0,SQRT(SUMSQ('Control Kinematics'!AA359:AA409-'Control Kinematics'!$IS$359:$IS$409)/51),"")</f>
        <v>2.3444661299955643</v>
      </c>
      <c r="AA11" s="38">
        <f t="array" ref="AA11">IF(SUM('Control Kinematics'!AB2:AB52)&lt;&gt;0,SQRT(SUMSQ('Control Kinematics'!AB359:AB409-'Control Kinematics'!$IS$359:$IS$409)/51),"")</f>
        <v>2.1859138886533538</v>
      </c>
      <c r="AB11" s="38">
        <f t="array" ref="AB11">IF(SUM('Control Kinematics'!AC2:AC52)&lt;&gt;0,SQRT(SUMSQ('Control Kinematics'!AC359:AC409-'Control Kinematics'!$IS$359:$IS$409)/51),"")</f>
        <v>5.2800849233660507</v>
      </c>
      <c r="AC11" s="38">
        <f t="array" ref="AC11">IF(SUM('Control Kinematics'!AD2:AD52)&lt;&gt;0,SQRT(SUMSQ('Control Kinematics'!AD359:AD409-'Control Kinematics'!$IS$359:$IS$409)/51),"")</f>
        <v>5.0434974255928404</v>
      </c>
      <c r="AD11" s="38">
        <f t="array" ref="AD11">IF(SUM('Control Kinematics'!AE2:AE52)&lt;&gt;0,SQRT(SUMSQ('Control Kinematics'!AE359:AE409-'Control Kinematics'!$IS$359:$IS$409)/51),"")</f>
        <v>3.6486988831581502</v>
      </c>
      <c r="AE11" s="38">
        <f t="array" ref="AE11">IF(SUM('Control Kinematics'!AF2:AF52)&lt;&gt;0,SQRT(SUMSQ('Control Kinematics'!AF359:AF409-'Control Kinematics'!$IS$359:$IS$409)/51),"")</f>
        <v>2.0984064466387182</v>
      </c>
      <c r="AF11" s="38">
        <f t="array" ref="AF11">IF(SUM('Control Kinematics'!AG2:AG52)&lt;&gt;0,SQRT(SUMSQ('Control Kinematics'!AG359:AG409-'Control Kinematics'!$IS$359:$IS$409)/51),"")</f>
        <v>4.2177449286311273</v>
      </c>
      <c r="AG11" s="38">
        <f t="array" ref="AG11">IF(SUM('Control Kinematics'!AH2:AH52)&lt;&gt;0,SQRT(SUMSQ('Control Kinematics'!AH359:AH409-'Control Kinematics'!$IS$359:$IS$409)/51),"")</f>
        <v>3.7661995658056275</v>
      </c>
      <c r="AH11" s="38">
        <f t="array" ref="AH11">IF(SUM('Control Kinematics'!AI2:AI52)&lt;&gt;0,SQRT(SUMSQ('Control Kinematics'!AI359:AI409-'Control Kinematics'!$IS$359:$IS$409)/51),"")</f>
        <v>4.6983970932480679</v>
      </c>
      <c r="AI11" s="38">
        <f t="array" ref="AI11">IF(SUM('Control Kinematics'!AJ2:AJ52)&lt;&gt;0,SQRT(SUMSQ('Control Kinematics'!AJ359:AJ409-'Control Kinematics'!$IS$359:$IS$409)/51),"")</f>
        <v>6.6569498619581129</v>
      </c>
      <c r="AJ11" s="38">
        <f t="array" ref="AJ11">IF(SUM('Control Kinematics'!AK2:AK52)&lt;&gt;0,SQRT(SUMSQ('Control Kinematics'!AK359:AK409-'Control Kinematics'!$IS$359:$IS$409)/51),"")</f>
        <v>3.389429088831255</v>
      </c>
      <c r="AK11" s="38">
        <f t="array" ref="AK11">IF(SUM('Control Kinematics'!AL2:AL52)&lt;&gt;0,SQRT(SUMSQ('Control Kinematics'!AL359:AL409-'Control Kinematics'!$IS$359:$IS$409)/51),"")</f>
        <v>3.9766829992070587</v>
      </c>
      <c r="AL11" s="38">
        <f t="array" ref="AL11">IF(SUM('Control Kinematics'!AM2:AM52)&lt;&gt;0,SQRT(SUMSQ('Control Kinematics'!AM359:AM409-'Control Kinematics'!$IS$359:$IS$409)/51),"")</f>
        <v>2.5507265470232503</v>
      </c>
      <c r="AM11" s="38">
        <f t="array" ref="AM11">IF(SUM('Control Kinematics'!AN2:AN52)&lt;&gt;0,SQRT(SUMSQ('Control Kinematics'!AN359:AN409-'Control Kinematics'!$IS$359:$IS$409)/51),"")</f>
        <v>6.0402945284073635</v>
      </c>
      <c r="AN11" s="38" t="str">
        <f t="array" ref="AN11">IF(SUM('Control Kinematics'!AO2:AO52)&lt;&gt;0,SQRT(SUMSQ('Control Kinematics'!AO359:AO409-'Control Kinematics'!$IS$359:$IS$409)/51),"")</f>
        <v/>
      </c>
      <c r="AO11" s="38" t="str">
        <f t="array" ref="AO11">IF(SUM('Control Kinematics'!AP2:AP52)&lt;&gt;0,SQRT(SUMSQ('Control Kinematics'!AP359:AP409-'Control Kinematics'!$IS$359:$IS$409)/51),"")</f>
        <v/>
      </c>
      <c r="AP11" s="38" t="str">
        <f t="array" ref="AP11">IF(SUM('Control Kinematics'!AQ2:AQ52)&lt;&gt;0,SQRT(SUMSQ('Control Kinematics'!AQ359:AQ409-'Control Kinematics'!$IS$359:$IS$409)/51),"")</f>
        <v/>
      </c>
      <c r="AQ11" s="38" t="str">
        <f t="array" ref="AQ11">IF(SUM('Control Kinematics'!AR2:AR52)&lt;&gt;0,SQRT(SUMSQ('Control Kinematics'!AR359:AR409-'Control Kinematics'!$IS$359:$IS$409)/51),"")</f>
        <v/>
      </c>
      <c r="AR11" s="38" t="str">
        <f t="array" ref="AR11">IF(SUM('Control Kinematics'!AS2:AS52)&lt;&gt;0,SQRT(SUMSQ('Control Kinematics'!AS359:AS409-'Control Kinematics'!$IS$359:$IS$409)/51),"")</f>
        <v/>
      </c>
      <c r="AS11" s="38" t="str">
        <f t="array" ref="AS11">IF(SUM('Control Kinematics'!AT2:AT52)&lt;&gt;0,SQRT(SUMSQ('Control Kinematics'!AT359:AT409-'Control Kinematics'!$IS$359:$IS$409)/51),"")</f>
        <v/>
      </c>
      <c r="AT11" s="38" t="str">
        <f t="array" ref="AT11">IF(SUM('Control Kinematics'!AU2:AU52)&lt;&gt;0,SQRT(SUMSQ('Control Kinematics'!AU359:AU409-'Control Kinematics'!$IS$359:$IS$409)/51),"")</f>
        <v/>
      </c>
      <c r="AU11" s="38" t="str">
        <f t="array" ref="AU11">IF(SUM('Control Kinematics'!AV2:AV52)&lt;&gt;0,SQRT(SUMSQ('Control Kinematics'!AV359:AV409-'Control Kinematics'!$IS$359:$IS$409)/51),"")</f>
        <v/>
      </c>
      <c r="AV11" s="38" t="str">
        <f t="array" ref="AV11">IF(SUM('Control Kinematics'!AW2:AW52)&lt;&gt;0,SQRT(SUMSQ('Control Kinematics'!AW359:AW409-'Control Kinematics'!$IS$359:$IS$409)/51),"")</f>
        <v/>
      </c>
      <c r="AW11" s="38" t="str">
        <f t="array" ref="AW11">IF(SUM('Control Kinematics'!AX2:AX52)&lt;&gt;0,SQRT(SUMSQ('Control Kinematics'!AX359:AX409-'Control Kinematics'!$IS$359:$IS$409)/51),"")</f>
        <v/>
      </c>
      <c r="AX11" s="38" t="str">
        <f t="array" ref="AX11">IF(SUM('Control Kinematics'!AY2:AY52)&lt;&gt;0,SQRT(SUMSQ('Control Kinematics'!AY359:AY409-'Control Kinematics'!$IS$359:$IS$409)/51),"")</f>
        <v/>
      </c>
      <c r="AY11" s="38" t="str">
        <f t="array" ref="AY11">IF(SUM('Control Kinematics'!AZ2:AZ52)&lt;&gt;0,SQRT(SUMSQ('Control Kinematics'!AZ359:AZ409-'Control Kinematics'!$IS$359:$IS$409)/51),"")</f>
        <v/>
      </c>
      <c r="AZ11" s="38" t="str">
        <f t="array" ref="AZ11">IF(SUM('Control Kinematics'!BA2:BA52)&lt;&gt;0,SQRT(SUMSQ('Control Kinematics'!BA359:BA409-'Control Kinematics'!$IS$359:$IS$409)/51),"")</f>
        <v/>
      </c>
      <c r="BA11" s="38" t="str">
        <f t="array" ref="BA11">IF(SUM('Control Kinematics'!BB2:BB52)&lt;&gt;0,SQRT(SUMSQ('Control Kinematics'!BB359:BB409-'Control Kinematics'!$IS$359:$IS$409)/51),"")</f>
        <v/>
      </c>
      <c r="BB11" s="38" t="str">
        <f t="array" ref="BB11">IF(SUM('Control Kinematics'!BC2:BC52)&lt;&gt;0,SQRT(SUMSQ('Control Kinematics'!BC359:BC409-'Control Kinematics'!$IS$359:$IS$409)/51),"")</f>
        <v/>
      </c>
      <c r="BC11" s="38" t="str">
        <f t="array" ref="BC11">IF(SUM('Control Kinematics'!BD2:BD52)&lt;&gt;0,SQRT(SUMSQ('Control Kinematics'!BD359:BD409-'Control Kinematics'!$IS$359:$IS$409)/51),"")</f>
        <v/>
      </c>
      <c r="BD11" s="38" t="str">
        <f t="array" ref="BD11">IF(SUM('Control Kinematics'!BE2:BE52)&lt;&gt;0,SQRT(SUMSQ('Control Kinematics'!BE359:BE409-'Control Kinematics'!$IS$359:$IS$409)/51),"")</f>
        <v/>
      </c>
      <c r="BE11" s="38" t="str">
        <f t="array" ref="BE11">IF(SUM('Control Kinematics'!BF2:BF52)&lt;&gt;0,SQRT(SUMSQ('Control Kinematics'!BF359:BF409-'Control Kinematics'!$IS$359:$IS$409)/51),"")</f>
        <v/>
      </c>
      <c r="BF11" s="38" t="str">
        <f t="array" ref="BF11">IF(SUM('Control Kinematics'!BG2:BG52)&lt;&gt;0,SQRT(SUMSQ('Control Kinematics'!BG359:BG409-'Control Kinematics'!$IS$359:$IS$409)/51),"")</f>
        <v/>
      </c>
      <c r="BG11" s="38" t="str">
        <f t="array" ref="BG11">IF(SUM('Control Kinematics'!BH2:BH52)&lt;&gt;0,SQRT(SUMSQ('Control Kinematics'!BH359:BH409-'Control Kinematics'!$IS$359:$IS$409)/51),"")</f>
        <v/>
      </c>
      <c r="BH11" s="38" t="str">
        <f t="array" ref="BH11">IF(SUM('Control Kinematics'!BI2:BI52)&lt;&gt;0,SQRT(SUMSQ('Control Kinematics'!BI359:BI409-'Control Kinematics'!$IS$359:$IS$409)/51),"")</f>
        <v/>
      </c>
      <c r="BI11" s="38" t="str">
        <f t="array" ref="BI11">IF(SUM('Control Kinematics'!BJ2:BJ52)&lt;&gt;0,SQRT(SUMSQ('Control Kinematics'!BJ359:BJ409-'Control Kinematics'!$IS$359:$IS$409)/51),"")</f>
        <v/>
      </c>
      <c r="BJ11" s="38" t="str">
        <f t="array" ref="BJ11">IF(SUM('Control Kinematics'!BK2:BK52)&lt;&gt;0,SQRT(SUMSQ('Control Kinematics'!BK359:BK409-'Control Kinematics'!$IS$359:$IS$409)/51),"")</f>
        <v/>
      </c>
      <c r="BK11" s="38" t="str">
        <f t="array" ref="BK11">IF(SUM('Control Kinematics'!BL2:BL52)&lt;&gt;0,SQRT(SUMSQ('Control Kinematics'!BL359:BL409-'Control Kinematics'!$IS$359:$IS$409)/51),"")</f>
        <v/>
      </c>
      <c r="BL11" s="38" t="str">
        <f t="array" ref="BL11">IF(SUM('Control Kinematics'!BM2:BM52)&lt;&gt;0,SQRT(SUMSQ('Control Kinematics'!BM359:BM409-'Control Kinematics'!$IS$359:$IS$409)/51),"")</f>
        <v/>
      </c>
      <c r="BM11" s="38" t="str">
        <f t="array" ref="BM11">IF(SUM('Control Kinematics'!BN2:BN52)&lt;&gt;0,SQRT(SUMSQ('Control Kinematics'!BN359:BN409-'Control Kinematics'!$IS$359:$IS$409)/51),"")</f>
        <v/>
      </c>
      <c r="BN11" s="38" t="str">
        <f t="array" ref="BN11">IF(SUM('Control Kinematics'!BO2:BO52)&lt;&gt;0,SQRT(SUMSQ('Control Kinematics'!BO359:BO409-'Control Kinematics'!$IS$359:$IS$409)/51),"")</f>
        <v/>
      </c>
      <c r="BO11" s="38" t="str">
        <f t="array" ref="BO11">IF(SUM('Control Kinematics'!BP2:BP52)&lt;&gt;0,SQRT(SUMSQ('Control Kinematics'!BP359:BP409-'Control Kinematics'!$IS$359:$IS$409)/51),"")</f>
        <v/>
      </c>
      <c r="BP11" s="38" t="str">
        <f t="array" ref="BP11">IF(SUM('Control Kinematics'!BQ2:BQ52)&lt;&gt;0,SQRT(SUMSQ('Control Kinematics'!BQ359:BQ409-'Control Kinematics'!$IS$359:$IS$409)/51),"")</f>
        <v/>
      </c>
      <c r="BQ11" s="38" t="str">
        <f t="array" ref="BQ11">IF(SUM('Control Kinematics'!BR2:BR52)&lt;&gt;0,SQRT(SUMSQ('Control Kinematics'!BR359:BR409-'Control Kinematics'!$IS$359:$IS$409)/51),"")</f>
        <v/>
      </c>
      <c r="BR11" s="38" t="str">
        <f t="array" ref="BR11">IF(SUM('Control Kinematics'!BS2:BS52)&lt;&gt;0,SQRT(SUMSQ('Control Kinematics'!BS359:BS409-'Control Kinematics'!$IS$359:$IS$409)/51),"")</f>
        <v/>
      </c>
      <c r="BS11" s="38" t="str">
        <f t="array" ref="BS11">IF(SUM('Control Kinematics'!BT2:BT52)&lt;&gt;0,SQRT(SUMSQ('Control Kinematics'!BT359:BT409-'Control Kinematics'!$IS$359:$IS$409)/51),"")</f>
        <v/>
      </c>
      <c r="BT11" s="38" t="str">
        <f t="array" ref="BT11">IF(SUM('Control Kinematics'!BU2:BU52)&lt;&gt;0,SQRT(SUMSQ('Control Kinematics'!BU359:BU409-'Control Kinematics'!$IS$359:$IS$409)/51),"")</f>
        <v/>
      </c>
      <c r="BU11" s="38" t="str">
        <f t="array" ref="BU11">IF(SUM('Control Kinematics'!BV2:BV52)&lt;&gt;0,SQRT(SUMSQ('Control Kinematics'!BV359:BV409-'Control Kinematics'!$IS$359:$IS$409)/51),"")</f>
        <v/>
      </c>
      <c r="BV11" s="38" t="str">
        <f t="array" ref="BV11">IF(SUM('Control Kinematics'!BW2:BW52)&lt;&gt;0,SQRT(SUMSQ('Control Kinematics'!BW359:BW409-'Control Kinematics'!$IS$359:$IS$409)/51),"")</f>
        <v/>
      </c>
      <c r="BW11" s="38" t="str">
        <f t="array" ref="BW11">IF(SUM('Control Kinematics'!BX2:BX52)&lt;&gt;0,SQRT(SUMSQ('Control Kinematics'!BX359:BX409-'Control Kinematics'!$IS$359:$IS$409)/51),"")</f>
        <v/>
      </c>
      <c r="BX11" s="38" t="str">
        <f t="array" ref="BX11">IF(SUM('Control Kinematics'!BY2:BY52)&lt;&gt;0,SQRT(SUMSQ('Control Kinematics'!BY359:BY409-'Control Kinematics'!$IS$359:$IS$409)/51),"")</f>
        <v/>
      </c>
      <c r="BY11" s="38" t="str">
        <f t="array" ref="BY11">IF(SUM('Control Kinematics'!BZ2:BZ52)&lt;&gt;0,SQRT(SUMSQ('Control Kinematics'!BZ359:BZ409-'Control Kinematics'!$IS$359:$IS$409)/51),"")</f>
        <v/>
      </c>
      <c r="BZ11" s="38" t="str">
        <f t="array" ref="BZ11">IF(SUM('Control Kinematics'!CA2:CA52)&lt;&gt;0,SQRT(SUMSQ('Control Kinematics'!CA359:CA409-'Control Kinematics'!$IS$359:$IS$409)/51),"")</f>
        <v/>
      </c>
      <c r="CA11" s="38" t="str">
        <f t="array" ref="CA11">IF(SUM('Control Kinematics'!CB2:CB52)&lt;&gt;0,SQRT(SUMSQ('Control Kinematics'!CB359:CB409-'Control Kinematics'!$IS$359:$IS$409)/51),"")</f>
        <v/>
      </c>
      <c r="CB11" s="38" t="str">
        <f t="array" ref="CB11">IF(SUM('Control Kinematics'!CC2:CC52)&lt;&gt;0,SQRT(SUMSQ('Control Kinematics'!CC359:CC409-'Control Kinematics'!$IS$359:$IS$409)/51),"")</f>
        <v/>
      </c>
      <c r="CC11" s="38" t="str">
        <f t="array" ref="CC11">IF(SUM('Control Kinematics'!CD2:CD52)&lt;&gt;0,SQRT(SUMSQ('Control Kinematics'!CD359:CD409-'Control Kinematics'!$IS$359:$IS$409)/51),"")</f>
        <v/>
      </c>
      <c r="CD11" s="38" t="str">
        <f t="array" ref="CD11">IF(SUM('Control Kinematics'!CE2:CE52)&lt;&gt;0,SQRT(SUMSQ('Control Kinematics'!CE359:CE409-'Control Kinematics'!$IS$359:$IS$409)/51),"")</f>
        <v/>
      </c>
      <c r="CE11" s="38" t="str">
        <f t="array" ref="CE11">IF(SUM('Control Kinematics'!CF2:CF52)&lt;&gt;0,SQRT(SUMSQ('Control Kinematics'!CF359:CF409-'Control Kinematics'!$IS$359:$IS$409)/51),"")</f>
        <v/>
      </c>
      <c r="CF11" s="38" t="str">
        <f t="array" ref="CF11">IF(SUM('Control Kinematics'!CG2:CG52)&lt;&gt;0,SQRT(SUMSQ('Control Kinematics'!CG359:CG409-'Control Kinematics'!$IS$359:$IS$409)/51),"")</f>
        <v/>
      </c>
      <c r="CG11" s="38" t="str">
        <f t="array" ref="CG11">IF(SUM('Control Kinematics'!CH2:CH52)&lt;&gt;0,SQRT(SUMSQ('Control Kinematics'!CH359:CH409-'Control Kinematics'!$IS$359:$IS$409)/51),"")</f>
        <v/>
      </c>
      <c r="CH11" s="38" t="str">
        <f t="array" ref="CH11">IF(SUM('Control Kinematics'!CI2:CI52)&lt;&gt;0,SQRT(SUMSQ('Control Kinematics'!CI359:CI409-'Control Kinematics'!$IS$359:$IS$409)/51),"")</f>
        <v/>
      </c>
      <c r="CI11" s="38" t="str">
        <f t="array" ref="CI11">IF(SUM('Control Kinematics'!CJ2:CJ52)&lt;&gt;0,SQRT(SUMSQ('Control Kinematics'!CJ359:CJ409-'Control Kinematics'!$IS$359:$IS$409)/51),"")</f>
        <v/>
      </c>
      <c r="CJ11" s="38" t="str">
        <f t="array" ref="CJ11">IF(SUM('Control Kinematics'!CK2:CK52)&lt;&gt;0,SQRT(SUMSQ('Control Kinematics'!CK359:CK409-'Control Kinematics'!$IS$359:$IS$409)/51),"")</f>
        <v/>
      </c>
      <c r="CK11" s="38" t="str">
        <f t="array" ref="CK11">IF(SUM('Control Kinematics'!CL2:CL52)&lt;&gt;0,SQRT(SUMSQ('Control Kinematics'!CL359:CL409-'Control Kinematics'!$IS$359:$IS$409)/51),"")</f>
        <v/>
      </c>
      <c r="CL11" s="38" t="str">
        <f t="array" ref="CL11">IF(SUM('Control Kinematics'!CM2:CM52)&lt;&gt;0,SQRT(SUMSQ('Control Kinematics'!CM359:CM409-'Control Kinematics'!$IS$359:$IS$409)/51),"")</f>
        <v/>
      </c>
      <c r="CM11" s="38" t="str">
        <f t="array" ref="CM11">IF(SUM('Control Kinematics'!CN2:CN52)&lt;&gt;0,SQRT(SUMSQ('Control Kinematics'!CN359:CN409-'Control Kinematics'!$IS$359:$IS$409)/51),"")</f>
        <v/>
      </c>
      <c r="CN11" s="38" t="str">
        <f t="array" ref="CN11">IF(SUM('Control Kinematics'!CO2:CO52)&lt;&gt;0,SQRT(SUMSQ('Control Kinematics'!CO359:CO409-'Control Kinematics'!$IS$359:$IS$409)/51),"")</f>
        <v/>
      </c>
      <c r="CO11" s="38" t="str">
        <f t="array" ref="CO11">IF(SUM('Control Kinematics'!CP2:CP52)&lt;&gt;0,SQRT(SUMSQ('Control Kinematics'!CP359:CP409-'Control Kinematics'!$IS$359:$IS$409)/51),"")</f>
        <v/>
      </c>
      <c r="CP11" s="38" t="str">
        <f t="array" ref="CP11">IF(SUM('Control Kinematics'!CQ2:CQ52)&lt;&gt;0,SQRT(SUMSQ('Control Kinematics'!CQ359:CQ409-'Control Kinematics'!$IS$359:$IS$409)/51),"")</f>
        <v/>
      </c>
      <c r="CQ11" s="38" t="str">
        <f t="array" ref="CQ11">IF(SUM('Control Kinematics'!CR2:CR52)&lt;&gt;0,SQRT(SUMSQ('Control Kinematics'!CR359:CR409-'Control Kinematics'!$IS$359:$IS$409)/51),"")</f>
        <v/>
      </c>
      <c r="CR11" s="38" t="str">
        <f t="array" ref="CR11">IF(SUM('Control Kinematics'!CS2:CS52)&lt;&gt;0,SQRT(SUMSQ('Control Kinematics'!CS359:CS409-'Control Kinematics'!$IS$359:$IS$409)/51),"")</f>
        <v/>
      </c>
      <c r="CS11" s="38" t="str">
        <f t="array" ref="CS11">IF(SUM('Control Kinematics'!CT2:CT52)&lt;&gt;0,SQRT(SUMSQ('Control Kinematics'!CT359:CT409-'Control Kinematics'!$IS$359:$IS$409)/51),"")</f>
        <v/>
      </c>
      <c r="CT11" s="38" t="str">
        <f t="array" ref="CT11">IF(SUM('Control Kinematics'!CU2:CU52)&lt;&gt;0,SQRT(SUMSQ('Control Kinematics'!CU359:CU409-'Control Kinematics'!$IS$359:$IS$409)/51),"")</f>
        <v/>
      </c>
      <c r="CU11" s="38" t="str">
        <f t="array" ref="CU11">IF(SUM('Control Kinematics'!CV2:CV52)&lt;&gt;0,SQRT(SUMSQ('Control Kinematics'!CV359:CV409-'Control Kinematics'!$IS$359:$IS$409)/51),"")</f>
        <v/>
      </c>
      <c r="CV11" s="38" t="str">
        <f t="array" ref="CV11">IF(SUM('Control Kinematics'!CW2:CW52)&lt;&gt;0,SQRT(SUMSQ('Control Kinematics'!CW359:CW409-'Control Kinematics'!$IS$359:$IS$409)/51),"")</f>
        <v/>
      </c>
      <c r="CW11" s="38" t="str">
        <f t="array" ref="CW11">IF(SUM('Control Kinematics'!CX2:CX52)&lt;&gt;0,SQRT(SUMSQ('Control Kinematics'!CX359:CX409-'Control Kinematics'!$IS$359:$IS$409)/51),"")</f>
        <v/>
      </c>
      <c r="CX11" s="38" t="str">
        <f t="array" ref="CX11">IF(SUM('Control Kinematics'!CY2:CY52)&lt;&gt;0,SQRT(SUMSQ('Control Kinematics'!CY359:CY409-'Control Kinematics'!$IS$359:$IS$409)/51),"")</f>
        <v/>
      </c>
      <c r="CY11" s="38" t="str">
        <f t="array" ref="CY11">IF(SUM('Control Kinematics'!CZ2:CZ52)&lt;&gt;0,SQRT(SUMSQ('Control Kinematics'!CZ359:CZ409-'Control Kinematics'!$IS$359:$IS$409)/51),"")</f>
        <v/>
      </c>
      <c r="CZ11" s="38" t="str">
        <f t="array" ref="CZ11">IF(SUM('Control Kinematics'!DA2:DA52)&lt;&gt;0,SQRT(SUMSQ('Control Kinematics'!DA359:DA409-'Control Kinematics'!$IS$359:$IS$409)/51),"")</f>
        <v/>
      </c>
      <c r="DA11" s="38" t="str">
        <f t="array" ref="DA11">IF(SUM('Control Kinematics'!DB2:DB52)&lt;&gt;0,SQRT(SUMSQ('Control Kinematics'!DB359:DB409-'Control Kinematics'!$IS$359:$IS$409)/51),"")</f>
        <v/>
      </c>
      <c r="DB11" s="38" t="str">
        <f t="array" ref="DB11">IF(SUM('Control Kinematics'!DC2:DC52)&lt;&gt;0,SQRT(SUMSQ('Control Kinematics'!DC359:DC409-'Control Kinematics'!$IS$359:$IS$409)/51),"")</f>
        <v/>
      </c>
      <c r="DC11" s="38" t="str">
        <f t="array" ref="DC11">IF(SUM('Control Kinematics'!DD2:DD52)&lt;&gt;0,SQRT(SUMSQ('Control Kinematics'!DD359:DD409-'Control Kinematics'!$IS$359:$IS$409)/51),"")</f>
        <v/>
      </c>
      <c r="DD11" s="38" t="str">
        <f t="array" ref="DD11">IF(SUM('Control Kinematics'!DE2:DE52)&lt;&gt;0,SQRT(SUMSQ('Control Kinematics'!DE359:DE409-'Control Kinematics'!$IS$359:$IS$409)/51),"")</f>
        <v/>
      </c>
      <c r="DE11" s="38" t="str">
        <f t="array" ref="DE11">IF(SUM('Control Kinematics'!DF2:DF52)&lt;&gt;0,SQRT(SUMSQ('Control Kinematics'!DF359:DF409-'Control Kinematics'!$IS$359:$IS$409)/51),"")</f>
        <v/>
      </c>
      <c r="DF11" s="38" t="str">
        <f t="array" ref="DF11">IF(SUM('Control Kinematics'!DG2:DG52)&lt;&gt;0,SQRT(SUMSQ('Control Kinematics'!DG359:DG409-'Control Kinematics'!$IS$359:$IS$409)/51),"")</f>
        <v/>
      </c>
      <c r="DG11" s="38" t="str">
        <f t="array" ref="DG11">IF(SUM('Control Kinematics'!DH2:DH52)&lt;&gt;0,SQRT(SUMSQ('Control Kinematics'!DH359:DH409-'Control Kinematics'!$IS$359:$IS$409)/51),"")</f>
        <v/>
      </c>
      <c r="DH11" s="38" t="str">
        <f t="array" ref="DH11">IF(SUM('Control Kinematics'!DI2:DI52)&lt;&gt;0,SQRT(SUMSQ('Control Kinematics'!DI359:DI409-'Control Kinematics'!$IS$359:$IS$409)/51),"")</f>
        <v/>
      </c>
      <c r="DI11" s="38" t="str">
        <f t="array" ref="DI11">IF(SUM('Control Kinematics'!DJ2:DJ52)&lt;&gt;0,SQRT(SUMSQ('Control Kinematics'!DJ359:DJ409-'Control Kinematics'!$IS$359:$IS$409)/51),"")</f>
        <v/>
      </c>
      <c r="DJ11" s="38" t="str">
        <f t="array" ref="DJ11">IF(SUM('Control Kinematics'!DK2:DK52)&lt;&gt;0,SQRT(SUMSQ('Control Kinematics'!DK359:DK409-'Control Kinematics'!$IS$359:$IS$409)/51),"")</f>
        <v/>
      </c>
      <c r="DK11" s="38" t="str">
        <f t="array" ref="DK11">IF(SUM('Control Kinematics'!DL2:DL52)&lt;&gt;0,SQRT(SUMSQ('Control Kinematics'!DL359:DL409-'Control Kinematics'!$IS$359:$IS$409)/51),"")</f>
        <v/>
      </c>
      <c r="DL11" s="38" t="str">
        <f t="array" ref="DL11">IF(SUM('Control Kinematics'!DM2:DM52)&lt;&gt;0,SQRT(SUMSQ('Control Kinematics'!DM359:DM409-'Control Kinematics'!$IS$359:$IS$409)/51),"")</f>
        <v/>
      </c>
      <c r="DM11" s="38" t="str">
        <f t="array" ref="DM11">IF(SUM('Control Kinematics'!DN2:DN52)&lt;&gt;0,SQRT(SUMSQ('Control Kinematics'!DN359:DN409-'Control Kinematics'!$IS$359:$IS$409)/51),"")</f>
        <v/>
      </c>
      <c r="DN11" s="38" t="str">
        <f t="array" ref="DN11">IF(SUM('Control Kinematics'!DO2:DO52)&lt;&gt;0,SQRT(SUMSQ('Control Kinematics'!DO359:DO409-'Control Kinematics'!$IS$359:$IS$409)/51),"")</f>
        <v/>
      </c>
      <c r="DO11" s="38" t="str">
        <f t="array" ref="DO11">IF(SUM('Control Kinematics'!DP2:DP52)&lt;&gt;0,SQRT(SUMSQ('Control Kinematics'!DP359:DP409-'Control Kinematics'!$IS$359:$IS$409)/51),"")</f>
        <v/>
      </c>
      <c r="DP11" s="38" t="str">
        <f t="array" ref="DP11">IF(SUM('Control Kinematics'!DQ2:DQ52)&lt;&gt;0,SQRT(SUMSQ('Control Kinematics'!DQ359:DQ409-'Control Kinematics'!$IS$359:$IS$409)/51),"")</f>
        <v/>
      </c>
      <c r="DQ11" s="38" t="str">
        <f t="array" ref="DQ11">IF(SUM('Control Kinematics'!DR2:DR52)&lt;&gt;0,SQRT(SUMSQ('Control Kinematics'!DR359:DR409-'Control Kinematics'!$IS$359:$IS$409)/51),"")</f>
        <v/>
      </c>
      <c r="DR11" s="38" t="str">
        <f t="array" ref="DR11">IF(SUM('Control Kinematics'!DS2:DS52)&lt;&gt;0,SQRT(SUMSQ('Control Kinematics'!DS359:DS409-'Control Kinematics'!$IS$359:$IS$409)/51),"")</f>
        <v/>
      </c>
      <c r="DS11" s="38" t="str">
        <f t="array" ref="DS11">IF(SUM('Control Kinematics'!DT2:DT52)&lt;&gt;0,SQRT(SUMSQ('Control Kinematics'!DT359:DT409-'Control Kinematics'!$IS$359:$IS$409)/51),"")</f>
        <v/>
      </c>
      <c r="DT11" s="38" t="str">
        <f t="array" ref="DT11">IF(SUM('Control Kinematics'!DU2:DU52)&lt;&gt;0,SQRT(SUMSQ('Control Kinematics'!DU359:DU409-'Control Kinematics'!$IS$359:$IS$409)/51),"")</f>
        <v/>
      </c>
      <c r="DU11" s="38" t="str">
        <f t="array" ref="DU11">IF(SUM('Control Kinematics'!DV2:DV52)&lt;&gt;0,SQRT(SUMSQ('Control Kinematics'!DV359:DV409-'Control Kinematics'!$IS$359:$IS$409)/51),"")</f>
        <v/>
      </c>
      <c r="DV11" s="38" t="str">
        <f t="array" ref="DV11">IF(SUM('Control Kinematics'!DW2:DW52)&lt;&gt;0,SQRT(SUMSQ('Control Kinematics'!DW359:DW409-'Control Kinematics'!$IS$359:$IS$409)/51),"")</f>
        <v/>
      </c>
      <c r="DW11" s="38" t="str">
        <f t="array" ref="DW11">IF(SUM('Control Kinematics'!DX2:DX52)&lt;&gt;0,SQRT(SUMSQ('Control Kinematics'!DX359:DX409-'Control Kinematics'!$IS$359:$IS$409)/51),"")</f>
        <v/>
      </c>
      <c r="DX11" s="38" t="str">
        <f t="array" ref="DX11">IF(SUM('Control Kinematics'!DY2:DY52)&lt;&gt;0,SQRT(SUMSQ('Control Kinematics'!DY359:DY409-'Control Kinematics'!$IS$359:$IS$409)/51),"")</f>
        <v/>
      </c>
      <c r="DY11" s="38" t="str">
        <f t="array" ref="DY11">IF(SUM('Control Kinematics'!DZ2:DZ52)&lt;&gt;0,SQRT(SUMSQ('Control Kinematics'!DZ359:DZ409-'Control Kinematics'!$IS$359:$IS$409)/51),"")</f>
        <v/>
      </c>
      <c r="DZ11" s="38" t="str">
        <f t="array" ref="DZ11">IF(SUM('Control Kinematics'!EA2:EA52)&lt;&gt;0,SQRT(SUMSQ('Control Kinematics'!EA359:EA409-'Control Kinematics'!$IS$359:$IS$409)/51),"")</f>
        <v/>
      </c>
      <c r="EA11" s="38" t="str">
        <f t="array" ref="EA11">IF(SUM('Control Kinematics'!EB2:EB52)&lt;&gt;0,SQRT(SUMSQ('Control Kinematics'!EB359:EB409-'Control Kinematics'!$IS$359:$IS$409)/51),"")</f>
        <v/>
      </c>
      <c r="EB11" s="38" t="str">
        <f t="array" ref="EB11">IF(SUM('Control Kinematics'!EC2:EC52)&lt;&gt;0,SQRT(SUMSQ('Control Kinematics'!EC359:EC409-'Control Kinematics'!$IS$359:$IS$409)/51),"")</f>
        <v/>
      </c>
      <c r="EC11" s="38" t="str">
        <f t="array" ref="EC11">IF(SUM('Control Kinematics'!ED2:ED52)&lt;&gt;0,SQRT(SUMSQ('Control Kinematics'!ED359:ED409-'Control Kinematics'!$IS$359:$IS$409)/51),"")</f>
        <v/>
      </c>
      <c r="ED11" s="38" t="str">
        <f t="array" ref="ED11">IF(SUM('Control Kinematics'!EE2:EE52)&lt;&gt;0,SQRT(SUMSQ('Control Kinematics'!EE359:EE409-'Control Kinematics'!$IS$359:$IS$409)/51),"")</f>
        <v/>
      </c>
      <c r="EE11" s="38" t="str">
        <f t="array" ref="EE11">IF(SUM('Control Kinematics'!EF2:EF52)&lt;&gt;0,SQRT(SUMSQ('Control Kinematics'!EF359:EF409-'Control Kinematics'!$IS$359:$IS$409)/51),"")</f>
        <v/>
      </c>
      <c r="EF11" s="38" t="str">
        <f t="array" ref="EF11">IF(SUM('Control Kinematics'!EG2:EG52)&lt;&gt;0,SQRT(SUMSQ('Control Kinematics'!EG359:EG409-'Control Kinematics'!$IS$359:$IS$409)/51),"")</f>
        <v/>
      </c>
      <c r="EG11" s="38" t="str">
        <f t="array" ref="EG11">IF(SUM('Control Kinematics'!EH2:EH52)&lt;&gt;0,SQRT(SUMSQ('Control Kinematics'!EH359:EH409-'Control Kinematics'!$IS$359:$IS$409)/51),"")</f>
        <v/>
      </c>
      <c r="EH11" s="38" t="str">
        <f t="array" ref="EH11">IF(SUM('Control Kinematics'!EI2:EI52)&lt;&gt;0,SQRT(SUMSQ('Control Kinematics'!EI359:EI409-'Control Kinematics'!$IS$359:$IS$409)/51),"")</f>
        <v/>
      </c>
      <c r="EI11" s="38" t="str">
        <f t="array" ref="EI11">IF(SUM('Control Kinematics'!EJ2:EJ52)&lt;&gt;0,SQRT(SUMSQ('Control Kinematics'!EJ359:EJ409-'Control Kinematics'!$IS$359:$IS$409)/51),"")</f>
        <v/>
      </c>
      <c r="EJ11" s="38" t="str">
        <f t="array" ref="EJ11">IF(SUM('Control Kinematics'!EK2:EK52)&lt;&gt;0,SQRT(SUMSQ('Control Kinematics'!EK359:EK409-'Control Kinematics'!$IS$359:$IS$409)/51),"")</f>
        <v/>
      </c>
      <c r="EK11" s="38" t="str">
        <f t="array" ref="EK11">IF(SUM('Control Kinematics'!EL2:EL52)&lt;&gt;0,SQRT(SUMSQ('Control Kinematics'!EL359:EL409-'Control Kinematics'!$IS$359:$IS$409)/51),"")</f>
        <v/>
      </c>
      <c r="EL11" s="38" t="str">
        <f t="array" ref="EL11">IF(SUM('Control Kinematics'!EM2:EM52)&lt;&gt;0,SQRT(SUMSQ('Control Kinematics'!EM359:EM409-'Control Kinematics'!$IS$359:$IS$409)/51),"")</f>
        <v/>
      </c>
      <c r="EM11" s="38" t="str">
        <f t="array" ref="EM11">IF(SUM('Control Kinematics'!EN2:EN52)&lt;&gt;0,SQRT(SUMSQ('Control Kinematics'!EN359:EN409-'Control Kinematics'!$IS$359:$IS$409)/51),"")</f>
        <v/>
      </c>
      <c r="EN11" s="38" t="str">
        <f t="array" ref="EN11">IF(SUM('Control Kinematics'!EO2:EO52)&lt;&gt;0,SQRT(SUMSQ('Control Kinematics'!EO359:EO409-'Control Kinematics'!$IS$359:$IS$409)/51),"")</f>
        <v/>
      </c>
      <c r="EO11" s="38" t="str">
        <f t="array" ref="EO11">IF(SUM('Control Kinematics'!EP2:EP52)&lt;&gt;0,SQRT(SUMSQ('Control Kinematics'!EP359:EP409-'Control Kinematics'!$IS$359:$IS$409)/51),"")</f>
        <v/>
      </c>
      <c r="EP11" s="38" t="str">
        <f t="array" ref="EP11">IF(SUM('Control Kinematics'!EQ2:EQ52)&lt;&gt;0,SQRT(SUMSQ('Control Kinematics'!EQ359:EQ409-'Control Kinematics'!$IS$359:$IS$409)/51),"")</f>
        <v/>
      </c>
      <c r="EQ11" s="38" t="str">
        <f t="array" ref="EQ11">IF(SUM('Control Kinematics'!ER2:ER52)&lt;&gt;0,SQRT(SUMSQ('Control Kinematics'!ER359:ER409-'Control Kinematics'!$IS$359:$IS$409)/51),"")</f>
        <v/>
      </c>
      <c r="ER11" s="38" t="str">
        <f t="array" ref="ER11">IF(SUM('Control Kinematics'!ES2:ES52)&lt;&gt;0,SQRT(SUMSQ('Control Kinematics'!ES359:ES409-'Control Kinematics'!$IS$359:$IS$409)/51),"")</f>
        <v/>
      </c>
      <c r="ES11" s="38" t="str">
        <f t="array" ref="ES11">IF(SUM('Control Kinematics'!ET2:ET52)&lt;&gt;0,SQRT(SUMSQ('Control Kinematics'!ET359:ET409-'Control Kinematics'!$IS$359:$IS$409)/51),"")</f>
        <v/>
      </c>
      <c r="ET11" s="38" t="str">
        <f t="array" ref="ET11">IF(SUM('Control Kinematics'!EU2:EU52)&lt;&gt;0,SQRT(SUMSQ('Control Kinematics'!EU359:EU409-'Control Kinematics'!$IS$359:$IS$409)/51),"")</f>
        <v/>
      </c>
      <c r="EU11" s="38" t="str">
        <f t="array" ref="EU11">IF(SUM('Control Kinematics'!EV2:EV52)&lt;&gt;0,SQRT(SUMSQ('Control Kinematics'!EV359:EV409-'Control Kinematics'!$IS$359:$IS$409)/51),"")</f>
        <v/>
      </c>
      <c r="EV11" s="38" t="str">
        <f t="array" ref="EV11">IF(SUM('Control Kinematics'!EW2:EW52)&lt;&gt;0,SQRT(SUMSQ('Control Kinematics'!EW359:EW409-'Control Kinematics'!$IS$359:$IS$409)/51),"")</f>
        <v/>
      </c>
      <c r="EW11" s="38" t="str">
        <f t="array" ref="EW11">IF(SUM('Control Kinematics'!EX2:EX52)&lt;&gt;0,SQRT(SUMSQ('Control Kinematics'!EX359:EX409-'Control Kinematics'!$IS$359:$IS$409)/51),"")</f>
        <v/>
      </c>
      <c r="EX11" s="38" t="str">
        <f t="array" ref="EX11">IF(SUM('Control Kinematics'!EY2:EY52)&lt;&gt;0,SQRT(SUMSQ('Control Kinematics'!EY359:EY409-'Control Kinematics'!$IS$359:$IS$409)/51),"")</f>
        <v/>
      </c>
      <c r="EY11" s="38" t="str">
        <f t="array" ref="EY11">IF(SUM('Control Kinematics'!EZ2:EZ52)&lt;&gt;0,SQRT(SUMSQ('Control Kinematics'!EZ359:EZ409-'Control Kinematics'!$IS$359:$IS$409)/51),"")</f>
        <v/>
      </c>
      <c r="EZ11" s="38" t="str">
        <f t="array" ref="EZ11">IF(SUM('Control Kinematics'!FA2:FA52)&lt;&gt;0,SQRT(SUMSQ('Control Kinematics'!FA359:FA409-'Control Kinematics'!$IS$359:$IS$409)/51),"")</f>
        <v/>
      </c>
      <c r="FA11" s="38" t="str">
        <f t="array" ref="FA11">IF(SUM('Control Kinematics'!FB2:FB52)&lt;&gt;0,SQRT(SUMSQ('Control Kinematics'!FB359:FB409-'Control Kinematics'!$IS$359:$IS$409)/51),"")</f>
        <v/>
      </c>
      <c r="FB11" s="38" t="str">
        <f t="array" ref="FB11">IF(SUM('Control Kinematics'!FC2:FC52)&lt;&gt;0,SQRT(SUMSQ('Control Kinematics'!FC359:FC409-'Control Kinematics'!$IS$359:$IS$409)/51),"")</f>
        <v/>
      </c>
      <c r="FC11" s="38" t="str">
        <f t="array" ref="FC11">IF(SUM('Control Kinematics'!FD2:FD52)&lt;&gt;0,SQRT(SUMSQ('Control Kinematics'!FD359:FD409-'Control Kinematics'!$IS$359:$IS$409)/51),"")</f>
        <v/>
      </c>
      <c r="FD11" s="38" t="str">
        <f t="array" ref="FD11">IF(SUM('Control Kinematics'!FE2:FE52)&lt;&gt;0,SQRT(SUMSQ('Control Kinematics'!FE359:FE409-'Control Kinematics'!$IS$359:$IS$409)/51),"")</f>
        <v/>
      </c>
      <c r="FE11" s="38" t="str">
        <f t="array" ref="FE11">IF(SUM('Control Kinematics'!FF2:FF52)&lt;&gt;0,SQRT(SUMSQ('Control Kinematics'!FF359:FF409-'Control Kinematics'!$IS$359:$IS$409)/51),"")</f>
        <v/>
      </c>
      <c r="FF11" s="38" t="str">
        <f t="array" ref="FF11">IF(SUM('Control Kinematics'!FG2:FG52)&lt;&gt;0,SQRT(SUMSQ('Control Kinematics'!FG359:FG409-'Control Kinematics'!$IS$359:$IS$409)/51),"")</f>
        <v/>
      </c>
      <c r="FG11" s="38" t="str">
        <f t="array" ref="FG11">IF(SUM('Control Kinematics'!FH2:FH52)&lt;&gt;0,SQRT(SUMSQ('Control Kinematics'!FH359:FH409-'Control Kinematics'!$IS$359:$IS$409)/51),"")</f>
        <v/>
      </c>
      <c r="FH11" s="38" t="str">
        <f t="array" ref="FH11">IF(SUM('Control Kinematics'!FI2:FI52)&lt;&gt;0,SQRT(SUMSQ('Control Kinematics'!FI359:FI409-'Control Kinematics'!$IS$359:$IS$409)/51),"")</f>
        <v/>
      </c>
      <c r="FI11" s="38" t="str">
        <f t="array" ref="FI11">IF(SUM('Control Kinematics'!FJ2:FJ52)&lt;&gt;0,SQRT(SUMSQ('Control Kinematics'!FJ359:FJ409-'Control Kinematics'!$IS$359:$IS$409)/51),"")</f>
        <v/>
      </c>
      <c r="FJ11" s="38" t="str">
        <f t="array" ref="FJ11">IF(SUM('Control Kinematics'!FK2:FK52)&lt;&gt;0,SQRT(SUMSQ('Control Kinematics'!FK359:FK409-'Control Kinematics'!$IS$359:$IS$409)/51),"")</f>
        <v/>
      </c>
      <c r="FK11" s="38" t="str">
        <f t="array" ref="FK11">IF(SUM('Control Kinematics'!FL2:FL52)&lt;&gt;0,SQRT(SUMSQ('Control Kinematics'!FL359:FL409-'Control Kinematics'!$IS$359:$IS$409)/51),"")</f>
        <v/>
      </c>
      <c r="FL11" s="38" t="str">
        <f t="array" ref="FL11">IF(SUM('Control Kinematics'!FM2:FM52)&lt;&gt;0,SQRT(SUMSQ('Control Kinematics'!FM359:FM409-'Control Kinematics'!$IS$359:$IS$409)/51),"")</f>
        <v/>
      </c>
      <c r="FM11" s="38" t="str">
        <f t="array" ref="FM11">IF(SUM('Control Kinematics'!FN2:FN52)&lt;&gt;0,SQRT(SUMSQ('Control Kinematics'!FN359:FN409-'Control Kinematics'!$IS$359:$IS$409)/51),"")</f>
        <v/>
      </c>
      <c r="FN11" s="38" t="str">
        <f t="array" ref="FN11">IF(SUM('Control Kinematics'!FO2:FO52)&lt;&gt;0,SQRT(SUMSQ('Control Kinematics'!FO359:FO409-'Control Kinematics'!$IS$359:$IS$409)/51),"")</f>
        <v/>
      </c>
      <c r="FO11" s="38" t="str">
        <f t="array" ref="FO11">IF(SUM('Control Kinematics'!FP2:FP52)&lt;&gt;0,SQRT(SUMSQ('Control Kinematics'!FP359:FP409-'Control Kinematics'!$IS$359:$IS$409)/51),"")</f>
        <v/>
      </c>
      <c r="FP11" s="38" t="str">
        <f t="array" ref="FP11">IF(SUM('Control Kinematics'!FQ2:FQ52)&lt;&gt;0,SQRT(SUMSQ('Control Kinematics'!FQ359:FQ409-'Control Kinematics'!$IS$359:$IS$409)/51),"")</f>
        <v/>
      </c>
      <c r="FQ11" s="38" t="str">
        <f t="array" ref="FQ11">IF(SUM('Control Kinematics'!FR2:FR52)&lt;&gt;0,SQRT(SUMSQ('Control Kinematics'!FR359:FR409-'Control Kinematics'!$IS$359:$IS$409)/51),"")</f>
        <v/>
      </c>
      <c r="FR11" s="38" t="str">
        <f t="array" ref="FR11">IF(SUM('Control Kinematics'!FS2:FS52)&lt;&gt;0,SQRT(SUMSQ('Control Kinematics'!FS359:FS409-'Control Kinematics'!$IS$359:$IS$409)/51),"")</f>
        <v/>
      </c>
      <c r="FS11" s="38" t="str">
        <f t="array" ref="FS11">IF(SUM('Control Kinematics'!FT2:FT52)&lt;&gt;0,SQRT(SUMSQ('Control Kinematics'!FT359:FT409-'Control Kinematics'!$IS$359:$IS$409)/51),"")</f>
        <v/>
      </c>
      <c r="FT11" s="38" t="str">
        <f t="array" ref="FT11">IF(SUM('Control Kinematics'!FU2:FU52)&lt;&gt;0,SQRT(SUMSQ('Control Kinematics'!FU359:FU409-'Control Kinematics'!$IS$359:$IS$409)/51),"")</f>
        <v/>
      </c>
      <c r="FU11" s="38" t="str">
        <f t="array" ref="FU11">IF(SUM('Control Kinematics'!FV2:FV52)&lt;&gt;0,SQRT(SUMSQ('Control Kinematics'!FV359:FV409-'Control Kinematics'!$IS$359:$IS$409)/51),"")</f>
        <v/>
      </c>
      <c r="FV11" s="38" t="str">
        <f t="array" ref="FV11">IF(SUM('Control Kinematics'!FW2:FW52)&lt;&gt;0,SQRT(SUMSQ('Control Kinematics'!FW359:FW409-'Control Kinematics'!$IS$359:$IS$409)/51),"")</f>
        <v/>
      </c>
      <c r="FW11" s="38" t="str">
        <f t="array" ref="FW11">IF(SUM('Control Kinematics'!FX2:FX52)&lt;&gt;0,SQRT(SUMSQ('Control Kinematics'!FX359:FX409-'Control Kinematics'!$IS$359:$IS$409)/51),"")</f>
        <v/>
      </c>
      <c r="FX11" s="38" t="str">
        <f t="array" ref="FX11">IF(SUM('Control Kinematics'!FY2:FY52)&lt;&gt;0,SQRT(SUMSQ('Control Kinematics'!FY359:FY409-'Control Kinematics'!$IS$359:$IS$409)/51),"")</f>
        <v/>
      </c>
      <c r="FY11" s="38" t="str">
        <f t="array" ref="FY11">IF(SUM('Control Kinematics'!FZ2:FZ52)&lt;&gt;0,SQRT(SUMSQ('Control Kinematics'!FZ359:FZ409-'Control Kinematics'!$IS$359:$IS$409)/51),"")</f>
        <v/>
      </c>
      <c r="FZ11" s="38" t="str">
        <f t="array" ref="FZ11">IF(SUM('Control Kinematics'!GA2:GA52)&lt;&gt;0,SQRT(SUMSQ('Control Kinematics'!GA359:GA409-'Control Kinematics'!$IS$359:$IS$409)/51),"")</f>
        <v/>
      </c>
      <c r="GA11" s="38" t="str">
        <f t="array" ref="GA11">IF(SUM('Control Kinematics'!GB2:GB52)&lt;&gt;0,SQRT(SUMSQ('Control Kinematics'!GB359:GB409-'Control Kinematics'!$IS$359:$IS$409)/51),"")</f>
        <v/>
      </c>
      <c r="GB11" s="38" t="str">
        <f t="array" ref="GB11">IF(SUM('Control Kinematics'!GC2:GC52)&lt;&gt;0,SQRT(SUMSQ('Control Kinematics'!GC359:GC409-'Control Kinematics'!$IS$359:$IS$409)/51),"")</f>
        <v/>
      </c>
      <c r="GC11" s="38" t="str">
        <f t="array" ref="GC11">IF(SUM('Control Kinematics'!GD2:GD52)&lt;&gt;0,SQRT(SUMSQ('Control Kinematics'!GD359:GD409-'Control Kinematics'!$IS$359:$IS$409)/51),"")</f>
        <v/>
      </c>
      <c r="GD11" s="38" t="str">
        <f t="array" ref="GD11">IF(SUM('Control Kinematics'!GE2:GE52)&lt;&gt;0,SQRT(SUMSQ('Control Kinematics'!GE359:GE409-'Control Kinematics'!$IS$359:$IS$409)/51),"")</f>
        <v/>
      </c>
      <c r="GE11" s="38" t="str">
        <f t="array" ref="GE11">IF(SUM('Control Kinematics'!GF2:GF52)&lt;&gt;0,SQRT(SUMSQ('Control Kinematics'!GF359:GF409-'Control Kinematics'!$IS$359:$IS$409)/51),"")</f>
        <v/>
      </c>
      <c r="GF11" s="38" t="str">
        <f t="array" ref="GF11">IF(SUM('Control Kinematics'!GG2:GG52)&lt;&gt;0,SQRT(SUMSQ('Control Kinematics'!GG359:GG409-'Control Kinematics'!$IS$359:$IS$409)/51),"")</f>
        <v/>
      </c>
      <c r="GG11" s="38" t="str">
        <f t="array" ref="GG11">IF(SUM('Control Kinematics'!GH2:GH52)&lt;&gt;0,SQRT(SUMSQ('Control Kinematics'!GH359:GH409-'Control Kinematics'!$IS$359:$IS$409)/51),"")</f>
        <v/>
      </c>
      <c r="GH11" s="38" t="str">
        <f t="array" ref="GH11">IF(SUM('Control Kinematics'!GI2:GI52)&lt;&gt;0,SQRT(SUMSQ('Control Kinematics'!GI359:GI409-'Control Kinematics'!$IS$359:$IS$409)/51),"")</f>
        <v/>
      </c>
      <c r="GI11" s="38" t="str">
        <f t="array" ref="GI11">IF(SUM('Control Kinematics'!GJ2:GJ52)&lt;&gt;0,SQRT(SUMSQ('Control Kinematics'!GJ359:GJ409-'Control Kinematics'!$IS$359:$IS$409)/51),"")</f>
        <v/>
      </c>
      <c r="GJ11" s="38" t="str">
        <f t="array" ref="GJ11">IF(SUM('Control Kinematics'!GK2:GK52)&lt;&gt;0,SQRT(SUMSQ('Control Kinematics'!GK359:GK409-'Control Kinematics'!$IS$359:$IS$409)/51),"")</f>
        <v/>
      </c>
      <c r="GK11" s="38" t="str">
        <f t="array" ref="GK11">IF(SUM('Control Kinematics'!GL2:GL52)&lt;&gt;0,SQRT(SUMSQ('Control Kinematics'!GL359:GL409-'Control Kinematics'!$IS$359:$IS$409)/51),"")</f>
        <v/>
      </c>
      <c r="GL11" s="38" t="str">
        <f t="array" ref="GL11">IF(SUM('Control Kinematics'!GM2:GM52)&lt;&gt;0,SQRT(SUMSQ('Control Kinematics'!GM359:GM409-'Control Kinematics'!$IS$359:$IS$409)/51),"")</f>
        <v/>
      </c>
      <c r="GM11" s="38" t="str">
        <f t="array" ref="GM11">IF(SUM('Control Kinematics'!GN2:GN52)&lt;&gt;0,SQRT(SUMSQ('Control Kinematics'!GN359:GN409-'Control Kinematics'!$IS$359:$IS$409)/51),"")</f>
        <v/>
      </c>
      <c r="GN11" s="38" t="str">
        <f t="array" ref="GN11">IF(SUM('Control Kinematics'!GO2:GO52)&lt;&gt;0,SQRT(SUMSQ('Control Kinematics'!GO359:GO409-'Control Kinematics'!$IS$359:$IS$409)/51),"")</f>
        <v/>
      </c>
      <c r="GO11" s="38" t="str">
        <f t="array" ref="GO11">IF(SUM('Control Kinematics'!GP2:GP52)&lt;&gt;0,SQRT(SUMSQ('Control Kinematics'!GP359:GP409-'Control Kinematics'!$IS$359:$IS$409)/51),"")</f>
        <v/>
      </c>
      <c r="GP11" s="38" t="str">
        <f t="array" ref="GP11">IF(SUM('Control Kinematics'!GQ2:GQ52)&lt;&gt;0,SQRT(SUMSQ('Control Kinematics'!GQ359:GQ409-'Control Kinematics'!$IS$359:$IS$409)/51),"")</f>
        <v/>
      </c>
      <c r="GQ11" s="38" t="str">
        <f t="array" ref="GQ11">IF(SUM('Control Kinematics'!GR2:GR52)&lt;&gt;0,SQRT(SUMSQ('Control Kinematics'!GR359:GR409-'Control Kinematics'!$IS$359:$IS$409)/51),"")</f>
        <v/>
      </c>
      <c r="GR11" s="38" t="str">
        <f t="array" ref="GR11">IF(SUM('Control Kinematics'!GS2:GS52)&lt;&gt;0,SQRT(SUMSQ('Control Kinematics'!GS359:GS409-'Control Kinematics'!$IS$359:$IS$409)/51),"")</f>
        <v/>
      </c>
      <c r="GS11" s="38" t="str">
        <f t="array" ref="GS11">IF(SUM('Control Kinematics'!GT2:GT52)&lt;&gt;0,SQRT(SUMSQ('Control Kinematics'!GT359:GT409-'Control Kinematics'!$IS$359:$IS$409)/51),"")</f>
        <v/>
      </c>
      <c r="GT11" s="38" t="str">
        <f t="array" ref="GT11">IF(SUM('Control Kinematics'!GU2:GU52)&lt;&gt;0,SQRT(SUMSQ('Control Kinematics'!GU359:GU409-'Control Kinematics'!$IS$359:$IS$409)/51),"")</f>
        <v/>
      </c>
      <c r="GU11" s="38" t="str">
        <f t="array" ref="GU11">IF(SUM('Control Kinematics'!GV2:GV52)&lt;&gt;0,SQRT(SUMSQ('Control Kinematics'!GV359:GV409-'Control Kinematics'!$IS$359:$IS$409)/51),"")</f>
        <v/>
      </c>
      <c r="GV11" s="38" t="str">
        <f t="array" ref="GV11">IF(SUM('Control Kinematics'!GW2:GW52)&lt;&gt;0,SQRT(SUMSQ('Control Kinematics'!GW359:GW409-'Control Kinematics'!$IS$359:$IS$409)/51),"")</f>
        <v/>
      </c>
      <c r="GW11" s="38" t="str">
        <f t="array" ref="GW11">IF(SUM('Control Kinematics'!GX2:GX52)&lt;&gt;0,SQRT(SUMSQ('Control Kinematics'!GX359:GX409-'Control Kinematics'!$IS$359:$IS$409)/51),"")</f>
        <v/>
      </c>
      <c r="GX11" s="38" t="str">
        <f t="array" ref="GX11">IF(SUM('Control Kinematics'!GY2:GY52)&lt;&gt;0,SQRT(SUMSQ('Control Kinematics'!GY359:GY409-'Control Kinematics'!$IS$359:$IS$409)/51),"")</f>
        <v/>
      </c>
      <c r="GY11" s="38" t="str">
        <f t="array" ref="GY11">IF(SUM('Control Kinematics'!GZ2:GZ52)&lt;&gt;0,SQRT(SUMSQ('Control Kinematics'!GZ359:GZ409-'Control Kinematics'!$IS$359:$IS$409)/51),"")</f>
        <v/>
      </c>
      <c r="GZ11" s="38" t="str">
        <f t="array" ref="GZ11">IF(SUM('Control Kinematics'!HA2:HA52)&lt;&gt;0,SQRT(SUMSQ('Control Kinematics'!HA359:HA409-'Control Kinematics'!$IS$359:$IS$409)/51),"")</f>
        <v/>
      </c>
      <c r="HA11" s="38" t="str">
        <f t="array" ref="HA11">IF(SUM('Control Kinematics'!HB2:HB52)&lt;&gt;0,SQRT(SUMSQ('Control Kinematics'!HB359:HB409-'Control Kinematics'!$IS$359:$IS$409)/51),"")</f>
        <v/>
      </c>
      <c r="HB11" s="38" t="str">
        <f t="array" ref="HB11">IF(SUM('Control Kinematics'!HC2:HC52)&lt;&gt;0,SQRT(SUMSQ('Control Kinematics'!HC359:HC409-'Control Kinematics'!$IS$359:$IS$409)/51),"")</f>
        <v/>
      </c>
      <c r="HC11" s="38" t="str">
        <f t="array" ref="HC11">IF(SUM('Control Kinematics'!HD2:HD52)&lt;&gt;0,SQRT(SUMSQ('Control Kinematics'!HD359:HD409-'Control Kinematics'!$IS$359:$IS$409)/51),"")</f>
        <v/>
      </c>
      <c r="HD11" s="38" t="str">
        <f t="array" ref="HD11">IF(SUM('Control Kinematics'!HE2:HE52)&lt;&gt;0,SQRT(SUMSQ('Control Kinematics'!HE359:HE409-'Control Kinematics'!$IS$359:$IS$409)/51),"")</f>
        <v/>
      </c>
      <c r="HE11" s="38" t="str">
        <f t="array" ref="HE11">IF(SUM('Control Kinematics'!HF2:HF52)&lt;&gt;0,SQRT(SUMSQ('Control Kinematics'!HF359:HF409-'Control Kinematics'!$IS$359:$IS$409)/51),"")</f>
        <v/>
      </c>
      <c r="HF11" s="38" t="str">
        <f t="array" ref="HF11">IF(SUM('Control Kinematics'!HG2:HG52)&lt;&gt;0,SQRT(SUMSQ('Control Kinematics'!HG359:HG409-'Control Kinematics'!$IS$359:$IS$409)/51),"")</f>
        <v/>
      </c>
      <c r="HG11" s="38" t="str">
        <f t="array" ref="HG11">IF(SUM('Control Kinematics'!HH2:HH52)&lt;&gt;0,SQRT(SUMSQ('Control Kinematics'!HH359:HH409-'Control Kinematics'!$IS$359:$IS$409)/51),"")</f>
        <v/>
      </c>
      <c r="HH11" s="38" t="str">
        <f t="array" ref="HH11">IF(SUM('Control Kinematics'!HI2:HI52)&lt;&gt;0,SQRT(SUMSQ('Control Kinematics'!HI359:HI409-'Control Kinematics'!$IS$359:$IS$409)/51),"")</f>
        <v/>
      </c>
      <c r="HI11" s="38" t="str">
        <f t="array" ref="HI11">IF(SUM('Control Kinematics'!HJ2:HJ52)&lt;&gt;0,SQRT(SUMSQ('Control Kinematics'!HJ359:HJ409-'Control Kinematics'!$IS$359:$IS$409)/51),"")</f>
        <v/>
      </c>
      <c r="HJ11" s="38" t="str">
        <f t="array" ref="HJ11">IF(SUM('Control Kinematics'!HK2:HK52)&lt;&gt;0,SQRT(SUMSQ('Control Kinematics'!HK359:HK409-'Control Kinematics'!$IS$359:$IS$409)/51),"")</f>
        <v/>
      </c>
      <c r="HK11" s="38" t="str">
        <f t="array" ref="HK11">IF(SUM('Control Kinematics'!HL2:HL52)&lt;&gt;0,SQRT(SUMSQ('Control Kinematics'!HL359:HL409-'Control Kinematics'!$IS$359:$IS$409)/51),"")</f>
        <v/>
      </c>
      <c r="HL11" s="38" t="str">
        <f t="array" ref="HL11">IF(SUM('Control Kinematics'!HM2:HM52)&lt;&gt;0,SQRT(SUMSQ('Control Kinematics'!HM359:HM409-'Control Kinematics'!$IS$359:$IS$409)/51),"")</f>
        <v/>
      </c>
      <c r="HM11" s="38" t="str">
        <f t="array" ref="HM11">IF(SUM('Control Kinematics'!HN2:HN52)&lt;&gt;0,SQRT(SUMSQ('Control Kinematics'!HN359:HN409-'Control Kinematics'!$IS$359:$IS$409)/51),"")</f>
        <v/>
      </c>
      <c r="HN11" s="38" t="str">
        <f t="array" ref="HN11">IF(SUM('Control Kinematics'!HO2:HO52)&lt;&gt;0,SQRT(SUMSQ('Control Kinematics'!HO359:HO409-'Control Kinematics'!$IS$359:$IS$409)/51),"")</f>
        <v/>
      </c>
      <c r="HO11" s="38" t="str">
        <f t="array" ref="HO11">IF(SUM('Control Kinematics'!HP2:HP52)&lt;&gt;0,SQRT(SUMSQ('Control Kinematics'!HP359:HP409-'Control Kinematics'!$IS$359:$IS$409)/51),"")</f>
        <v/>
      </c>
      <c r="HP11" s="38" t="str">
        <f t="array" ref="HP11">IF(SUM('Control Kinematics'!HQ2:HQ52)&lt;&gt;0,SQRT(SUMSQ('Control Kinematics'!HQ359:HQ409-'Control Kinematics'!$IS$359:$IS$409)/51),"")</f>
        <v/>
      </c>
      <c r="HQ11" s="38" t="str">
        <f t="array" ref="HQ11">IF(SUM('Control Kinematics'!HR2:HR52)&lt;&gt;0,SQRT(SUMSQ('Control Kinematics'!HR359:HR409-'Control Kinematics'!$IS$359:$IS$409)/51),"")</f>
        <v/>
      </c>
      <c r="HR11" s="38" t="str">
        <f t="array" ref="HR11">IF(SUM('Control Kinematics'!HS2:HS52)&lt;&gt;0,SQRT(SUMSQ('Control Kinematics'!HS359:HS409-'Control Kinematics'!$IS$359:$IS$409)/51),"")</f>
        <v/>
      </c>
      <c r="HS11" s="38" t="str">
        <f t="array" ref="HS11">IF(SUM('Control Kinematics'!HT2:HT52)&lt;&gt;0,SQRT(SUMSQ('Control Kinematics'!HT359:HT409-'Control Kinematics'!$IS$359:$IS$409)/51),"")</f>
        <v/>
      </c>
      <c r="HT11" s="38" t="str">
        <f t="array" ref="HT11">IF(SUM('Control Kinematics'!HU2:HU52)&lt;&gt;0,SQRT(SUMSQ('Control Kinematics'!HU359:HU409-'Control Kinematics'!$IS$359:$IS$409)/51),"")</f>
        <v/>
      </c>
      <c r="HU11" s="38" t="str">
        <f t="array" ref="HU11">IF(SUM('Control Kinematics'!HV2:HV52)&lt;&gt;0,SQRT(SUMSQ('Control Kinematics'!HV359:HV409-'Control Kinematics'!$IS$359:$IS$409)/51),"")</f>
        <v/>
      </c>
      <c r="HV11" s="38" t="str">
        <f t="array" ref="HV11">IF(SUM('Control Kinematics'!HW2:HW52)&lt;&gt;0,SQRT(SUMSQ('Control Kinematics'!HW359:HW409-'Control Kinematics'!$IS$359:$IS$409)/51),"")</f>
        <v/>
      </c>
      <c r="HW11" s="38" t="str">
        <f t="array" ref="HW11">IF(SUM('Control Kinematics'!HX2:HX52)&lt;&gt;0,SQRT(SUMSQ('Control Kinematics'!HX359:HX409-'Control Kinematics'!$IS$359:$IS$409)/51),"")</f>
        <v/>
      </c>
      <c r="HX11" s="38" t="str">
        <f t="array" ref="HX11">IF(SUM('Control Kinematics'!HY2:HY52)&lt;&gt;0,SQRT(SUMSQ('Control Kinematics'!HY359:HY409-'Control Kinematics'!$IS$359:$IS$409)/51),"")</f>
        <v/>
      </c>
      <c r="HY11" s="38" t="str">
        <f t="array" ref="HY11">IF(SUM('Control Kinematics'!HZ2:HZ52)&lt;&gt;0,SQRT(SUMSQ('Control Kinematics'!HZ359:HZ409-'Control Kinematics'!$IS$359:$IS$409)/51),"")</f>
        <v/>
      </c>
      <c r="HZ11" s="38" t="str">
        <f t="array" ref="HZ11">IF(SUM('Control Kinematics'!IA2:IA52)&lt;&gt;0,SQRT(SUMSQ('Control Kinematics'!IA359:IA409-'Control Kinematics'!$IS$359:$IS$409)/51),"")</f>
        <v/>
      </c>
      <c r="IA11" s="38" t="str">
        <f t="array" ref="IA11">IF(SUM('Control Kinematics'!IB2:IB52)&lt;&gt;0,SQRT(SUMSQ('Control Kinematics'!IB359:IB409-'Control Kinematics'!$IS$359:$IS$409)/51),"")</f>
        <v/>
      </c>
      <c r="IB11" s="38" t="str">
        <f t="array" ref="IB11">IF(SUM('Control Kinematics'!IC2:IC52)&lt;&gt;0,SQRT(SUMSQ('Control Kinematics'!IC359:IC409-'Control Kinematics'!$IS$359:$IS$409)/51),"")</f>
        <v/>
      </c>
      <c r="IC11" s="38" t="str">
        <f t="array" ref="IC11">IF(SUM('Control Kinematics'!ID2:ID52)&lt;&gt;0,SQRT(SUMSQ('Control Kinematics'!ID359:ID409-'Control Kinematics'!$IS$359:$IS$409)/51),"")</f>
        <v/>
      </c>
      <c r="ID11" s="38" t="str">
        <f t="array" ref="ID11">IF(SUM('Control Kinematics'!IE2:IE52)&lt;&gt;0,SQRT(SUMSQ('Control Kinematics'!IE359:IE409-'Control Kinematics'!$IS$359:$IS$409)/51),"")</f>
        <v/>
      </c>
      <c r="IE11" s="38" t="str">
        <f t="array" ref="IE11">IF(SUM('Control Kinematics'!IF2:IF52)&lt;&gt;0,SQRT(SUMSQ('Control Kinematics'!IF359:IF409-'Control Kinematics'!$IS$359:$IS$409)/51),"")</f>
        <v/>
      </c>
      <c r="IF11" s="38" t="str">
        <f t="array" ref="IF11">IF(SUM('Control Kinematics'!IG2:IG52)&lt;&gt;0,SQRT(SUMSQ('Control Kinematics'!IG359:IG409-'Control Kinematics'!$IS$359:$IS$409)/51),"")</f>
        <v/>
      </c>
      <c r="IG11" s="38" t="str">
        <f t="array" ref="IG11">IF(SUM('Control Kinematics'!IH2:IH52)&lt;&gt;0,SQRT(SUMSQ('Control Kinematics'!IH359:IH409-'Control Kinematics'!$IS$359:$IS$409)/51),"")</f>
        <v/>
      </c>
      <c r="IH11" s="38" t="str">
        <f t="array" ref="IH11">IF(SUM('Control Kinematics'!II2:II52)&lt;&gt;0,SQRT(SUMSQ('Control Kinematics'!II359:II409-'Control Kinematics'!$IS$359:$IS$409)/51),"")</f>
        <v/>
      </c>
      <c r="II11" s="38" t="str">
        <f t="array" ref="II11">IF(SUM('Control Kinematics'!IJ2:IJ52)&lt;&gt;0,SQRT(SUMSQ('Control Kinematics'!IJ359:IJ409-'Control Kinematics'!$IS$359:$IS$409)/51),"")</f>
        <v/>
      </c>
      <c r="IJ11" s="38" t="str">
        <f t="array" ref="IJ11">IF(SUM('Control Kinematics'!IK2:IK52)&lt;&gt;0,SQRT(SUMSQ('Control Kinematics'!IK359:IK409-'Control Kinematics'!$IS$359:$IS$409)/51),"")</f>
        <v/>
      </c>
      <c r="IK11" s="38" t="str">
        <f t="array" ref="IK11">IF(SUM('Control Kinematics'!IL2:IL52)&lt;&gt;0,SQRT(SUMSQ('Control Kinematics'!IL359:IL409-'Control Kinematics'!$IS$359:$IS$409)/51),"")</f>
        <v/>
      </c>
      <c r="IL11" s="38" t="str">
        <f t="array" ref="IL11">IF(SUM('Control Kinematics'!IM2:IM52)&lt;&gt;0,SQRT(SUMSQ('Control Kinematics'!IM359:IM409-'Control Kinematics'!$IS$359:$IS$409)/51),"")</f>
        <v/>
      </c>
      <c r="IM11" s="38" t="str">
        <f t="array" ref="IM11">IF(SUM('Control Kinematics'!IN2:IN52)&lt;&gt;0,SQRT(SUMSQ('Control Kinematics'!IN359:IN409-'Control Kinematics'!$IS$359:$IS$409)/51),"")</f>
        <v/>
      </c>
      <c r="IN11" s="38" t="str">
        <f t="array" ref="IN11">IF(SUM('Control Kinematics'!IO2:IO52)&lt;&gt;0,SQRT(SUMSQ('Control Kinematics'!IO359:IO409-'Control Kinematics'!$IS$359:$IS$409)/51),"")</f>
        <v/>
      </c>
      <c r="IO11" s="38" t="str">
        <f t="array" ref="IO11">IF(SUM('Control Kinematics'!IP2:IP52)&lt;&gt;0,SQRT(SUMSQ('Control Kinematics'!IP359:IP409-'Control Kinematics'!$IS$359:$IS$409)/51),"")</f>
        <v/>
      </c>
      <c r="IP11" s="38" t="str">
        <f t="array" ref="IP11">IF(SUM('Control Kinematics'!IQ2:IQ52)&lt;&gt;0,SQRT(SUMSQ('Control Kinematics'!IQ359:IQ409-'Control Kinematics'!$IS$359:$IS$409)/51),"")</f>
        <v/>
      </c>
      <c r="IQ11" s="38" t="str">
        <f t="array" ref="IQ11">IF(SUM('Control Kinematics'!IR2:IR52)&lt;&gt;0,SQRT(SUMSQ('Control Kinematics'!IR359:IR409-'Control Kinematics'!$IS$359:$IS$409)/51),"")</f>
        <v/>
      </c>
      <c r="IR11" s="60">
        <f>AVERAGE(B11:IQ11)</f>
        <v>4.330840386788795</v>
      </c>
      <c r="IS11" s="55">
        <f>STDEV(B11:IQ11)</f>
        <v>1.8166830249676102</v>
      </c>
      <c r="IT11" s="55">
        <f>EXP(IR41)</f>
        <v>3.9851796404706556</v>
      </c>
    </row>
    <row r="12" spans="1:257" x14ac:dyDescent="0.2">
      <c r="A12" s="23"/>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c r="FL12" s="38"/>
      <c r="FM12" s="38"/>
      <c r="FN12" s="38"/>
      <c r="FO12" s="38"/>
      <c r="FP12" s="38"/>
      <c r="FQ12" s="38"/>
      <c r="FR12" s="38"/>
      <c r="FS12" s="38"/>
      <c r="FT12" s="38"/>
      <c r="FU12" s="38"/>
      <c r="FV12" s="38"/>
      <c r="FW12" s="38"/>
      <c r="FX12" s="38"/>
      <c r="FY12" s="38"/>
      <c r="FZ12" s="38"/>
      <c r="GA12" s="38"/>
      <c r="GB12" s="38"/>
      <c r="GC12" s="38"/>
      <c r="GD12" s="38"/>
      <c r="GE12" s="38"/>
      <c r="GF12" s="38"/>
      <c r="GG12" s="38"/>
      <c r="GH12" s="38"/>
      <c r="GI12" s="38"/>
      <c r="GJ12" s="38"/>
      <c r="GK12" s="38"/>
      <c r="GL12" s="38"/>
      <c r="GM12" s="38"/>
      <c r="GN12" s="38"/>
      <c r="GO12" s="38"/>
      <c r="GP12" s="38"/>
      <c r="GQ12" s="38"/>
      <c r="GR12" s="38"/>
      <c r="GS12" s="38"/>
      <c r="GT12" s="38"/>
      <c r="GU12" s="38"/>
      <c r="GV12" s="38"/>
      <c r="GW12" s="38"/>
      <c r="GX12" s="38"/>
      <c r="GY12" s="38"/>
      <c r="GZ12" s="38"/>
      <c r="HA12" s="38"/>
      <c r="HB12" s="38"/>
      <c r="HC12" s="38"/>
      <c r="HD12" s="38"/>
      <c r="HE12" s="38"/>
      <c r="HF12" s="38"/>
      <c r="HG12" s="38"/>
      <c r="HH12" s="38"/>
      <c r="HI12" s="38"/>
      <c r="HJ12" s="38"/>
      <c r="HK12" s="38"/>
      <c r="HL12" s="38"/>
      <c r="HM12" s="38"/>
      <c r="HN12" s="38"/>
      <c r="HO12" s="38"/>
      <c r="HP12" s="38"/>
      <c r="HQ12" s="38"/>
      <c r="HR12" s="38"/>
      <c r="HS12" s="38"/>
      <c r="HT12" s="38"/>
      <c r="HU12" s="38"/>
      <c r="HV12" s="38"/>
      <c r="HW12" s="38"/>
      <c r="HX12" s="38"/>
      <c r="HY12" s="38"/>
      <c r="HZ12" s="38"/>
      <c r="IA12" s="38"/>
      <c r="IB12" s="38"/>
      <c r="IC12" s="38"/>
      <c r="ID12" s="38"/>
      <c r="IE12" s="38"/>
      <c r="IF12" s="38"/>
      <c r="IG12" s="38"/>
      <c r="IH12" s="38"/>
      <c r="II12" s="38"/>
      <c r="IJ12" s="38"/>
      <c r="IK12" s="38"/>
      <c r="IL12" s="38"/>
      <c r="IM12" s="38"/>
      <c r="IN12" s="38"/>
      <c r="IO12" s="38"/>
      <c r="IP12" s="38"/>
      <c r="IQ12" s="38"/>
      <c r="IR12" s="60"/>
      <c r="IS12" s="55"/>
      <c r="IT12" s="55"/>
    </row>
    <row r="13" spans="1:257" x14ac:dyDescent="0.2">
      <c r="A13" s="23" t="s">
        <v>15</v>
      </c>
      <c r="B13" s="53">
        <f t="array" ref="B13">IF(SUM('Control Kinematics'!C2:C52)&lt;&gt;0,SQRT(SUMSQ('Control Kinematics'!C53:C103-'Control Kinematics'!$IS$53:$IS$103)/51),"")</f>
        <v>1.3955592956069598</v>
      </c>
      <c r="C13" s="53">
        <f t="array" ref="C13">IF(SUM('Control Kinematics'!D2:D52)&lt;&gt;0,SQRT(SUMSQ('Control Kinematics'!D53:D103-'Control Kinematics'!$IS$53:$IS$103)/51),"")</f>
        <v>1.0809514947273737</v>
      </c>
      <c r="D13" s="53">
        <f t="array" ref="D13">IF(SUM('Control Kinematics'!E2:E52)&lt;&gt;0,SQRT(SUMSQ('Control Kinematics'!E53:E103-'Control Kinematics'!$IS$53:$IS$103)/51),"")</f>
        <v>1.4723593049910033</v>
      </c>
      <c r="E13" s="53">
        <f t="array" ref="E13">IF(SUM('Control Kinematics'!F2:F52)&lt;&gt;0,SQRT(SUMSQ('Control Kinematics'!F53:F103-'Control Kinematics'!$IS$53:$IS$103)/51),"")</f>
        <v>0.95195959990765167</v>
      </c>
      <c r="F13" s="53">
        <f t="array" ref="F13">IF(SUM('Control Kinematics'!G2:G52)&lt;&gt;0,SQRT(SUMSQ('Control Kinematics'!G53:G103-'Control Kinematics'!$IS$53:$IS$103)/51),"")</f>
        <v>2.0887314313087355</v>
      </c>
      <c r="G13" s="53">
        <f t="array" ref="G13">IF(SUM('Control Kinematics'!H2:H52)&lt;&gt;0,SQRT(SUMSQ('Control Kinematics'!H53:H103-'Control Kinematics'!$IS$53:$IS$103)/51),"")</f>
        <v>3.2236232672930658</v>
      </c>
      <c r="H13" s="53">
        <f t="array" ref="H13">IF(SUM('Control Kinematics'!I2:I52)&lt;&gt;0,SQRT(SUMSQ('Control Kinematics'!I53:I103-'Control Kinematics'!$IS$53:$IS$103)/51),"")</f>
        <v>1.3918952620127751</v>
      </c>
      <c r="I13" s="53">
        <f t="array" ref="I13">IF(SUM('Control Kinematics'!J2:J52)&lt;&gt;0,SQRT(SUMSQ('Control Kinematics'!J53:J103-'Control Kinematics'!$IS$53:$IS$103)/51),"")</f>
        <v>2.5382939986356168</v>
      </c>
      <c r="J13" s="53">
        <f t="array" ref="J13">IF(SUM('Control Kinematics'!K2:K52)&lt;&gt;0,SQRT(SUMSQ('Control Kinematics'!K53:K103-'Control Kinematics'!$IS$53:$IS$103)/51),"")</f>
        <v>2.4407539337464672</v>
      </c>
      <c r="K13" s="53">
        <f t="array" ref="K13">IF(SUM('Control Kinematics'!L2:L52)&lt;&gt;0,SQRT(SUMSQ('Control Kinematics'!L53:L103-'Control Kinematics'!$IS$53:$IS$103)/51),"")</f>
        <v>1.802212755669663</v>
      </c>
      <c r="L13" s="53">
        <f t="array" ref="L13">IF(SUM('Control Kinematics'!M2:M52)&lt;&gt;0,SQRT(SUMSQ('Control Kinematics'!M53:M103-'Control Kinematics'!$IS$53:$IS$103)/51),"")</f>
        <v>0.71268569023506445</v>
      </c>
      <c r="M13" s="53">
        <f t="array" ref="M13">IF(SUM('Control Kinematics'!N2:N52)&lt;&gt;0,SQRT(SUMSQ('Control Kinematics'!N53:N103-'Control Kinematics'!$IS$53:$IS$103)/51),"")</f>
        <v>0.81837284529245213</v>
      </c>
      <c r="N13" s="53">
        <f t="array" ref="N13">IF(SUM('Control Kinematics'!O2:O52)&lt;&gt;0,SQRT(SUMSQ('Control Kinematics'!O53:O103-'Control Kinematics'!$IS$53:$IS$103)/51),"")</f>
        <v>1.7941055687809007</v>
      </c>
      <c r="O13" s="53">
        <f t="array" ref="O13">IF(SUM('Control Kinematics'!P2:P52)&lt;&gt;0,SQRT(SUMSQ('Control Kinematics'!P53:P103-'Control Kinematics'!$IS$53:$IS$103)/51),"")</f>
        <v>1.5067345103932199</v>
      </c>
      <c r="P13" s="53">
        <f t="array" ref="P13">IF(SUM('Control Kinematics'!Q2:Q52)&lt;&gt;0,SQRT(SUMSQ('Control Kinematics'!Q53:Q103-'Control Kinematics'!$IS$53:$IS$103)/51),"")</f>
        <v>1.5551933554841308</v>
      </c>
      <c r="Q13" s="53">
        <f t="array" ref="Q13">IF(SUM('Control Kinematics'!R2:R52)&lt;&gt;0,SQRT(SUMSQ('Control Kinematics'!R53:R103-'Control Kinematics'!$IS$53:$IS$103)/51),"")</f>
        <v>2.2365319493250464</v>
      </c>
      <c r="R13" s="53">
        <f t="array" ref="R13">IF(SUM('Control Kinematics'!S2:S52)&lt;&gt;0,SQRT(SUMSQ('Control Kinematics'!S53:S103-'Control Kinematics'!$IS$53:$IS$103)/51),"")</f>
        <v>1.4785126384528462</v>
      </c>
      <c r="S13" s="53">
        <f t="array" ref="S13">IF(SUM('Control Kinematics'!T2:T52)&lt;&gt;0,SQRT(SUMSQ('Control Kinematics'!T53:T103-'Control Kinematics'!$IS$53:$IS$103)/51),"")</f>
        <v>2.9407343417788052</v>
      </c>
      <c r="T13" s="53">
        <f t="array" ref="T13">IF(SUM('Control Kinematics'!U2:U52)&lt;&gt;0,SQRT(SUMSQ('Control Kinematics'!U53:U103-'Control Kinematics'!$IS$53:$IS$103)/51),"")</f>
        <v>0.59942958711422945</v>
      </c>
      <c r="U13" s="53">
        <f t="array" ref="U13">IF(SUM('Control Kinematics'!V2:V52)&lt;&gt;0,SQRT(SUMSQ('Control Kinematics'!V53:V103-'Control Kinematics'!$IS$53:$IS$103)/51),"")</f>
        <v>0.55568186470164449</v>
      </c>
      <c r="V13" s="53">
        <f t="array" ref="V13">IF(SUM('Control Kinematics'!W2:W52)&lt;&gt;0,SQRT(SUMSQ('Control Kinematics'!W53:W103-'Control Kinematics'!$IS$53:$IS$103)/51),"")</f>
        <v>3.3402976271211333</v>
      </c>
      <c r="W13" s="53">
        <f t="array" ref="W13">IF(SUM('Control Kinematics'!X2:X52)&lt;&gt;0,SQRT(SUMSQ('Control Kinematics'!X53:X103-'Control Kinematics'!$IS$53:$IS$103)/51),"")</f>
        <v>1.4567350803154502</v>
      </c>
      <c r="X13" s="53">
        <f t="array" ref="X13">IF(SUM('Control Kinematics'!Y2:Y52)&lt;&gt;0,SQRT(SUMSQ('Control Kinematics'!Y53:Y103-'Control Kinematics'!$IS$53:$IS$103)/51),"")</f>
        <v>3.1477082570986155</v>
      </c>
      <c r="Y13" s="53">
        <f t="array" ref="Y13">IF(SUM('Control Kinematics'!Z2:Z52)&lt;&gt;0,SQRT(SUMSQ('Control Kinematics'!Z53:Z103-'Control Kinematics'!$IS$53:$IS$103)/51),"")</f>
        <v>2.9254847813241702</v>
      </c>
      <c r="Z13" s="53">
        <f t="array" ref="Z13">IF(SUM('Control Kinematics'!AA2:AA52)&lt;&gt;0,SQRT(SUMSQ('Control Kinematics'!AA53:AA103-'Control Kinematics'!$IS$53:$IS$103)/51),"")</f>
        <v>2.9524994531807796</v>
      </c>
      <c r="AA13" s="53">
        <f t="array" ref="AA13">IF(SUM('Control Kinematics'!AB2:AB52)&lt;&gt;0,SQRT(SUMSQ('Control Kinematics'!AB53:AB103-'Control Kinematics'!$IS$53:$IS$103)/51),"")</f>
        <v>2.0086498937459982</v>
      </c>
      <c r="AB13" s="53">
        <f t="array" ref="AB13">IF(SUM('Control Kinematics'!AC2:AC52)&lt;&gt;0,SQRT(SUMSQ('Control Kinematics'!AC53:AC103-'Control Kinematics'!$IS$53:$IS$103)/51),"")</f>
        <v>2.4886993406254825</v>
      </c>
      <c r="AC13" s="53">
        <f t="array" ref="AC13">IF(SUM('Control Kinematics'!AD2:AD52)&lt;&gt;0,SQRT(SUMSQ('Control Kinematics'!AD53:AD103-'Control Kinematics'!$IS$53:$IS$103)/51),"")</f>
        <v>1.0270843497429427</v>
      </c>
      <c r="AD13" s="53">
        <f t="array" ref="AD13">IF(SUM('Control Kinematics'!AE2:AE52)&lt;&gt;0,SQRT(SUMSQ('Control Kinematics'!AE53:AE103-'Control Kinematics'!$IS$53:$IS$103)/51),"")</f>
        <v>1.9972919874566937</v>
      </c>
      <c r="AE13" s="53">
        <f t="array" ref="AE13">IF(SUM('Control Kinematics'!AF2:AF52)&lt;&gt;0,SQRT(SUMSQ('Control Kinematics'!AF53:AF103-'Control Kinematics'!$IS$53:$IS$103)/51),"")</f>
        <v>1.7475268661648069</v>
      </c>
      <c r="AF13" s="53">
        <f t="array" ref="AF13">IF(SUM('Control Kinematics'!AG2:AG52)&lt;&gt;0,SQRT(SUMSQ('Control Kinematics'!AG53:AG103-'Control Kinematics'!$IS$53:$IS$103)/51),"")</f>
        <v>1.3360759333089487</v>
      </c>
      <c r="AG13" s="53">
        <f t="array" ref="AG13">IF(SUM('Control Kinematics'!AH2:AH52)&lt;&gt;0,SQRT(SUMSQ('Control Kinematics'!AH53:AH103-'Control Kinematics'!$IS$53:$IS$103)/51),"")</f>
        <v>1.205364846076771</v>
      </c>
      <c r="AH13" s="53">
        <f t="array" ref="AH13">IF(SUM('Control Kinematics'!AI2:AI52)&lt;&gt;0,SQRT(SUMSQ('Control Kinematics'!AI53:AI103-'Control Kinematics'!$IS$53:$IS$103)/51),"")</f>
        <v>1.843961776471104</v>
      </c>
      <c r="AI13" s="53">
        <f t="array" ref="AI13">IF(SUM('Control Kinematics'!AJ2:AJ52)&lt;&gt;0,SQRT(SUMSQ('Control Kinematics'!AJ53:AJ103-'Control Kinematics'!$IS$53:$IS$103)/51),"")</f>
        <v>4.2647891757388514</v>
      </c>
      <c r="AJ13" s="53">
        <f t="array" ref="AJ13">IF(SUM('Control Kinematics'!AK2:AK52)&lt;&gt;0,SQRT(SUMSQ('Control Kinematics'!AK53:AK103-'Control Kinematics'!$IS$53:$IS$103)/51),"")</f>
        <v>5.3863575556796475</v>
      </c>
      <c r="AK13" s="53">
        <f t="array" ref="AK13">IF(SUM('Control Kinematics'!AL2:AL52)&lt;&gt;0,SQRT(SUMSQ('Control Kinematics'!AL53:AL103-'Control Kinematics'!$IS$53:$IS$103)/51),"")</f>
        <v>1.7447180892394303</v>
      </c>
      <c r="AL13" s="53">
        <f t="array" ref="AL13">IF(SUM('Control Kinematics'!AM2:AM52)&lt;&gt;0,SQRT(SUMSQ('Control Kinematics'!AM53:AM103-'Control Kinematics'!$IS$53:$IS$103)/51),"")</f>
        <v>2.8459741176636775</v>
      </c>
      <c r="AM13" s="53">
        <f t="array" ref="AM13">IF(SUM('Control Kinematics'!AN2:AN52)&lt;&gt;0,SQRT(SUMSQ('Control Kinematics'!AN53:AN103-'Control Kinematics'!$IS$53:$IS$103)/51),"")</f>
        <v>1.5975566393963143</v>
      </c>
      <c r="AN13" s="53" t="str">
        <f t="array" ref="AN13">IF(SUM('Control Kinematics'!AO2:AO52)&lt;&gt;0,SQRT(SUMSQ('Control Kinematics'!AO53:AO103-'Control Kinematics'!$IS$53:$IS$103)/51),"")</f>
        <v/>
      </c>
      <c r="AO13" s="53" t="str">
        <f t="array" ref="AO13">IF(SUM('Control Kinematics'!AP2:AP52)&lt;&gt;0,SQRT(SUMSQ('Control Kinematics'!AP53:AP103-'Control Kinematics'!$IS$53:$IS$103)/51),"")</f>
        <v/>
      </c>
      <c r="AP13" s="53" t="str">
        <f t="array" ref="AP13">IF(SUM('Control Kinematics'!AQ2:AQ52)&lt;&gt;0,SQRT(SUMSQ('Control Kinematics'!AQ53:AQ103-'Control Kinematics'!$IS$53:$IS$103)/51),"")</f>
        <v/>
      </c>
      <c r="AQ13" s="53" t="str">
        <f t="array" ref="AQ13">IF(SUM('Control Kinematics'!AR2:AR52)&lt;&gt;0,SQRT(SUMSQ('Control Kinematics'!AR53:AR103-'Control Kinematics'!$IS$53:$IS$103)/51),"")</f>
        <v/>
      </c>
      <c r="AR13" s="53" t="str">
        <f t="array" ref="AR13">IF(SUM('Control Kinematics'!AS2:AS52)&lt;&gt;0,SQRT(SUMSQ('Control Kinematics'!AS53:AS103-'Control Kinematics'!$IS$53:$IS$103)/51),"")</f>
        <v/>
      </c>
      <c r="AS13" s="53" t="str">
        <f t="array" ref="AS13">IF(SUM('Control Kinematics'!AT2:AT52)&lt;&gt;0,SQRT(SUMSQ('Control Kinematics'!AT53:AT103-'Control Kinematics'!$IS$53:$IS$103)/51),"")</f>
        <v/>
      </c>
      <c r="AT13" s="53" t="str">
        <f t="array" ref="AT13">IF(SUM('Control Kinematics'!AU2:AU52)&lt;&gt;0,SQRT(SUMSQ('Control Kinematics'!AU53:AU103-'Control Kinematics'!$IS$53:$IS$103)/51),"")</f>
        <v/>
      </c>
      <c r="AU13" s="53" t="str">
        <f t="array" ref="AU13">IF(SUM('Control Kinematics'!AV2:AV52)&lt;&gt;0,SQRT(SUMSQ('Control Kinematics'!AV53:AV103-'Control Kinematics'!$IS$53:$IS$103)/51),"")</f>
        <v/>
      </c>
      <c r="AV13" s="53" t="str">
        <f t="array" ref="AV13">IF(SUM('Control Kinematics'!AW2:AW52)&lt;&gt;0,SQRT(SUMSQ('Control Kinematics'!AW53:AW103-'Control Kinematics'!$IS$53:$IS$103)/51),"")</f>
        <v/>
      </c>
      <c r="AW13" s="53" t="str">
        <f t="array" ref="AW13">IF(SUM('Control Kinematics'!AX2:AX52)&lt;&gt;0,SQRT(SUMSQ('Control Kinematics'!AX53:AX103-'Control Kinematics'!$IS$53:$IS$103)/51),"")</f>
        <v/>
      </c>
      <c r="AX13" s="53" t="str">
        <f t="array" ref="AX13">IF(SUM('Control Kinematics'!AY2:AY52)&lt;&gt;0,SQRT(SUMSQ('Control Kinematics'!AY53:AY103-'Control Kinematics'!$IS$53:$IS$103)/51),"")</f>
        <v/>
      </c>
      <c r="AY13" s="53" t="str">
        <f t="array" ref="AY13">IF(SUM('Control Kinematics'!AZ2:AZ52)&lt;&gt;0,SQRT(SUMSQ('Control Kinematics'!AZ53:AZ103-'Control Kinematics'!$IS$53:$IS$103)/51),"")</f>
        <v/>
      </c>
      <c r="AZ13" s="53" t="str">
        <f t="array" ref="AZ13">IF(SUM('Control Kinematics'!BA2:BA52)&lt;&gt;0,SQRT(SUMSQ('Control Kinematics'!BA53:BA103-'Control Kinematics'!$IS$53:$IS$103)/51),"")</f>
        <v/>
      </c>
      <c r="BA13" s="53" t="str">
        <f t="array" ref="BA13">IF(SUM('Control Kinematics'!BB2:BB52)&lt;&gt;0,SQRT(SUMSQ('Control Kinematics'!BB53:BB103-'Control Kinematics'!$IS$53:$IS$103)/51),"")</f>
        <v/>
      </c>
      <c r="BB13" s="53" t="str">
        <f t="array" ref="BB13">IF(SUM('Control Kinematics'!BC2:BC52)&lt;&gt;0,SQRT(SUMSQ('Control Kinematics'!BC53:BC103-'Control Kinematics'!$IS$53:$IS$103)/51),"")</f>
        <v/>
      </c>
      <c r="BC13" s="53" t="str">
        <f t="array" ref="BC13">IF(SUM('Control Kinematics'!BD2:BD52)&lt;&gt;0,SQRT(SUMSQ('Control Kinematics'!BD53:BD103-'Control Kinematics'!$IS$53:$IS$103)/51),"")</f>
        <v/>
      </c>
      <c r="BD13" s="53" t="str">
        <f t="array" ref="BD13">IF(SUM('Control Kinematics'!BE2:BE52)&lt;&gt;0,SQRT(SUMSQ('Control Kinematics'!BE53:BE103-'Control Kinematics'!$IS$53:$IS$103)/51),"")</f>
        <v/>
      </c>
      <c r="BE13" s="53" t="str">
        <f t="array" ref="BE13">IF(SUM('Control Kinematics'!BF2:BF52)&lt;&gt;0,SQRT(SUMSQ('Control Kinematics'!BF53:BF103-'Control Kinematics'!$IS$53:$IS$103)/51),"")</f>
        <v/>
      </c>
      <c r="BF13" s="53" t="str">
        <f t="array" ref="BF13">IF(SUM('Control Kinematics'!BG2:BG52)&lt;&gt;0,SQRT(SUMSQ('Control Kinematics'!BG53:BG103-'Control Kinematics'!$IS$53:$IS$103)/51),"")</f>
        <v/>
      </c>
      <c r="BG13" s="53" t="str">
        <f t="array" ref="BG13">IF(SUM('Control Kinematics'!BH2:BH52)&lt;&gt;0,SQRT(SUMSQ('Control Kinematics'!BH53:BH103-'Control Kinematics'!$IS$53:$IS$103)/51),"")</f>
        <v/>
      </c>
      <c r="BH13" s="53" t="str">
        <f t="array" ref="BH13">IF(SUM('Control Kinematics'!BI2:BI52)&lt;&gt;0,SQRT(SUMSQ('Control Kinematics'!BI53:BI103-'Control Kinematics'!$IS$53:$IS$103)/51),"")</f>
        <v/>
      </c>
      <c r="BI13" s="53" t="str">
        <f t="array" ref="BI13">IF(SUM('Control Kinematics'!BJ2:BJ52)&lt;&gt;0,SQRT(SUMSQ('Control Kinematics'!BJ53:BJ103-'Control Kinematics'!$IS$53:$IS$103)/51),"")</f>
        <v/>
      </c>
      <c r="BJ13" s="53" t="str">
        <f t="array" ref="BJ13">IF(SUM('Control Kinematics'!BK2:BK52)&lt;&gt;0,SQRT(SUMSQ('Control Kinematics'!BK53:BK103-'Control Kinematics'!$IS$53:$IS$103)/51),"")</f>
        <v/>
      </c>
      <c r="BK13" s="53" t="str">
        <f t="array" ref="BK13">IF(SUM('Control Kinematics'!BL2:BL52)&lt;&gt;0,SQRT(SUMSQ('Control Kinematics'!BL53:BL103-'Control Kinematics'!$IS$53:$IS$103)/51),"")</f>
        <v/>
      </c>
      <c r="BL13" s="53" t="str">
        <f t="array" ref="BL13">IF(SUM('Control Kinematics'!BM2:BM52)&lt;&gt;0,SQRT(SUMSQ('Control Kinematics'!BM53:BM103-'Control Kinematics'!$IS$53:$IS$103)/51),"")</f>
        <v/>
      </c>
      <c r="BM13" s="53" t="str">
        <f t="array" ref="BM13">IF(SUM('Control Kinematics'!BN2:BN52)&lt;&gt;0,SQRT(SUMSQ('Control Kinematics'!BN53:BN103-'Control Kinematics'!$IS$53:$IS$103)/51),"")</f>
        <v/>
      </c>
      <c r="BN13" s="53" t="str">
        <f t="array" ref="BN13">IF(SUM('Control Kinematics'!BO2:BO52)&lt;&gt;0,SQRT(SUMSQ('Control Kinematics'!BO53:BO103-'Control Kinematics'!$IS$53:$IS$103)/51),"")</f>
        <v/>
      </c>
      <c r="BO13" s="53" t="str">
        <f t="array" ref="BO13">IF(SUM('Control Kinematics'!BP2:BP52)&lt;&gt;0,SQRT(SUMSQ('Control Kinematics'!BP53:BP103-'Control Kinematics'!$IS$53:$IS$103)/51),"")</f>
        <v/>
      </c>
      <c r="BP13" s="53" t="str">
        <f t="array" ref="BP13">IF(SUM('Control Kinematics'!BQ2:BQ52)&lt;&gt;0,SQRT(SUMSQ('Control Kinematics'!BQ53:BQ103-'Control Kinematics'!$IS$53:$IS$103)/51),"")</f>
        <v/>
      </c>
      <c r="BQ13" s="53" t="str">
        <f t="array" ref="BQ13">IF(SUM('Control Kinematics'!BR2:BR52)&lt;&gt;0,SQRT(SUMSQ('Control Kinematics'!BR53:BR103-'Control Kinematics'!$IS$53:$IS$103)/51),"")</f>
        <v/>
      </c>
      <c r="BR13" s="53" t="str">
        <f t="array" ref="BR13">IF(SUM('Control Kinematics'!BS2:BS52)&lt;&gt;0,SQRT(SUMSQ('Control Kinematics'!BS53:BS103-'Control Kinematics'!$IS$53:$IS$103)/51),"")</f>
        <v/>
      </c>
      <c r="BS13" s="53" t="str">
        <f t="array" ref="BS13">IF(SUM('Control Kinematics'!BT2:BT52)&lt;&gt;0,SQRT(SUMSQ('Control Kinematics'!BT53:BT103-'Control Kinematics'!$IS$53:$IS$103)/51),"")</f>
        <v/>
      </c>
      <c r="BT13" s="53" t="str">
        <f t="array" ref="BT13">IF(SUM('Control Kinematics'!BU2:BU52)&lt;&gt;0,SQRT(SUMSQ('Control Kinematics'!BU53:BU103-'Control Kinematics'!$IS$53:$IS$103)/51),"")</f>
        <v/>
      </c>
      <c r="BU13" s="53" t="str">
        <f t="array" ref="BU13">IF(SUM('Control Kinematics'!BV2:BV52)&lt;&gt;0,SQRT(SUMSQ('Control Kinematics'!BV53:BV103-'Control Kinematics'!$IS$53:$IS$103)/51),"")</f>
        <v/>
      </c>
      <c r="BV13" s="53" t="str">
        <f t="array" ref="BV13">IF(SUM('Control Kinematics'!BW2:BW52)&lt;&gt;0,SQRT(SUMSQ('Control Kinematics'!BW53:BW103-'Control Kinematics'!$IS$53:$IS$103)/51),"")</f>
        <v/>
      </c>
      <c r="BW13" s="53" t="str">
        <f t="array" ref="BW13">IF(SUM('Control Kinematics'!BX2:BX52)&lt;&gt;0,SQRT(SUMSQ('Control Kinematics'!BX53:BX103-'Control Kinematics'!$IS$53:$IS$103)/51),"")</f>
        <v/>
      </c>
      <c r="BX13" s="53" t="str">
        <f t="array" ref="BX13">IF(SUM('Control Kinematics'!BY2:BY52)&lt;&gt;0,SQRT(SUMSQ('Control Kinematics'!BY53:BY103-'Control Kinematics'!$IS$53:$IS$103)/51),"")</f>
        <v/>
      </c>
      <c r="BY13" s="53" t="str">
        <f t="array" ref="BY13">IF(SUM('Control Kinematics'!BZ2:BZ52)&lt;&gt;0,SQRT(SUMSQ('Control Kinematics'!BZ53:BZ103-'Control Kinematics'!$IS$53:$IS$103)/51),"")</f>
        <v/>
      </c>
      <c r="BZ13" s="53" t="str">
        <f t="array" ref="BZ13">IF(SUM('Control Kinematics'!CA2:CA52)&lt;&gt;0,SQRT(SUMSQ('Control Kinematics'!CA53:CA103-'Control Kinematics'!$IS$53:$IS$103)/51),"")</f>
        <v/>
      </c>
      <c r="CA13" s="53" t="str">
        <f t="array" ref="CA13">IF(SUM('Control Kinematics'!CB2:CB52)&lt;&gt;0,SQRT(SUMSQ('Control Kinematics'!CB53:CB103-'Control Kinematics'!$IS$53:$IS$103)/51),"")</f>
        <v/>
      </c>
      <c r="CB13" s="53" t="str">
        <f t="array" ref="CB13">IF(SUM('Control Kinematics'!CC2:CC52)&lt;&gt;0,SQRT(SUMSQ('Control Kinematics'!CC53:CC103-'Control Kinematics'!$IS$53:$IS$103)/51),"")</f>
        <v/>
      </c>
      <c r="CC13" s="53" t="str">
        <f t="array" ref="CC13">IF(SUM('Control Kinematics'!CD2:CD52)&lt;&gt;0,SQRT(SUMSQ('Control Kinematics'!CD53:CD103-'Control Kinematics'!$IS$53:$IS$103)/51),"")</f>
        <v/>
      </c>
      <c r="CD13" s="53" t="str">
        <f t="array" ref="CD13">IF(SUM('Control Kinematics'!CE2:CE52)&lt;&gt;0,SQRT(SUMSQ('Control Kinematics'!CE53:CE103-'Control Kinematics'!$IS$53:$IS$103)/51),"")</f>
        <v/>
      </c>
      <c r="CE13" s="53" t="str">
        <f t="array" ref="CE13">IF(SUM('Control Kinematics'!CF2:CF52)&lt;&gt;0,SQRT(SUMSQ('Control Kinematics'!CF53:CF103-'Control Kinematics'!$IS$53:$IS$103)/51),"")</f>
        <v/>
      </c>
      <c r="CF13" s="53" t="str">
        <f t="array" ref="CF13">IF(SUM('Control Kinematics'!CG2:CG52)&lt;&gt;0,SQRT(SUMSQ('Control Kinematics'!CG53:CG103-'Control Kinematics'!$IS$53:$IS$103)/51),"")</f>
        <v/>
      </c>
      <c r="CG13" s="53" t="str">
        <f t="array" ref="CG13">IF(SUM('Control Kinematics'!CH2:CH52)&lt;&gt;0,SQRT(SUMSQ('Control Kinematics'!CH53:CH103-'Control Kinematics'!$IS$53:$IS$103)/51),"")</f>
        <v/>
      </c>
      <c r="CH13" s="53" t="str">
        <f t="array" ref="CH13">IF(SUM('Control Kinematics'!CI2:CI52)&lt;&gt;0,SQRT(SUMSQ('Control Kinematics'!CI53:CI103-'Control Kinematics'!$IS$53:$IS$103)/51),"")</f>
        <v/>
      </c>
      <c r="CI13" s="53" t="str">
        <f t="array" ref="CI13">IF(SUM('Control Kinematics'!CJ2:CJ52)&lt;&gt;0,SQRT(SUMSQ('Control Kinematics'!CJ53:CJ103-'Control Kinematics'!$IS$53:$IS$103)/51),"")</f>
        <v/>
      </c>
      <c r="CJ13" s="53" t="str">
        <f t="array" ref="CJ13">IF(SUM('Control Kinematics'!CK2:CK52)&lt;&gt;0,SQRT(SUMSQ('Control Kinematics'!CK53:CK103-'Control Kinematics'!$IS$53:$IS$103)/51),"")</f>
        <v/>
      </c>
      <c r="CK13" s="53" t="str">
        <f t="array" ref="CK13">IF(SUM('Control Kinematics'!CL2:CL52)&lt;&gt;0,SQRT(SUMSQ('Control Kinematics'!CL53:CL103-'Control Kinematics'!$IS$53:$IS$103)/51),"")</f>
        <v/>
      </c>
      <c r="CL13" s="53" t="str">
        <f t="array" ref="CL13">IF(SUM('Control Kinematics'!CM2:CM52)&lt;&gt;0,SQRT(SUMSQ('Control Kinematics'!CM53:CM103-'Control Kinematics'!$IS$53:$IS$103)/51),"")</f>
        <v/>
      </c>
      <c r="CM13" s="53" t="str">
        <f t="array" ref="CM13">IF(SUM('Control Kinematics'!CN2:CN52)&lt;&gt;0,SQRT(SUMSQ('Control Kinematics'!CN53:CN103-'Control Kinematics'!$IS$53:$IS$103)/51),"")</f>
        <v/>
      </c>
      <c r="CN13" s="53" t="str">
        <f t="array" ref="CN13">IF(SUM('Control Kinematics'!CO2:CO52)&lt;&gt;0,SQRT(SUMSQ('Control Kinematics'!CO53:CO103-'Control Kinematics'!$IS$53:$IS$103)/51),"")</f>
        <v/>
      </c>
      <c r="CO13" s="53" t="str">
        <f t="array" ref="CO13">IF(SUM('Control Kinematics'!CP2:CP52)&lt;&gt;0,SQRT(SUMSQ('Control Kinematics'!CP53:CP103-'Control Kinematics'!$IS$53:$IS$103)/51),"")</f>
        <v/>
      </c>
      <c r="CP13" s="53" t="str">
        <f t="array" ref="CP13">IF(SUM('Control Kinematics'!CQ2:CQ52)&lt;&gt;0,SQRT(SUMSQ('Control Kinematics'!CQ53:CQ103-'Control Kinematics'!$IS$53:$IS$103)/51),"")</f>
        <v/>
      </c>
      <c r="CQ13" s="53" t="str">
        <f t="array" ref="CQ13">IF(SUM('Control Kinematics'!CR2:CR52)&lt;&gt;0,SQRT(SUMSQ('Control Kinematics'!CR53:CR103-'Control Kinematics'!$IS$53:$IS$103)/51),"")</f>
        <v/>
      </c>
      <c r="CR13" s="53" t="str">
        <f t="array" ref="CR13">IF(SUM('Control Kinematics'!CS2:CS52)&lt;&gt;0,SQRT(SUMSQ('Control Kinematics'!CS53:CS103-'Control Kinematics'!$IS$53:$IS$103)/51),"")</f>
        <v/>
      </c>
      <c r="CS13" s="53" t="str">
        <f t="array" ref="CS13">IF(SUM('Control Kinematics'!CT2:CT52)&lt;&gt;0,SQRT(SUMSQ('Control Kinematics'!CT53:CT103-'Control Kinematics'!$IS$53:$IS$103)/51),"")</f>
        <v/>
      </c>
      <c r="CT13" s="53" t="str">
        <f t="array" ref="CT13">IF(SUM('Control Kinematics'!CU2:CU52)&lt;&gt;0,SQRT(SUMSQ('Control Kinematics'!CU53:CU103-'Control Kinematics'!$IS$53:$IS$103)/51),"")</f>
        <v/>
      </c>
      <c r="CU13" s="53" t="str">
        <f t="array" ref="CU13">IF(SUM('Control Kinematics'!CV2:CV52)&lt;&gt;0,SQRT(SUMSQ('Control Kinematics'!CV53:CV103-'Control Kinematics'!$IS$53:$IS$103)/51),"")</f>
        <v/>
      </c>
      <c r="CV13" s="53" t="str">
        <f t="array" ref="CV13">IF(SUM('Control Kinematics'!CW2:CW52)&lt;&gt;0,SQRT(SUMSQ('Control Kinematics'!CW53:CW103-'Control Kinematics'!$IS$53:$IS$103)/51),"")</f>
        <v/>
      </c>
      <c r="CW13" s="53" t="str">
        <f t="array" ref="CW13">IF(SUM('Control Kinematics'!CX2:CX52)&lt;&gt;0,SQRT(SUMSQ('Control Kinematics'!CX53:CX103-'Control Kinematics'!$IS$53:$IS$103)/51),"")</f>
        <v/>
      </c>
      <c r="CX13" s="53" t="str">
        <f t="array" ref="CX13">IF(SUM('Control Kinematics'!CY2:CY52)&lt;&gt;0,SQRT(SUMSQ('Control Kinematics'!CY53:CY103-'Control Kinematics'!$IS$53:$IS$103)/51),"")</f>
        <v/>
      </c>
      <c r="CY13" s="53" t="str">
        <f t="array" ref="CY13">IF(SUM('Control Kinematics'!CZ2:CZ52)&lt;&gt;0,SQRT(SUMSQ('Control Kinematics'!CZ53:CZ103-'Control Kinematics'!$IS$53:$IS$103)/51),"")</f>
        <v/>
      </c>
      <c r="CZ13" s="53" t="str">
        <f t="array" ref="CZ13">IF(SUM('Control Kinematics'!DA2:DA52)&lt;&gt;0,SQRT(SUMSQ('Control Kinematics'!DA53:DA103-'Control Kinematics'!$IS$53:$IS$103)/51),"")</f>
        <v/>
      </c>
      <c r="DA13" s="53" t="str">
        <f t="array" ref="DA13">IF(SUM('Control Kinematics'!DB2:DB52)&lt;&gt;0,SQRT(SUMSQ('Control Kinematics'!DB53:DB103-'Control Kinematics'!$IS$53:$IS$103)/51),"")</f>
        <v/>
      </c>
      <c r="DB13" s="53" t="str">
        <f t="array" ref="DB13">IF(SUM('Control Kinematics'!DC2:DC52)&lt;&gt;0,SQRT(SUMSQ('Control Kinematics'!DC53:DC103-'Control Kinematics'!$IS$53:$IS$103)/51),"")</f>
        <v/>
      </c>
      <c r="DC13" s="53" t="str">
        <f t="array" ref="DC13">IF(SUM('Control Kinematics'!DD2:DD52)&lt;&gt;0,SQRT(SUMSQ('Control Kinematics'!DD53:DD103-'Control Kinematics'!$IS$53:$IS$103)/51),"")</f>
        <v/>
      </c>
      <c r="DD13" s="53" t="str">
        <f t="array" ref="DD13">IF(SUM('Control Kinematics'!DE2:DE52)&lt;&gt;0,SQRT(SUMSQ('Control Kinematics'!DE53:DE103-'Control Kinematics'!$IS$53:$IS$103)/51),"")</f>
        <v/>
      </c>
      <c r="DE13" s="53" t="str">
        <f t="array" ref="DE13">IF(SUM('Control Kinematics'!DF2:DF52)&lt;&gt;0,SQRT(SUMSQ('Control Kinematics'!DF53:DF103-'Control Kinematics'!$IS$53:$IS$103)/51),"")</f>
        <v/>
      </c>
      <c r="DF13" s="53" t="str">
        <f t="array" ref="DF13">IF(SUM('Control Kinematics'!DG2:DG52)&lt;&gt;0,SQRT(SUMSQ('Control Kinematics'!DG53:DG103-'Control Kinematics'!$IS$53:$IS$103)/51),"")</f>
        <v/>
      </c>
      <c r="DG13" s="53" t="str">
        <f t="array" ref="DG13">IF(SUM('Control Kinematics'!DH2:DH52)&lt;&gt;0,SQRT(SUMSQ('Control Kinematics'!DH53:DH103-'Control Kinematics'!$IS$53:$IS$103)/51),"")</f>
        <v/>
      </c>
      <c r="DH13" s="53" t="str">
        <f t="array" ref="DH13">IF(SUM('Control Kinematics'!DI2:DI52)&lt;&gt;0,SQRT(SUMSQ('Control Kinematics'!DI53:DI103-'Control Kinematics'!$IS$53:$IS$103)/51),"")</f>
        <v/>
      </c>
      <c r="DI13" s="53" t="str">
        <f t="array" ref="DI13">IF(SUM('Control Kinematics'!DJ2:DJ52)&lt;&gt;0,SQRT(SUMSQ('Control Kinematics'!DJ53:DJ103-'Control Kinematics'!$IS$53:$IS$103)/51),"")</f>
        <v/>
      </c>
      <c r="DJ13" s="53" t="str">
        <f t="array" ref="DJ13">IF(SUM('Control Kinematics'!DK2:DK52)&lt;&gt;0,SQRT(SUMSQ('Control Kinematics'!DK53:DK103-'Control Kinematics'!$IS$53:$IS$103)/51),"")</f>
        <v/>
      </c>
      <c r="DK13" s="53" t="str">
        <f t="array" ref="DK13">IF(SUM('Control Kinematics'!DL2:DL52)&lt;&gt;0,SQRT(SUMSQ('Control Kinematics'!DL53:DL103-'Control Kinematics'!$IS$53:$IS$103)/51),"")</f>
        <v/>
      </c>
      <c r="DL13" s="53" t="str">
        <f t="array" ref="DL13">IF(SUM('Control Kinematics'!DM2:DM52)&lt;&gt;0,SQRT(SUMSQ('Control Kinematics'!DM53:DM103-'Control Kinematics'!$IS$53:$IS$103)/51),"")</f>
        <v/>
      </c>
      <c r="DM13" s="53" t="str">
        <f t="array" ref="DM13">IF(SUM('Control Kinematics'!DN2:DN52)&lt;&gt;0,SQRT(SUMSQ('Control Kinematics'!DN53:DN103-'Control Kinematics'!$IS$53:$IS$103)/51),"")</f>
        <v/>
      </c>
      <c r="DN13" s="53" t="str">
        <f t="array" ref="DN13">IF(SUM('Control Kinematics'!DO2:DO52)&lt;&gt;0,SQRT(SUMSQ('Control Kinematics'!DO53:DO103-'Control Kinematics'!$IS$53:$IS$103)/51),"")</f>
        <v/>
      </c>
      <c r="DO13" s="53" t="str">
        <f t="array" ref="DO13">IF(SUM('Control Kinematics'!DP2:DP52)&lt;&gt;0,SQRT(SUMSQ('Control Kinematics'!DP53:DP103-'Control Kinematics'!$IS$53:$IS$103)/51),"")</f>
        <v/>
      </c>
      <c r="DP13" s="53" t="str">
        <f t="array" ref="DP13">IF(SUM('Control Kinematics'!DQ2:DQ52)&lt;&gt;0,SQRT(SUMSQ('Control Kinematics'!DQ53:DQ103-'Control Kinematics'!$IS$53:$IS$103)/51),"")</f>
        <v/>
      </c>
      <c r="DQ13" s="53" t="str">
        <f t="array" ref="DQ13">IF(SUM('Control Kinematics'!DR2:DR52)&lt;&gt;0,SQRT(SUMSQ('Control Kinematics'!DR53:DR103-'Control Kinematics'!$IS$53:$IS$103)/51),"")</f>
        <v/>
      </c>
      <c r="DR13" s="53" t="str">
        <f t="array" ref="DR13">IF(SUM('Control Kinematics'!DS2:DS52)&lt;&gt;0,SQRT(SUMSQ('Control Kinematics'!DS53:DS103-'Control Kinematics'!$IS$53:$IS$103)/51),"")</f>
        <v/>
      </c>
      <c r="DS13" s="53" t="str">
        <f t="array" ref="DS13">IF(SUM('Control Kinematics'!DT2:DT52)&lt;&gt;0,SQRT(SUMSQ('Control Kinematics'!DT53:DT103-'Control Kinematics'!$IS$53:$IS$103)/51),"")</f>
        <v/>
      </c>
      <c r="DT13" s="53" t="str">
        <f t="array" ref="DT13">IF(SUM('Control Kinematics'!DU2:DU52)&lt;&gt;0,SQRT(SUMSQ('Control Kinematics'!DU53:DU103-'Control Kinematics'!$IS$53:$IS$103)/51),"")</f>
        <v/>
      </c>
      <c r="DU13" s="53" t="str">
        <f t="array" ref="DU13">IF(SUM('Control Kinematics'!DV2:DV52)&lt;&gt;0,SQRT(SUMSQ('Control Kinematics'!DV53:DV103-'Control Kinematics'!$IS$53:$IS$103)/51),"")</f>
        <v/>
      </c>
      <c r="DV13" s="53" t="str">
        <f t="array" ref="DV13">IF(SUM('Control Kinematics'!DW2:DW52)&lt;&gt;0,SQRT(SUMSQ('Control Kinematics'!DW53:DW103-'Control Kinematics'!$IS$53:$IS$103)/51),"")</f>
        <v/>
      </c>
      <c r="DW13" s="53" t="str">
        <f t="array" ref="DW13">IF(SUM('Control Kinematics'!DX2:DX52)&lt;&gt;0,SQRT(SUMSQ('Control Kinematics'!DX53:DX103-'Control Kinematics'!$IS$53:$IS$103)/51),"")</f>
        <v/>
      </c>
      <c r="DX13" s="53" t="str">
        <f t="array" ref="DX13">IF(SUM('Control Kinematics'!DY2:DY52)&lt;&gt;0,SQRT(SUMSQ('Control Kinematics'!DY53:DY103-'Control Kinematics'!$IS$53:$IS$103)/51),"")</f>
        <v/>
      </c>
      <c r="DY13" s="53" t="str">
        <f t="array" ref="DY13">IF(SUM('Control Kinematics'!DZ2:DZ52)&lt;&gt;0,SQRT(SUMSQ('Control Kinematics'!DZ53:DZ103-'Control Kinematics'!$IS$53:$IS$103)/51),"")</f>
        <v/>
      </c>
      <c r="DZ13" s="53" t="str">
        <f t="array" ref="DZ13">IF(SUM('Control Kinematics'!EA2:EA52)&lt;&gt;0,SQRT(SUMSQ('Control Kinematics'!EA53:EA103-'Control Kinematics'!$IS$53:$IS$103)/51),"")</f>
        <v/>
      </c>
      <c r="EA13" s="53" t="str">
        <f t="array" ref="EA13">IF(SUM('Control Kinematics'!EB2:EB52)&lt;&gt;0,SQRT(SUMSQ('Control Kinematics'!EB53:EB103-'Control Kinematics'!$IS$53:$IS$103)/51),"")</f>
        <v/>
      </c>
      <c r="EB13" s="53" t="str">
        <f t="array" ref="EB13">IF(SUM('Control Kinematics'!EC2:EC52)&lt;&gt;0,SQRT(SUMSQ('Control Kinematics'!EC53:EC103-'Control Kinematics'!$IS$53:$IS$103)/51),"")</f>
        <v/>
      </c>
      <c r="EC13" s="53" t="str">
        <f t="array" ref="EC13">IF(SUM('Control Kinematics'!ED2:ED52)&lt;&gt;0,SQRT(SUMSQ('Control Kinematics'!ED53:ED103-'Control Kinematics'!$IS$53:$IS$103)/51),"")</f>
        <v/>
      </c>
      <c r="ED13" s="53" t="str">
        <f t="array" ref="ED13">IF(SUM('Control Kinematics'!EE2:EE52)&lt;&gt;0,SQRT(SUMSQ('Control Kinematics'!EE53:EE103-'Control Kinematics'!$IS$53:$IS$103)/51),"")</f>
        <v/>
      </c>
      <c r="EE13" s="53" t="str">
        <f t="array" ref="EE13">IF(SUM('Control Kinematics'!EF2:EF52)&lt;&gt;0,SQRT(SUMSQ('Control Kinematics'!EF53:EF103-'Control Kinematics'!$IS$53:$IS$103)/51),"")</f>
        <v/>
      </c>
      <c r="EF13" s="53" t="str">
        <f t="array" ref="EF13">IF(SUM('Control Kinematics'!EG2:EG52)&lt;&gt;0,SQRT(SUMSQ('Control Kinematics'!EG53:EG103-'Control Kinematics'!$IS$53:$IS$103)/51),"")</f>
        <v/>
      </c>
      <c r="EG13" s="53" t="str">
        <f t="array" ref="EG13">IF(SUM('Control Kinematics'!EH2:EH52)&lt;&gt;0,SQRT(SUMSQ('Control Kinematics'!EH53:EH103-'Control Kinematics'!$IS$53:$IS$103)/51),"")</f>
        <v/>
      </c>
      <c r="EH13" s="53" t="str">
        <f t="array" ref="EH13">IF(SUM('Control Kinematics'!EI2:EI52)&lt;&gt;0,SQRT(SUMSQ('Control Kinematics'!EI53:EI103-'Control Kinematics'!$IS$53:$IS$103)/51),"")</f>
        <v/>
      </c>
      <c r="EI13" s="53" t="str">
        <f t="array" ref="EI13">IF(SUM('Control Kinematics'!EJ2:EJ52)&lt;&gt;0,SQRT(SUMSQ('Control Kinematics'!EJ53:EJ103-'Control Kinematics'!$IS$53:$IS$103)/51),"")</f>
        <v/>
      </c>
      <c r="EJ13" s="53" t="str">
        <f t="array" ref="EJ13">IF(SUM('Control Kinematics'!EK2:EK52)&lt;&gt;0,SQRT(SUMSQ('Control Kinematics'!EK53:EK103-'Control Kinematics'!$IS$53:$IS$103)/51),"")</f>
        <v/>
      </c>
      <c r="EK13" s="53" t="str">
        <f t="array" ref="EK13">IF(SUM('Control Kinematics'!EL2:EL52)&lt;&gt;0,SQRT(SUMSQ('Control Kinematics'!EL53:EL103-'Control Kinematics'!$IS$53:$IS$103)/51),"")</f>
        <v/>
      </c>
      <c r="EL13" s="53" t="str">
        <f t="array" ref="EL13">IF(SUM('Control Kinematics'!EM2:EM52)&lt;&gt;0,SQRT(SUMSQ('Control Kinematics'!EM53:EM103-'Control Kinematics'!$IS$53:$IS$103)/51),"")</f>
        <v/>
      </c>
      <c r="EM13" s="53" t="str">
        <f t="array" ref="EM13">IF(SUM('Control Kinematics'!EN2:EN52)&lt;&gt;0,SQRT(SUMSQ('Control Kinematics'!EN53:EN103-'Control Kinematics'!$IS$53:$IS$103)/51),"")</f>
        <v/>
      </c>
      <c r="EN13" s="53" t="str">
        <f t="array" ref="EN13">IF(SUM('Control Kinematics'!EO2:EO52)&lt;&gt;0,SQRT(SUMSQ('Control Kinematics'!EO53:EO103-'Control Kinematics'!$IS$53:$IS$103)/51),"")</f>
        <v/>
      </c>
      <c r="EO13" s="53" t="str">
        <f t="array" ref="EO13">IF(SUM('Control Kinematics'!EP2:EP52)&lt;&gt;0,SQRT(SUMSQ('Control Kinematics'!EP53:EP103-'Control Kinematics'!$IS$53:$IS$103)/51),"")</f>
        <v/>
      </c>
      <c r="EP13" s="53" t="str">
        <f t="array" ref="EP13">IF(SUM('Control Kinematics'!EQ2:EQ52)&lt;&gt;0,SQRT(SUMSQ('Control Kinematics'!EQ53:EQ103-'Control Kinematics'!$IS$53:$IS$103)/51),"")</f>
        <v/>
      </c>
      <c r="EQ13" s="53" t="str">
        <f t="array" ref="EQ13">IF(SUM('Control Kinematics'!ER2:ER52)&lt;&gt;0,SQRT(SUMSQ('Control Kinematics'!ER53:ER103-'Control Kinematics'!$IS$53:$IS$103)/51),"")</f>
        <v/>
      </c>
      <c r="ER13" s="53" t="str">
        <f t="array" ref="ER13">IF(SUM('Control Kinematics'!ES2:ES52)&lt;&gt;0,SQRT(SUMSQ('Control Kinematics'!ES53:ES103-'Control Kinematics'!$IS$53:$IS$103)/51),"")</f>
        <v/>
      </c>
      <c r="ES13" s="53" t="str">
        <f t="array" ref="ES13">IF(SUM('Control Kinematics'!ET2:ET52)&lt;&gt;0,SQRT(SUMSQ('Control Kinematics'!ET53:ET103-'Control Kinematics'!$IS$53:$IS$103)/51),"")</f>
        <v/>
      </c>
      <c r="ET13" s="53" t="str">
        <f t="array" ref="ET13">IF(SUM('Control Kinematics'!EU2:EU52)&lt;&gt;0,SQRT(SUMSQ('Control Kinematics'!EU53:EU103-'Control Kinematics'!$IS$53:$IS$103)/51),"")</f>
        <v/>
      </c>
      <c r="EU13" s="53" t="str">
        <f t="array" ref="EU13">IF(SUM('Control Kinematics'!EV2:EV52)&lt;&gt;0,SQRT(SUMSQ('Control Kinematics'!EV53:EV103-'Control Kinematics'!$IS$53:$IS$103)/51),"")</f>
        <v/>
      </c>
      <c r="EV13" s="53" t="str">
        <f t="array" ref="EV13">IF(SUM('Control Kinematics'!EW2:EW52)&lt;&gt;0,SQRT(SUMSQ('Control Kinematics'!EW53:EW103-'Control Kinematics'!$IS$53:$IS$103)/51),"")</f>
        <v/>
      </c>
      <c r="EW13" s="53" t="str">
        <f t="array" ref="EW13">IF(SUM('Control Kinematics'!EX2:EX52)&lt;&gt;0,SQRT(SUMSQ('Control Kinematics'!EX53:EX103-'Control Kinematics'!$IS$53:$IS$103)/51),"")</f>
        <v/>
      </c>
      <c r="EX13" s="53" t="str">
        <f t="array" ref="EX13">IF(SUM('Control Kinematics'!EY2:EY52)&lt;&gt;0,SQRT(SUMSQ('Control Kinematics'!EY53:EY103-'Control Kinematics'!$IS$53:$IS$103)/51),"")</f>
        <v/>
      </c>
      <c r="EY13" s="53" t="str">
        <f t="array" ref="EY13">IF(SUM('Control Kinematics'!EZ2:EZ52)&lt;&gt;0,SQRT(SUMSQ('Control Kinematics'!EZ53:EZ103-'Control Kinematics'!$IS$53:$IS$103)/51),"")</f>
        <v/>
      </c>
      <c r="EZ13" s="53" t="str">
        <f t="array" ref="EZ13">IF(SUM('Control Kinematics'!FA2:FA52)&lt;&gt;0,SQRT(SUMSQ('Control Kinematics'!FA53:FA103-'Control Kinematics'!$IS$53:$IS$103)/51),"")</f>
        <v/>
      </c>
      <c r="FA13" s="53" t="str">
        <f t="array" ref="FA13">IF(SUM('Control Kinematics'!FB2:FB52)&lt;&gt;0,SQRT(SUMSQ('Control Kinematics'!FB53:FB103-'Control Kinematics'!$IS$53:$IS$103)/51),"")</f>
        <v/>
      </c>
      <c r="FB13" s="53" t="str">
        <f t="array" ref="FB13">IF(SUM('Control Kinematics'!FC2:FC52)&lt;&gt;0,SQRT(SUMSQ('Control Kinematics'!FC53:FC103-'Control Kinematics'!$IS$53:$IS$103)/51),"")</f>
        <v/>
      </c>
      <c r="FC13" s="53" t="str">
        <f t="array" ref="FC13">IF(SUM('Control Kinematics'!FD2:FD52)&lt;&gt;0,SQRT(SUMSQ('Control Kinematics'!FD53:FD103-'Control Kinematics'!$IS$53:$IS$103)/51),"")</f>
        <v/>
      </c>
      <c r="FD13" s="53" t="str">
        <f t="array" ref="FD13">IF(SUM('Control Kinematics'!FE2:FE52)&lt;&gt;0,SQRT(SUMSQ('Control Kinematics'!FE53:FE103-'Control Kinematics'!$IS$53:$IS$103)/51),"")</f>
        <v/>
      </c>
      <c r="FE13" s="53" t="str">
        <f t="array" ref="FE13">IF(SUM('Control Kinematics'!FF2:FF52)&lt;&gt;0,SQRT(SUMSQ('Control Kinematics'!FF53:FF103-'Control Kinematics'!$IS$53:$IS$103)/51),"")</f>
        <v/>
      </c>
      <c r="FF13" s="53" t="str">
        <f t="array" ref="FF13">IF(SUM('Control Kinematics'!FG2:FG52)&lt;&gt;0,SQRT(SUMSQ('Control Kinematics'!FG53:FG103-'Control Kinematics'!$IS$53:$IS$103)/51),"")</f>
        <v/>
      </c>
      <c r="FG13" s="53" t="str">
        <f t="array" ref="FG13">IF(SUM('Control Kinematics'!FH2:FH52)&lt;&gt;0,SQRT(SUMSQ('Control Kinematics'!FH53:FH103-'Control Kinematics'!$IS$53:$IS$103)/51),"")</f>
        <v/>
      </c>
      <c r="FH13" s="53" t="str">
        <f t="array" ref="FH13">IF(SUM('Control Kinematics'!FI2:FI52)&lt;&gt;0,SQRT(SUMSQ('Control Kinematics'!FI53:FI103-'Control Kinematics'!$IS$53:$IS$103)/51),"")</f>
        <v/>
      </c>
      <c r="FI13" s="53" t="str">
        <f t="array" ref="FI13">IF(SUM('Control Kinematics'!FJ2:FJ52)&lt;&gt;0,SQRT(SUMSQ('Control Kinematics'!FJ53:FJ103-'Control Kinematics'!$IS$53:$IS$103)/51),"")</f>
        <v/>
      </c>
      <c r="FJ13" s="53" t="str">
        <f t="array" ref="FJ13">IF(SUM('Control Kinematics'!FK2:FK52)&lt;&gt;0,SQRT(SUMSQ('Control Kinematics'!FK53:FK103-'Control Kinematics'!$IS$53:$IS$103)/51),"")</f>
        <v/>
      </c>
      <c r="FK13" s="53" t="str">
        <f t="array" ref="FK13">IF(SUM('Control Kinematics'!FL2:FL52)&lt;&gt;0,SQRT(SUMSQ('Control Kinematics'!FL53:FL103-'Control Kinematics'!$IS$53:$IS$103)/51),"")</f>
        <v/>
      </c>
      <c r="FL13" s="53" t="str">
        <f t="array" ref="FL13">IF(SUM('Control Kinematics'!FM2:FM52)&lt;&gt;0,SQRT(SUMSQ('Control Kinematics'!FM53:FM103-'Control Kinematics'!$IS$53:$IS$103)/51),"")</f>
        <v/>
      </c>
      <c r="FM13" s="53" t="str">
        <f t="array" ref="FM13">IF(SUM('Control Kinematics'!FN2:FN52)&lt;&gt;0,SQRT(SUMSQ('Control Kinematics'!FN53:FN103-'Control Kinematics'!$IS$53:$IS$103)/51),"")</f>
        <v/>
      </c>
      <c r="FN13" s="53" t="str">
        <f t="array" ref="FN13">IF(SUM('Control Kinematics'!FO2:FO52)&lt;&gt;0,SQRT(SUMSQ('Control Kinematics'!FO53:FO103-'Control Kinematics'!$IS$53:$IS$103)/51),"")</f>
        <v/>
      </c>
      <c r="FO13" s="53" t="str">
        <f t="array" ref="FO13">IF(SUM('Control Kinematics'!FP2:FP52)&lt;&gt;0,SQRT(SUMSQ('Control Kinematics'!FP53:FP103-'Control Kinematics'!$IS$53:$IS$103)/51),"")</f>
        <v/>
      </c>
      <c r="FP13" s="53" t="str">
        <f t="array" ref="FP13">IF(SUM('Control Kinematics'!FQ2:FQ52)&lt;&gt;0,SQRT(SUMSQ('Control Kinematics'!FQ53:FQ103-'Control Kinematics'!$IS$53:$IS$103)/51),"")</f>
        <v/>
      </c>
      <c r="FQ13" s="53" t="str">
        <f t="array" ref="FQ13">IF(SUM('Control Kinematics'!FR2:FR52)&lt;&gt;0,SQRT(SUMSQ('Control Kinematics'!FR53:FR103-'Control Kinematics'!$IS$53:$IS$103)/51),"")</f>
        <v/>
      </c>
      <c r="FR13" s="53" t="str">
        <f t="array" ref="FR13">IF(SUM('Control Kinematics'!FS2:FS52)&lt;&gt;0,SQRT(SUMSQ('Control Kinematics'!FS53:FS103-'Control Kinematics'!$IS$53:$IS$103)/51),"")</f>
        <v/>
      </c>
      <c r="FS13" s="53" t="str">
        <f t="array" ref="FS13">IF(SUM('Control Kinematics'!FT2:FT52)&lt;&gt;0,SQRT(SUMSQ('Control Kinematics'!FT53:FT103-'Control Kinematics'!$IS$53:$IS$103)/51),"")</f>
        <v/>
      </c>
      <c r="FT13" s="53" t="str">
        <f t="array" ref="FT13">IF(SUM('Control Kinematics'!FU2:FU52)&lt;&gt;0,SQRT(SUMSQ('Control Kinematics'!FU53:FU103-'Control Kinematics'!$IS$53:$IS$103)/51),"")</f>
        <v/>
      </c>
      <c r="FU13" s="53" t="str">
        <f t="array" ref="FU13">IF(SUM('Control Kinematics'!FV2:FV52)&lt;&gt;0,SQRT(SUMSQ('Control Kinematics'!FV53:FV103-'Control Kinematics'!$IS$53:$IS$103)/51),"")</f>
        <v/>
      </c>
      <c r="FV13" s="53" t="str">
        <f t="array" ref="FV13">IF(SUM('Control Kinematics'!FW2:FW52)&lt;&gt;0,SQRT(SUMSQ('Control Kinematics'!FW53:FW103-'Control Kinematics'!$IS$53:$IS$103)/51),"")</f>
        <v/>
      </c>
      <c r="FW13" s="53" t="str">
        <f t="array" ref="FW13">IF(SUM('Control Kinematics'!FX2:FX52)&lt;&gt;0,SQRT(SUMSQ('Control Kinematics'!FX53:FX103-'Control Kinematics'!$IS$53:$IS$103)/51),"")</f>
        <v/>
      </c>
      <c r="FX13" s="53" t="str">
        <f t="array" ref="FX13">IF(SUM('Control Kinematics'!FY2:FY52)&lt;&gt;0,SQRT(SUMSQ('Control Kinematics'!FY53:FY103-'Control Kinematics'!$IS$53:$IS$103)/51),"")</f>
        <v/>
      </c>
      <c r="FY13" s="53" t="str">
        <f t="array" ref="FY13">IF(SUM('Control Kinematics'!FZ2:FZ52)&lt;&gt;0,SQRT(SUMSQ('Control Kinematics'!FZ53:FZ103-'Control Kinematics'!$IS$53:$IS$103)/51),"")</f>
        <v/>
      </c>
      <c r="FZ13" s="53" t="str">
        <f t="array" ref="FZ13">IF(SUM('Control Kinematics'!GA2:GA52)&lt;&gt;0,SQRT(SUMSQ('Control Kinematics'!GA53:GA103-'Control Kinematics'!$IS$53:$IS$103)/51),"")</f>
        <v/>
      </c>
      <c r="GA13" s="53" t="str">
        <f t="array" ref="GA13">IF(SUM('Control Kinematics'!GB2:GB52)&lt;&gt;0,SQRT(SUMSQ('Control Kinematics'!GB53:GB103-'Control Kinematics'!$IS$53:$IS$103)/51),"")</f>
        <v/>
      </c>
      <c r="GB13" s="53" t="str">
        <f t="array" ref="GB13">IF(SUM('Control Kinematics'!GC2:GC52)&lt;&gt;0,SQRT(SUMSQ('Control Kinematics'!GC53:GC103-'Control Kinematics'!$IS$53:$IS$103)/51),"")</f>
        <v/>
      </c>
      <c r="GC13" s="53" t="str">
        <f t="array" ref="GC13">IF(SUM('Control Kinematics'!GD2:GD52)&lt;&gt;0,SQRT(SUMSQ('Control Kinematics'!GD53:GD103-'Control Kinematics'!$IS$53:$IS$103)/51),"")</f>
        <v/>
      </c>
      <c r="GD13" s="53" t="str">
        <f t="array" ref="GD13">IF(SUM('Control Kinematics'!GE2:GE52)&lt;&gt;0,SQRT(SUMSQ('Control Kinematics'!GE53:GE103-'Control Kinematics'!$IS$53:$IS$103)/51),"")</f>
        <v/>
      </c>
      <c r="GE13" s="53" t="str">
        <f t="array" ref="GE13">IF(SUM('Control Kinematics'!GF2:GF52)&lt;&gt;0,SQRT(SUMSQ('Control Kinematics'!GF53:GF103-'Control Kinematics'!$IS$53:$IS$103)/51),"")</f>
        <v/>
      </c>
      <c r="GF13" s="53" t="str">
        <f t="array" ref="GF13">IF(SUM('Control Kinematics'!GG2:GG52)&lt;&gt;0,SQRT(SUMSQ('Control Kinematics'!GG53:GG103-'Control Kinematics'!$IS$53:$IS$103)/51),"")</f>
        <v/>
      </c>
      <c r="GG13" s="53" t="str">
        <f t="array" ref="GG13">IF(SUM('Control Kinematics'!GH2:GH52)&lt;&gt;0,SQRT(SUMSQ('Control Kinematics'!GH53:GH103-'Control Kinematics'!$IS$53:$IS$103)/51),"")</f>
        <v/>
      </c>
      <c r="GH13" s="53" t="str">
        <f t="array" ref="GH13">IF(SUM('Control Kinematics'!GI2:GI52)&lt;&gt;0,SQRT(SUMSQ('Control Kinematics'!GI53:GI103-'Control Kinematics'!$IS$53:$IS$103)/51),"")</f>
        <v/>
      </c>
      <c r="GI13" s="53" t="str">
        <f t="array" ref="GI13">IF(SUM('Control Kinematics'!GJ2:GJ52)&lt;&gt;0,SQRT(SUMSQ('Control Kinematics'!GJ53:GJ103-'Control Kinematics'!$IS$53:$IS$103)/51),"")</f>
        <v/>
      </c>
      <c r="GJ13" s="53" t="str">
        <f t="array" ref="GJ13">IF(SUM('Control Kinematics'!GK2:GK52)&lt;&gt;0,SQRT(SUMSQ('Control Kinematics'!GK53:GK103-'Control Kinematics'!$IS$53:$IS$103)/51),"")</f>
        <v/>
      </c>
      <c r="GK13" s="53" t="str">
        <f t="array" ref="GK13">IF(SUM('Control Kinematics'!GL2:GL52)&lt;&gt;0,SQRT(SUMSQ('Control Kinematics'!GL53:GL103-'Control Kinematics'!$IS$53:$IS$103)/51),"")</f>
        <v/>
      </c>
      <c r="GL13" s="53" t="str">
        <f t="array" ref="GL13">IF(SUM('Control Kinematics'!GM2:GM52)&lt;&gt;0,SQRT(SUMSQ('Control Kinematics'!GM53:GM103-'Control Kinematics'!$IS$53:$IS$103)/51),"")</f>
        <v/>
      </c>
      <c r="GM13" s="53" t="str">
        <f t="array" ref="GM13">IF(SUM('Control Kinematics'!GN2:GN52)&lt;&gt;0,SQRT(SUMSQ('Control Kinematics'!GN53:GN103-'Control Kinematics'!$IS$53:$IS$103)/51),"")</f>
        <v/>
      </c>
      <c r="GN13" s="53" t="str">
        <f t="array" ref="GN13">IF(SUM('Control Kinematics'!GO2:GO52)&lt;&gt;0,SQRT(SUMSQ('Control Kinematics'!GO53:GO103-'Control Kinematics'!$IS$53:$IS$103)/51),"")</f>
        <v/>
      </c>
      <c r="GO13" s="53" t="str">
        <f t="array" ref="GO13">IF(SUM('Control Kinematics'!GP2:GP52)&lt;&gt;0,SQRT(SUMSQ('Control Kinematics'!GP53:GP103-'Control Kinematics'!$IS$53:$IS$103)/51),"")</f>
        <v/>
      </c>
      <c r="GP13" s="53" t="str">
        <f t="array" ref="GP13">IF(SUM('Control Kinematics'!GQ2:GQ52)&lt;&gt;0,SQRT(SUMSQ('Control Kinematics'!GQ53:GQ103-'Control Kinematics'!$IS$53:$IS$103)/51),"")</f>
        <v/>
      </c>
      <c r="GQ13" s="53" t="str">
        <f t="array" ref="GQ13">IF(SUM('Control Kinematics'!GR2:GR52)&lt;&gt;0,SQRT(SUMSQ('Control Kinematics'!GR53:GR103-'Control Kinematics'!$IS$53:$IS$103)/51),"")</f>
        <v/>
      </c>
      <c r="GR13" s="53" t="str">
        <f t="array" ref="GR13">IF(SUM('Control Kinematics'!GS2:GS52)&lt;&gt;0,SQRT(SUMSQ('Control Kinematics'!GS53:GS103-'Control Kinematics'!$IS$53:$IS$103)/51),"")</f>
        <v/>
      </c>
      <c r="GS13" s="53" t="str">
        <f t="array" ref="GS13">IF(SUM('Control Kinematics'!GT2:GT52)&lt;&gt;0,SQRT(SUMSQ('Control Kinematics'!GT53:GT103-'Control Kinematics'!$IS$53:$IS$103)/51),"")</f>
        <v/>
      </c>
      <c r="GT13" s="53" t="str">
        <f t="array" ref="GT13">IF(SUM('Control Kinematics'!GU2:GU52)&lt;&gt;0,SQRT(SUMSQ('Control Kinematics'!GU53:GU103-'Control Kinematics'!$IS$53:$IS$103)/51),"")</f>
        <v/>
      </c>
      <c r="GU13" s="53" t="str">
        <f t="array" ref="GU13">IF(SUM('Control Kinematics'!GV2:GV52)&lt;&gt;0,SQRT(SUMSQ('Control Kinematics'!GV53:GV103-'Control Kinematics'!$IS$53:$IS$103)/51),"")</f>
        <v/>
      </c>
      <c r="GV13" s="53" t="str">
        <f t="array" ref="GV13">IF(SUM('Control Kinematics'!GW2:GW52)&lt;&gt;0,SQRT(SUMSQ('Control Kinematics'!GW53:GW103-'Control Kinematics'!$IS$53:$IS$103)/51),"")</f>
        <v/>
      </c>
      <c r="GW13" s="53" t="str">
        <f t="array" ref="GW13">IF(SUM('Control Kinematics'!GX2:GX52)&lt;&gt;0,SQRT(SUMSQ('Control Kinematics'!GX53:GX103-'Control Kinematics'!$IS$53:$IS$103)/51),"")</f>
        <v/>
      </c>
      <c r="GX13" s="53" t="str">
        <f t="array" ref="GX13">IF(SUM('Control Kinematics'!GY2:GY52)&lt;&gt;0,SQRT(SUMSQ('Control Kinematics'!GY53:GY103-'Control Kinematics'!$IS$53:$IS$103)/51),"")</f>
        <v/>
      </c>
      <c r="GY13" s="53" t="str">
        <f t="array" ref="GY13">IF(SUM('Control Kinematics'!GZ2:GZ52)&lt;&gt;0,SQRT(SUMSQ('Control Kinematics'!GZ53:GZ103-'Control Kinematics'!$IS$53:$IS$103)/51),"")</f>
        <v/>
      </c>
      <c r="GZ13" s="53" t="str">
        <f t="array" ref="GZ13">IF(SUM('Control Kinematics'!HA2:HA52)&lt;&gt;0,SQRT(SUMSQ('Control Kinematics'!HA53:HA103-'Control Kinematics'!$IS$53:$IS$103)/51),"")</f>
        <v/>
      </c>
      <c r="HA13" s="53" t="str">
        <f t="array" ref="HA13">IF(SUM('Control Kinematics'!HB2:HB52)&lt;&gt;0,SQRT(SUMSQ('Control Kinematics'!HB53:HB103-'Control Kinematics'!$IS$53:$IS$103)/51),"")</f>
        <v/>
      </c>
      <c r="HB13" s="53" t="str">
        <f t="array" ref="HB13">IF(SUM('Control Kinematics'!HC2:HC52)&lt;&gt;0,SQRT(SUMSQ('Control Kinematics'!HC53:HC103-'Control Kinematics'!$IS$53:$IS$103)/51),"")</f>
        <v/>
      </c>
      <c r="HC13" s="53" t="str">
        <f t="array" ref="HC13">IF(SUM('Control Kinematics'!HD2:HD52)&lt;&gt;0,SQRT(SUMSQ('Control Kinematics'!HD53:HD103-'Control Kinematics'!$IS$53:$IS$103)/51),"")</f>
        <v/>
      </c>
      <c r="HD13" s="53" t="str">
        <f t="array" ref="HD13">IF(SUM('Control Kinematics'!HE2:HE52)&lt;&gt;0,SQRT(SUMSQ('Control Kinematics'!HE53:HE103-'Control Kinematics'!$IS$53:$IS$103)/51),"")</f>
        <v/>
      </c>
      <c r="HE13" s="53" t="str">
        <f t="array" ref="HE13">IF(SUM('Control Kinematics'!HF2:HF52)&lt;&gt;0,SQRT(SUMSQ('Control Kinematics'!HF53:HF103-'Control Kinematics'!$IS$53:$IS$103)/51),"")</f>
        <v/>
      </c>
      <c r="HF13" s="53" t="str">
        <f t="array" ref="HF13">IF(SUM('Control Kinematics'!HG2:HG52)&lt;&gt;0,SQRT(SUMSQ('Control Kinematics'!HG53:HG103-'Control Kinematics'!$IS$53:$IS$103)/51),"")</f>
        <v/>
      </c>
      <c r="HG13" s="53" t="str">
        <f t="array" ref="HG13">IF(SUM('Control Kinematics'!HH2:HH52)&lt;&gt;0,SQRT(SUMSQ('Control Kinematics'!HH53:HH103-'Control Kinematics'!$IS$53:$IS$103)/51),"")</f>
        <v/>
      </c>
      <c r="HH13" s="53" t="str">
        <f t="array" ref="HH13">IF(SUM('Control Kinematics'!HI2:HI52)&lt;&gt;0,SQRT(SUMSQ('Control Kinematics'!HI53:HI103-'Control Kinematics'!$IS$53:$IS$103)/51),"")</f>
        <v/>
      </c>
      <c r="HI13" s="53" t="str">
        <f t="array" ref="HI13">IF(SUM('Control Kinematics'!HJ2:HJ52)&lt;&gt;0,SQRT(SUMSQ('Control Kinematics'!HJ53:HJ103-'Control Kinematics'!$IS$53:$IS$103)/51),"")</f>
        <v/>
      </c>
      <c r="HJ13" s="53" t="str">
        <f t="array" ref="HJ13">IF(SUM('Control Kinematics'!HK2:HK52)&lt;&gt;0,SQRT(SUMSQ('Control Kinematics'!HK53:HK103-'Control Kinematics'!$IS$53:$IS$103)/51),"")</f>
        <v/>
      </c>
      <c r="HK13" s="53" t="str">
        <f t="array" ref="HK13">IF(SUM('Control Kinematics'!HL2:HL52)&lt;&gt;0,SQRT(SUMSQ('Control Kinematics'!HL53:HL103-'Control Kinematics'!$IS$53:$IS$103)/51),"")</f>
        <v/>
      </c>
      <c r="HL13" s="53" t="str">
        <f t="array" ref="HL13">IF(SUM('Control Kinematics'!HM2:HM52)&lt;&gt;0,SQRT(SUMSQ('Control Kinematics'!HM53:HM103-'Control Kinematics'!$IS$53:$IS$103)/51),"")</f>
        <v/>
      </c>
      <c r="HM13" s="53" t="str">
        <f t="array" ref="HM13">IF(SUM('Control Kinematics'!HN2:HN52)&lt;&gt;0,SQRT(SUMSQ('Control Kinematics'!HN53:HN103-'Control Kinematics'!$IS$53:$IS$103)/51),"")</f>
        <v/>
      </c>
      <c r="HN13" s="53" t="str">
        <f t="array" ref="HN13">IF(SUM('Control Kinematics'!HO2:HO52)&lt;&gt;0,SQRT(SUMSQ('Control Kinematics'!HO53:HO103-'Control Kinematics'!$IS$53:$IS$103)/51),"")</f>
        <v/>
      </c>
      <c r="HO13" s="53" t="str">
        <f t="array" ref="HO13">IF(SUM('Control Kinematics'!HP2:HP52)&lt;&gt;0,SQRT(SUMSQ('Control Kinematics'!HP53:HP103-'Control Kinematics'!$IS$53:$IS$103)/51),"")</f>
        <v/>
      </c>
      <c r="HP13" s="53" t="str">
        <f t="array" ref="HP13">IF(SUM('Control Kinematics'!HQ2:HQ52)&lt;&gt;0,SQRT(SUMSQ('Control Kinematics'!HQ53:HQ103-'Control Kinematics'!$IS$53:$IS$103)/51),"")</f>
        <v/>
      </c>
      <c r="HQ13" s="53" t="str">
        <f t="array" ref="HQ13">IF(SUM('Control Kinematics'!HR2:HR52)&lt;&gt;0,SQRT(SUMSQ('Control Kinematics'!HR53:HR103-'Control Kinematics'!$IS$53:$IS$103)/51),"")</f>
        <v/>
      </c>
      <c r="HR13" s="53" t="str">
        <f t="array" ref="HR13">IF(SUM('Control Kinematics'!HS2:HS52)&lt;&gt;0,SQRT(SUMSQ('Control Kinematics'!HS53:HS103-'Control Kinematics'!$IS$53:$IS$103)/51),"")</f>
        <v/>
      </c>
      <c r="HS13" s="53" t="str">
        <f t="array" ref="HS13">IF(SUM('Control Kinematics'!HT2:HT52)&lt;&gt;0,SQRT(SUMSQ('Control Kinematics'!HT53:HT103-'Control Kinematics'!$IS$53:$IS$103)/51),"")</f>
        <v/>
      </c>
      <c r="HT13" s="53" t="str">
        <f t="array" ref="HT13">IF(SUM('Control Kinematics'!HU2:HU52)&lt;&gt;0,SQRT(SUMSQ('Control Kinematics'!HU53:HU103-'Control Kinematics'!$IS$53:$IS$103)/51),"")</f>
        <v/>
      </c>
      <c r="HU13" s="53" t="str">
        <f t="array" ref="HU13">IF(SUM('Control Kinematics'!HV2:HV52)&lt;&gt;0,SQRT(SUMSQ('Control Kinematics'!HV53:HV103-'Control Kinematics'!$IS$53:$IS$103)/51),"")</f>
        <v/>
      </c>
      <c r="HV13" s="53" t="str">
        <f t="array" ref="HV13">IF(SUM('Control Kinematics'!HW2:HW52)&lt;&gt;0,SQRT(SUMSQ('Control Kinematics'!HW53:HW103-'Control Kinematics'!$IS$53:$IS$103)/51),"")</f>
        <v/>
      </c>
      <c r="HW13" s="53" t="str">
        <f t="array" ref="HW13">IF(SUM('Control Kinematics'!HX2:HX52)&lt;&gt;0,SQRT(SUMSQ('Control Kinematics'!HX53:HX103-'Control Kinematics'!$IS$53:$IS$103)/51),"")</f>
        <v/>
      </c>
      <c r="HX13" s="53" t="str">
        <f t="array" ref="HX13">IF(SUM('Control Kinematics'!HY2:HY52)&lt;&gt;0,SQRT(SUMSQ('Control Kinematics'!HY53:HY103-'Control Kinematics'!$IS$53:$IS$103)/51),"")</f>
        <v/>
      </c>
      <c r="HY13" s="53" t="str">
        <f t="array" ref="HY13">IF(SUM('Control Kinematics'!HZ2:HZ52)&lt;&gt;0,SQRT(SUMSQ('Control Kinematics'!HZ53:HZ103-'Control Kinematics'!$IS$53:$IS$103)/51),"")</f>
        <v/>
      </c>
      <c r="HZ13" s="53" t="str">
        <f t="array" ref="HZ13">IF(SUM('Control Kinematics'!IA2:IA52)&lt;&gt;0,SQRT(SUMSQ('Control Kinematics'!IA53:IA103-'Control Kinematics'!$IS$53:$IS$103)/51),"")</f>
        <v/>
      </c>
      <c r="IA13" s="53" t="str">
        <f t="array" ref="IA13">IF(SUM('Control Kinematics'!IB2:IB52)&lt;&gt;0,SQRT(SUMSQ('Control Kinematics'!IB53:IB103-'Control Kinematics'!$IS$53:$IS$103)/51),"")</f>
        <v/>
      </c>
      <c r="IB13" s="53" t="str">
        <f t="array" ref="IB13">IF(SUM('Control Kinematics'!IC2:IC52)&lt;&gt;0,SQRT(SUMSQ('Control Kinematics'!IC53:IC103-'Control Kinematics'!$IS$53:$IS$103)/51),"")</f>
        <v/>
      </c>
      <c r="IC13" s="53" t="str">
        <f t="array" ref="IC13">IF(SUM('Control Kinematics'!ID2:ID52)&lt;&gt;0,SQRT(SUMSQ('Control Kinematics'!ID53:ID103-'Control Kinematics'!$IS$53:$IS$103)/51),"")</f>
        <v/>
      </c>
      <c r="ID13" s="53" t="str">
        <f t="array" ref="ID13">IF(SUM('Control Kinematics'!IE2:IE52)&lt;&gt;0,SQRT(SUMSQ('Control Kinematics'!IE53:IE103-'Control Kinematics'!$IS$53:$IS$103)/51),"")</f>
        <v/>
      </c>
      <c r="IE13" s="53" t="str">
        <f t="array" ref="IE13">IF(SUM('Control Kinematics'!IF2:IF52)&lt;&gt;0,SQRT(SUMSQ('Control Kinematics'!IF53:IF103-'Control Kinematics'!$IS$53:$IS$103)/51),"")</f>
        <v/>
      </c>
      <c r="IF13" s="53" t="str">
        <f t="array" ref="IF13">IF(SUM('Control Kinematics'!IG2:IG52)&lt;&gt;0,SQRT(SUMSQ('Control Kinematics'!IG53:IG103-'Control Kinematics'!$IS$53:$IS$103)/51),"")</f>
        <v/>
      </c>
      <c r="IG13" s="53" t="str">
        <f t="array" ref="IG13">IF(SUM('Control Kinematics'!IH2:IH52)&lt;&gt;0,SQRT(SUMSQ('Control Kinematics'!IH53:IH103-'Control Kinematics'!$IS$53:$IS$103)/51),"")</f>
        <v/>
      </c>
      <c r="IH13" s="53" t="str">
        <f t="array" ref="IH13">IF(SUM('Control Kinematics'!II2:II52)&lt;&gt;0,SQRT(SUMSQ('Control Kinematics'!II53:II103-'Control Kinematics'!$IS$53:$IS$103)/51),"")</f>
        <v/>
      </c>
      <c r="II13" s="53" t="str">
        <f t="array" ref="II13">IF(SUM('Control Kinematics'!IJ2:IJ52)&lt;&gt;0,SQRT(SUMSQ('Control Kinematics'!IJ53:IJ103-'Control Kinematics'!$IS$53:$IS$103)/51),"")</f>
        <v/>
      </c>
      <c r="IJ13" s="53" t="str">
        <f t="array" ref="IJ13">IF(SUM('Control Kinematics'!IK2:IK52)&lt;&gt;0,SQRT(SUMSQ('Control Kinematics'!IK53:IK103-'Control Kinematics'!$IS$53:$IS$103)/51),"")</f>
        <v/>
      </c>
      <c r="IK13" s="53" t="str">
        <f t="array" ref="IK13">IF(SUM('Control Kinematics'!IL2:IL52)&lt;&gt;0,SQRT(SUMSQ('Control Kinematics'!IL53:IL103-'Control Kinematics'!$IS$53:$IS$103)/51),"")</f>
        <v/>
      </c>
      <c r="IL13" s="53" t="str">
        <f t="array" ref="IL13">IF(SUM('Control Kinematics'!IM2:IM52)&lt;&gt;0,SQRT(SUMSQ('Control Kinematics'!IM53:IM103-'Control Kinematics'!$IS$53:$IS$103)/51),"")</f>
        <v/>
      </c>
      <c r="IM13" s="53" t="str">
        <f t="array" ref="IM13">IF(SUM('Control Kinematics'!IN2:IN52)&lt;&gt;0,SQRT(SUMSQ('Control Kinematics'!IN53:IN103-'Control Kinematics'!$IS$53:$IS$103)/51),"")</f>
        <v/>
      </c>
      <c r="IN13" s="53" t="str">
        <f t="array" ref="IN13">IF(SUM('Control Kinematics'!IO2:IO52)&lt;&gt;0,SQRT(SUMSQ('Control Kinematics'!IO53:IO103-'Control Kinematics'!$IS$53:$IS$103)/51),"")</f>
        <v/>
      </c>
      <c r="IO13" s="53" t="str">
        <f t="array" ref="IO13">IF(SUM('Control Kinematics'!IP2:IP52)&lt;&gt;0,SQRT(SUMSQ('Control Kinematics'!IP53:IP103-'Control Kinematics'!$IS$53:$IS$103)/51),"")</f>
        <v/>
      </c>
      <c r="IP13" s="53" t="str">
        <f t="array" ref="IP13">IF(SUM('Control Kinematics'!IQ2:IQ52)&lt;&gt;0,SQRT(SUMSQ('Control Kinematics'!IQ53:IQ103-'Control Kinematics'!$IS$53:$IS$103)/51),"")</f>
        <v/>
      </c>
      <c r="IQ13" s="53" t="str">
        <f t="array" ref="IQ13">IF(SUM('Control Kinematics'!IR2:IR52)&lt;&gt;0,SQRT(SUMSQ('Control Kinematics'!IR53:IR103-'Control Kinematics'!$IS$53:$IS$103)/51),"")</f>
        <v/>
      </c>
      <c r="IR13" s="67">
        <f>AVERAGE(B13:IQ13)</f>
        <v>1.9973973280475907</v>
      </c>
      <c r="IS13" s="59">
        <f>STDEV(B13:IQ13)</f>
        <v>1.0245624600884871</v>
      </c>
      <c r="IT13" s="59">
        <f>EXP(IR43)</f>
        <v>1.7625135713417821</v>
      </c>
    </row>
    <row r="14" spans="1:257" x14ac:dyDescent="0.2">
      <c r="A14" s="23" t="s">
        <v>10</v>
      </c>
      <c r="B14" s="38">
        <f t="array" ref="B14">IF(SUM('Control Kinematics'!C2:C52)&lt;&gt;0,SQRT(SUMSQ('Control Kinematics'!C206:C256-'Control Kinematics'!$IS$206:$IS$256)/51),"")</f>
        <v>2.8924400610852015</v>
      </c>
      <c r="C14" s="38">
        <f t="array" ref="C14">IF(SUM('Control Kinematics'!D2:D52)&lt;&gt;0,SQRT(SUMSQ('Control Kinematics'!D206:D256-'Control Kinematics'!$IS$206:$IS$256)/51),"")</f>
        <v>1.6728769785000737</v>
      </c>
      <c r="D14" s="38">
        <f t="array" ref="D14">IF(SUM('Control Kinematics'!E2:E52)&lt;&gt;0,SQRT(SUMSQ('Control Kinematics'!E206:E256-'Control Kinematics'!$IS$206:$IS$256)/51),"")</f>
        <v>2.0970739175676405</v>
      </c>
      <c r="E14" s="38">
        <f t="array" ref="E14">IF(SUM('Control Kinematics'!F2:F52)&lt;&gt;0,SQRT(SUMSQ('Control Kinematics'!F206:F256-'Control Kinematics'!$IS$206:$IS$256)/51),"")</f>
        <v>1.4909147728531422</v>
      </c>
      <c r="F14" s="38">
        <f t="array" ref="F14">IF(SUM('Control Kinematics'!G2:G52)&lt;&gt;0,SQRT(SUMSQ('Control Kinematics'!G206:G256-'Control Kinematics'!$IS$206:$IS$256)/51),"")</f>
        <v>6.470956432869361</v>
      </c>
      <c r="G14" s="38">
        <f t="array" ref="G14">IF(SUM('Control Kinematics'!H2:H52)&lt;&gt;0,SQRT(SUMSQ('Control Kinematics'!H206:H256-'Control Kinematics'!$IS$206:$IS$256)/51),"")</f>
        <v>5.1793906508579264</v>
      </c>
      <c r="H14" s="38">
        <f t="array" ref="H14">IF(SUM('Control Kinematics'!I2:I52)&lt;&gt;0,SQRT(SUMSQ('Control Kinematics'!I206:I256-'Control Kinematics'!$IS$206:$IS$256)/51),"")</f>
        <v>2.0613758093323979</v>
      </c>
      <c r="I14" s="38">
        <f t="array" ref="I14">IF(SUM('Control Kinematics'!J2:J52)&lt;&gt;0,SQRT(SUMSQ('Control Kinematics'!J206:J256-'Control Kinematics'!$IS$206:$IS$256)/51),"")</f>
        <v>3.3998826760329433</v>
      </c>
      <c r="J14" s="38">
        <f t="array" ref="J14">IF(SUM('Control Kinematics'!K2:K52)&lt;&gt;0,SQRT(SUMSQ('Control Kinematics'!K206:K256-'Control Kinematics'!$IS$206:$IS$256)/51),"")</f>
        <v>4.648610368969603</v>
      </c>
      <c r="K14" s="38">
        <f t="array" ref="K14">IF(SUM('Control Kinematics'!L2:L52)&lt;&gt;0,SQRT(SUMSQ('Control Kinematics'!L206:L256-'Control Kinematics'!$IS$206:$IS$256)/51),"")</f>
        <v>2.2372196111463687</v>
      </c>
      <c r="L14" s="38">
        <f t="array" ref="L14">IF(SUM('Control Kinematics'!M2:M52)&lt;&gt;0,SQRT(SUMSQ('Control Kinematics'!M206:M256-'Control Kinematics'!$IS$206:$IS$256)/51),"")</f>
        <v>4.5014869258508652</v>
      </c>
      <c r="M14" s="38">
        <f t="array" ref="M14">IF(SUM('Control Kinematics'!N2:N52)&lt;&gt;0,SQRT(SUMSQ('Control Kinematics'!N206:N256-'Control Kinematics'!$IS$206:$IS$256)/51),"")</f>
        <v>4.441619847573123</v>
      </c>
      <c r="N14" s="38">
        <f t="array" ref="N14">IF(SUM('Control Kinematics'!O2:O52)&lt;&gt;0,SQRT(SUMSQ('Control Kinematics'!O206:O256-'Control Kinematics'!$IS$206:$IS$256)/51),"")</f>
        <v>4.061498383979691</v>
      </c>
      <c r="O14" s="38">
        <f t="array" ref="O14">IF(SUM('Control Kinematics'!P2:P52)&lt;&gt;0,SQRT(SUMSQ('Control Kinematics'!P206:P256-'Control Kinematics'!$IS$206:$IS$256)/51),"")</f>
        <v>1.9176585329439195</v>
      </c>
      <c r="P14" s="38">
        <f t="array" ref="P14">IF(SUM('Control Kinematics'!Q2:Q52)&lt;&gt;0,SQRT(SUMSQ('Control Kinematics'!Q206:Q256-'Control Kinematics'!$IS$206:$IS$256)/51),"")</f>
        <v>1.8811784518358898</v>
      </c>
      <c r="Q14" s="38">
        <f t="array" ref="Q14">IF(SUM('Control Kinematics'!R2:R52)&lt;&gt;0,SQRT(SUMSQ('Control Kinematics'!R206:R256-'Control Kinematics'!$IS$206:$IS$256)/51),"")</f>
        <v>2.3664719042786939</v>
      </c>
      <c r="R14" s="38">
        <f t="array" ref="R14">IF(SUM('Control Kinematics'!S2:S52)&lt;&gt;0,SQRT(SUMSQ('Control Kinematics'!S206:S256-'Control Kinematics'!$IS$206:$IS$256)/51),"")</f>
        <v>2.9259963304054932</v>
      </c>
      <c r="S14" s="38">
        <f t="array" ref="S14">IF(SUM('Control Kinematics'!T2:T52)&lt;&gt;0,SQRT(SUMSQ('Control Kinematics'!T206:T256-'Control Kinematics'!$IS$206:$IS$256)/51),"")</f>
        <v>2.6582667623527136</v>
      </c>
      <c r="T14" s="38">
        <f t="array" ref="T14">IF(SUM('Control Kinematics'!U2:U52)&lt;&gt;0,SQRT(SUMSQ('Control Kinematics'!U206:U256-'Control Kinematics'!$IS$206:$IS$256)/51),"")</f>
        <v>2.5670279131252478</v>
      </c>
      <c r="U14" s="38">
        <f t="array" ref="U14">IF(SUM('Control Kinematics'!V2:V52)&lt;&gt;0,SQRT(SUMSQ('Control Kinematics'!V206:V256-'Control Kinematics'!$IS$206:$IS$256)/51),"")</f>
        <v>2.668312939381563</v>
      </c>
      <c r="V14" s="38">
        <f t="array" ref="V14">IF(SUM('Control Kinematics'!W2:W52)&lt;&gt;0,SQRT(SUMSQ('Control Kinematics'!W206:W256-'Control Kinematics'!$IS$206:$IS$256)/51),"")</f>
        <v>1.9165199825203676</v>
      </c>
      <c r="W14" s="38">
        <f t="array" ref="W14">IF(SUM('Control Kinematics'!X2:X52)&lt;&gt;0,SQRT(SUMSQ('Control Kinematics'!X206:X256-'Control Kinematics'!$IS$206:$IS$256)/51),"")</f>
        <v>1.3301992220471544</v>
      </c>
      <c r="X14" s="38">
        <f t="array" ref="X14">IF(SUM('Control Kinematics'!Y2:Y52)&lt;&gt;0,SQRT(SUMSQ('Control Kinematics'!Y206:Y256-'Control Kinematics'!$IS$206:$IS$256)/51),"")</f>
        <v>5.2064389883465561</v>
      </c>
      <c r="Y14" s="38">
        <f t="array" ref="Y14">IF(SUM('Control Kinematics'!Z2:Z52)&lt;&gt;0,SQRT(SUMSQ('Control Kinematics'!Z206:Z256-'Control Kinematics'!$IS$206:$IS$256)/51),"")</f>
        <v>2.2318805953739282</v>
      </c>
      <c r="Z14" s="38">
        <f t="array" ref="Z14">IF(SUM('Control Kinematics'!AA2:AA52)&lt;&gt;0,SQRT(SUMSQ('Control Kinematics'!AA206:AA256-'Control Kinematics'!$IS$206:$IS$256)/51),"")</f>
        <v>2.3845491758805144</v>
      </c>
      <c r="AA14" s="38">
        <f t="array" ref="AA14">IF(SUM('Control Kinematics'!AB2:AB52)&lt;&gt;0,SQRT(SUMSQ('Control Kinematics'!AB206:AB256-'Control Kinematics'!$IS$206:$IS$256)/51),"")</f>
        <v>2.2349705059094891</v>
      </c>
      <c r="AB14" s="38">
        <f t="array" ref="AB14">IF(SUM('Control Kinematics'!AC2:AC52)&lt;&gt;0,SQRT(SUMSQ('Control Kinematics'!AC206:AC256-'Control Kinematics'!$IS$206:$IS$256)/51),"")</f>
        <v>2.7240663179702835</v>
      </c>
      <c r="AC14" s="38">
        <f t="array" ref="AC14">IF(SUM('Control Kinematics'!AD2:AD52)&lt;&gt;0,SQRT(SUMSQ('Control Kinematics'!AD206:AD256-'Control Kinematics'!$IS$206:$IS$256)/51),"")</f>
        <v>1.3242170049569697</v>
      </c>
      <c r="AD14" s="38">
        <f t="array" ref="AD14">IF(SUM('Control Kinematics'!AE2:AE52)&lt;&gt;0,SQRT(SUMSQ('Control Kinematics'!AE206:AE256-'Control Kinematics'!$IS$206:$IS$256)/51),"")</f>
        <v>5.6056940364041967</v>
      </c>
      <c r="AE14" s="38">
        <f t="array" ref="AE14">IF(SUM('Control Kinematics'!AF2:AF52)&lt;&gt;0,SQRT(SUMSQ('Control Kinematics'!AF206:AF256-'Control Kinematics'!$IS$206:$IS$256)/51),"")</f>
        <v>2.5228415872093954</v>
      </c>
      <c r="AF14" s="38">
        <f t="array" ref="AF14">IF(SUM('Control Kinematics'!AG2:AG52)&lt;&gt;0,SQRT(SUMSQ('Control Kinematics'!AG206:AG256-'Control Kinematics'!$IS$206:$IS$256)/51),"")</f>
        <v>2.3298268599561296</v>
      </c>
      <c r="AG14" s="38">
        <f t="array" ref="AG14">IF(SUM('Control Kinematics'!AH2:AH52)&lt;&gt;0,SQRT(SUMSQ('Control Kinematics'!AH206:AH256-'Control Kinematics'!$IS$206:$IS$256)/51),"")</f>
        <v>4.1034390472132642</v>
      </c>
      <c r="AH14" s="38">
        <f t="array" ref="AH14">IF(SUM('Control Kinematics'!AI2:AI52)&lt;&gt;0,SQRT(SUMSQ('Control Kinematics'!AI206:AI256-'Control Kinematics'!$IS$206:$IS$256)/51),"")</f>
        <v>3.0660960594329487</v>
      </c>
      <c r="AI14" s="38">
        <f t="array" ref="AI14">IF(SUM('Control Kinematics'!AJ2:AJ52)&lt;&gt;0,SQRT(SUMSQ('Control Kinematics'!AJ206:AJ256-'Control Kinematics'!$IS$206:$IS$256)/51),"")</f>
        <v>2.3215424855320914</v>
      </c>
      <c r="AJ14" s="38">
        <f t="array" ref="AJ14">IF(SUM('Control Kinematics'!AK2:AK52)&lt;&gt;0,SQRT(SUMSQ('Control Kinematics'!AK206:AK256-'Control Kinematics'!$IS$206:$IS$256)/51),"")</f>
        <v>3.7320110853576902</v>
      </c>
      <c r="AK14" s="38">
        <f t="array" ref="AK14">IF(SUM('Control Kinematics'!AL2:AL52)&lt;&gt;0,SQRT(SUMSQ('Control Kinematics'!AL206:AL256-'Control Kinematics'!$IS$206:$IS$256)/51),"")</f>
        <v>4.497674333815123</v>
      </c>
      <c r="AL14" s="38">
        <f t="array" ref="AL14">IF(SUM('Control Kinematics'!AM2:AM52)&lt;&gt;0,SQRT(SUMSQ('Control Kinematics'!AM206:AM256-'Control Kinematics'!$IS$206:$IS$256)/51),"")</f>
        <v>3.5018939089719749</v>
      </c>
      <c r="AM14" s="38">
        <f t="array" ref="AM14">IF(SUM('Control Kinematics'!AN2:AN52)&lt;&gt;0,SQRT(SUMSQ('Control Kinematics'!AN206:AN256-'Control Kinematics'!$IS$206:$IS$256)/51),"")</f>
        <v>4.116682734193728</v>
      </c>
      <c r="AN14" s="38" t="str">
        <f t="array" ref="AN14">IF(SUM('Control Kinematics'!AO2:AO52)&lt;&gt;0,SQRT(SUMSQ('Control Kinematics'!AO206:AO256-'Control Kinematics'!$IS$206:$IS$256)/51),"")</f>
        <v/>
      </c>
      <c r="AO14" s="38" t="str">
        <f t="array" ref="AO14">IF(SUM('Control Kinematics'!AP2:AP52)&lt;&gt;0,SQRT(SUMSQ('Control Kinematics'!AP206:AP256-'Control Kinematics'!$IS$206:$IS$256)/51),"")</f>
        <v/>
      </c>
      <c r="AP14" s="38" t="str">
        <f t="array" ref="AP14">IF(SUM('Control Kinematics'!AQ2:AQ52)&lt;&gt;0,SQRT(SUMSQ('Control Kinematics'!AQ206:AQ256-'Control Kinematics'!$IS$206:$IS$256)/51),"")</f>
        <v/>
      </c>
      <c r="AQ14" s="38" t="str">
        <f t="array" ref="AQ14">IF(SUM('Control Kinematics'!AR2:AR52)&lt;&gt;0,SQRT(SUMSQ('Control Kinematics'!AR206:AR256-'Control Kinematics'!$IS$206:$IS$256)/51),"")</f>
        <v/>
      </c>
      <c r="AR14" s="38" t="str">
        <f t="array" ref="AR14">IF(SUM('Control Kinematics'!AS2:AS52)&lt;&gt;0,SQRT(SUMSQ('Control Kinematics'!AS206:AS256-'Control Kinematics'!$IS$206:$IS$256)/51),"")</f>
        <v/>
      </c>
      <c r="AS14" s="38" t="str">
        <f t="array" ref="AS14">IF(SUM('Control Kinematics'!AT2:AT52)&lt;&gt;0,SQRT(SUMSQ('Control Kinematics'!AT206:AT256-'Control Kinematics'!$IS$206:$IS$256)/51),"")</f>
        <v/>
      </c>
      <c r="AT14" s="38" t="str">
        <f t="array" ref="AT14">IF(SUM('Control Kinematics'!AU2:AU52)&lt;&gt;0,SQRT(SUMSQ('Control Kinematics'!AU206:AU256-'Control Kinematics'!$IS$206:$IS$256)/51),"")</f>
        <v/>
      </c>
      <c r="AU14" s="38" t="str">
        <f t="array" ref="AU14">IF(SUM('Control Kinematics'!AV2:AV52)&lt;&gt;0,SQRT(SUMSQ('Control Kinematics'!AV206:AV256-'Control Kinematics'!$IS$206:$IS$256)/51),"")</f>
        <v/>
      </c>
      <c r="AV14" s="38" t="str">
        <f t="array" ref="AV14">IF(SUM('Control Kinematics'!AW2:AW52)&lt;&gt;0,SQRT(SUMSQ('Control Kinematics'!AW206:AW256-'Control Kinematics'!$IS$206:$IS$256)/51),"")</f>
        <v/>
      </c>
      <c r="AW14" s="38" t="str">
        <f t="array" ref="AW14">IF(SUM('Control Kinematics'!AX2:AX52)&lt;&gt;0,SQRT(SUMSQ('Control Kinematics'!AX206:AX256-'Control Kinematics'!$IS$206:$IS$256)/51),"")</f>
        <v/>
      </c>
      <c r="AX14" s="38" t="str">
        <f t="array" ref="AX14">IF(SUM('Control Kinematics'!AY2:AY52)&lt;&gt;0,SQRT(SUMSQ('Control Kinematics'!AY206:AY256-'Control Kinematics'!$IS$206:$IS$256)/51),"")</f>
        <v/>
      </c>
      <c r="AY14" s="38" t="str">
        <f t="array" ref="AY14">IF(SUM('Control Kinematics'!AZ2:AZ52)&lt;&gt;0,SQRT(SUMSQ('Control Kinematics'!AZ206:AZ256-'Control Kinematics'!$IS$206:$IS$256)/51),"")</f>
        <v/>
      </c>
      <c r="AZ14" s="38" t="str">
        <f t="array" ref="AZ14">IF(SUM('Control Kinematics'!BA2:BA52)&lt;&gt;0,SQRT(SUMSQ('Control Kinematics'!BA206:BA256-'Control Kinematics'!$IS$206:$IS$256)/51),"")</f>
        <v/>
      </c>
      <c r="BA14" s="38" t="str">
        <f t="array" ref="BA14">IF(SUM('Control Kinematics'!BB2:BB52)&lt;&gt;0,SQRT(SUMSQ('Control Kinematics'!BB206:BB256-'Control Kinematics'!$IS$206:$IS$256)/51),"")</f>
        <v/>
      </c>
      <c r="BB14" s="38" t="str">
        <f t="array" ref="BB14">IF(SUM('Control Kinematics'!BC2:BC52)&lt;&gt;0,SQRT(SUMSQ('Control Kinematics'!BC206:BC256-'Control Kinematics'!$IS$206:$IS$256)/51),"")</f>
        <v/>
      </c>
      <c r="BC14" s="38" t="str">
        <f t="array" ref="BC14">IF(SUM('Control Kinematics'!BD2:BD52)&lt;&gt;0,SQRT(SUMSQ('Control Kinematics'!BD206:BD256-'Control Kinematics'!$IS$206:$IS$256)/51),"")</f>
        <v/>
      </c>
      <c r="BD14" s="38" t="str">
        <f t="array" ref="BD14">IF(SUM('Control Kinematics'!BE2:BE52)&lt;&gt;0,SQRT(SUMSQ('Control Kinematics'!BE206:BE256-'Control Kinematics'!$IS$206:$IS$256)/51),"")</f>
        <v/>
      </c>
      <c r="BE14" s="38" t="str">
        <f t="array" ref="BE14">IF(SUM('Control Kinematics'!BF2:BF52)&lt;&gt;0,SQRT(SUMSQ('Control Kinematics'!BF206:BF256-'Control Kinematics'!$IS$206:$IS$256)/51),"")</f>
        <v/>
      </c>
      <c r="BF14" s="38" t="str">
        <f t="array" ref="BF14">IF(SUM('Control Kinematics'!BG2:BG52)&lt;&gt;0,SQRT(SUMSQ('Control Kinematics'!BG206:BG256-'Control Kinematics'!$IS$206:$IS$256)/51),"")</f>
        <v/>
      </c>
      <c r="BG14" s="38" t="str">
        <f t="array" ref="BG14">IF(SUM('Control Kinematics'!BH2:BH52)&lt;&gt;0,SQRT(SUMSQ('Control Kinematics'!BH206:BH256-'Control Kinematics'!$IS$206:$IS$256)/51),"")</f>
        <v/>
      </c>
      <c r="BH14" s="38" t="str">
        <f t="array" ref="BH14">IF(SUM('Control Kinematics'!BI2:BI52)&lt;&gt;0,SQRT(SUMSQ('Control Kinematics'!BI206:BI256-'Control Kinematics'!$IS$206:$IS$256)/51),"")</f>
        <v/>
      </c>
      <c r="BI14" s="38" t="str">
        <f t="array" ref="BI14">IF(SUM('Control Kinematics'!BJ2:BJ52)&lt;&gt;0,SQRT(SUMSQ('Control Kinematics'!BJ206:BJ256-'Control Kinematics'!$IS$206:$IS$256)/51),"")</f>
        <v/>
      </c>
      <c r="BJ14" s="38" t="str">
        <f t="array" ref="BJ14">IF(SUM('Control Kinematics'!BK2:BK52)&lt;&gt;0,SQRT(SUMSQ('Control Kinematics'!BK206:BK256-'Control Kinematics'!$IS$206:$IS$256)/51),"")</f>
        <v/>
      </c>
      <c r="BK14" s="38" t="str">
        <f t="array" ref="BK14">IF(SUM('Control Kinematics'!BL2:BL52)&lt;&gt;0,SQRT(SUMSQ('Control Kinematics'!BL206:BL256-'Control Kinematics'!$IS$206:$IS$256)/51),"")</f>
        <v/>
      </c>
      <c r="BL14" s="38" t="str">
        <f t="array" ref="BL14">IF(SUM('Control Kinematics'!BM2:BM52)&lt;&gt;0,SQRT(SUMSQ('Control Kinematics'!BM206:BM256-'Control Kinematics'!$IS$206:$IS$256)/51),"")</f>
        <v/>
      </c>
      <c r="BM14" s="38" t="str">
        <f t="array" ref="BM14">IF(SUM('Control Kinematics'!BN2:BN52)&lt;&gt;0,SQRT(SUMSQ('Control Kinematics'!BN206:BN256-'Control Kinematics'!$IS$206:$IS$256)/51),"")</f>
        <v/>
      </c>
      <c r="BN14" s="38" t="str">
        <f t="array" ref="BN14">IF(SUM('Control Kinematics'!BO2:BO52)&lt;&gt;0,SQRT(SUMSQ('Control Kinematics'!BO206:BO256-'Control Kinematics'!$IS$206:$IS$256)/51),"")</f>
        <v/>
      </c>
      <c r="BO14" s="38" t="str">
        <f t="array" ref="BO14">IF(SUM('Control Kinematics'!BP2:BP52)&lt;&gt;0,SQRT(SUMSQ('Control Kinematics'!BP206:BP256-'Control Kinematics'!$IS$206:$IS$256)/51),"")</f>
        <v/>
      </c>
      <c r="BP14" s="38" t="str">
        <f t="array" ref="BP14">IF(SUM('Control Kinematics'!BQ2:BQ52)&lt;&gt;0,SQRT(SUMSQ('Control Kinematics'!BQ206:BQ256-'Control Kinematics'!$IS$206:$IS$256)/51),"")</f>
        <v/>
      </c>
      <c r="BQ14" s="38" t="str">
        <f t="array" ref="BQ14">IF(SUM('Control Kinematics'!BR2:BR52)&lt;&gt;0,SQRT(SUMSQ('Control Kinematics'!BR206:BR256-'Control Kinematics'!$IS$206:$IS$256)/51),"")</f>
        <v/>
      </c>
      <c r="BR14" s="38" t="str">
        <f t="array" ref="BR14">IF(SUM('Control Kinematics'!BS2:BS52)&lt;&gt;0,SQRT(SUMSQ('Control Kinematics'!BS206:BS256-'Control Kinematics'!$IS$206:$IS$256)/51),"")</f>
        <v/>
      </c>
      <c r="BS14" s="38" t="str">
        <f t="array" ref="BS14">IF(SUM('Control Kinematics'!BT2:BT52)&lt;&gt;0,SQRT(SUMSQ('Control Kinematics'!BT206:BT256-'Control Kinematics'!$IS$206:$IS$256)/51),"")</f>
        <v/>
      </c>
      <c r="BT14" s="38" t="str">
        <f t="array" ref="BT14">IF(SUM('Control Kinematics'!BU2:BU52)&lt;&gt;0,SQRT(SUMSQ('Control Kinematics'!BU206:BU256-'Control Kinematics'!$IS$206:$IS$256)/51),"")</f>
        <v/>
      </c>
      <c r="BU14" s="38" t="str">
        <f t="array" ref="BU14">IF(SUM('Control Kinematics'!BV2:BV52)&lt;&gt;0,SQRT(SUMSQ('Control Kinematics'!BV206:BV256-'Control Kinematics'!$IS$206:$IS$256)/51),"")</f>
        <v/>
      </c>
      <c r="BV14" s="38" t="str">
        <f t="array" ref="BV14">IF(SUM('Control Kinematics'!BW2:BW52)&lt;&gt;0,SQRT(SUMSQ('Control Kinematics'!BW206:BW256-'Control Kinematics'!$IS$206:$IS$256)/51),"")</f>
        <v/>
      </c>
      <c r="BW14" s="38" t="str">
        <f t="array" ref="BW14">IF(SUM('Control Kinematics'!BX2:BX52)&lt;&gt;0,SQRT(SUMSQ('Control Kinematics'!BX206:BX256-'Control Kinematics'!$IS$206:$IS$256)/51),"")</f>
        <v/>
      </c>
      <c r="BX14" s="38" t="str">
        <f t="array" ref="BX14">IF(SUM('Control Kinematics'!BY2:BY52)&lt;&gt;0,SQRT(SUMSQ('Control Kinematics'!BY206:BY256-'Control Kinematics'!$IS$206:$IS$256)/51),"")</f>
        <v/>
      </c>
      <c r="BY14" s="38" t="str">
        <f t="array" ref="BY14">IF(SUM('Control Kinematics'!BZ2:BZ52)&lt;&gt;0,SQRT(SUMSQ('Control Kinematics'!BZ206:BZ256-'Control Kinematics'!$IS$206:$IS$256)/51),"")</f>
        <v/>
      </c>
      <c r="BZ14" s="38" t="str">
        <f t="array" ref="BZ14">IF(SUM('Control Kinematics'!CA2:CA52)&lt;&gt;0,SQRT(SUMSQ('Control Kinematics'!CA206:CA256-'Control Kinematics'!$IS$206:$IS$256)/51),"")</f>
        <v/>
      </c>
      <c r="CA14" s="38" t="str">
        <f t="array" ref="CA14">IF(SUM('Control Kinematics'!CB2:CB52)&lt;&gt;0,SQRT(SUMSQ('Control Kinematics'!CB206:CB256-'Control Kinematics'!$IS$206:$IS$256)/51),"")</f>
        <v/>
      </c>
      <c r="CB14" s="38" t="str">
        <f t="array" ref="CB14">IF(SUM('Control Kinematics'!CC2:CC52)&lt;&gt;0,SQRT(SUMSQ('Control Kinematics'!CC206:CC256-'Control Kinematics'!$IS$206:$IS$256)/51),"")</f>
        <v/>
      </c>
      <c r="CC14" s="38" t="str">
        <f t="array" ref="CC14">IF(SUM('Control Kinematics'!CD2:CD52)&lt;&gt;0,SQRT(SUMSQ('Control Kinematics'!CD206:CD256-'Control Kinematics'!$IS$206:$IS$256)/51),"")</f>
        <v/>
      </c>
      <c r="CD14" s="38" t="str">
        <f t="array" ref="CD14">IF(SUM('Control Kinematics'!CE2:CE52)&lt;&gt;0,SQRT(SUMSQ('Control Kinematics'!CE206:CE256-'Control Kinematics'!$IS$206:$IS$256)/51),"")</f>
        <v/>
      </c>
      <c r="CE14" s="38" t="str">
        <f t="array" ref="CE14">IF(SUM('Control Kinematics'!CF2:CF52)&lt;&gt;0,SQRT(SUMSQ('Control Kinematics'!CF206:CF256-'Control Kinematics'!$IS$206:$IS$256)/51),"")</f>
        <v/>
      </c>
      <c r="CF14" s="38" t="str">
        <f t="array" ref="CF14">IF(SUM('Control Kinematics'!CG2:CG52)&lt;&gt;0,SQRT(SUMSQ('Control Kinematics'!CG206:CG256-'Control Kinematics'!$IS$206:$IS$256)/51),"")</f>
        <v/>
      </c>
      <c r="CG14" s="38" t="str">
        <f t="array" ref="CG14">IF(SUM('Control Kinematics'!CH2:CH52)&lt;&gt;0,SQRT(SUMSQ('Control Kinematics'!CH206:CH256-'Control Kinematics'!$IS$206:$IS$256)/51),"")</f>
        <v/>
      </c>
      <c r="CH14" s="38" t="str">
        <f t="array" ref="CH14">IF(SUM('Control Kinematics'!CI2:CI52)&lt;&gt;0,SQRT(SUMSQ('Control Kinematics'!CI206:CI256-'Control Kinematics'!$IS$206:$IS$256)/51),"")</f>
        <v/>
      </c>
      <c r="CI14" s="38" t="str">
        <f t="array" ref="CI14">IF(SUM('Control Kinematics'!CJ2:CJ52)&lt;&gt;0,SQRT(SUMSQ('Control Kinematics'!CJ206:CJ256-'Control Kinematics'!$IS$206:$IS$256)/51),"")</f>
        <v/>
      </c>
      <c r="CJ14" s="38" t="str">
        <f t="array" ref="CJ14">IF(SUM('Control Kinematics'!CK2:CK52)&lt;&gt;0,SQRT(SUMSQ('Control Kinematics'!CK206:CK256-'Control Kinematics'!$IS$206:$IS$256)/51),"")</f>
        <v/>
      </c>
      <c r="CK14" s="38" t="str">
        <f t="array" ref="CK14">IF(SUM('Control Kinematics'!CL2:CL52)&lt;&gt;0,SQRT(SUMSQ('Control Kinematics'!CL206:CL256-'Control Kinematics'!$IS$206:$IS$256)/51),"")</f>
        <v/>
      </c>
      <c r="CL14" s="38" t="str">
        <f t="array" ref="CL14">IF(SUM('Control Kinematics'!CM2:CM52)&lt;&gt;0,SQRT(SUMSQ('Control Kinematics'!CM206:CM256-'Control Kinematics'!$IS$206:$IS$256)/51),"")</f>
        <v/>
      </c>
      <c r="CM14" s="38" t="str">
        <f t="array" ref="CM14">IF(SUM('Control Kinematics'!CN2:CN52)&lt;&gt;0,SQRT(SUMSQ('Control Kinematics'!CN206:CN256-'Control Kinematics'!$IS$206:$IS$256)/51),"")</f>
        <v/>
      </c>
      <c r="CN14" s="38" t="str">
        <f t="array" ref="CN14">IF(SUM('Control Kinematics'!CO2:CO52)&lt;&gt;0,SQRT(SUMSQ('Control Kinematics'!CO206:CO256-'Control Kinematics'!$IS$206:$IS$256)/51),"")</f>
        <v/>
      </c>
      <c r="CO14" s="38" t="str">
        <f t="array" ref="CO14">IF(SUM('Control Kinematics'!CP2:CP52)&lt;&gt;0,SQRT(SUMSQ('Control Kinematics'!CP206:CP256-'Control Kinematics'!$IS$206:$IS$256)/51),"")</f>
        <v/>
      </c>
      <c r="CP14" s="38" t="str">
        <f t="array" ref="CP14">IF(SUM('Control Kinematics'!CQ2:CQ52)&lt;&gt;0,SQRT(SUMSQ('Control Kinematics'!CQ206:CQ256-'Control Kinematics'!$IS$206:$IS$256)/51),"")</f>
        <v/>
      </c>
      <c r="CQ14" s="38" t="str">
        <f t="array" ref="CQ14">IF(SUM('Control Kinematics'!CR2:CR52)&lt;&gt;0,SQRT(SUMSQ('Control Kinematics'!CR206:CR256-'Control Kinematics'!$IS$206:$IS$256)/51),"")</f>
        <v/>
      </c>
      <c r="CR14" s="38" t="str">
        <f t="array" ref="CR14">IF(SUM('Control Kinematics'!CS2:CS52)&lt;&gt;0,SQRT(SUMSQ('Control Kinematics'!CS206:CS256-'Control Kinematics'!$IS$206:$IS$256)/51),"")</f>
        <v/>
      </c>
      <c r="CS14" s="38" t="str">
        <f t="array" ref="CS14">IF(SUM('Control Kinematics'!CT2:CT52)&lt;&gt;0,SQRT(SUMSQ('Control Kinematics'!CT206:CT256-'Control Kinematics'!$IS$206:$IS$256)/51),"")</f>
        <v/>
      </c>
      <c r="CT14" s="38" t="str">
        <f t="array" ref="CT14">IF(SUM('Control Kinematics'!CU2:CU52)&lt;&gt;0,SQRT(SUMSQ('Control Kinematics'!CU206:CU256-'Control Kinematics'!$IS$206:$IS$256)/51),"")</f>
        <v/>
      </c>
      <c r="CU14" s="38" t="str">
        <f t="array" ref="CU14">IF(SUM('Control Kinematics'!CV2:CV52)&lt;&gt;0,SQRT(SUMSQ('Control Kinematics'!CV206:CV256-'Control Kinematics'!$IS$206:$IS$256)/51),"")</f>
        <v/>
      </c>
      <c r="CV14" s="38" t="str">
        <f t="array" ref="CV14">IF(SUM('Control Kinematics'!CW2:CW52)&lt;&gt;0,SQRT(SUMSQ('Control Kinematics'!CW206:CW256-'Control Kinematics'!$IS$206:$IS$256)/51),"")</f>
        <v/>
      </c>
      <c r="CW14" s="38" t="str">
        <f t="array" ref="CW14">IF(SUM('Control Kinematics'!CX2:CX52)&lt;&gt;0,SQRT(SUMSQ('Control Kinematics'!CX206:CX256-'Control Kinematics'!$IS$206:$IS$256)/51),"")</f>
        <v/>
      </c>
      <c r="CX14" s="38" t="str">
        <f t="array" ref="CX14">IF(SUM('Control Kinematics'!CY2:CY52)&lt;&gt;0,SQRT(SUMSQ('Control Kinematics'!CY206:CY256-'Control Kinematics'!$IS$206:$IS$256)/51),"")</f>
        <v/>
      </c>
      <c r="CY14" s="38" t="str">
        <f t="array" ref="CY14">IF(SUM('Control Kinematics'!CZ2:CZ52)&lt;&gt;0,SQRT(SUMSQ('Control Kinematics'!CZ206:CZ256-'Control Kinematics'!$IS$206:$IS$256)/51),"")</f>
        <v/>
      </c>
      <c r="CZ14" s="38" t="str">
        <f t="array" ref="CZ14">IF(SUM('Control Kinematics'!DA2:DA52)&lt;&gt;0,SQRT(SUMSQ('Control Kinematics'!DA206:DA256-'Control Kinematics'!$IS$206:$IS$256)/51),"")</f>
        <v/>
      </c>
      <c r="DA14" s="38" t="str">
        <f t="array" ref="DA14">IF(SUM('Control Kinematics'!DB2:DB52)&lt;&gt;0,SQRT(SUMSQ('Control Kinematics'!DB206:DB256-'Control Kinematics'!$IS$206:$IS$256)/51),"")</f>
        <v/>
      </c>
      <c r="DB14" s="38" t="str">
        <f t="array" ref="DB14">IF(SUM('Control Kinematics'!DC2:DC52)&lt;&gt;0,SQRT(SUMSQ('Control Kinematics'!DC206:DC256-'Control Kinematics'!$IS$206:$IS$256)/51),"")</f>
        <v/>
      </c>
      <c r="DC14" s="38" t="str">
        <f t="array" ref="DC14">IF(SUM('Control Kinematics'!DD2:DD52)&lt;&gt;0,SQRT(SUMSQ('Control Kinematics'!DD206:DD256-'Control Kinematics'!$IS$206:$IS$256)/51),"")</f>
        <v/>
      </c>
      <c r="DD14" s="38" t="str">
        <f t="array" ref="DD14">IF(SUM('Control Kinematics'!DE2:DE52)&lt;&gt;0,SQRT(SUMSQ('Control Kinematics'!DE206:DE256-'Control Kinematics'!$IS$206:$IS$256)/51),"")</f>
        <v/>
      </c>
      <c r="DE14" s="38" t="str">
        <f t="array" ref="DE14">IF(SUM('Control Kinematics'!DF2:DF52)&lt;&gt;0,SQRT(SUMSQ('Control Kinematics'!DF206:DF256-'Control Kinematics'!$IS$206:$IS$256)/51),"")</f>
        <v/>
      </c>
      <c r="DF14" s="38" t="str">
        <f t="array" ref="DF14">IF(SUM('Control Kinematics'!DG2:DG52)&lt;&gt;0,SQRT(SUMSQ('Control Kinematics'!DG206:DG256-'Control Kinematics'!$IS$206:$IS$256)/51),"")</f>
        <v/>
      </c>
      <c r="DG14" s="38" t="str">
        <f t="array" ref="DG14">IF(SUM('Control Kinematics'!DH2:DH52)&lt;&gt;0,SQRT(SUMSQ('Control Kinematics'!DH206:DH256-'Control Kinematics'!$IS$206:$IS$256)/51),"")</f>
        <v/>
      </c>
      <c r="DH14" s="38" t="str">
        <f t="array" ref="DH14">IF(SUM('Control Kinematics'!DI2:DI52)&lt;&gt;0,SQRT(SUMSQ('Control Kinematics'!DI206:DI256-'Control Kinematics'!$IS$206:$IS$256)/51),"")</f>
        <v/>
      </c>
      <c r="DI14" s="38" t="str">
        <f t="array" ref="DI14">IF(SUM('Control Kinematics'!DJ2:DJ52)&lt;&gt;0,SQRT(SUMSQ('Control Kinematics'!DJ206:DJ256-'Control Kinematics'!$IS$206:$IS$256)/51),"")</f>
        <v/>
      </c>
      <c r="DJ14" s="38" t="str">
        <f t="array" ref="DJ14">IF(SUM('Control Kinematics'!DK2:DK52)&lt;&gt;0,SQRT(SUMSQ('Control Kinematics'!DK206:DK256-'Control Kinematics'!$IS$206:$IS$256)/51),"")</f>
        <v/>
      </c>
      <c r="DK14" s="38" t="str">
        <f t="array" ref="DK14">IF(SUM('Control Kinematics'!DL2:DL52)&lt;&gt;0,SQRT(SUMSQ('Control Kinematics'!DL206:DL256-'Control Kinematics'!$IS$206:$IS$256)/51),"")</f>
        <v/>
      </c>
      <c r="DL14" s="38" t="str">
        <f t="array" ref="DL14">IF(SUM('Control Kinematics'!DM2:DM52)&lt;&gt;0,SQRT(SUMSQ('Control Kinematics'!DM206:DM256-'Control Kinematics'!$IS$206:$IS$256)/51),"")</f>
        <v/>
      </c>
      <c r="DM14" s="38" t="str">
        <f t="array" ref="DM14">IF(SUM('Control Kinematics'!DN2:DN52)&lt;&gt;0,SQRT(SUMSQ('Control Kinematics'!DN206:DN256-'Control Kinematics'!$IS$206:$IS$256)/51),"")</f>
        <v/>
      </c>
      <c r="DN14" s="38" t="str">
        <f t="array" ref="DN14">IF(SUM('Control Kinematics'!DO2:DO52)&lt;&gt;0,SQRT(SUMSQ('Control Kinematics'!DO206:DO256-'Control Kinematics'!$IS$206:$IS$256)/51),"")</f>
        <v/>
      </c>
      <c r="DO14" s="38" t="str">
        <f t="array" ref="DO14">IF(SUM('Control Kinematics'!DP2:DP52)&lt;&gt;0,SQRT(SUMSQ('Control Kinematics'!DP206:DP256-'Control Kinematics'!$IS$206:$IS$256)/51),"")</f>
        <v/>
      </c>
      <c r="DP14" s="38" t="str">
        <f t="array" ref="DP14">IF(SUM('Control Kinematics'!DQ2:DQ52)&lt;&gt;0,SQRT(SUMSQ('Control Kinematics'!DQ206:DQ256-'Control Kinematics'!$IS$206:$IS$256)/51),"")</f>
        <v/>
      </c>
      <c r="DQ14" s="38" t="str">
        <f t="array" ref="DQ14">IF(SUM('Control Kinematics'!DR2:DR52)&lt;&gt;0,SQRT(SUMSQ('Control Kinematics'!DR206:DR256-'Control Kinematics'!$IS$206:$IS$256)/51),"")</f>
        <v/>
      </c>
      <c r="DR14" s="38" t="str">
        <f t="array" ref="DR14">IF(SUM('Control Kinematics'!DS2:DS52)&lt;&gt;0,SQRT(SUMSQ('Control Kinematics'!DS206:DS256-'Control Kinematics'!$IS$206:$IS$256)/51),"")</f>
        <v/>
      </c>
      <c r="DS14" s="38" t="str">
        <f t="array" ref="DS14">IF(SUM('Control Kinematics'!DT2:DT52)&lt;&gt;0,SQRT(SUMSQ('Control Kinematics'!DT206:DT256-'Control Kinematics'!$IS$206:$IS$256)/51),"")</f>
        <v/>
      </c>
      <c r="DT14" s="38" t="str">
        <f t="array" ref="DT14">IF(SUM('Control Kinematics'!DU2:DU52)&lt;&gt;0,SQRT(SUMSQ('Control Kinematics'!DU206:DU256-'Control Kinematics'!$IS$206:$IS$256)/51),"")</f>
        <v/>
      </c>
      <c r="DU14" s="38" t="str">
        <f t="array" ref="DU14">IF(SUM('Control Kinematics'!DV2:DV52)&lt;&gt;0,SQRT(SUMSQ('Control Kinematics'!DV206:DV256-'Control Kinematics'!$IS$206:$IS$256)/51),"")</f>
        <v/>
      </c>
      <c r="DV14" s="38" t="str">
        <f t="array" ref="DV14">IF(SUM('Control Kinematics'!DW2:DW52)&lt;&gt;0,SQRT(SUMSQ('Control Kinematics'!DW206:DW256-'Control Kinematics'!$IS$206:$IS$256)/51),"")</f>
        <v/>
      </c>
      <c r="DW14" s="38" t="str">
        <f t="array" ref="DW14">IF(SUM('Control Kinematics'!DX2:DX52)&lt;&gt;0,SQRT(SUMSQ('Control Kinematics'!DX206:DX256-'Control Kinematics'!$IS$206:$IS$256)/51),"")</f>
        <v/>
      </c>
      <c r="DX14" s="38" t="str">
        <f t="array" ref="DX14">IF(SUM('Control Kinematics'!DY2:DY52)&lt;&gt;0,SQRT(SUMSQ('Control Kinematics'!DY206:DY256-'Control Kinematics'!$IS$206:$IS$256)/51),"")</f>
        <v/>
      </c>
      <c r="DY14" s="38" t="str">
        <f t="array" ref="DY14">IF(SUM('Control Kinematics'!DZ2:DZ52)&lt;&gt;0,SQRT(SUMSQ('Control Kinematics'!DZ206:DZ256-'Control Kinematics'!$IS$206:$IS$256)/51),"")</f>
        <v/>
      </c>
      <c r="DZ14" s="38" t="str">
        <f t="array" ref="DZ14">IF(SUM('Control Kinematics'!EA2:EA52)&lt;&gt;0,SQRT(SUMSQ('Control Kinematics'!EA206:EA256-'Control Kinematics'!$IS$206:$IS$256)/51),"")</f>
        <v/>
      </c>
      <c r="EA14" s="38" t="str">
        <f t="array" ref="EA14">IF(SUM('Control Kinematics'!EB2:EB52)&lt;&gt;0,SQRT(SUMSQ('Control Kinematics'!EB206:EB256-'Control Kinematics'!$IS$206:$IS$256)/51),"")</f>
        <v/>
      </c>
      <c r="EB14" s="38" t="str">
        <f t="array" ref="EB14">IF(SUM('Control Kinematics'!EC2:EC52)&lt;&gt;0,SQRT(SUMSQ('Control Kinematics'!EC206:EC256-'Control Kinematics'!$IS$206:$IS$256)/51),"")</f>
        <v/>
      </c>
      <c r="EC14" s="38" t="str">
        <f t="array" ref="EC14">IF(SUM('Control Kinematics'!ED2:ED52)&lt;&gt;0,SQRT(SUMSQ('Control Kinematics'!ED206:ED256-'Control Kinematics'!$IS$206:$IS$256)/51),"")</f>
        <v/>
      </c>
      <c r="ED14" s="38" t="str">
        <f t="array" ref="ED14">IF(SUM('Control Kinematics'!EE2:EE52)&lt;&gt;0,SQRT(SUMSQ('Control Kinematics'!EE206:EE256-'Control Kinematics'!$IS$206:$IS$256)/51),"")</f>
        <v/>
      </c>
      <c r="EE14" s="38" t="str">
        <f t="array" ref="EE14">IF(SUM('Control Kinematics'!EF2:EF52)&lt;&gt;0,SQRT(SUMSQ('Control Kinematics'!EF206:EF256-'Control Kinematics'!$IS$206:$IS$256)/51),"")</f>
        <v/>
      </c>
      <c r="EF14" s="38" t="str">
        <f t="array" ref="EF14">IF(SUM('Control Kinematics'!EG2:EG52)&lt;&gt;0,SQRT(SUMSQ('Control Kinematics'!EG206:EG256-'Control Kinematics'!$IS$206:$IS$256)/51),"")</f>
        <v/>
      </c>
      <c r="EG14" s="38" t="str">
        <f t="array" ref="EG14">IF(SUM('Control Kinematics'!EH2:EH52)&lt;&gt;0,SQRT(SUMSQ('Control Kinematics'!EH206:EH256-'Control Kinematics'!$IS$206:$IS$256)/51),"")</f>
        <v/>
      </c>
      <c r="EH14" s="38" t="str">
        <f t="array" ref="EH14">IF(SUM('Control Kinematics'!EI2:EI52)&lt;&gt;0,SQRT(SUMSQ('Control Kinematics'!EI206:EI256-'Control Kinematics'!$IS$206:$IS$256)/51),"")</f>
        <v/>
      </c>
      <c r="EI14" s="38" t="str">
        <f t="array" ref="EI14">IF(SUM('Control Kinematics'!EJ2:EJ52)&lt;&gt;0,SQRT(SUMSQ('Control Kinematics'!EJ206:EJ256-'Control Kinematics'!$IS$206:$IS$256)/51),"")</f>
        <v/>
      </c>
      <c r="EJ14" s="38" t="str">
        <f t="array" ref="EJ14">IF(SUM('Control Kinematics'!EK2:EK52)&lt;&gt;0,SQRT(SUMSQ('Control Kinematics'!EK206:EK256-'Control Kinematics'!$IS$206:$IS$256)/51),"")</f>
        <v/>
      </c>
      <c r="EK14" s="38" t="str">
        <f t="array" ref="EK14">IF(SUM('Control Kinematics'!EL2:EL52)&lt;&gt;0,SQRT(SUMSQ('Control Kinematics'!EL206:EL256-'Control Kinematics'!$IS$206:$IS$256)/51),"")</f>
        <v/>
      </c>
      <c r="EL14" s="38" t="str">
        <f t="array" ref="EL14">IF(SUM('Control Kinematics'!EM2:EM52)&lt;&gt;0,SQRT(SUMSQ('Control Kinematics'!EM206:EM256-'Control Kinematics'!$IS$206:$IS$256)/51),"")</f>
        <v/>
      </c>
      <c r="EM14" s="38" t="str">
        <f t="array" ref="EM14">IF(SUM('Control Kinematics'!EN2:EN52)&lt;&gt;0,SQRT(SUMSQ('Control Kinematics'!EN206:EN256-'Control Kinematics'!$IS$206:$IS$256)/51),"")</f>
        <v/>
      </c>
      <c r="EN14" s="38" t="str">
        <f t="array" ref="EN14">IF(SUM('Control Kinematics'!EO2:EO52)&lt;&gt;0,SQRT(SUMSQ('Control Kinematics'!EO206:EO256-'Control Kinematics'!$IS$206:$IS$256)/51),"")</f>
        <v/>
      </c>
      <c r="EO14" s="38" t="str">
        <f t="array" ref="EO14">IF(SUM('Control Kinematics'!EP2:EP52)&lt;&gt;0,SQRT(SUMSQ('Control Kinematics'!EP206:EP256-'Control Kinematics'!$IS$206:$IS$256)/51),"")</f>
        <v/>
      </c>
      <c r="EP14" s="38" t="str">
        <f t="array" ref="EP14">IF(SUM('Control Kinematics'!EQ2:EQ52)&lt;&gt;0,SQRT(SUMSQ('Control Kinematics'!EQ206:EQ256-'Control Kinematics'!$IS$206:$IS$256)/51),"")</f>
        <v/>
      </c>
      <c r="EQ14" s="38" t="str">
        <f t="array" ref="EQ14">IF(SUM('Control Kinematics'!ER2:ER52)&lt;&gt;0,SQRT(SUMSQ('Control Kinematics'!ER206:ER256-'Control Kinematics'!$IS$206:$IS$256)/51),"")</f>
        <v/>
      </c>
      <c r="ER14" s="38" t="str">
        <f t="array" ref="ER14">IF(SUM('Control Kinematics'!ES2:ES52)&lt;&gt;0,SQRT(SUMSQ('Control Kinematics'!ES206:ES256-'Control Kinematics'!$IS$206:$IS$256)/51),"")</f>
        <v/>
      </c>
      <c r="ES14" s="38" t="str">
        <f t="array" ref="ES14">IF(SUM('Control Kinematics'!ET2:ET52)&lt;&gt;0,SQRT(SUMSQ('Control Kinematics'!ET206:ET256-'Control Kinematics'!$IS$206:$IS$256)/51),"")</f>
        <v/>
      </c>
      <c r="ET14" s="38" t="str">
        <f t="array" ref="ET14">IF(SUM('Control Kinematics'!EU2:EU52)&lt;&gt;0,SQRT(SUMSQ('Control Kinematics'!EU206:EU256-'Control Kinematics'!$IS$206:$IS$256)/51),"")</f>
        <v/>
      </c>
      <c r="EU14" s="38" t="str">
        <f t="array" ref="EU14">IF(SUM('Control Kinematics'!EV2:EV52)&lt;&gt;0,SQRT(SUMSQ('Control Kinematics'!EV206:EV256-'Control Kinematics'!$IS$206:$IS$256)/51),"")</f>
        <v/>
      </c>
      <c r="EV14" s="38" t="str">
        <f t="array" ref="EV14">IF(SUM('Control Kinematics'!EW2:EW52)&lt;&gt;0,SQRT(SUMSQ('Control Kinematics'!EW206:EW256-'Control Kinematics'!$IS$206:$IS$256)/51),"")</f>
        <v/>
      </c>
      <c r="EW14" s="38" t="str">
        <f t="array" ref="EW14">IF(SUM('Control Kinematics'!EX2:EX52)&lt;&gt;0,SQRT(SUMSQ('Control Kinematics'!EX206:EX256-'Control Kinematics'!$IS$206:$IS$256)/51),"")</f>
        <v/>
      </c>
      <c r="EX14" s="38" t="str">
        <f t="array" ref="EX14">IF(SUM('Control Kinematics'!EY2:EY52)&lt;&gt;0,SQRT(SUMSQ('Control Kinematics'!EY206:EY256-'Control Kinematics'!$IS$206:$IS$256)/51),"")</f>
        <v/>
      </c>
      <c r="EY14" s="38" t="str">
        <f t="array" ref="EY14">IF(SUM('Control Kinematics'!EZ2:EZ52)&lt;&gt;0,SQRT(SUMSQ('Control Kinematics'!EZ206:EZ256-'Control Kinematics'!$IS$206:$IS$256)/51),"")</f>
        <v/>
      </c>
      <c r="EZ14" s="38" t="str">
        <f t="array" ref="EZ14">IF(SUM('Control Kinematics'!FA2:FA52)&lt;&gt;0,SQRT(SUMSQ('Control Kinematics'!FA206:FA256-'Control Kinematics'!$IS$206:$IS$256)/51),"")</f>
        <v/>
      </c>
      <c r="FA14" s="38" t="str">
        <f t="array" ref="FA14">IF(SUM('Control Kinematics'!FB2:FB52)&lt;&gt;0,SQRT(SUMSQ('Control Kinematics'!FB206:FB256-'Control Kinematics'!$IS$206:$IS$256)/51),"")</f>
        <v/>
      </c>
      <c r="FB14" s="38" t="str">
        <f t="array" ref="FB14">IF(SUM('Control Kinematics'!FC2:FC52)&lt;&gt;0,SQRT(SUMSQ('Control Kinematics'!FC206:FC256-'Control Kinematics'!$IS$206:$IS$256)/51),"")</f>
        <v/>
      </c>
      <c r="FC14" s="38" t="str">
        <f t="array" ref="FC14">IF(SUM('Control Kinematics'!FD2:FD52)&lt;&gt;0,SQRT(SUMSQ('Control Kinematics'!FD206:FD256-'Control Kinematics'!$IS$206:$IS$256)/51),"")</f>
        <v/>
      </c>
      <c r="FD14" s="38" t="str">
        <f t="array" ref="FD14">IF(SUM('Control Kinematics'!FE2:FE52)&lt;&gt;0,SQRT(SUMSQ('Control Kinematics'!FE206:FE256-'Control Kinematics'!$IS$206:$IS$256)/51),"")</f>
        <v/>
      </c>
      <c r="FE14" s="38" t="str">
        <f t="array" ref="FE14">IF(SUM('Control Kinematics'!FF2:FF52)&lt;&gt;0,SQRT(SUMSQ('Control Kinematics'!FF206:FF256-'Control Kinematics'!$IS$206:$IS$256)/51),"")</f>
        <v/>
      </c>
      <c r="FF14" s="38" t="str">
        <f t="array" ref="FF14">IF(SUM('Control Kinematics'!FG2:FG52)&lt;&gt;0,SQRT(SUMSQ('Control Kinematics'!FG206:FG256-'Control Kinematics'!$IS$206:$IS$256)/51),"")</f>
        <v/>
      </c>
      <c r="FG14" s="38" t="str">
        <f t="array" ref="FG14">IF(SUM('Control Kinematics'!FH2:FH52)&lt;&gt;0,SQRT(SUMSQ('Control Kinematics'!FH206:FH256-'Control Kinematics'!$IS$206:$IS$256)/51),"")</f>
        <v/>
      </c>
      <c r="FH14" s="38" t="str">
        <f t="array" ref="FH14">IF(SUM('Control Kinematics'!FI2:FI52)&lt;&gt;0,SQRT(SUMSQ('Control Kinematics'!FI206:FI256-'Control Kinematics'!$IS$206:$IS$256)/51),"")</f>
        <v/>
      </c>
      <c r="FI14" s="38" t="str">
        <f t="array" ref="FI14">IF(SUM('Control Kinematics'!FJ2:FJ52)&lt;&gt;0,SQRT(SUMSQ('Control Kinematics'!FJ206:FJ256-'Control Kinematics'!$IS$206:$IS$256)/51),"")</f>
        <v/>
      </c>
      <c r="FJ14" s="38" t="str">
        <f t="array" ref="FJ14">IF(SUM('Control Kinematics'!FK2:FK52)&lt;&gt;0,SQRT(SUMSQ('Control Kinematics'!FK206:FK256-'Control Kinematics'!$IS$206:$IS$256)/51),"")</f>
        <v/>
      </c>
      <c r="FK14" s="38" t="str">
        <f t="array" ref="FK14">IF(SUM('Control Kinematics'!FL2:FL52)&lt;&gt;0,SQRT(SUMSQ('Control Kinematics'!FL206:FL256-'Control Kinematics'!$IS$206:$IS$256)/51),"")</f>
        <v/>
      </c>
      <c r="FL14" s="38" t="str">
        <f t="array" ref="FL14">IF(SUM('Control Kinematics'!FM2:FM52)&lt;&gt;0,SQRT(SUMSQ('Control Kinematics'!FM206:FM256-'Control Kinematics'!$IS$206:$IS$256)/51),"")</f>
        <v/>
      </c>
      <c r="FM14" s="38" t="str">
        <f t="array" ref="FM14">IF(SUM('Control Kinematics'!FN2:FN52)&lt;&gt;0,SQRT(SUMSQ('Control Kinematics'!FN206:FN256-'Control Kinematics'!$IS$206:$IS$256)/51),"")</f>
        <v/>
      </c>
      <c r="FN14" s="38" t="str">
        <f t="array" ref="FN14">IF(SUM('Control Kinematics'!FO2:FO52)&lt;&gt;0,SQRT(SUMSQ('Control Kinematics'!FO206:FO256-'Control Kinematics'!$IS$206:$IS$256)/51),"")</f>
        <v/>
      </c>
      <c r="FO14" s="38" t="str">
        <f t="array" ref="FO14">IF(SUM('Control Kinematics'!FP2:FP52)&lt;&gt;0,SQRT(SUMSQ('Control Kinematics'!FP206:FP256-'Control Kinematics'!$IS$206:$IS$256)/51),"")</f>
        <v/>
      </c>
      <c r="FP14" s="38" t="str">
        <f t="array" ref="FP14">IF(SUM('Control Kinematics'!FQ2:FQ52)&lt;&gt;0,SQRT(SUMSQ('Control Kinematics'!FQ206:FQ256-'Control Kinematics'!$IS$206:$IS$256)/51),"")</f>
        <v/>
      </c>
      <c r="FQ14" s="38" t="str">
        <f t="array" ref="FQ14">IF(SUM('Control Kinematics'!FR2:FR52)&lt;&gt;0,SQRT(SUMSQ('Control Kinematics'!FR206:FR256-'Control Kinematics'!$IS$206:$IS$256)/51),"")</f>
        <v/>
      </c>
      <c r="FR14" s="38" t="str">
        <f t="array" ref="FR14">IF(SUM('Control Kinematics'!FS2:FS52)&lt;&gt;0,SQRT(SUMSQ('Control Kinematics'!FS206:FS256-'Control Kinematics'!$IS$206:$IS$256)/51),"")</f>
        <v/>
      </c>
      <c r="FS14" s="38" t="str">
        <f t="array" ref="FS14">IF(SUM('Control Kinematics'!FT2:FT52)&lt;&gt;0,SQRT(SUMSQ('Control Kinematics'!FT206:FT256-'Control Kinematics'!$IS$206:$IS$256)/51),"")</f>
        <v/>
      </c>
      <c r="FT14" s="38" t="str">
        <f t="array" ref="FT14">IF(SUM('Control Kinematics'!FU2:FU52)&lt;&gt;0,SQRT(SUMSQ('Control Kinematics'!FU206:FU256-'Control Kinematics'!$IS$206:$IS$256)/51),"")</f>
        <v/>
      </c>
      <c r="FU14" s="38" t="str">
        <f t="array" ref="FU14">IF(SUM('Control Kinematics'!FV2:FV52)&lt;&gt;0,SQRT(SUMSQ('Control Kinematics'!FV206:FV256-'Control Kinematics'!$IS$206:$IS$256)/51),"")</f>
        <v/>
      </c>
      <c r="FV14" s="38" t="str">
        <f t="array" ref="FV14">IF(SUM('Control Kinematics'!FW2:FW52)&lt;&gt;0,SQRT(SUMSQ('Control Kinematics'!FW206:FW256-'Control Kinematics'!$IS$206:$IS$256)/51),"")</f>
        <v/>
      </c>
      <c r="FW14" s="38" t="str">
        <f t="array" ref="FW14">IF(SUM('Control Kinematics'!FX2:FX52)&lt;&gt;0,SQRT(SUMSQ('Control Kinematics'!FX206:FX256-'Control Kinematics'!$IS$206:$IS$256)/51),"")</f>
        <v/>
      </c>
      <c r="FX14" s="38" t="str">
        <f t="array" ref="FX14">IF(SUM('Control Kinematics'!FY2:FY52)&lt;&gt;0,SQRT(SUMSQ('Control Kinematics'!FY206:FY256-'Control Kinematics'!$IS$206:$IS$256)/51),"")</f>
        <v/>
      </c>
      <c r="FY14" s="38" t="str">
        <f t="array" ref="FY14">IF(SUM('Control Kinematics'!FZ2:FZ52)&lt;&gt;0,SQRT(SUMSQ('Control Kinematics'!FZ206:FZ256-'Control Kinematics'!$IS$206:$IS$256)/51),"")</f>
        <v/>
      </c>
      <c r="FZ14" s="38" t="str">
        <f t="array" ref="FZ14">IF(SUM('Control Kinematics'!GA2:GA52)&lt;&gt;0,SQRT(SUMSQ('Control Kinematics'!GA206:GA256-'Control Kinematics'!$IS$206:$IS$256)/51),"")</f>
        <v/>
      </c>
      <c r="GA14" s="38" t="str">
        <f t="array" ref="GA14">IF(SUM('Control Kinematics'!GB2:GB52)&lt;&gt;0,SQRT(SUMSQ('Control Kinematics'!GB206:GB256-'Control Kinematics'!$IS$206:$IS$256)/51),"")</f>
        <v/>
      </c>
      <c r="GB14" s="38" t="str">
        <f t="array" ref="GB14">IF(SUM('Control Kinematics'!GC2:GC52)&lt;&gt;0,SQRT(SUMSQ('Control Kinematics'!GC206:GC256-'Control Kinematics'!$IS$206:$IS$256)/51),"")</f>
        <v/>
      </c>
      <c r="GC14" s="38" t="str">
        <f t="array" ref="GC14">IF(SUM('Control Kinematics'!GD2:GD52)&lt;&gt;0,SQRT(SUMSQ('Control Kinematics'!GD206:GD256-'Control Kinematics'!$IS$206:$IS$256)/51),"")</f>
        <v/>
      </c>
      <c r="GD14" s="38" t="str">
        <f t="array" ref="GD14">IF(SUM('Control Kinematics'!GE2:GE52)&lt;&gt;0,SQRT(SUMSQ('Control Kinematics'!GE206:GE256-'Control Kinematics'!$IS$206:$IS$256)/51),"")</f>
        <v/>
      </c>
      <c r="GE14" s="38" t="str">
        <f t="array" ref="GE14">IF(SUM('Control Kinematics'!GF2:GF52)&lt;&gt;0,SQRT(SUMSQ('Control Kinematics'!GF206:GF256-'Control Kinematics'!$IS$206:$IS$256)/51),"")</f>
        <v/>
      </c>
      <c r="GF14" s="38" t="str">
        <f t="array" ref="GF14">IF(SUM('Control Kinematics'!GG2:GG52)&lt;&gt;0,SQRT(SUMSQ('Control Kinematics'!GG206:GG256-'Control Kinematics'!$IS$206:$IS$256)/51),"")</f>
        <v/>
      </c>
      <c r="GG14" s="38" t="str">
        <f t="array" ref="GG14">IF(SUM('Control Kinematics'!GH2:GH52)&lt;&gt;0,SQRT(SUMSQ('Control Kinematics'!GH206:GH256-'Control Kinematics'!$IS$206:$IS$256)/51),"")</f>
        <v/>
      </c>
      <c r="GH14" s="38" t="str">
        <f t="array" ref="GH14">IF(SUM('Control Kinematics'!GI2:GI52)&lt;&gt;0,SQRT(SUMSQ('Control Kinematics'!GI206:GI256-'Control Kinematics'!$IS$206:$IS$256)/51),"")</f>
        <v/>
      </c>
      <c r="GI14" s="38" t="str">
        <f t="array" ref="GI14">IF(SUM('Control Kinematics'!GJ2:GJ52)&lt;&gt;0,SQRT(SUMSQ('Control Kinematics'!GJ206:GJ256-'Control Kinematics'!$IS$206:$IS$256)/51),"")</f>
        <v/>
      </c>
      <c r="GJ14" s="38" t="str">
        <f t="array" ref="GJ14">IF(SUM('Control Kinematics'!GK2:GK52)&lt;&gt;0,SQRT(SUMSQ('Control Kinematics'!GK206:GK256-'Control Kinematics'!$IS$206:$IS$256)/51),"")</f>
        <v/>
      </c>
      <c r="GK14" s="38" t="str">
        <f t="array" ref="GK14">IF(SUM('Control Kinematics'!GL2:GL52)&lt;&gt;0,SQRT(SUMSQ('Control Kinematics'!GL206:GL256-'Control Kinematics'!$IS$206:$IS$256)/51),"")</f>
        <v/>
      </c>
      <c r="GL14" s="38" t="str">
        <f t="array" ref="GL14">IF(SUM('Control Kinematics'!GM2:GM52)&lt;&gt;0,SQRT(SUMSQ('Control Kinematics'!GM206:GM256-'Control Kinematics'!$IS$206:$IS$256)/51),"")</f>
        <v/>
      </c>
      <c r="GM14" s="38" t="str">
        <f t="array" ref="GM14">IF(SUM('Control Kinematics'!GN2:GN52)&lt;&gt;0,SQRT(SUMSQ('Control Kinematics'!GN206:GN256-'Control Kinematics'!$IS$206:$IS$256)/51),"")</f>
        <v/>
      </c>
      <c r="GN14" s="38" t="str">
        <f t="array" ref="GN14">IF(SUM('Control Kinematics'!GO2:GO52)&lt;&gt;0,SQRT(SUMSQ('Control Kinematics'!GO206:GO256-'Control Kinematics'!$IS$206:$IS$256)/51),"")</f>
        <v/>
      </c>
      <c r="GO14" s="38" t="str">
        <f t="array" ref="GO14">IF(SUM('Control Kinematics'!GP2:GP52)&lt;&gt;0,SQRT(SUMSQ('Control Kinematics'!GP206:GP256-'Control Kinematics'!$IS$206:$IS$256)/51),"")</f>
        <v/>
      </c>
      <c r="GP14" s="38" t="str">
        <f t="array" ref="GP14">IF(SUM('Control Kinematics'!GQ2:GQ52)&lt;&gt;0,SQRT(SUMSQ('Control Kinematics'!GQ206:GQ256-'Control Kinematics'!$IS$206:$IS$256)/51),"")</f>
        <v/>
      </c>
      <c r="GQ14" s="38" t="str">
        <f t="array" ref="GQ14">IF(SUM('Control Kinematics'!GR2:GR52)&lt;&gt;0,SQRT(SUMSQ('Control Kinematics'!GR206:GR256-'Control Kinematics'!$IS$206:$IS$256)/51),"")</f>
        <v/>
      </c>
      <c r="GR14" s="38" t="str">
        <f t="array" ref="GR14">IF(SUM('Control Kinematics'!GS2:GS52)&lt;&gt;0,SQRT(SUMSQ('Control Kinematics'!GS206:GS256-'Control Kinematics'!$IS$206:$IS$256)/51),"")</f>
        <v/>
      </c>
      <c r="GS14" s="38" t="str">
        <f t="array" ref="GS14">IF(SUM('Control Kinematics'!GT2:GT52)&lt;&gt;0,SQRT(SUMSQ('Control Kinematics'!GT206:GT256-'Control Kinematics'!$IS$206:$IS$256)/51),"")</f>
        <v/>
      </c>
      <c r="GT14" s="38" t="str">
        <f t="array" ref="GT14">IF(SUM('Control Kinematics'!GU2:GU52)&lt;&gt;0,SQRT(SUMSQ('Control Kinematics'!GU206:GU256-'Control Kinematics'!$IS$206:$IS$256)/51),"")</f>
        <v/>
      </c>
      <c r="GU14" s="38" t="str">
        <f t="array" ref="GU14">IF(SUM('Control Kinematics'!GV2:GV52)&lt;&gt;0,SQRT(SUMSQ('Control Kinematics'!GV206:GV256-'Control Kinematics'!$IS$206:$IS$256)/51),"")</f>
        <v/>
      </c>
      <c r="GV14" s="38" t="str">
        <f t="array" ref="GV14">IF(SUM('Control Kinematics'!GW2:GW52)&lt;&gt;0,SQRT(SUMSQ('Control Kinematics'!GW206:GW256-'Control Kinematics'!$IS$206:$IS$256)/51),"")</f>
        <v/>
      </c>
      <c r="GW14" s="38" t="str">
        <f t="array" ref="GW14">IF(SUM('Control Kinematics'!GX2:GX52)&lt;&gt;0,SQRT(SUMSQ('Control Kinematics'!GX206:GX256-'Control Kinematics'!$IS$206:$IS$256)/51),"")</f>
        <v/>
      </c>
      <c r="GX14" s="38" t="str">
        <f t="array" ref="GX14">IF(SUM('Control Kinematics'!GY2:GY52)&lt;&gt;0,SQRT(SUMSQ('Control Kinematics'!GY206:GY256-'Control Kinematics'!$IS$206:$IS$256)/51),"")</f>
        <v/>
      </c>
      <c r="GY14" s="38" t="str">
        <f t="array" ref="GY14">IF(SUM('Control Kinematics'!GZ2:GZ52)&lt;&gt;0,SQRT(SUMSQ('Control Kinematics'!GZ206:GZ256-'Control Kinematics'!$IS$206:$IS$256)/51),"")</f>
        <v/>
      </c>
      <c r="GZ14" s="38" t="str">
        <f t="array" ref="GZ14">IF(SUM('Control Kinematics'!HA2:HA52)&lt;&gt;0,SQRT(SUMSQ('Control Kinematics'!HA206:HA256-'Control Kinematics'!$IS$206:$IS$256)/51),"")</f>
        <v/>
      </c>
      <c r="HA14" s="38" t="str">
        <f t="array" ref="HA14">IF(SUM('Control Kinematics'!HB2:HB52)&lt;&gt;0,SQRT(SUMSQ('Control Kinematics'!HB206:HB256-'Control Kinematics'!$IS$206:$IS$256)/51),"")</f>
        <v/>
      </c>
      <c r="HB14" s="38" t="str">
        <f t="array" ref="HB14">IF(SUM('Control Kinematics'!HC2:HC52)&lt;&gt;0,SQRT(SUMSQ('Control Kinematics'!HC206:HC256-'Control Kinematics'!$IS$206:$IS$256)/51),"")</f>
        <v/>
      </c>
      <c r="HC14" s="38" t="str">
        <f t="array" ref="HC14">IF(SUM('Control Kinematics'!HD2:HD52)&lt;&gt;0,SQRT(SUMSQ('Control Kinematics'!HD206:HD256-'Control Kinematics'!$IS$206:$IS$256)/51),"")</f>
        <v/>
      </c>
      <c r="HD14" s="38" t="str">
        <f t="array" ref="HD14">IF(SUM('Control Kinematics'!HE2:HE52)&lt;&gt;0,SQRT(SUMSQ('Control Kinematics'!HE206:HE256-'Control Kinematics'!$IS$206:$IS$256)/51),"")</f>
        <v/>
      </c>
      <c r="HE14" s="38" t="str">
        <f t="array" ref="HE14">IF(SUM('Control Kinematics'!HF2:HF52)&lt;&gt;0,SQRT(SUMSQ('Control Kinematics'!HF206:HF256-'Control Kinematics'!$IS$206:$IS$256)/51),"")</f>
        <v/>
      </c>
      <c r="HF14" s="38" t="str">
        <f t="array" ref="HF14">IF(SUM('Control Kinematics'!HG2:HG52)&lt;&gt;0,SQRT(SUMSQ('Control Kinematics'!HG206:HG256-'Control Kinematics'!$IS$206:$IS$256)/51),"")</f>
        <v/>
      </c>
      <c r="HG14" s="38" t="str">
        <f t="array" ref="HG14">IF(SUM('Control Kinematics'!HH2:HH52)&lt;&gt;0,SQRT(SUMSQ('Control Kinematics'!HH206:HH256-'Control Kinematics'!$IS$206:$IS$256)/51),"")</f>
        <v/>
      </c>
      <c r="HH14" s="38" t="str">
        <f t="array" ref="HH14">IF(SUM('Control Kinematics'!HI2:HI52)&lt;&gt;0,SQRT(SUMSQ('Control Kinematics'!HI206:HI256-'Control Kinematics'!$IS$206:$IS$256)/51),"")</f>
        <v/>
      </c>
      <c r="HI14" s="38" t="str">
        <f t="array" ref="HI14">IF(SUM('Control Kinematics'!HJ2:HJ52)&lt;&gt;0,SQRT(SUMSQ('Control Kinematics'!HJ206:HJ256-'Control Kinematics'!$IS$206:$IS$256)/51),"")</f>
        <v/>
      </c>
      <c r="HJ14" s="38" t="str">
        <f t="array" ref="HJ14">IF(SUM('Control Kinematics'!HK2:HK52)&lt;&gt;0,SQRT(SUMSQ('Control Kinematics'!HK206:HK256-'Control Kinematics'!$IS$206:$IS$256)/51),"")</f>
        <v/>
      </c>
      <c r="HK14" s="38" t="str">
        <f t="array" ref="HK14">IF(SUM('Control Kinematics'!HL2:HL52)&lt;&gt;0,SQRT(SUMSQ('Control Kinematics'!HL206:HL256-'Control Kinematics'!$IS$206:$IS$256)/51),"")</f>
        <v/>
      </c>
      <c r="HL14" s="38" t="str">
        <f t="array" ref="HL14">IF(SUM('Control Kinematics'!HM2:HM52)&lt;&gt;0,SQRT(SUMSQ('Control Kinematics'!HM206:HM256-'Control Kinematics'!$IS$206:$IS$256)/51),"")</f>
        <v/>
      </c>
      <c r="HM14" s="38" t="str">
        <f t="array" ref="HM14">IF(SUM('Control Kinematics'!HN2:HN52)&lt;&gt;0,SQRT(SUMSQ('Control Kinematics'!HN206:HN256-'Control Kinematics'!$IS$206:$IS$256)/51),"")</f>
        <v/>
      </c>
      <c r="HN14" s="38" t="str">
        <f t="array" ref="HN14">IF(SUM('Control Kinematics'!HO2:HO52)&lt;&gt;0,SQRT(SUMSQ('Control Kinematics'!HO206:HO256-'Control Kinematics'!$IS$206:$IS$256)/51),"")</f>
        <v/>
      </c>
      <c r="HO14" s="38" t="str">
        <f t="array" ref="HO14">IF(SUM('Control Kinematics'!HP2:HP52)&lt;&gt;0,SQRT(SUMSQ('Control Kinematics'!HP206:HP256-'Control Kinematics'!$IS$206:$IS$256)/51),"")</f>
        <v/>
      </c>
      <c r="HP14" s="38" t="str">
        <f t="array" ref="HP14">IF(SUM('Control Kinematics'!HQ2:HQ52)&lt;&gt;0,SQRT(SUMSQ('Control Kinematics'!HQ206:HQ256-'Control Kinematics'!$IS$206:$IS$256)/51),"")</f>
        <v/>
      </c>
      <c r="HQ14" s="38" t="str">
        <f t="array" ref="HQ14">IF(SUM('Control Kinematics'!HR2:HR52)&lt;&gt;0,SQRT(SUMSQ('Control Kinematics'!HR206:HR256-'Control Kinematics'!$IS$206:$IS$256)/51),"")</f>
        <v/>
      </c>
      <c r="HR14" s="38" t="str">
        <f t="array" ref="HR14">IF(SUM('Control Kinematics'!HS2:HS52)&lt;&gt;0,SQRT(SUMSQ('Control Kinematics'!HS206:HS256-'Control Kinematics'!$IS$206:$IS$256)/51),"")</f>
        <v/>
      </c>
      <c r="HS14" s="38" t="str">
        <f t="array" ref="HS14">IF(SUM('Control Kinematics'!HT2:HT52)&lt;&gt;0,SQRT(SUMSQ('Control Kinematics'!HT206:HT256-'Control Kinematics'!$IS$206:$IS$256)/51),"")</f>
        <v/>
      </c>
      <c r="HT14" s="38" t="str">
        <f t="array" ref="HT14">IF(SUM('Control Kinematics'!HU2:HU52)&lt;&gt;0,SQRT(SUMSQ('Control Kinematics'!HU206:HU256-'Control Kinematics'!$IS$206:$IS$256)/51),"")</f>
        <v/>
      </c>
      <c r="HU14" s="38" t="str">
        <f t="array" ref="HU14">IF(SUM('Control Kinematics'!HV2:HV52)&lt;&gt;0,SQRT(SUMSQ('Control Kinematics'!HV206:HV256-'Control Kinematics'!$IS$206:$IS$256)/51),"")</f>
        <v/>
      </c>
      <c r="HV14" s="38" t="str">
        <f t="array" ref="HV14">IF(SUM('Control Kinematics'!HW2:HW52)&lt;&gt;0,SQRT(SUMSQ('Control Kinematics'!HW206:HW256-'Control Kinematics'!$IS$206:$IS$256)/51),"")</f>
        <v/>
      </c>
      <c r="HW14" s="38" t="str">
        <f t="array" ref="HW14">IF(SUM('Control Kinematics'!HX2:HX52)&lt;&gt;0,SQRT(SUMSQ('Control Kinematics'!HX206:HX256-'Control Kinematics'!$IS$206:$IS$256)/51),"")</f>
        <v/>
      </c>
      <c r="HX14" s="38" t="str">
        <f t="array" ref="HX14">IF(SUM('Control Kinematics'!HY2:HY52)&lt;&gt;0,SQRT(SUMSQ('Control Kinematics'!HY206:HY256-'Control Kinematics'!$IS$206:$IS$256)/51),"")</f>
        <v/>
      </c>
      <c r="HY14" s="38" t="str">
        <f t="array" ref="HY14">IF(SUM('Control Kinematics'!HZ2:HZ52)&lt;&gt;0,SQRT(SUMSQ('Control Kinematics'!HZ206:HZ256-'Control Kinematics'!$IS$206:$IS$256)/51),"")</f>
        <v/>
      </c>
      <c r="HZ14" s="38" t="str">
        <f t="array" ref="HZ14">IF(SUM('Control Kinematics'!IA2:IA52)&lt;&gt;0,SQRT(SUMSQ('Control Kinematics'!IA206:IA256-'Control Kinematics'!$IS$206:$IS$256)/51),"")</f>
        <v/>
      </c>
      <c r="IA14" s="38" t="str">
        <f t="array" ref="IA14">IF(SUM('Control Kinematics'!IB2:IB52)&lt;&gt;0,SQRT(SUMSQ('Control Kinematics'!IB206:IB256-'Control Kinematics'!$IS$206:$IS$256)/51),"")</f>
        <v/>
      </c>
      <c r="IB14" s="38" t="str">
        <f t="array" ref="IB14">IF(SUM('Control Kinematics'!IC2:IC52)&lt;&gt;0,SQRT(SUMSQ('Control Kinematics'!IC206:IC256-'Control Kinematics'!$IS$206:$IS$256)/51),"")</f>
        <v/>
      </c>
      <c r="IC14" s="38" t="str">
        <f t="array" ref="IC14">IF(SUM('Control Kinematics'!ID2:ID52)&lt;&gt;0,SQRT(SUMSQ('Control Kinematics'!ID206:ID256-'Control Kinematics'!$IS$206:$IS$256)/51),"")</f>
        <v/>
      </c>
      <c r="ID14" s="38" t="str">
        <f t="array" ref="ID14">IF(SUM('Control Kinematics'!IE2:IE52)&lt;&gt;0,SQRT(SUMSQ('Control Kinematics'!IE206:IE256-'Control Kinematics'!$IS$206:$IS$256)/51),"")</f>
        <v/>
      </c>
      <c r="IE14" s="38" t="str">
        <f t="array" ref="IE14">IF(SUM('Control Kinematics'!IF2:IF52)&lt;&gt;0,SQRT(SUMSQ('Control Kinematics'!IF206:IF256-'Control Kinematics'!$IS$206:$IS$256)/51),"")</f>
        <v/>
      </c>
      <c r="IF14" s="38" t="str">
        <f t="array" ref="IF14">IF(SUM('Control Kinematics'!IG2:IG52)&lt;&gt;0,SQRT(SUMSQ('Control Kinematics'!IG206:IG256-'Control Kinematics'!$IS$206:$IS$256)/51),"")</f>
        <v/>
      </c>
      <c r="IG14" s="38" t="str">
        <f t="array" ref="IG14">IF(SUM('Control Kinematics'!IH2:IH52)&lt;&gt;0,SQRT(SUMSQ('Control Kinematics'!IH206:IH256-'Control Kinematics'!$IS$206:$IS$256)/51),"")</f>
        <v/>
      </c>
      <c r="IH14" s="38" t="str">
        <f t="array" ref="IH14">IF(SUM('Control Kinematics'!II2:II52)&lt;&gt;0,SQRT(SUMSQ('Control Kinematics'!II206:II256-'Control Kinematics'!$IS$206:$IS$256)/51),"")</f>
        <v/>
      </c>
      <c r="II14" s="38" t="str">
        <f t="array" ref="II14">IF(SUM('Control Kinematics'!IJ2:IJ52)&lt;&gt;0,SQRT(SUMSQ('Control Kinematics'!IJ206:IJ256-'Control Kinematics'!$IS$206:$IS$256)/51),"")</f>
        <v/>
      </c>
      <c r="IJ14" s="38" t="str">
        <f t="array" ref="IJ14">IF(SUM('Control Kinematics'!IK2:IK52)&lt;&gt;0,SQRT(SUMSQ('Control Kinematics'!IK206:IK256-'Control Kinematics'!$IS$206:$IS$256)/51),"")</f>
        <v/>
      </c>
      <c r="IK14" s="38" t="str">
        <f t="array" ref="IK14">IF(SUM('Control Kinematics'!IL2:IL52)&lt;&gt;0,SQRT(SUMSQ('Control Kinematics'!IL206:IL256-'Control Kinematics'!$IS$206:$IS$256)/51),"")</f>
        <v/>
      </c>
      <c r="IL14" s="38" t="str">
        <f t="array" ref="IL14">IF(SUM('Control Kinematics'!IM2:IM52)&lt;&gt;0,SQRT(SUMSQ('Control Kinematics'!IM206:IM256-'Control Kinematics'!$IS$206:$IS$256)/51),"")</f>
        <v/>
      </c>
      <c r="IM14" s="38" t="str">
        <f t="array" ref="IM14">IF(SUM('Control Kinematics'!IN2:IN52)&lt;&gt;0,SQRT(SUMSQ('Control Kinematics'!IN206:IN256-'Control Kinematics'!$IS$206:$IS$256)/51),"")</f>
        <v/>
      </c>
      <c r="IN14" s="38" t="str">
        <f t="array" ref="IN14">IF(SUM('Control Kinematics'!IO2:IO52)&lt;&gt;0,SQRT(SUMSQ('Control Kinematics'!IO206:IO256-'Control Kinematics'!$IS$206:$IS$256)/51),"")</f>
        <v/>
      </c>
      <c r="IO14" s="38" t="str">
        <f t="array" ref="IO14">IF(SUM('Control Kinematics'!IP2:IP52)&lt;&gt;0,SQRT(SUMSQ('Control Kinematics'!IP206:IP256-'Control Kinematics'!$IS$206:$IS$256)/51),"")</f>
        <v/>
      </c>
      <c r="IP14" s="38" t="str">
        <f t="array" ref="IP14">IF(SUM('Control Kinematics'!IQ2:IQ52)&lt;&gt;0,SQRT(SUMSQ('Control Kinematics'!IQ206:IQ256-'Control Kinematics'!$IS$206:$IS$256)/51),"")</f>
        <v/>
      </c>
      <c r="IQ14" s="38" t="str">
        <f t="array" ref="IQ14">IF(SUM('Control Kinematics'!IR2:IR52)&lt;&gt;0,SQRT(SUMSQ('Control Kinematics'!IR206:IR256-'Control Kinematics'!$IS$206:$IS$256)/51),"")</f>
        <v/>
      </c>
      <c r="IR14" s="60">
        <f>AVERAGE(B14:IQ14)</f>
        <v>3.0866000842640435</v>
      </c>
      <c r="IS14" s="55">
        <f>STDEV(B14:IQ14)</f>
        <v>1.2852349951726325</v>
      </c>
      <c r="IT14" s="55">
        <f>EXP(IR44)</f>
        <v>2.8454527424833604</v>
      </c>
    </row>
    <row r="15" spans="1:257" x14ac:dyDescent="0.2">
      <c r="A15" s="23"/>
      <c r="B15" s="38"/>
      <c r="C15" s="38"/>
      <c r="D15" s="38"/>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c r="FL15" s="38"/>
      <c r="FM15" s="38"/>
      <c r="FN15" s="38"/>
      <c r="FO15" s="38"/>
      <c r="FP15" s="38"/>
      <c r="FQ15" s="38"/>
      <c r="FR15" s="38"/>
      <c r="FS15" s="38"/>
      <c r="FT15" s="38"/>
      <c r="FU15" s="38"/>
      <c r="FV15" s="38"/>
      <c r="FW15" s="38"/>
      <c r="FX15" s="38"/>
      <c r="FY15" s="38"/>
      <c r="FZ15" s="38"/>
      <c r="GA15" s="38"/>
      <c r="GB15" s="38"/>
      <c r="GC15" s="38"/>
      <c r="GD15" s="38"/>
      <c r="GE15" s="38"/>
      <c r="GF15" s="38"/>
      <c r="GG15" s="38"/>
      <c r="GH15" s="38"/>
      <c r="GI15" s="38"/>
      <c r="GJ15" s="38"/>
      <c r="GK15" s="38"/>
      <c r="GL15" s="38"/>
      <c r="GM15" s="38"/>
      <c r="GN15" s="38"/>
      <c r="GO15" s="38"/>
      <c r="GP15" s="38"/>
      <c r="GQ15" s="38"/>
      <c r="GR15" s="38"/>
      <c r="GS15" s="38"/>
      <c r="GT15" s="38"/>
      <c r="GU15" s="38"/>
      <c r="GV15" s="38"/>
      <c r="GW15" s="38"/>
      <c r="GX15" s="38"/>
      <c r="GY15" s="38"/>
      <c r="GZ15" s="38"/>
      <c r="HA15" s="38"/>
      <c r="HB15" s="38"/>
      <c r="HC15" s="38"/>
      <c r="HD15" s="38"/>
      <c r="HE15" s="38"/>
      <c r="HF15" s="38"/>
      <c r="HG15" s="38"/>
      <c r="HH15" s="38"/>
      <c r="HI15" s="38"/>
      <c r="HJ15" s="38"/>
      <c r="HK15" s="38"/>
      <c r="HL15" s="38"/>
      <c r="HM15" s="38"/>
      <c r="HN15" s="38"/>
      <c r="HO15" s="38"/>
      <c r="HP15" s="38"/>
      <c r="HQ15" s="38"/>
      <c r="HR15" s="38"/>
      <c r="HS15" s="38"/>
      <c r="HT15" s="38"/>
      <c r="HU15" s="38"/>
      <c r="HV15" s="38"/>
      <c r="HW15" s="38"/>
      <c r="HX15" s="38"/>
      <c r="HY15" s="38"/>
      <c r="HZ15" s="38"/>
      <c r="IA15" s="38"/>
      <c r="IB15" s="38"/>
      <c r="IC15" s="38"/>
      <c r="ID15" s="38"/>
      <c r="IE15" s="38"/>
      <c r="IF15" s="38"/>
      <c r="IG15" s="38"/>
      <c r="IH15" s="38"/>
      <c r="II15" s="38"/>
      <c r="IJ15" s="38"/>
      <c r="IK15" s="38"/>
      <c r="IL15" s="38"/>
      <c r="IM15" s="38"/>
      <c r="IN15" s="38"/>
      <c r="IO15" s="38"/>
      <c r="IP15" s="38"/>
      <c r="IQ15" s="38"/>
      <c r="IR15" s="60"/>
      <c r="IS15" s="55"/>
      <c r="IT15" s="55"/>
    </row>
    <row r="16" spans="1:257" x14ac:dyDescent="0.2">
      <c r="A16" s="23" t="s">
        <v>16</v>
      </c>
      <c r="B16" s="53">
        <f t="array" ref="B16">IF(SUM('Control Kinematics'!C1:C51)&lt;&gt;0,SQRT(SUMSQ('Control Kinematics'!C104:C154-'Control Kinematics'!$IS$104:$IS$154)/51),"")</f>
        <v>1.8909196090984119</v>
      </c>
      <c r="C16" s="53">
        <f t="array" ref="C16">IF(SUM('Control Kinematics'!D1:D51)&lt;&gt;0,SQRT(SUMSQ('Control Kinematics'!D104:D154-'Control Kinematics'!$IS$104:$IS$154)/51),"")</f>
        <v>2.2541560755053083</v>
      </c>
      <c r="D16" s="53">
        <f t="array" ref="D16">IF(SUM('Control Kinematics'!E1:E51)&lt;&gt;0,SQRT(SUMSQ('Control Kinematics'!E104:E154-'Control Kinematics'!$IS$104:$IS$154)/51),"")</f>
        <v>2.4469273843528341</v>
      </c>
      <c r="E16" s="53">
        <f t="array" ref="E16">IF(SUM('Control Kinematics'!F1:F51)&lt;&gt;0,SQRT(SUMSQ('Control Kinematics'!F104:F154-'Control Kinematics'!$IS$104:$IS$154)/51),"")</f>
        <v>2.7520008403573919</v>
      </c>
      <c r="F16" s="53">
        <f t="array" ref="F16">IF(SUM('Control Kinematics'!G1:G51)&lt;&gt;0,SQRT(SUMSQ('Control Kinematics'!G104:G154-'Control Kinematics'!$IS$104:$IS$154)/51),"")</f>
        <v>4.1494446376312082</v>
      </c>
      <c r="G16" s="53">
        <f t="array" ref="G16">IF(SUM('Control Kinematics'!H1:H51)&lt;&gt;0,SQRT(SUMSQ('Control Kinematics'!H104:H154-'Control Kinematics'!$IS$104:$IS$154)/51),"")</f>
        <v>1.9947555242665662</v>
      </c>
      <c r="H16" s="53">
        <f t="array" ref="H16">IF(SUM('Control Kinematics'!I1:I51)&lt;&gt;0,SQRT(SUMSQ('Control Kinematics'!I104:I154-'Control Kinematics'!$IS$104:$IS$154)/51),"")</f>
        <v>3.00416175209627</v>
      </c>
      <c r="I16" s="53">
        <f t="array" ref="I16">IF(SUM('Control Kinematics'!J1:J51)&lt;&gt;0,SQRT(SUMSQ('Control Kinematics'!J104:J154-'Control Kinematics'!$IS$104:$IS$154)/51),"")</f>
        <v>4.6416025247619821</v>
      </c>
      <c r="J16" s="53">
        <f t="array" ref="J16">IF(SUM('Control Kinematics'!K1:K51)&lt;&gt;0,SQRT(SUMSQ('Control Kinematics'!K104:K154-'Control Kinematics'!$IS$104:$IS$154)/51),"")</f>
        <v>3.3443227392176316</v>
      </c>
      <c r="K16" s="53">
        <f t="array" ref="K16">IF(SUM('Control Kinematics'!L1:L51)&lt;&gt;0,SQRT(SUMSQ('Control Kinematics'!L104:L154-'Control Kinematics'!$IS$104:$IS$154)/51),"")</f>
        <v>2.3547258982030899</v>
      </c>
      <c r="L16" s="53">
        <f t="array" ref="L16">IF(SUM('Control Kinematics'!M1:M51)&lt;&gt;0,SQRT(SUMSQ('Control Kinematics'!M104:M154-'Control Kinematics'!$IS$104:$IS$154)/51),"")</f>
        <v>5.166068404852445</v>
      </c>
      <c r="M16" s="53">
        <f t="array" ref="M16">IF(SUM('Control Kinematics'!N1:N51)&lt;&gt;0,SQRT(SUMSQ('Control Kinematics'!N104:N154-'Control Kinematics'!$IS$104:$IS$154)/51),"")</f>
        <v>3.5323421926956433</v>
      </c>
      <c r="N16" s="53">
        <f t="array" ref="N16">IF(SUM('Control Kinematics'!O1:O51)&lt;&gt;0,SQRT(SUMSQ('Control Kinematics'!O104:O154-'Control Kinematics'!$IS$104:$IS$154)/51),"")</f>
        <v>5.3347237557339744</v>
      </c>
      <c r="O16" s="53">
        <f t="array" ref="O16">IF(SUM('Control Kinematics'!P1:P51)&lt;&gt;0,SQRT(SUMSQ('Control Kinematics'!P104:P154-'Control Kinematics'!$IS$104:$IS$154)/51),"")</f>
        <v>6.66076632707711</v>
      </c>
      <c r="P16" s="53">
        <f t="array" ref="P16">IF(SUM('Control Kinematics'!Q1:Q51)&lt;&gt;0,SQRT(SUMSQ('Control Kinematics'!Q104:Q154-'Control Kinematics'!$IS$104:$IS$154)/51),"")</f>
        <v>3.287331507403731</v>
      </c>
      <c r="Q16" s="53">
        <f t="array" ref="Q16">IF(SUM('Control Kinematics'!R1:R51)&lt;&gt;0,SQRT(SUMSQ('Control Kinematics'!R104:R154-'Control Kinematics'!$IS$104:$IS$154)/51),"")</f>
        <v>4.1488918437838969</v>
      </c>
      <c r="R16" s="53">
        <f t="array" ref="R16">IF(SUM('Control Kinematics'!S1:S51)&lt;&gt;0,SQRT(SUMSQ('Control Kinematics'!S104:S154-'Control Kinematics'!$IS$104:$IS$154)/51),"")</f>
        <v>1.9882893897939546</v>
      </c>
      <c r="S16" s="53">
        <f t="array" ref="S16">IF(SUM('Control Kinematics'!T1:T51)&lt;&gt;0,SQRT(SUMSQ('Control Kinematics'!T104:T154-'Control Kinematics'!$IS$104:$IS$154)/51),"")</f>
        <v>3.1332433925253134</v>
      </c>
      <c r="T16" s="53">
        <f t="array" ref="T16">IF(SUM('Control Kinematics'!U1:U51)&lt;&gt;0,SQRT(SUMSQ('Control Kinematics'!U104:U154-'Control Kinematics'!$IS$104:$IS$154)/51),"")</f>
        <v>2.3870587278962856</v>
      </c>
      <c r="U16" s="53">
        <f t="array" ref="U16">IF(SUM('Control Kinematics'!V1:V51)&lt;&gt;0,SQRT(SUMSQ('Control Kinematics'!V104:V154-'Control Kinematics'!$IS$104:$IS$154)/51),"")</f>
        <v>1.1291516080287736</v>
      </c>
      <c r="V16" s="53">
        <f t="array" ref="V16">IF(SUM('Control Kinematics'!W1:W51)&lt;&gt;0,SQRT(SUMSQ('Control Kinematics'!W104:W154-'Control Kinematics'!$IS$104:$IS$154)/51),"")</f>
        <v>5.8128882254088312</v>
      </c>
      <c r="W16" s="53">
        <f t="array" ref="W16">IF(SUM('Control Kinematics'!X1:X51)&lt;&gt;0,SQRT(SUMSQ('Control Kinematics'!X104:X154-'Control Kinematics'!$IS$104:$IS$154)/51),"")</f>
        <v>2.9412567608548108</v>
      </c>
      <c r="X16" s="53">
        <f t="array" ref="X16">IF(SUM('Control Kinematics'!Y1:Y51)&lt;&gt;0,SQRT(SUMSQ('Control Kinematics'!Y104:Y154-'Control Kinematics'!$IS$104:$IS$154)/51),"")</f>
        <v>3.7375874405961111</v>
      </c>
      <c r="Y16" s="53">
        <f t="array" ref="Y16">IF(SUM('Control Kinematics'!Z1:Z51)&lt;&gt;0,SQRT(SUMSQ('Control Kinematics'!Z104:Z154-'Control Kinematics'!$IS$104:$IS$154)/51),"")</f>
        <v>3.6043882754195717</v>
      </c>
      <c r="Z16" s="53">
        <f t="array" ref="Z16">IF(SUM('Control Kinematics'!AA1:AA51)&lt;&gt;0,SQRT(SUMSQ('Control Kinematics'!AA104:AA154-'Control Kinematics'!$IS$104:$IS$154)/51),"")</f>
        <v>2.0567176950003079</v>
      </c>
      <c r="AA16" s="53">
        <f t="array" ref="AA16">IF(SUM('Control Kinematics'!AB1:AB51)&lt;&gt;0,SQRT(SUMSQ('Control Kinematics'!AB104:AB154-'Control Kinematics'!$IS$104:$IS$154)/51),"")</f>
        <v>4.6494985101864081</v>
      </c>
      <c r="AB16" s="53">
        <f t="array" ref="AB16">IF(SUM('Control Kinematics'!AC1:AC51)&lt;&gt;0,SQRT(SUMSQ('Control Kinematics'!AC104:AC154-'Control Kinematics'!$IS$104:$IS$154)/51),"")</f>
        <v>5.8986078583516184</v>
      </c>
      <c r="AC16" s="53">
        <f t="array" ref="AC16">IF(SUM('Control Kinematics'!AD1:AD51)&lt;&gt;0,SQRT(SUMSQ('Control Kinematics'!AD104:AD154-'Control Kinematics'!$IS$104:$IS$154)/51),"")</f>
        <v>5.4940468894871115</v>
      </c>
      <c r="AD16" s="53">
        <f t="array" ref="AD16">IF(SUM('Control Kinematics'!AE1:AE51)&lt;&gt;0,SQRT(SUMSQ('Control Kinematics'!AE104:AE154-'Control Kinematics'!$IS$104:$IS$154)/51),"")</f>
        <v>5.7677466307953589</v>
      </c>
      <c r="AE16" s="53">
        <f t="array" ref="AE16">IF(SUM('Control Kinematics'!AF1:AF51)&lt;&gt;0,SQRT(SUMSQ('Control Kinematics'!AF104:AF154-'Control Kinematics'!$IS$104:$IS$154)/51),"")</f>
        <v>3.3870488477052731</v>
      </c>
      <c r="AF16" s="53">
        <f t="array" ref="AF16">IF(SUM('Control Kinematics'!AG1:AG51)&lt;&gt;0,SQRT(SUMSQ('Control Kinematics'!AG104:AG154-'Control Kinematics'!$IS$104:$IS$154)/51),"")</f>
        <v>2.9773160751409486</v>
      </c>
      <c r="AG16" s="53">
        <f t="array" ref="AG16">IF(SUM('Control Kinematics'!AH1:AH51)&lt;&gt;0,SQRT(SUMSQ('Control Kinematics'!AH104:AH154-'Control Kinematics'!$IS$104:$IS$154)/51),"")</f>
        <v>4.6676393995723657</v>
      </c>
      <c r="AH16" s="53">
        <f t="array" ref="AH16">IF(SUM('Control Kinematics'!AI1:AI51)&lt;&gt;0,SQRT(SUMSQ('Control Kinematics'!AI104:AI154-'Control Kinematics'!$IS$104:$IS$154)/51),"")</f>
        <v>3.0257945908520534</v>
      </c>
      <c r="AI16" s="53">
        <f t="array" ref="AI16">IF(SUM('Control Kinematics'!AJ1:AJ51)&lt;&gt;0,SQRT(SUMSQ('Control Kinematics'!AJ104:AJ154-'Control Kinematics'!$IS$104:$IS$154)/51),"")</f>
        <v>4.6371500615614378</v>
      </c>
      <c r="AJ16" s="53">
        <f t="array" ref="AJ16">IF(SUM('Control Kinematics'!AK1:AK51)&lt;&gt;0,SQRT(SUMSQ('Control Kinematics'!AK104:AK154-'Control Kinematics'!$IS$104:$IS$154)/51),"")</f>
        <v>2.1462400602508622</v>
      </c>
      <c r="AK16" s="53">
        <f t="array" ref="AK16">IF(SUM('Control Kinematics'!AL1:AL51)&lt;&gt;0,SQRT(SUMSQ('Control Kinematics'!AL104:AL154-'Control Kinematics'!$IS$104:$IS$154)/51),"")</f>
        <v>5.3640656959480344</v>
      </c>
      <c r="AL16" s="53">
        <f t="array" ref="AL16">IF(SUM('Control Kinematics'!AM1:AM51)&lt;&gt;0,SQRT(SUMSQ('Control Kinematics'!AM104:AM154-'Control Kinematics'!$IS$104:$IS$154)/51),"")</f>
        <v>5.9786648424365127</v>
      </c>
      <c r="AM16" s="53">
        <f t="array" ref="AM16">IF(SUM('Control Kinematics'!AN1:AN51)&lt;&gt;0,SQRT(SUMSQ('Control Kinematics'!AN104:AN154-'Control Kinematics'!$IS$104:$IS$154)/51),"")</f>
        <v>3.0834464701206863</v>
      </c>
      <c r="AN16" s="53" t="str">
        <f t="array" ref="AN16">IF(SUM('Control Kinematics'!AO1:AO51)&lt;&gt;0,SQRT(SUMSQ('Control Kinematics'!AO104:AO154-'Control Kinematics'!$IS$104:$IS$154)/51),"")</f>
        <v/>
      </c>
      <c r="AO16" s="53" t="str">
        <f t="array" ref="AO16">IF(SUM('Control Kinematics'!AP1:AP51)&lt;&gt;0,SQRT(SUMSQ('Control Kinematics'!AP104:AP154-'Control Kinematics'!$IS$104:$IS$154)/51),"")</f>
        <v/>
      </c>
      <c r="AP16" s="53" t="str">
        <f t="array" ref="AP16">IF(SUM('Control Kinematics'!AQ1:AQ51)&lt;&gt;0,SQRT(SUMSQ('Control Kinematics'!AQ104:AQ154-'Control Kinematics'!$IS$104:$IS$154)/51),"")</f>
        <v/>
      </c>
      <c r="AQ16" s="53" t="str">
        <f t="array" ref="AQ16">IF(SUM('Control Kinematics'!AR1:AR51)&lt;&gt;0,SQRT(SUMSQ('Control Kinematics'!AR104:AR154-'Control Kinematics'!$IS$104:$IS$154)/51),"")</f>
        <v/>
      </c>
      <c r="AR16" s="53" t="str">
        <f t="array" ref="AR16">IF(SUM('Control Kinematics'!AS1:AS51)&lt;&gt;0,SQRT(SUMSQ('Control Kinematics'!AS104:AS154-'Control Kinematics'!$IS$104:$IS$154)/51),"")</f>
        <v/>
      </c>
      <c r="AS16" s="53" t="str">
        <f t="array" ref="AS16">IF(SUM('Control Kinematics'!AT1:AT51)&lt;&gt;0,SQRT(SUMSQ('Control Kinematics'!AT104:AT154-'Control Kinematics'!$IS$104:$IS$154)/51),"")</f>
        <v/>
      </c>
      <c r="AT16" s="53" t="str">
        <f t="array" ref="AT16">IF(SUM('Control Kinematics'!AU1:AU51)&lt;&gt;0,SQRT(SUMSQ('Control Kinematics'!AU104:AU154-'Control Kinematics'!$IS$104:$IS$154)/51),"")</f>
        <v/>
      </c>
      <c r="AU16" s="53" t="str">
        <f t="array" ref="AU16">IF(SUM('Control Kinematics'!AV1:AV51)&lt;&gt;0,SQRT(SUMSQ('Control Kinematics'!AV104:AV154-'Control Kinematics'!$IS$104:$IS$154)/51),"")</f>
        <v/>
      </c>
      <c r="AV16" s="53" t="str">
        <f t="array" ref="AV16">IF(SUM('Control Kinematics'!AW1:AW51)&lt;&gt;0,SQRT(SUMSQ('Control Kinematics'!AW104:AW154-'Control Kinematics'!$IS$104:$IS$154)/51),"")</f>
        <v/>
      </c>
      <c r="AW16" s="53" t="str">
        <f t="array" ref="AW16">IF(SUM('Control Kinematics'!AX1:AX51)&lt;&gt;0,SQRT(SUMSQ('Control Kinematics'!AX104:AX154-'Control Kinematics'!$IS$104:$IS$154)/51),"")</f>
        <v/>
      </c>
      <c r="AX16" s="53" t="str">
        <f t="array" ref="AX16">IF(SUM('Control Kinematics'!AY1:AY51)&lt;&gt;0,SQRT(SUMSQ('Control Kinematics'!AY104:AY154-'Control Kinematics'!$IS$104:$IS$154)/51),"")</f>
        <v/>
      </c>
      <c r="AY16" s="53" t="str">
        <f t="array" ref="AY16">IF(SUM('Control Kinematics'!AZ1:AZ51)&lt;&gt;0,SQRT(SUMSQ('Control Kinematics'!AZ104:AZ154-'Control Kinematics'!$IS$104:$IS$154)/51),"")</f>
        <v/>
      </c>
      <c r="AZ16" s="53" t="str">
        <f t="array" ref="AZ16">IF(SUM('Control Kinematics'!BA1:BA51)&lt;&gt;0,SQRT(SUMSQ('Control Kinematics'!BA104:BA154-'Control Kinematics'!$IS$104:$IS$154)/51),"")</f>
        <v/>
      </c>
      <c r="BA16" s="53" t="str">
        <f t="array" ref="BA16">IF(SUM('Control Kinematics'!BB1:BB51)&lt;&gt;0,SQRT(SUMSQ('Control Kinematics'!BB104:BB154-'Control Kinematics'!$IS$104:$IS$154)/51),"")</f>
        <v/>
      </c>
      <c r="BB16" s="53" t="str">
        <f t="array" ref="BB16">IF(SUM('Control Kinematics'!BC1:BC51)&lt;&gt;0,SQRT(SUMSQ('Control Kinematics'!BC104:BC154-'Control Kinematics'!$IS$104:$IS$154)/51),"")</f>
        <v/>
      </c>
      <c r="BC16" s="53" t="str">
        <f t="array" ref="BC16">IF(SUM('Control Kinematics'!BD1:BD51)&lt;&gt;0,SQRT(SUMSQ('Control Kinematics'!BD104:BD154-'Control Kinematics'!$IS$104:$IS$154)/51),"")</f>
        <v/>
      </c>
      <c r="BD16" s="53" t="str">
        <f t="array" ref="BD16">IF(SUM('Control Kinematics'!BE1:BE51)&lt;&gt;0,SQRT(SUMSQ('Control Kinematics'!BE104:BE154-'Control Kinematics'!$IS$104:$IS$154)/51),"")</f>
        <v/>
      </c>
      <c r="BE16" s="53" t="str">
        <f t="array" ref="BE16">IF(SUM('Control Kinematics'!BF1:BF51)&lt;&gt;0,SQRT(SUMSQ('Control Kinematics'!BF104:BF154-'Control Kinematics'!$IS$104:$IS$154)/51),"")</f>
        <v/>
      </c>
      <c r="BF16" s="53" t="str">
        <f t="array" ref="BF16">IF(SUM('Control Kinematics'!BG1:BG51)&lt;&gt;0,SQRT(SUMSQ('Control Kinematics'!BG104:BG154-'Control Kinematics'!$IS$104:$IS$154)/51),"")</f>
        <v/>
      </c>
      <c r="BG16" s="53" t="str">
        <f t="array" ref="BG16">IF(SUM('Control Kinematics'!BH1:BH51)&lt;&gt;0,SQRT(SUMSQ('Control Kinematics'!BH104:BH154-'Control Kinematics'!$IS$104:$IS$154)/51),"")</f>
        <v/>
      </c>
      <c r="BH16" s="53" t="str">
        <f t="array" ref="BH16">IF(SUM('Control Kinematics'!BI1:BI51)&lt;&gt;0,SQRT(SUMSQ('Control Kinematics'!BI104:BI154-'Control Kinematics'!$IS$104:$IS$154)/51),"")</f>
        <v/>
      </c>
      <c r="BI16" s="53" t="str">
        <f t="array" ref="BI16">IF(SUM('Control Kinematics'!BJ1:BJ51)&lt;&gt;0,SQRT(SUMSQ('Control Kinematics'!BJ104:BJ154-'Control Kinematics'!$IS$104:$IS$154)/51),"")</f>
        <v/>
      </c>
      <c r="BJ16" s="53" t="str">
        <f t="array" ref="BJ16">IF(SUM('Control Kinematics'!BK1:BK51)&lt;&gt;0,SQRT(SUMSQ('Control Kinematics'!BK104:BK154-'Control Kinematics'!$IS$104:$IS$154)/51),"")</f>
        <v/>
      </c>
      <c r="BK16" s="53" t="str">
        <f t="array" ref="BK16">IF(SUM('Control Kinematics'!BL1:BL51)&lt;&gt;0,SQRT(SUMSQ('Control Kinematics'!BL104:BL154-'Control Kinematics'!$IS$104:$IS$154)/51),"")</f>
        <v/>
      </c>
      <c r="BL16" s="53" t="str">
        <f t="array" ref="BL16">IF(SUM('Control Kinematics'!BM1:BM51)&lt;&gt;0,SQRT(SUMSQ('Control Kinematics'!BM104:BM154-'Control Kinematics'!$IS$104:$IS$154)/51),"")</f>
        <v/>
      </c>
      <c r="BM16" s="53" t="str">
        <f t="array" ref="BM16">IF(SUM('Control Kinematics'!BN1:BN51)&lt;&gt;0,SQRT(SUMSQ('Control Kinematics'!BN104:BN154-'Control Kinematics'!$IS$104:$IS$154)/51),"")</f>
        <v/>
      </c>
      <c r="BN16" s="53" t="str">
        <f t="array" ref="BN16">IF(SUM('Control Kinematics'!BO1:BO51)&lt;&gt;0,SQRT(SUMSQ('Control Kinematics'!BO104:BO154-'Control Kinematics'!$IS$104:$IS$154)/51),"")</f>
        <v/>
      </c>
      <c r="BO16" s="53" t="str">
        <f t="array" ref="BO16">IF(SUM('Control Kinematics'!BP1:BP51)&lt;&gt;0,SQRT(SUMSQ('Control Kinematics'!BP104:BP154-'Control Kinematics'!$IS$104:$IS$154)/51),"")</f>
        <v/>
      </c>
      <c r="BP16" s="53" t="str">
        <f t="array" ref="BP16">IF(SUM('Control Kinematics'!BQ1:BQ51)&lt;&gt;0,SQRT(SUMSQ('Control Kinematics'!BQ104:BQ154-'Control Kinematics'!$IS$104:$IS$154)/51),"")</f>
        <v/>
      </c>
      <c r="BQ16" s="53" t="str">
        <f t="array" ref="BQ16">IF(SUM('Control Kinematics'!BR1:BR51)&lt;&gt;0,SQRT(SUMSQ('Control Kinematics'!BR104:BR154-'Control Kinematics'!$IS$104:$IS$154)/51),"")</f>
        <v/>
      </c>
      <c r="BR16" s="53" t="str">
        <f t="array" ref="BR16">IF(SUM('Control Kinematics'!BS1:BS51)&lt;&gt;0,SQRT(SUMSQ('Control Kinematics'!BS104:BS154-'Control Kinematics'!$IS$104:$IS$154)/51),"")</f>
        <v/>
      </c>
      <c r="BS16" s="53" t="str">
        <f t="array" ref="BS16">IF(SUM('Control Kinematics'!BT1:BT51)&lt;&gt;0,SQRT(SUMSQ('Control Kinematics'!BT104:BT154-'Control Kinematics'!$IS$104:$IS$154)/51),"")</f>
        <v/>
      </c>
      <c r="BT16" s="53" t="str">
        <f t="array" ref="BT16">IF(SUM('Control Kinematics'!BU1:BU51)&lt;&gt;0,SQRT(SUMSQ('Control Kinematics'!BU104:BU154-'Control Kinematics'!$IS$104:$IS$154)/51),"")</f>
        <v/>
      </c>
      <c r="BU16" s="53" t="str">
        <f t="array" ref="BU16">IF(SUM('Control Kinematics'!BV1:BV51)&lt;&gt;0,SQRT(SUMSQ('Control Kinematics'!BV104:BV154-'Control Kinematics'!$IS$104:$IS$154)/51),"")</f>
        <v/>
      </c>
      <c r="BV16" s="53" t="str">
        <f t="array" ref="BV16">IF(SUM('Control Kinematics'!BW1:BW51)&lt;&gt;0,SQRT(SUMSQ('Control Kinematics'!BW104:BW154-'Control Kinematics'!$IS$104:$IS$154)/51),"")</f>
        <v/>
      </c>
      <c r="BW16" s="53" t="str">
        <f t="array" ref="BW16">IF(SUM('Control Kinematics'!BX1:BX51)&lt;&gt;0,SQRT(SUMSQ('Control Kinematics'!BX104:BX154-'Control Kinematics'!$IS$104:$IS$154)/51),"")</f>
        <v/>
      </c>
      <c r="BX16" s="53" t="str">
        <f t="array" ref="BX16">IF(SUM('Control Kinematics'!BY1:BY51)&lt;&gt;0,SQRT(SUMSQ('Control Kinematics'!BY104:BY154-'Control Kinematics'!$IS$104:$IS$154)/51),"")</f>
        <v/>
      </c>
      <c r="BY16" s="53" t="str">
        <f t="array" ref="BY16">IF(SUM('Control Kinematics'!BZ1:BZ51)&lt;&gt;0,SQRT(SUMSQ('Control Kinematics'!BZ104:BZ154-'Control Kinematics'!$IS$104:$IS$154)/51),"")</f>
        <v/>
      </c>
      <c r="BZ16" s="53" t="str">
        <f t="array" ref="BZ16">IF(SUM('Control Kinematics'!CA1:CA51)&lt;&gt;0,SQRT(SUMSQ('Control Kinematics'!CA104:CA154-'Control Kinematics'!$IS$104:$IS$154)/51),"")</f>
        <v/>
      </c>
      <c r="CA16" s="53" t="str">
        <f t="array" ref="CA16">IF(SUM('Control Kinematics'!CB1:CB51)&lt;&gt;0,SQRT(SUMSQ('Control Kinematics'!CB104:CB154-'Control Kinematics'!$IS$104:$IS$154)/51),"")</f>
        <v/>
      </c>
      <c r="CB16" s="53" t="str">
        <f t="array" ref="CB16">IF(SUM('Control Kinematics'!CC1:CC51)&lt;&gt;0,SQRT(SUMSQ('Control Kinematics'!CC104:CC154-'Control Kinematics'!$IS$104:$IS$154)/51),"")</f>
        <v/>
      </c>
      <c r="CC16" s="53" t="str">
        <f t="array" ref="CC16">IF(SUM('Control Kinematics'!CD1:CD51)&lt;&gt;0,SQRT(SUMSQ('Control Kinematics'!CD104:CD154-'Control Kinematics'!$IS$104:$IS$154)/51),"")</f>
        <v/>
      </c>
      <c r="CD16" s="53" t="str">
        <f t="array" ref="CD16">IF(SUM('Control Kinematics'!CE1:CE51)&lt;&gt;0,SQRT(SUMSQ('Control Kinematics'!CE104:CE154-'Control Kinematics'!$IS$104:$IS$154)/51),"")</f>
        <v/>
      </c>
      <c r="CE16" s="53" t="str">
        <f t="array" ref="CE16">IF(SUM('Control Kinematics'!CF1:CF51)&lt;&gt;0,SQRT(SUMSQ('Control Kinematics'!CF104:CF154-'Control Kinematics'!$IS$104:$IS$154)/51),"")</f>
        <v/>
      </c>
      <c r="CF16" s="53" t="str">
        <f t="array" ref="CF16">IF(SUM('Control Kinematics'!CG1:CG51)&lt;&gt;0,SQRT(SUMSQ('Control Kinematics'!CG104:CG154-'Control Kinematics'!$IS$104:$IS$154)/51),"")</f>
        <v/>
      </c>
      <c r="CG16" s="53" t="str">
        <f t="array" ref="CG16">IF(SUM('Control Kinematics'!CH1:CH51)&lt;&gt;0,SQRT(SUMSQ('Control Kinematics'!CH104:CH154-'Control Kinematics'!$IS$104:$IS$154)/51),"")</f>
        <v/>
      </c>
      <c r="CH16" s="53" t="str">
        <f t="array" ref="CH16">IF(SUM('Control Kinematics'!CI1:CI51)&lt;&gt;0,SQRT(SUMSQ('Control Kinematics'!CI104:CI154-'Control Kinematics'!$IS$104:$IS$154)/51),"")</f>
        <v/>
      </c>
      <c r="CI16" s="53" t="str">
        <f t="array" ref="CI16">IF(SUM('Control Kinematics'!CJ1:CJ51)&lt;&gt;0,SQRT(SUMSQ('Control Kinematics'!CJ104:CJ154-'Control Kinematics'!$IS$104:$IS$154)/51),"")</f>
        <v/>
      </c>
      <c r="CJ16" s="53" t="str">
        <f t="array" ref="CJ16">IF(SUM('Control Kinematics'!CK1:CK51)&lt;&gt;0,SQRT(SUMSQ('Control Kinematics'!CK104:CK154-'Control Kinematics'!$IS$104:$IS$154)/51),"")</f>
        <v/>
      </c>
      <c r="CK16" s="53" t="str">
        <f t="array" ref="CK16">IF(SUM('Control Kinematics'!CL1:CL51)&lt;&gt;0,SQRT(SUMSQ('Control Kinematics'!CL104:CL154-'Control Kinematics'!$IS$104:$IS$154)/51),"")</f>
        <v/>
      </c>
      <c r="CL16" s="53" t="str">
        <f t="array" ref="CL16">IF(SUM('Control Kinematics'!CM1:CM51)&lt;&gt;0,SQRT(SUMSQ('Control Kinematics'!CM104:CM154-'Control Kinematics'!$IS$104:$IS$154)/51),"")</f>
        <v/>
      </c>
      <c r="CM16" s="53" t="str">
        <f t="array" ref="CM16">IF(SUM('Control Kinematics'!CN1:CN51)&lt;&gt;0,SQRT(SUMSQ('Control Kinematics'!CN104:CN154-'Control Kinematics'!$IS$104:$IS$154)/51),"")</f>
        <v/>
      </c>
      <c r="CN16" s="53" t="str">
        <f t="array" ref="CN16">IF(SUM('Control Kinematics'!CO1:CO51)&lt;&gt;0,SQRT(SUMSQ('Control Kinematics'!CO104:CO154-'Control Kinematics'!$IS$104:$IS$154)/51),"")</f>
        <v/>
      </c>
      <c r="CO16" s="53" t="str">
        <f t="array" ref="CO16">IF(SUM('Control Kinematics'!CP1:CP51)&lt;&gt;0,SQRT(SUMSQ('Control Kinematics'!CP104:CP154-'Control Kinematics'!$IS$104:$IS$154)/51),"")</f>
        <v/>
      </c>
      <c r="CP16" s="53" t="str">
        <f t="array" ref="CP16">IF(SUM('Control Kinematics'!CQ1:CQ51)&lt;&gt;0,SQRT(SUMSQ('Control Kinematics'!CQ104:CQ154-'Control Kinematics'!$IS$104:$IS$154)/51),"")</f>
        <v/>
      </c>
      <c r="CQ16" s="53" t="str">
        <f t="array" ref="CQ16">IF(SUM('Control Kinematics'!CR1:CR51)&lt;&gt;0,SQRT(SUMSQ('Control Kinematics'!CR104:CR154-'Control Kinematics'!$IS$104:$IS$154)/51),"")</f>
        <v/>
      </c>
      <c r="CR16" s="53" t="str">
        <f t="array" ref="CR16">IF(SUM('Control Kinematics'!CS1:CS51)&lt;&gt;0,SQRT(SUMSQ('Control Kinematics'!CS104:CS154-'Control Kinematics'!$IS$104:$IS$154)/51),"")</f>
        <v/>
      </c>
      <c r="CS16" s="53" t="str">
        <f t="array" ref="CS16">IF(SUM('Control Kinematics'!CT1:CT51)&lt;&gt;0,SQRT(SUMSQ('Control Kinematics'!CT104:CT154-'Control Kinematics'!$IS$104:$IS$154)/51),"")</f>
        <v/>
      </c>
      <c r="CT16" s="53" t="str">
        <f t="array" ref="CT16">IF(SUM('Control Kinematics'!CU1:CU51)&lt;&gt;0,SQRT(SUMSQ('Control Kinematics'!CU104:CU154-'Control Kinematics'!$IS$104:$IS$154)/51),"")</f>
        <v/>
      </c>
      <c r="CU16" s="53" t="str">
        <f t="array" ref="CU16">IF(SUM('Control Kinematics'!CV1:CV51)&lt;&gt;0,SQRT(SUMSQ('Control Kinematics'!CV104:CV154-'Control Kinematics'!$IS$104:$IS$154)/51),"")</f>
        <v/>
      </c>
      <c r="CV16" s="53" t="str">
        <f t="array" ref="CV16">IF(SUM('Control Kinematics'!CW1:CW51)&lt;&gt;0,SQRT(SUMSQ('Control Kinematics'!CW104:CW154-'Control Kinematics'!$IS$104:$IS$154)/51),"")</f>
        <v/>
      </c>
      <c r="CW16" s="53" t="str">
        <f t="array" ref="CW16">IF(SUM('Control Kinematics'!CX1:CX51)&lt;&gt;0,SQRT(SUMSQ('Control Kinematics'!CX104:CX154-'Control Kinematics'!$IS$104:$IS$154)/51),"")</f>
        <v/>
      </c>
      <c r="CX16" s="53" t="str">
        <f t="array" ref="CX16">IF(SUM('Control Kinematics'!CY1:CY51)&lt;&gt;0,SQRT(SUMSQ('Control Kinematics'!CY104:CY154-'Control Kinematics'!$IS$104:$IS$154)/51),"")</f>
        <v/>
      </c>
      <c r="CY16" s="53" t="str">
        <f t="array" ref="CY16">IF(SUM('Control Kinematics'!CZ1:CZ51)&lt;&gt;0,SQRT(SUMSQ('Control Kinematics'!CZ104:CZ154-'Control Kinematics'!$IS$104:$IS$154)/51),"")</f>
        <v/>
      </c>
      <c r="CZ16" s="53" t="str">
        <f t="array" ref="CZ16">IF(SUM('Control Kinematics'!DA1:DA51)&lt;&gt;0,SQRT(SUMSQ('Control Kinematics'!DA104:DA154-'Control Kinematics'!$IS$104:$IS$154)/51),"")</f>
        <v/>
      </c>
      <c r="DA16" s="53" t="str">
        <f t="array" ref="DA16">IF(SUM('Control Kinematics'!DB1:DB51)&lt;&gt;0,SQRT(SUMSQ('Control Kinematics'!DB104:DB154-'Control Kinematics'!$IS$104:$IS$154)/51),"")</f>
        <v/>
      </c>
      <c r="DB16" s="53" t="str">
        <f t="array" ref="DB16">IF(SUM('Control Kinematics'!DC1:DC51)&lt;&gt;0,SQRT(SUMSQ('Control Kinematics'!DC104:DC154-'Control Kinematics'!$IS$104:$IS$154)/51),"")</f>
        <v/>
      </c>
      <c r="DC16" s="53" t="str">
        <f t="array" ref="DC16">IF(SUM('Control Kinematics'!DD1:DD51)&lt;&gt;0,SQRT(SUMSQ('Control Kinematics'!DD104:DD154-'Control Kinematics'!$IS$104:$IS$154)/51),"")</f>
        <v/>
      </c>
      <c r="DD16" s="53" t="str">
        <f t="array" ref="DD16">IF(SUM('Control Kinematics'!DE1:DE51)&lt;&gt;0,SQRT(SUMSQ('Control Kinematics'!DE104:DE154-'Control Kinematics'!$IS$104:$IS$154)/51),"")</f>
        <v/>
      </c>
      <c r="DE16" s="53" t="str">
        <f t="array" ref="DE16">IF(SUM('Control Kinematics'!DF1:DF51)&lt;&gt;0,SQRT(SUMSQ('Control Kinematics'!DF104:DF154-'Control Kinematics'!$IS$104:$IS$154)/51),"")</f>
        <v/>
      </c>
      <c r="DF16" s="53" t="str">
        <f t="array" ref="DF16">IF(SUM('Control Kinematics'!DG1:DG51)&lt;&gt;0,SQRT(SUMSQ('Control Kinematics'!DG104:DG154-'Control Kinematics'!$IS$104:$IS$154)/51),"")</f>
        <v/>
      </c>
      <c r="DG16" s="53" t="str">
        <f t="array" ref="DG16">IF(SUM('Control Kinematics'!DH1:DH51)&lt;&gt;0,SQRT(SUMSQ('Control Kinematics'!DH104:DH154-'Control Kinematics'!$IS$104:$IS$154)/51),"")</f>
        <v/>
      </c>
      <c r="DH16" s="53" t="str">
        <f t="array" ref="DH16">IF(SUM('Control Kinematics'!DI1:DI51)&lt;&gt;0,SQRT(SUMSQ('Control Kinematics'!DI104:DI154-'Control Kinematics'!$IS$104:$IS$154)/51),"")</f>
        <v/>
      </c>
      <c r="DI16" s="53" t="str">
        <f t="array" ref="DI16">IF(SUM('Control Kinematics'!DJ1:DJ51)&lt;&gt;0,SQRT(SUMSQ('Control Kinematics'!DJ104:DJ154-'Control Kinematics'!$IS$104:$IS$154)/51),"")</f>
        <v/>
      </c>
      <c r="DJ16" s="53" t="str">
        <f t="array" ref="DJ16">IF(SUM('Control Kinematics'!DK1:DK51)&lt;&gt;0,SQRT(SUMSQ('Control Kinematics'!DK104:DK154-'Control Kinematics'!$IS$104:$IS$154)/51),"")</f>
        <v/>
      </c>
      <c r="DK16" s="53" t="str">
        <f t="array" ref="DK16">IF(SUM('Control Kinematics'!DL1:DL51)&lt;&gt;0,SQRT(SUMSQ('Control Kinematics'!DL104:DL154-'Control Kinematics'!$IS$104:$IS$154)/51),"")</f>
        <v/>
      </c>
      <c r="DL16" s="53" t="str">
        <f t="array" ref="DL16">IF(SUM('Control Kinematics'!DM1:DM51)&lt;&gt;0,SQRT(SUMSQ('Control Kinematics'!DM104:DM154-'Control Kinematics'!$IS$104:$IS$154)/51),"")</f>
        <v/>
      </c>
      <c r="DM16" s="53" t="str">
        <f t="array" ref="DM16">IF(SUM('Control Kinematics'!DN1:DN51)&lt;&gt;0,SQRT(SUMSQ('Control Kinematics'!DN104:DN154-'Control Kinematics'!$IS$104:$IS$154)/51),"")</f>
        <v/>
      </c>
      <c r="DN16" s="53" t="str">
        <f t="array" ref="DN16">IF(SUM('Control Kinematics'!DO1:DO51)&lt;&gt;0,SQRT(SUMSQ('Control Kinematics'!DO104:DO154-'Control Kinematics'!$IS$104:$IS$154)/51),"")</f>
        <v/>
      </c>
      <c r="DO16" s="53" t="str">
        <f t="array" ref="DO16">IF(SUM('Control Kinematics'!DP1:DP51)&lt;&gt;0,SQRT(SUMSQ('Control Kinematics'!DP104:DP154-'Control Kinematics'!$IS$104:$IS$154)/51),"")</f>
        <v/>
      </c>
      <c r="DP16" s="53" t="str">
        <f t="array" ref="DP16">IF(SUM('Control Kinematics'!DQ1:DQ51)&lt;&gt;0,SQRT(SUMSQ('Control Kinematics'!DQ104:DQ154-'Control Kinematics'!$IS$104:$IS$154)/51),"")</f>
        <v/>
      </c>
      <c r="DQ16" s="53" t="str">
        <f t="array" ref="DQ16">IF(SUM('Control Kinematics'!DR1:DR51)&lt;&gt;0,SQRT(SUMSQ('Control Kinematics'!DR104:DR154-'Control Kinematics'!$IS$104:$IS$154)/51),"")</f>
        <v/>
      </c>
      <c r="DR16" s="53" t="str">
        <f t="array" ref="DR16">IF(SUM('Control Kinematics'!DS1:DS51)&lt;&gt;0,SQRT(SUMSQ('Control Kinematics'!DS104:DS154-'Control Kinematics'!$IS$104:$IS$154)/51),"")</f>
        <v/>
      </c>
      <c r="DS16" s="53" t="str">
        <f t="array" ref="DS16">IF(SUM('Control Kinematics'!DT1:DT51)&lt;&gt;0,SQRT(SUMSQ('Control Kinematics'!DT104:DT154-'Control Kinematics'!$IS$104:$IS$154)/51),"")</f>
        <v/>
      </c>
      <c r="DT16" s="53" t="str">
        <f t="array" ref="DT16">IF(SUM('Control Kinematics'!DU1:DU51)&lt;&gt;0,SQRT(SUMSQ('Control Kinematics'!DU104:DU154-'Control Kinematics'!$IS$104:$IS$154)/51),"")</f>
        <v/>
      </c>
      <c r="DU16" s="53" t="str">
        <f t="array" ref="DU16">IF(SUM('Control Kinematics'!DV1:DV51)&lt;&gt;0,SQRT(SUMSQ('Control Kinematics'!DV104:DV154-'Control Kinematics'!$IS$104:$IS$154)/51),"")</f>
        <v/>
      </c>
      <c r="DV16" s="53" t="str">
        <f t="array" ref="DV16">IF(SUM('Control Kinematics'!DW1:DW51)&lt;&gt;0,SQRT(SUMSQ('Control Kinematics'!DW104:DW154-'Control Kinematics'!$IS$104:$IS$154)/51),"")</f>
        <v/>
      </c>
      <c r="DW16" s="53" t="str">
        <f t="array" ref="DW16">IF(SUM('Control Kinematics'!DX1:DX51)&lt;&gt;0,SQRT(SUMSQ('Control Kinematics'!DX104:DX154-'Control Kinematics'!$IS$104:$IS$154)/51),"")</f>
        <v/>
      </c>
      <c r="DX16" s="53" t="str">
        <f t="array" ref="DX16">IF(SUM('Control Kinematics'!DY1:DY51)&lt;&gt;0,SQRT(SUMSQ('Control Kinematics'!DY104:DY154-'Control Kinematics'!$IS$104:$IS$154)/51),"")</f>
        <v/>
      </c>
      <c r="DY16" s="53" t="str">
        <f t="array" ref="DY16">IF(SUM('Control Kinematics'!DZ1:DZ51)&lt;&gt;0,SQRT(SUMSQ('Control Kinematics'!DZ104:DZ154-'Control Kinematics'!$IS$104:$IS$154)/51),"")</f>
        <v/>
      </c>
      <c r="DZ16" s="53" t="str">
        <f t="array" ref="DZ16">IF(SUM('Control Kinematics'!EA1:EA51)&lt;&gt;0,SQRT(SUMSQ('Control Kinematics'!EA104:EA154-'Control Kinematics'!$IS$104:$IS$154)/51),"")</f>
        <v/>
      </c>
      <c r="EA16" s="53" t="str">
        <f t="array" ref="EA16">IF(SUM('Control Kinematics'!EB1:EB51)&lt;&gt;0,SQRT(SUMSQ('Control Kinematics'!EB104:EB154-'Control Kinematics'!$IS$104:$IS$154)/51),"")</f>
        <v/>
      </c>
      <c r="EB16" s="53" t="str">
        <f t="array" ref="EB16">IF(SUM('Control Kinematics'!EC1:EC51)&lt;&gt;0,SQRT(SUMSQ('Control Kinematics'!EC104:EC154-'Control Kinematics'!$IS$104:$IS$154)/51),"")</f>
        <v/>
      </c>
      <c r="EC16" s="53" t="str">
        <f t="array" ref="EC16">IF(SUM('Control Kinematics'!ED1:ED51)&lt;&gt;0,SQRT(SUMSQ('Control Kinematics'!ED104:ED154-'Control Kinematics'!$IS$104:$IS$154)/51),"")</f>
        <v/>
      </c>
      <c r="ED16" s="53" t="str">
        <f t="array" ref="ED16">IF(SUM('Control Kinematics'!EE1:EE51)&lt;&gt;0,SQRT(SUMSQ('Control Kinematics'!EE104:EE154-'Control Kinematics'!$IS$104:$IS$154)/51),"")</f>
        <v/>
      </c>
      <c r="EE16" s="53" t="str">
        <f t="array" ref="EE16">IF(SUM('Control Kinematics'!EF1:EF51)&lt;&gt;0,SQRT(SUMSQ('Control Kinematics'!EF104:EF154-'Control Kinematics'!$IS$104:$IS$154)/51),"")</f>
        <v/>
      </c>
      <c r="EF16" s="53" t="str">
        <f t="array" ref="EF16">IF(SUM('Control Kinematics'!EG1:EG51)&lt;&gt;0,SQRT(SUMSQ('Control Kinematics'!EG104:EG154-'Control Kinematics'!$IS$104:$IS$154)/51),"")</f>
        <v/>
      </c>
      <c r="EG16" s="53" t="str">
        <f t="array" ref="EG16">IF(SUM('Control Kinematics'!EH1:EH51)&lt;&gt;0,SQRT(SUMSQ('Control Kinematics'!EH104:EH154-'Control Kinematics'!$IS$104:$IS$154)/51),"")</f>
        <v/>
      </c>
      <c r="EH16" s="53" t="str">
        <f t="array" ref="EH16">IF(SUM('Control Kinematics'!EI1:EI51)&lt;&gt;0,SQRT(SUMSQ('Control Kinematics'!EI104:EI154-'Control Kinematics'!$IS$104:$IS$154)/51),"")</f>
        <v/>
      </c>
      <c r="EI16" s="53" t="str">
        <f t="array" ref="EI16">IF(SUM('Control Kinematics'!EJ1:EJ51)&lt;&gt;0,SQRT(SUMSQ('Control Kinematics'!EJ104:EJ154-'Control Kinematics'!$IS$104:$IS$154)/51),"")</f>
        <v/>
      </c>
      <c r="EJ16" s="53" t="str">
        <f t="array" ref="EJ16">IF(SUM('Control Kinematics'!EK1:EK51)&lt;&gt;0,SQRT(SUMSQ('Control Kinematics'!EK104:EK154-'Control Kinematics'!$IS$104:$IS$154)/51),"")</f>
        <v/>
      </c>
      <c r="EK16" s="53" t="str">
        <f t="array" ref="EK16">IF(SUM('Control Kinematics'!EL1:EL51)&lt;&gt;0,SQRT(SUMSQ('Control Kinematics'!EL104:EL154-'Control Kinematics'!$IS$104:$IS$154)/51),"")</f>
        <v/>
      </c>
      <c r="EL16" s="53" t="str">
        <f t="array" ref="EL16">IF(SUM('Control Kinematics'!EM1:EM51)&lt;&gt;0,SQRT(SUMSQ('Control Kinematics'!EM104:EM154-'Control Kinematics'!$IS$104:$IS$154)/51),"")</f>
        <v/>
      </c>
      <c r="EM16" s="53" t="str">
        <f t="array" ref="EM16">IF(SUM('Control Kinematics'!EN1:EN51)&lt;&gt;0,SQRT(SUMSQ('Control Kinematics'!EN104:EN154-'Control Kinematics'!$IS$104:$IS$154)/51),"")</f>
        <v/>
      </c>
      <c r="EN16" s="53" t="str">
        <f t="array" ref="EN16">IF(SUM('Control Kinematics'!EO1:EO51)&lt;&gt;0,SQRT(SUMSQ('Control Kinematics'!EO104:EO154-'Control Kinematics'!$IS$104:$IS$154)/51),"")</f>
        <v/>
      </c>
      <c r="EO16" s="53" t="str">
        <f t="array" ref="EO16">IF(SUM('Control Kinematics'!EP1:EP51)&lt;&gt;0,SQRT(SUMSQ('Control Kinematics'!EP104:EP154-'Control Kinematics'!$IS$104:$IS$154)/51),"")</f>
        <v/>
      </c>
      <c r="EP16" s="53" t="str">
        <f t="array" ref="EP16">IF(SUM('Control Kinematics'!EQ1:EQ51)&lt;&gt;0,SQRT(SUMSQ('Control Kinematics'!EQ104:EQ154-'Control Kinematics'!$IS$104:$IS$154)/51),"")</f>
        <v/>
      </c>
      <c r="EQ16" s="53" t="str">
        <f t="array" ref="EQ16">IF(SUM('Control Kinematics'!ER1:ER51)&lt;&gt;0,SQRT(SUMSQ('Control Kinematics'!ER104:ER154-'Control Kinematics'!$IS$104:$IS$154)/51),"")</f>
        <v/>
      </c>
      <c r="ER16" s="53" t="str">
        <f t="array" ref="ER16">IF(SUM('Control Kinematics'!ES1:ES51)&lt;&gt;0,SQRT(SUMSQ('Control Kinematics'!ES104:ES154-'Control Kinematics'!$IS$104:$IS$154)/51),"")</f>
        <v/>
      </c>
      <c r="ES16" s="53" t="str">
        <f t="array" ref="ES16">IF(SUM('Control Kinematics'!ET1:ET51)&lt;&gt;0,SQRT(SUMSQ('Control Kinematics'!ET104:ET154-'Control Kinematics'!$IS$104:$IS$154)/51),"")</f>
        <v/>
      </c>
      <c r="ET16" s="53" t="str">
        <f t="array" ref="ET16">IF(SUM('Control Kinematics'!EU1:EU51)&lt;&gt;0,SQRT(SUMSQ('Control Kinematics'!EU104:EU154-'Control Kinematics'!$IS$104:$IS$154)/51),"")</f>
        <v/>
      </c>
      <c r="EU16" s="53" t="str">
        <f t="array" ref="EU16">IF(SUM('Control Kinematics'!EV1:EV51)&lt;&gt;0,SQRT(SUMSQ('Control Kinematics'!EV104:EV154-'Control Kinematics'!$IS$104:$IS$154)/51),"")</f>
        <v/>
      </c>
      <c r="EV16" s="53" t="str">
        <f t="array" ref="EV16">IF(SUM('Control Kinematics'!EW1:EW51)&lt;&gt;0,SQRT(SUMSQ('Control Kinematics'!EW104:EW154-'Control Kinematics'!$IS$104:$IS$154)/51),"")</f>
        <v/>
      </c>
      <c r="EW16" s="53" t="str">
        <f t="array" ref="EW16">IF(SUM('Control Kinematics'!EX1:EX51)&lt;&gt;0,SQRT(SUMSQ('Control Kinematics'!EX104:EX154-'Control Kinematics'!$IS$104:$IS$154)/51),"")</f>
        <v/>
      </c>
      <c r="EX16" s="53" t="str">
        <f t="array" ref="EX16">IF(SUM('Control Kinematics'!EY1:EY51)&lt;&gt;0,SQRT(SUMSQ('Control Kinematics'!EY104:EY154-'Control Kinematics'!$IS$104:$IS$154)/51),"")</f>
        <v/>
      </c>
      <c r="EY16" s="53" t="str">
        <f t="array" ref="EY16">IF(SUM('Control Kinematics'!EZ1:EZ51)&lt;&gt;0,SQRT(SUMSQ('Control Kinematics'!EZ104:EZ154-'Control Kinematics'!$IS$104:$IS$154)/51),"")</f>
        <v/>
      </c>
      <c r="EZ16" s="53" t="str">
        <f t="array" ref="EZ16">IF(SUM('Control Kinematics'!FA1:FA51)&lt;&gt;0,SQRT(SUMSQ('Control Kinematics'!FA104:FA154-'Control Kinematics'!$IS$104:$IS$154)/51),"")</f>
        <v/>
      </c>
      <c r="FA16" s="53" t="str">
        <f t="array" ref="FA16">IF(SUM('Control Kinematics'!FB1:FB51)&lt;&gt;0,SQRT(SUMSQ('Control Kinematics'!FB104:FB154-'Control Kinematics'!$IS$104:$IS$154)/51),"")</f>
        <v/>
      </c>
      <c r="FB16" s="53" t="str">
        <f t="array" ref="FB16">IF(SUM('Control Kinematics'!FC1:FC51)&lt;&gt;0,SQRT(SUMSQ('Control Kinematics'!FC104:FC154-'Control Kinematics'!$IS$104:$IS$154)/51),"")</f>
        <v/>
      </c>
      <c r="FC16" s="53" t="str">
        <f t="array" ref="FC16">IF(SUM('Control Kinematics'!FD1:FD51)&lt;&gt;0,SQRT(SUMSQ('Control Kinematics'!FD104:FD154-'Control Kinematics'!$IS$104:$IS$154)/51),"")</f>
        <v/>
      </c>
      <c r="FD16" s="53" t="str">
        <f t="array" ref="FD16">IF(SUM('Control Kinematics'!FE1:FE51)&lt;&gt;0,SQRT(SUMSQ('Control Kinematics'!FE104:FE154-'Control Kinematics'!$IS$104:$IS$154)/51),"")</f>
        <v/>
      </c>
      <c r="FE16" s="53" t="str">
        <f t="array" ref="FE16">IF(SUM('Control Kinematics'!FF1:FF51)&lt;&gt;0,SQRT(SUMSQ('Control Kinematics'!FF104:FF154-'Control Kinematics'!$IS$104:$IS$154)/51),"")</f>
        <v/>
      </c>
      <c r="FF16" s="53" t="str">
        <f t="array" ref="FF16">IF(SUM('Control Kinematics'!FG1:FG51)&lt;&gt;0,SQRT(SUMSQ('Control Kinematics'!FG104:FG154-'Control Kinematics'!$IS$104:$IS$154)/51),"")</f>
        <v/>
      </c>
      <c r="FG16" s="53" t="str">
        <f t="array" ref="FG16">IF(SUM('Control Kinematics'!FH1:FH51)&lt;&gt;0,SQRT(SUMSQ('Control Kinematics'!FH104:FH154-'Control Kinematics'!$IS$104:$IS$154)/51),"")</f>
        <v/>
      </c>
      <c r="FH16" s="53" t="str">
        <f t="array" ref="FH16">IF(SUM('Control Kinematics'!FI1:FI51)&lt;&gt;0,SQRT(SUMSQ('Control Kinematics'!FI104:FI154-'Control Kinematics'!$IS$104:$IS$154)/51),"")</f>
        <v/>
      </c>
      <c r="FI16" s="53" t="str">
        <f t="array" ref="FI16">IF(SUM('Control Kinematics'!FJ1:FJ51)&lt;&gt;0,SQRT(SUMSQ('Control Kinematics'!FJ104:FJ154-'Control Kinematics'!$IS$104:$IS$154)/51),"")</f>
        <v/>
      </c>
      <c r="FJ16" s="53" t="str">
        <f t="array" ref="FJ16">IF(SUM('Control Kinematics'!FK1:FK51)&lt;&gt;0,SQRT(SUMSQ('Control Kinematics'!FK104:FK154-'Control Kinematics'!$IS$104:$IS$154)/51),"")</f>
        <v/>
      </c>
      <c r="FK16" s="53" t="str">
        <f t="array" ref="FK16">IF(SUM('Control Kinematics'!FL1:FL51)&lt;&gt;0,SQRT(SUMSQ('Control Kinematics'!FL104:FL154-'Control Kinematics'!$IS$104:$IS$154)/51),"")</f>
        <v/>
      </c>
      <c r="FL16" s="53" t="str">
        <f t="array" ref="FL16">IF(SUM('Control Kinematics'!FM1:FM51)&lt;&gt;0,SQRT(SUMSQ('Control Kinematics'!FM104:FM154-'Control Kinematics'!$IS$104:$IS$154)/51),"")</f>
        <v/>
      </c>
      <c r="FM16" s="53" t="str">
        <f t="array" ref="FM16">IF(SUM('Control Kinematics'!FN1:FN51)&lt;&gt;0,SQRT(SUMSQ('Control Kinematics'!FN104:FN154-'Control Kinematics'!$IS$104:$IS$154)/51),"")</f>
        <v/>
      </c>
      <c r="FN16" s="53" t="str">
        <f t="array" ref="FN16">IF(SUM('Control Kinematics'!FO1:FO51)&lt;&gt;0,SQRT(SUMSQ('Control Kinematics'!FO104:FO154-'Control Kinematics'!$IS$104:$IS$154)/51),"")</f>
        <v/>
      </c>
      <c r="FO16" s="53" t="str">
        <f t="array" ref="FO16">IF(SUM('Control Kinematics'!FP1:FP51)&lt;&gt;0,SQRT(SUMSQ('Control Kinematics'!FP104:FP154-'Control Kinematics'!$IS$104:$IS$154)/51),"")</f>
        <v/>
      </c>
      <c r="FP16" s="53" t="str">
        <f t="array" ref="FP16">IF(SUM('Control Kinematics'!FQ1:FQ51)&lt;&gt;0,SQRT(SUMSQ('Control Kinematics'!FQ104:FQ154-'Control Kinematics'!$IS$104:$IS$154)/51),"")</f>
        <v/>
      </c>
      <c r="FQ16" s="53" t="str">
        <f t="array" ref="FQ16">IF(SUM('Control Kinematics'!FR1:FR51)&lt;&gt;0,SQRT(SUMSQ('Control Kinematics'!FR104:FR154-'Control Kinematics'!$IS$104:$IS$154)/51),"")</f>
        <v/>
      </c>
      <c r="FR16" s="53" t="str">
        <f t="array" ref="FR16">IF(SUM('Control Kinematics'!FS1:FS51)&lt;&gt;0,SQRT(SUMSQ('Control Kinematics'!FS104:FS154-'Control Kinematics'!$IS$104:$IS$154)/51),"")</f>
        <v/>
      </c>
      <c r="FS16" s="53" t="str">
        <f t="array" ref="FS16">IF(SUM('Control Kinematics'!FT1:FT51)&lt;&gt;0,SQRT(SUMSQ('Control Kinematics'!FT104:FT154-'Control Kinematics'!$IS$104:$IS$154)/51),"")</f>
        <v/>
      </c>
      <c r="FT16" s="53" t="str">
        <f t="array" ref="FT16">IF(SUM('Control Kinematics'!FU1:FU51)&lt;&gt;0,SQRT(SUMSQ('Control Kinematics'!FU104:FU154-'Control Kinematics'!$IS$104:$IS$154)/51),"")</f>
        <v/>
      </c>
      <c r="FU16" s="53" t="str">
        <f t="array" ref="FU16">IF(SUM('Control Kinematics'!FV1:FV51)&lt;&gt;0,SQRT(SUMSQ('Control Kinematics'!FV104:FV154-'Control Kinematics'!$IS$104:$IS$154)/51),"")</f>
        <v/>
      </c>
      <c r="FV16" s="53" t="str">
        <f t="array" ref="FV16">IF(SUM('Control Kinematics'!FW1:FW51)&lt;&gt;0,SQRT(SUMSQ('Control Kinematics'!FW104:FW154-'Control Kinematics'!$IS$104:$IS$154)/51),"")</f>
        <v/>
      </c>
      <c r="FW16" s="53" t="str">
        <f t="array" ref="FW16">IF(SUM('Control Kinematics'!FX1:FX51)&lt;&gt;0,SQRT(SUMSQ('Control Kinematics'!FX104:FX154-'Control Kinematics'!$IS$104:$IS$154)/51),"")</f>
        <v/>
      </c>
      <c r="FX16" s="53" t="str">
        <f t="array" ref="FX16">IF(SUM('Control Kinematics'!FY1:FY51)&lt;&gt;0,SQRT(SUMSQ('Control Kinematics'!FY104:FY154-'Control Kinematics'!$IS$104:$IS$154)/51),"")</f>
        <v/>
      </c>
      <c r="FY16" s="53" t="str">
        <f t="array" ref="FY16">IF(SUM('Control Kinematics'!FZ1:FZ51)&lt;&gt;0,SQRT(SUMSQ('Control Kinematics'!FZ104:FZ154-'Control Kinematics'!$IS$104:$IS$154)/51),"")</f>
        <v/>
      </c>
      <c r="FZ16" s="53" t="str">
        <f t="array" ref="FZ16">IF(SUM('Control Kinematics'!GA1:GA51)&lt;&gt;0,SQRT(SUMSQ('Control Kinematics'!GA104:GA154-'Control Kinematics'!$IS$104:$IS$154)/51),"")</f>
        <v/>
      </c>
      <c r="GA16" s="53" t="str">
        <f t="array" ref="GA16">IF(SUM('Control Kinematics'!GB1:GB51)&lt;&gt;0,SQRT(SUMSQ('Control Kinematics'!GB104:GB154-'Control Kinematics'!$IS$104:$IS$154)/51),"")</f>
        <v/>
      </c>
      <c r="GB16" s="53" t="str">
        <f t="array" ref="GB16">IF(SUM('Control Kinematics'!GC1:GC51)&lt;&gt;0,SQRT(SUMSQ('Control Kinematics'!GC104:GC154-'Control Kinematics'!$IS$104:$IS$154)/51),"")</f>
        <v/>
      </c>
      <c r="GC16" s="53" t="str">
        <f t="array" ref="GC16">IF(SUM('Control Kinematics'!GD1:GD51)&lt;&gt;0,SQRT(SUMSQ('Control Kinematics'!GD104:GD154-'Control Kinematics'!$IS$104:$IS$154)/51),"")</f>
        <v/>
      </c>
      <c r="GD16" s="53" t="str">
        <f t="array" ref="GD16">IF(SUM('Control Kinematics'!GE1:GE51)&lt;&gt;0,SQRT(SUMSQ('Control Kinematics'!GE104:GE154-'Control Kinematics'!$IS$104:$IS$154)/51),"")</f>
        <v/>
      </c>
      <c r="GE16" s="53" t="str">
        <f t="array" ref="GE16">IF(SUM('Control Kinematics'!GF1:GF51)&lt;&gt;0,SQRT(SUMSQ('Control Kinematics'!GF104:GF154-'Control Kinematics'!$IS$104:$IS$154)/51),"")</f>
        <v/>
      </c>
      <c r="GF16" s="53" t="str">
        <f t="array" ref="GF16">IF(SUM('Control Kinematics'!GG1:GG51)&lt;&gt;0,SQRT(SUMSQ('Control Kinematics'!GG104:GG154-'Control Kinematics'!$IS$104:$IS$154)/51),"")</f>
        <v/>
      </c>
      <c r="GG16" s="53" t="str">
        <f t="array" ref="GG16">IF(SUM('Control Kinematics'!GH1:GH51)&lt;&gt;0,SQRT(SUMSQ('Control Kinematics'!GH104:GH154-'Control Kinematics'!$IS$104:$IS$154)/51),"")</f>
        <v/>
      </c>
      <c r="GH16" s="53" t="str">
        <f t="array" ref="GH16">IF(SUM('Control Kinematics'!GI1:GI51)&lt;&gt;0,SQRT(SUMSQ('Control Kinematics'!GI104:GI154-'Control Kinematics'!$IS$104:$IS$154)/51),"")</f>
        <v/>
      </c>
      <c r="GI16" s="53" t="str">
        <f t="array" ref="GI16">IF(SUM('Control Kinematics'!GJ1:GJ51)&lt;&gt;0,SQRT(SUMSQ('Control Kinematics'!GJ104:GJ154-'Control Kinematics'!$IS$104:$IS$154)/51),"")</f>
        <v/>
      </c>
      <c r="GJ16" s="53" t="str">
        <f t="array" ref="GJ16">IF(SUM('Control Kinematics'!GK1:GK51)&lt;&gt;0,SQRT(SUMSQ('Control Kinematics'!GK104:GK154-'Control Kinematics'!$IS$104:$IS$154)/51),"")</f>
        <v/>
      </c>
      <c r="GK16" s="53" t="str">
        <f t="array" ref="GK16">IF(SUM('Control Kinematics'!GL1:GL51)&lt;&gt;0,SQRT(SUMSQ('Control Kinematics'!GL104:GL154-'Control Kinematics'!$IS$104:$IS$154)/51),"")</f>
        <v/>
      </c>
      <c r="GL16" s="53" t="str">
        <f t="array" ref="GL16">IF(SUM('Control Kinematics'!GM1:GM51)&lt;&gt;0,SQRT(SUMSQ('Control Kinematics'!GM104:GM154-'Control Kinematics'!$IS$104:$IS$154)/51),"")</f>
        <v/>
      </c>
      <c r="GM16" s="53" t="str">
        <f t="array" ref="GM16">IF(SUM('Control Kinematics'!GN1:GN51)&lt;&gt;0,SQRT(SUMSQ('Control Kinematics'!GN104:GN154-'Control Kinematics'!$IS$104:$IS$154)/51),"")</f>
        <v/>
      </c>
      <c r="GN16" s="53" t="str">
        <f t="array" ref="GN16">IF(SUM('Control Kinematics'!GO1:GO51)&lt;&gt;0,SQRT(SUMSQ('Control Kinematics'!GO104:GO154-'Control Kinematics'!$IS$104:$IS$154)/51),"")</f>
        <v/>
      </c>
      <c r="GO16" s="53" t="str">
        <f t="array" ref="GO16">IF(SUM('Control Kinematics'!GP1:GP51)&lt;&gt;0,SQRT(SUMSQ('Control Kinematics'!GP104:GP154-'Control Kinematics'!$IS$104:$IS$154)/51),"")</f>
        <v/>
      </c>
      <c r="GP16" s="53" t="str">
        <f t="array" ref="GP16">IF(SUM('Control Kinematics'!GQ1:GQ51)&lt;&gt;0,SQRT(SUMSQ('Control Kinematics'!GQ104:GQ154-'Control Kinematics'!$IS$104:$IS$154)/51),"")</f>
        <v/>
      </c>
      <c r="GQ16" s="53" t="str">
        <f t="array" ref="GQ16">IF(SUM('Control Kinematics'!GR1:GR51)&lt;&gt;0,SQRT(SUMSQ('Control Kinematics'!GR104:GR154-'Control Kinematics'!$IS$104:$IS$154)/51),"")</f>
        <v/>
      </c>
      <c r="GR16" s="53" t="str">
        <f t="array" ref="GR16">IF(SUM('Control Kinematics'!GS1:GS51)&lt;&gt;0,SQRT(SUMSQ('Control Kinematics'!GS104:GS154-'Control Kinematics'!$IS$104:$IS$154)/51),"")</f>
        <v/>
      </c>
      <c r="GS16" s="53" t="str">
        <f t="array" ref="GS16">IF(SUM('Control Kinematics'!GT1:GT51)&lt;&gt;0,SQRT(SUMSQ('Control Kinematics'!GT104:GT154-'Control Kinematics'!$IS$104:$IS$154)/51),"")</f>
        <v/>
      </c>
      <c r="GT16" s="53" t="str">
        <f t="array" ref="GT16">IF(SUM('Control Kinematics'!GU1:GU51)&lt;&gt;0,SQRT(SUMSQ('Control Kinematics'!GU104:GU154-'Control Kinematics'!$IS$104:$IS$154)/51),"")</f>
        <v/>
      </c>
      <c r="GU16" s="53" t="str">
        <f t="array" ref="GU16">IF(SUM('Control Kinematics'!GV1:GV51)&lt;&gt;0,SQRT(SUMSQ('Control Kinematics'!GV104:GV154-'Control Kinematics'!$IS$104:$IS$154)/51),"")</f>
        <v/>
      </c>
      <c r="GV16" s="53" t="str">
        <f t="array" ref="GV16">IF(SUM('Control Kinematics'!GW1:GW51)&lt;&gt;0,SQRT(SUMSQ('Control Kinematics'!GW104:GW154-'Control Kinematics'!$IS$104:$IS$154)/51),"")</f>
        <v/>
      </c>
      <c r="GW16" s="53" t="str">
        <f t="array" ref="GW16">IF(SUM('Control Kinematics'!GX1:GX51)&lt;&gt;0,SQRT(SUMSQ('Control Kinematics'!GX104:GX154-'Control Kinematics'!$IS$104:$IS$154)/51),"")</f>
        <v/>
      </c>
      <c r="GX16" s="53" t="str">
        <f t="array" ref="GX16">IF(SUM('Control Kinematics'!GY1:GY51)&lt;&gt;0,SQRT(SUMSQ('Control Kinematics'!GY104:GY154-'Control Kinematics'!$IS$104:$IS$154)/51),"")</f>
        <v/>
      </c>
      <c r="GY16" s="53" t="str">
        <f t="array" ref="GY16">IF(SUM('Control Kinematics'!GZ1:GZ51)&lt;&gt;0,SQRT(SUMSQ('Control Kinematics'!GZ104:GZ154-'Control Kinematics'!$IS$104:$IS$154)/51),"")</f>
        <v/>
      </c>
      <c r="GZ16" s="53" t="str">
        <f t="array" ref="GZ16">IF(SUM('Control Kinematics'!HA1:HA51)&lt;&gt;0,SQRT(SUMSQ('Control Kinematics'!HA104:HA154-'Control Kinematics'!$IS$104:$IS$154)/51),"")</f>
        <v/>
      </c>
      <c r="HA16" s="53" t="str">
        <f t="array" ref="HA16">IF(SUM('Control Kinematics'!HB1:HB51)&lt;&gt;0,SQRT(SUMSQ('Control Kinematics'!HB104:HB154-'Control Kinematics'!$IS$104:$IS$154)/51),"")</f>
        <v/>
      </c>
      <c r="HB16" s="53" t="str">
        <f t="array" ref="HB16">IF(SUM('Control Kinematics'!HC1:HC51)&lt;&gt;0,SQRT(SUMSQ('Control Kinematics'!HC104:HC154-'Control Kinematics'!$IS$104:$IS$154)/51),"")</f>
        <v/>
      </c>
      <c r="HC16" s="53" t="str">
        <f t="array" ref="HC16">IF(SUM('Control Kinematics'!HD1:HD51)&lt;&gt;0,SQRT(SUMSQ('Control Kinematics'!HD104:HD154-'Control Kinematics'!$IS$104:$IS$154)/51),"")</f>
        <v/>
      </c>
      <c r="HD16" s="53" t="str">
        <f t="array" ref="HD16">IF(SUM('Control Kinematics'!HE1:HE51)&lt;&gt;0,SQRT(SUMSQ('Control Kinematics'!HE104:HE154-'Control Kinematics'!$IS$104:$IS$154)/51),"")</f>
        <v/>
      </c>
      <c r="HE16" s="53" t="str">
        <f t="array" ref="HE16">IF(SUM('Control Kinematics'!HF1:HF51)&lt;&gt;0,SQRT(SUMSQ('Control Kinematics'!HF104:HF154-'Control Kinematics'!$IS$104:$IS$154)/51),"")</f>
        <v/>
      </c>
      <c r="HF16" s="53" t="str">
        <f t="array" ref="HF16">IF(SUM('Control Kinematics'!HG1:HG51)&lt;&gt;0,SQRT(SUMSQ('Control Kinematics'!HG104:HG154-'Control Kinematics'!$IS$104:$IS$154)/51),"")</f>
        <v/>
      </c>
      <c r="HG16" s="53" t="str">
        <f t="array" ref="HG16">IF(SUM('Control Kinematics'!HH1:HH51)&lt;&gt;0,SQRT(SUMSQ('Control Kinematics'!HH104:HH154-'Control Kinematics'!$IS$104:$IS$154)/51),"")</f>
        <v/>
      </c>
      <c r="HH16" s="53" t="str">
        <f t="array" ref="HH16">IF(SUM('Control Kinematics'!HI1:HI51)&lt;&gt;0,SQRT(SUMSQ('Control Kinematics'!HI104:HI154-'Control Kinematics'!$IS$104:$IS$154)/51),"")</f>
        <v/>
      </c>
      <c r="HI16" s="53" t="str">
        <f t="array" ref="HI16">IF(SUM('Control Kinematics'!HJ1:HJ51)&lt;&gt;0,SQRT(SUMSQ('Control Kinematics'!HJ104:HJ154-'Control Kinematics'!$IS$104:$IS$154)/51),"")</f>
        <v/>
      </c>
      <c r="HJ16" s="53" t="str">
        <f t="array" ref="HJ16">IF(SUM('Control Kinematics'!HK1:HK51)&lt;&gt;0,SQRT(SUMSQ('Control Kinematics'!HK104:HK154-'Control Kinematics'!$IS$104:$IS$154)/51),"")</f>
        <v/>
      </c>
      <c r="HK16" s="53" t="str">
        <f t="array" ref="HK16">IF(SUM('Control Kinematics'!HL1:HL51)&lt;&gt;0,SQRT(SUMSQ('Control Kinematics'!HL104:HL154-'Control Kinematics'!$IS$104:$IS$154)/51),"")</f>
        <v/>
      </c>
      <c r="HL16" s="53" t="str">
        <f t="array" ref="HL16">IF(SUM('Control Kinematics'!HM1:HM51)&lt;&gt;0,SQRT(SUMSQ('Control Kinematics'!HM104:HM154-'Control Kinematics'!$IS$104:$IS$154)/51),"")</f>
        <v/>
      </c>
      <c r="HM16" s="53" t="str">
        <f t="array" ref="HM16">IF(SUM('Control Kinematics'!HN1:HN51)&lt;&gt;0,SQRT(SUMSQ('Control Kinematics'!HN104:HN154-'Control Kinematics'!$IS$104:$IS$154)/51),"")</f>
        <v/>
      </c>
      <c r="HN16" s="53" t="str">
        <f t="array" ref="HN16">IF(SUM('Control Kinematics'!HO1:HO51)&lt;&gt;0,SQRT(SUMSQ('Control Kinematics'!HO104:HO154-'Control Kinematics'!$IS$104:$IS$154)/51),"")</f>
        <v/>
      </c>
      <c r="HO16" s="53" t="str">
        <f t="array" ref="HO16">IF(SUM('Control Kinematics'!HP1:HP51)&lt;&gt;0,SQRT(SUMSQ('Control Kinematics'!HP104:HP154-'Control Kinematics'!$IS$104:$IS$154)/51),"")</f>
        <v/>
      </c>
      <c r="HP16" s="53" t="str">
        <f t="array" ref="HP16">IF(SUM('Control Kinematics'!HQ1:HQ51)&lt;&gt;0,SQRT(SUMSQ('Control Kinematics'!HQ104:HQ154-'Control Kinematics'!$IS$104:$IS$154)/51),"")</f>
        <v/>
      </c>
      <c r="HQ16" s="53" t="str">
        <f t="array" ref="HQ16">IF(SUM('Control Kinematics'!HR1:HR51)&lt;&gt;0,SQRT(SUMSQ('Control Kinematics'!HR104:HR154-'Control Kinematics'!$IS$104:$IS$154)/51),"")</f>
        <v/>
      </c>
      <c r="HR16" s="53" t="str">
        <f t="array" ref="HR16">IF(SUM('Control Kinematics'!HS1:HS51)&lt;&gt;0,SQRT(SUMSQ('Control Kinematics'!HS104:HS154-'Control Kinematics'!$IS$104:$IS$154)/51),"")</f>
        <v/>
      </c>
      <c r="HS16" s="53" t="str">
        <f t="array" ref="HS16">IF(SUM('Control Kinematics'!HT1:HT51)&lt;&gt;0,SQRT(SUMSQ('Control Kinematics'!HT104:HT154-'Control Kinematics'!$IS$104:$IS$154)/51),"")</f>
        <v/>
      </c>
      <c r="HT16" s="53" t="str">
        <f t="array" ref="HT16">IF(SUM('Control Kinematics'!HU1:HU51)&lt;&gt;0,SQRT(SUMSQ('Control Kinematics'!HU104:HU154-'Control Kinematics'!$IS$104:$IS$154)/51),"")</f>
        <v/>
      </c>
      <c r="HU16" s="53" t="str">
        <f t="array" ref="HU16">IF(SUM('Control Kinematics'!HV1:HV51)&lt;&gt;0,SQRT(SUMSQ('Control Kinematics'!HV104:HV154-'Control Kinematics'!$IS$104:$IS$154)/51),"")</f>
        <v/>
      </c>
      <c r="HV16" s="53" t="str">
        <f t="array" ref="HV16">IF(SUM('Control Kinematics'!HW1:HW51)&lt;&gt;0,SQRT(SUMSQ('Control Kinematics'!HW104:HW154-'Control Kinematics'!$IS$104:$IS$154)/51),"")</f>
        <v/>
      </c>
      <c r="HW16" s="53" t="str">
        <f t="array" ref="HW16">IF(SUM('Control Kinematics'!HX1:HX51)&lt;&gt;0,SQRT(SUMSQ('Control Kinematics'!HX104:HX154-'Control Kinematics'!$IS$104:$IS$154)/51),"")</f>
        <v/>
      </c>
      <c r="HX16" s="53" t="str">
        <f t="array" ref="HX16">IF(SUM('Control Kinematics'!HY1:HY51)&lt;&gt;0,SQRT(SUMSQ('Control Kinematics'!HY104:HY154-'Control Kinematics'!$IS$104:$IS$154)/51),"")</f>
        <v/>
      </c>
      <c r="HY16" s="53" t="str">
        <f t="array" ref="HY16">IF(SUM('Control Kinematics'!HZ1:HZ51)&lt;&gt;0,SQRT(SUMSQ('Control Kinematics'!HZ104:HZ154-'Control Kinematics'!$IS$104:$IS$154)/51),"")</f>
        <v/>
      </c>
      <c r="HZ16" s="53" t="str">
        <f t="array" ref="HZ16">IF(SUM('Control Kinematics'!IA1:IA51)&lt;&gt;0,SQRT(SUMSQ('Control Kinematics'!IA104:IA154-'Control Kinematics'!$IS$104:$IS$154)/51),"")</f>
        <v/>
      </c>
      <c r="IA16" s="53" t="str">
        <f t="array" ref="IA16">IF(SUM('Control Kinematics'!IB1:IB51)&lt;&gt;0,SQRT(SUMSQ('Control Kinematics'!IB104:IB154-'Control Kinematics'!$IS$104:$IS$154)/51),"")</f>
        <v/>
      </c>
      <c r="IB16" s="53" t="str">
        <f t="array" ref="IB16">IF(SUM('Control Kinematics'!IC1:IC51)&lt;&gt;0,SQRT(SUMSQ('Control Kinematics'!IC104:IC154-'Control Kinematics'!$IS$104:$IS$154)/51),"")</f>
        <v/>
      </c>
      <c r="IC16" s="53" t="str">
        <f t="array" ref="IC16">IF(SUM('Control Kinematics'!ID1:ID51)&lt;&gt;0,SQRT(SUMSQ('Control Kinematics'!ID104:ID154-'Control Kinematics'!$IS$104:$IS$154)/51),"")</f>
        <v/>
      </c>
      <c r="ID16" s="53" t="str">
        <f t="array" ref="ID16">IF(SUM('Control Kinematics'!IE1:IE51)&lt;&gt;0,SQRT(SUMSQ('Control Kinematics'!IE104:IE154-'Control Kinematics'!$IS$104:$IS$154)/51),"")</f>
        <v/>
      </c>
      <c r="IE16" s="53" t="str">
        <f t="array" ref="IE16">IF(SUM('Control Kinematics'!IF1:IF51)&lt;&gt;0,SQRT(SUMSQ('Control Kinematics'!IF104:IF154-'Control Kinematics'!$IS$104:$IS$154)/51),"")</f>
        <v/>
      </c>
      <c r="IF16" s="53" t="str">
        <f t="array" ref="IF16">IF(SUM('Control Kinematics'!IG1:IG51)&lt;&gt;0,SQRT(SUMSQ('Control Kinematics'!IG104:IG154-'Control Kinematics'!$IS$104:$IS$154)/51),"")</f>
        <v/>
      </c>
      <c r="IG16" s="53" t="str">
        <f t="array" ref="IG16">IF(SUM('Control Kinematics'!IH1:IH51)&lt;&gt;0,SQRT(SUMSQ('Control Kinematics'!IH104:IH154-'Control Kinematics'!$IS$104:$IS$154)/51),"")</f>
        <v/>
      </c>
      <c r="IH16" s="53" t="str">
        <f t="array" ref="IH16">IF(SUM('Control Kinematics'!II1:II51)&lt;&gt;0,SQRT(SUMSQ('Control Kinematics'!II104:II154-'Control Kinematics'!$IS$104:$IS$154)/51),"")</f>
        <v/>
      </c>
      <c r="II16" s="53" t="str">
        <f t="array" ref="II16">IF(SUM('Control Kinematics'!IJ1:IJ51)&lt;&gt;0,SQRT(SUMSQ('Control Kinematics'!IJ104:IJ154-'Control Kinematics'!$IS$104:$IS$154)/51),"")</f>
        <v/>
      </c>
      <c r="IJ16" s="53" t="str">
        <f t="array" ref="IJ16">IF(SUM('Control Kinematics'!IK1:IK51)&lt;&gt;0,SQRT(SUMSQ('Control Kinematics'!IK104:IK154-'Control Kinematics'!$IS$104:$IS$154)/51),"")</f>
        <v/>
      </c>
      <c r="IK16" s="53" t="str">
        <f t="array" ref="IK16">IF(SUM('Control Kinematics'!IL1:IL51)&lt;&gt;0,SQRT(SUMSQ('Control Kinematics'!IL104:IL154-'Control Kinematics'!$IS$104:$IS$154)/51),"")</f>
        <v/>
      </c>
      <c r="IL16" s="53" t="str">
        <f t="array" ref="IL16">IF(SUM('Control Kinematics'!IM1:IM51)&lt;&gt;0,SQRT(SUMSQ('Control Kinematics'!IM104:IM154-'Control Kinematics'!$IS$104:$IS$154)/51),"")</f>
        <v/>
      </c>
      <c r="IM16" s="53" t="str">
        <f t="array" ref="IM16">IF(SUM('Control Kinematics'!IN1:IN51)&lt;&gt;0,SQRT(SUMSQ('Control Kinematics'!IN104:IN154-'Control Kinematics'!$IS$104:$IS$154)/51),"")</f>
        <v/>
      </c>
      <c r="IN16" s="53" t="str">
        <f t="array" ref="IN16">IF(SUM('Control Kinematics'!IO1:IO51)&lt;&gt;0,SQRT(SUMSQ('Control Kinematics'!IO104:IO154-'Control Kinematics'!$IS$104:$IS$154)/51),"")</f>
        <v/>
      </c>
      <c r="IO16" s="53" t="str">
        <f t="array" ref="IO16">IF(SUM('Control Kinematics'!IP1:IP51)&lt;&gt;0,SQRT(SUMSQ('Control Kinematics'!IP104:IP154-'Control Kinematics'!$IS$104:$IS$154)/51),"")</f>
        <v/>
      </c>
      <c r="IP16" s="53" t="str">
        <f t="array" ref="IP16">IF(SUM('Control Kinematics'!IQ1:IQ51)&lt;&gt;0,SQRT(SUMSQ('Control Kinematics'!IQ104:IQ154-'Control Kinematics'!$IS$104:$IS$154)/51),"")</f>
        <v/>
      </c>
      <c r="IQ16" s="53" t="str">
        <f t="array" ref="IQ16">IF(SUM('Control Kinematics'!IR1:IR51)&lt;&gt;0,SQRT(SUMSQ('Control Kinematics'!IR104:IR154-'Control Kinematics'!$IS$104:$IS$154)/51),"")</f>
        <v/>
      </c>
      <c r="IR16" s="67">
        <f t="shared" ref="IR16:IR18" si="20">AVERAGE(B16:IQ16)</f>
        <v>3.7060786438150033</v>
      </c>
      <c r="IS16" s="59">
        <f t="shared" ref="IS16:IS18" si="21">STDEV(B16:IQ16)</f>
        <v>1.4184615350874459</v>
      </c>
      <c r="IT16" s="59">
        <f>EXP(IR46)</f>
        <v>3.4317083057448881</v>
      </c>
    </row>
    <row r="17" spans="1:254" x14ac:dyDescent="0.2">
      <c r="A17" s="23" t="s">
        <v>11</v>
      </c>
      <c r="B17" s="38">
        <f t="array" ref="B17">IF(SUM('Control Kinematics'!C2:C52)&lt;&gt;0,SQRT(SUMSQ('Control Kinematics'!C257:C307-'Control Kinematics'!$IS$257:$IS$307)/51),"")</f>
        <v>9.0128232697928077</v>
      </c>
      <c r="C17" s="38">
        <f t="array" ref="C17">IF(SUM('Control Kinematics'!D2:D52)&lt;&gt;0,SQRT(SUMSQ('Control Kinematics'!D257:D307-'Control Kinematics'!$IS$257:$IS$307)/51),"")</f>
        <v>5.6241972999516063</v>
      </c>
      <c r="D17" s="38">
        <f t="array" ref="D17">IF(SUM('Control Kinematics'!E2:E52)&lt;&gt;0,SQRT(SUMSQ('Control Kinematics'!E257:E307-'Control Kinematics'!$IS$257:$IS$307)/51),"")</f>
        <v>8.5871952246988332</v>
      </c>
      <c r="E17" s="38">
        <f t="array" ref="E17">IF(SUM('Control Kinematics'!F2:F52)&lt;&gt;0,SQRT(SUMSQ('Control Kinematics'!F257:F307-'Control Kinematics'!$IS$257:$IS$307)/51),"")</f>
        <v>3.9853110916029006</v>
      </c>
      <c r="F17" s="38">
        <f t="array" ref="F17">IF(SUM('Control Kinematics'!G2:G52)&lt;&gt;0,SQRT(SUMSQ('Control Kinematics'!G257:G307-'Control Kinematics'!$IS$257:$IS$307)/51),"")</f>
        <v>6.7621977063574921</v>
      </c>
      <c r="G17" s="38">
        <f t="array" ref="G17">IF(SUM('Control Kinematics'!H2:H52)&lt;&gt;0,SQRT(SUMSQ('Control Kinematics'!H257:H307-'Control Kinematics'!$IS$257:$IS$307)/51),"")</f>
        <v>3.7427222961667339</v>
      </c>
      <c r="H17" s="38">
        <f t="array" ref="H17">IF(SUM('Control Kinematics'!I2:I52)&lt;&gt;0,SQRT(SUMSQ('Control Kinematics'!I257:I307-'Control Kinematics'!$IS$257:$IS$307)/51),"")</f>
        <v>5.0833159195882338</v>
      </c>
      <c r="I17" s="38">
        <f t="array" ref="I17">IF(SUM('Control Kinematics'!J2:J52)&lt;&gt;0,SQRT(SUMSQ('Control Kinematics'!J257:J307-'Control Kinematics'!$IS$257:$IS$307)/51),"")</f>
        <v>6.1931376125997053</v>
      </c>
      <c r="J17" s="38">
        <f t="array" ref="J17">IF(SUM('Control Kinematics'!K2:K52)&lt;&gt;0,SQRT(SUMSQ('Control Kinematics'!K257:K307-'Control Kinematics'!$IS$257:$IS$307)/51),"")</f>
        <v>4.1738262604195526</v>
      </c>
      <c r="K17" s="38">
        <f t="array" ref="K17">IF(SUM('Control Kinematics'!L2:L52)&lt;&gt;0,SQRT(SUMSQ('Control Kinematics'!L257:L307-'Control Kinematics'!$IS$257:$IS$307)/51),"")</f>
        <v>5.7036407841377521</v>
      </c>
      <c r="L17" s="38">
        <f t="array" ref="L17">IF(SUM('Control Kinematics'!M2:M52)&lt;&gt;0,SQRT(SUMSQ('Control Kinematics'!M257:M307-'Control Kinematics'!$IS$257:$IS$307)/51),"")</f>
        <v>12.219280897443184</v>
      </c>
      <c r="M17" s="38">
        <f t="array" ref="M17">IF(SUM('Control Kinematics'!N2:N52)&lt;&gt;0,SQRT(SUMSQ('Control Kinematics'!N257:N307-'Control Kinematics'!$IS$257:$IS$307)/51),"")</f>
        <v>9.6978313477169884</v>
      </c>
      <c r="N17" s="38">
        <f t="array" ref="N17">IF(SUM('Control Kinematics'!O2:O52)&lt;&gt;0,SQRT(SUMSQ('Control Kinematics'!O257:O307-'Control Kinematics'!$IS$257:$IS$307)/51),"")</f>
        <v>4.0643479388024515</v>
      </c>
      <c r="O17" s="38">
        <f t="array" ref="O17">IF(SUM('Control Kinematics'!P2:P52)&lt;&gt;0,SQRT(SUMSQ('Control Kinematics'!P257:P307-'Control Kinematics'!$IS$257:$IS$307)/51),"")</f>
        <v>4.865659150143725</v>
      </c>
      <c r="P17" s="38">
        <f t="array" ref="P17">IF(SUM('Control Kinematics'!Q2:Q52)&lt;&gt;0,SQRT(SUMSQ('Control Kinematics'!Q257:Q307-'Control Kinematics'!$IS$257:$IS$307)/51),"")</f>
        <v>3.0408775119653764</v>
      </c>
      <c r="Q17" s="38">
        <f t="array" ref="Q17">IF(SUM('Control Kinematics'!R2:R52)&lt;&gt;0,SQRT(SUMSQ('Control Kinematics'!R257:R307-'Control Kinematics'!$IS$257:$IS$307)/51),"")</f>
        <v>5.9006374513917068</v>
      </c>
      <c r="R17" s="38">
        <f t="array" ref="R17">IF(SUM('Control Kinematics'!S2:S52)&lt;&gt;0,SQRT(SUMSQ('Control Kinematics'!S257:S307-'Control Kinematics'!$IS$257:$IS$307)/51),"")</f>
        <v>6.1350318600719334</v>
      </c>
      <c r="S17" s="38">
        <f t="array" ref="S17">IF(SUM('Control Kinematics'!T2:T52)&lt;&gt;0,SQRT(SUMSQ('Control Kinematics'!T257:T307-'Control Kinematics'!$IS$257:$IS$307)/51),"")</f>
        <v>8.6724407534878036</v>
      </c>
      <c r="T17" s="38">
        <f t="array" ref="T17">IF(SUM('Control Kinematics'!U2:U52)&lt;&gt;0,SQRT(SUMSQ('Control Kinematics'!U257:U307-'Control Kinematics'!$IS$257:$IS$307)/51),"")</f>
        <v>2.797847543676756</v>
      </c>
      <c r="U17" s="38">
        <f t="array" ref="U17">IF(SUM('Control Kinematics'!V2:V52)&lt;&gt;0,SQRT(SUMSQ('Control Kinematics'!V257:V307-'Control Kinematics'!$IS$257:$IS$307)/51),"")</f>
        <v>2.948876244384671</v>
      </c>
      <c r="V17" s="38">
        <f t="array" ref="V17">IF(SUM('Control Kinematics'!W2:W52)&lt;&gt;0,SQRT(SUMSQ('Control Kinematics'!W257:W307-'Control Kinematics'!$IS$257:$IS$307)/51),"")</f>
        <v>6.1707986509994921</v>
      </c>
      <c r="W17" s="38">
        <f t="array" ref="W17">IF(SUM('Control Kinematics'!X2:X52)&lt;&gt;0,SQRT(SUMSQ('Control Kinematics'!X257:X307-'Control Kinematics'!$IS$257:$IS$307)/51),"")</f>
        <v>15.78203667775777</v>
      </c>
      <c r="X17" s="38">
        <f t="array" ref="X17">IF(SUM('Control Kinematics'!Y2:Y52)&lt;&gt;0,SQRT(SUMSQ('Control Kinematics'!Y257:Y307-'Control Kinematics'!$IS$257:$IS$307)/51),"")</f>
        <v>2.26978459729379</v>
      </c>
      <c r="Y17" s="38">
        <f t="array" ref="Y17">IF(SUM('Control Kinematics'!Z2:Z52)&lt;&gt;0,SQRT(SUMSQ('Control Kinematics'!Z257:Z307-'Control Kinematics'!$IS$257:$IS$307)/51),"")</f>
        <v>4.5265721798203424</v>
      </c>
      <c r="Z17" s="38">
        <f t="array" ref="Z17">IF(SUM('Control Kinematics'!AA2:AA52)&lt;&gt;0,SQRT(SUMSQ('Control Kinematics'!AA257:AA307-'Control Kinematics'!$IS$257:$IS$307)/51),"")</f>
        <v>4.9722091461476889</v>
      </c>
      <c r="AA17" s="38">
        <f t="array" ref="AA17">IF(SUM('Control Kinematics'!AB2:AB52)&lt;&gt;0,SQRT(SUMSQ('Control Kinematics'!AB257:AB307-'Control Kinematics'!$IS$257:$IS$307)/51),"")</f>
        <v>4.4157753004514442</v>
      </c>
      <c r="AB17" s="38">
        <f t="array" ref="AB17">IF(SUM('Control Kinematics'!AC2:AC52)&lt;&gt;0,SQRT(SUMSQ('Control Kinematics'!AC257:AC307-'Control Kinematics'!$IS$257:$IS$307)/51),"")</f>
        <v>3.8191559138335691</v>
      </c>
      <c r="AC17" s="38">
        <f t="array" ref="AC17">IF(SUM('Control Kinematics'!AD2:AD52)&lt;&gt;0,SQRT(SUMSQ('Control Kinematics'!AD257:AD307-'Control Kinematics'!$IS$257:$IS$307)/51),"")</f>
        <v>6.8049030285157821</v>
      </c>
      <c r="AD17" s="38">
        <f t="array" ref="AD17">IF(SUM('Control Kinematics'!AE2:AE52)&lt;&gt;0,SQRT(SUMSQ('Control Kinematics'!AE257:AE307-'Control Kinematics'!$IS$257:$IS$307)/51),"")</f>
        <v>16.915725567689169</v>
      </c>
      <c r="AE17" s="38">
        <f t="array" ref="AE17">IF(SUM('Control Kinematics'!AF2:AF52)&lt;&gt;0,SQRT(SUMSQ('Control Kinematics'!AF257:AF307-'Control Kinematics'!$IS$257:$IS$307)/51),"")</f>
        <v>3.4596266509455278</v>
      </c>
      <c r="AF17" s="38">
        <f t="array" ref="AF17">IF(SUM('Control Kinematics'!AG2:AG52)&lt;&gt;0,SQRT(SUMSQ('Control Kinematics'!AG257:AG307-'Control Kinematics'!$IS$257:$IS$307)/51),"")</f>
        <v>6.907227127043992</v>
      </c>
      <c r="AG17" s="38">
        <f t="array" ref="AG17">IF(SUM('Control Kinematics'!AH2:AH52)&lt;&gt;0,SQRT(SUMSQ('Control Kinematics'!AH257:AH307-'Control Kinematics'!$IS$257:$IS$307)/51),"")</f>
        <v>5.3011552974389629</v>
      </c>
      <c r="AH17" s="38">
        <f t="array" ref="AH17">IF(SUM('Control Kinematics'!AI2:AI52)&lt;&gt;0,SQRT(SUMSQ('Control Kinematics'!AI257:AI307-'Control Kinematics'!$IS$257:$IS$307)/51),"")</f>
        <v>5.3404750048136043</v>
      </c>
      <c r="AI17" s="38">
        <f t="array" ref="AI17">IF(SUM('Control Kinematics'!AJ2:AJ52)&lt;&gt;0,SQRT(SUMSQ('Control Kinematics'!AJ257:AJ307-'Control Kinematics'!$IS$257:$IS$307)/51),"")</f>
        <v>4.1612774276880939</v>
      </c>
      <c r="AJ17" s="38">
        <f t="array" ref="AJ17">IF(SUM('Control Kinematics'!AK2:AK52)&lt;&gt;0,SQRT(SUMSQ('Control Kinematics'!AK257:AK307-'Control Kinematics'!$IS$257:$IS$307)/51),"")</f>
        <v>5.3213616737057619</v>
      </c>
      <c r="AK17" s="38">
        <f t="array" ref="AK17">IF(SUM('Control Kinematics'!AL2:AL52)&lt;&gt;0,SQRT(SUMSQ('Control Kinematics'!AL257:AL307-'Control Kinematics'!$IS$257:$IS$307)/51),"")</f>
        <v>7.483176712498202</v>
      </c>
      <c r="AL17" s="38">
        <f t="array" ref="AL17">IF(SUM('Control Kinematics'!AM2:AM52)&lt;&gt;0,SQRT(SUMSQ('Control Kinematics'!AM257:AM307-'Control Kinematics'!$IS$257:$IS$307)/51),"")</f>
        <v>5.7035050229125526</v>
      </c>
      <c r="AM17" s="38">
        <f t="array" ref="AM17">IF(SUM('Control Kinematics'!AN2:AN52)&lt;&gt;0,SQRT(SUMSQ('Control Kinematics'!AN257:AN307-'Control Kinematics'!$IS$257:$IS$307)/51),"")</f>
        <v>9.1160635970873454</v>
      </c>
      <c r="AN17" s="38" t="str">
        <f t="array" ref="AN17">IF(SUM('Control Kinematics'!AO2:AO52)&lt;&gt;0,SQRT(SUMSQ('Control Kinematics'!AO257:AO307-'Control Kinematics'!$IS$257:$IS$307)/51),"")</f>
        <v/>
      </c>
      <c r="AO17" s="38" t="str">
        <f t="array" ref="AO17">IF(SUM('Control Kinematics'!AP2:AP52)&lt;&gt;0,SQRT(SUMSQ('Control Kinematics'!AP257:AP307-'Control Kinematics'!$IS$257:$IS$307)/51),"")</f>
        <v/>
      </c>
      <c r="AP17" s="38" t="str">
        <f t="array" ref="AP17">IF(SUM('Control Kinematics'!AQ2:AQ52)&lt;&gt;0,SQRT(SUMSQ('Control Kinematics'!AQ257:AQ307-'Control Kinematics'!$IS$257:$IS$307)/51),"")</f>
        <v/>
      </c>
      <c r="AQ17" s="38" t="str">
        <f t="array" ref="AQ17">IF(SUM('Control Kinematics'!AR2:AR52)&lt;&gt;0,SQRT(SUMSQ('Control Kinematics'!AR257:AR307-'Control Kinematics'!$IS$257:$IS$307)/51),"")</f>
        <v/>
      </c>
      <c r="AR17" s="38" t="str">
        <f t="array" ref="AR17">IF(SUM('Control Kinematics'!AS2:AS52)&lt;&gt;0,SQRT(SUMSQ('Control Kinematics'!AS257:AS307-'Control Kinematics'!$IS$257:$IS$307)/51),"")</f>
        <v/>
      </c>
      <c r="AS17" s="38" t="str">
        <f t="array" ref="AS17">IF(SUM('Control Kinematics'!AT2:AT52)&lt;&gt;0,SQRT(SUMSQ('Control Kinematics'!AT257:AT307-'Control Kinematics'!$IS$257:$IS$307)/51),"")</f>
        <v/>
      </c>
      <c r="AT17" s="38" t="str">
        <f t="array" ref="AT17">IF(SUM('Control Kinematics'!AU2:AU52)&lt;&gt;0,SQRT(SUMSQ('Control Kinematics'!AU257:AU307-'Control Kinematics'!$IS$257:$IS$307)/51),"")</f>
        <v/>
      </c>
      <c r="AU17" s="38" t="str">
        <f t="array" ref="AU17">IF(SUM('Control Kinematics'!AV2:AV52)&lt;&gt;0,SQRT(SUMSQ('Control Kinematics'!AV257:AV307-'Control Kinematics'!$IS$257:$IS$307)/51),"")</f>
        <v/>
      </c>
      <c r="AV17" s="38" t="str">
        <f t="array" ref="AV17">IF(SUM('Control Kinematics'!AW2:AW52)&lt;&gt;0,SQRT(SUMSQ('Control Kinematics'!AW257:AW307-'Control Kinematics'!$IS$257:$IS$307)/51),"")</f>
        <v/>
      </c>
      <c r="AW17" s="38" t="str">
        <f t="array" ref="AW17">IF(SUM('Control Kinematics'!AX2:AX52)&lt;&gt;0,SQRT(SUMSQ('Control Kinematics'!AX257:AX307-'Control Kinematics'!$IS$257:$IS$307)/51),"")</f>
        <v/>
      </c>
      <c r="AX17" s="38" t="str">
        <f t="array" ref="AX17">IF(SUM('Control Kinematics'!AY2:AY52)&lt;&gt;0,SQRT(SUMSQ('Control Kinematics'!AY257:AY307-'Control Kinematics'!$IS$257:$IS$307)/51),"")</f>
        <v/>
      </c>
      <c r="AY17" s="38" t="str">
        <f t="array" ref="AY17">IF(SUM('Control Kinematics'!AZ2:AZ52)&lt;&gt;0,SQRT(SUMSQ('Control Kinematics'!AZ257:AZ307-'Control Kinematics'!$IS$257:$IS$307)/51),"")</f>
        <v/>
      </c>
      <c r="AZ17" s="38" t="str">
        <f t="array" ref="AZ17">IF(SUM('Control Kinematics'!BA2:BA52)&lt;&gt;0,SQRT(SUMSQ('Control Kinematics'!BA257:BA307-'Control Kinematics'!$IS$257:$IS$307)/51),"")</f>
        <v/>
      </c>
      <c r="BA17" s="38" t="str">
        <f t="array" ref="BA17">IF(SUM('Control Kinematics'!BB2:BB52)&lt;&gt;0,SQRT(SUMSQ('Control Kinematics'!BB257:BB307-'Control Kinematics'!$IS$257:$IS$307)/51),"")</f>
        <v/>
      </c>
      <c r="BB17" s="38" t="str">
        <f t="array" ref="BB17">IF(SUM('Control Kinematics'!BC2:BC52)&lt;&gt;0,SQRT(SUMSQ('Control Kinematics'!BC257:BC307-'Control Kinematics'!$IS$257:$IS$307)/51),"")</f>
        <v/>
      </c>
      <c r="BC17" s="38" t="str">
        <f t="array" ref="BC17">IF(SUM('Control Kinematics'!BD2:BD52)&lt;&gt;0,SQRT(SUMSQ('Control Kinematics'!BD257:BD307-'Control Kinematics'!$IS$257:$IS$307)/51),"")</f>
        <v/>
      </c>
      <c r="BD17" s="38" t="str">
        <f t="array" ref="BD17">IF(SUM('Control Kinematics'!BE2:BE52)&lt;&gt;0,SQRT(SUMSQ('Control Kinematics'!BE257:BE307-'Control Kinematics'!$IS$257:$IS$307)/51),"")</f>
        <v/>
      </c>
      <c r="BE17" s="38" t="str">
        <f t="array" ref="BE17">IF(SUM('Control Kinematics'!BF2:BF52)&lt;&gt;0,SQRT(SUMSQ('Control Kinematics'!BF257:BF307-'Control Kinematics'!$IS$257:$IS$307)/51),"")</f>
        <v/>
      </c>
      <c r="BF17" s="38" t="str">
        <f t="array" ref="BF17">IF(SUM('Control Kinematics'!BG2:BG52)&lt;&gt;0,SQRT(SUMSQ('Control Kinematics'!BG257:BG307-'Control Kinematics'!$IS$257:$IS$307)/51),"")</f>
        <v/>
      </c>
      <c r="BG17" s="38" t="str">
        <f t="array" ref="BG17">IF(SUM('Control Kinematics'!BH2:BH52)&lt;&gt;0,SQRT(SUMSQ('Control Kinematics'!BH257:BH307-'Control Kinematics'!$IS$257:$IS$307)/51),"")</f>
        <v/>
      </c>
      <c r="BH17" s="38" t="str">
        <f t="array" ref="BH17">IF(SUM('Control Kinematics'!BI2:BI52)&lt;&gt;0,SQRT(SUMSQ('Control Kinematics'!BI257:BI307-'Control Kinematics'!$IS$257:$IS$307)/51),"")</f>
        <v/>
      </c>
      <c r="BI17" s="38" t="str">
        <f t="array" ref="BI17">IF(SUM('Control Kinematics'!BJ2:BJ52)&lt;&gt;0,SQRT(SUMSQ('Control Kinematics'!BJ257:BJ307-'Control Kinematics'!$IS$257:$IS$307)/51),"")</f>
        <v/>
      </c>
      <c r="BJ17" s="38" t="str">
        <f t="array" ref="BJ17">IF(SUM('Control Kinematics'!BK2:BK52)&lt;&gt;0,SQRT(SUMSQ('Control Kinematics'!BK257:BK307-'Control Kinematics'!$IS$257:$IS$307)/51),"")</f>
        <v/>
      </c>
      <c r="BK17" s="38" t="str">
        <f t="array" ref="BK17">IF(SUM('Control Kinematics'!BL2:BL52)&lt;&gt;0,SQRT(SUMSQ('Control Kinematics'!BL257:BL307-'Control Kinematics'!$IS$257:$IS$307)/51),"")</f>
        <v/>
      </c>
      <c r="BL17" s="38" t="str">
        <f t="array" ref="BL17">IF(SUM('Control Kinematics'!BM2:BM52)&lt;&gt;0,SQRT(SUMSQ('Control Kinematics'!BM257:BM307-'Control Kinematics'!$IS$257:$IS$307)/51),"")</f>
        <v/>
      </c>
      <c r="BM17" s="38" t="str">
        <f t="array" ref="BM17">IF(SUM('Control Kinematics'!BN2:BN52)&lt;&gt;0,SQRT(SUMSQ('Control Kinematics'!BN257:BN307-'Control Kinematics'!$IS$257:$IS$307)/51),"")</f>
        <v/>
      </c>
      <c r="BN17" s="38" t="str">
        <f t="array" ref="BN17">IF(SUM('Control Kinematics'!BO2:BO52)&lt;&gt;0,SQRT(SUMSQ('Control Kinematics'!BO257:BO307-'Control Kinematics'!$IS$257:$IS$307)/51),"")</f>
        <v/>
      </c>
      <c r="BO17" s="38" t="str">
        <f t="array" ref="BO17">IF(SUM('Control Kinematics'!BP2:BP52)&lt;&gt;0,SQRT(SUMSQ('Control Kinematics'!BP257:BP307-'Control Kinematics'!$IS$257:$IS$307)/51),"")</f>
        <v/>
      </c>
      <c r="BP17" s="38" t="str">
        <f t="array" ref="BP17">IF(SUM('Control Kinematics'!BQ2:BQ52)&lt;&gt;0,SQRT(SUMSQ('Control Kinematics'!BQ257:BQ307-'Control Kinematics'!$IS$257:$IS$307)/51),"")</f>
        <v/>
      </c>
      <c r="BQ17" s="38" t="str">
        <f t="array" ref="BQ17">IF(SUM('Control Kinematics'!BR2:BR52)&lt;&gt;0,SQRT(SUMSQ('Control Kinematics'!BR257:BR307-'Control Kinematics'!$IS$257:$IS$307)/51),"")</f>
        <v/>
      </c>
      <c r="BR17" s="38" t="str">
        <f t="array" ref="BR17">IF(SUM('Control Kinematics'!BS2:BS52)&lt;&gt;0,SQRT(SUMSQ('Control Kinematics'!BS257:BS307-'Control Kinematics'!$IS$257:$IS$307)/51),"")</f>
        <v/>
      </c>
      <c r="BS17" s="38" t="str">
        <f t="array" ref="BS17">IF(SUM('Control Kinematics'!BT2:BT52)&lt;&gt;0,SQRT(SUMSQ('Control Kinematics'!BT257:BT307-'Control Kinematics'!$IS$257:$IS$307)/51),"")</f>
        <v/>
      </c>
      <c r="BT17" s="38" t="str">
        <f t="array" ref="BT17">IF(SUM('Control Kinematics'!BU2:BU52)&lt;&gt;0,SQRT(SUMSQ('Control Kinematics'!BU257:BU307-'Control Kinematics'!$IS$257:$IS$307)/51),"")</f>
        <v/>
      </c>
      <c r="BU17" s="38" t="str">
        <f t="array" ref="BU17">IF(SUM('Control Kinematics'!BV2:BV52)&lt;&gt;0,SQRT(SUMSQ('Control Kinematics'!BV257:BV307-'Control Kinematics'!$IS$257:$IS$307)/51),"")</f>
        <v/>
      </c>
      <c r="BV17" s="38" t="str">
        <f t="array" ref="BV17">IF(SUM('Control Kinematics'!BW2:BW52)&lt;&gt;0,SQRT(SUMSQ('Control Kinematics'!BW257:BW307-'Control Kinematics'!$IS$257:$IS$307)/51),"")</f>
        <v/>
      </c>
      <c r="BW17" s="38" t="str">
        <f t="array" ref="BW17">IF(SUM('Control Kinematics'!BX2:BX52)&lt;&gt;0,SQRT(SUMSQ('Control Kinematics'!BX257:BX307-'Control Kinematics'!$IS$257:$IS$307)/51),"")</f>
        <v/>
      </c>
      <c r="BX17" s="38" t="str">
        <f t="array" ref="BX17">IF(SUM('Control Kinematics'!BY2:BY52)&lt;&gt;0,SQRT(SUMSQ('Control Kinematics'!BY257:BY307-'Control Kinematics'!$IS$257:$IS$307)/51),"")</f>
        <v/>
      </c>
      <c r="BY17" s="38" t="str">
        <f t="array" ref="BY17">IF(SUM('Control Kinematics'!BZ2:BZ52)&lt;&gt;0,SQRT(SUMSQ('Control Kinematics'!BZ257:BZ307-'Control Kinematics'!$IS$257:$IS$307)/51),"")</f>
        <v/>
      </c>
      <c r="BZ17" s="38" t="str">
        <f t="array" ref="BZ17">IF(SUM('Control Kinematics'!CA2:CA52)&lt;&gt;0,SQRT(SUMSQ('Control Kinematics'!CA257:CA307-'Control Kinematics'!$IS$257:$IS$307)/51),"")</f>
        <v/>
      </c>
      <c r="CA17" s="38" t="str">
        <f t="array" ref="CA17">IF(SUM('Control Kinematics'!CB2:CB52)&lt;&gt;0,SQRT(SUMSQ('Control Kinematics'!CB257:CB307-'Control Kinematics'!$IS$257:$IS$307)/51),"")</f>
        <v/>
      </c>
      <c r="CB17" s="38" t="str">
        <f t="array" ref="CB17">IF(SUM('Control Kinematics'!CC2:CC52)&lt;&gt;0,SQRT(SUMSQ('Control Kinematics'!CC257:CC307-'Control Kinematics'!$IS$257:$IS$307)/51),"")</f>
        <v/>
      </c>
      <c r="CC17" s="38" t="str">
        <f t="array" ref="CC17">IF(SUM('Control Kinematics'!CD2:CD52)&lt;&gt;0,SQRT(SUMSQ('Control Kinematics'!CD257:CD307-'Control Kinematics'!$IS$257:$IS$307)/51),"")</f>
        <v/>
      </c>
      <c r="CD17" s="38" t="str">
        <f t="array" ref="CD17">IF(SUM('Control Kinematics'!CE2:CE52)&lt;&gt;0,SQRT(SUMSQ('Control Kinematics'!CE257:CE307-'Control Kinematics'!$IS$257:$IS$307)/51),"")</f>
        <v/>
      </c>
      <c r="CE17" s="38" t="str">
        <f t="array" ref="CE17">IF(SUM('Control Kinematics'!CF2:CF52)&lt;&gt;0,SQRT(SUMSQ('Control Kinematics'!CF257:CF307-'Control Kinematics'!$IS$257:$IS$307)/51),"")</f>
        <v/>
      </c>
      <c r="CF17" s="38" t="str">
        <f t="array" ref="CF17">IF(SUM('Control Kinematics'!CG2:CG52)&lt;&gt;0,SQRT(SUMSQ('Control Kinematics'!CG257:CG307-'Control Kinematics'!$IS$257:$IS$307)/51),"")</f>
        <v/>
      </c>
      <c r="CG17" s="38" t="str">
        <f t="array" ref="CG17">IF(SUM('Control Kinematics'!CH2:CH52)&lt;&gt;0,SQRT(SUMSQ('Control Kinematics'!CH257:CH307-'Control Kinematics'!$IS$257:$IS$307)/51),"")</f>
        <v/>
      </c>
      <c r="CH17" s="38" t="str">
        <f t="array" ref="CH17">IF(SUM('Control Kinematics'!CI2:CI52)&lt;&gt;0,SQRT(SUMSQ('Control Kinematics'!CI257:CI307-'Control Kinematics'!$IS$257:$IS$307)/51),"")</f>
        <v/>
      </c>
      <c r="CI17" s="38" t="str">
        <f t="array" ref="CI17">IF(SUM('Control Kinematics'!CJ2:CJ52)&lt;&gt;0,SQRT(SUMSQ('Control Kinematics'!CJ257:CJ307-'Control Kinematics'!$IS$257:$IS$307)/51),"")</f>
        <v/>
      </c>
      <c r="CJ17" s="38" t="str">
        <f t="array" ref="CJ17">IF(SUM('Control Kinematics'!CK2:CK52)&lt;&gt;0,SQRT(SUMSQ('Control Kinematics'!CK257:CK307-'Control Kinematics'!$IS$257:$IS$307)/51),"")</f>
        <v/>
      </c>
      <c r="CK17" s="38" t="str">
        <f t="array" ref="CK17">IF(SUM('Control Kinematics'!CL2:CL52)&lt;&gt;0,SQRT(SUMSQ('Control Kinematics'!CL257:CL307-'Control Kinematics'!$IS$257:$IS$307)/51),"")</f>
        <v/>
      </c>
      <c r="CL17" s="38" t="str">
        <f t="array" ref="CL17">IF(SUM('Control Kinematics'!CM2:CM52)&lt;&gt;0,SQRT(SUMSQ('Control Kinematics'!CM257:CM307-'Control Kinematics'!$IS$257:$IS$307)/51),"")</f>
        <v/>
      </c>
      <c r="CM17" s="38" t="str">
        <f t="array" ref="CM17">IF(SUM('Control Kinematics'!CN2:CN52)&lt;&gt;0,SQRT(SUMSQ('Control Kinematics'!CN257:CN307-'Control Kinematics'!$IS$257:$IS$307)/51),"")</f>
        <v/>
      </c>
      <c r="CN17" s="38" t="str">
        <f t="array" ref="CN17">IF(SUM('Control Kinematics'!CO2:CO52)&lt;&gt;0,SQRT(SUMSQ('Control Kinematics'!CO257:CO307-'Control Kinematics'!$IS$257:$IS$307)/51),"")</f>
        <v/>
      </c>
      <c r="CO17" s="38" t="str">
        <f t="array" ref="CO17">IF(SUM('Control Kinematics'!CP2:CP52)&lt;&gt;0,SQRT(SUMSQ('Control Kinematics'!CP257:CP307-'Control Kinematics'!$IS$257:$IS$307)/51),"")</f>
        <v/>
      </c>
      <c r="CP17" s="38" t="str">
        <f t="array" ref="CP17">IF(SUM('Control Kinematics'!CQ2:CQ52)&lt;&gt;0,SQRT(SUMSQ('Control Kinematics'!CQ257:CQ307-'Control Kinematics'!$IS$257:$IS$307)/51),"")</f>
        <v/>
      </c>
      <c r="CQ17" s="38" t="str">
        <f t="array" ref="CQ17">IF(SUM('Control Kinematics'!CR2:CR52)&lt;&gt;0,SQRT(SUMSQ('Control Kinematics'!CR257:CR307-'Control Kinematics'!$IS$257:$IS$307)/51),"")</f>
        <v/>
      </c>
      <c r="CR17" s="38" t="str">
        <f t="array" ref="CR17">IF(SUM('Control Kinematics'!CS2:CS52)&lt;&gt;0,SQRT(SUMSQ('Control Kinematics'!CS257:CS307-'Control Kinematics'!$IS$257:$IS$307)/51),"")</f>
        <v/>
      </c>
      <c r="CS17" s="38" t="str">
        <f t="array" ref="CS17">IF(SUM('Control Kinematics'!CT2:CT52)&lt;&gt;0,SQRT(SUMSQ('Control Kinematics'!CT257:CT307-'Control Kinematics'!$IS$257:$IS$307)/51),"")</f>
        <v/>
      </c>
      <c r="CT17" s="38" t="str">
        <f t="array" ref="CT17">IF(SUM('Control Kinematics'!CU2:CU52)&lt;&gt;0,SQRT(SUMSQ('Control Kinematics'!CU257:CU307-'Control Kinematics'!$IS$257:$IS$307)/51),"")</f>
        <v/>
      </c>
      <c r="CU17" s="38" t="str">
        <f t="array" ref="CU17">IF(SUM('Control Kinematics'!CV2:CV52)&lt;&gt;0,SQRT(SUMSQ('Control Kinematics'!CV257:CV307-'Control Kinematics'!$IS$257:$IS$307)/51),"")</f>
        <v/>
      </c>
      <c r="CV17" s="38" t="str">
        <f t="array" ref="CV17">IF(SUM('Control Kinematics'!CW2:CW52)&lt;&gt;0,SQRT(SUMSQ('Control Kinematics'!CW257:CW307-'Control Kinematics'!$IS$257:$IS$307)/51),"")</f>
        <v/>
      </c>
      <c r="CW17" s="38" t="str">
        <f t="array" ref="CW17">IF(SUM('Control Kinematics'!CX2:CX52)&lt;&gt;0,SQRT(SUMSQ('Control Kinematics'!CX257:CX307-'Control Kinematics'!$IS$257:$IS$307)/51),"")</f>
        <v/>
      </c>
      <c r="CX17" s="38" t="str">
        <f t="array" ref="CX17">IF(SUM('Control Kinematics'!CY2:CY52)&lt;&gt;0,SQRT(SUMSQ('Control Kinematics'!CY257:CY307-'Control Kinematics'!$IS$257:$IS$307)/51),"")</f>
        <v/>
      </c>
      <c r="CY17" s="38" t="str">
        <f t="array" ref="CY17">IF(SUM('Control Kinematics'!CZ2:CZ52)&lt;&gt;0,SQRT(SUMSQ('Control Kinematics'!CZ257:CZ307-'Control Kinematics'!$IS$257:$IS$307)/51),"")</f>
        <v/>
      </c>
      <c r="CZ17" s="38" t="str">
        <f t="array" ref="CZ17">IF(SUM('Control Kinematics'!DA2:DA52)&lt;&gt;0,SQRT(SUMSQ('Control Kinematics'!DA257:DA307-'Control Kinematics'!$IS$257:$IS$307)/51),"")</f>
        <v/>
      </c>
      <c r="DA17" s="38" t="str">
        <f t="array" ref="DA17">IF(SUM('Control Kinematics'!DB2:DB52)&lt;&gt;0,SQRT(SUMSQ('Control Kinematics'!DB257:DB307-'Control Kinematics'!$IS$257:$IS$307)/51),"")</f>
        <v/>
      </c>
      <c r="DB17" s="38" t="str">
        <f t="array" ref="DB17">IF(SUM('Control Kinematics'!DC2:DC52)&lt;&gt;0,SQRT(SUMSQ('Control Kinematics'!DC257:DC307-'Control Kinematics'!$IS$257:$IS$307)/51),"")</f>
        <v/>
      </c>
      <c r="DC17" s="38" t="str">
        <f t="array" ref="DC17">IF(SUM('Control Kinematics'!DD2:DD52)&lt;&gt;0,SQRT(SUMSQ('Control Kinematics'!DD257:DD307-'Control Kinematics'!$IS$257:$IS$307)/51),"")</f>
        <v/>
      </c>
      <c r="DD17" s="38" t="str">
        <f t="array" ref="DD17">IF(SUM('Control Kinematics'!DE2:DE52)&lt;&gt;0,SQRT(SUMSQ('Control Kinematics'!DE257:DE307-'Control Kinematics'!$IS$257:$IS$307)/51),"")</f>
        <v/>
      </c>
      <c r="DE17" s="38" t="str">
        <f t="array" ref="DE17">IF(SUM('Control Kinematics'!DF2:DF52)&lt;&gt;0,SQRT(SUMSQ('Control Kinematics'!DF257:DF307-'Control Kinematics'!$IS$257:$IS$307)/51),"")</f>
        <v/>
      </c>
      <c r="DF17" s="38" t="str">
        <f t="array" ref="DF17">IF(SUM('Control Kinematics'!DG2:DG52)&lt;&gt;0,SQRT(SUMSQ('Control Kinematics'!DG257:DG307-'Control Kinematics'!$IS$257:$IS$307)/51),"")</f>
        <v/>
      </c>
      <c r="DG17" s="38" t="str">
        <f t="array" ref="DG17">IF(SUM('Control Kinematics'!DH2:DH52)&lt;&gt;0,SQRT(SUMSQ('Control Kinematics'!DH257:DH307-'Control Kinematics'!$IS$257:$IS$307)/51),"")</f>
        <v/>
      </c>
      <c r="DH17" s="38" t="str">
        <f t="array" ref="DH17">IF(SUM('Control Kinematics'!DI2:DI52)&lt;&gt;0,SQRT(SUMSQ('Control Kinematics'!DI257:DI307-'Control Kinematics'!$IS$257:$IS$307)/51),"")</f>
        <v/>
      </c>
      <c r="DI17" s="38" t="str">
        <f t="array" ref="DI17">IF(SUM('Control Kinematics'!DJ2:DJ52)&lt;&gt;0,SQRT(SUMSQ('Control Kinematics'!DJ257:DJ307-'Control Kinematics'!$IS$257:$IS$307)/51),"")</f>
        <v/>
      </c>
      <c r="DJ17" s="38" t="str">
        <f t="array" ref="DJ17">IF(SUM('Control Kinematics'!DK2:DK52)&lt;&gt;0,SQRT(SUMSQ('Control Kinematics'!DK257:DK307-'Control Kinematics'!$IS$257:$IS$307)/51),"")</f>
        <v/>
      </c>
      <c r="DK17" s="38" t="str">
        <f t="array" ref="DK17">IF(SUM('Control Kinematics'!DL2:DL52)&lt;&gt;0,SQRT(SUMSQ('Control Kinematics'!DL257:DL307-'Control Kinematics'!$IS$257:$IS$307)/51),"")</f>
        <v/>
      </c>
      <c r="DL17" s="38" t="str">
        <f t="array" ref="DL17">IF(SUM('Control Kinematics'!DM2:DM52)&lt;&gt;0,SQRT(SUMSQ('Control Kinematics'!DM257:DM307-'Control Kinematics'!$IS$257:$IS$307)/51),"")</f>
        <v/>
      </c>
      <c r="DM17" s="38" t="str">
        <f t="array" ref="DM17">IF(SUM('Control Kinematics'!DN2:DN52)&lt;&gt;0,SQRT(SUMSQ('Control Kinematics'!DN257:DN307-'Control Kinematics'!$IS$257:$IS$307)/51),"")</f>
        <v/>
      </c>
      <c r="DN17" s="38" t="str">
        <f t="array" ref="DN17">IF(SUM('Control Kinematics'!DO2:DO52)&lt;&gt;0,SQRT(SUMSQ('Control Kinematics'!DO257:DO307-'Control Kinematics'!$IS$257:$IS$307)/51),"")</f>
        <v/>
      </c>
      <c r="DO17" s="38" t="str">
        <f t="array" ref="DO17">IF(SUM('Control Kinematics'!DP2:DP52)&lt;&gt;0,SQRT(SUMSQ('Control Kinematics'!DP257:DP307-'Control Kinematics'!$IS$257:$IS$307)/51),"")</f>
        <v/>
      </c>
      <c r="DP17" s="38" t="str">
        <f t="array" ref="DP17">IF(SUM('Control Kinematics'!DQ2:DQ52)&lt;&gt;0,SQRT(SUMSQ('Control Kinematics'!DQ257:DQ307-'Control Kinematics'!$IS$257:$IS$307)/51),"")</f>
        <v/>
      </c>
      <c r="DQ17" s="38" t="str">
        <f t="array" ref="DQ17">IF(SUM('Control Kinematics'!DR2:DR52)&lt;&gt;0,SQRT(SUMSQ('Control Kinematics'!DR257:DR307-'Control Kinematics'!$IS$257:$IS$307)/51),"")</f>
        <v/>
      </c>
      <c r="DR17" s="38" t="str">
        <f t="array" ref="DR17">IF(SUM('Control Kinematics'!DS2:DS52)&lt;&gt;0,SQRT(SUMSQ('Control Kinematics'!DS257:DS307-'Control Kinematics'!$IS$257:$IS$307)/51),"")</f>
        <v/>
      </c>
      <c r="DS17" s="38" t="str">
        <f t="array" ref="DS17">IF(SUM('Control Kinematics'!DT2:DT52)&lt;&gt;0,SQRT(SUMSQ('Control Kinematics'!DT257:DT307-'Control Kinematics'!$IS$257:$IS$307)/51),"")</f>
        <v/>
      </c>
      <c r="DT17" s="38" t="str">
        <f t="array" ref="DT17">IF(SUM('Control Kinematics'!DU2:DU52)&lt;&gt;0,SQRT(SUMSQ('Control Kinematics'!DU257:DU307-'Control Kinematics'!$IS$257:$IS$307)/51),"")</f>
        <v/>
      </c>
      <c r="DU17" s="38" t="str">
        <f t="array" ref="DU17">IF(SUM('Control Kinematics'!DV2:DV52)&lt;&gt;0,SQRT(SUMSQ('Control Kinematics'!DV257:DV307-'Control Kinematics'!$IS$257:$IS$307)/51),"")</f>
        <v/>
      </c>
      <c r="DV17" s="38" t="str">
        <f t="array" ref="DV17">IF(SUM('Control Kinematics'!DW2:DW52)&lt;&gt;0,SQRT(SUMSQ('Control Kinematics'!DW257:DW307-'Control Kinematics'!$IS$257:$IS$307)/51),"")</f>
        <v/>
      </c>
      <c r="DW17" s="38" t="str">
        <f t="array" ref="DW17">IF(SUM('Control Kinematics'!DX2:DX52)&lt;&gt;0,SQRT(SUMSQ('Control Kinematics'!DX257:DX307-'Control Kinematics'!$IS$257:$IS$307)/51),"")</f>
        <v/>
      </c>
      <c r="DX17" s="38" t="str">
        <f t="array" ref="DX17">IF(SUM('Control Kinematics'!DY2:DY52)&lt;&gt;0,SQRT(SUMSQ('Control Kinematics'!DY257:DY307-'Control Kinematics'!$IS$257:$IS$307)/51),"")</f>
        <v/>
      </c>
      <c r="DY17" s="38" t="str">
        <f t="array" ref="DY17">IF(SUM('Control Kinematics'!DZ2:DZ52)&lt;&gt;0,SQRT(SUMSQ('Control Kinematics'!DZ257:DZ307-'Control Kinematics'!$IS$257:$IS$307)/51),"")</f>
        <v/>
      </c>
      <c r="DZ17" s="38" t="str">
        <f t="array" ref="DZ17">IF(SUM('Control Kinematics'!EA2:EA52)&lt;&gt;0,SQRT(SUMSQ('Control Kinematics'!EA257:EA307-'Control Kinematics'!$IS$257:$IS$307)/51),"")</f>
        <v/>
      </c>
      <c r="EA17" s="38" t="str">
        <f t="array" ref="EA17">IF(SUM('Control Kinematics'!EB2:EB52)&lt;&gt;0,SQRT(SUMSQ('Control Kinematics'!EB257:EB307-'Control Kinematics'!$IS$257:$IS$307)/51),"")</f>
        <v/>
      </c>
      <c r="EB17" s="38" t="str">
        <f t="array" ref="EB17">IF(SUM('Control Kinematics'!EC2:EC52)&lt;&gt;0,SQRT(SUMSQ('Control Kinematics'!EC257:EC307-'Control Kinematics'!$IS$257:$IS$307)/51),"")</f>
        <v/>
      </c>
      <c r="EC17" s="38" t="str">
        <f t="array" ref="EC17">IF(SUM('Control Kinematics'!ED2:ED52)&lt;&gt;0,SQRT(SUMSQ('Control Kinematics'!ED257:ED307-'Control Kinematics'!$IS$257:$IS$307)/51),"")</f>
        <v/>
      </c>
      <c r="ED17" s="38" t="str">
        <f t="array" ref="ED17">IF(SUM('Control Kinematics'!EE2:EE52)&lt;&gt;0,SQRT(SUMSQ('Control Kinematics'!EE257:EE307-'Control Kinematics'!$IS$257:$IS$307)/51),"")</f>
        <v/>
      </c>
      <c r="EE17" s="38" t="str">
        <f t="array" ref="EE17">IF(SUM('Control Kinematics'!EF2:EF52)&lt;&gt;0,SQRT(SUMSQ('Control Kinematics'!EF257:EF307-'Control Kinematics'!$IS$257:$IS$307)/51),"")</f>
        <v/>
      </c>
      <c r="EF17" s="38" t="str">
        <f t="array" ref="EF17">IF(SUM('Control Kinematics'!EG2:EG52)&lt;&gt;0,SQRT(SUMSQ('Control Kinematics'!EG257:EG307-'Control Kinematics'!$IS$257:$IS$307)/51),"")</f>
        <v/>
      </c>
      <c r="EG17" s="38" t="str">
        <f t="array" ref="EG17">IF(SUM('Control Kinematics'!EH2:EH52)&lt;&gt;0,SQRT(SUMSQ('Control Kinematics'!EH257:EH307-'Control Kinematics'!$IS$257:$IS$307)/51),"")</f>
        <v/>
      </c>
      <c r="EH17" s="38" t="str">
        <f t="array" ref="EH17">IF(SUM('Control Kinematics'!EI2:EI52)&lt;&gt;0,SQRT(SUMSQ('Control Kinematics'!EI257:EI307-'Control Kinematics'!$IS$257:$IS$307)/51),"")</f>
        <v/>
      </c>
      <c r="EI17" s="38" t="str">
        <f t="array" ref="EI17">IF(SUM('Control Kinematics'!EJ2:EJ52)&lt;&gt;0,SQRT(SUMSQ('Control Kinematics'!EJ257:EJ307-'Control Kinematics'!$IS$257:$IS$307)/51),"")</f>
        <v/>
      </c>
      <c r="EJ17" s="38" t="str">
        <f t="array" ref="EJ17">IF(SUM('Control Kinematics'!EK2:EK52)&lt;&gt;0,SQRT(SUMSQ('Control Kinematics'!EK257:EK307-'Control Kinematics'!$IS$257:$IS$307)/51),"")</f>
        <v/>
      </c>
      <c r="EK17" s="38" t="str">
        <f t="array" ref="EK17">IF(SUM('Control Kinematics'!EL2:EL52)&lt;&gt;0,SQRT(SUMSQ('Control Kinematics'!EL257:EL307-'Control Kinematics'!$IS$257:$IS$307)/51),"")</f>
        <v/>
      </c>
      <c r="EL17" s="38" t="str">
        <f t="array" ref="EL17">IF(SUM('Control Kinematics'!EM2:EM52)&lt;&gt;0,SQRT(SUMSQ('Control Kinematics'!EM257:EM307-'Control Kinematics'!$IS$257:$IS$307)/51),"")</f>
        <v/>
      </c>
      <c r="EM17" s="38" t="str">
        <f t="array" ref="EM17">IF(SUM('Control Kinematics'!EN2:EN52)&lt;&gt;0,SQRT(SUMSQ('Control Kinematics'!EN257:EN307-'Control Kinematics'!$IS$257:$IS$307)/51),"")</f>
        <v/>
      </c>
      <c r="EN17" s="38" t="str">
        <f t="array" ref="EN17">IF(SUM('Control Kinematics'!EO2:EO52)&lt;&gt;0,SQRT(SUMSQ('Control Kinematics'!EO257:EO307-'Control Kinematics'!$IS$257:$IS$307)/51),"")</f>
        <v/>
      </c>
      <c r="EO17" s="38" t="str">
        <f t="array" ref="EO17">IF(SUM('Control Kinematics'!EP2:EP52)&lt;&gt;0,SQRT(SUMSQ('Control Kinematics'!EP257:EP307-'Control Kinematics'!$IS$257:$IS$307)/51),"")</f>
        <v/>
      </c>
      <c r="EP17" s="38" t="str">
        <f t="array" ref="EP17">IF(SUM('Control Kinematics'!EQ2:EQ52)&lt;&gt;0,SQRT(SUMSQ('Control Kinematics'!EQ257:EQ307-'Control Kinematics'!$IS$257:$IS$307)/51),"")</f>
        <v/>
      </c>
      <c r="EQ17" s="38" t="str">
        <f t="array" ref="EQ17">IF(SUM('Control Kinematics'!ER2:ER52)&lt;&gt;0,SQRT(SUMSQ('Control Kinematics'!ER257:ER307-'Control Kinematics'!$IS$257:$IS$307)/51),"")</f>
        <v/>
      </c>
      <c r="ER17" s="38" t="str">
        <f t="array" ref="ER17">IF(SUM('Control Kinematics'!ES2:ES52)&lt;&gt;0,SQRT(SUMSQ('Control Kinematics'!ES257:ES307-'Control Kinematics'!$IS$257:$IS$307)/51),"")</f>
        <v/>
      </c>
      <c r="ES17" s="38" t="str">
        <f t="array" ref="ES17">IF(SUM('Control Kinematics'!ET2:ET52)&lt;&gt;0,SQRT(SUMSQ('Control Kinematics'!ET257:ET307-'Control Kinematics'!$IS$257:$IS$307)/51),"")</f>
        <v/>
      </c>
      <c r="ET17" s="38" t="str">
        <f t="array" ref="ET17">IF(SUM('Control Kinematics'!EU2:EU52)&lt;&gt;0,SQRT(SUMSQ('Control Kinematics'!EU257:EU307-'Control Kinematics'!$IS$257:$IS$307)/51),"")</f>
        <v/>
      </c>
      <c r="EU17" s="38" t="str">
        <f t="array" ref="EU17">IF(SUM('Control Kinematics'!EV2:EV52)&lt;&gt;0,SQRT(SUMSQ('Control Kinematics'!EV257:EV307-'Control Kinematics'!$IS$257:$IS$307)/51),"")</f>
        <v/>
      </c>
      <c r="EV17" s="38" t="str">
        <f t="array" ref="EV17">IF(SUM('Control Kinematics'!EW2:EW52)&lt;&gt;0,SQRT(SUMSQ('Control Kinematics'!EW257:EW307-'Control Kinematics'!$IS$257:$IS$307)/51),"")</f>
        <v/>
      </c>
      <c r="EW17" s="38" t="str">
        <f t="array" ref="EW17">IF(SUM('Control Kinematics'!EX2:EX52)&lt;&gt;0,SQRT(SUMSQ('Control Kinematics'!EX257:EX307-'Control Kinematics'!$IS$257:$IS$307)/51),"")</f>
        <v/>
      </c>
      <c r="EX17" s="38" t="str">
        <f t="array" ref="EX17">IF(SUM('Control Kinematics'!EY2:EY52)&lt;&gt;0,SQRT(SUMSQ('Control Kinematics'!EY257:EY307-'Control Kinematics'!$IS$257:$IS$307)/51),"")</f>
        <v/>
      </c>
      <c r="EY17" s="38" t="str">
        <f t="array" ref="EY17">IF(SUM('Control Kinematics'!EZ2:EZ52)&lt;&gt;0,SQRT(SUMSQ('Control Kinematics'!EZ257:EZ307-'Control Kinematics'!$IS$257:$IS$307)/51),"")</f>
        <v/>
      </c>
      <c r="EZ17" s="38" t="str">
        <f t="array" ref="EZ17">IF(SUM('Control Kinematics'!FA2:FA52)&lt;&gt;0,SQRT(SUMSQ('Control Kinematics'!FA257:FA307-'Control Kinematics'!$IS$257:$IS$307)/51),"")</f>
        <v/>
      </c>
      <c r="FA17" s="38" t="str">
        <f t="array" ref="FA17">IF(SUM('Control Kinematics'!FB2:FB52)&lt;&gt;0,SQRT(SUMSQ('Control Kinematics'!FB257:FB307-'Control Kinematics'!$IS$257:$IS$307)/51),"")</f>
        <v/>
      </c>
      <c r="FB17" s="38" t="str">
        <f t="array" ref="FB17">IF(SUM('Control Kinematics'!FC2:FC52)&lt;&gt;0,SQRT(SUMSQ('Control Kinematics'!FC257:FC307-'Control Kinematics'!$IS$257:$IS$307)/51),"")</f>
        <v/>
      </c>
      <c r="FC17" s="38" t="str">
        <f t="array" ref="FC17">IF(SUM('Control Kinematics'!FD2:FD52)&lt;&gt;0,SQRT(SUMSQ('Control Kinematics'!FD257:FD307-'Control Kinematics'!$IS$257:$IS$307)/51),"")</f>
        <v/>
      </c>
      <c r="FD17" s="38" t="str">
        <f t="array" ref="FD17">IF(SUM('Control Kinematics'!FE2:FE52)&lt;&gt;0,SQRT(SUMSQ('Control Kinematics'!FE257:FE307-'Control Kinematics'!$IS$257:$IS$307)/51),"")</f>
        <v/>
      </c>
      <c r="FE17" s="38" t="str">
        <f t="array" ref="FE17">IF(SUM('Control Kinematics'!FF2:FF52)&lt;&gt;0,SQRT(SUMSQ('Control Kinematics'!FF257:FF307-'Control Kinematics'!$IS$257:$IS$307)/51),"")</f>
        <v/>
      </c>
      <c r="FF17" s="38" t="str">
        <f t="array" ref="FF17">IF(SUM('Control Kinematics'!FG2:FG52)&lt;&gt;0,SQRT(SUMSQ('Control Kinematics'!FG257:FG307-'Control Kinematics'!$IS$257:$IS$307)/51),"")</f>
        <v/>
      </c>
      <c r="FG17" s="38" t="str">
        <f t="array" ref="FG17">IF(SUM('Control Kinematics'!FH2:FH52)&lt;&gt;0,SQRT(SUMSQ('Control Kinematics'!FH257:FH307-'Control Kinematics'!$IS$257:$IS$307)/51),"")</f>
        <v/>
      </c>
      <c r="FH17" s="38" t="str">
        <f t="array" ref="FH17">IF(SUM('Control Kinematics'!FI2:FI52)&lt;&gt;0,SQRT(SUMSQ('Control Kinematics'!FI257:FI307-'Control Kinematics'!$IS$257:$IS$307)/51),"")</f>
        <v/>
      </c>
      <c r="FI17" s="38" t="str">
        <f t="array" ref="FI17">IF(SUM('Control Kinematics'!FJ2:FJ52)&lt;&gt;0,SQRT(SUMSQ('Control Kinematics'!FJ257:FJ307-'Control Kinematics'!$IS$257:$IS$307)/51),"")</f>
        <v/>
      </c>
      <c r="FJ17" s="38" t="str">
        <f t="array" ref="FJ17">IF(SUM('Control Kinematics'!FK2:FK52)&lt;&gt;0,SQRT(SUMSQ('Control Kinematics'!FK257:FK307-'Control Kinematics'!$IS$257:$IS$307)/51),"")</f>
        <v/>
      </c>
      <c r="FK17" s="38" t="str">
        <f t="array" ref="FK17">IF(SUM('Control Kinematics'!FL2:FL52)&lt;&gt;0,SQRT(SUMSQ('Control Kinematics'!FL257:FL307-'Control Kinematics'!$IS$257:$IS$307)/51),"")</f>
        <v/>
      </c>
      <c r="FL17" s="38" t="str">
        <f t="array" ref="FL17">IF(SUM('Control Kinematics'!FM2:FM52)&lt;&gt;0,SQRT(SUMSQ('Control Kinematics'!FM257:FM307-'Control Kinematics'!$IS$257:$IS$307)/51),"")</f>
        <v/>
      </c>
      <c r="FM17" s="38" t="str">
        <f t="array" ref="FM17">IF(SUM('Control Kinematics'!FN2:FN52)&lt;&gt;0,SQRT(SUMSQ('Control Kinematics'!FN257:FN307-'Control Kinematics'!$IS$257:$IS$307)/51),"")</f>
        <v/>
      </c>
      <c r="FN17" s="38" t="str">
        <f t="array" ref="FN17">IF(SUM('Control Kinematics'!FO2:FO52)&lt;&gt;0,SQRT(SUMSQ('Control Kinematics'!FO257:FO307-'Control Kinematics'!$IS$257:$IS$307)/51),"")</f>
        <v/>
      </c>
      <c r="FO17" s="38" t="str">
        <f t="array" ref="FO17">IF(SUM('Control Kinematics'!FP2:FP52)&lt;&gt;0,SQRT(SUMSQ('Control Kinematics'!FP257:FP307-'Control Kinematics'!$IS$257:$IS$307)/51),"")</f>
        <v/>
      </c>
      <c r="FP17" s="38" t="str">
        <f t="array" ref="FP17">IF(SUM('Control Kinematics'!FQ2:FQ52)&lt;&gt;0,SQRT(SUMSQ('Control Kinematics'!FQ257:FQ307-'Control Kinematics'!$IS$257:$IS$307)/51),"")</f>
        <v/>
      </c>
      <c r="FQ17" s="38" t="str">
        <f t="array" ref="FQ17">IF(SUM('Control Kinematics'!FR2:FR52)&lt;&gt;0,SQRT(SUMSQ('Control Kinematics'!FR257:FR307-'Control Kinematics'!$IS$257:$IS$307)/51),"")</f>
        <v/>
      </c>
      <c r="FR17" s="38" t="str">
        <f t="array" ref="FR17">IF(SUM('Control Kinematics'!FS2:FS52)&lt;&gt;0,SQRT(SUMSQ('Control Kinematics'!FS257:FS307-'Control Kinematics'!$IS$257:$IS$307)/51),"")</f>
        <v/>
      </c>
      <c r="FS17" s="38" t="str">
        <f t="array" ref="FS17">IF(SUM('Control Kinematics'!FT2:FT52)&lt;&gt;0,SQRT(SUMSQ('Control Kinematics'!FT257:FT307-'Control Kinematics'!$IS$257:$IS$307)/51),"")</f>
        <v/>
      </c>
      <c r="FT17" s="38" t="str">
        <f t="array" ref="FT17">IF(SUM('Control Kinematics'!FU2:FU52)&lt;&gt;0,SQRT(SUMSQ('Control Kinematics'!FU257:FU307-'Control Kinematics'!$IS$257:$IS$307)/51),"")</f>
        <v/>
      </c>
      <c r="FU17" s="38" t="str">
        <f t="array" ref="FU17">IF(SUM('Control Kinematics'!FV2:FV52)&lt;&gt;0,SQRT(SUMSQ('Control Kinematics'!FV257:FV307-'Control Kinematics'!$IS$257:$IS$307)/51),"")</f>
        <v/>
      </c>
      <c r="FV17" s="38" t="str">
        <f t="array" ref="FV17">IF(SUM('Control Kinematics'!FW2:FW52)&lt;&gt;0,SQRT(SUMSQ('Control Kinematics'!FW257:FW307-'Control Kinematics'!$IS$257:$IS$307)/51),"")</f>
        <v/>
      </c>
      <c r="FW17" s="38" t="str">
        <f t="array" ref="FW17">IF(SUM('Control Kinematics'!FX2:FX52)&lt;&gt;0,SQRT(SUMSQ('Control Kinematics'!FX257:FX307-'Control Kinematics'!$IS$257:$IS$307)/51),"")</f>
        <v/>
      </c>
      <c r="FX17" s="38" t="str">
        <f t="array" ref="FX17">IF(SUM('Control Kinematics'!FY2:FY52)&lt;&gt;0,SQRT(SUMSQ('Control Kinematics'!FY257:FY307-'Control Kinematics'!$IS$257:$IS$307)/51),"")</f>
        <v/>
      </c>
      <c r="FY17" s="38" t="str">
        <f t="array" ref="FY17">IF(SUM('Control Kinematics'!FZ2:FZ52)&lt;&gt;0,SQRT(SUMSQ('Control Kinematics'!FZ257:FZ307-'Control Kinematics'!$IS$257:$IS$307)/51),"")</f>
        <v/>
      </c>
      <c r="FZ17" s="38" t="str">
        <f t="array" ref="FZ17">IF(SUM('Control Kinematics'!GA2:GA52)&lt;&gt;0,SQRT(SUMSQ('Control Kinematics'!GA257:GA307-'Control Kinematics'!$IS$257:$IS$307)/51),"")</f>
        <v/>
      </c>
      <c r="GA17" s="38" t="str">
        <f t="array" ref="GA17">IF(SUM('Control Kinematics'!GB2:GB52)&lt;&gt;0,SQRT(SUMSQ('Control Kinematics'!GB257:GB307-'Control Kinematics'!$IS$257:$IS$307)/51),"")</f>
        <v/>
      </c>
      <c r="GB17" s="38" t="str">
        <f t="array" ref="GB17">IF(SUM('Control Kinematics'!GC2:GC52)&lt;&gt;0,SQRT(SUMSQ('Control Kinematics'!GC257:GC307-'Control Kinematics'!$IS$257:$IS$307)/51),"")</f>
        <v/>
      </c>
      <c r="GC17" s="38" t="str">
        <f t="array" ref="GC17">IF(SUM('Control Kinematics'!GD2:GD52)&lt;&gt;0,SQRT(SUMSQ('Control Kinematics'!GD257:GD307-'Control Kinematics'!$IS$257:$IS$307)/51),"")</f>
        <v/>
      </c>
      <c r="GD17" s="38" t="str">
        <f t="array" ref="GD17">IF(SUM('Control Kinematics'!GE2:GE52)&lt;&gt;0,SQRT(SUMSQ('Control Kinematics'!GE257:GE307-'Control Kinematics'!$IS$257:$IS$307)/51),"")</f>
        <v/>
      </c>
      <c r="GE17" s="38" t="str">
        <f t="array" ref="GE17">IF(SUM('Control Kinematics'!GF2:GF52)&lt;&gt;0,SQRT(SUMSQ('Control Kinematics'!GF257:GF307-'Control Kinematics'!$IS$257:$IS$307)/51),"")</f>
        <v/>
      </c>
      <c r="GF17" s="38" t="str">
        <f t="array" ref="GF17">IF(SUM('Control Kinematics'!GG2:GG52)&lt;&gt;0,SQRT(SUMSQ('Control Kinematics'!GG257:GG307-'Control Kinematics'!$IS$257:$IS$307)/51),"")</f>
        <v/>
      </c>
      <c r="GG17" s="38" t="str">
        <f t="array" ref="GG17">IF(SUM('Control Kinematics'!GH2:GH52)&lt;&gt;0,SQRT(SUMSQ('Control Kinematics'!GH257:GH307-'Control Kinematics'!$IS$257:$IS$307)/51),"")</f>
        <v/>
      </c>
      <c r="GH17" s="38" t="str">
        <f t="array" ref="GH17">IF(SUM('Control Kinematics'!GI2:GI52)&lt;&gt;0,SQRT(SUMSQ('Control Kinematics'!GI257:GI307-'Control Kinematics'!$IS$257:$IS$307)/51),"")</f>
        <v/>
      </c>
      <c r="GI17" s="38" t="str">
        <f t="array" ref="GI17">IF(SUM('Control Kinematics'!GJ2:GJ52)&lt;&gt;0,SQRT(SUMSQ('Control Kinematics'!GJ257:GJ307-'Control Kinematics'!$IS$257:$IS$307)/51),"")</f>
        <v/>
      </c>
      <c r="GJ17" s="38" t="str">
        <f t="array" ref="GJ17">IF(SUM('Control Kinematics'!GK2:GK52)&lt;&gt;0,SQRT(SUMSQ('Control Kinematics'!GK257:GK307-'Control Kinematics'!$IS$257:$IS$307)/51),"")</f>
        <v/>
      </c>
      <c r="GK17" s="38" t="str">
        <f t="array" ref="GK17">IF(SUM('Control Kinematics'!GL2:GL52)&lt;&gt;0,SQRT(SUMSQ('Control Kinematics'!GL257:GL307-'Control Kinematics'!$IS$257:$IS$307)/51),"")</f>
        <v/>
      </c>
      <c r="GL17" s="38" t="str">
        <f t="array" ref="GL17">IF(SUM('Control Kinematics'!GM2:GM52)&lt;&gt;0,SQRT(SUMSQ('Control Kinematics'!GM257:GM307-'Control Kinematics'!$IS$257:$IS$307)/51),"")</f>
        <v/>
      </c>
      <c r="GM17" s="38" t="str">
        <f t="array" ref="GM17">IF(SUM('Control Kinematics'!GN2:GN52)&lt;&gt;0,SQRT(SUMSQ('Control Kinematics'!GN257:GN307-'Control Kinematics'!$IS$257:$IS$307)/51),"")</f>
        <v/>
      </c>
      <c r="GN17" s="38" t="str">
        <f t="array" ref="GN17">IF(SUM('Control Kinematics'!GO2:GO52)&lt;&gt;0,SQRT(SUMSQ('Control Kinematics'!GO257:GO307-'Control Kinematics'!$IS$257:$IS$307)/51),"")</f>
        <v/>
      </c>
      <c r="GO17" s="38" t="str">
        <f t="array" ref="GO17">IF(SUM('Control Kinematics'!GP2:GP52)&lt;&gt;0,SQRT(SUMSQ('Control Kinematics'!GP257:GP307-'Control Kinematics'!$IS$257:$IS$307)/51),"")</f>
        <v/>
      </c>
      <c r="GP17" s="38" t="str">
        <f t="array" ref="GP17">IF(SUM('Control Kinematics'!GQ2:GQ52)&lt;&gt;0,SQRT(SUMSQ('Control Kinematics'!GQ257:GQ307-'Control Kinematics'!$IS$257:$IS$307)/51),"")</f>
        <v/>
      </c>
      <c r="GQ17" s="38" t="str">
        <f t="array" ref="GQ17">IF(SUM('Control Kinematics'!GR2:GR52)&lt;&gt;0,SQRT(SUMSQ('Control Kinematics'!GR257:GR307-'Control Kinematics'!$IS$257:$IS$307)/51),"")</f>
        <v/>
      </c>
      <c r="GR17" s="38" t="str">
        <f t="array" ref="GR17">IF(SUM('Control Kinematics'!GS2:GS52)&lt;&gt;0,SQRT(SUMSQ('Control Kinematics'!GS257:GS307-'Control Kinematics'!$IS$257:$IS$307)/51),"")</f>
        <v/>
      </c>
      <c r="GS17" s="38" t="str">
        <f t="array" ref="GS17">IF(SUM('Control Kinematics'!GT2:GT52)&lt;&gt;0,SQRT(SUMSQ('Control Kinematics'!GT257:GT307-'Control Kinematics'!$IS$257:$IS$307)/51),"")</f>
        <v/>
      </c>
      <c r="GT17" s="38" t="str">
        <f t="array" ref="GT17">IF(SUM('Control Kinematics'!GU2:GU52)&lt;&gt;0,SQRT(SUMSQ('Control Kinematics'!GU257:GU307-'Control Kinematics'!$IS$257:$IS$307)/51),"")</f>
        <v/>
      </c>
      <c r="GU17" s="38" t="str">
        <f t="array" ref="GU17">IF(SUM('Control Kinematics'!GV2:GV52)&lt;&gt;0,SQRT(SUMSQ('Control Kinematics'!GV257:GV307-'Control Kinematics'!$IS$257:$IS$307)/51),"")</f>
        <v/>
      </c>
      <c r="GV17" s="38" t="str">
        <f t="array" ref="GV17">IF(SUM('Control Kinematics'!GW2:GW52)&lt;&gt;0,SQRT(SUMSQ('Control Kinematics'!GW257:GW307-'Control Kinematics'!$IS$257:$IS$307)/51),"")</f>
        <v/>
      </c>
      <c r="GW17" s="38" t="str">
        <f t="array" ref="GW17">IF(SUM('Control Kinematics'!GX2:GX52)&lt;&gt;0,SQRT(SUMSQ('Control Kinematics'!GX257:GX307-'Control Kinematics'!$IS$257:$IS$307)/51),"")</f>
        <v/>
      </c>
      <c r="GX17" s="38" t="str">
        <f t="array" ref="GX17">IF(SUM('Control Kinematics'!GY2:GY52)&lt;&gt;0,SQRT(SUMSQ('Control Kinematics'!GY257:GY307-'Control Kinematics'!$IS$257:$IS$307)/51),"")</f>
        <v/>
      </c>
      <c r="GY17" s="38" t="str">
        <f t="array" ref="GY17">IF(SUM('Control Kinematics'!GZ2:GZ52)&lt;&gt;0,SQRT(SUMSQ('Control Kinematics'!GZ257:GZ307-'Control Kinematics'!$IS$257:$IS$307)/51),"")</f>
        <v/>
      </c>
      <c r="GZ17" s="38" t="str">
        <f t="array" ref="GZ17">IF(SUM('Control Kinematics'!HA2:HA52)&lt;&gt;0,SQRT(SUMSQ('Control Kinematics'!HA257:HA307-'Control Kinematics'!$IS$257:$IS$307)/51),"")</f>
        <v/>
      </c>
      <c r="HA17" s="38" t="str">
        <f t="array" ref="HA17">IF(SUM('Control Kinematics'!HB2:HB52)&lt;&gt;0,SQRT(SUMSQ('Control Kinematics'!HB257:HB307-'Control Kinematics'!$IS$257:$IS$307)/51),"")</f>
        <v/>
      </c>
      <c r="HB17" s="38" t="str">
        <f t="array" ref="HB17">IF(SUM('Control Kinematics'!HC2:HC52)&lt;&gt;0,SQRT(SUMSQ('Control Kinematics'!HC257:HC307-'Control Kinematics'!$IS$257:$IS$307)/51),"")</f>
        <v/>
      </c>
      <c r="HC17" s="38" t="str">
        <f t="array" ref="HC17">IF(SUM('Control Kinematics'!HD2:HD52)&lt;&gt;0,SQRT(SUMSQ('Control Kinematics'!HD257:HD307-'Control Kinematics'!$IS$257:$IS$307)/51),"")</f>
        <v/>
      </c>
      <c r="HD17" s="38" t="str">
        <f t="array" ref="HD17">IF(SUM('Control Kinematics'!HE2:HE52)&lt;&gt;0,SQRT(SUMSQ('Control Kinematics'!HE257:HE307-'Control Kinematics'!$IS$257:$IS$307)/51),"")</f>
        <v/>
      </c>
      <c r="HE17" s="38" t="str">
        <f t="array" ref="HE17">IF(SUM('Control Kinematics'!HF2:HF52)&lt;&gt;0,SQRT(SUMSQ('Control Kinematics'!HF257:HF307-'Control Kinematics'!$IS$257:$IS$307)/51),"")</f>
        <v/>
      </c>
      <c r="HF17" s="38" t="str">
        <f t="array" ref="HF17">IF(SUM('Control Kinematics'!HG2:HG52)&lt;&gt;0,SQRT(SUMSQ('Control Kinematics'!HG257:HG307-'Control Kinematics'!$IS$257:$IS$307)/51),"")</f>
        <v/>
      </c>
      <c r="HG17" s="38" t="str">
        <f t="array" ref="HG17">IF(SUM('Control Kinematics'!HH2:HH52)&lt;&gt;0,SQRT(SUMSQ('Control Kinematics'!HH257:HH307-'Control Kinematics'!$IS$257:$IS$307)/51),"")</f>
        <v/>
      </c>
      <c r="HH17" s="38" t="str">
        <f t="array" ref="HH17">IF(SUM('Control Kinematics'!HI2:HI52)&lt;&gt;0,SQRT(SUMSQ('Control Kinematics'!HI257:HI307-'Control Kinematics'!$IS$257:$IS$307)/51),"")</f>
        <v/>
      </c>
      <c r="HI17" s="38" t="str">
        <f t="array" ref="HI17">IF(SUM('Control Kinematics'!HJ2:HJ52)&lt;&gt;0,SQRT(SUMSQ('Control Kinematics'!HJ257:HJ307-'Control Kinematics'!$IS$257:$IS$307)/51),"")</f>
        <v/>
      </c>
      <c r="HJ17" s="38" t="str">
        <f t="array" ref="HJ17">IF(SUM('Control Kinematics'!HK2:HK52)&lt;&gt;0,SQRT(SUMSQ('Control Kinematics'!HK257:HK307-'Control Kinematics'!$IS$257:$IS$307)/51),"")</f>
        <v/>
      </c>
      <c r="HK17" s="38" t="str">
        <f t="array" ref="HK17">IF(SUM('Control Kinematics'!HL2:HL52)&lt;&gt;0,SQRT(SUMSQ('Control Kinematics'!HL257:HL307-'Control Kinematics'!$IS$257:$IS$307)/51),"")</f>
        <v/>
      </c>
      <c r="HL17" s="38" t="str">
        <f t="array" ref="HL17">IF(SUM('Control Kinematics'!HM2:HM52)&lt;&gt;0,SQRT(SUMSQ('Control Kinematics'!HM257:HM307-'Control Kinematics'!$IS$257:$IS$307)/51),"")</f>
        <v/>
      </c>
      <c r="HM17" s="38" t="str">
        <f t="array" ref="HM17">IF(SUM('Control Kinematics'!HN2:HN52)&lt;&gt;0,SQRT(SUMSQ('Control Kinematics'!HN257:HN307-'Control Kinematics'!$IS$257:$IS$307)/51),"")</f>
        <v/>
      </c>
      <c r="HN17" s="38" t="str">
        <f t="array" ref="HN17">IF(SUM('Control Kinematics'!HO2:HO52)&lt;&gt;0,SQRT(SUMSQ('Control Kinematics'!HO257:HO307-'Control Kinematics'!$IS$257:$IS$307)/51),"")</f>
        <v/>
      </c>
      <c r="HO17" s="38" t="str">
        <f t="array" ref="HO17">IF(SUM('Control Kinematics'!HP2:HP52)&lt;&gt;0,SQRT(SUMSQ('Control Kinematics'!HP257:HP307-'Control Kinematics'!$IS$257:$IS$307)/51),"")</f>
        <v/>
      </c>
      <c r="HP17" s="38" t="str">
        <f t="array" ref="HP17">IF(SUM('Control Kinematics'!HQ2:HQ52)&lt;&gt;0,SQRT(SUMSQ('Control Kinematics'!HQ257:HQ307-'Control Kinematics'!$IS$257:$IS$307)/51),"")</f>
        <v/>
      </c>
      <c r="HQ17" s="38" t="str">
        <f t="array" ref="HQ17">IF(SUM('Control Kinematics'!HR2:HR52)&lt;&gt;0,SQRT(SUMSQ('Control Kinematics'!HR257:HR307-'Control Kinematics'!$IS$257:$IS$307)/51),"")</f>
        <v/>
      </c>
      <c r="HR17" s="38" t="str">
        <f t="array" ref="HR17">IF(SUM('Control Kinematics'!HS2:HS52)&lt;&gt;0,SQRT(SUMSQ('Control Kinematics'!HS257:HS307-'Control Kinematics'!$IS$257:$IS$307)/51),"")</f>
        <v/>
      </c>
      <c r="HS17" s="38" t="str">
        <f t="array" ref="HS17">IF(SUM('Control Kinematics'!HT2:HT52)&lt;&gt;0,SQRT(SUMSQ('Control Kinematics'!HT257:HT307-'Control Kinematics'!$IS$257:$IS$307)/51),"")</f>
        <v/>
      </c>
      <c r="HT17" s="38" t="str">
        <f t="array" ref="HT17">IF(SUM('Control Kinematics'!HU2:HU52)&lt;&gt;0,SQRT(SUMSQ('Control Kinematics'!HU257:HU307-'Control Kinematics'!$IS$257:$IS$307)/51),"")</f>
        <v/>
      </c>
      <c r="HU17" s="38" t="str">
        <f t="array" ref="HU17">IF(SUM('Control Kinematics'!HV2:HV52)&lt;&gt;0,SQRT(SUMSQ('Control Kinematics'!HV257:HV307-'Control Kinematics'!$IS$257:$IS$307)/51),"")</f>
        <v/>
      </c>
      <c r="HV17" s="38" t="str">
        <f t="array" ref="HV17">IF(SUM('Control Kinematics'!HW2:HW52)&lt;&gt;0,SQRT(SUMSQ('Control Kinematics'!HW257:HW307-'Control Kinematics'!$IS$257:$IS$307)/51),"")</f>
        <v/>
      </c>
      <c r="HW17" s="38" t="str">
        <f t="array" ref="HW17">IF(SUM('Control Kinematics'!HX2:HX52)&lt;&gt;0,SQRT(SUMSQ('Control Kinematics'!HX257:HX307-'Control Kinematics'!$IS$257:$IS$307)/51),"")</f>
        <v/>
      </c>
      <c r="HX17" s="38" t="str">
        <f t="array" ref="HX17">IF(SUM('Control Kinematics'!HY2:HY52)&lt;&gt;0,SQRT(SUMSQ('Control Kinematics'!HY257:HY307-'Control Kinematics'!$IS$257:$IS$307)/51),"")</f>
        <v/>
      </c>
      <c r="HY17" s="38" t="str">
        <f t="array" ref="HY17">IF(SUM('Control Kinematics'!HZ2:HZ52)&lt;&gt;0,SQRT(SUMSQ('Control Kinematics'!HZ257:HZ307-'Control Kinematics'!$IS$257:$IS$307)/51),"")</f>
        <v/>
      </c>
      <c r="HZ17" s="38" t="str">
        <f t="array" ref="HZ17">IF(SUM('Control Kinematics'!IA2:IA52)&lt;&gt;0,SQRT(SUMSQ('Control Kinematics'!IA257:IA307-'Control Kinematics'!$IS$257:$IS$307)/51),"")</f>
        <v/>
      </c>
      <c r="IA17" s="38" t="str">
        <f t="array" ref="IA17">IF(SUM('Control Kinematics'!IB2:IB52)&lt;&gt;0,SQRT(SUMSQ('Control Kinematics'!IB257:IB307-'Control Kinematics'!$IS$257:$IS$307)/51),"")</f>
        <v/>
      </c>
      <c r="IB17" s="38" t="str">
        <f t="array" ref="IB17">IF(SUM('Control Kinematics'!IC2:IC52)&lt;&gt;0,SQRT(SUMSQ('Control Kinematics'!IC257:IC307-'Control Kinematics'!$IS$257:$IS$307)/51),"")</f>
        <v/>
      </c>
      <c r="IC17" s="38" t="str">
        <f t="array" ref="IC17">IF(SUM('Control Kinematics'!ID2:ID52)&lt;&gt;0,SQRT(SUMSQ('Control Kinematics'!ID257:ID307-'Control Kinematics'!$IS$257:$IS$307)/51),"")</f>
        <v/>
      </c>
      <c r="ID17" s="38" t="str">
        <f t="array" ref="ID17">IF(SUM('Control Kinematics'!IE2:IE52)&lt;&gt;0,SQRT(SUMSQ('Control Kinematics'!IE257:IE307-'Control Kinematics'!$IS$257:$IS$307)/51),"")</f>
        <v/>
      </c>
      <c r="IE17" s="38" t="str">
        <f t="array" ref="IE17">IF(SUM('Control Kinematics'!IF2:IF52)&lt;&gt;0,SQRT(SUMSQ('Control Kinematics'!IF257:IF307-'Control Kinematics'!$IS$257:$IS$307)/51),"")</f>
        <v/>
      </c>
      <c r="IF17" s="38" t="str">
        <f t="array" ref="IF17">IF(SUM('Control Kinematics'!IG2:IG52)&lt;&gt;0,SQRT(SUMSQ('Control Kinematics'!IG257:IG307-'Control Kinematics'!$IS$257:$IS$307)/51),"")</f>
        <v/>
      </c>
      <c r="IG17" s="38" t="str">
        <f t="array" ref="IG17">IF(SUM('Control Kinematics'!IH2:IH52)&lt;&gt;0,SQRT(SUMSQ('Control Kinematics'!IH257:IH307-'Control Kinematics'!$IS$257:$IS$307)/51),"")</f>
        <v/>
      </c>
      <c r="IH17" s="38" t="str">
        <f t="array" ref="IH17">IF(SUM('Control Kinematics'!II2:II52)&lt;&gt;0,SQRT(SUMSQ('Control Kinematics'!II257:II307-'Control Kinematics'!$IS$257:$IS$307)/51),"")</f>
        <v/>
      </c>
      <c r="II17" s="38" t="str">
        <f t="array" ref="II17">IF(SUM('Control Kinematics'!IJ2:IJ52)&lt;&gt;0,SQRT(SUMSQ('Control Kinematics'!IJ257:IJ307-'Control Kinematics'!$IS$257:$IS$307)/51),"")</f>
        <v/>
      </c>
      <c r="IJ17" s="38" t="str">
        <f t="array" ref="IJ17">IF(SUM('Control Kinematics'!IK2:IK52)&lt;&gt;0,SQRT(SUMSQ('Control Kinematics'!IK257:IK307-'Control Kinematics'!$IS$257:$IS$307)/51),"")</f>
        <v/>
      </c>
      <c r="IK17" s="38" t="str">
        <f t="array" ref="IK17">IF(SUM('Control Kinematics'!IL2:IL52)&lt;&gt;0,SQRT(SUMSQ('Control Kinematics'!IL257:IL307-'Control Kinematics'!$IS$257:$IS$307)/51),"")</f>
        <v/>
      </c>
      <c r="IL17" s="38" t="str">
        <f t="array" ref="IL17">IF(SUM('Control Kinematics'!IM2:IM52)&lt;&gt;0,SQRT(SUMSQ('Control Kinematics'!IM257:IM307-'Control Kinematics'!$IS$257:$IS$307)/51),"")</f>
        <v/>
      </c>
      <c r="IM17" s="38" t="str">
        <f t="array" ref="IM17">IF(SUM('Control Kinematics'!IN2:IN52)&lt;&gt;0,SQRT(SUMSQ('Control Kinematics'!IN257:IN307-'Control Kinematics'!$IS$257:$IS$307)/51),"")</f>
        <v/>
      </c>
      <c r="IN17" s="38" t="str">
        <f t="array" ref="IN17">IF(SUM('Control Kinematics'!IO2:IO52)&lt;&gt;0,SQRT(SUMSQ('Control Kinematics'!IO257:IO307-'Control Kinematics'!$IS$257:$IS$307)/51),"")</f>
        <v/>
      </c>
      <c r="IO17" s="38" t="str">
        <f t="array" ref="IO17">IF(SUM('Control Kinematics'!IP2:IP52)&lt;&gt;0,SQRT(SUMSQ('Control Kinematics'!IP257:IP307-'Control Kinematics'!$IS$257:$IS$307)/51),"")</f>
        <v/>
      </c>
      <c r="IP17" s="38" t="str">
        <f t="array" ref="IP17">IF(SUM('Control Kinematics'!IQ2:IQ52)&lt;&gt;0,SQRT(SUMSQ('Control Kinematics'!IQ257:IQ307-'Control Kinematics'!$IS$257:$IS$307)/51),"")</f>
        <v/>
      </c>
      <c r="IQ17" s="38" t="str">
        <f t="array" ref="IQ17">IF(SUM('Control Kinematics'!IR2:IR52)&lt;&gt;0,SQRT(SUMSQ('Control Kinematics'!IR257:IR307-'Control Kinematics'!$IS$257:$IS$307)/51),"")</f>
        <v/>
      </c>
      <c r="IR17" s="60">
        <f t="shared" si="20"/>
        <v>6.2547902037116669</v>
      </c>
      <c r="IS17" s="55">
        <f t="shared" si="21"/>
        <v>3.2228997383354603</v>
      </c>
      <c r="IT17" s="55">
        <f>EXP(IR47)</f>
        <v>5.6349788710309783</v>
      </c>
    </row>
    <row r="18" spans="1:254" x14ac:dyDescent="0.2">
      <c r="A18" s="23" t="s">
        <v>18</v>
      </c>
      <c r="B18" s="38">
        <f t="array" ref="B18">IF(SUM('Control Kinematics'!C2:C52)&lt;&gt;0,SQRT(SUMSQ('Control Kinematics'!C410:C460-'Control Kinematics'!$IS$410:$IS$460)/51),"")</f>
        <v>7.7860659382521398</v>
      </c>
      <c r="C18" s="38">
        <f t="array" ref="C18">IF(SUM('Control Kinematics'!D2:D52)&lt;&gt;0,SQRT(SUMSQ('Control Kinematics'!D410:D460-'Control Kinematics'!$IS$410:$IS$460)/51),"")</f>
        <v>2.8867066980467624</v>
      </c>
      <c r="D18" s="38">
        <f t="array" ref="D18">IF(SUM('Control Kinematics'!E2:E52)&lt;&gt;0,SQRT(SUMSQ('Control Kinematics'!E410:E460-'Control Kinematics'!$IS$410:$IS$460)/51),"")</f>
        <v>8.2295912540440828</v>
      </c>
      <c r="E18" s="38">
        <f t="array" ref="E18">IF(SUM('Control Kinematics'!F2:F52)&lt;&gt;0,SQRT(SUMSQ('Control Kinematics'!F410:F460-'Control Kinematics'!$IS$410:$IS$460)/51),"")</f>
        <v>12.246706992288797</v>
      </c>
      <c r="F18" s="38">
        <f t="array" ref="F18">IF(SUM('Control Kinematics'!G2:G52)&lt;&gt;0,SQRT(SUMSQ('Control Kinematics'!G410:G460-'Control Kinematics'!$IS$410:$IS$460)/51),"")</f>
        <v>5.0088213338013272</v>
      </c>
      <c r="G18" s="38">
        <f t="array" ref="G18">IF(SUM('Control Kinematics'!H2:H52)&lt;&gt;0,SQRT(SUMSQ('Control Kinematics'!H410:H460-'Control Kinematics'!$IS$410:$IS$460)/51),"")</f>
        <v>2.7004038107561983</v>
      </c>
      <c r="H18" s="38">
        <f t="array" ref="H18">IF(SUM('Control Kinematics'!I2:I52)&lt;&gt;0,SQRT(SUMSQ('Control Kinematics'!I410:I460-'Control Kinematics'!$IS$410:$IS$460)/51),"")</f>
        <v>6.3447246509163318</v>
      </c>
      <c r="I18" s="38">
        <f t="array" ref="I18">IF(SUM('Control Kinematics'!J2:J52)&lt;&gt;0,SQRT(SUMSQ('Control Kinematics'!J410:J460-'Control Kinematics'!$IS$410:$IS$460)/51),"")</f>
        <v>7.7263067706312301</v>
      </c>
      <c r="J18" s="38">
        <f t="array" ref="J18">IF(SUM('Control Kinematics'!K2:K52)&lt;&gt;0,SQRT(SUMSQ('Control Kinematics'!K410:K460-'Control Kinematics'!$IS$410:$IS$460)/51),"")</f>
        <v>5.534485175615095</v>
      </c>
      <c r="K18" s="38">
        <f t="array" ref="K18">IF(SUM('Control Kinematics'!L2:L52)&lt;&gt;0,SQRT(SUMSQ('Control Kinematics'!L410:L460-'Control Kinematics'!$IS$410:$IS$460)/51),"")</f>
        <v>2.1233805018400456</v>
      </c>
      <c r="L18" s="38">
        <f t="array" ref="L18">IF(SUM('Control Kinematics'!M2:M52)&lt;&gt;0,SQRT(SUMSQ('Control Kinematics'!M410:M460-'Control Kinematics'!$IS$410:$IS$460)/51),"")</f>
        <v>4.8421519960349144</v>
      </c>
      <c r="M18" s="38">
        <f t="array" ref="M18">IF(SUM('Control Kinematics'!N2:N52)&lt;&gt;0,SQRT(SUMSQ('Control Kinematics'!N410:N460-'Control Kinematics'!$IS$410:$IS$460)/51),"")</f>
        <v>6.2246871463835003</v>
      </c>
      <c r="N18" s="38">
        <f t="array" ref="N18">IF(SUM('Control Kinematics'!O2:O52)&lt;&gt;0,SQRT(SUMSQ('Control Kinematics'!O410:O460-'Control Kinematics'!$IS$410:$IS$460)/51),"")</f>
        <v>8.18534367523465</v>
      </c>
      <c r="O18" s="38">
        <f t="array" ref="O18">IF(SUM('Control Kinematics'!P2:P52)&lt;&gt;0,SQRT(SUMSQ('Control Kinematics'!P410:P460-'Control Kinematics'!$IS$410:$IS$460)/51),"")</f>
        <v>7.2007350156712766</v>
      </c>
      <c r="P18" s="38">
        <f t="array" ref="P18">IF(SUM('Control Kinematics'!Q2:Q52)&lt;&gt;0,SQRT(SUMSQ('Control Kinematics'!Q410:Q460-'Control Kinematics'!$IS$410:$IS$460)/51),"")</f>
        <v>11.407998589793827</v>
      </c>
      <c r="Q18" s="38">
        <f t="array" ref="Q18">IF(SUM('Control Kinematics'!R2:R52)&lt;&gt;0,SQRT(SUMSQ('Control Kinematics'!R410:R460-'Control Kinematics'!$IS$410:$IS$460)/51),"")</f>
        <v>10.57146008820264</v>
      </c>
      <c r="R18" s="38">
        <f t="array" ref="R18">IF(SUM('Control Kinematics'!S2:S52)&lt;&gt;0,SQRT(SUMSQ('Control Kinematics'!S410:S460-'Control Kinematics'!$IS$410:$IS$460)/51),"")</f>
        <v>3.6441804176776422</v>
      </c>
      <c r="S18" s="38">
        <f t="array" ref="S18">IF(SUM('Control Kinematics'!T2:T52)&lt;&gt;0,SQRT(SUMSQ('Control Kinematics'!T410:T460-'Control Kinematics'!$IS$410:$IS$460)/51),"")</f>
        <v>11.503243646210292</v>
      </c>
      <c r="T18" s="38">
        <f t="array" ref="T18">IF(SUM('Control Kinematics'!U2:U52)&lt;&gt;0,SQRT(SUMSQ('Control Kinematics'!U410:U460-'Control Kinematics'!$IS$410:$IS$460)/51),"")</f>
        <v>3.0562616581683488</v>
      </c>
      <c r="U18" s="38">
        <f t="array" ref="U18">IF(SUM('Control Kinematics'!V2:V52)&lt;&gt;0,SQRT(SUMSQ('Control Kinematics'!V410:V460-'Control Kinematics'!$IS$410:$IS$460)/51),"")</f>
        <v>3.2953249115409462</v>
      </c>
      <c r="V18" s="38">
        <f t="array" ref="V18">IF(SUM('Control Kinematics'!W2:W52)&lt;&gt;0,SQRT(SUMSQ('Control Kinematics'!W410:W460-'Control Kinematics'!$IS$410:$IS$460)/51),"")</f>
        <v>8.085019439406059</v>
      </c>
      <c r="W18" s="38">
        <f t="array" ref="W18">IF(SUM('Control Kinematics'!X2:X52)&lt;&gt;0,SQRT(SUMSQ('Control Kinematics'!X410:X460-'Control Kinematics'!$IS$410:$IS$460)/51),"")</f>
        <v>3.0299885796395638</v>
      </c>
      <c r="X18" s="38">
        <f t="array" ref="X18">IF(SUM('Control Kinematics'!Y2:Y52)&lt;&gt;0,SQRT(SUMSQ('Control Kinematics'!Y410:Y460-'Control Kinematics'!$IS$410:$IS$460)/51),"")</f>
        <v>4.9032334130825648</v>
      </c>
      <c r="Y18" s="38">
        <f t="array" ref="Y18">IF(SUM('Control Kinematics'!Z2:Z52)&lt;&gt;0,SQRT(SUMSQ('Control Kinematics'!Z410:Z460-'Control Kinematics'!$IS$410:$IS$460)/51),"")</f>
        <v>5.3390231670114998</v>
      </c>
      <c r="Z18" s="38">
        <f t="array" ref="Z18">IF(SUM('Control Kinematics'!AA2:AA52)&lt;&gt;0,SQRT(SUMSQ('Control Kinematics'!AA410:AA460-'Control Kinematics'!$IS$410:$IS$460)/51),"")</f>
        <v>13.92097482805106</v>
      </c>
      <c r="AA18" s="38">
        <f t="array" ref="AA18">IF(SUM('Control Kinematics'!AB2:AB52)&lt;&gt;0,SQRT(SUMSQ('Control Kinematics'!AB410:AB460-'Control Kinematics'!$IS$410:$IS$460)/51),"")</f>
        <v>6.5825740468075153</v>
      </c>
      <c r="AB18" s="38">
        <f t="array" ref="AB18">IF(SUM('Control Kinematics'!AC2:AC52)&lt;&gt;0,SQRT(SUMSQ('Control Kinematics'!AC410:AC460-'Control Kinematics'!$IS$410:$IS$460)/51),"")</f>
        <v>3.3581630129643716</v>
      </c>
      <c r="AC18" s="38">
        <f t="array" ref="AC18">IF(SUM('Control Kinematics'!AD2:AD52)&lt;&gt;0,SQRT(SUMSQ('Control Kinematics'!AD410:AD460-'Control Kinematics'!$IS$410:$IS$460)/51),"")</f>
        <v>5.345879461983289</v>
      </c>
      <c r="AD18" s="38">
        <f t="array" ref="AD18">IF(SUM('Control Kinematics'!AE2:AE52)&lt;&gt;0,SQRT(SUMSQ('Control Kinematics'!AE410:AE460-'Control Kinematics'!$IS$410:$IS$460)/51),"")</f>
        <v>6.4024407705663284</v>
      </c>
      <c r="AE18" s="38">
        <f t="array" ref="AE18">IF(SUM('Control Kinematics'!AF2:AF52)&lt;&gt;0,SQRT(SUMSQ('Control Kinematics'!AF410:AF460-'Control Kinematics'!$IS$410:$IS$460)/51),"")</f>
        <v>1.983253669299919</v>
      </c>
      <c r="AF18" s="38">
        <f t="array" ref="AF18">IF(SUM('Control Kinematics'!AG2:AG52)&lt;&gt;0,SQRT(SUMSQ('Control Kinematics'!AG410:AG460-'Control Kinematics'!$IS$410:$IS$460)/51),"")</f>
        <v>3.3901912704945896</v>
      </c>
      <c r="AG18" s="38">
        <f t="array" ref="AG18">IF(SUM('Control Kinematics'!AH2:AH52)&lt;&gt;0,SQRT(SUMSQ('Control Kinematics'!AH410:AH460-'Control Kinematics'!$IS$410:$IS$460)/51),"")</f>
        <v>9.2486319429118815</v>
      </c>
      <c r="AH18" s="38">
        <f t="array" ref="AH18">IF(SUM('Control Kinematics'!AI2:AI52)&lt;&gt;0,SQRT(SUMSQ('Control Kinematics'!AI410:AI460-'Control Kinematics'!$IS$410:$IS$460)/51),"")</f>
        <v>5.2220295439083904</v>
      </c>
      <c r="AI18" s="38">
        <f t="array" ref="AI18">IF(SUM('Control Kinematics'!AJ2:AJ52)&lt;&gt;0,SQRT(SUMSQ('Control Kinematics'!AJ410:AJ460-'Control Kinematics'!$IS$410:$IS$460)/51),"")</f>
        <v>5.0174177301902105</v>
      </c>
      <c r="AJ18" s="38">
        <f t="array" ref="AJ18">IF(SUM('Control Kinematics'!AK2:AK52)&lt;&gt;0,SQRT(SUMSQ('Control Kinematics'!AK410:AK460-'Control Kinematics'!$IS$410:$IS$460)/51),"")</f>
        <v>3.5312240425334975</v>
      </c>
      <c r="AK18" s="38">
        <f t="array" ref="AK18">IF(SUM('Control Kinematics'!AL2:AL52)&lt;&gt;0,SQRT(SUMSQ('Control Kinematics'!AL410:AL460-'Control Kinematics'!$IS$410:$IS$460)/51),"")</f>
        <v>11.665930454649796</v>
      </c>
      <c r="AL18" s="38">
        <f t="array" ref="AL18">IF(SUM('Control Kinematics'!AM2:AM52)&lt;&gt;0,SQRT(SUMSQ('Control Kinematics'!AM410:AM460-'Control Kinematics'!$IS$410:$IS$460)/51),"")</f>
        <v>6.9077805251367286</v>
      </c>
      <c r="AM18" s="38">
        <f t="array" ref="AM18">IF(SUM('Control Kinematics'!AN2:AN52)&lt;&gt;0,SQRT(SUMSQ('Control Kinematics'!AN410:AN460-'Control Kinematics'!$IS$410:$IS$460)/51),"")</f>
        <v>4.736710205280029</v>
      </c>
      <c r="AN18" s="38" t="str">
        <f t="array" ref="AN18">IF(SUM('Control Kinematics'!AO2:AO52)&lt;&gt;0,SQRT(SUMSQ('Control Kinematics'!AO410:AO460-'Control Kinematics'!$IS$410:$IS$460)/51),"")</f>
        <v/>
      </c>
      <c r="AO18" s="38" t="str">
        <f t="array" ref="AO18">IF(SUM('Control Kinematics'!AP2:AP52)&lt;&gt;0,SQRT(SUMSQ('Control Kinematics'!AP410:AP460-'Control Kinematics'!$IS$410:$IS$460)/51),"")</f>
        <v/>
      </c>
      <c r="AP18" s="38" t="str">
        <f t="array" ref="AP18">IF(SUM('Control Kinematics'!AQ2:AQ52)&lt;&gt;0,SQRT(SUMSQ('Control Kinematics'!AQ410:AQ460-'Control Kinematics'!$IS$410:$IS$460)/51),"")</f>
        <v/>
      </c>
      <c r="AQ18" s="38" t="str">
        <f t="array" ref="AQ18">IF(SUM('Control Kinematics'!AR2:AR52)&lt;&gt;0,SQRT(SUMSQ('Control Kinematics'!AR410:AR460-'Control Kinematics'!$IS$410:$IS$460)/51),"")</f>
        <v/>
      </c>
      <c r="AR18" s="38" t="str">
        <f t="array" ref="AR18">IF(SUM('Control Kinematics'!AS2:AS52)&lt;&gt;0,SQRT(SUMSQ('Control Kinematics'!AS410:AS460-'Control Kinematics'!$IS$410:$IS$460)/51),"")</f>
        <v/>
      </c>
      <c r="AS18" s="38" t="str">
        <f t="array" ref="AS18">IF(SUM('Control Kinematics'!AT2:AT52)&lt;&gt;0,SQRT(SUMSQ('Control Kinematics'!AT410:AT460-'Control Kinematics'!$IS$410:$IS$460)/51),"")</f>
        <v/>
      </c>
      <c r="AT18" s="38" t="str">
        <f t="array" ref="AT18">IF(SUM('Control Kinematics'!AU2:AU52)&lt;&gt;0,SQRT(SUMSQ('Control Kinematics'!AU410:AU460-'Control Kinematics'!$IS$410:$IS$460)/51),"")</f>
        <v/>
      </c>
      <c r="AU18" s="38" t="str">
        <f t="array" ref="AU18">IF(SUM('Control Kinematics'!AV2:AV52)&lt;&gt;0,SQRT(SUMSQ('Control Kinematics'!AV410:AV460-'Control Kinematics'!$IS$410:$IS$460)/51),"")</f>
        <v/>
      </c>
      <c r="AV18" s="38" t="str">
        <f t="array" ref="AV18">IF(SUM('Control Kinematics'!AW2:AW52)&lt;&gt;0,SQRT(SUMSQ('Control Kinematics'!AW410:AW460-'Control Kinematics'!$IS$410:$IS$460)/51),"")</f>
        <v/>
      </c>
      <c r="AW18" s="38" t="str">
        <f t="array" ref="AW18">IF(SUM('Control Kinematics'!AX2:AX52)&lt;&gt;0,SQRT(SUMSQ('Control Kinematics'!AX410:AX460-'Control Kinematics'!$IS$410:$IS$460)/51),"")</f>
        <v/>
      </c>
      <c r="AX18" s="38" t="str">
        <f t="array" ref="AX18">IF(SUM('Control Kinematics'!AY2:AY52)&lt;&gt;0,SQRT(SUMSQ('Control Kinematics'!AY410:AY460-'Control Kinematics'!$IS$410:$IS$460)/51),"")</f>
        <v/>
      </c>
      <c r="AY18" s="38" t="str">
        <f t="array" ref="AY18">IF(SUM('Control Kinematics'!AZ2:AZ52)&lt;&gt;0,SQRT(SUMSQ('Control Kinematics'!AZ410:AZ460-'Control Kinematics'!$IS$410:$IS$460)/51),"")</f>
        <v/>
      </c>
      <c r="AZ18" s="38" t="str">
        <f t="array" ref="AZ18">IF(SUM('Control Kinematics'!BA2:BA52)&lt;&gt;0,SQRT(SUMSQ('Control Kinematics'!BA410:BA460-'Control Kinematics'!$IS$410:$IS$460)/51),"")</f>
        <v/>
      </c>
      <c r="BA18" s="38" t="str">
        <f t="array" ref="BA18">IF(SUM('Control Kinematics'!BB2:BB52)&lt;&gt;0,SQRT(SUMSQ('Control Kinematics'!BB410:BB460-'Control Kinematics'!$IS$410:$IS$460)/51),"")</f>
        <v/>
      </c>
      <c r="BB18" s="38" t="str">
        <f t="array" ref="BB18">IF(SUM('Control Kinematics'!BC2:BC52)&lt;&gt;0,SQRT(SUMSQ('Control Kinematics'!BC410:BC460-'Control Kinematics'!$IS$410:$IS$460)/51),"")</f>
        <v/>
      </c>
      <c r="BC18" s="38" t="str">
        <f t="array" ref="BC18">IF(SUM('Control Kinematics'!BD2:BD52)&lt;&gt;0,SQRT(SUMSQ('Control Kinematics'!BD410:BD460-'Control Kinematics'!$IS$410:$IS$460)/51),"")</f>
        <v/>
      </c>
      <c r="BD18" s="38" t="str">
        <f t="array" ref="BD18">IF(SUM('Control Kinematics'!BE2:BE52)&lt;&gt;0,SQRT(SUMSQ('Control Kinematics'!BE410:BE460-'Control Kinematics'!$IS$410:$IS$460)/51),"")</f>
        <v/>
      </c>
      <c r="BE18" s="38" t="str">
        <f t="array" ref="BE18">IF(SUM('Control Kinematics'!BF2:BF52)&lt;&gt;0,SQRT(SUMSQ('Control Kinematics'!BF410:BF460-'Control Kinematics'!$IS$410:$IS$460)/51),"")</f>
        <v/>
      </c>
      <c r="BF18" s="38" t="str">
        <f t="array" ref="BF18">IF(SUM('Control Kinematics'!BG2:BG52)&lt;&gt;0,SQRT(SUMSQ('Control Kinematics'!BG410:BG460-'Control Kinematics'!$IS$410:$IS$460)/51),"")</f>
        <v/>
      </c>
      <c r="BG18" s="38" t="str">
        <f t="array" ref="BG18">IF(SUM('Control Kinematics'!BH2:BH52)&lt;&gt;0,SQRT(SUMSQ('Control Kinematics'!BH410:BH460-'Control Kinematics'!$IS$410:$IS$460)/51),"")</f>
        <v/>
      </c>
      <c r="BH18" s="38" t="str">
        <f t="array" ref="BH18">IF(SUM('Control Kinematics'!BI2:BI52)&lt;&gt;0,SQRT(SUMSQ('Control Kinematics'!BI410:BI460-'Control Kinematics'!$IS$410:$IS$460)/51),"")</f>
        <v/>
      </c>
      <c r="BI18" s="38" t="str">
        <f t="array" ref="BI18">IF(SUM('Control Kinematics'!BJ2:BJ52)&lt;&gt;0,SQRT(SUMSQ('Control Kinematics'!BJ410:BJ460-'Control Kinematics'!$IS$410:$IS$460)/51),"")</f>
        <v/>
      </c>
      <c r="BJ18" s="38" t="str">
        <f t="array" ref="BJ18">IF(SUM('Control Kinematics'!BK2:BK52)&lt;&gt;0,SQRT(SUMSQ('Control Kinematics'!BK410:BK460-'Control Kinematics'!$IS$410:$IS$460)/51),"")</f>
        <v/>
      </c>
      <c r="BK18" s="38" t="str">
        <f t="array" ref="BK18">IF(SUM('Control Kinematics'!BL2:BL52)&lt;&gt;0,SQRT(SUMSQ('Control Kinematics'!BL410:BL460-'Control Kinematics'!$IS$410:$IS$460)/51),"")</f>
        <v/>
      </c>
      <c r="BL18" s="38" t="str">
        <f t="array" ref="BL18">IF(SUM('Control Kinematics'!BM2:BM52)&lt;&gt;0,SQRT(SUMSQ('Control Kinematics'!BM410:BM460-'Control Kinematics'!$IS$410:$IS$460)/51),"")</f>
        <v/>
      </c>
      <c r="BM18" s="38" t="str">
        <f t="array" ref="BM18">IF(SUM('Control Kinematics'!BN2:BN52)&lt;&gt;0,SQRT(SUMSQ('Control Kinematics'!BN410:BN460-'Control Kinematics'!$IS$410:$IS$460)/51),"")</f>
        <v/>
      </c>
      <c r="BN18" s="38" t="str">
        <f t="array" ref="BN18">IF(SUM('Control Kinematics'!BO2:BO52)&lt;&gt;0,SQRT(SUMSQ('Control Kinematics'!BO410:BO460-'Control Kinematics'!$IS$410:$IS$460)/51),"")</f>
        <v/>
      </c>
      <c r="BO18" s="38" t="str">
        <f t="array" ref="BO18">IF(SUM('Control Kinematics'!BP2:BP52)&lt;&gt;0,SQRT(SUMSQ('Control Kinematics'!BP410:BP460-'Control Kinematics'!$IS$410:$IS$460)/51),"")</f>
        <v/>
      </c>
      <c r="BP18" s="38" t="str">
        <f t="array" ref="BP18">IF(SUM('Control Kinematics'!BQ2:BQ52)&lt;&gt;0,SQRT(SUMSQ('Control Kinematics'!BQ410:BQ460-'Control Kinematics'!$IS$410:$IS$460)/51),"")</f>
        <v/>
      </c>
      <c r="BQ18" s="38" t="str">
        <f t="array" ref="BQ18">IF(SUM('Control Kinematics'!BR2:BR52)&lt;&gt;0,SQRT(SUMSQ('Control Kinematics'!BR410:BR460-'Control Kinematics'!$IS$410:$IS$460)/51),"")</f>
        <v/>
      </c>
      <c r="BR18" s="38" t="str">
        <f t="array" ref="BR18">IF(SUM('Control Kinematics'!BS2:BS52)&lt;&gt;0,SQRT(SUMSQ('Control Kinematics'!BS410:BS460-'Control Kinematics'!$IS$410:$IS$460)/51),"")</f>
        <v/>
      </c>
      <c r="BS18" s="38" t="str">
        <f t="array" ref="BS18">IF(SUM('Control Kinematics'!BT2:BT52)&lt;&gt;0,SQRT(SUMSQ('Control Kinematics'!BT410:BT460-'Control Kinematics'!$IS$410:$IS$460)/51),"")</f>
        <v/>
      </c>
      <c r="BT18" s="38" t="str">
        <f t="array" ref="BT18">IF(SUM('Control Kinematics'!BU2:BU52)&lt;&gt;0,SQRT(SUMSQ('Control Kinematics'!BU410:BU460-'Control Kinematics'!$IS$410:$IS$460)/51),"")</f>
        <v/>
      </c>
      <c r="BU18" s="38" t="str">
        <f t="array" ref="BU18">IF(SUM('Control Kinematics'!BV2:BV52)&lt;&gt;0,SQRT(SUMSQ('Control Kinematics'!BV410:BV460-'Control Kinematics'!$IS$410:$IS$460)/51),"")</f>
        <v/>
      </c>
      <c r="BV18" s="38" t="str">
        <f t="array" ref="BV18">IF(SUM('Control Kinematics'!BW2:BW52)&lt;&gt;0,SQRT(SUMSQ('Control Kinematics'!BW410:BW460-'Control Kinematics'!$IS$410:$IS$460)/51),"")</f>
        <v/>
      </c>
      <c r="BW18" s="38" t="str">
        <f t="array" ref="BW18">IF(SUM('Control Kinematics'!BX2:BX52)&lt;&gt;0,SQRT(SUMSQ('Control Kinematics'!BX410:BX460-'Control Kinematics'!$IS$410:$IS$460)/51),"")</f>
        <v/>
      </c>
      <c r="BX18" s="38" t="str">
        <f t="array" ref="BX18">IF(SUM('Control Kinematics'!BY2:BY52)&lt;&gt;0,SQRT(SUMSQ('Control Kinematics'!BY410:BY460-'Control Kinematics'!$IS$410:$IS$460)/51),"")</f>
        <v/>
      </c>
      <c r="BY18" s="38" t="str">
        <f t="array" ref="BY18">IF(SUM('Control Kinematics'!BZ2:BZ52)&lt;&gt;0,SQRT(SUMSQ('Control Kinematics'!BZ410:BZ460-'Control Kinematics'!$IS$410:$IS$460)/51),"")</f>
        <v/>
      </c>
      <c r="BZ18" s="38" t="str">
        <f t="array" ref="BZ18">IF(SUM('Control Kinematics'!CA2:CA52)&lt;&gt;0,SQRT(SUMSQ('Control Kinematics'!CA410:CA460-'Control Kinematics'!$IS$410:$IS$460)/51),"")</f>
        <v/>
      </c>
      <c r="CA18" s="38" t="str">
        <f t="array" ref="CA18">IF(SUM('Control Kinematics'!CB2:CB52)&lt;&gt;0,SQRT(SUMSQ('Control Kinematics'!CB410:CB460-'Control Kinematics'!$IS$410:$IS$460)/51),"")</f>
        <v/>
      </c>
      <c r="CB18" s="38" t="str">
        <f t="array" ref="CB18">IF(SUM('Control Kinematics'!CC2:CC52)&lt;&gt;0,SQRT(SUMSQ('Control Kinematics'!CC410:CC460-'Control Kinematics'!$IS$410:$IS$460)/51),"")</f>
        <v/>
      </c>
      <c r="CC18" s="38" t="str">
        <f t="array" ref="CC18">IF(SUM('Control Kinematics'!CD2:CD52)&lt;&gt;0,SQRT(SUMSQ('Control Kinematics'!CD410:CD460-'Control Kinematics'!$IS$410:$IS$460)/51),"")</f>
        <v/>
      </c>
      <c r="CD18" s="38" t="str">
        <f t="array" ref="CD18">IF(SUM('Control Kinematics'!CE2:CE52)&lt;&gt;0,SQRT(SUMSQ('Control Kinematics'!CE410:CE460-'Control Kinematics'!$IS$410:$IS$460)/51),"")</f>
        <v/>
      </c>
      <c r="CE18" s="38" t="str">
        <f t="array" ref="CE18">IF(SUM('Control Kinematics'!CF2:CF52)&lt;&gt;0,SQRT(SUMSQ('Control Kinematics'!CF410:CF460-'Control Kinematics'!$IS$410:$IS$460)/51),"")</f>
        <v/>
      </c>
      <c r="CF18" s="38" t="str">
        <f t="array" ref="CF18">IF(SUM('Control Kinematics'!CG2:CG52)&lt;&gt;0,SQRT(SUMSQ('Control Kinematics'!CG410:CG460-'Control Kinematics'!$IS$410:$IS$460)/51),"")</f>
        <v/>
      </c>
      <c r="CG18" s="38" t="str">
        <f t="array" ref="CG18">IF(SUM('Control Kinematics'!CH2:CH52)&lt;&gt;0,SQRT(SUMSQ('Control Kinematics'!CH410:CH460-'Control Kinematics'!$IS$410:$IS$460)/51),"")</f>
        <v/>
      </c>
      <c r="CH18" s="38" t="str">
        <f t="array" ref="CH18">IF(SUM('Control Kinematics'!CI2:CI52)&lt;&gt;0,SQRT(SUMSQ('Control Kinematics'!CI410:CI460-'Control Kinematics'!$IS$410:$IS$460)/51),"")</f>
        <v/>
      </c>
      <c r="CI18" s="38" t="str">
        <f t="array" ref="CI18">IF(SUM('Control Kinematics'!CJ2:CJ52)&lt;&gt;0,SQRT(SUMSQ('Control Kinematics'!CJ410:CJ460-'Control Kinematics'!$IS$410:$IS$460)/51),"")</f>
        <v/>
      </c>
      <c r="CJ18" s="38" t="str">
        <f t="array" ref="CJ18">IF(SUM('Control Kinematics'!CK2:CK52)&lt;&gt;0,SQRT(SUMSQ('Control Kinematics'!CK410:CK460-'Control Kinematics'!$IS$410:$IS$460)/51),"")</f>
        <v/>
      </c>
      <c r="CK18" s="38" t="str">
        <f t="array" ref="CK18">IF(SUM('Control Kinematics'!CL2:CL52)&lt;&gt;0,SQRT(SUMSQ('Control Kinematics'!CL410:CL460-'Control Kinematics'!$IS$410:$IS$460)/51),"")</f>
        <v/>
      </c>
      <c r="CL18" s="38" t="str">
        <f t="array" ref="CL18">IF(SUM('Control Kinematics'!CM2:CM52)&lt;&gt;0,SQRT(SUMSQ('Control Kinematics'!CM410:CM460-'Control Kinematics'!$IS$410:$IS$460)/51),"")</f>
        <v/>
      </c>
      <c r="CM18" s="38" t="str">
        <f t="array" ref="CM18">IF(SUM('Control Kinematics'!CN2:CN52)&lt;&gt;0,SQRT(SUMSQ('Control Kinematics'!CN410:CN460-'Control Kinematics'!$IS$410:$IS$460)/51),"")</f>
        <v/>
      </c>
      <c r="CN18" s="38" t="str">
        <f t="array" ref="CN18">IF(SUM('Control Kinematics'!CO2:CO52)&lt;&gt;0,SQRT(SUMSQ('Control Kinematics'!CO410:CO460-'Control Kinematics'!$IS$410:$IS$460)/51),"")</f>
        <v/>
      </c>
      <c r="CO18" s="38" t="str">
        <f t="array" ref="CO18">IF(SUM('Control Kinematics'!CP2:CP52)&lt;&gt;0,SQRT(SUMSQ('Control Kinematics'!CP410:CP460-'Control Kinematics'!$IS$410:$IS$460)/51),"")</f>
        <v/>
      </c>
      <c r="CP18" s="38" t="str">
        <f t="array" ref="CP18">IF(SUM('Control Kinematics'!CQ2:CQ52)&lt;&gt;0,SQRT(SUMSQ('Control Kinematics'!CQ410:CQ460-'Control Kinematics'!$IS$410:$IS$460)/51),"")</f>
        <v/>
      </c>
      <c r="CQ18" s="38" t="str">
        <f t="array" ref="CQ18">IF(SUM('Control Kinematics'!CR2:CR52)&lt;&gt;0,SQRT(SUMSQ('Control Kinematics'!CR410:CR460-'Control Kinematics'!$IS$410:$IS$460)/51),"")</f>
        <v/>
      </c>
      <c r="CR18" s="38" t="str">
        <f t="array" ref="CR18">IF(SUM('Control Kinematics'!CS2:CS52)&lt;&gt;0,SQRT(SUMSQ('Control Kinematics'!CS410:CS460-'Control Kinematics'!$IS$410:$IS$460)/51),"")</f>
        <v/>
      </c>
      <c r="CS18" s="38" t="str">
        <f t="array" ref="CS18">IF(SUM('Control Kinematics'!CT2:CT52)&lt;&gt;0,SQRT(SUMSQ('Control Kinematics'!CT410:CT460-'Control Kinematics'!$IS$410:$IS$460)/51),"")</f>
        <v/>
      </c>
      <c r="CT18" s="38" t="str">
        <f t="array" ref="CT18">IF(SUM('Control Kinematics'!CU2:CU52)&lt;&gt;0,SQRT(SUMSQ('Control Kinematics'!CU410:CU460-'Control Kinematics'!$IS$410:$IS$460)/51),"")</f>
        <v/>
      </c>
      <c r="CU18" s="38" t="str">
        <f t="array" ref="CU18">IF(SUM('Control Kinematics'!CV2:CV52)&lt;&gt;0,SQRT(SUMSQ('Control Kinematics'!CV410:CV460-'Control Kinematics'!$IS$410:$IS$460)/51),"")</f>
        <v/>
      </c>
      <c r="CV18" s="38" t="str">
        <f t="array" ref="CV18">IF(SUM('Control Kinematics'!CW2:CW52)&lt;&gt;0,SQRT(SUMSQ('Control Kinematics'!CW410:CW460-'Control Kinematics'!$IS$410:$IS$460)/51),"")</f>
        <v/>
      </c>
      <c r="CW18" s="38" t="str">
        <f t="array" ref="CW18">IF(SUM('Control Kinematics'!CX2:CX52)&lt;&gt;0,SQRT(SUMSQ('Control Kinematics'!CX410:CX460-'Control Kinematics'!$IS$410:$IS$460)/51),"")</f>
        <v/>
      </c>
      <c r="CX18" s="38" t="str">
        <f t="array" ref="CX18">IF(SUM('Control Kinematics'!CY2:CY52)&lt;&gt;0,SQRT(SUMSQ('Control Kinematics'!CY410:CY460-'Control Kinematics'!$IS$410:$IS$460)/51),"")</f>
        <v/>
      </c>
      <c r="CY18" s="38" t="str">
        <f t="array" ref="CY18">IF(SUM('Control Kinematics'!CZ2:CZ52)&lt;&gt;0,SQRT(SUMSQ('Control Kinematics'!CZ410:CZ460-'Control Kinematics'!$IS$410:$IS$460)/51),"")</f>
        <v/>
      </c>
      <c r="CZ18" s="38" t="str">
        <f t="array" ref="CZ18">IF(SUM('Control Kinematics'!DA2:DA52)&lt;&gt;0,SQRT(SUMSQ('Control Kinematics'!DA410:DA460-'Control Kinematics'!$IS$410:$IS$460)/51),"")</f>
        <v/>
      </c>
      <c r="DA18" s="38" t="str">
        <f t="array" ref="DA18">IF(SUM('Control Kinematics'!DB2:DB52)&lt;&gt;0,SQRT(SUMSQ('Control Kinematics'!DB410:DB460-'Control Kinematics'!$IS$410:$IS$460)/51),"")</f>
        <v/>
      </c>
      <c r="DB18" s="38" t="str">
        <f t="array" ref="DB18">IF(SUM('Control Kinematics'!DC2:DC52)&lt;&gt;0,SQRT(SUMSQ('Control Kinematics'!DC410:DC460-'Control Kinematics'!$IS$410:$IS$460)/51),"")</f>
        <v/>
      </c>
      <c r="DC18" s="38" t="str">
        <f t="array" ref="DC18">IF(SUM('Control Kinematics'!DD2:DD52)&lt;&gt;0,SQRT(SUMSQ('Control Kinematics'!DD410:DD460-'Control Kinematics'!$IS$410:$IS$460)/51),"")</f>
        <v/>
      </c>
      <c r="DD18" s="38" t="str">
        <f t="array" ref="DD18">IF(SUM('Control Kinematics'!DE2:DE52)&lt;&gt;0,SQRT(SUMSQ('Control Kinematics'!DE410:DE460-'Control Kinematics'!$IS$410:$IS$460)/51),"")</f>
        <v/>
      </c>
      <c r="DE18" s="38" t="str">
        <f t="array" ref="DE18">IF(SUM('Control Kinematics'!DF2:DF52)&lt;&gt;0,SQRT(SUMSQ('Control Kinematics'!DF410:DF460-'Control Kinematics'!$IS$410:$IS$460)/51),"")</f>
        <v/>
      </c>
      <c r="DF18" s="38" t="str">
        <f t="array" ref="DF18">IF(SUM('Control Kinematics'!DG2:DG52)&lt;&gt;0,SQRT(SUMSQ('Control Kinematics'!DG410:DG460-'Control Kinematics'!$IS$410:$IS$460)/51),"")</f>
        <v/>
      </c>
      <c r="DG18" s="38" t="str">
        <f t="array" ref="DG18">IF(SUM('Control Kinematics'!DH2:DH52)&lt;&gt;0,SQRT(SUMSQ('Control Kinematics'!DH410:DH460-'Control Kinematics'!$IS$410:$IS$460)/51),"")</f>
        <v/>
      </c>
      <c r="DH18" s="38" t="str">
        <f t="array" ref="DH18">IF(SUM('Control Kinematics'!DI2:DI52)&lt;&gt;0,SQRT(SUMSQ('Control Kinematics'!DI410:DI460-'Control Kinematics'!$IS$410:$IS$460)/51),"")</f>
        <v/>
      </c>
      <c r="DI18" s="38" t="str">
        <f t="array" ref="DI18">IF(SUM('Control Kinematics'!DJ2:DJ52)&lt;&gt;0,SQRT(SUMSQ('Control Kinematics'!DJ410:DJ460-'Control Kinematics'!$IS$410:$IS$460)/51),"")</f>
        <v/>
      </c>
      <c r="DJ18" s="38" t="str">
        <f t="array" ref="DJ18">IF(SUM('Control Kinematics'!DK2:DK52)&lt;&gt;0,SQRT(SUMSQ('Control Kinematics'!DK410:DK460-'Control Kinematics'!$IS$410:$IS$460)/51),"")</f>
        <v/>
      </c>
      <c r="DK18" s="38" t="str">
        <f t="array" ref="DK18">IF(SUM('Control Kinematics'!DL2:DL52)&lt;&gt;0,SQRT(SUMSQ('Control Kinematics'!DL410:DL460-'Control Kinematics'!$IS$410:$IS$460)/51),"")</f>
        <v/>
      </c>
      <c r="DL18" s="38" t="str">
        <f t="array" ref="DL18">IF(SUM('Control Kinematics'!DM2:DM52)&lt;&gt;0,SQRT(SUMSQ('Control Kinematics'!DM410:DM460-'Control Kinematics'!$IS$410:$IS$460)/51),"")</f>
        <v/>
      </c>
      <c r="DM18" s="38" t="str">
        <f t="array" ref="DM18">IF(SUM('Control Kinematics'!DN2:DN52)&lt;&gt;0,SQRT(SUMSQ('Control Kinematics'!DN410:DN460-'Control Kinematics'!$IS$410:$IS$460)/51),"")</f>
        <v/>
      </c>
      <c r="DN18" s="38" t="str">
        <f t="array" ref="DN18">IF(SUM('Control Kinematics'!DO2:DO52)&lt;&gt;0,SQRT(SUMSQ('Control Kinematics'!DO410:DO460-'Control Kinematics'!$IS$410:$IS$460)/51),"")</f>
        <v/>
      </c>
      <c r="DO18" s="38" t="str">
        <f t="array" ref="DO18">IF(SUM('Control Kinematics'!DP2:DP52)&lt;&gt;0,SQRT(SUMSQ('Control Kinematics'!DP410:DP460-'Control Kinematics'!$IS$410:$IS$460)/51),"")</f>
        <v/>
      </c>
      <c r="DP18" s="38" t="str">
        <f t="array" ref="DP18">IF(SUM('Control Kinematics'!DQ2:DQ52)&lt;&gt;0,SQRT(SUMSQ('Control Kinematics'!DQ410:DQ460-'Control Kinematics'!$IS$410:$IS$460)/51),"")</f>
        <v/>
      </c>
      <c r="DQ18" s="38" t="str">
        <f t="array" ref="DQ18">IF(SUM('Control Kinematics'!DR2:DR52)&lt;&gt;0,SQRT(SUMSQ('Control Kinematics'!DR410:DR460-'Control Kinematics'!$IS$410:$IS$460)/51),"")</f>
        <v/>
      </c>
      <c r="DR18" s="38" t="str">
        <f t="array" ref="DR18">IF(SUM('Control Kinematics'!DS2:DS52)&lt;&gt;0,SQRT(SUMSQ('Control Kinematics'!DS410:DS460-'Control Kinematics'!$IS$410:$IS$460)/51),"")</f>
        <v/>
      </c>
      <c r="DS18" s="38" t="str">
        <f t="array" ref="DS18">IF(SUM('Control Kinematics'!DT2:DT52)&lt;&gt;0,SQRT(SUMSQ('Control Kinematics'!DT410:DT460-'Control Kinematics'!$IS$410:$IS$460)/51),"")</f>
        <v/>
      </c>
      <c r="DT18" s="38" t="str">
        <f t="array" ref="DT18">IF(SUM('Control Kinematics'!DU2:DU52)&lt;&gt;0,SQRT(SUMSQ('Control Kinematics'!DU410:DU460-'Control Kinematics'!$IS$410:$IS$460)/51),"")</f>
        <v/>
      </c>
      <c r="DU18" s="38" t="str">
        <f t="array" ref="DU18">IF(SUM('Control Kinematics'!DV2:DV52)&lt;&gt;0,SQRT(SUMSQ('Control Kinematics'!DV410:DV460-'Control Kinematics'!$IS$410:$IS$460)/51),"")</f>
        <v/>
      </c>
      <c r="DV18" s="38" t="str">
        <f t="array" ref="DV18">IF(SUM('Control Kinematics'!DW2:DW52)&lt;&gt;0,SQRT(SUMSQ('Control Kinematics'!DW410:DW460-'Control Kinematics'!$IS$410:$IS$460)/51),"")</f>
        <v/>
      </c>
      <c r="DW18" s="38" t="str">
        <f t="array" ref="DW18">IF(SUM('Control Kinematics'!DX2:DX52)&lt;&gt;0,SQRT(SUMSQ('Control Kinematics'!DX410:DX460-'Control Kinematics'!$IS$410:$IS$460)/51),"")</f>
        <v/>
      </c>
      <c r="DX18" s="38" t="str">
        <f t="array" ref="DX18">IF(SUM('Control Kinematics'!DY2:DY52)&lt;&gt;0,SQRT(SUMSQ('Control Kinematics'!DY410:DY460-'Control Kinematics'!$IS$410:$IS$460)/51),"")</f>
        <v/>
      </c>
      <c r="DY18" s="38" t="str">
        <f t="array" ref="DY18">IF(SUM('Control Kinematics'!DZ2:DZ52)&lt;&gt;0,SQRT(SUMSQ('Control Kinematics'!DZ410:DZ460-'Control Kinematics'!$IS$410:$IS$460)/51),"")</f>
        <v/>
      </c>
      <c r="DZ18" s="38" t="str">
        <f t="array" ref="DZ18">IF(SUM('Control Kinematics'!EA2:EA52)&lt;&gt;0,SQRT(SUMSQ('Control Kinematics'!EA410:EA460-'Control Kinematics'!$IS$410:$IS$460)/51),"")</f>
        <v/>
      </c>
      <c r="EA18" s="38" t="str">
        <f t="array" ref="EA18">IF(SUM('Control Kinematics'!EB2:EB52)&lt;&gt;0,SQRT(SUMSQ('Control Kinematics'!EB410:EB460-'Control Kinematics'!$IS$410:$IS$460)/51),"")</f>
        <v/>
      </c>
      <c r="EB18" s="38" t="str">
        <f t="array" ref="EB18">IF(SUM('Control Kinematics'!EC2:EC52)&lt;&gt;0,SQRT(SUMSQ('Control Kinematics'!EC410:EC460-'Control Kinematics'!$IS$410:$IS$460)/51),"")</f>
        <v/>
      </c>
      <c r="EC18" s="38" t="str">
        <f t="array" ref="EC18">IF(SUM('Control Kinematics'!ED2:ED52)&lt;&gt;0,SQRT(SUMSQ('Control Kinematics'!ED410:ED460-'Control Kinematics'!$IS$410:$IS$460)/51),"")</f>
        <v/>
      </c>
      <c r="ED18" s="38" t="str">
        <f t="array" ref="ED18">IF(SUM('Control Kinematics'!EE2:EE52)&lt;&gt;0,SQRT(SUMSQ('Control Kinematics'!EE410:EE460-'Control Kinematics'!$IS$410:$IS$460)/51),"")</f>
        <v/>
      </c>
      <c r="EE18" s="38" t="str">
        <f t="array" ref="EE18">IF(SUM('Control Kinematics'!EF2:EF52)&lt;&gt;0,SQRT(SUMSQ('Control Kinematics'!EF410:EF460-'Control Kinematics'!$IS$410:$IS$460)/51),"")</f>
        <v/>
      </c>
      <c r="EF18" s="38" t="str">
        <f t="array" ref="EF18">IF(SUM('Control Kinematics'!EG2:EG52)&lt;&gt;0,SQRT(SUMSQ('Control Kinematics'!EG410:EG460-'Control Kinematics'!$IS$410:$IS$460)/51),"")</f>
        <v/>
      </c>
      <c r="EG18" s="38" t="str">
        <f t="array" ref="EG18">IF(SUM('Control Kinematics'!EH2:EH52)&lt;&gt;0,SQRT(SUMSQ('Control Kinematics'!EH410:EH460-'Control Kinematics'!$IS$410:$IS$460)/51),"")</f>
        <v/>
      </c>
      <c r="EH18" s="38" t="str">
        <f t="array" ref="EH18">IF(SUM('Control Kinematics'!EI2:EI52)&lt;&gt;0,SQRT(SUMSQ('Control Kinematics'!EI410:EI460-'Control Kinematics'!$IS$410:$IS$460)/51),"")</f>
        <v/>
      </c>
      <c r="EI18" s="38" t="str">
        <f t="array" ref="EI18">IF(SUM('Control Kinematics'!EJ2:EJ52)&lt;&gt;0,SQRT(SUMSQ('Control Kinematics'!EJ410:EJ460-'Control Kinematics'!$IS$410:$IS$460)/51),"")</f>
        <v/>
      </c>
      <c r="EJ18" s="38" t="str">
        <f t="array" ref="EJ18">IF(SUM('Control Kinematics'!EK2:EK52)&lt;&gt;0,SQRT(SUMSQ('Control Kinematics'!EK410:EK460-'Control Kinematics'!$IS$410:$IS$460)/51),"")</f>
        <v/>
      </c>
      <c r="EK18" s="38" t="str">
        <f t="array" ref="EK18">IF(SUM('Control Kinematics'!EL2:EL52)&lt;&gt;0,SQRT(SUMSQ('Control Kinematics'!EL410:EL460-'Control Kinematics'!$IS$410:$IS$460)/51),"")</f>
        <v/>
      </c>
      <c r="EL18" s="38" t="str">
        <f t="array" ref="EL18">IF(SUM('Control Kinematics'!EM2:EM52)&lt;&gt;0,SQRT(SUMSQ('Control Kinematics'!EM410:EM460-'Control Kinematics'!$IS$410:$IS$460)/51),"")</f>
        <v/>
      </c>
      <c r="EM18" s="38" t="str">
        <f t="array" ref="EM18">IF(SUM('Control Kinematics'!EN2:EN52)&lt;&gt;0,SQRT(SUMSQ('Control Kinematics'!EN410:EN460-'Control Kinematics'!$IS$410:$IS$460)/51),"")</f>
        <v/>
      </c>
      <c r="EN18" s="38" t="str">
        <f t="array" ref="EN18">IF(SUM('Control Kinematics'!EO2:EO52)&lt;&gt;0,SQRT(SUMSQ('Control Kinematics'!EO410:EO460-'Control Kinematics'!$IS$410:$IS$460)/51),"")</f>
        <v/>
      </c>
      <c r="EO18" s="38" t="str">
        <f t="array" ref="EO18">IF(SUM('Control Kinematics'!EP2:EP52)&lt;&gt;0,SQRT(SUMSQ('Control Kinematics'!EP410:EP460-'Control Kinematics'!$IS$410:$IS$460)/51),"")</f>
        <v/>
      </c>
      <c r="EP18" s="38" t="str">
        <f t="array" ref="EP18">IF(SUM('Control Kinematics'!EQ2:EQ52)&lt;&gt;0,SQRT(SUMSQ('Control Kinematics'!EQ410:EQ460-'Control Kinematics'!$IS$410:$IS$460)/51),"")</f>
        <v/>
      </c>
      <c r="EQ18" s="38" t="str">
        <f t="array" ref="EQ18">IF(SUM('Control Kinematics'!ER2:ER52)&lt;&gt;0,SQRT(SUMSQ('Control Kinematics'!ER410:ER460-'Control Kinematics'!$IS$410:$IS$460)/51),"")</f>
        <v/>
      </c>
      <c r="ER18" s="38" t="str">
        <f t="array" ref="ER18">IF(SUM('Control Kinematics'!ES2:ES52)&lt;&gt;0,SQRT(SUMSQ('Control Kinematics'!ES410:ES460-'Control Kinematics'!$IS$410:$IS$460)/51),"")</f>
        <v/>
      </c>
      <c r="ES18" s="38" t="str">
        <f t="array" ref="ES18">IF(SUM('Control Kinematics'!ET2:ET52)&lt;&gt;0,SQRT(SUMSQ('Control Kinematics'!ET410:ET460-'Control Kinematics'!$IS$410:$IS$460)/51),"")</f>
        <v/>
      </c>
      <c r="ET18" s="38" t="str">
        <f t="array" ref="ET18">IF(SUM('Control Kinematics'!EU2:EU52)&lt;&gt;0,SQRT(SUMSQ('Control Kinematics'!EU410:EU460-'Control Kinematics'!$IS$410:$IS$460)/51),"")</f>
        <v/>
      </c>
      <c r="EU18" s="38" t="str">
        <f t="array" ref="EU18">IF(SUM('Control Kinematics'!EV2:EV52)&lt;&gt;0,SQRT(SUMSQ('Control Kinematics'!EV410:EV460-'Control Kinematics'!$IS$410:$IS$460)/51),"")</f>
        <v/>
      </c>
      <c r="EV18" s="38" t="str">
        <f t="array" ref="EV18">IF(SUM('Control Kinematics'!EW2:EW52)&lt;&gt;0,SQRT(SUMSQ('Control Kinematics'!EW410:EW460-'Control Kinematics'!$IS$410:$IS$460)/51),"")</f>
        <v/>
      </c>
      <c r="EW18" s="38" t="str">
        <f t="array" ref="EW18">IF(SUM('Control Kinematics'!EX2:EX52)&lt;&gt;0,SQRT(SUMSQ('Control Kinematics'!EX410:EX460-'Control Kinematics'!$IS$410:$IS$460)/51),"")</f>
        <v/>
      </c>
      <c r="EX18" s="38" t="str">
        <f t="array" ref="EX18">IF(SUM('Control Kinematics'!EY2:EY52)&lt;&gt;0,SQRT(SUMSQ('Control Kinematics'!EY410:EY460-'Control Kinematics'!$IS$410:$IS$460)/51),"")</f>
        <v/>
      </c>
      <c r="EY18" s="38" t="str">
        <f t="array" ref="EY18">IF(SUM('Control Kinematics'!EZ2:EZ52)&lt;&gt;0,SQRT(SUMSQ('Control Kinematics'!EZ410:EZ460-'Control Kinematics'!$IS$410:$IS$460)/51),"")</f>
        <v/>
      </c>
      <c r="EZ18" s="38" t="str">
        <f t="array" ref="EZ18">IF(SUM('Control Kinematics'!FA2:FA52)&lt;&gt;0,SQRT(SUMSQ('Control Kinematics'!FA410:FA460-'Control Kinematics'!$IS$410:$IS$460)/51),"")</f>
        <v/>
      </c>
      <c r="FA18" s="38" t="str">
        <f t="array" ref="FA18">IF(SUM('Control Kinematics'!FB2:FB52)&lt;&gt;0,SQRT(SUMSQ('Control Kinematics'!FB410:FB460-'Control Kinematics'!$IS$410:$IS$460)/51),"")</f>
        <v/>
      </c>
      <c r="FB18" s="38" t="str">
        <f t="array" ref="FB18">IF(SUM('Control Kinematics'!FC2:FC52)&lt;&gt;0,SQRT(SUMSQ('Control Kinematics'!FC410:FC460-'Control Kinematics'!$IS$410:$IS$460)/51),"")</f>
        <v/>
      </c>
      <c r="FC18" s="38" t="str">
        <f t="array" ref="FC18">IF(SUM('Control Kinematics'!FD2:FD52)&lt;&gt;0,SQRT(SUMSQ('Control Kinematics'!FD410:FD460-'Control Kinematics'!$IS$410:$IS$460)/51),"")</f>
        <v/>
      </c>
      <c r="FD18" s="38" t="str">
        <f t="array" ref="FD18">IF(SUM('Control Kinematics'!FE2:FE52)&lt;&gt;0,SQRT(SUMSQ('Control Kinematics'!FE410:FE460-'Control Kinematics'!$IS$410:$IS$460)/51),"")</f>
        <v/>
      </c>
      <c r="FE18" s="38" t="str">
        <f t="array" ref="FE18">IF(SUM('Control Kinematics'!FF2:FF52)&lt;&gt;0,SQRT(SUMSQ('Control Kinematics'!FF410:FF460-'Control Kinematics'!$IS$410:$IS$460)/51),"")</f>
        <v/>
      </c>
      <c r="FF18" s="38" t="str">
        <f t="array" ref="FF18">IF(SUM('Control Kinematics'!FG2:FG52)&lt;&gt;0,SQRT(SUMSQ('Control Kinematics'!FG410:FG460-'Control Kinematics'!$IS$410:$IS$460)/51),"")</f>
        <v/>
      </c>
      <c r="FG18" s="38" t="str">
        <f t="array" ref="FG18">IF(SUM('Control Kinematics'!FH2:FH52)&lt;&gt;0,SQRT(SUMSQ('Control Kinematics'!FH410:FH460-'Control Kinematics'!$IS$410:$IS$460)/51),"")</f>
        <v/>
      </c>
      <c r="FH18" s="38" t="str">
        <f t="array" ref="FH18">IF(SUM('Control Kinematics'!FI2:FI52)&lt;&gt;0,SQRT(SUMSQ('Control Kinematics'!FI410:FI460-'Control Kinematics'!$IS$410:$IS$460)/51),"")</f>
        <v/>
      </c>
      <c r="FI18" s="38" t="str">
        <f t="array" ref="FI18">IF(SUM('Control Kinematics'!FJ2:FJ52)&lt;&gt;0,SQRT(SUMSQ('Control Kinematics'!FJ410:FJ460-'Control Kinematics'!$IS$410:$IS$460)/51),"")</f>
        <v/>
      </c>
      <c r="FJ18" s="38" t="str">
        <f t="array" ref="FJ18">IF(SUM('Control Kinematics'!FK2:FK52)&lt;&gt;0,SQRT(SUMSQ('Control Kinematics'!FK410:FK460-'Control Kinematics'!$IS$410:$IS$460)/51),"")</f>
        <v/>
      </c>
      <c r="FK18" s="38" t="str">
        <f t="array" ref="FK18">IF(SUM('Control Kinematics'!FL2:FL52)&lt;&gt;0,SQRT(SUMSQ('Control Kinematics'!FL410:FL460-'Control Kinematics'!$IS$410:$IS$460)/51),"")</f>
        <v/>
      </c>
      <c r="FL18" s="38" t="str">
        <f t="array" ref="FL18">IF(SUM('Control Kinematics'!FM2:FM52)&lt;&gt;0,SQRT(SUMSQ('Control Kinematics'!FM410:FM460-'Control Kinematics'!$IS$410:$IS$460)/51),"")</f>
        <v/>
      </c>
      <c r="FM18" s="38" t="str">
        <f t="array" ref="FM18">IF(SUM('Control Kinematics'!FN2:FN52)&lt;&gt;0,SQRT(SUMSQ('Control Kinematics'!FN410:FN460-'Control Kinematics'!$IS$410:$IS$460)/51),"")</f>
        <v/>
      </c>
      <c r="FN18" s="38" t="str">
        <f t="array" ref="FN18">IF(SUM('Control Kinematics'!FO2:FO52)&lt;&gt;0,SQRT(SUMSQ('Control Kinematics'!FO410:FO460-'Control Kinematics'!$IS$410:$IS$460)/51),"")</f>
        <v/>
      </c>
      <c r="FO18" s="38" t="str">
        <f t="array" ref="FO18">IF(SUM('Control Kinematics'!FP2:FP52)&lt;&gt;0,SQRT(SUMSQ('Control Kinematics'!FP410:FP460-'Control Kinematics'!$IS$410:$IS$460)/51),"")</f>
        <v/>
      </c>
      <c r="FP18" s="38" t="str">
        <f t="array" ref="FP18">IF(SUM('Control Kinematics'!FQ2:FQ52)&lt;&gt;0,SQRT(SUMSQ('Control Kinematics'!FQ410:FQ460-'Control Kinematics'!$IS$410:$IS$460)/51),"")</f>
        <v/>
      </c>
      <c r="FQ18" s="38" t="str">
        <f t="array" ref="FQ18">IF(SUM('Control Kinematics'!FR2:FR52)&lt;&gt;0,SQRT(SUMSQ('Control Kinematics'!FR410:FR460-'Control Kinematics'!$IS$410:$IS$460)/51),"")</f>
        <v/>
      </c>
      <c r="FR18" s="38" t="str">
        <f t="array" ref="FR18">IF(SUM('Control Kinematics'!FS2:FS52)&lt;&gt;0,SQRT(SUMSQ('Control Kinematics'!FS410:FS460-'Control Kinematics'!$IS$410:$IS$460)/51),"")</f>
        <v/>
      </c>
      <c r="FS18" s="38" t="str">
        <f t="array" ref="FS18">IF(SUM('Control Kinematics'!FT2:FT52)&lt;&gt;0,SQRT(SUMSQ('Control Kinematics'!FT410:FT460-'Control Kinematics'!$IS$410:$IS$460)/51),"")</f>
        <v/>
      </c>
      <c r="FT18" s="38" t="str">
        <f t="array" ref="FT18">IF(SUM('Control Kinematics'!FU2:FU52)&lt;&gt;0,SQRT(SUMSQ('Control Kinematics'!FU410:FU460-'Control Kinematics'!$IS$410:$IS$460)/51),"")</f>
        <v/>
      </c>
      <c r="FU18" s="38" t="str">
        <f t="array" ref="FU18">IF(SUM('Control Kinematics'!FV2:FV52)&lt;&gt;0,SQRT(SUMSQ('Control Kinematics'!FV410:FV460-'Control Kinematics'!$IS$410:$IS$460)/51),"")</f>
        <v/>
      </c>
      <c r="FV18" s="38" t="str">
        <f t="array" ref="FV18">IF(SUM('Control Kinematics'!FW2:FW52)&lt;&gt;0,SQRT(SUMSQ('Control Kinematics'!FW410:FW460-'Control Kinematics'!$IS$410:$IS$460)/51),"")</f>
        <v/>
      </c>
      <c r="FW18" s="38" t="str">
        <f t="array" ref="FW18">IF(SUM('Control Kinematics'!FX2:FX52)&lt;&gt;0,SQRT(SUMSQ('Control Kinematics'!FX410:FX460-'Control Kinematics'!$IS$410:$IS$460)/51),"")</f>
        <v/>
      </c>
      <c r="FX18" s="38" t="str">
        <f t="array" ref="FX18">IF(SUM('Control Kinematics'!FY2:FY52)&lt;&gt;0,SQRT(SUMSQ('Control Kinematics'!FY410:FY460-'Control Kinematics'!$IS$410:$IS$460)/51),"")</f>
        <v/>
      </c>
      <c r="FY18" s="38" t="str">
        <f t="array" ref="FY18">IF(SUM('Control Kinematics'!FZ2:FZ52)&lt;&gt;0,SQRT(SUMSQ('Control Kinematics'!FZ410:FZ460-'Control Kinematics'!$IS$410:$IS$460)/51),"")</f>
        <v/>
      </c>
      <c r="FZ18" s="38" t="str">
        <f t="array" ref="FZ18">IF(SUM('Control Kinematics'!GA2:GA52)&lt;&gt;0,SQRT(SUMSQ('Control Kinematics'!GA410:GA460-'Control Kinematics'!$IS$410:$IS$460)/51),"")</f>
        <v/>
      </c>
      <c r="GA18" s="38" t="str">
        <f t="array" ref="GA18">IF(SUM('Control Kinematics'!GB2:GB52)&lt;&gt;0,SQRT(SUMSQ('Control Kinematics'!GB410:GB460-'Control Kinematics'!$IS$410:$IS$460)/51),"")</f>
        <v/>
      </c>
      <c r="GB18" s="38" t="str">
        <f t="array" ref="GB18">IF(SUM('Control Kinematics'!GC2:GC52)&lt;&gt;0,SQRT(SUMSQ('Control Kinematics'!GC410:GC460-'Control Kinematics'!$IS$410:$IS$460)/51),"")</f>
        <v/>
      </c>
      <c r="GC18" s="38" t="str">
        <f t="array" ref="GC18">IF(SUM('Control Kinematics'!GD2:GD52)&lt;&gt;0,SQRT(SUMSQ('Control Kinematics'!GD410:GD460-'Control Kinematics'!$IS$410:$IS$460)/51),"")</f>
        <v/>
      </c>
      <c r="GD18" s="38" t="str">
        <f t="array" ref="GD18">IF(SUM('Control Kinematics'!GE2:GE52)&lt;&gt;0,SQRT(SUMSQ('Control Kinematics'!GE410:GE460-'Control Kinematics'!$IS$410:$IS$460)/51),"")</f>
        <v/>
      </c>
      <c r="GE18" s="38" t="str">
        <f t="array" ref="GE18">IF(SUM('Control Kinematics'!GF2:GF52)&lt;&gt;0,SQRT(SUMSQ('Control Kinematics'!GF410:GF460-'Control Kinematics'!$IS$410:$IS$460)/51),"")</f>
        <v/>
      </c>
      <c r="GF18" s="38" t="str">
        <f t="array" ref="GF18">IF(SUM('Control Kinematics'!GG2:GG52)&lt;&gt;0,SQRT(SUMSQ('Control Kinematics'!GG410:GG460-'Control Kinematics'!$IS$410:$IS$460)/51),"")</f>
        <v/>
      </c>
      <c r="GG18" s="38" t="str">
        <f t="array" ref="GG18">IF(SUM('Control Kinematics'!GH2:GH52)&lt;&gt;0,SQRT(SUMSQ('Control Kinematics'!GH410:GH460-'Control Kinematics'!$IS$410:$IS$460)/51),"")</f>
        <v/>
      </c>
      <c r="GH18" s="38" t="str">
        <f t="array" ref="GH18">IF(SUM('Control Kinematics'!GI2:GI52)&lt;&gt;0,SQRT(SUMSQ('Control Kinematics'!GI410:GI460-'Control Kinematics'!$IS$410:$IS$460)/51),"")</f>
        <v/>
      </c>
      <c r="GI18" s="38" t="str">
        <f t="array" ref="GI18">IF(SUM('Control Kinematics'!GJ2:GJ52)&lt;&gt;0,SQRT(SUMSQ('Control Kinematics'!GJ410:GJ460-'Control Kinematics'!$IS$410:$IS$460)/51),"")</f>
        <v/>
      </c>
      <c r="GJ18" s="38" t="str">
        <f t="array" ref="GJ18">IF(SUM('Control Kinematics'!GK2:GK52)&lt;&gt;0,SQRT(SUMSQ('Control Kinematics'!GK410:GK460-'Control Kinematics'!$IS$410:$IS$460)/51),"")</f>
        <v/>
      </c>
      <c r="GK18" s="38" t="str">
        <f t="array" ref="GK18">IF(SUM('Control Kinematics'!GL2:GL52)&lt;&gt;0,SQRT(SUMSQ('Control Kinematics'!GL410:GL460-'Control Kinematics'!$IS$410:$IS$460)/51),"")</f>
        <v/>
      </c>
      <c r="GL18" s="38" t="str">
        <f t="array" ref="GL18">IF(SUM('Control Kinematics'!GM2:GM52)&lt;&gt;0,SQRT(SUMSQ('Control Kinematics'!GM410:GM460-'Control Kinematics'!$IS$410:$IS$460)/51),"")</f>
        <v/>
      </c>
      <c r="GM18" s="38" t="str">
        <f t="array" ref="GM18">IF(SUM('Control Kinematics'!GN2:GN52)&lt;&gt;0,SQRT(SUMSQ('Control Kinematics'!GN410:GN460-'Control Kinematics'!$IS$410:$IS$460)/51),"")</f>
        <v/>
      </c>
      <c r="GN18" s="38" t="str">
        <f t="array" ref="GN18">IF(SUM('Control Kinematics'!GO2:GO52)&lt;&gt;0,SQRT(SUMSQ('Control Kinematics'!GO410:GO460-'Control Kinematics'!$IS$410:$IS$460)/51),"")</f>
        <v/>
      </c>
      <c r="GO18" s="38" t="str">
        <f t="array" ref="GO18">IF(SUM('Control Kinematics'!GP2:GP52)&lt;&gt;0,SQRT(SUMSQ('Control Kinematics'!GP410:GP460-'Control Kinematics'!$IS$410:$IS$460)/51),"")</f>
        <v/>
      </c>
      <c r="GP18" s="38" t="str">
        <f t="array" ref="GP18">IF(SUM('Control Kinematics'!GQ2:GQ52)&lt;&gt;0,SQRT(SUMSQ('Control Kinematics'!GQ410:GQ460-'Control Kinematics'!$IS$410:$IS$460)/51),"")</f>
        <v/>
      </c>
      <c r="GQ18" s="38" t="str">
        <f t="array" ref="GQ18">IF(SUM('Control Kinematics'!GR2:GR52)&lt;&gt;0,SQRT(SUMSQ('Control Kinematics'!GR410:GR460-'Control Kinematics'!$IS$410:$IS$460)/51),"")</f>
        <v/>
      </c>
      <c r="GR18" s="38" t="str">
        <f t="array" ref="GR18">IF(SUM('Control Kinematics'!GS2:GS52)&lt;&gt;0,SQRT(SUMSQ('Control Kinematics'!GS410:GS460-'Control Kinematics'!$IS$410:$IS$460)/51),"")</f>
        <v/>
      </c>
      <c r="GS18" s="38" t="str">
        <f t="array" ref="GS18">IF(SUM('Control Kinematics'!GT2:GT52)&lt;&gt;0,SQRT(SUMSQ('Control Kinematics'!GT410:GT460-'Control Kinematics'!$IS$410:$IS$460)/51),"")</f>
        <v/>
      </c>
      <c r="GT18" s="38" t="str">
        <f t="array" ref="GT18">IF(SUM('Control Kinematics'!GU2:GU52)&lt;&gt;0,SQRT(SUMSQ('Control Kinematics'!GU410:GU460-'Control Kinematics'!$IS$410:$IS$460)/51),"")</f>
        <v/>
      </c>
      <c r="GU18" s="38" t="str">
        <f t="array" ref="GU18">IF(SUM('Control Kinematics'!GV2:GV52)&lt;&gt;0,SQRT(SUMSQ('Control Kinematics'!GV410:GV460-'Control Kinematics'!$IS$410:$IS$460)/51),"")</f>
        <v/>
      </c>
      <c r="GV18" s="38" t="str">
        <f t="array" ref="GV18">IF(SUM('Control Kinematics'!GW2:GW52)&lt;&gt;0,SQRT(SUMSQ('Control Kinematics'!GW410:GW460-'Control Kinematics'!$IS$410:$IS$460)/51),"")</f>
        <v/>
      </c>
      <c r="GW18" s="38" t="str">
        <f t="array" ref="GW18">IF(SUM('Control Kinematics'!GX2:GX52)&lt;&gt;0,SQRT(SUMSQ('Control Kinematics'!GX410:GX460-'Control Kinematics'!$IS$410:$IS$460)/51),"")</f>
        <v/>
      </c>
      <c r="GX18" s="38" t="str">
        <f t="array" ref="GX18">IF(SUM('Control Kinematics'!GY2:GY52)&lt;&gt;0,SQRT(SUMSQ('Control Kinematics'!GY410:GY460-'Control Kinematics'!$IS$410:$IS$460)/51),"")</f>
        <v/>
      </c>
      <c r="GY18" s="38" t="str">
        <f t="array" ref="GY18">IF(SUM('Control Kinematics'!GZ2:GZ52)&lt;&gt;0,SQRT(SUMSQ('Control Kinematics'!GZ410:GZ460-'Control Kinematics'!$IS$410:$IS$460)/51),"")</f>
        <v/>
      </c>
      <c r="GZ18" s="38" t="str">
        <f t="array" ref="GZ18">IF(SUM('Control Kinematics'!HA2:HA52)&lt;&gt;0,SQRT(SUMSQ('Control Kinematics'!HA410:HA460-'Control Kinematics'!$IS$410:$IS$460)/51),"")</f>
        <v/>
      </c>
      <c r="HA18" s="38" t="str">
        <f t="array" ref="HA18">IF(SUM('Control Kinematics'!HB2:HB52)&lt;&gt;0,SQRT(SUMSQ('Control Kinematics'!HB410:HB460-'Control Kinematics'!$IS$410:$IS$460)/51),"")</f>
        <v/>
      </c>
      <c r="HB18" s="38" t="str">
        <f t="array" ref="HB18">IF(SUM('Control Kinematics'!HC2:HC52)&lt;&gt;0,SQRT(SUMSQ('Control Kinematics'!HC410:HC460-'Control Kinematics'!$IS$410:$IS$460)/51),"")</f>
        <v/>
      </c>
      <c r="HC18" s="38" t="str">
        <f t="array" ref="HC18">IF(SUM('Control Kinematics'!HD2:HD52)&lt;&gt;0,SQRT(SUMSQ('Control Kinematics'!HD410:HD460-'Control Kinematics'!$IS$410:$IS$460)/51),"")</f>
        <v/>
      </c>
      <c r="HD18" s="38" t="str">
        <f t="array" ref="HD18">IF(SUM('Control Kinematics'!HE2:HE52)&lt;&gt;0,SQRT(SUMSQ('Control Kinematics'!HE410:HE460-'Control Kinematics'!$IS$410:$IS$460)/51),"")</f>
        <v/>
      </c>
      <c r="HE18" s="38" t="str">
        <f t="array" ref="HE18">IF(SUM('Control Kinematics'!HF2:HF52)&lt;&gt;0,SQRT(SUMSQ('Control Kinematics'!HF410:HF460-'Control Kinematics'!$IS$410:$IS$460)/51),"")</f>
        <v/>
      </c>
      <c r="HF18" s="38" t="str">
        <f t="array" ref="HF18">IF(SUM('Control Kinematics'!HG2:HG52)&lt;&gt;0,SQRT(SUMSQ('Control Kinematics'!HG410:HG460-'Control Kinematics'!$IS$410:$IS$460)/51),"")</f>
        <v/>
      </c>
      <c r="HG18" s="38" t="str">
        <f t="array" ref="HG18">IF(SUM('Control Kinematics'!HH2:HH52)&lt;&gt;0,SQRT(SUMSQ('Control Kinematics'!HH410:HH460-'Control Kinematics'!$IS$410:$IS$460)/51),"")</f>
        <v/>
      </c>
      <c r="HH18" s="38" t="str">
        <f t="array" ref="HH18">IF(SUM('Control Kinematics'!HI2:HI52)&lt;&gt;0,SQRT(SUMSQ('Control Kinematics'!HI410:HI460-'Control Kinematics'!$IS$410:$IS$460)/51),"")</f>
        <v/>
      </c>
      <c r="HI18" s="38" t="str">
        <f t="array" ref="HI18">IF(SUM('Control Kinematics'!HJ2:HJ52)&lt;&gt;0,SQRT(SUMSQ('Control Kinematics'!HJ410:HJ460-'Control Kinematics'!$IS$410:$IS$460)/51),"")</f>
        <v/>
      </c>
      <c r="HJ18" s="38" t="str">
        <f t="array" ref="HJ18">IF(SUM('Control Kinematics'!HK2:HK52)&lt;&gt;0,SQRT(SUMSQ('Control Kinematics'!HK410:HK460-'Control Kinematics'!$IS$410:$IS$460)/51),"")</f>
        <v/>
      </c>
      <c r="HK18" s="38" t="str">
        <f t="array" ref="HK18">IF(SUM('Control Kinematics'!HL2:HL52)&lt;&gt;0,SQRT(SUMSQ('Control Kinematics'!HL410:HL460-'Control Kinematics'!$IS$410:$IS$460)/51),"")</f>
        <v/>
      </c>
      <c r="HL18" s="38" t="str">
        <f t="array" ref="HL18">IF(SUM('Control Kinematics'!HM2:HM52)&lt;&gt;0,SQRT(SUMSQ('Control Kinematics'!HM410:HM460-'Control Kinematics'!$IS$410:$IS$460)/51),"")</f>
        <v/>
      </c>
      <c r="HM18" s="38" t="str">
        <f t="array" ref="HM18">IF(SUM('Control Kinematics'!HN2:HN52)&lt;&gt;0,SQRT(SUMSQ('Control Kinematics'!HN410:HN460-'Control Kinematics'!$IS$410:$IS$460)/51),"")</f>
        <v/>
      </c>
      <c r="HN18" s="38" t="str">
        <f t="array" ref="HN18">IF(SUM('Control Kinematics'!HO2:HO52)&lt;&gt;0,SQRT(SUMSQ('Control Kinematics'!HO410:HO460-'Control Kinematics'!$IS$410:$IS$460)/51),"")</f>
        <v/>
      </c>
      <c r="HO18" s="38" t="str">
        <f t="array" ref="HO18">IF(SUM('Control Kinematics'!HP2:HP52)&lt;&gt;0,SQRT(SUMSQ('Control Kinematics'!HP410:HP460-'Control Kinematics'!$IS$410:$IS$460)/51),"")</f>
        <v/>
      </c>
      <c r="HP18" s="38" t="str">
        <f t="array" ref="HP18">IF(SUM('Control Kinematics'!HQ2:HQ52)&lt;&gt;0,SQRT(SUMSQ('Control Kinematics'!HQ410:HQ460-'Control Kinematics'!$IS$410:$IS$460)/51),"")</f>
        <v/>
      </c>
      <c r="HQ18" s="38" t="str">
        <f t="array" ref="HQ18">IF(SUM('Control Kinematics'!HR2:HR52)&lt;&gt;0,SQRT(SUMSQ('Control Kinematics'!HR410:HR460-'Control Kinematics'!$IS$410:$IS$460)/51),"")</f>
        <v/>
      </c>
      <c r="HR18" s="38" t="str">
        <f t="array" ref="HR18">IF(SUM('Control Kinematics'!HS2:HS52)&lt;&gt;0,SQRT(SUMSQ('Control Kinematics'!HS410:HS460-'Control Kinematics'!$IS$410:$IS$460)/51),"")</f>
        <v/>
      </c>
      <c r="HS18" s="38" t="str">
        <f t="array" ref="HS18">IF(SUM('Control Kinematics'!HT2:HT52)&lt;&gt;0,SQRT(SUMSQ('Control Kinematics'!HT410:HT460-'Control Kinematics'!$IS$410:$IS$460)/51),"")</f>
        <v/>
      </c>
      <c r="HT18" s="38" t="str">
        <f t="array" ref="HT18">IF(SUM('Control Kinematics'!HU2:HU52)&lt;&gt;0,SQRT(SUMSQ('Control Kinematics'!HU410:HU460-'Control Kinematics'!$IS$410:$IS$460)/51),"")</f>
        <v/>
      </c>
      <c r="HU18" s="38" t="str">
        <f t="array" ref="HU18">IF(SUM('Control Kinematics'!HV2:HV52)&lt;&gt;0,SQRT(SUMSQ('Control Kinematics'!HV410:HV460-'Control Kinematics'!$IS$410:$IS$460)/51),"")</f>
        <v/>
      </c>
      <c r="HV18" s="38" t="str">
        <f t="array" ref="HV18">IF(SUM('Control Kinematics'!HW2:HW52)&lt;&gt;0,SQRT(SUMSQ('Control Kinematics'!HW410:HW460-'Control Kinematics'!$IS$410:$IS$460)/51),"")</f>
        <v/>
      </c>
      <c r="HW18" s="38" t="str">
        <f t="array" ref="HW18">IF(SUM('Control Kinematics'!HX2:HX52)&lt;&gt;0,SQRT(SUMSQ('Control Kinematics'!HX410:HX460-'Control Kinematics'!$IS$410:$IS$460)/51),"")</f>
        <v/>
      </c>
      <c r="HX18" s="38" t="str">
        <f t="array" ref="HX18">IF(SUM('Control Kinematics'!HY2:HY52)&lt;&gt;0,SQRT(SUMSQ('Control Kinematics'!HY410:HY460-'Control Kinematics'!$IS$410:$IS$460)/51),"")</f>
        <v/>
      </c>
      <c r="HY18" s="38" t="str">
        <f t="array" ref="HY18">IF(SUM('Control Kinematics'!HZ2:HZ52)&lt;&gt;0,SQRT(SUMSQ('Control Kinematics'!HZ410:HZ460-'Control Kinematics'!$IS$410:$IS$460)/51),"")</f>
        <v/>
      </c>
      <c r="HZ18" s="38" t="str">
        <f t="array" ref="HZ18">IF(SUM('Control Kinematics'!IA2:IA52)&lt;&gt;0,SQRT(SUMSQ('Control Kinematics'!IA410:IA460-'Control Kinematics'!$IS$410:$IS$460)/51),"")</f>
        <v/>
      </c>
      <c r="IA18" s="38" t="str">
        <f t="array" ref="IA18">IF(SUM('Control Kinematics'!IB2:IB52)&lt;&gt;0,SQRT(SUMSQ('Control Kinematics'!IB410:IB460-'Control Kinematics'!$IS$410:$IS$460)/51),"")</f>
        <v/>
      </c>
      <c r="IB18" s="38" t="str">
        <f t="array" ref="IB18">IF(SUM('Control Kinematics'!IC2:IC52)&lt;&gt;0,SQRT(SUMSQ('Control Kinematics'!IC410:IC460-'Control Kinematics'!$IS$410:$IS$460)/51),"")</f>
        <v/>
      </c>
      <c r="IC18" s="38" t="str">
        <f t="array" ref="IC18">IF(SUM('Control Kinematics'!ID2:ID52)&lt;&gt;0,SQRT(SUMSQ('Control Kinematics'!ID410:ID460-'Control Kinematics'!$IS$410:$IS$460)/51),"")</f>
        <v/>
      </c>
      <c r="ID18" s="38" t="str">
        <f t="array" ref="ID18">IF(SUM('Control Kinematics'!IE2:IE52)&lt;&gt;0,SQRT(SUMSQ('Control Kinematics'!IE410:IE460-'Control Kinematics'!$IS$410:$IS$460)/51),"")</f>
        <v/>
      </c>
      <c r="IE18" s="38" t="str">
        <f t="array" ref="IE18">IF(SUM('Control Kinematics'!IF2:IF52)&lt;&gt;0,SQRT(SUMSQ('Control Kinematics'!IF410:IF460-'Control Kinematics'!$IS$410:$IS$460)/51),"")</f>
        <v/>
      </c>
      <c r="IF18" s="38" t="str">
        <f t="array" ref="IF18">IF(SUM('Control Kinematics'!IG2:IG52)&lt;&gt;0,SQRT(SUMSQ('Control Kinematics'!IG410:IG460-'Control Kinematics'!$IS$410:$IS$460)/51),"")</f>
        <v/>
      </c>
      <c r="IG18" s="38" t="str">
        <f t="array" ref="IG18">IF(SUM('Control Kinematics'!IH2:IH52)&lt;&gt;0,SQRT(SUMSQ('Control Kinematics'!IH410:IH460-'Control Kinematics'!$IS$410:$IS$460)/51),"")</f>
        <v/>
      </c>
      <c r="IH18" s="38" t="str">
        <f t="array" ref="IH18">IF(SUM('Control Kinematics'!II2:II52)&lt;&gt;0,SQRT(SUMSQ('Control Kinematics'!II410:II460-'Control Kinematics'!$IS$410:$IS$460)/51),"")</f>
        <v/>
      </c>
      <c r="II18" s="38" t="str">
        <f t="array" ref="II18">IF(SUM('Control Kinematics'!IJ2:IJ52)&lt;&gt;0,SQRT(SUMSQ('Control Kinematics'!IJ410:IJ460-'Control Kinematics'!$IS$410:$IS$460)/51),"")</f>
        <v/>
      </c>
      <c r="IJ18" s="38" t="str">
        <f t="array" ref="IJ18">IF(SUM('Control Kinematics'!IK2:IK52)&lt;&gt;0,SQRT(SUMSQ('Control Kinematics'!IK410:IK460-'Control Kinematics'!$IS$410:$IS$460)/51),"")</f>
        <v/>
      </c>
      <c r="IK18" s="38" t="str">
        <f t="array" ref="IK18">IF(SUM('Control Kinematics'!IL2:IL52)&lt;&gt;0,SQRT(SUMSQ('Control Kinematics'!IL410:IL460-'Control Kinematics'!$IS$410:$IS$460)/51),"")</f>
        <v/>
      </c>
      <c r="IL18" s="38" t="str">
        <f t="array" ref="IL18">IF(SUM('Control Kinematics'!IM2:IM52)&lt;&gt;0,SQRT(SUMSQ('Control Kinematics'!IM410:IM460-'Control Kinematics'!$IS$410:$IS$460)/51),"")</f>
        <v/>
      </c>
      <c r="IM18" s="38" t="str">
        <f t="array" ref="IM18">IF(SUM('Control Kinematics'!IN2:IN52)&lt;&gt;0,SQRT(SUMSQ('Control Kinematics'!IN410:IN460-'Control Kinematics'!$IS$410:$IS$460)/51),"")</f>
        <v/>
      </c>
      <c r="IN18" s="38" t="str">
        <f t="array" ref="IN18">IF(SUM('Control Kinematics'!IO2:IO52)&lt;&gt;0,SQRT(SUMSQ('Control Kinematics'!IO410:IO460-'Control Kinematics'!$IS$410:$IS$460)/51),"")</f>
        <v/>
      </c>
      <c r="IO18" s="38" t="str">
        <f t="array" ref="IO18">IF(SUM('Control Kinematics'!IP2:IP52)&lt;&gt;0,SQRT(SUMSQ('Control Kinematics'!IP410:IP460-'Control Kinematics'!$IS$410:$IS$460)/51),"")</f>
        <v/>
      </c>
      <c r="IP18" s="38" t="str">
        <f t="array" ref="IP18">IF(SUM('Control Kinematics'!IQ2:IQ52)&lt;&gt;0,SQRT(SUMSQ('Control Kinematics'!IQ410:IQ460-'Control Kinematics'!$IS$410:$IS$460)/51),"")</f>
        <v/>
      </c>
      <c r="IQ18" s="38" t="str">
        <f t="array" ref="IQ18">IF(SUM('Control Kinematics'!IR2:IR52)&lt;&gt;0,SQRT(SUMSQ('Control Kinematics'!IR410:IR460-'Control Kinematics'!$IS$410:$IS$460)/51),"")</f>
        <v/>
      </c>
      <c r="IR18" s="60">
        <f t="shared" si="20"/>
        <v>6.2944485888165103</v>
      </c>
      <c r="IS18" s="55">
        <f t="shared" si="21"/>
        <v>3.0953735652514585</v>
      </c>
      <c r="IT18" s="55">
        <f>EXP(IR48)</f>
        <v>5.5807959103104183</v>
      </c>
    </row>
    <row r="19" spans="1:254" x14ac:dyDescent="0.2">
      <c r="A19" s="16"/>
      <c r="B19" s="27"/>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9"/>
      <c r="IS19" s="9"/>
      <c r="IT19" s="9"/>
    </row>
    <row r="20" spans="1:254" x14ac:dyDescent="0.2">
      <c r="A20" s="23" t="s">
        <v>14</v>
      </c>
      <c r="B20" s="52">
        <f t="array" ref="B20">IF(SUM('Control Kinematics'!C461:C511)&lt;&gt;0,SQRT(SUMSQ('Control Kinematics'!C461:C511-'Control Kinematics'!$IS$2:$IS$52)/51),"")</f>
        <v>5.3820348567106571</v>
      </c>
      <c r="C20" s="52">
        <f t="array" ref="C20">IF(SUM('Control Kinematics'!D461:D511)&lt;&gt;0,SQRT(SUMSQ('Control Kinematics'!D461:D511-'Control Kinematics'!$IS$2:$IS$52)/51),"")</f>
        <v>7.5377072010660724</v>
      </c>
      <c r="D20" s="52">
        <f t="array" ref="D20">IF(SUM('Control Kinematics'!E461:E511)&lt;&gt;0,SQRT(SUMSQ('Control Kinematics'!E461:E511-'Control Kinematics'!$IS$2:$IS$52)/51),"")</f>
        <v>4.1557773236496676</v>
      </c>
      <c r="E20" s="52">
        <f t="array" ref="E20">IF(SUM('Control Kinematics'!F461:F511)&lt;&gt;0,SQRT(SUMSQ('Control Kinematics'!F461:F511-'Control Kinematics'!$IS$2:$IS$52)/51),"")</f>
        <v>0.91605534941011024</v>
      </c>
      <c r="F20" s="52">
        <f t="array" ref="F20">IF(SUM('Control Kinematics'!G461:G511)&lt;&gt;0,SQRT(SUMSQ('Control Kinematics'!G461:G511-'Control Kinematics'!$IS$2:$IS$52)/51),"")</f>
        <v>9.2720533873705619</v>
      </c>
      <c r="G20" s="52">
        <f t="array" ref="G20">IF(SUM('Control Kinematics'!H461:H511)&lt;&gt;0,SQRT(SUMSQ('Control Kinematics'!H461:H511-'Control Kinematics'!$IS$2:$IS$52)/51),"")</f>
        <v>4.3983276824437354</v>
      </c>
      <c r="H20" s="52">
        <f t="array" ref="H20">IF(SUM('Control Kinematics'!I461:I511)&lt;&gt;0,SQRT(SUMSQ('Control Kinematics'!I461:I511-'Control Kinematics'!$IS$2:$IS$52)/51),"")</f>
        <v>14.129807846785599</v>
      </c>
      <c r="I20" s="52">
        <f t="array" ref="I20">IF(SUM('Control Kinematics'!J461:J511)&lt;&gt;0,SQRT(SUMSQ('Control Kinematics'!J461:J511-'Control Kinematics'!$IS$2:$IS$52)/51),"")</f>
        <v>4.2281186636780461</v>
      </c>
      <c r="J20" s="52">
        <f t="array" ref="J20">IF(SUM('Control Kinematics'!K461:K511)&lt;&gt;0,SQRT(SUMSQ('Control Kinematics'!K461:K511-'Control Kinematics'!$IS$2:$IS$52)/51),"")</f>
        <v>2.8083897092853816</v>
      </c>
      <c r="K20" s="52">
        <f t="array" ref="K20">IF(SUM('Control Kinematics'!L461:L511)&lt;&gt;0,SQRT(SUMSQ('Control Kinematics'!L461:L511-'Control Kinematics'!$IS$2:$IS$52)/51),"")</f>
        <v>2.607592989887896</v>
      </c>
      <c r="L20" s="52">
        <f t="array" ref="L20">IF(SUM('Control Kinematics'!M461:M511)&lt;&gt;0,SQRT(SUMSQ('Control Kinematics'!M461:M511-'Control Kinematics'!$IS$2:$IS$52)/51),"")</f>
        <v>1.7311744087536174</v>
      </c>
      <c r="M20" s="52">
        <f t="array" ref="M20">IF(SUM('Control Kinematics'!N461:N511)&lt;&gt;0,SQRT(SUMSQ('Control Kinematics'!N461:N511-'Control Kinematics'!$IS$2:$IS$52)/51),"")</f>
        <v>1.4958142229436746</v>
      </c>
      <c r="N20" s="52">
        <f t="array" ref="N20">IF(SUM('Control Kinematics'!O461:O511)&lt;&gt;0,SQRT(SUMSQ('Control Kinematics'!O461:O511-'Control Kinematics'!$IS$2:$IS$52)/51),"")</f>
        <v>2.564428598906547</v>
      </c>
      <c r="O20" s="52">
        <f t="array" ref="O20">IF(SUM('Control Kinematics'!P461:P511)&lt;&gt;0,SQRT(SUMSQ('Control Kinematics'!P461:P511-'Control Kinematics'!$IS$2:$IS$52)/51),"")</f>
        <v>4.1173602767789115</v>
      </c>
      <c r="P20" s="52">
        <f t="array" ref="P20">IF(SUM('Control Kinematics'!Q461:Q511)&lt;&gt;0,SQRT(SUMSQ('Control Kinematics'!Q461:Q511-'Control Kinematics'!$IS$2:$IS$52)/51),"")</f>
        <v>5.8601597737144955</v>
      </c>
      <c r="Q20" s="52">
        <f t="array" ref="Q20">IF(SUM('Control Kinematics'!R461:R511)&lt;&gt;0,SQRT(SUMSQ('Control Kinematics'!R461:R511-'Control Kinematics'!$IS$2:$IS$52)/51),"")</f>
        <v>4.2910622935955196</v>
      </c>
      <c r="R20" s="52">
        <f t="array" ref="R20">IF(SUM('Control Kinematics'!S461:S511)&lt;&gt;0,SQRT(SUMSQ('Control Kinematics'!S461:S511-'Control Kinematics'!$IS$2:$IS$52)/51),"")</f>
        <v>7.5665214310982796</v>
      </c>
      <c r="S20" s="52">
        <f t="array" ref="S20">IF(SUM('Control Kinematics'!T461:T511)&lt;&gt;0,SQRT(SUMSQ('Control Kinematics'!T461:T511-'Control Kinematics'!$IS$2:$IS$52)/51),"")</f>
        <v>11.125655877452461</v>
      </c>
      <c r="T20" s="52">
        <f t="array" ref="T20">IF(SUM('Control Kinematics'!U461:U511)&lt;&gt;0,SQRT(SUMSQ('Control Kinematics'!U461:U511-'Control Kinematics'!$IS$2:$IS$52)/51),"")</f>
        <v>3.5025538263066931</v>
      </c>
      <c r="U20" s="52">
        <f t="array" ref="U20">IF(SUM('Control Kinematics'!V461:V511)&lt;&gt;0,SQRT(SUMSQ('Control Kinematics'!V461:V511-'Control Kinematics'!$IS$2:$IS$52)/51),"")</f>
        <v>2.7304427043802271</v>
      </c>
      <c r="V20" s="52">
        <f t="array" ref="V20">IF(SUM('Control Kinematics'!W461:W511)&lt;&gt;0,SQRT(SUMSQ('Control Kinematics'!W461:W511-'Control Kinematics'!$IS$2:$IS$52)/51),"")</f>
        <v>2.5113706172891104</v>
      </c>
      <c r="W20" s="52">
        <f t="array" ref="W20">IF(SUM('Control Kinematics'!X461:X511)&lt;&gt;0,SQRT(SUMSQ('Control Kinematics'!X461:X511-'Control Kinematics'!$IS$2:$IS$52)/51),"")</f>
        <v>1.6375224570685216</v>
      </c>
      <c r="X20" s="52">
        <f t="array" ref="X20">IF(SUM('Control Kinematics'!Y461:Y511)&lt;&gt;0,SQRT(SUMSQ('Control Kinematics'!Y461:Y511-'Control Kinematics'!$IS$2:$IS$52)/51),"")</f>
        <v>3.2848446475909996</v>
      </c>
      <c r="Y20" s="52">
        <f t="array" ref="Y20">IF(SUM('Control Kinematics'!Z461:Z511)&lt;&gt;0,SQRT(SUMSQ('Control Kinematics'!Z461:Z511-'Control Kinematics'!$IS$2:$IS$52)/51),"")</f>
        <v>3.7680582774602409</v>
      </c>
      <c r="Z20" s="52">
        <f t="array" ref="Z20">IF(SUM('Control Kinematics'!AA461:AA511)&lt;&gt;0,SQRT(SUMSQ('Control Kinematics'!AA461:AA511-'Control Kinematics'!$IS$2:$IS$52)/51),"")</f>
        <v>2.4015219038731392</v>
      </c>
      <c r="AA20" s="52">
        <f t="array" ref="AA20">IF(SUM('Control Kinematics'!AB461:AB511)&lt;&gt;0,SQRT(SUMSQ('Control Kinematics'!AB461:AB511-'Control Kinematics'!$IS$2:$IS$52)/51),"")</f>
        <v>4.0845644306228541</v>
      </c>
      <c r="AB20" s="52">
        <f t="array" ref="AB20">IF(SUM('Control Kinematics'!AC461:AC511)&lt;&gt;0,SQRT(SUMSQ('Control Kinematics'!AC461:AC511-'Control Kinematics'!$IS$2:$IS$52)/51),"")</f>
        <v>2.1449981473898028</v>
      </c>
      <c r="AC20" s="52">
        <f t="array" ref="AC20">IF(SUM('Control Kinematics'!AD461:AD511)&lt;&gt;0,SQRT(SUMSQ('Control Kinematics'!AD461:AD511-'Control Kinematics'!$IS$2:$IS$52)/51),"")</f>
        <v>2.1258216704841231</v>
      </c>
      <c r="AD20" s="52">
        <f t="array" ref="AD20">IF(SUM('Control Kinematics'!AE461:AE511)&lt;&gt;0,SQRT(SUMSQ('Control Kinematics'!AE461:AE511-'Control Kinematics'!$IS$2:$IS$52)/51),"")</f>
        <v>4.9824531036960762</v>
      </c>
      <c r="AE20" s="52">
        <f t="array" ref="AE20">IF(SUM('Control Kinematics'!AF461:AF511)&lt;&gt;0,SQRT(SUMSQ('Control Kinematics'!AF461:AF511-'Control Kinematics'!$IS$2:$IS$52)/51),"")</f>
        <v>1.4862776255708967</v>
      </c>
      <c r="AF20" s="52">
        <f t="array" ref="AF20">IF(SUM('Control Kinematics'!AG461:AG511)&lt;&gt;0,SQRT(SUMSQ('Control Kinematics'!AG461:AG511-'Control Kinematics'!$IS$2:$IS$52)/51),"")</f>
        <v>3.9373106026733335</v>
      </c>
      <c r="AG20" s="52">
        <f t="array" ref="AG20">IF(SUM('Control Kinematics'!AH461:AH511)&lt;&gt;0,SQRT(SUMSQ('Control Kinematics'!AH461:AH511-'Control Kinematics'!$IS$2:$IS$52)/51),"")</f>
        <v>0.90574244368203838</v>
      </c>
      <c r="AH20" s="52">
        <f t="array" ref="AH20">IF(SUM('Control Kinematics'!AI461:AI511)&lt;&gt;0,SQRT(SUMSQ('Control Kinematics'!AI461:AI511-'Control Kinematics'!$IS$2:$IS$52)/51),"")</f>
        <v>4.6299036898381249</v>
      </c>
      <c r="AI20" s="52">
        <f t="array" ref="AI20">IF(SUM('Control Kinematics'!AJ461:AJ511)&lt;&gt;0,SQRT(SUMSQ('Control Kinematics'!AJ461:AJ511-'Control Kinematics'!$IS$2:$IS$52)/51),"")</f>
        <v>2.669145827137688</v>
      </c>
      <c r="AJ20" s="52">
        <f t="array" ref="AJ20">IF(SUM('Control Kinematics'!AK461:AK511)&lt;&gt;0,SQRT(SUMSQ('Control Kinematics'!AK461:AK511-'Control Kinematics'!$IS$2:$IS$52)/51),"")</f>
        <v>8.1800419055502083</v>
      </c>
      <c r="AK20" s="52">
        <f t="array" ref="AK20">IF(SUM('Control Kinematics'!AL461:AL511)&lt;&gt;0,SQRT(SUMSQ('Control Kinematics'!AL461:AL511-'Control Kinematics'!$IS$2:$IS$52)/51),"")</f>
        <v>1.9928644442541903</v>
      </c>
      <c r="AL20" s="52">
        <f t="array" ref="AL20">IF(SUM('Control Kinematics'!AM461:AM511)&lt;&gt;0,SQRT(SUMSQ('Control Kinematics'!AM461:AM511-'Control Kinematics'!$IS$2:$IS$52)/51),"")</f>
        <v>5.1958250013316025</v>
      </c>
      <c r="AM20" s="52">
        <f t="array" ref="AM20">IF(SUM('Control Kinematics'!AN461:AN511)&lt;&gt;0,SQRT(SUMSQ('Control Kinematics'!AN461:AN511-'Control Kinematics'!$IS$2:$IS$52)/51),"")</f>
        <v>4.3109791583944901</v>
      </c>
      <c r="AN20" s="52" t="str">
        <f t="array" ref="AN20">IF(SUM('Control Kinematics'!AO461:AO511)&lt;&gt;0,SQRT(SUMSQ('Control Kinematics'!AO461:AO511-'Control Kinematics'!$IS$2:$IS$52)/51),"")</f>
        <v/>
      </c>
      <c r="AO20" s="52" t="str">
        <f t="array" ref="AO20">IF(SUM('Control Kinematics'!AP461:AP511)&lt;&gt;0,SQRT(SUMSQ('Control Kinematics'!AP461:AP511-'Control Kinematics'!$IS$2:$IS$52)/51),"")</f>
        <v/>
      </c>
      <c r="AP20" s="52" t="str">
        <f t="array" ref="AP20">IF(SUM('Control Kinematics'!AQ461:AQ511)&lt;&gt;0,SQRT(SUMSQ('Control Kinematics'!AQ461:AQ511-'Control Kinematics'!$IS$2:$IS$52)/51),"")</f>
        <v/>
      </c>
      <c r="AQ20" s="52" t="str">
        <f t="array" ref="AQ20">IF(SUM('Control Kinematics'!AR461:AR511)&lt;&gt;0,SQRT(SUMSQ('Control Kinematics'!AR461:AR511-'Control Kinematics'!$IS$2:$IS$52)/51),"")</f>
        <v/>
      </c>
      <c r="AR20" s="52" t="str">
        <f t="array" ref="AR20">IF(SUM('Control Kinematics'!AS461:AS511)&lt;&gt;0,SQRT(SUMSQ('Control Kinematics'!AS461:AS511-'Control Kinematics'!$IS$2:$IS$52)/51),"")</f>
        <v/>
      </c>
      <c r="AS20" s="52" t="str">
        <f t="array" ref="AS20">IF(SUM('Control Kinematics'!AT461:AT511)&lt;&gt;0,SQRT(SUMSQ('Control Kinematics'!AT461:AT511-'Control Kinematics'!$IS$2:$IS$52)/51),"")</f>
        <v/>
      </c>
      <c r="AT20" s="52" t="str">
        <f t="array" ref="AT20">IF(SUM('Control Kinematics'!AU461:AU511)&lt;&gt;0,SQRT(SUMSQ('Control Kinematics'!AU461:AU511-'Control Kinematics'!$IS$2:$IS$52)/51),"")</f>
        <v/>
      </c>
      <c r="AU20" s="52" t="str">
        <f t="array" ref="AU20">IF(SUM('Control Kinematics'!AV461:AV511)&lt;&gt;0,SQRT(SUMSQ('Control Kinematics'!AV461:AV511-'Control Kinematics'!$IS$2:$IS$52)/51),"")</f>
        <v/>
      </c>
      <c r="AV20" s="52" t="str">
        <f t="array" ref="AV20">IF(SUM('Control Kinematics'!AW461:AW511)&lt;&gt;0,SQRT(SUMSQ('Control Kinematics'!AW461:AW511-'Control Kinematics'!$IS$2:$IS$52)/51),"")</f>
        <v/>
      </c>
      <c r="AW20" s="52" t="str">
        <f t="array" ref="AW20">IF(SUM('Control Kinematics'!AX461:AX511)&lt;&gt;0,SQRT(SUMSQ('Control Kinematics'!AX461:AX511-'Control Kinematics'!$IS$2:$IS$52)/51),"")</f>
        <v/>
      </c>
      <c r="AX20" s="52" t="str">
        <f t="array" ref="AX20">IF(SUM('Control Kinematics'!AY461:AY511)&lt;&gt;0,SQRT(SUMSQ('Control Kinematics'!AY461:AY511-'Control Kinematics'!$IS$2:$IS$52)/51),"")</f>
        <v/>
      </c>
      <c r="AY20" s="52" t="str">
        <f t="array" ref="AY20">IF(SUM('Control Kinematics'!AZ461:AZ511)&lt;&gt;0,SQRT(SUMSQ('Control Kinematics'!AZ461:AZ511-'Control Kinematics'!$IS$2:$IS$52)/51),"")</f>
        <v/>
      </c>
      <c r="AZ20" s="52" t="str">
        <f t="array" ref="AZ20">IF(SUM('Control Kinematics'!BA461:BA511)&lt;&gt;0,SQRT(SUMSQ('Control Kinematics'!BA461:BA511-'Control Kinematics'!$IS$2:$IS$52)/51),"")</f>
        <v/>
      </c>
      <c r="BA20" s="52" t="str">
        <f t="array" ref="BA20">IF(SUM('Control Kinematics'!BB461:BB511)&lt;&gt;0,SQRT(SUMSQ('Control Kinematics'!BB461:BB511-'Control Kinematics'!$IS$2:$IS$52)/51),"")</f>
        <v/>
      </c>
      <c r="BB20" s="52" t="str">
        <f t="array" ref="BB20">IF(SUM('Control Kinematics'!BC461:BC511)&lt;&gt;0,SQRT(SUMSQ('Control Kinematics'!BC461:BC511-'Control Kinematics'!$IS$2:$IS$52)/51),"")</f>
        <v/>
      </c>
      <c r="BC20" s="52" t="str">
        <f t="array" ref="BC20">IF(SUM('Control Kinematics'!BD461:BD511)&lt;&gt;0,SQRT(SUMSQ('Control Kinematics'!BD461:BD511-'Control Kinematics'!$IS$2:$IS$52)/51),"")</f>
        <v/>
      </c>
      <c r="BD20" s="52" t="str">
        <f t="array" ref="BD20">IF(SUM('Control Kinematics'!BE461:BE511)&lt;&gt;0,SQRT(SUMSQ('Control Kinematics'!BE461:BE511-'Control Kinematics'!$IS$2:$IS$52)/51),"")</f>
        <v/>
      </c>
      <c r="BE20" s="52" t="str">
        <f t="array" ref="BE20">IF(SUM('Control Kinematics'!BF461:BF511)&lt;&gt;0,SQRT(SUMSQ('Control Kinematics'!BF461:BF511-'Control Kinematics'!$IS$2:$IS$52)/51),"")</f>
        <v/>
      </c>
      <c r="BF20" s="52" t="str">
        <f t="array" ref="BF20">IF(SUM('Control Kinematics'!BG461:BG511)&lt;&gt;0,SQRT(SUMSQ('Control Kinematics'!BG461:BG511-'Control Kinematics'!$IS$2:$IS$52)/51),"")</f>
        <v/>
      </c>
      <c r="BG20" s="52" t="str">
        <f t="array" ref="BG20">IF(SUM('Control Kinematics'!BH461:BH511)&lt;&gt;0,SQRT(SUMSQ('Control Kinematics'!BH461:BH511-'Control Kinematics'!$IS$2:$IS$52)/51),"")</f>
        <v/>
      </c>
      <c r="BH20" s="52" t="str">
        <f t="array" ref="BH20">IF(SUM('Control Kinematics'!BI461:BI511)&lt;&gt;0,SQRT(SUMSQ('Control Kinematics'!BI461:BI511-'Control Kinematics'!$IS$2:$IS$52)/51),"")</f>
        <v/>
      </c>
      <c r="BI20" s="52" t="str">
        <f t="array" ref="BI20">IF(SUM('Control Kinematics'!BJ461:BJ511)&lt;&gt;0,SQRT(SUMSQ('Control Kinematics'!BJ461:BJ511-'Control Kinematics'!$IS$2:$IS$52)/51),"")</f>
        <v/>
      </c>
      <c r="BJ20" s="52" t="str">
        <f t="array" ref="BJ20">IF(SUM('Control Kinematics'!BK461:BK511)&lt;&gt;0,SQRT(SUMSQ('Control Kinematics'!BK461:BK511-'Control Kinematics'!$IS$2:$IS$52)/51),"")</f>
        <v/>
      </c>
      <c r="BK20" s="52" t="str">
        <f t="array" ref="BK20">IF(SUM('Control Kinematics'!BL461:BL511)&lt;&gt;0,SQRT(SUMSQ('Control Kinematics'!BL461:BL511-'Control Kinematics'!$IS$2:$IS$52)/51),"")</f>
        <v/>
      </c>
      <c r="BL20" s="52" t="str">
        <f t="array" ref="BL20">IF(SUM('Control Kinematics'!BM461:BM511)&lt;&gt;0,SQRT(SUMSQ('Control Kinematics'!BM461:BM511-'Control Kinematics'!$IS$2:$IS$52)/51),"")</f>
        <v/>
      </c>
      <c r="BM20" s="52" t="str">
        <f t="array" ref="BM20">IF(SUM('Control Kinematics'!BN461:BN511)&lt;&gt;0,SQRT(SUMSQ('Control Kinematics'!BN461:BN511-'Control Kinematics'!$IS$2:$IS$52)/51),"")</f>
        <v/>
      </c>
      <c r="BN20" s="52" t="str">
        <f t="array" ref="BN20">IF(SUM('Control Kinematics'!BO461:BO511)&lt;&gt;0,SQRT(SUMSQ('Control Kinematics'!BO461:BO511-'Control Kinematics'!$IS$2:$IS$52)/51),"")</f>
        <v/>
      </c>
      <c r="BO20" s="52" t="str">
        <f t="array" ref="BO20">IF(SUM('Control Kinematics'!BP461:BP511)&lt;&gt;0,SQRT(SUMSQ('Control Kinematics'!BP461:BP511-'Control Kinematics'!$IS$2:$IS$52)/51),"")</f>
        <v/>
      </c>
      <c r="BP20" s="52" t="str">
        <f t="array" ref="BP20">IF(SUM('Control Kinematics'!BQ461:BQ511)&lt;&gt;0,SQRT(SUMSQ('Control Kinematics'!BQ461:BQ511-'Control Kinematics'!$IS$2:$IS$52)/51),"")</f>
        <v/>
      </c>
      <c r="BQ20" s="52" t="str">
        <f t="array" ref="BQ20">IF(SUM('Control Kinematics'!BR461:BR511)&lt;&gt;0,SQRT(SUMSQ('Control Kinematics'!BR461:BR511-'Control Kinematics'!$IS$2:$IS$52)/51),"")</f>
        <v/>
      </c>
      <c r="BR20" s="52" t="str">
        <f t="array" ref="BR20">IF(SUM('Control Kinematics'!BS461:BS511)&lt;&gt;0,SQRT(SUMSQ('Control Kinematics'!BS461:BS511-'Control Kinematics'!$IS$2:$IS$52)/51),"")</f>
        <v/>
      </c>
      <c r="BS20" s="52" t="str">
        <f t="array" ref="BS20">IF(SUM('Control Kinematics'!BT461:BT511)&lt;&gt;0,SQRT(SUMSQ('Control Kinematics'!BT461:BT511-'Control Kinematics'!$IS$2:$IS$52)/51),"")</f>
        <v/>
      </c>
      <c r="BT20" s="52" t="str">
        <f t="array" ref="BT20">IF(SUM('Control Kinematics'!BU461:BU511)&lt;&gt;0,SQRT(SUMSQ('Control Kinematics'!BU461:BU511-'Control Kinematics'!$IS$2:$IS$52)/51),"")</f>
        <v/>
      </c>
      <c r="BU20" s="52" t="str">
        <f t="array" ref="BU20">IF(SUM('Control Kinematics'!BV461:BV511)&lt;&gt;0,SQRT(SUMSQ('Control Kinematics'!BV461:BV511-'Control Kinematics'!$IS$2:$IS$52)/51),"")</f>
        <v/>
      </c>
      <c r="BV20" s="52" t="str">
        <f t="array" ref="BV20">IF(SUM('Control Kinematics'!BW461:BW511)&lt;&gt;0,SQRT(SUMSQ('Control Kinematics'!BW461:BW511-'Control Kinematics'!$IS$2:$IS$52)/51),"")</f>
        <v/>
      </c>
      <c r="BW20" s="52" t="str">
        <f t="array" ref="BW20">IF(SUM('Control Kinematics'!BX461:BX511)&lt;&gt;0,SQRT(SUMSQ('Control Kinematics'!BX461:BX511-'Control Kinematics'!$IS$2:$IS$52)/51),"")</f>
        <v/>
      </c>
      <c r="BX20" s="52" t="str">
        <f t="array" ref="BX20">IF(SUM('Control Kinematics'!BY461:BY511)&lt;&gt;0,SQRT(SUMSQ('Control Kinematics'!BY461:BY511-'Control Kinematics'!$IS$2:$IS$52)/51),"")</f>
        <v/>
      </c>
      <c r="BY20" s="52" t="str">
        <f t="array" ref="BY20">IF(SUM('Control Kinematics'!BZ461:BZ511)&lt;&gt;0,SQRT(SUMSQ('Control Kinematics'!BZ461:BZ511-'Control Kinematics'!$IS$2:$IS$52)/51),"")</f>
        <v/>
      </c>
      <c r="BZ20" s="52" t="str">
        <f t="array" ref="BZ20">IF(SUM('Control Kinematics'!CA461:CA511)&lt;&gt;0,SQRT(SUMSQ('Control Kinematics'!CA461:CA511-'Control Kinematics'!$IS$2:$IS$52)/51),"")</f>
        <v/>
      </c>
      <c r="CA20" s="52" t="str">
        <f t="array" ref="CA20">IF(SUM('Control Kinematics'!CB461:CB511)&lt;&gt;0,SQRT(SUMSQ('Control Kinematics'!CB461:CB511-'Control Kinematics'!$IS$2:$IS$52)/51),"")</f>
        <v/>
      </c>
      <c r="CB20" s="52" t="str">
        <f t="array" ref="CB20">IF(SUM('Control Kinematics'!CC461:CC511)&lt;&gt;0,SQRT(SUMSQ('Control Kinematics'!CC461:CC511-'Control Kinematics'!$IS$2:$IS$52)/51),"")</f>
        <v/>
      </c>
      <c r="CC20" s="52" t="str">
        <f t="array" ref="CC20">IF(SUM('Control Kinematics'!CD461:CD511)&lt;&gt;0,SQRT(SUMSQ('Control Kinematics'!CD461:CD511-'Control Kinematics'!$IS$2:$IS$52)/51),"")</f>
        <v/>
      </c>
      <c r="CD20" s="52" t="str">
        <f t="array" ref="CD20">IF(SUM('Control Kinematics'!CE461:CE511)&lt;&gt;0,SQRT(SUMSQ('Control Kinematics'!CE461:CE511-'Control Kinematics'!$IS$2:$IS$52)/51),"")</f>
        <v/>
      </c>
      <c r="CE20" s="52" t="str">
        <f t="array" ref="CE20">IF(SUM('Control Kinematics'!CF461:CF511)&lt;&gt;0,SQRT(SUMSQ('Control Kinematics'!CF461:CF511-'Control Kinematics'!$IS$2:$IS$52)/51),"")</f>
        <v/>
      </c>
      <c r="CF20" s="52" t="str">
        <f t="array" ref="CF20">IF(SUM('Control Kinematics'!CG461:CG511)&lt;&gt;0,SQRT(SUMSQ('Control Kinematics'!CG461:CG511-'Control Kinematics'!$IS$2:$IS$52)/51),"")</f>
        <v/>
      </c>
      <c r="CG20" s="52" t="str">
        <f t="array" ref="CG20">IF(SUM('Control Kinematics'!CH461:CH511)&lt;&gt;0,SQRT(SUMSQ('Control Kinematics'!CH461:CH511-'Control Kinematics'!$IS$2:$IS$52)/51),"")</f>
        <v/>
      </c>
      <c r="CH20" s="52" t="str">
        <f t="array" ref="CH20">IF(SUM('Control Kinematics'!CI461:CI511)&lt;&gt;0,SQRT(SUMSQ('Control Kinematics'!CI461:CI511-'Control Kinematics'!$IS$2:$IS$52)/51),"")</f>
        <v/>
      </c>
      <c r="CI20" s="52" t="str">
        <f t="array" ref="CI20">IF(SUM('Control Kinematics'!CJ461:CJ511)&lt;&gt;0,SQRT(SUMSQ('Control Kinematics'!CJ461:CJ511-'Control Kinematics'!$IS$2:$IS$52)/51),"")</f>
        <v/>
      </c>
      <c r="CJ20" s="52" t="str">
        <f t="array" ref="CJ20">IF(SUM('Control Kinematics'!CK461:CK511)&lt;&gt;0,SQRT(SUMSQ('Control Kinematics'!CK461:CK511-'Control Kinematics'!$IS$2:$IS$52)/51),"")</f>
        <v/>
      </c>
      <c r="CK20" s="52" t="str">
        <f t="array" ref="CK20">IF(SUM('Control Kinematics'!CL461:CL511)&lt;&gt;0,SQRT(SUMSQ('Control Kinematics'!CL461:CL511-'Control Kinematics'!$IS$2:$IS$52)/51),"")</f>
        <v/>
      </c>
      <c r="CL20" s="52" t="str">
        <f t="array" ref="CL20">IF(SUM('Control Kinematics'!CM461:CM511)&lt;&gt;0,SQRT(SUMSQ('Control Kinematics'!CM461:CM511-'Control Kinematics'!$IS$2:$IS$52)/51),"")</f>
        <v/>
      </c>
      <c r="CM20" s="52" t="str">
        <f t="array" ref="CM20">IF(SUM('Control Kinematics'!CN461:CN511)&lt;&gt;0,SQRT(SUMSQ('Control Kinematics'!CN461:CN511-'Control Kinematics'!$IS$2:$IS$52)/51),"")</f>
        <v/>
      </c>
      <c r="CN20" s="52" t="str">
        <f t="array" ref="CN20">IF(SUM('Control Kinematics'!CO461:CO511)&lt;&gt;0,SQRT(SUMSQ('Control Kinematics'!CO461:CO511-'Control Kinematics'!$IS$2:$IS$52)/51),"")</f>
        <v/>
      </c>
      <c r="CO20" s="52" t="str">
        <f t="array" ref="CO20">IF(SUM('Control Kinematics'!CP461:CP511)&lt;&gt;0,SQRT(SUMSQ('Control Kinematics'!CP461:CP511-'Control Kinematics'!$IS$2:$IS$52)/51),"")</f>
        <v/>
      </c>
      <c r="CP20" s="52" t="str">
        <f t="array" ref="CP20">IF(SUM('Control Kinematics'!CQ461:CQ511)&lt;&gt;0,SQRT(SUMSQ('Control Kinematics'!CQ461:CQ511-'Control Kinematics'!$IS$2:$IS$52)/51),"")</f>
        <v/>
      </c>
      <c r="CQ20" s="52" t="str">
        <f t="array" ref="CQ20">IF(SUM('Control Kinematics'!CR461:CR511)&lt;&gt;0,SQRT(SUMSQ('Control Kinematics'!CR461:CR511-'Control Kinematics'!$IS$2:$IS$52)/51),"")</f>
        <v/>
      </c>
      <c r="CR20" s="52" t="str">
        <f t="array" ref="CR20">IF(SUM('Control Kinematics'!CS461:CS511)&lt;&gt;0,SQRT(SUMSQ('Control Kinematics'!CS461:CS511-'Control Kinematics'!$IS$2:$IS$52)/51),"")</f>
        <v/>
      </c>
      <c r="CS20" s="52" t="str">
        <f t="array" ref="CS20">IF(SUM('Control Kinematics'!CT461:CT511)&lt;&gt;0,SQRT(SUMSQ('Control Kinematics'!CT461:CT511-'Control Kinematics'!$IS$2:$IS$52)/51),"")</f>
        <v/>
      </c>
      <c r="CT20" s="52" t="str">
        <f t="array" ref="CT20">IF(SUM('Control Kinematics'!CU461:CU511)&lt;&gt;0,SQRT(SUMSQ('Control Kinematics'!CU461:CU511-'Control Kinematics'!$IS$2:$IS$52)/51),"")</f>
        <v/>
      </c>
      <c r="CU20" s="52" t="str">
        <f t="array" ref="CU20">IF(SUM('Control Kinematics'!CV461:CV511)&lt;&gt;0,SQRT(SUMSQ('Control Kinematics'!CV461:CV511-'Control Kinematics'!$IS$2:$IS$52)/51),"")</f>
        <v/>
      </c>
      <c r="CV20" s="52" t="str">
        <f t="array" ref="CV20">IF(SUM('Control Kinematics'!CW461:CW511)&lt;&gt;0,SQRT(SUMSQ('Control Kinematics'!CW461:CW511-'Control Kinematics'!$IS$2:$IS$52)/51),"")</f>
        <v/>
      </c>
      <c r="CW20" s="52" t="str">
        <f t="array" ref="CW20">IF(SUM('Control Kinematics'!CX461:CX511)&lt;&gt;0,SQRT(SUMSQ('Control Kinematics'!CX461:CX511-'Control Kinematics'!$IS$2:$IS$52)/51),"")</f>
        <v/>
      </c>
      <c r="CX20" s="52" t="str">
        <f t="array" ref="CX20">IF(SUM('Control Kinematics'!CY461:CY511)&lt;&gt;0,SQRT(SUMSQ('Control Kinematics'!CY461:CY511-'Control Kinematics'!$IS$2:$IS$52)/51),"")</f>
        <v/>
      </c>
      <c r="CY20" s="52" t="str">
        <f t="array" ref="CY20">IF(SUM('Control Kinematics'!CZ461:CZ511)&lt;&gt;0,SQRT(SUMSQ('Control Kinematics'!CZ461:CZ511-'Control Kinematics'!$IS$2:$IS$52)/51),"")</f>
        <v/>
      </c>
      <c r="CZ20" s="52" t="str">
        <f t="array" ref="CZ20">IF(SUM('Control Kinematics'!DA461:DA511)&lt;&gt;0,SQRT(SUMSQ('Control Kinematics'!DA461:DA511-'Control Kinematics'!$IS$2:$IS$52)/51),"")</f>
        <v/>
      </c>
      <c r="DA20" s="52" t="str">
        <f t="array" ref="DA20">IF(SUM('Control Kinematics'!DB461:DB511)&lt;&gt;0,SQRT(SUMSQ('Control Kinematics'!DB461:DB511-'Control Kinematics'!$IS$2:$IS$52)/51),"")</f>
        <v/>
      </c>
      <c r="DB20" s="52" t="str">
        <f t="array" ref="DB20">IF(SUM('Control Kinematics'!DC461:DC511)&lt;&gt;0,SQRT(SUMSQ('Control Kinematics'!DC461:DC511-'Control Kinematics'!$IS$2:$IS$52)/51),"")</f>
        <v/>
      </c>
      <c r="DC20" s="52" t="str">
        <f t="array" ref="DC20">IF(SUM('Control Kinematics'!DD461:DD511)&lt;&gt;0,SQRT(SUMSQ('Control Kinematics'!DD461:DD511-'Control Kinematics'!$IS$2:$IS$52)/51),"")</f>
        <v/>
      </c>
      <c r="DD20" s="52" t="str">
        <f t="array" ref="DD20">IF(SUM('Control Kinematics'!DE461:DE511)&lt;&gt;0,SQRT(SUMSQ('Control Kinematics'!DE461:DE511-'Control Kinematics'!$IS$2:$IS$52)/51),"")</f>
        <v/>
      </c>
      <c r="DE20" s="52" t="str">
        <f t="array" ref="DE20">IF(SUM('Control Kinematics'!DF461:DF511)&lt;&gt;0,SQRT(SUMSQ('Control Kinematics'!DF461:DF511-'Control Kinematics'!$IS$2:$IS$52)/51),"")</f>
        <v/>
      </c>
      <c r="DF20" s="52" t="str">
        <f t="array" ref="DF20">IF(SUM('Control Kinematics'!DG461:DG511)&lt;&gt;0,SQRT(SUMSQ('Control Kinematics'!DG461:DG511-'Control Kinematics'!$IS$2:$IS$52)/51),"")</f>
        <v/>
      </c>
      <c r="DG20" s="52" t="str">
        <f t="array" ref="DG20">IF(SUM('Control Kinematics'!DH461:DH511)&lt;&gt;0,SQRT(SUMSQ('Control Kinematics'!DH461:DH511-'Control Kinematics'!$IS$2:$IS$52)/51),"")</f>
        <v/>
      </c>
      <c r="DH20" s="52" t="str">
        <f t="array" ref="DH20">IF(SUM('Control Kinematics'!DI461:DI511)&lt;&gt;0,SQRT(SUMSQ('Control Kinematics'!DI461:DI511-'Control Kinematics'!$IS$2:$IS$52)/51),"")</f>
        <v/>
      </c>
      <c r="DI20" s="52" t="str">
        <f t="array" ref="DI20">IF(SUM('Control Kinematics'!DJ461:DJ511)&lt;&gt;0,SQRT(SUMSQ('Control Kinematics'!DJ461:DJ511-'Control Kinematics'!$IS$2:$IS$52)/51),"")</f>
        <v/>
      </c>
      <c r="DJ20" s="52" t="str">
        <f t="array" ref="DJ20">IF(SUM('Control Kinematics'!DK461:DK511)&lt;&gt;0,SQRT(SUMSQ('Control Kinematics'!DK461:DK511-'Control Kinematics'!$IS$2:$IS$52)/51),"")</f>
        <v/>
      </c>
      <c r="DK20" s="52" t="str">
        <f t="array" ref="DK20">IF(SUM('Control Kinematics'!DL461:DL511)&lt;&gt;0,SQRT(SUMSQ('Control Kinematics'!DL461:DL511-'Control Kinematics'!$IS$2:$IS$52)/51),"")</f>
        <v/>
      </c>
      <c r="DL20" s="52" t="str">
        <f t="array" ref="DL20">IF(SUM('Control Kinematics'!DM461:DM511)&lt;&gt;0,SQRT(SUMSQ('Control Kinematics'!DM461:DM511-'Control Kinematics'!$IS$2:$IS$52)/51),"")</f>
        <v/>
      </c>
      <c r="DM20" s="52" t="str">
        <f t="array" ref="DM20">IF(SUM('Control Kinematics'!DN461:DN511)&lt;&gt;0,SQRT(SUMSQ('Control Kinematics'!DN461:DN511-'Control Kinematics'!$IS$2:$IS$52)/51),"")</f>
        <v/>
      </c>
      <c r="DN20" s="52" t="str">
        <f t="array" ref="DN20">IF(SUM('Control Kinematics'!DO461:DO511)&lt;&gt;0,SQRT(SUMSQ('Control Kinematics'!DO461:DO511-'Control Kinematics'!$IS$2:$IS$52)/51),"")</f>
        <v/>
      </c>
      <c r="DO20" s="52" t="str">
        <f t="array" ref="DO20">IF(SUM('Control Kinematics'!DP461:DP511)&lt;&gt;0,SQRT(SUMSQ('Control Kinematics'!DP461:DP511-'Control Kinematics'!$IS$2:$IS$52)/51),"")</f>
        <v/>
      </c>
      <c r="DP20" s="52" t="str">
        <f t="array" ref="DP20">IF(SUM('Control Kinematics'!DQ461:DQ511)&lt;&gt;0,SQRT(SUMSQ('Control Kinematics'!DQ461:DQ511-'Control Kinematics'!$IS$2:$IS$52)/51),"")</f>
        <v/>
      </c>
      <c r="DQ20" s="52" t="str">
        <f t="array" ref="DQ20">IF(SUM('Control Kinematics'!DR461:DR511)&lt;&gt;0,SQRT(SUMSQ('Control Kinematics'!DR461:DR511-'Control Kinematics'!$IS$2:$IS$52)/51),"")</f>
        <v/>
      </c>
      <c r="DR20" s="52" t="str">
        <f t="array" ref="DR20">IF(SUM('Control Kinematics'!DS461:DS511)&lt;&gt;0,SQRT(SUMSQ('Control Kinematics'!DS461:DS511-'Control Kinematics'!$IS$2:$IS$52)/51),"")</f>
        <v/>
      </c>
      <c r="DS20" s="52" t="str">
        <f t="array" ref="DS20">IF(SUM('Control Kinematics'!DT461:DT511)&lt;&gt;0,SQRT(SUMSQ('Control Kinematics'!DT461:DT511-'Control Kinematics'!$IS$2:$IS$52)/51),"")</f>
        <v/>
      </c>
      <c r="DT20" s="52" t="str">
        <f t="array" ref="DT20">IF(SUM('Control Kinematics'!DU461:DU511)&lt;&gt;0,SQRT(SUMSQ('Control Kinematics'!DU461:DU511-'Control Kinematics'!$IS$2:$IS$52)/51),"")</f>
        <v/>
      </c>
      <c r="DU20" s="52" t="str">
        <f t="array" ref="DU20">IF(SUM('Control Kinematics'!DV461:DV511)&lt;&gt;0,SQRT(SUMSQ('Control Kinematics'!DV461:DV511-'Control Kinematics'!$IS$2:$IS$52)/51),"")</f>
        <v/>
      </c>
      <c r="DV20" s="52" t="str">
        <f t="array" ref="DV20">IF(SUM('Control Kinematics'!DW461:DW511)&lt;&gt;0,SQRT(SUMSQ('Control Kinematics'!DW461:DW511-'Control Kinematics'!$IS$2:$IS$52)/51),"")</f>
        <v/>
      </c>
      <c r="DW20" s="52" t="str">
        <f t="array" ref="DW20">IF(SUM('Control Kinematics'!DX461:DX511)&lt;&gt;0,SQRT(SUMSQ('Control Kinematics'!DX461:DX511-'Control Kinematics'!$IS$2:$IS$52)/51),"")</f>
        <v/>
      </c>
      <c r="DX20" s="52" t="str">
        <f t="array" ref="DX20">IF(SUM('Control Kinematics'!DY461:DY511)&lt;&gt;0,SQRT(SUMSQ('Control Kinematics'!DY461:DY511-'Control Kinematics'!$IS$2:$IS$52)/51),"")</f>
        <v/>
      </c>
      <c r="DY20" s="52" t="str">
        <f t="array" ref="DY20">IF(SUM('Control Kinematics'!DZ461:DZ511)&lt;&gt;0,SQRT(SUMSQ('Control Kinematics'!DZ461:DZ511-'Control Kinematics'!$IS$2:$IS$52)/51),"")</f>
        <v/>
      </c>
      <c r="DZ20" s="52" t="str">
        <f t="array" ref="DZ20">IF(SUM('Control Kinematics'!EA461:EA511)&lt;&gt;0,SQRT(SUMSQ('Control Kinematics'!EA461:EA511-'Control Kinematics'!$IS$2:$IS$52)/51),"")</f>
        <v/>
      </c>
      <c r="EA20" s="52" t="str">
        <f t="array" ref="EA20">IF(SUM('Control Kinematics'!EB461:EB511)&lt;&gt;0,SQRT(SUMSQ('Control Kinematics'!EB461:EB511-'Control Kinematics'!$IS$2:$IS$52)/51),"")</f>
        <v/>
      </c>
      <c r="EB20" s="52" t="str">
        <f t="array" ref="EB20">IF(SUM('Control Kinematics'!EC461:EC511)&lt;&gt;0,SQRT(SUMSQ('Control Kinematics'!EC461:EC511-'Control Kinematics'!$IS$2:$IS$52)/51),"")</f>
        <v/>
      </c>
      <c r="EC20" s="52" t="str">
        <f t="array" ref="EC20">IF(SUM('Control Kinematics'!ED461:ED511)&lt;&gt;0,SQRT(SUMSQ('Control Kinematics'!ED461:ED511-'Control Kinematics'!$IS$2:$IS$52)/51),"")</f>
        <v/>
      </c>
      <c r="ED20" s="52" t="str">
        <f t="array" ref="ED20">IF(SUM('Control Kinematics'!EE461:EE511)&lt;&gt;0,SQRT(SUMSQ('Control Kinematics'!EE461:EE511-'Control Kinematics'!$IS$2:$IS$52)/51),"")</f>
        <v/>
      </c>
      <c r="EE20" s="52" t="str">
        <f t="array" ref="EE20">IF(SUM('Control Kinematics'!EF461:EF511)&lt;&gt;0,SQRT(SUMSQ('Control Kinematics'!EF461:EF511-'Control Kinematics'!$IS$2:$IS$52)/51),"")</f>
        <v/>
      </c>
      <c r="EF20" s="52" t="str">
        <f t="array" ref="EF20">IF(SUM('Control Kinematics'!EG461:EG511)&lt;&gt;0,SQRT(SUMSQ('Control Kinematics'!EG461:EG511-'Control Kinematics'!$IS$2:$IS$52)/51),"")</f>
        <v/>
      </c>
      <c r="EG20" s="52" t="str">
        <f t="array" ref="EG20">IF(SUM('Control Kinematics'!EH461:EH511)&lt;&gt;0,SQRT(SUMSQ('Control Kinematics'!EH461:EH511-'Control Kinematics'!$IS$2:$IS$52)/51),"")</f>
        <v/>
      </c>
      <c r="EH20" s="52" t="str">
        <f t="array" ref="EH20">IF(SUM('Control Kinematics'!EI461:EI511)&lt;&gt;0,SQRT(SUMSQ('Control Kinematics'!EI461:EI511-'Control Kinematics'!$IS$2:$IS$52)/51),"")</f>
        <v/>
      </c>
      <c r="EI20" s="52" t="str">
        <f t="array" ref="EI20">IF(SUM('Control Kinematics'!EJ461:EJ511)&lt;&gt;0,SQRT(SUMSQ('Control Kinematics'!EJ461:EJ511-'Control Kinematics'!$IS$2:$IS$52)/51),"")</f>
        <v/>
      </c>
      <c r="EJ20" s="52" t="str">
        <f t="array" ref="EJ20">IF(SUM('Control Kinematics'!EK461:EK511)&lt;&gt;0,SQRT(SUMSQ('Control Kinematics'!EK461:EK511-'Control Kinematics'!$IS$2:$IS$52)/51),"")</f>
        <v/>
      </c>
      <c r="EK20" s="52" t="str">
        <f t="array" ref="EK20">IF(SUM('Control Kinematics'!EL461:EL511)&lt;&gt;0,SQRT(SUMSQ('Control Kinematics'!EL461:EL511-'Control Kinematics'!$IS$2:$IS$52)/51),"")</f>
        <v/>
      </c>
      <c r="EL20" s="52" t="str">
        <f t="array" ref="EL20">IF(SUM('Control Kinematics'!EM461:EM511)&lt;&gt;0,SQRT(SUMSQ('Control Kinematics'!EM461:EM511-'Control Kinematics'!$IS$2:$IS$52)/51),"")</f>
        <v/>
      </c>
      <c r="EM20" s="52" t="str">
        <f t="array" ref="EM20">IF(SUM('Control Kinematics'!EN461:EN511)&lt;&gt;0,SQRT(SUMSQ('Control Kinematics'!EN461:EN511-'Control Kinematics'!$IS$2:$IS$52)/51),"")</f>
        <v/>
      </c>
      <c r="EN20" s="52" t="str">
        <f t="array" ref="EN20">IF(SUM('Control Kinematics'!EO461:EO511)&lt;&gt;0,SQRT(SUMSQ('Control Kinematics'!EO461:EO511-'Control Kinematics'!$IS$2:$IS$52)/51),"")</f>
        <v/>
      </c>
      <c r="EO20" s="52" t="str">
        <f t="array" ref="EO20">IF(SUM('Control Kinematics'!EP461:EP511)&lt;&gt;0,SQRT(SUMSQ('Control Kinematics'!EP461:EP511-'Control Kinematics'!$IS$2:$IS$52)/51),"")</f>
        <v/>
      </c>
      <c r="EP20" s="52" t="str">
        <f t="array" ref="EP20">IF(SUM('Control Kinematics'!EQ461:EQ511)&lt;&gt;0,SQRT(SUMSQ('Control Kinematics'!EQ461:EQ511-'Control Kinematics'!$IS$2:$IS$52)/51),"")</f>
        <v/>
      </c>
      <c r="EQ20" s="52" t="str">
        <f t="array" ref="EQ20">IF(SUM('Control Kinematics'!ER461:ER511)&lt;&gt;0,SQRT(SUMSQ('Control Kinematics'!ER461:ER511-'Control Kinematics'!$IS$2:$IS$52)/51),"")</f>
        <v/>
      </c>
      <c r="ER20" s="52" t="str">
        <f t="array" ref="ER20">IF(SUM('Control Kinematics'!ES461:ES511)&lt;&gt;0,SQRT(SUMSQ('Control Kinematics'!ES461:ES511-'Control Kinematics'!$IS$2:$IS$52)/51),"")</f>
        <v/>
      </c>
      <c r="ES20" s="52" t="str">
        <f t="array" ref="ES20">IF(SUM('Control Kinematics'!ET461:ET511)&lt;&gt;0,SQRT(SUMSQ('Control Kinematics'!ET461:ET511-'Control Kinematics'!$IS$2:$IS$52)/51),"")</f>
        <v/>
      </c>
      <c r="ET20" s="52" t="str">
        <f t="array" ref="ET20">IF(SUM('Control Kinematics'!EU461:EU511)&lt;&gt;0,SQRT(SUMSQ('Control Kinematics'!EU461:EU511-'Control Kinematics'!$IS$2:$IS$52)/51),"")</f>
        <v/>
      </c>
      <c r="EU20" s="52" t="str">
        <f t="array" ref="EU20">IF(SUM('Control Kinematics'!EV461:EV511)&lt;&gt;0,SQRT(SUMSQ('Control Kinematics'!EV461:EV511-'Control Kinematics'!$IS$2:$IS$52)/51),"")</f>
        <v/>
      </c>
      <c r="EV20" s="52" t="str">
        <f t="array" ref="EV20">IF(SUM('Control Kinematics'!EW461:EW511)&lt;&gt;0,SQRT(SUMSQ('Control Kinematics'!EW461:EW511-'Control Kinematics'!$IS$2:$IS$52)/51),"")</f>
        <v/>
      </c>
      <c r="EW20" s="52" t="str">
        <f t="array" ref="EW20">IF(SUM('Control Kinematics'!EX461:EX511)&lt;&gt;0,SQRT(SUMSQ('Control Kinematics'!EX461:EX511-'Control Kinematics'!$IS$2:$IS$52)/51),"")</f>
        <v/>
      </c>
      <c r="EX20" s="52" t="str">
        <f t="array" ref="EX20">IF(SUM('Control Kinematics'!EY461:EY511)&lt;&gt;0,SQRT(SUMSQ('Control Kinematics'!EY461:EY511-'Control Kinematics'!$IS$2:$IS$52)/51),"")</f>
        <v/>
      </c>
      <c r="EY20" s="52" t="str">
        <f t="array" ref="EY20">IF(SUM('Control Kinematics'!EZ461:EZ511)&lt;&gt;0,SQRT(SUMSQ('Control Kinematics'!EZ461:EZ511-'Control Kinematics'!$IS$2:$IS$52)/51),"")</f>
        <v/>
      </c>
      <c r="EZ20" s="52" t="str">
        <f t="array" ref="EZ20">IF(SUM('Control Kinematics'!FA461:FA511)&lt;&gt;0,SQRT(SUMSQ('Control Kinematics'!FA461:FA511-'Control Kinematics'!$IS$2:$IS$52)/51),"")</f>
        <v/>
      </c>
      <c r="FA20" s="52" t="str">
        <f t="array" ref="FA20">IF(SUM('Control Kinematics'!FB461:FB511)&lt;&gt;0,SQRT(SUMSQ('Control Kinematics'!FB461:FB511-'Control Kinematics'!$IS$2:$IS$52)/51),"")</f>
        <v/>
      </c>
      <c r="FB20" s="52" t="str">
        <f t="array" ref="FB20">IF(SUM('Control Kinematics'!FC461:FC511)&lt;&gt;0,SQRT(SUMSQ('Control Kinematics'!FC461:FC511-'Control Kinematics'!$IS$2:$IS$52)/51),"")</f>
        <v/>
      </c>
      <c r="FC20" s="52" t="str">
        <f t="array" ref="FC20">IF(SUM('Control Kinematics'!FD461:FD511)&lt;&gt;0,SQRT(SUMSQ('Control Kinematics'!FD461:FD511-'Control Kinematics'!$IS$2:$IS$52)/51),"")</f>
        <v/>
      </c>
      <c r="FD20" s="52" t="str">
        <f t="array" ref="FD20">IF(SUM('Control Kinematics'!FE461:FE511)&lt;&gt;0,SQRT(SUMSQ('Control Kinematics'!FE461:FE511-'Control Kinematics'!$IS$2:$IS$52)/51),"")</f>
        <v/>
      </c>
      <c r="FE20" s="52" t="str">
        <f t="array" ref="FE20">IF(SUM('Control Kinematics'!FF461:FF511)&lt;&gt;0,SQRT(SUMSQ('Control Kinematics'!FF461:FF511-'Control Kinematics'!$IS$2:$IS$52)/51),"")</f>
        <v/>
      </c>
      <c r="FF20" s="52" t="str">
        <f t="array" ref="FF20">IF(SUM('Control Kinematics'!FG461:FG511)&lt;&gt;0,SQRT(SUMSQ('Control Kinematics'!FG461:FG511-'Control Kinematics'!$IS$2:$IS$52)/51),"")</f>
        <v/>
      </c>
      <c r="FG20" s="52" t="str">
        <f t="array" ref="FG20">IF(SUM('Control Kinematics'!FH461:FH511)&lt;&gt;0,SQRT(SUMSQ('Control Kinematics'!FH461:FH511-'Control Kinematics'!$IS$2:$IS$52)/51),"")</f>
        <v/>
      </c>
      <c r="FH20" s="52" t="str">
        <f t="array" ref="FH20">IF(SUM('Control Kinematics'!FI461:FI511)&lt;&gt;0,SQRT(SUMSQ('Control Kinematics'!FI461:FI511-'Control Kinematics'!$IS$2:$IS$52)/51),"")</f>
        <v/>
      </c>
      <c r="FI20" s="52" t="str">
        <f t="array" ref="FI20">IF(SUM('Control Kinematics'!FJ461:FJ511)&lt;&gt;0,SQRT(SUMSQ('Control Kinematics'!FJ461:FJ511-'Control Kinematics'!$IS$2:$IS$52)/51),"")</f>
        <v/>
      </c>
      <c r="FJ20" s="52" t="str">
        <f t="array" ref="FJ20">IF(SUM('Control Kinematics'!FK461:FK511)&lt;&gt;0,SQRT(SUMSQ('Control Kinematics'!FK461:FK511-'Control Kinematics'!$IS$2:$IS$52)/51),"")</f>
        <v/>
      </c>
      <c r="FK20" s="52" t="str">
        <f t="array" ref="FK20">IF(SUM('Control Kinematics'!FL461:FL511)&lt;&gt;0,SQRT(SUMSQ('Control Kinematics'!FL461:FL511-'Control Kinematics'!$IS$2:$IS$52)/51),"")</f>
        <v/>
      </c>
      <c r="FL20" s="52" t="str">
        <f t="array" ref="FL20">IF(SUM('Control Kinematics'!FM461:FM511)&lt;&gt;0,SQRT(SUMSQ('Control Kinematics'!FM461:FM511-'Control Kinematics'!$IS$2:$IS$52)/51),"")</f>
        <v/>
      </c>
      <c r="FM20" s="52" t="str">
        <f t="array" ref="FM20">IF(SUM('Control Kinematics'!FN461:FN511)&lt;&gt;0,SQRT(SUMSQ('Control Kinematics'!FN461:FN511-'Control Kinematics'!$IS$2:$IS$52)/51),"")</f>
        <v/>
      </c>
      <c r="FN20" s="52" t="str">
        <f t="array" ref="FN20">IF(SUM('Control Kinematics'!FO461:FO511)&lt;&gt;0,SQRT(SUMSQ('Control Kinematics'!FO461:FO511-'Control Kinematics'!$IS$2:$IS$52)/51),"")</f>
        <v/>
      </c>
      <c r="FO20" s="52" t="str">
        <f t="array" ref="FO20">IF(SUM('Control Kinematics'!FP461:FP511)&lt;&gt;0,SQRT(SUMSQ('Control Kinematics'!FP461:FP511-'Control Kinematics'!$IS$2:$IS$52)/51),"")</f>
        <v/>
      </c>
      <c r="FP20" s="52" t="str">
        <f t="array" ref="FP20">IF(SUM('Control Kinematics'!FQ461:FQ511)&lt;&gt;0,SQRT(SUMSQ('Control Kinematics'!FQ461:FQ511-'Control Kinematics'!$IS$2:$IS$52)/51),"")</f>
        <v/>
      </c>
      <c r="FQ20" s="52" t="str">
        <f t="array" ref="FQ20">IF(SUM('Control Kinematics'!FR461:FR511)&lt;&gt;0,SQRT(SUMSQ('Control Kinematics'!FR461:FR511-'Control Kinematics'!$IS$2:$IS$52)/51),"")</f>
        <v/>
      </c>
      <c r="FR20" s="52" t="str">
        <f t="array" ref="FR20">IF(SUM('Control Kinematics'!FS461:FS511)&lt;&gt;0,SQRT(SUMSQ('Control Kinematics'!FS461:FS511-'Control Kinematics'!$IS$2:$IS$52)/51),"")</f>
        <v/>
      </c>
      <c r="FS20" s="52" t="str">
        <f t="array" ref="FS20">IF(SUM('Control Kinematics'!FT461:FT511)&lt;&gt;0,SQRT(SUMSQ('Control Kinematics'!FT461:FT511-'Control Kinematics'!$IS$2:$IS$52)/51),"")</f>
        <v/>
      </c>
      <c r="FT20" s="52" t="str">
        <f t="array" ref="FT20">IF(SUM('Control Kinematics'!FU461:FU511)&lt;&gt;0,SQRT(SUMSQ('Control Kinematics'!FU461:FU511-'Control Kinematics'!$IS$2:$IS$52)/51),"")</f>
        <v/>
      </c>
      <c r="FU20" s="52" t="str">
        <f t="array" ref="FU20">IF(SUM('Control Kinematics'!FV461:FV511)&lt;&gt;0,SQRT(SUMSQ('Control Kinematics'!FV461:FV511-'Control Kinematics'!$IS$2:$IS$52)/51),"")</f>
        <v/>
      </c>
      <c r="FV20" s="52" t="str">
        <f t="array" ref="FV20">IF(SUM('Control Kinematics'!FW461:FW511)&lt;&gt;0,SQRT(SUMSQ('Control Kinematics'!FW461:FW511-'Control Kinematics'!$IS$2:$IS$52)/51),"")</f>
        <v/>
      </c>
      <c r="FW20" s="52" t="str">
        <f t="array" ref="FW20">IF(SUM('Control Kinematics'!FX461:FX511)&lt;&gt;0,SQRT(SUMSQ('Control Kinematics'!FX461:FX511-'Control Kinematics'!$IS$2:$IS$52)/51),"")</f>
        <v/>
      </c>
      <c r="FX20" s="52" t="str">
        <f t="array" ref="FX20">IF(SUM('Control Kinematics'!FY461:FY511)&lt;&gt;0,SQRT(SUMSQ('Control Kinematics'!FY461:FY511-'Control Kinematics'!$IS$2:$IS$52)/51),"")</f>
        <v/>
      </c>
      <c r="FY20" s="52" t="str">
        <f t="array" ref="FY20">IF(SUM('Control Kinematics'!FZ461:FZ511)&lt;&gt;0,SQRT(SUMSQ('Control Kinematics'!FZ461:FZ511-'Control Kinematics'!$IS$2:$IS$52)/51),"")</f>
        <v/>
      </c>
      <c r="FZ20" s="52" t="str">
        <f t="array" ref="FZ20">IF(SUM('Control Kinematics'!GA461:GA511)&lt;&gt;0,SQRT(SUMSQ('Control Kinematics'!GA461:GA511-'Control Kinematics'!$IS$2:$IS$52)/51),"")</f>
        <v/>
      </c>
      <c r="GA20" s="52" t="str">
        <f t="array" ref="GA20">IF(SUM('Control Kinematics'!GB461:GB511)&lt;&gt;0,SQRT(SUMSQ('Control Kinematics'!GB461:GB511-'Control Kinematics'!$IS$2:$IS$52)/51),"")</f>
        <v/>
      </c>
      <c r="GB20" s="52" t="str">
        <f t="array" ref="GB20">IF(SUM('Control Kinematics'!GC461:GC511)&lt;&gt;0,SQRT(SUMSQ('Control Kinematics'!GC461:GC511-'Control Kinematics'!$IS$2:$IS$52)/51),"")</f>
        <v/>
      </c>
      <c r="GC20" s="52" t="str">
        <f t="array" ref="GC20">IF(SUM('Control Kinematics'!GD461:GD511)&lt;&gt;0,SQRT(SUMSQ('Control Kinematics'!GD461:GD511-'Control Kinematics'!$IS$2:$IS$52)/51),"")</f>
        <v/>
      </c>
      <c r="GD20" s="52" t="str">
        <f t="array" ref="GD20">IF(SUM('Control Kinematics'!GE461:GE511)&lt;&gt;0,SQRT(SUMSQ('Control Kinematics'!GE461:GE511-'Control Kinematics'!$IS$2:$IS$52)/51),"")</f>
        <v/>
      </c>
      <c r="GE20" s="52" t="str">
        <f t="array" ref="GE20">IF(SUM('Control Kinematics'!GF461:GF511)&lt;&gt;0,SQRT(SUMSQ('Control Kinematics'!GF461:GF511-'Control Kinematics'!$IS$2:$IS$52)/51),"")</f>
        <v/>
      </c>
      <c r="GF20" s="52" t="str">
        <f t="array" ref="GF20">IF(SUM('Control Kinematics'!GG461:GG511)&lt;&gt;0,SQRT(SUMSQ('Control Kinematics'!GG461:GG511-'Control Kinematics'!$IS$2:$IS$52)/51),"")</f>
        <v/>
      </c>
      <c r="GG20" s="52" t="str">
        <f t="array" ref="GG20">IF(SUM('Control Kinematics'!GH461:GH511)&lt;&gt;0,SQRT(SUMSQ('Control Kinematics'!GH461:GH511-'Control Kinematics'!$IS$2:$IS$52)/51),"")</f>
        <v/>
      </c>
      <c r="GH20" s="52" t="str">
        <f t="array" ref="GH20">IF(SUM('Control Kinematics'!GI461:GI511)&lt;&gt;0,SQRT(SUMSQ('Control Kinematics'!GI461:GI511-'Control Kinematics'!$IS$2:$IS$52)/51),"")</f>
        <v/>
      </c>
      <c r="GI20" s="52" t="str">
        <f t="array" ref="GI20">IF(SUM('Control Kinematics'!GJ461:GJ511)&lt;&gt;0,SQRT(SUMSQ('Control Kinematics'!GJ461:GJ511-'Control Kinematics'!$IS$2:$IS$52)/51),"")</f>
        <v/>
      </c>
      <c r="GJ20" s="52" t="str">
        <f t="array" ref="GJ20">IF(SUM('Control Kinematics'!GK461:GK511)&lt;&gt;0,SQRT(SUMSQ('Control Kinematics'!GK461:GK511-'Control Kinematics'!$IS$2:$IS$52)/51),"")</f>
        <v/>
      </c>
      <c r="GK20" s="52" t="str">
        <f t="array" ref="GK20">IF(SUM('Control Kinematics'!GL461:GL511)&lt;&gt;0,SQRT(SUMSQ('Control Kinematics'!GL461:GL511-'Control Kinematics'!$IS$2:$IS$52)/51),"")</f>
        <v/>
      </c>
      <c r="GL20" s="52" t="str">
        <f t="array" ref="GL20">IF(SUM('Control Kinematics'!GM461:GM511)&lt;&gt;0,SQRT(SUMSQ('Control Kinematics'!GM461:GM511-'Control Kinematics'!$IS$2:$IS$52)/51),"")</f>
        <v/>
      </c>
      <c r="GM20" s="52" t="str">
        <f t="array" ref="GM20">IF(SUM('Control Kinematics'!GN461:GN511)&lt;&gt;0,SQRT(SUMSQ('Control Kinematics'!GN461:GN511-'Control Kinematics'!$IS$2:$IS$52)/51),"")</f>
        <v/>
      </c>
      <c r="GN20" s="52" t="str">
        <f t="array" ref="GN20">IF(SUM('Control Kinematics'!GO461:GO511)&lt;&gt;0,SQRT(SUMSQ('Control Kinematics'!GO461:GO511-'Control Kinematics'!$IS$2:$IS$52)/51),"")</f>
        <v/>
      </c>
      <c r="GO20" s="52" t="str">
        <f t="array" ref="GO20">IF(SUM('Control Kinematics'!GP461:GP511)&lt;&gt;0,SQRT(SUMSQ('Control Kinematics'!GP461:GP511-'Control Kinematics'!$IS$2:$IS$52)/51),"")</f>
        <v/>
      </c>
      <c r="GP20" s="52" t="str">
        <f t="array" ref="GP20">IF(SUM('Control Kinematics'!GQ461:GQ511)&lt;&gt;0,SQRT(SUMSQ('Control Kinematics'!GQ461:GQ511-'Control Kinematics'!$IS$2:$IS$52)/51),"")</f>
        <v/>
      </c>
      <c r="GQ20" s="52" t="str">
        <f t="array" ref="GQ20">IF(SUM('Control Kinematics'!GR461:GR511)&lt;&gt;0,SQRT(SUMSQ('Control Kinematics'!GR461:GR511-'Control Kinematics'!$IS$2:$IS$52)/51),"")</f>
        <v/>
      </c>
      <c r="GR20" s="52" t="str">
        <f t="array" ref="GR20">IF(SUM('Control Kinematics'!GS461:GS511)&lt;&gt;0,SQRT(SUMSQ('Control Kinematics'!GS461:GS511-'Control Kinematics'!$IS$2:$IS$52)/51),"")</f>
        <v/>
      </c>
      <c r="GS20" s="52" t="str">
        <f t="array" ref="GS20">IF(SUM('Control Kinematics'!GT461:GT511)&lt;&gt;0,SQRT(SUMSQ('Control Kinematics'!GT461:GT511-'Control Kinematics'!$IS$2:$IS$52)/51),"")</f>
        <v/>
      </c>
      <c r="GT20" s="52" t="str">
        <f t="array" ref="GT20">IF(SUM('Control Kinematics'!GU461:GU511)&lt;&gt;0,SQRT(SUMSQ('Control Kinematics'!GU461:GU511-'Control Kinematics'!$IS$2:$IS$52)/51),"")</f>
        <v/>
      </c>
      <c r="GU20" s="52" t="str">
        <f t="array" ref="GU20">IF(SUM('Control Kinematics'!GV461:GV511)&lt;&gt;0,SQRT(SUMSQ('Control Kinematics'!GV461:GV511-'Control Kinematics'!$IS$2:$IS$52)/51),"")</f>
        <v/>
      </c>
      <c r="GV20" s="52" t="str">
        <f t="array" ref="GV20">IF(SUM('Control Kinematics'!GW461:GW511)&lt;&gt;0,SQRT(SUMSQ('Control Kinematics'!GW461:GW511-'Control Kinematics'!$IS$2:$IS$52)/51),"")</f>
        <v/>
      </c>
      <c r="GW20" s="52" t="str">
        <f t="array" ref="GW20">IF(SUM('Control Kinematics'!GX461:GX511)&lt;&gt;0,SQRT(SUMSQ('Control Kinematics'!GX461:GX511-'Control Kinematics'!$IS$2:$IS$52)/51),"")</f>
        <v/>
      </c>
      <c r="GX20" s="52" t="str">
        <f t="array" ref="GX20">IF(SUM('Control Kinematics'!GY461:GY511)&lt;&gt;0,SQRT(SUMSQ('Control Kinematics'!GY461:GY511-'Control Kinematics'!$IS$2:$IS$52)/51),"")</f>
        <v/>
      </c>
      <c r="GY20" s="52" t="str">
        <f t="array" ref="GY20">IF(SUM('Control Kinematics'!GZ461:GZ511)&lt;&gt;0,SQRT(SUMSQ('Control Kinematics'!GZ461:GZ511-'Control Kinematics'!$IS$2:$IS$52)/51),"")</f>
        <v/>
      </c>
      <c r="GZ20" s="52" t="str">
        <f t="array" ref="GZ20">IF(SUM('Control Kinematics'!HA461:HA511)&lt;&gt;0,SQRT(SUMSQ('Control Kinematics'!HA461:HA511-'Control Kinematics'!$IS$2:$IS$52)/51),"")</f>
        <v/>
      </c>
      <c r="HA20" s="52" t="str">
        <f t="array" ref="HA20">IF(SUM('Control Kinematics'!HB461:HB511)&lt;&gt;0,SQRT(SUMSQ('Control Kinematics'!HB461:HB511-'Control Kinematics'!$IS$2:$IS$52)/51),"")</f>
        <v/>
      </c>
      <c r="HB20" s="52" t="str">
        <f t="array" ref="HB20">IF(SUM('Control Kinematics'!HC461:HC511)&lt;&gt;0,SQRT(SUMSQ('Control Kinematics'!HC461:HC511-'Control Kinematics'!$IS$2:$IS$52)/51),"")</f>
        <v/>
      </c>
      <c r="HC20" s="52" t="str">
        <f t="array" ref="HC20">IF(SUM('Control Kinematics'!HD461:HD511)&lt;&gt;0,SQRT(SUMSQ('Control Kinematics'!HD461:HD511-'Control Kinematics'!$IS$2:$IS$52)/51),"")</f>
        <v/>
      </c>
      <c r="HD20" s="52" t="str">
        <f t="array" ref="HD20">IF(SUM('Control Kinematics'!HE461:HE511)&lt;&gt;0,SQRT(SUMSQ('Control Kinematics'!HE461:HE511-'Control Kinematics'!$IS$2:$IS$52)/51),"")</f>
        <v/>
      </c>
      <c r="HE20" s="52" t="str">
        <f t="array" ref="HE20">IF(SUM('Control Kinematics'!HF461:HF511)&lt;&gt;0,SQRT(SUMSQ('Control Kinematics'!HF461:HF511-'Control Kinematics'!$IS$2:$IS$52)/51),"")</f>
        <v/>
      </c>
      <c r="HF20" s="52" t="str">
        <f t="array" ref="HF20">IF(SUM('Control Kinematics'!HG461:HG511)&lt;&gt;0,SQRT(SUMSQ('Control Kinematics'!HG461:HG511-'Control Kinematics'!$IS$2:$IS$52)/51),"")</f>
        <v/>
      </c>
      <c r="HG20" s="52" t="str">
        <f t="array" ref="HG20">IF(SUM('Control Kinematics'!HH461:HH511)&lt;&gt;0,SQRT(SUMSQ('Control Kinematics'!HH461:HH511-'Control Kinematics'!$IS$2:$IS$52)/51),"")</f>
        <v/>
      </c>
      <c r="HH20" s="52" t="str">
        <f t="array" ref="HH20">IF(SUM('Control Kinematics'!HI461:HI511)&lt;&gt;0,SQRT(SUMSQ('Control Kinematics'!HI461:HI511-'Control Kinematics'!$IS$2:$IS$52)/51),"")</f>
        <v/>
      </c>
      <c r="HI20" s="52" t="str">
        <f t="array" ref="HI20">IF(SUM('Control Kinematics'!HJ461:HJ511)&lt;&gt;0,SQRT(SUMSQ('Control Kinematics'!HJ461:HJ511-'Control Kinematics'!$IS$2:$IS$52)/51),"")</f>
        <v/>
      </c>
      <c r="HJ20" s="52" t="str">
        <f t="array" ref="HJ20">IF(SUM('Control Kinematics'!HK461:HK511)&lt;&gt;0,SQRT(SUMSQ('Control Kinematics'!HK461:HK511-'Control Kinematics'!$IS$2:$IS$52)/51),"")</f>
        <v/>
      </c>
      <c r="HK20" s="52" t="str">
        <f t="array" ref="HK20">IF(SUM('Control Kinematics'!HL461:HL511)&lt;&gt;0,SQRT(SUMSQ('Control Kinematics'!HL461:HL511-'Control Kinematics'!$IS$2:$IS$52)/51),"")</f>
        <v/>
      </c>
      <c r="HL20" s="52" t="str">
        <f t="array" ref="HL20">IF(SUM('Control Kinematics'!HM461:HM511)&lt;&gt;0,SQRT(SUMSQ('Control Kinematics'!HM461:HM511-'Control Kinematics'!$IS$2:$IS$52)/51),"")</f>
        <v/>
      </c>
      <c r="HM20" s="52" t="str">
        <f t="array" ref="HM20">IF(SUM('Control Kinematics'!HN461:HN511)&lt;&gt;0,SQRT(SUMSQ('Control Kinematics'!HN461:HN511-'Control Kinematics'!$IS$2:$IS$52)/51),"")</f>
        <v/>
      </c>
      <c r="HN20" s="52" t="str">
        <f t="array" ref="HN20">IF(SUM('Control Kinematics'!HO461:HO511)&lt;&gt;0,SQRT(SUMSQ('Control Kinematics'!HO461:HO511-'Control Kinematics'!$IS$2:$IS$52)/51),"")</f>
        <v/>
      </c>
      <c r="HO20" s="52" t="str">
        <f t="array" ref="HO20">IF(SUM('Control Kinematics'!HP461:HP511)&lt;&gt;0,SQRT(SUMSQ('Control Kinematics'!HP461:HP511-'Control Kinematics'!$IS$2:$IS$52)/51),"")</f>
        <v/>
      </c>
      <c r="HP20" s="52" t="str">
        <f t="array" ref="HP20">IF(SUM('Control Kinematics'!HQ461:HQ511)&lt;&gt;0,SQRT(SUMSQ('Control Kinematics'!HQ461:HQ511-'Control Kinematics'!$IS$2:$IS$52)/51),"")</f>
        <v/>
      </c>
      <c r="HQ20" s="52" t="str">
        <f t="array" ref="HQ20">IF(SUM('Control Kinematics'!HR461:HR511)&lt;&gt;0,SQRT(SUMSQ('Control Kinematics'!HR461:HR511-'Control Kinematics'!$IS$2:$IS$52)/51),"")</f>
        <v/>
      </c>
      <c r="HR20" s="52" t="str">
        <f t="array" ref="HR20">IF(SUM('Control Kinematics'!HS461:HS511)&lt;&gt;0,SQRT(SUMSQ('Control Kinematics'!HS461:HS511-'Control Kinematics'!$IS$2:$IS$52)/51),"")</f>
        <v/>
      </c>
      <c r="HS20" s="52" t="str">
        <f t="array" ref="HS20">IF(SUM('Control Kinematics'!HT461:HT511)&lt;&gt;0,SQRT(SUMSQ('Control Kinematics'!HT461:HT511-'Control Kinematics'!$IS$2:$IS$52)/51),"")</f>
        <v/>
      </c>
      <c r="HT20" s="52" t="str">
        <f t="array" ref="HT20">IF(SUM('Control Kinematics'!HU461:HU511)&lt;&gt;0,SQRT(SUMSQ('Control Kinematics'!HU461:HU511-'Control Kinematics'!$IS$2:$IS$52)/51),"")</f>
        <v/>
      </c>
      <c r="HU20" s="52" t="str">
        <f t="array" ref="HU20">IF(SUM('Control Kinematics'!HV461:HV511)&lt;&gt;0,SQRT(SUMSQ('Control Kinematics'!HV461:HV511-'Control Kinematics'!$IS$2:$IS$52)/51),"")</f>
        <v/>
      </c>
      <c r="HV20" s="52" t="str">
        <f t="array" ref="HV20">IF(SUM('Control Kinematics'!HW461:HW511)&lt;&gt;0,SQRT(SUMSQ('Control Kinematics'!HW461:HW511-'Control Kinematics'!$IS$2:$IS$52)/51),"")</f>
        <v/>
      </c>
      <c r="HW20" s="52" t="str">
        <f t="array" ref="HW20">IF(SUM('Control Kinematics'!HX461:HX511)&lt;&gt;0,SQRT(SUMSQ('Control Kinematics'!HX461:HX511-'Control Kinematics'!$IS$2:$IS$52)/51),"")</f>
        <v/>
      </c>
      <c r="HX20" s="52" t="str">
        <f t="array" ref="HX20">IF(SUM('Control Kinematics'!HY461:HY511)&lt;&gt;0,SQRT(SUMSQ('Control Kinematics'!HY461:HY511-'Control Kinematics'!$IS$2:$IS$52)/51),"")</f>
        <v/>
      </c>
      <c r="HY20" s="52" t="str">
        <f t="array" ref="HY20">IF(SUM('Control Kinematics'!HZ461:HZ511)&lt;&gt;0,SQRT(SUMSQ('Control Kinematics'!HZ461:HZ511-'Control Kinematics'!$IS$2:$IS$52)/51),"")</f>
        <v/>
      </c>
      <c r="HZ20" s="52" t="str">
        <f t="array" ref="HZ20">IF(SUM('Control Kinematics'!IA461:IA511)&lt;&gt;0,SQRT(SUMSQ('Control Kinematics'!IA461:IA511-'Control Kinematics'!$IS$2:$IS$52)/51),"")</f>
        <v/>
      </c>
      <c r="IA20" s="52" t="str">
        <f t="array" ref="IA20">IF(SUM('Control Kinematics'!IB461:IB511)&lt;&gt;0,SQRT(SUMSQ('Control Kinematics'!IB461:IB511-'Control Kinematics'!$IS$2:$IS$52)/51),"")</f>
        <v/>
      </c>
      <c r="IB20" s="52" t="str">
        <f t="array" ref="IB20">IF(SUM('Control Kinematics'!IC461:IC511)&lt;&gt;0,SQRT(SUMSQ('Control Kinematics'!IC461:IC511-'Control Kinematics'!$IS$2:$IS$52)/51),"")</f>
        <v/>
      </c>
      <c r="IC20" s="52" t="str">
        <f t="array" ref="IC20">IF(SUM('Control Kinematics'!ID461:ID511)&lt;&gt;0,SQRT(SUMSQ('Control Kinematics'!ID461:ID511-'Control Kinematics'!$IS$2:$IS$52)/51),"")</f>
        <v/>
      </c>
      <c r="ID20" s="52" t="str">
        <f t="array" ref="ID20">IF(SUM('Control Kinematics'!IE461:IE511)&lt;&gt;0,SQRT(SUMSQ('Control Kinematics'!IE461:IE511-'Control Kinematics'!$IS$2:$IS$52)/51),"")</f>
        <v/>
      </c>
      <c r="IE20" s="52" t="str">
        <f t="array" ref="IE20">IF(SUM('Control Kinematics'!IF461:IF511)&lt;&gt;0,SQRT(SUMSQ('Control Kinematics'!IF461:IF511-'Control Kinematics'!$IS$2:$IS$52)/51),"")</f>
        <v/>
      </c>
      <c r="IF20" s="52" t="str">
        <f t="array" ref="IF20">IF(SUM('Control Kinematics'!IG461:IG511)&lt;&gt;0,SQRT(SUMSQ('Control Kinematics'!IG461:IG511-'Control Kinematics'!$IS$2:$IS$52)/51),"")</f>
        <v/>
      </c>
      <c r="IG20" s="52" t="str">
        <f t="array" ref="IG20">IF(SUM('Control Kinematics'!IH461:IH511)&lt;&gt;0,SQRT(SUMSQ('Control Kinematics'!IH461:IH511-'Control Kinematics'!$IS$2:$IS$52)/51),"")</f>
        <v/>
      </c>
      <c r="IH20" s="52" t="str">
        <f t="array" ref="IH20">IF(SUM('Control Kinematics'!II461:II511)&lt;&gt;0,SQRT(SUMSQ('Control Kinematics'!II461:II511-'Control Kinematics'!$IS$2:$IS$52)/51),"")</f>
        <v/>
      </c>
      <c r="II20" s="52" t="str">
        <f t="array" ref="II20">IF(SUM('Control Kinematics'!IJ461:IJ511)&lt;&gt;0,SQRT(SUMSQ('Control Kinematics'!IJ461:IJ511-'Control Kinematics'!$IS$2:$IS$52)/51),"")</f>
        <v/>
      </c>
      <c r="IJ20" s="52" t="str">
        <f t="array" ref="IJ20">IF(SUM('Control Kinematics'!IK461:IK511)&lt;&gt;0,SQRT(SUMSQ('Control Kinematics'!IK461:IK511-'Control Kinematics'!$IS$2:$IS$52)/51),"")</f>
        <v/>
      </c>
      <c r="IK20" s="52" t="str">
        <f t="array" ref="IK20">IF(SUM('Control Kinematics'!IL461:IL511)&lt;&gt;0,SQRT(SUMSQ('Control Kinematics'!IL461:IL511-'Control Kinematics'!$IS$2:$IS$52)/51),"")</f>
        <v/>
      </c>
      <c r="IL20" s="52" t="str">
        <f t="array" ref="IL20">IF(SUM('Control Kinematics'!IM461:IM511)&lt;&gt;0,SQRT(SUMSQ('Control Kinematics'!IM461:IM511-'Control Kinematics'!$IS$2:$IS$52)/51),"")</f>
        <v/>
      </c>
      <c r="IM20" s="52" t="str">
        <f t="array" ref="IM20">IF(SUM('Control Kinematics'!IN461:IN511)&lt;&gt;0,SQRT(SUMSQ('Control Kinematics'!IN461:IN511-'Control Kinematics'!$IS$2:$IS$52)/51),"")</f>
        <v/>
      </c>
      <c r="IN20" s="52" t="str">
        <f t="array" ref="IN20">IF(SUM('Control Kinematics'!IO461:IO511)&lt;&gt;0,SQRT(SUMSQ('Control Kinematics'!IO461:IO511-'Control Kinematics'!$IS$2:$IS$52)/51),"")</f>
        <v/>
      </c>
      <c r="IO20" s="52" t="str">
        <f t="array" ref="IO20">IF(SUM('Control Kinematics'!IP461:IP511)&lt;&gt;0,SQRT(SUMSQ('Control Kinematics'!IP461:IP511-'Control Kinematics'!$IS$2:$IS$52)/51),"")</f>
        <v/>
      </c>
      <c r="IP20" s="52" t="str">
        <f t="array" ref="IP20">IF(SUM('Control Kinematics'!IQ461:IQ511)&lt;&gt;0,SQRT(SUMSQ('Control Kinematics'!IQ461:IQ511-'Control Kinematics'!$IS$2:$IS$52)/51),"")</f>
        <v/>
      </c>
      <c r="IQ20" s="52" t="str">
        <f t="array" ref="IQ20">IF(SUM('Control Kinematics'!IR461:IR511)&lt;&gt;0,SQRT(SUMSQ('Control Kinematics'!IR461:IR511-'Control Kinematics'!$IS$2:$IS$52)/51),"")</f>
        <v/>
      </c>
      <c r="IR20" s="61">
        <f>AVERAGE(B20:IQ20)</f>
        <v>4.2281653783717275</v>
      </c>
      <c r="IS20" s="57">
        <f>STDEV(B20:IQ20)</f>
        <v>2.839338721076047</v>
      </c>
      <c r="IT20" s="57">
        <f>EXP(IR50)</f>
        <v>3.4877700325585117</v>
      </c>
    </row>
    <row r="21" spans="1:254" x14ac:dyDescent="0.2">
      <c r="A21" s="23" t="s">
        <v>13</v>
      </c>
      <c r="B21" s="52">
        <f t="array" ref="B21">IF(SUM('Control Kinematics'!C461:C511)&lt;&gt;0,SQRT(SUMSQ('Control Kinematics'!C614:C664-'Control Kinematics'!$IS$155:$IS$205)/51),"")</f>
        <v>9.390801283073392</v>
      </c>
      <c r="C21" s="52">
        <f t="array" ref="C21">IF(SUM('Control Kinematics'!D461:D511)&lt;&gt;0,SQRT(SUMSQ('Control Kinematics'!D614:D664-'Control Kinematics'!$IS$155:$IS$205)/51),"")</f>
        <v>5.5722774317469641</v>
      </c>
      <c r="D21" s="52">
        <f t="array" ref="D21">IF(SUM('Control Kinematics'!E461:E511)&lt;&gt;0,SQRT(SUMSQ('Control Kinematics'!E614:E664-'Control Kinematics'!$IS$155:$IS$205)/51),"")</f>
        <v>4.4111676303495706</v>
      </c>
      <c r="E21" s="52">
        <f t="array" ref="E21">IF(SUM('Control Kinematics'!F461:F511)&lt;&gt;0,SQRT(SUMSQ('Control Kinematics'!F614:F664-'Control Kinematics'!$IS$155:$IS$205)/51),"")</f>
        <v>3.4968917254048373</v>
      </c>
      <c r="F21" s="52">
        <f t="array" ref="F21">IF(SUM('Control Kinematics'!G461:G511)&lt;&gt;0,SQRT(SUMSQ('Control Kinematics'!G614:G664-'Control Kinematics'!$IS$155:$IS$205)/51),"")</f>
        <v>8.5062033502497023</v>
      </c>
      <c r="G21" s="52">
        <f t="array" ref="G21">IF(SUM('Control Kinematics'!H461:H511)&lt;&gt;0,SQRT(SUMSQ('Control Kinematics'!H614:H664-'Control Kinematics'!$IS$155:$IS$205)/51),"")</f>
        <v>7.8573308855675403</v>
      </c>
      <c r="H21" s="52">
        <f t="array" ref="H21">IF(SUM('Control Kinematics'!I461:I511)&lt;&gt;0,SQRT(SUMSQ('Control Kinematics'!I614:I664-'Control Kinematics'!$IS$155:$IS$205)/51),"")</f>
        <v>17.84148885979096</v>
      </c>
      <c r="I21" s="52">
        <f t="array" ref="I21">IF(SUM('Control Kinematics'!J461:J511)&lt;&gt;0,SQRT(SUMSQ('Control Kinematics'!J614:J664-'Control Kinematics'!$IS$155:$IS$205)/51),"")</f>
        <v>3.6749000811012396</v>
      </c>
      <c r="J21" s="52">
        <f t="array" ref="J21">IF(SUM('Control Kinematics'!K461:K511)&lt;&gt;0,SQRT(SUMSQ('Control Kinematics'!K614:K664-'Control Kinematics'!$IS$155:$IS$205)/51),"")</f>
        <v>6.6030870268455857</v>
      </c>
      <c r="K21" s="52">
        <f t="array" ref="K21">IF(SUM('Control Kinematics'!L461:L511)&lt;&gt;0,SQRT(SUMSQ('Control Kinematics'!L614:L664-'Control Kinematics'!$IS$155:$IS$205)/51),"")</f>
        <v>4.3456977167416495</v>
      </c>
      <c r="L21" s="52">
        <f t="array" ref="L21">IF(SUM('Control Kinematics'!M461:M511)&lt;&gt;0,SQRT(SUMSQ('Control Kinematics'!M614:M664-'Control Kinematics'!$IS$155:$IS$205)/51),"")</f>
        <v>2.1791522592343533</v>
      </c>
      <c r="M21" s="52">
        <f t="array" ref="M21">IF(SUM('Control Kinematics'!N461:N511)&lt;&gt;0,SQRT(SUMSQ('Control Kinematics'!N614:N664-'Control Kinematics'!$IS$155:$IS$205)/51),"")</f>
        <v>3.6743480986062211</v>
      </c>
      <c r="N21" s="52">
        <f t="array" ref="N21">IF(SUM('Control Kinematics'!O461:O511)&lt;&gt;0,SQRT(SUMSQ('Control Kinematics'!O614:O664-'Control Kinematics'!$IS$155:$IS$205)/51),"")</f>
        <v>4.3266243375400029</v>
      </c>
      <c r="O21" s="52">
        <f t="array" ref="O21">IF(SUM('Control Kinematics'!P461:P511)&lt;&gt;0,SQRT(SUMSQ('Control Kinematics'!P614:P664-'Control Kinematics'!$IS$155:$IS$205)/51),"")</f>
        <v>4.3505266109826746</v>
      </c>
      <c r="P21" s="52">
        <f t="array" ref="P21">IF(SUM('Control Kinematics'!Q461:Q511)&lt;&gt;0,SQRT(SUMSQ('Control Kinematics'!Q614:Q664-'Control Kinematics'!$IS$155:$IS$205)/51),"")</f>
        <v>10.450236255163825</v>
      </c>
      <c r="Q21" s="52">
        <f t="array" ref="Q21">IF(SUM('Control Kinematics'!R461:R511)&lt;&gt;0,SQRT(SUMSQ('Control Kinematics'!R614:R664-'Control Kinematics'!$IS$155:$IS$205)/51),"")</f>
        <v>6.0043368723675483</v>
      </c>
      <c r="R21" s="52">
        <f t="array" ref="R21">IF(SUM('Control Kinematics'!S461:S511)&lt;&gt;0,SQRT(SUMSQ('Control Kinematics'!S614:S664-'Control Kinematics'!$IS$155:$IS$205)/51),"")</f>
        <v>6.6900695138691884</v>
      </c>
      <c r="S21" s="52">
        <f t="array" ref="S21">IF(SUM('Control Kinematics'!T461:T511)&lt;&gt;0,SQRT(SUMSQ('Control Kinematics'!T614:T664-'Control Kinematics'!$IS$155:$IS$205)/51),"")</f>
        <v>11.415877196448173</v>
      </c>
      <c r="T21" s="52">
        <f t="array" ref="T21">IF(SUM('Control Kinematics'!U461:U511)&lt;&gt;0,SQRT(SUMSQ('Control Kinematics'!U614:U664-'Control Kinematics'!$IS$155:$IS$205)/51),"")</f>
        <v>8.1382700583801206</v>
      </c>
      <c r="U21" s="52">
        <f t="array" ref="U21">IF(SUM('Control Kinematics'!V461:V511)&lt;&gt;0,SQRT(SUMSQ('Control Kinematics'!V614:V664-'Control Kinematics'!$IS$155:$IS$205)/51),"")</f>
        <v>3.3783075261540074</v>
      </c>
      <c r="V21" s="52">
        <f t="array" ref="V21">IF(SUM('Control Kinematics'!W461:W511)&lt;&gt;0,SQRT(SUMSQ('Control Kinematics'!W614:W664-'Control Kinematics'!$IS$155:$IS$205)/51),"")</f>
        <v>6.2247839122884168</v>
      </c>
      <c r="W21" s="52">
        <f t="array" ref="W21">IF(SUM('Control Kinematics'!X461:X511)&lt;&gt;0,SQRT(SUMSQ('Control Kinematics'!X614:X664-'Control Kinematics'!$IS$155:$IS$205)/51),"")</f>
        <v>3.5603323260213471</v>
      </c>
      <c r="X21" s="52">
        <f t="array" ref="X21">IF(SUM('Control Kinematics'!Y461:Y511)&lt;&gt;0,SQRT(SUMSQ('Control Kinematics'!Y614:Y664-'Control Kinematics'!$IS$155:$IS$205)/51),"")</f>
        <v>4.1188682527458038</v>
      </c>
      <c r="Y21" s="52">
        <f t="array" ref="Y21">IF(SUM('Control Kinematics'!Z461:Z511)&lt;&gt;0,SQRT(SUMSQ('Control Kinematics'!Z614:Z664-'Control Kinematics'!$IS$155:$IS$205)/51),"")</f>
        <v>2.4109266633275546</v>
      </c>
      <c r="Z21" s="52">
        <f t="array" ref="Z21">IF(SUM('Control Kinematics'!AA461:AA511)&lt;&gt;0,SQRT(SUMSQ('Control Kinematics'!AA614:AA664-'Control Kinematics'!$IS$155:$IS$205)/51),"")</f>
        <v>5.9484773092401024</v>
      </c>
      <c r="AA21" s="52">
        <f t="array" ref="AA21">IF(SUM('Control Kinematics'!AB461:AB511)&lt;&gt;0,SQRT(SUMSQ('Control Kinematics'!AB614:AB664-'Control Kinematics'!$IS$155:$IS$205)/51),"")</f>
        <v>2.9283011268417773</v>
      </c>
      <c r="AB21" s="52">
        <f t="array" ref="AB21">IF(SUM('Control Kinematics'!AC461:AC511)&lt;&gt;0,SQRT(SUMSQ('Control Kinematics'!AC614:AC664-'Control Kinematics'!$IS$155:$IS$205)/51),"")</f>
        <v>3.5387813982517291</v>
      </c>
      <c r="AC21" s="52">
        <f t="array" ref="AC21">IF(SUM('Control Kinematics'!AD461:AD511)&lt;&gt;0,SQRT(SUMSQ('Control Kinematics'!AD614:AD664-'Control Kinematics'!$IS$155:$IS$205)/51),"")</f>
        <v>4.0402612907474627</v>
      </c>
      <c r="AD21" s="52">
        <f t="array" ref="AD21">IF(SUM('Control Kinematics'!AE461:AE511)&lt;&gt;0,SQRT(SUMSQ('Control Kinematics'!AE614:AE664-'Control Kinematics'!$IS$155:$IS$205)/51),"")</f>
        <v>7.5894752587438532</v>
      </c>
      <c r="AE21" s="52">
        <f t="array" ref="AE21">IF(SUM('Control Kinematics'!AF461:AF511)&lt;&gt;0,SQRT(SUMSQ('Control Kinematics'!AF614:AF664-'Control Kinematics'!$IS$155:$IS$205)/51),"")</f>
        <v>2.7595771249326368</v>
      </c>
      <c r="AF21" s="52">
        <f t="array" ref="AF21">IF(SUM('Control Kinematics'!AG461:AG511)&lt;&gt;0,SQRT(SUMSQ('Control Kinematics'!AG614:AG664-'Control Kinematics'!$IS$155:$IS$205)/51),"")</f>
        <v>5.6219088502046857</v>
      </c>
      <c r="AG21" s="52">
        <f t="array" ref="AG21">IF(SUM('Control Kinematics'!AH461:AH511)&lt;&gt;0,SQRT(SUMSQ('Control Kinematics'!AH614:AH664-'Control Kinematics'!$IS$155:$IS$205)/51),"")</f>
        <v>2.8726399079150897</v>
      </c>
      <c r="AH21" s="52">
        <f t="array" ref="AH21">IF(SUM('Control Kinematics'!AI461:AI511)&lt;&gt;0,SQRT(SUMSQ('Control Kinematics'!AI614:AI664-'Control Kinematics'!$IS$155:$IS$205)/51),"")</f>
        <v>9.0808951108200002</v>
      </c>
      <c r="AI21" s="52">
        <f t="array" ref="AI21">IF(SUM('Control Kinematics'!AJ461:AJ511)&lt;&gt;0,SQRT(SUMSQ('Control Kinematics'!AJ614:AJ664-'Control Kinematics'!$IS$155:$IS$205)/51),"")</f>
        <v>5.012661814624142</v>
      </c>
      <c r="AJ21" s="52">
        <f t="array" ref="AJ21">IF(SUM('Control Kinematics'!AK461:AK511)&lt;&gt;0,SQRT(SUMSQ('Control Kinematics'!AK614:AK664-'Control Kinematics'!$IS$155:$IS$205)/51),"")</f>
        <v>7.9525105047696769</v>
      </c>
      <c r="AK21" s="52">
        <f t="array" ref="AK21">IF(SUM('Control Kinematics'!AL461:AL511)&lt;&gt;0,SQRT(SUMSQ('Control Kinematics'!AL614:AL664-'Control Kinematics'!$IS$155:$IS$205)/51),"")</f>
        <v>4.3182054352354839</v>
      </c>
      <c r="AL21" s="52">
        <f t="array" ref="AL21">IF(SUM('Control Kinematics'!AM461:AM511)&lt;&gt;0,SQRT(SUMSQ('Control Kinematics'!AM614:AM664-'Control Kinematics'!$IS$155:$IS$205)/51),"")</f>
        <v>11.316362309086584</v>
      </c>
      <c r="AM21" s="52">
        <f t="array" ref="AM21">IF(SUM('Control Kinematics'!AN461:AN511)&lt;&gt;0,SQRT(SUMSQ('Control Kinematics'!AN614:AN664-'Control Kinematics'!$IS$155:$IS$205)/51),"")</f>
        <v>7.325551650475675</v>
      </c>
      <c r="AN21" s="52" t="str">
        <f t="array" ref="AN21">IF(SUM('Control Kinematics'!AO461:AO511)&lt;&gt;0,SQRT(SUMSQ('Control Kinematics'!AO614:AO664-'Control Kinematics'!$IS$155:$IS$205)/51),"")</f>
        <v/>
      </c>
      <c r="AO21" s="52" t="str">
        <f t="array" ref="AO21">IF(SUM('Control Kinematics'!AP461:AP511)&lt;&gt;0,SQRT(SUMSQ('Control Kinematics'!AP614:AP664-'Control Kinematics'!$IS$155:$IS$205)/51),"")</f>
        <v/>
      </c>
      <c r="AP21" s="52" t="str">
        <f t="array" ref="AP21">IF(SUM('Control Kinematics'!AQ461:AQ511)&lt;&gt;0,SQRT(SUMSQ('Control Kinematics'!AQ614:AQ664-'Control Kinematics'!$IS$155:$IS$205)/51),"")</f>
        <v/>
      </c>
      <c r="AQ21" s="52" t="str">
        <f t="array" ref="AQ21">IF(SUM('Control Kinematics'!AR461:AR511)&lt;&gt;0,SQRT(SUMSQ('Control Kinematics'!AR614:AR664-'Control Kinematics'!$IS$155:$IS$205)/51),"")</f>
        <v/>
      </c>
      <c r="AR21" s="52" t="str">
        <f t="array" ref="AR21">IF(SUM('Control Kinematics'!AS461:AS511)&lt;&gt;0,SQRT(SUMSQ('Control Kinematics'!AS614:AS664-'Control Kinematics'!$IS$155:$IS$205)/51),"")</f>
        <v/>
      </c>
      <c r="AS21" s="52" t="str">
        <f t="array" ref="AS21">IF(SUM('Control Kinematics'!AT461:AT511)&lt;&gt;0,SQRT(SUMSQ('Control Kinematics'!AT614:AT664-'Control Kinematics'!$IS$155:$IS$205)/51),"")</f>
        <v/>
      </c>
      <c r="AT21" s="52" t="str">
        <f t="array" ref="AT21">IF(SUM('Control Kinematics'!AU461:AU511)&lt;&gt;0,SQRT(SUMSQ('Control Kinematics'!AU614:AU664-'Control Kinematics'!$IS$155:$IS$205)/51),"")</f>
        <v/>
      </c>
      <c r="AU21" s="52" t="str">
        <f t="array" ref="AU21">IF(SUM('Control Kinematics'!AV461:AV511)&lt;&gt;0,SQRT(SUMSQ('Control Kinematics'!AV614:AV664-'Control Kinematics'!$IS$155:$IS$205)/51),"")</f>
        <v/>
      </c>
      <c r="AV21" s="52" t="str">
        <f t="array" ref="AV21">IF(SUM('Control Kinematics'!AW461:AW511)&lt;&gt;0,SQRT(SUMSQ('Control Kinematics'!AW614:AW664-'Control Kinematics'!$IS$155:$IS$205)/51),"")</f>
        <v/>
      </c>
      <c r="AW21" s="52" t="str">
        <f t="array" ref="AW21">IF(SUM('Control Kinematics'!AX461:AX511)&lt;&gt;0,SQRT(SUMSQ('Control Kinematics'!AX614:AX664-'Control Kinematics'!$IS$155:$IS$205)/51),"")</f>
        <v/>
      </c>
      <c r="AX21" s="52" t="str">
        <f t="array" ref="AX21">IF(SUM('Control Kinematics'!AY461:AY511)&lt;&gt;0,SQRT(SUMSQ('Control Kinematics'!AY614:AY664-'Control Kinematics'!$IS$155:$IS$205)/51),"")</f>
        <v/>
      </c>
      <c r="AY21" s="52" t="str">
        <f t="array" ref="AY21">IF(SUM('Control Kinematics'!AZ461:AZ511)&lt;&gt;0,SQRT(SUMSQ('Control Kinematics'!AZ614:AZ664-'Control Kinematics'!$IS$155:$IS$205)/51),"")</f>
        <v/>
      </c>
      <c r="AZ21" s="52" t="str">
        <f t="array" ref="AZ21">IF(SUM('Control Kinematics'!BA461:BA511)&lt;&gt;0,SQRT(SUMSQ('Control Kinematics'!BA614:BA664-'Control Kinematics'!$IS$155:$IS$205)/51),"")</f>
        <v/>
      </c>
      <c r="BA21" s="52" t="str">
        <f t="array" ref="BA21">IF(SUM('Control Kinematics'!BB461:BB511)&lt;&gt;0,SQRT(SUMSQ('Control Kinematics'!BB614:BB664-'Control Kinematics'!$IS$155:$IS$205)/51),"")</f>
        <v/>
      </c>
      <c r="BB21" s="52" t="str">
        <f t="array" ref="BB21">IF(SUM('Control Kinematics'!BC461:BC511)&lt;&gt;0,SQRT(SUMSQ('Control Kinematics'!BC614:BC664-'Control Kinematics'!$IS$155:$IS$205)/51),"")</f>
        <v/>
      </c>
      <c r="BC21" s="52" t="str">
        <f t="array" ref="BC21">IF(SUM('Control Kinematics'!BD461:BD511)&lt;&gt;0,SQRT(SUMSQ('Control Kinematics'!BD614:BD664-'Control Kinematics'!$IS$155:$IS$205)/51),"")</f>
        <v/>
      </c>
      <c r="BD21" s="52" t="str">
        <f t="array" ref="BD21">IF(SUM('Control Kinematics'!BE461:BE511)&lt;&gt;0,SQRT(SUMSQ('Control Kinematics'!BE614:BE664-'Control Kinematics'!$IS$155:$IS$205)/51),"")</f>
        <v/>
      </c>
      <c r="BE21" s="52" t="str">
        <f t="array" ref="BE21">IF(SUM('Control Kinematics'!BF461:BF511)&lt;&gt;0,SQRT(SUMSQ('Control Kinematics'!BF614:BF664-'Control Kinematics'!$IS$155:$IS$205)/51),"")</f>
        <v/>
      </c>
      <c r="BF21" s="52" t="str">
        <f t="array" ref="BF21">IF(SUM('Control Kinematics'!BG461:BG511)&lt;&gt;0,SQRT(SUMSQ('Control Kinematics'!BG614:BG664-'Control Kinematics'!$IS$155:$IS$205)/51),"")</f>
        <v/>
      </c>
      <c r="BG21" s="52" t="str">
        <f t="array" ref="BG21">IF(SUM('Control Kinematics'!BH461:BH511)&lt;&gt;0,SQRT(SUMSQ('Control Kinematics'!BH614:BH664-'Control Kinematics'!$IS$155:$IS$205)/51),"")</f>
        <v/>
      </c>
      <c r="BH21" s="52" t="str">
        <f t="array" ref="BH21">IF(SUM('Control Kinematics'!BI461:BI511)&lt;&gt;0,SQRT(SUMSQ('Control Kinematics'!BI614:BI664-'Control Kinematics'!$IS$155:$IS$205)/51),"")</f>
        <v/>
      </c>
      <c r="BI21" s="52" t="str">
        <f t="array" ref="BI21">IF(SUM('Control Kinematics'!BJ461:BJ511)&lt;&gt;0,SQRT(SUMSQ('Control Kinematics'!BJ614:BJ664-'Control Kinematics'!$IS$155:$IS$205)/51),"")</f>
        <v/>
      </c>
      <c r="BJ21" s="52" t="str">
        <f t="array" ref="BJ21">IF(SUM('Control Kinematics'!BK461:BK511)&lt;&gt;0,SQRT(SUMSQ('Control Kinematics'!BK614:BK664-'Control Kinematics'!$IS$155:$IS$205)/51),"")</f>
        <v/>
      </c>
      <c r="BK21" s="52" t="str">
        <f t="array" ref="BK21">IF(SUM('Control Kinematics'!BL461:BL511)&lt;&gt;0,SQRT(SUMSQ('Control Kinematics'!BL614:BL664-'Control Kinematics'!$IS$155:$IS$205)/51),"")</f>
        <v/>
      </c>
      <c r="BL21" s="52" t="str">
        <f t="array" ref="BL21">IF(SUM('Control Kinematics'!BM461:BM511)&lt;&gt;0,SQRT(SUMSQ('Control Kinematics'!BM614:BM664-'Control Kinematics'!$IS$155:$IS$205)/51),"")</f>
        <v/>
      </c>
      <c r="BM21" s="52" t="str">
        <f t="array" ref="BM21">IF(SUM('Control Kinematics'!BN461:BN511)&lt;&gt;0,SQRT(SUMSQ('Control Kinematics'!BN614:BN664-'Control Kinematics'!$IS$155:$IS$205)/51),"")</f>
        <v/>
      </c>
      <c r="BN21" s="52" t="str">
        <f t="array" ref="BN21">IF(SUM('Control Kinematics'!BO461:BO511)&lt;&gt;0,SQRT(SUMSQ('Control Kinematics'!BO614:BO664-'Control Kinematics'!$IS$155:$IS$205)/51),"")</f>
        <v/>
      </c>
      <c r="BO21" s="52" t="str">
        <f t="array" ref="BO21">IF(SUM('Control Kinematics'!BP461:BP511)&lt;&gt;0,SQRT(SUMSQ('Control Kinematics'!BP614:BP664-'Control Kinematics'!$IS$155:$IS$205)/51),"")</f>
        <v/>
      </c>
      <c r="BP21" s="52" t="str">
        <f t="array" ref="BP21">IF(SUM('Control Kinematics'!BQ461:BQ511)&lt;&gt;0,SQRT(SUMSQ('Control Kinematics'!BQ614:BQ664-'Control Kinematics'!$IS$155:$IS$205)/51),"")</f>
        <v/>
      </c>
      <c r="BQ21" s="52" t="str">
        <f t="array" ref="BQ21">IF(SUM('Control Kinematics'!BR461:BR511)&lt;&gt;0,SQRT(SUMSQ('Control Kinematics'!BR614:BR664-'Control Kinematics'!$IS$155:$IS$205)/51),"")</f>
        <v/>
      </c>
      <c r="BR21" s="52" t="str">
        <f t="array" ref="BR21">IF(SUM('Control Kinematics'!BS461:BS511)&lt;&gt;0,SQRT(SUMSQ('Control Kinematics'!BS614:BS664-'Control Kinematics'!$IS$155:$IS$205)/51),"")</f>
        <v/>
      </c>
      <c r="BS21" s="52" t="str">
        <f t="array" ref="BS21">IF(SUM('Control Kinematics'!BT461:BT511)&lt;&gt;0,SQRT(SUMSQ('Control Kinematics'!BT614:BT664-'Control Kinematics'!$IS$155:$IS$205)/51),"")</f>
        <v/>
      </c>
      <c r="BT21" s="52" t="str">
        <f t="array" ref="BT21">IF(SUM('Control Kinematics'!BU461:BU511)&lt;&gt;0,SQRT(SUMSQ('Control Kinematics'!BU614:BU664-'Control Kinematics'!$IS$155:$IS$205)/51),"")</f>
        <v/>
      </c>
      <c r="BU21" s="52" t="str">
        <f t="array" ref="BU21">IF(SUM('Control Kinematics'!BV461:BV511)&lt;&gt;0,SQRT(SUMSQ('Control Kinematics'!BV614:BV664-'Control Kinematics'!$IS$155:$IS$205)/51),"")</f>
        <v/>
      </c>
      <c r="BV21" s="52" t="str">
        <f t="array" ref="BV21">IF(SUM('Control Kinematics'!BW461:BW511)&lt;&gt;0,SQRT(SUMSQ('Control Kinematics'!BW614:BW664-'Control Kinematics'!$IS$155:$IS$205)/51),"")</f>
        <v/>
      </c>
      <c r="BW21" s="52" t="str">
        <f t="array" ref="BW21">IF(SUM('Control Kinematics'!BX461:BX511)&lt;&gt;0,SQRT(SUMSQ('Control Kinematics'!BX614:BX664-'Control Kinematics'!$IS$155:$IS$205)/51),"")</f>
        <v/>
      </c>
      <c r="BX21" s="52" t="str">
        <f t="array" ref="BX21">IF(SUM('Control Kinematics'!BY461:BY511)&lt;&gt;0,SQRT(SUMSQ('Control Kinematics'!BY614:BY664-'Control Kinematics'!$IS$155:$IS$205)/51),"")</f>
        <v/>
      </c>
      <c r="BY21" s="52" t="str">
        <f t="array" ref="BY21">IF(SUM('Control Kinematics'!BZ461:BZ511)&lt;&gt;0,SQRT(SUMSQ('Control Kinematics'!BZ614:BZ664-'Control Kinematics'!$IS$155:$IS$205)/51),"")</f>
        <v/>
      </c>
      <c r="BZ21" s="52" t="str">
        <f t="array" ref="BZ21">IF(SUM('Control Kinematics'!CA461:CA511)&lt;&gt;0,SQRT(SUMSQ('Control Kinematics'!CA614:CA664-'Control Kinematics'!$IS$155:$IS$205)/51),"")</f>
        <v/>
      </c>
      <c r="CA21" s="52" t="str">
        <f t="array" ref="CA21">IF(SUM('Control Kinematics'!CB461:CB511)&lt;&gt;0,SQRT(SUMSQ('Control Kinematics'!CB614:CB664-'Control Kinematics'!$IS$155:$IS$205)/51),"")</f>
        <v/>
      </c>
      <c r="CB21" s="52" t="str">
        <f t="array" ref="CB21">IF(SUM('Control Kinematics'!CC461:CC511)&lt;&gt;0,SQRT(SUMSQ('Control Kinematics'!CC614:CC664-'Control Kinematics'!$IS$155:$IS$205)/51),"")</f>
        <v/>
      </c>
      <c r="CC21" s="52" t="str">
        <f t="array" ref="CC21">IF(SUM('Control Kinematics'!CD461:CD511)&lt;&gt;0,SQRT(SUMSQ('Control Kinematics'!CD614:CD664-'Control Kinematics'!$IS$155:$IS$205)/51),"")</f>
        <v/>
      </c>
      <c r="CD21" s="52" t="str">
        <f t="array" ref="CD21">IF(SUM('Control Kinematics'!CE461:CE511)&lt;&gt;0,SQRT(SUMSQ('Control Kinematics'!CE614:CE664-'Control Kinematics'!$IS$155:$IS$205)/51),"")</f>
        <v/>
      </c>
      <c r="CE21" s="52" t="str">
        <f t="array" ref="CE21">IF(SUM('Control Kinematics'!CF461:CF511)&lt;&gt;0,SQRT(SUMSQ('Control Kinematics'!CF614:CF664-'Control Kinematics'!$IS$155:$IS$205)/51),"")</f>
        <v/>
      </c>
      <c r="CF21" s="52" t="str">
        <f t="array" ref="CF21">IF(SUM('Control Kinematics'!CG461:CG511)&lt;&gt;0,SQRT(SUMSQ('Control Kinematics'!CG614:CG664-'Control Kinematics'!$IS$155:$IS$205)/51),"")</f>
        <v/>
      </c>
      <c r="CG21" s="52" t="str">
        <f t="array" ref="CG21">IF(SUM('Control Kinematics'!CH461:CH511)&lt;&gt;0,SQRT(SUMSQ('Control Kinematics'!CH614:CH664-'Control Kinematics'!$IS$155:$IS$205)/51),"")</f>
        <v/>
      </c>
      <c r="CH21" s="52" t="str">
        <f t="array" ref="CH21">IF(SUM('Control Kinematics'!CI461:CI511)&lt;&gt;0,SQRT(SUMSQ('Control Kinematics'!CI614:CI664-'Control Kinematics'!$IS$155:$IS$205)/51),"")</f>
        <v/>
      </c>
      <c r="CI21" s="52" t="str">
        <f t="array" ref="CI21">IF(SUM('Control Kinematics'!CJ461:CJ511)&lt;&gt;0,SQRT(SUMSQ('Control Kinematics'!CJ614:CJ664-'Control Kinematics'!$IS$155:$IS$205)/51),"")</f>
        <v/>
      </c>
      <c r="CJ21" s="52" t="str">
        <f t="array" ref="CJ21">IF(SUM('Control Kinematics'!CK461:CK511)&lt;&gt;0,SQRT(SUMSQ('Control Kinematics'!CK614:CK664-'Control Kinematics'!$IS$155:$IS$205)/51),"")</f>
        <v/>
      </c>
      <c r="CK21" s="52" t="str">
        <f t="array" ref="CK21">IF(SUM('Control Kinematics'!CL461:CL511)&lt;&gt;0,SQRT(SUMSQ('Control Kinematics'!CL614:CL664-'Control Kinematics'!$IS$155:$IS$205)/51),"")</f>
        <v/>
      </c>
      <c r="CL21" s="52" t="str">
        <f t="array" ref="CL21">IF(SUM('Control Kinematics'!CM461:CM511)&lt;&gt;0,SQRT(SUMSQ('Control Kinematics'!CM614:CM664-'Control Kinematics'!$IS$155:$IS$205)/51),"")</f>
        <v/>
      </c>
      <c r="CM21" s="52" t="str">
        <f t="array" ref="CM21">IF(SUM('Control Kinematics'!CN461:CN511)&lt;&gt;0,SQRT(SUMSQ('Control Kinematics'!CN614:CN664-'Control Kinematics'!$IS$155:$IS$205)/51),"")</f>
        <v/>
      </c>
      <c r="CN21" s="52" t="str">
        <f t="array" ref="CN21">IF(SUM('Control Kinematics'!CO461:CO511)&lt;&gt;0,SQRT(SUMSQ('Control Kinematics'!CO614:CO664-'Control Kinematics'!$IS$155:$IS$205)/51),"")</f>
        <v/>
      </c>
      <c r="CO21" s="52" t="str">
        <f t="array" ref="CO21">IF(SUM('Control Kinematics'!CP461:CP511)&lt;&gt;0,SQRT(SUMSQ('Control Kinematics'!CP614:CP664-'Control Kinematics'!$IS$155:$IS$205)/51),"")</f>
        <v/>
      </c>
      <c r="CP21" s="52" t="str">
        <f t="array" ref="CP21">IF(SUM('Control Kinematics'!CQ461:CQ511)&lt;&gt;0,SQRT(SUMSQ('Control Kinematics'!CQ614:CQ664-'Control Kinematics'!$IS$155:$IS$205)/51),"")</f>
        <v/>
      </c>
      <c r="CQ21" s="52" t="str">
        <f t="array" ref="CQ21">IF(SUM('Control Kinematics'!CR461:CR511)&lt;&gt;0,SQRT(SUMSQ('Control Kinematics'!CR614:CR664-'Control Kinematics'!$IS$155:$IS$205)/51),"")</f>
        <v/>
      </c>
      <c r="CR21" s="52" t="str">
        <f t="array" ref="CR21">IF(SUM('Control Kinematics'!CS461:CS511)&lt;&gt;0,SQRT(SUMSQ('Control Kinematics'!CS614:CS664-'Control Kinematics'!$IS$155:$IS$205)/51),"")</f>
        <v/>
      </c>
      <c r="CS21" s="52" t="str">
        <f t="array" ref="CS21">IF(SUM('Control Kinematics'!CT461:CT511)&lt;&gt;0,SQRT(SUMSQ('Control Kinematics'!CT614:CT664-'Control Kinematics'!$IS$155:$IS$205)/51),"")</f>
        <v/>
      </c>
      <c r="CT21" s="52" t="str">
        <f t="array" ref="CT21">IF(SUM('Control Kinematics'!CU461:CU511)&lt;&gt;0,SQRT(SUMSQ('Control Kinematics'!CU614:CU664-'Control Kinematics'!$IS$155:$IS$205)/51),"")</f>
        <v/>
      </c>
      <c r="CU21" s="52" t="str">
        <f t="array" ref="CU21">IF(SUM('Control Kinematics'!CV461:CV511)&lt;&gt;0,SQRT(SUMSQ('Control Kinematics'!CV614:CV664-'Control Kinematics'!$IS$155:$IS$205)/51),"")</f>
        <v/>
      </c>
      <c r="CV21" s="52" t="str">
        <f t="array" ref="CV21">IF(SUM('Control Kinematics'!CW461:CW511)&lt;&gt;0,SQRT(SUMSQ('Control Kinematics'!CW614:CW664-'Control Kinematics'!$IS$155:$IS$205)/51),"")</f>
        <v/>
      </c>
      <c r="CW21" s="52" t="str">
        <f t="array" ref="CW21">IF(SUM('Control Kinematics'!CX461:CX511)&lt;&gt;0,SQRT(SUMSQ('Control Kinematics'!CX614:CX664-'Control Kinematics'!$IS$155:$IS$205)/51),"")</f>
        <v/>
      </c>
      <c r="CX21" s="52" t="str">
        <f t="array" ref="CX21">IF(SUM('Control Kinematics'!CY461:CY511)&lt;&gt;0,SQRT(SUMSQ('Control Kinematics'!CY614:CY664-'Control Kinematics'!$IS$155:$IS$205)/51),"")</f>
        <v/>
      </c>
      <c r="CY21" s="52" t="str">
        <f t="array" ref="CY21">IF(SUM('Control Kinematics'!CZ461:CZ511)&lt;&gt;0,SQRT(SUMSQ('Control Kinematics'!CZ614:CZ664-'Control Kinematics'!$IS$155:$IS$205)/51),"")</f>
        <v/>
      </c>
      <c r="CZ21" s="52" t="str">
        <f t="array" ref="CZ21">IF(SUM('Control Kinematics'!DA461:DA511)&lt;&gt;0,SQRT(SUMSQ('Control Kinematics'!DA614:DA664-'Control Kinematics'!$IS$155:$IS$205)/51),"")</f>
        <v/>
      </c>
      <c r="DA21" s="52" t="str">
        <f t="array" ref="DA21">IF(SUM('Control Kinematics'!DB461:DB511)&lt;&gt;0,SQRT(SUMSQ('Control Kinematics'!DB614:DB664-'Control Kinematics'!$IS$155:$IS$205)/51),"")</f>
        <v/>
      </c>
      <c r="DB21" s="52" t="str">
        <f t="array" ref="DB21">IF(SUM('Control Kinematics'!DC461:DC511)&lt;&gt;0,SQRT(SUMSQ('Control Kinematics'!DC614:DC664-'Control Kinematics'!$IS$155:$IS$205)/51),"")</f>
        <v/>
      </c>
      <c r="DC21" s="52" t="str">
        <f t="array" ref="DC21">IF(SUM('Control Kinematics'!DD461:DD511)&lt;&gt;0,SQRT(SUMSQ('Control Kinematics'!DD614:DD664-'Control Kinematics'!$IS$155:$IS$205)/51),"")</f>
        <v/>
      </c>
      <c r="DD21" s="52" t="str">
        <f t="array" ref="DD21">IF(SUM('Control Kinematics'!DE461:DE511)&lt;&gt;0,SQRT(SUMSQ('Control Kinematics'!DE614:DE664-'Control Kinematics'!$IS$155:$IS$205)/51),"")</f>
        <v/>
      </c>
      <c r="DE21" s="52" t="str">
        <f t="array" ref="DE21">IF(SUM('Control Kinematics'!DF461:DF511)&lt;&gt;0,SQRT(SUMSQ('Control Kinematics'!DF614:DF664-'Control Kinematics'!$IS$155:$IS$205)/51),"")</f>
        <v/>
      </c>
      <c r="DF21" s="52" t="str">
        <f t="array" ref="DF21">IF(SUM('Control Kinematics'!DG461:DG511)&lt;&gt;0,SQRT(SUMSQ('Control Kinematics'!DG614:DG664-'Control Kinematics'!$IS$155:$IS$205)/51),"")</f>
        <v/>
      </c>
      <c r="DG21" s="52" t="str">
        <f t="array" ref="DG21">IF(SUM('Control Kinematics'!DH461:DH511)&lt;&gt;0,SQRT(SUMSQ('Control Kinematics'!DH614:DH664-'Control Kinematics'!$IS$155:$IS$205)/51),"")</f>
        <v/>
      </c>
      <c r="DH21" s="52" t="str">
        <f t="array" ref="DH21">IF(SUM('Control Kinematics'!DI461:DI511)&lt;&gt;0,SQRT(SUMSQ('Control Kinematics'!DI614:DI664-'Control Kinematics'!$IS$155:$IS$205)/51),"")</f>
        <v/>
      </c>
      <c r="DI21" s="52" t="str">
        <f t="array" ref="DI21">IF(SUM('Control Kinematics'!DJ461:DJ511)&lt;&gt;0,SQRT(SUMSQ('Control Kinematics'!DJ614:DJ664-'Control Kinematics'!$IS$155:$IS$205)/51),"")</f>
        <v/>
      </c>
      <c r="DJ21" s="52" t="str">
        <f t="array" ref="DJ21">IF(SUM('Control Kinematics'!DK461:DK511)&lt;&gt;0,SQRT(SUMSQ('Control Kinematics'!DK614:DK664-'Control Kinematics'!$IS$155:$IS$205)/51),"")</f>
        <v/>
      </c>
      <c r="DK21" s="52" t="str">
        <f t="array" ref="DK21">IF(SUM('Control Kinematics'!DL461:DL511)&lt;&gt;0,SQRT(SUMSQ('Control Kinematics'!DL614:DL664-'Control Kinematics'!$IS$155:$IS$205)/51),"")</f>
        <v/>
      </c>
      <c r="DL21" s="52" t="str">
        <f t="array" ref="DL21">IF(SUM('Control Kinematics'!DM461:DM511)&lt;&gt;0,SQRT(SUMSQ('Control Kinematics'!DM614:DM664-'Control Kinematics'!$IS$155:$IS$205)/51),"")</f>
        <v/>
      </c>
      <c r="DM21" s="52" t="str">
        <f t="array" ref="DM21">IF(SUM('Control Kinematics'!DN461:DN511)&lt;&gt;0,SQRT(SUMSQ('Control Kinematics'!DN614:DN664-'Control Kinematics'!$IS$155:$IS$205)/51),"")</f>
        <v/>
      </c>
      <c r="DN21" s="52" t="str">
        <f t="array" ref="DN21">IF(SUM('Control Kinematics'!DO461:DO511)&lt;&gt;0,SQRT(SUMSQ('Control Kinematics'!DO614:DO664-'Control Kinematics'!$IS$155:$IS$205)/51),"")</f>
        <v/>
      </c>
      <c r="DO21" s="52" t="str">
        <f t="array" ref="DO21">IF(SUM('Control Kinematics'!DP461:DP511)&lt;&gt;0,SQRT(SUMSQ('Control Kinematics'!DP614:DP664-'Control Kinematics'!$IS$155:$IS$205)/51),"")</f>
        <v/>
      </c>
      <c r="DP21" s="52" t="str">
        <f t="array" ref="DP21">IF(SUM('Control Kinematics'!DQ461:DQ511)&lt;&gt;0,SQRT(SUMSQ('Control Kinematics'!DQ614:DQ664-'Control Kinematics'!$IS$155:$IS$205)/51),"")</f>
        <v/>
      </c>
      <c r="DQ21" s="52" t="str">
        <f t="array" ref="DQ21">IF(SUM('Control Kinematics'!DR461:DR511)&lt;&gt;0,SQRT(SUMSQ('Control Kinematics'!DR614:DR664-'Control Kinematics'!$IS$155:$IS$205)/51),"")</f>
        <v/>
      </c>
      <c r="DR21" s="52" t="str">
        <f t="array" ref="DR21">IF(SUM('Control Kinematics'!DS461:DS511)&lt;&gt;0,SQRT(SUMSQ('Control Kinematics'!DS614:DS664-'Control Kinematics'!$IS$155:$IS$205)/51),"")</f>
        <v/>
      </c>
      <c r="DS21" s="52" t="str">
        <f t="array" ref="DS21">IF(SUM('Control Kinematics'!DT461:DT511)&lt;&gt;0,SQRT(SUMSQ('Control Kinematics'!DT614:DT664-'Control Kinematics'!$IS$155:$IS$205)/51),"")</f>
        <v/>
      </c>
      <c r="DT21" s="52" t="str">
        <f t="array" ref="DT21">IF(SUM('Control Kinematics'!DU461:DU511)&lt;&gt;0,SQRT(SUMSQ('Control Kinematics'!DU614:DU664-'Control Kinematics'!$IS$155:$IS$205)/51),"")</f>
        <v/>
      </c>
      <c r="DU21" s="52" t="str">
        <f t="array" ref="DU21">IF(SUM('Control Kinematics'!DV461:DV511)&lt;&gt;0,SQRT(SUMSQ('Control Kinematics'!DV614:DV664-'Control Kinematics'!$IS$155:$IS$205)/51),"")</f>
        <v/>
      </c>
      <c r="DV21" s="52" t="str">
        <f t="array" ref="DV21">IF(SUM('Control Kinematics'!DW461:DW511)&lt;&gt;0,SQRT(SUMSQ('Control Kinematics'!DW614:DW664-'Control Kinematics'!$IS$155:$IS$205)/51),"")</f>
        <v/>
      </c>
      <c r="DW21" s="52" t="str">
        <f t="array" ref="DW21">IF(SUM('Control Kinematics'!DX461:DX511)&lt;&gt;0,SQRT(SUMSQ('Control Kinematics'!DX614:DX664-'Control Kinematics'!$IS$155:$IS$205)/51),"")</f>
        <v/>
      </c>
      <c r="DX21" s="52" t="str">
        <f t="array" ref="DX21">IF(SUM('Control Kinematics'!DY461:DY511)&lt;&gt;0,SQRT(SUMSQ('Control Kinematics'!DY614:DY664-'Control Kinematics'!$IS$155:$IS$205)/51),"")</f>
        <v/>
      </c>
      <c r="DY21" s="52" t="str">
        <f t="array" ref="DY21">IF(SUM('Control Kinematics'!DZ461:DZ511)&lt;&gt;0,SQRT(SUMSQ('Control Kinematics'!DZ614:DZ664-'Control Kinematics'!$IS$155:$IS$205)/51),"")</f>
        <v/>
      </c>
      <c r="DZ21" s="52" t="str">
        <f t="array" ref="DZ21">IF(SUM('Control Kinematics'!EA461:EA511)&lt;&gt;0,SQRT(SUMSQ('Control Kinematics'!EA614:EA664-'Control Kinematics'!$IS$155:$IS$205)/51),"")</f>
        <v/>
      </c>
      <c r="EA21" s="52" t="str">
        <f t="array" ref="EA21">IF(SUM('Control Kinematics'!EB461:EB511)&lt;&gt;0,SQRT(SUMSQ('Control Kinematics'!EB614:EB664-'Control Kinematics'!$IS$155:$IS$205)/51),"")</f>
        <v/>
      </c>
      <c r="EB21" s="52" t="str">
        <f t="array" ref="EB21">IF(SUM('Control Kinematics'!EC461:EC511)&lt;&gt;0,SQRT(SUMSQ('Control Kinematics'!EC614:EC664-'Control Kinematics'!$IS$155:$IS$205)/51),"")</f>
        <v/>
      </c>
      <c r="EC21" s="52" t="str">
        <f t="array" ref="EC21">IF(SUM('Control Kinematics'!ED461:ED511)&lt;&gt;0,SQRT(SUMSQ('Control Kinematics'!ED614:ED664-'Control Kinematics'!$IS$155:$IS$205)/51),"")</f>
        <v/>
      </c>
      <c r="ED21" s="52" t="str">
        <f t="array" ref="ED21">IF(SUM('Control Kinematics'!EE461:EE511)&lt;&gt;0,SQRT(SUMSQ('Control Kinematics'!EE614:EE664-'Control Kinematics'!$IS$155:$IS$205)/51),"")</f>
        <v/>
      </c>
      <c r="EE21" s="52" t="str">
        <f t="array" ref="EE21">IF(SUM('Control Kinematics'!EF461:EF511)&lt;&gt;0,SQRT(SUMSQ('Control Kinematics'!EF614:EF664-'Control Kinematics'!$IS$155:$IS$205)/51),"")</f>
        <v/>
      </c>
      <c r="EF21" s="52" t="str">
        <f t="array" ref="EF21">IF(SUM('Control Kinematics'!EG461:EG511)&lt;&gt;0,SQRT(SUMSQ('Control Kinematics'!EG614:EG664-'Control Kinematics'!$IS$155:$IS$205)/51),"")</f>
        <v/>
      </c>
      <c r="EG21" s="52" t="str">
        <f t="array" ref="EG21">IF(SUM('Control Kinematics'!EH461:EH511)&lt;&gt;0,SQRT(SUMSQ('Control Kinematics'!EH614:EH664-'Control Kinematics'!$IS$155:$IS$205)/51),"")</f>
        <v/>
      </c>
      <c r="EH21" s="52" t="str">
        <f t="array" ref="EH21">IF(SUM('Control Kinematics'!EI461:EI511)&lt;&gt;0,SQRT(SUMSQ('Control Kinematics'!EI614:EI664-'Control Kinematics'!$IS$155:$IS$205)/51),"")</f>
        <v/>
      </c>
      <c r="EI21" s="52" t="str">
        <f t="array" ref="EI21">IF(SUM('Control Kinematics'!EJ461:EJ511)&lt;&gt;0,SQRT(SUMSQ('Control Kinematics'!EJ614:EJ664-'Control Kinematics'!$IS$155:$IS$205)/51),"")</f>
        <v/>
      </c>
      <c r="EJ21" s="52" t="str">
        <f t="array" ref="EJ21">IF(SUM('Control Kinematics'!EK461:EK511)&lt;&gt;0,SQRT(SUMSQ('Control Kinematics'!EK614:EK664-'Control Kinematics'!$IS$155:$IS$205)/51),"")</f>
        <v/>
      </c>
      <c r="EK21" s="52" t="str">
        <f t="array" ref="EK21">IF(SUM('Control Kinematics'!EL461:EL511)&lt;&gt;0,SQRT(SUMSQ('Control Kinematics'!EL614:EL664-'Control Kinematics'!$IS$155:$IS$205)/51),"")</f>
        <v/>
      </c>
      <c r="EL21" s="52" t="str">
        <f t="array" ref="EL21">IF(SUM('Control Kinematics'!EM461:EM511)&lt;&gt;0,SQRT(SUMSQ('Control Kinematics'!EM614:EM664-'Control Kinematics'!$IS$155:$IS$205)/51),"")</f>
        <v/>
      </c>
      <c r="EM21" s="52" t="str">
        <f t="array" ref="EM21">IF(SUM('Control Kinematics'!EN461:EN511)&lt;&gt;0,SQRT(SUMSQ('Control Kinematics'!EN614:EN664-'Control Kinematics'!$IS$155:$IS$205)/51),"")</f>
        <v/>
      </c>
      <c r="EN21" s="52" t="str">
        <f t="array" ref="EN21">IF(SUM('Control Kinematics'!EO461:EO511)&lt;&gt;0,SQRT(SUMSQ('Control Kinematics'!EO614:EO664-'Control Kinematics'!$IS$155:$IS$205)/51),"")</f>
        <v/>
      </c>
      <c r="EO21" s="52" t="str">
        <f t="array" ref="EO21">IF(SUM('Control Kinematics'!EP461:EP511)&lt;&gt;0,SQRT(SUMSQ('Control Kinematics'!EP614:EP664-'Control Kinematics'!$IS$155:$IS$205)/51),"")</f>
        <v/>
      </c>
      <c r="EP21" s="52" t="str">
        <f t="array" ref="EP21">IF(SUM('Control Kinematics'!EQ461:EQ511)&lt;&gt;0,SQRT(SUMSQ('Control Kinematics'!EQ614:EQ664-'Control Kinematics'!$IS$155:$IS$205)/51),"")</f>
        <v/>
      </c>
      <c r="EQ21" s="52" t="str">
        <f t="array" ref="EQ21">IF(SUM('Control Kinematics'!ER461:ER511)&lt;&gt;0,SQRT(SUMSQ('Control Kinematics'!ER614:ER664-'Control Kinematics'!$IS$155:$IS$205)/51),"")</f>
        <v/>
      </c>
      <c r="ER21" s="52" t="str">
        <f t="array" ref="ER21">IF(SUM('Control Kinematics'!ES461:ES511)&lt;&gt;0,SQRT(SUMSQ('Control Kinematics'!ES614:ES664-'Control Kinematics'!$IS$155:$IS$205)/51),"")</f>
        <v/>
      </c>
      <c r="ES21" s="52" t="str">
        <f t="array" ref="ES21">IF(SUM('Control Kinematics'!ET461:ET511)&lt;&gt;0,SQRT(SUMSQ('Control Kinematics'!ET614:ET664-'Control Kinematics'!$IS$155:$IS$205)/51),"")</f>
        <v/>
      </c>
      <c r="ET21" s="52" t="str">
        <f t="array" ref="ET21">IF(SUM('Control Kinematics'!EU461:EU511)&lt;&gt;0,SQRT(SUMSQ('Control Kinematics'!EU614:EU664-'Control Kinematics'!$IS$155:$IS$205)/51),"")</f>
        <v/>
      </c>
      <c r="EU21" s="52" t="str">
        <f t="array" ref="EU21">IF(SUM('Control Kinematics'!EV461:EV511)&lt;&gt;0,SQRT(SUMSQ('Control Kinematics'!EV614:EV664-'Control Kinematics'!$IS$155:$IS$205)/51),"")</f>
        <v/>
      </c>
      <c r="EV21" s="52" t="str">
        <f t="array" ref="EV21">IF(SUM('Control Kinematics'!EW461:EW511)&lt;&gt;0,SQRT(SUMSQ('Control Kinematics'!EW614:EW664-'Control Kinematics'!$IS$155:$IS$205)/51),"")</f>
        <v/>
      </c>
      <c r="EW21" s="52" t="str">
        <f t="array" ref="EW21">IF(SUM('Control Kinematics'!EX461:EX511)&lt;&gt;0,SQRT(SUMSQ('Control Kinematics'!EX614:EX664-'Control Kinematics'!$IS$155:$IS$205)/51),"")</f>
        <v/>
      </c>
      <c r="EX21" s="52" t="str">
        <f t="array" ref="EX21">IF(SUM('Control Kinematics'!EY461:EY511)&lt;&gt;0,SQRT(SUMSQ('Control Kinematics'!EY614:EY664-'Control Kinematics'!$IS$155:$IS$205)/51),"")</f>
        <v/>
      </c>
      <c r="EY21" s="52" t="str">
        <f t="array" ref="EY21">IF(SUM('Control Kinematics'!EZ461:EZ511)&lt;&gt;0,SQRT(SUMSQ('Control Kinematics'!EZ614:EZ664-'Control Kinematics'!$IS$155:$IS$205)/51),"")</f>
        <v/>
      </c>
      <c r="EZ21" s="52" t="str">
        <f t="array" ref="EZ21">IF(SUM('Control Kinematics'!FA461:FA511)&lt;&gt;0,SQRT(SUMSQ('Control Kinematics'!FA614:FA664-'Control Kinematics'!$IS$155:$IS$205)/51),"")</f>
        <v/>
      </c>
      <c r="FA21" s="52" t="str">
        <f t="array" ref="FA21">IF(SUM('Control Kinematics'!FB461:FB511)&lt;&gt;0,SQRT(SUMSQ('Control Kinematics'!FB614:FB664-'Control Kinematics'!$IS$155:$IS$205)/51),"")</f>
        <v/>
      </c>
      <c r="FB21" s="52" t="str">
        <f t="array" ref="FB21">IF(SUM('Control Kinematics'!FC461:FC511)&lt;&gt;0,SQRT(SUMSQ('Control Kinematics'!FC614:FC664-'Control Kinematics'!$IS$155:$IS$205)/51),"")</f>
        <v/>
      </c>
      <c r="FC21" s="52" t="str">
        <f t="array" ref="FC21">IF(SUM('Control Kinematics'!FD461:FD511)&lt;&gt;0,SQRT(SUMSQ('Control Kinematics'!FD614:FD664-'Control Kinematics'!$IS$155:$IS$205)/51),"")</f>
        <v/>
      </c>
      <c r="FD21" s="52" t="str">
        <f t="array" ref="FD21">IF(SUM('Control Kinematics'!FE461:FE511)&lt;&gt;0,SQRT(SUMSQ('Control Kinematics'!FE614:FE664-'Control Kinematics'!$IS$155:$IS$205)/51),"")</f>
        <v/>
      </c>
      <c r="FE21" s="52" t="str">
        <f t="array" ref="FE21">IF(SUM('Control Kinematics'!FF461:FF511)&lt;&gt;0,SQRT(SUMSQ('Control Kinematics'!FF614:FF664-'Control Kinematics'!$IS$155:$IS$205)/51),"")</f>
        <v/>
      </c>
      <c r="FF21" s="52" t="str">
        <f t="array" ref="FF21">IF(SUM('Control Kinematics'!FG461:FG511)&lt;&gt;0,SQRT(SUMSQ('Control Kinematics'!FG614:FG664-'Control Kinematics'!$IS$155:$IS$205)/51),"")</f>
        <v/>
      </c>
      <c r="FG21" s="52" t="str">
        <f t="array" ref="FG21">IF(SUM('Control Kinematics'!FH461:FH511)&lt;&gt;0,SQRT(SUMSQ('Control Kinematics'!FH614:FH664-'Control Kinematics'!$IS$155:$IS$205)/51),"")</f>
        <v/>
      </c>
      <c r="FH21" s="52" t="str">
        <f t="array" ref="FH21">IF(SUM('Control Kinematics'!FI461:FI511)&lt;&gt;0,SQRT(SUMSQ('Control Kinematics'!FI614:FI664-'Control Kinematics'!$IS$155:$IS$205)/51),"")</f>
        <v/>
      </c>
      <c r="FI21" s="52" t="str">
        <f t="array" ref="FI21">IF(SUM('Control Kinematics'!FJ461:FJ511)&lt;&gt;0,SQRT(SUMSQ('Control Kinematics'!FJ614:FJ664-'Control Kinematics'!$IS$155:$IS$205)/51),"")</f>
        <v/>
      </c>
      <c r="FJ21" s="52" t="str">
        <f t="array" ref="FJ21">IF(SUM('Control Kinematics'!FK461:FK511)&lt;&gt;0,SQRT(SUMSQ('Control Kinematics'!FK614:FK664-'Control Kinematics'!$IS$155:$IS$205)/51),"")</f>
        <v/>
      </c>
      <c r="FK21" s="52" t="str">
        <f t="array" ref="FK21">IF(SUM('Control Kinematics'!FL461:FL511)&lt;&gt;0,SQRT(SUMSQ('Control Kinematics'!FL614:FL664-'Control Kinematics'!$IS$155:$IS$205)/51),"")</f>
        <v/>
      </c>
      <c r="FL21" s="52" t="str">
        <f t="array" ref="FL21">IF(SUM('Control Kinematics'!FM461:FM511)&lt;&gt;0,SQRT(SUMSQ('Control Kinematics'!FM614:FM664-'Control Kinematics'!$IS$155:$IS$205)/51),"")</f>
        <v/>
      </c>
      <c r="FM21" s="52" t="str">
        <f t="array" ref="FM21">IF(SUM('Control Kinematics'!FN461:FN511)&lt;&gt;0,SQRT(SUMSQ('Control Kinematics'!FN614:FN664-'Control Kinematics'!$IS$155:$IS$205)/51),"")</f>
        <v/>
      </c>
      <c r="FN21" s="52" t="str">
        <f t="array" ref="FN21">IF(SUM('Control Kinematics'!FO461:FO511)&lt;&gt;0,SQRT(SUMSQ('Control Kinematics'!FO614:FO664-'Control Kinematics'!$IS$155:$IS$205)/51),"")</f>
        <v/>
      </c>
      <c r="FO21" s="52" t="str">
        <f t="array" ref="FO21">IF(SUM('Control Kinematics'!FP461:FP511)&lt;&gt;0,SQRT(SUMSQ('Control Kinematics'!FP614:FP664-'Control Kinematics'!$IS$155:$IS$205)/51),"")</f>
        <v/>
      </c>
      <c r="FP21" s="52" t="str">
        <f t="array" ref="FP21">IF(SUM('Control Kinematics'!FQ461:FQ511)&lt;&gt;0,SQRT(SUMSQ('Control Kinematics'!FQ614:FQ664-'Control Kinematics'!$IS$155:$IS$205)/51),"")</f>
        <v/>
      </c>
      <c r="FQ21" s="52" t="str">
        <f t="array" ref="FQ21">IF(SUM('Control Kinematics'!FR461:FR511)&lt;&gt;0,SQRT(SUMSQ('Control Kinematics'!FR614:FR664-'Control Kinematics'!$IS$155:$IS$205)/51),"")</f>
        <v/>
      </c>
      <c r="FR21" s="52" t="str">
        <f t="array" ref="FR21">IF(SUM('Control Kinematics'!FS461:FS511)&lt;&gt;0,SQRT(SUMSQ('Control Kinematics'!FS614:FS664-'Control Kinematics'!$IS$155:$IS$205)/51),"")</f>
        <v/>
      </c>
      <c r="FS21" s="52" t="str">
        <f t="array" ref="FS21">IF(SUM('Control Kinematics'!FT461:FT511)&lt;&gt;0,SQRT(SUMSQ('Control Kinematics'!FT614:FT664-'Control Kinematics'!$IS$155:$IS$205)/51),"")</f>
        <v/>
      </c>
      <c r="FT21" s="52" t="str">
        <f t="array" ref="FT21">IF(SUM('Control Kinematics'!FU461:FU511)&lt;&gt;0,SQRT(SUMSQ('Control Kinematics'!FU614:FU664-'Control Kinematics'!$IS$155:$IS$205)/51),"")</f>
        <v/>
      </c>
      <c r="FU21" s="52" t="str">
        <f t="array" ref="FU21">IF(SUM('Control Kinematics'!FV461:FV511)&lt;&gt;0,SQRT(SUMSQ('Control Kinematics'!FV614:FV664-'Control Kinematics'!$IS$155:$IS$205)/51),"")</f>
        <v/>
      </c>
      <c r="FV21" s="52" t="str">
        <f t="array" ref="FV21">IF(SUM('Control Kinematics'!FW461:FW511)&lt;&gt;0,SQRT(SUMSQ('Control Kinematics'!FW614:FW664-'Control Kinematics'!$IS$155:$IS$205)/51),"")</f>
        <v/>
      </c>
      <c r="FW21" s="52" t="str">
        <f t="array" ref="FW21">IF(SUM('Control Kinematics'!FX461:FX511)&lt;&gt;0,SQRT(SUMSQ('Control Kinematics'!FX614:FX664-'Control Kinematics'!$IS$155:$IS$205)/51),"")</f>
        <v/>
      </c>
      <c r="FX21" s="52" t="str">
        <f t="array" ref="FX21">IF(SUM('Control Kinematics'!FY461:FY511)&lt;&gt;0,SQRT(SUMSQ('Control Kinematics'!FY614:FY664-'Control Kinematics'!$IS$155:$IS$205)/51),"")</f>
        <v/>
      </c>
      <c r="FY21" s="52" t="str">
        <f t="array" ref="FY21">IF(SUM('Control Kinematics'!FZ461:FZ511)&lt;&gt;0,SQRT(SUMSQ('Control Kinematics'!FZ614:FZ664-'Control Kinematics'!$IS$155:$IS$205)/51),"")</f>
        <v/>
      </c>
      <c r="FZ21" s="52" t="str">
        <f t="array" ref="FZ21">IF(SUM('Control Kinematics'!GA461:GA511)&lt;&gt;0,SQRT(SUMSQ('Control Kinematics'!GA614:GA664-'Control Kinematics'!$IS$155:$IS$205)/51),"")</f>
        <v/>
      </c>
      <c r="GA21" s="52" t="str">
        <f t="array" ref="GA21">IF(SUM('Control Kinematics'!GB461:GB511)&lt;&gt;0,SQRT(SUMSQ('Control Kinematics'!GB614:GB664-'Control Kinematics'!$IS$155:$IS$205)/51),"")</f>
        <v/>
      </c>
      <c r="GB21" s="52" t="str">
        <f t="array" ref="GB21">IF(SUM('Control Kinematics'!GC461:GC511)&lt;&gt;0,SQRT(SUMSQ('Control Kinematics'!GC614:GC664-'Control Kinematics'!$IS$155:$IS$205)/51),"")</f>
        <v/>
      </c>
      <c r="GC21" s="52" t="str">
        <f t="array" ref="GC21">IF(SUM('Control Kinematics'!GD461:GD511)&lt;&gt;0,SQRT(SUMSQ('Control Kinematics'!GD614:GD664-'Control Kinematics'!$IS$155:$IS$205)/51),"")</f>
        <v/>
      </c>
      <c r="GD21" s="52" t="str">
        <f t="array" ref="GD21">IF(SUM('Control Kinematics'!GE461:GE511)&lt;&gt;0,SQRT(SUMSQ('Control Kinematics'!GE614:GE664-'Control Kinematics'!$IS$155:$IS$205)/51),"")</f>
        <v/>
      </c>
      <c r="GE21" s="52" t="str">
        <f t="array" ref="GE21">IF(SUM('Control Kinematics'!GF461:GF511)&lt;&gt;0,SQRT(SUMSQ('Control Kinematics'!GF614:GF664-'Control Kinematics'!$IS$155:$IS$205)/51),"")</f>
        <v/>
      </c>
      <c r="GF21" s="52" t="str">
        <f t="array" ref="GF21">IF(SUM('Control Kinematics'!GG461:GG511)&lt;&gt;0,SQRT(SUMSQ('Control Kinematics'!GG614:GG664-'Control Kinematics'!$IS$155:$IS$205)/51),"")</f>
        <v/>
      </c>
      <c r="GG21" s="52" t="str">
        <f t="array" ref="GG21">IF(SUM('Control Kinematics'!GH461:GH511)&lt;&gt;0,SQRT(SUMSQ('Control Kinematics'!GH614:GH664-'Control Kinematics'!$IS$155:$IS$205)/51),"")</f>
        <v/>
      </c>
      <c r="GH21" s="52" t="str">
        <f t="array" ref="GH21">IF(SUM('Control Kinematics'!GI461:GI511)&lt;&gt;0,SQRT(SUMSQ('Control Kinematics'!GI614:GI664-'Control Kinematics'!$IS$155:$IS$205)/51),"")</f>
        <v/>
      </c>
      <c r="GI21" s="52" t="str">
        <f t="array" ref="GI21">IF(SUM('Control Kinematics'!GJ461:GJ511)&lt;&gt;0,SQRT(SUMSQ('Control Kinematics'!GJ614:GJ664-'Control Kinematics'!$IS$155:$IS$205)/51),"")</f>
        <v/>
      </c>
      <c r="GJ21" s="52" t="str">
        <f t="array" ref="GJ21">IF(SUM('Control Kinematics'!GK461:GK511)&lt;&gt;0,SQRT(SUMSQ('Control Kinematics'!GK614:GK664-'Control Kinematics'!$IS$155:$IS$205)/51),"")</f>
        <v/>
      </c>
      <c r="GK21" s="52" t="str">
        <f t="array" ref="GK21">IF(SUM('Control Kinematics'!GL461:GL511)&lt;&gt;0,SQRT(SUMSQ('Control Kinematics'!GL614:GL664-'Control Kinematics'!$IS$155:$IS$205)/51),"")</f>
        <v/>
      </c>
      <c r="GL21" s="52" t="str">
        <f t="array" ref="GL21">IF(SUM('Control Kinematics'!GM461:GM511)&lt;&gt;0,SQRT(SUMSQ('Control Kinematics'!GM614:GM664-'Control Kinematics'!$IS$155:$IS$205)/51),"")</f>
        <v/>
      </c>
      <c r="GM21" s="52" t="str">
        <f t="array" ref="GM21">IF(SUM('Control Kinematics'!GN461:GN511)&lt;&gt;0,SQRT(SUMSQ('Control Kinematics'!GN614:GN664-'Control Kinematics'!$IS$155:$IS$205)/51),"")</f>
        <v/>
      </c>
      <c r="GN21" s="52" t="str">
        <f t="array" ref="GN21">IF(SUM('Control Kinematics'!GO461:GO511)&lt;&gt;0,SQRT(SUMSQ('Control Kinematics'!GO614:GO664-'Control Kinematics'!$IS$155:$IS$205)/51),"")</f>
        <v/>
      </c>
      <c r="GO21" s="52" t="str">
        <f t="array" ref="GO21">IF(SUM('Control Kinematics'!GP461:GP511)&lt;&gt;0,SQRT(SUMSQ('Control Kinematics'!GP614:GP664-'Control Kinematics'!$IS$155:$IS$205)/51),"")</f>
        <v/>
      </c>
      <c r="GP21" s="52" t="str">
        <f t="array" ref="GP21">IF(SUM('Control Kinematics'!GQ461:GQ511)&lt;&gt;0,SQRT(SUMSQ('Control Kinematics'!GQ614:GQ664-'Control Kinematics'!$IS$155:$IS$205)/51),"")</f>
        <v/>
      </c>
      <c r="GQ21" s="52" t="str">
        <f t="array" ref="GQ21">IF(SUM('Control Kinematics'!GR461:GR511)&lt;&gt;0,SQRT(SUMSQ('Control Kinematics'!GR614:GR664-'Control Kinematics'!$IS$155:$IS$205)/51),"")</f>
        <v/>
      </c>
      <c r="GR21" s="52" t="str">
        <f t="array" ref="GR21">IF(SUM('Control Kinematics'!GS461:GS511)&lt;&gt;0,SQRT(SUMSQ('Control Kinematics'!GS614:GS664-'Control Kinematics'!$IS$155:$IS$205)/51),"")</f>
        <v/>
      </c>
      <c r="GS21" s="52" t="str">
        <f t="array" ref="GS21">IF(SUM('Control Kinematics'!GT461:GT511)&lt;&gt;0,SQRT(SUMSQ('Control Kinematics'!GT614:GT664-'Control Kinematics'!$IS$155:$IS$205)/51),"")</f>
        <v/>
      </c>
      <c r="GT21" s="52" t="str">
        <f t="array" ref="GT21">IF(SUM('Control Kinematics'!GU461:GU511)&lt;&gt;0,SQRT(SUMSQ('Control Kinematics'!GU614:GU664-'Control Kinematics'!$IS$155:$IS$205)/51),"")</f>
        <v/>
      </c>
      <c r="GU21" s="52" t="str">
        <f t="array" ref="GU21">IF(SUM('Control Kinematics'!GV461:GV511)&lt;&gt;0,SQRT(SUMSQ('Control Kinematics'!GV614:GV664-'Control Kinematics'!$IS$155:$IS$205)/51),"")</f>
        <v/>
      </c>
      <c r="GV21" s="52" t="str">
        <f t="array" ref="GV21">IF(SUM('Control Kinematics'!GW461:GW511)&lt;&gt;0,SQRT(SUMSQ('Control Kinematics'!GW614:GW664-'Control Kinematics'!$IS$155:$IS$205)/51),"")</f>
        <v/>
      </c>
      <c r="GW21" s="52" t="str">
        <f t="array" ref="GW21">IF(SUM('Control Kinematics'!GX461:GX511)&lt;&gt;0,SQRT(SUMSQ('Control Kinematics'!GX614:GX664-'Control Kinematics'!$IS$155:$IS$205)/51),"")</f>
        <v/>
      </c>
      <c r="GX21" s="52" t="str">
        <f t="array" ref="GX21">IF(SUM('Control Kinematics'!GY461:GY511)&lt;&gt;0,SQRT(SUMSQ('Control Kinematics'!GY614:GY664-'Control Kinematics'!$IS$155:$IS$205)/51),"")</f>
        <v/>
      </c>
      <c r="GY21" s="52" t="str">
        <f t="array" ref="GY21">IF(SUM('Control Kinematics'!GZ461:GZ511)&lt;&gt;0,SQRT(SUMSQ('Control Kinematics'!GZ614:GZ664-'Control Kinematics'!$IS$155:$IS$205)/51),"")</f>
        <v/>
      </c>
      <c r="GZ21" s="52" t="str">
        <f t="array" ref="GZ21">IF(SUM('Control Kinematics'!HA461:HA511)&lt;&gt;0,SQRT(SUMSQ('Control Kinematics'!HA614:HA664-'Control Kinematics'!$IS$155:$IS$205)/51),"")</f>
        <v/>
      </c>
      <c r="HA21" s="52" t="str">
        <f t="array" ref="HA21">IF(SUM('Control Kinematics'!HB461:HB511)&lt;&gt;0,SQRT(SUMSQ('Control Kinematics'!HB614:HB664-'Control Kinematics'!$IS$155:$IS$205)/51),"")</f>
        <v/>
      </c>
      <c r="HB21" s="52" t="str">
        <f t="array" ref="HB21">IF(SUM('Control Kinematics'!HC461:HC511)&lt;&gt;0,SQRT(SUMSQ('Control Kinematics'!HC614:HC664-'Control Kinematics'!$IS$155:$IS$205)/51),"")</f>
        <v/>
      </c>
      <c r="HC21" s="52" t="str">
        <f t="array" ref="HC21">IF(SUM('Control Kinematics'!HD461:HD511)&lt;&gt;0,SQRT(SUMSQ('Control Kinematics'!HD614:HD664-'Control Kinematics'!$IS$155:$IS$205)/51),"")</f>
        <v/>
      </c>
      <c r="HD21" s="52" t="str">
        <f t="array" ref="HD21">IF(SUM('Control Kinematics'!HE461:HE511)&lt;&gt;0,SQRT(SUMSQ('Control Kinematics'!HE614:HE664-'Control Kinematics'!$IS$155:$IS$205)/51),"")</f>
        <v/>
      </c>
      <c r="HE21" s="52" t="str">
        <f t="array" ref="HE21">IF(SUM('Control Kinematics'!HF461:HF511)&lt;&gt;0,SQRT(SUMSQ('Control Kinematics'!HF614:HF664-'Control Kinematics'!$IS$155:$IS$205)/51),"")</f>
        <v/>
      </c>
      <c r="HF21" s="52" t="str">
        <f t="array" ref="HF21">IF(SUM('Control Kinematics'!HG461:HG511)&lt;&gt;0,SQRT(SUMSQ('Control Kinematics'!HG614:HG664-'Control Kinematics'!$IS$155:$IS$205)/51),"")</f>
        <v/>
      </c>
      <c r="HG21" s="52" t="str">
        <f t="array" ref="HG21">IF(SUM('Control Kinematics'!HH461:HH511)&lt;&gt;0,SQRT(SUMSQ('Control Kinematics'!HH614:HH664-'Control Kinematics'!$IS$155:$IS$205)/51),"")</f>
        <v/>
      </c>
      <c r="HH21" s="52" t="str">
        <f t="array" ref="HH21">IF(SUM('Control Kinematics'!HI461:HI511)&lt;&gt;0,SQRT(SUMSQ('Control Kinematics'!HI614:HI664-'Control Kinematics'!$IS$155:$IS$205)/51),"")</f>
        <v/>
      </c>
      <c r="HI21" s="52" t="str">
        <f t="array" ref="HI21">IF(SUM('Control Kinematics'!HJ461:HJ511)&lt;&gt;0,SQRT(SUMSQ('Control Kinematics'!HJ614:HJ664-'Control Kinematics'!$IS$155:$IS$205)/51),"")</f>
        <v/>
      </c>
      <c r="HJ21" s="52" t="str">
        <f t="array" ref="HJ21">IF(SUM('Control Kinematics'!HK461:HK511)&lt;&gt;0,SQRT(SUMSQ('Control Kinematics'!HK614:HK664-'Control Kinematics'!$IS$155:$IS$205)/51),"")</f>
        <v/>
      </c>
      <c r="HK21" s="52" t="str">
        <f t="array" ref="HK21">IF(SUM('Control Kinematics'!HL461:HL511)&lt;&gt;0,SQRT(SUMSQ('Control Kinematics'!HL614:HL664-'Control Kinematics'!$IS$155:$IS$205)/51),"")</f>
        <v/>
      </c>
      <c r="HL21" s="52" t="str">
        <f t="array" ref="HL21">IF(SUM('Control Kinematics'!HM461:HM511)&lt;&gt;0,SQRT(SUMSQ('Control Kinematics'!HM614:HM664-'Control Kinematics'!$IS$155:$IS$205)/51),"")</f>
        <v/>
      </c>
      <c r="HM21" s="52" t="str">
        <f t="array" ref="HM21">IF(SUM('Control Kinematics'!HN461:HN511)&lt;&gt;0,SQRT(SUMSQ('Control Kinematics'!HN614:HN664-'Control Kinematics'!$IS$155:$IS$205)/51),"")</f>
        <v/>
      </c>
      <c r="HN21" s="52" t="str">
        <f t="array" ref="HN21">IF(SUM('Control Kinematics'!HO461:HO511)&lt;&gt;0,SQRT(SUMSQ('Control Kinematics'!HO614:HO664-'Control Kinematics'!$IS$155:$IS$205)/51),"")</f>
        <v/>
      </c>
      <c r="HO21" s="52" t="str">
        <f t="array" ref="HO21">IF(SUM('Control Kinematics'!HP461:HP511)&lt;&gt;0,SQRT(SUMSQ('Control Kinematics'!HP614:HP664-'Control Kinematics'!$IS$155:$IS$205)/51),"")</f>
        <v/>
      </c>
      <c r="HP21" s="52" t="str">
        <f t="array" ref="HP21">IF(SUM('Control Kinematics'!HQ461:HQ511)&lt;&gt;0,SQRT(SUMSQ('Control Kinematics'!HQ614:HQ664-'Control Kinematics'!$IS$155:$IS$205)/51),"")</f>
        <v/>
      </c>
      <c r="HQ21" s="52" t="str">
        <f t="array" ref="HQ21">IF(SUM('Control Kinematics'!HR461:HR511)&lt;&gt;0,SQRT(SUMSQ('Control Kinematics'!HR614:HR664-'Control Kinematics'!$IS$155:$IS$205)/51),"")</f>
        <v/>
      </c>
      <c r="HR21" s="52" t="str">
        <f t="array" ref="HR21">IF(SUM('Control Kinematics'!HS461:HS511)&lt;&gt;0,SQRT(SUMSQ('Control Kinematics'!HS614:HS664-'Control Kinematics'!$IS$155:$IS$205)/51),"")</f>
        <v/>
      </c>
      <c r="HS21" s="52" t="str">
        <f t="array" ref="HS21">IF(SUM('Control Kinematics'!HT461:HT511)&lt;&gt;0,SQRT(SUMSQ('Control Kinematics'!HT614:HT664-'Control Kinematics'!$IS$155:$IS$205)/51),"")</f>
        <v/>
      </c>
      <c r="HT21" s="52" t="str">
        <f t="array" ref="HT21">IF(SUM('Control Kinematics'!HU461:HU511)&lt;&gt;0,SQRT(SUMSQ('Control Kinematics'!HU614:HU664-'Control Kinematics'!$IS$155:$IS$205)/51),"")</f>
        <v/>
      </c>
      <c r="HU21" s="52" t="str">
        <f t="array" ref="HU21">IF(SUM('Control Kinematics'!HV461:HV511)&lt;&gt;0,SQRT(SUMSQ('Control Kinematics'!HV614:HV664-'Control Kinematics'!$IS$155:$IS$205)/51),"")</f>
        <v/>
      </c>
      <c r="HV21" s="52" t="str">
        <f t="array" ref="HV21">IF(SUM('Control Kinematics'!HW461:HW511)&lt;&gt;0,SQRT(SUMSQ('Control Kinematics'!HW614:HW664-'Control Kinematics'!$IS$155:$IS$205)/51),"")</f>
        <v/>
      </c>
      <c r="HW21" s="52" t="str">
        <f t="array" ref="HW21">IF(SUM('Control Kinematics'!HX461:HX511)&lt;&gt;0,SQRT(SUMSQ('Control Kinematics'!HX614:HX664-'Control Kinematics'!$IS$155:$IS$205)/51),"")</f>
        <v/>
      </c>
      <c r="HX21" s="52" t="str">
        <f t="array" ref="HX21">IF(SUM('Control Kinematics'!HY461:HY511)&lt;&gt;0,SQRT(SUMSQ('Control Kinematics'!HY614:HY664-'Control Kinematics'!$IS$155:$IS$205)/51),"")</f>
        <v/>
      </c>
      <c r="HY21" s="52" t="str">
        <f t="array" ref="HY21">IF(SUM('Control Kinematics'!HZ461:HZ511)&lt;&gt;0,SQRT(SUMSQ('Control Kinematics'!HZ614:HZ664-'Control Kinematics'!$IS$155:$IS$205)/51),"")</f>
        <v/>
      </c>
      <c r="HZ21" s="52" t="str">
        <f t="array" ref="HZ21">IF(SUM('Control Kinematics'!IA461:IA511)&lt;&gt;0,SQRT(SUMSQ('Control Kinematics'!IA614:IA664-'Control Kinematics'!$IS$155:$IS$205)/51),"")</f>
        <v/>
      </c>
      <c r="IA21" s="52" t="str">
        <f t="array" ref="IA21">IF(SUM('Control Kinematics'!IB461:IB511)&lt;&gt;0,SQRT(SUMSQ('Control Kinematics'!IB614:IB664-'Control Kinematics'!$IS$155:$IS$205)/51),"")</f>
        <v/>
      </c>
      <c r="IB21" s="52" t="str">
        <f t="array" ref="IB21">IF(SUM('Control Kinematics'!IC461:IC511)&lt;&gt;0,SQRT(SUMSQ('Control Kinematics'!IC614:IC664-'Control Kinematics'!$IS$155:$IS$205)/51),"")</f>
        <v/>
      </c>
      <c r="IC21" s="52" t="str">
        <f t="array" ref="IC21">IF(SUM('Control Kinematics'!ID461:ID511)&lt;&gt;0,SQRT(SUMSQ('Control Kinematics'!ID614:ID664-'Control Kinematics'!$IS$155:$IS$205)/51),"")</f>
        <v/>
      </c>
      <c r="ID21" s="52" t="str">
        <f t="array" ref="ID21">IF(SUM('Control Kinematics'!IE461:IE511)&lt;&gt;0,SQRT(SUMSQ('Control Kinematics'!IE614:IE664-'Control Kinematics'!$IS$155:$IS$205)/51),"")</f>
        <v/>
      </c>
      <c r="IE21" s="52" t="str">
        <f t="array" ref="IE21">IF(SUM('Control Kinematics'!IF461:IF511)&lt;&gt;0,SQRT(SUMSQ('Control Kinematics'!IF614:IF664-'Control Kinematics'!$IS$155:$IS$205)/51),"")</f>
        <v/>
      </c>
      <c r="IF21" s="52" t="str">
        <f t="array" ref="IF21">IF(SUM('Control Kinematics'!IG461:IG511)&lt;&gt;0,SQRT(SUMSQ('Control Kinematics'!IG614:IG664-'Control Kinematics'!$IS$155:$IS$205)/51),"")</f>
        <v/>
      </c>
      <c r="IG21" s="52" t="str">
        <f t="array" ref="IG21">IF(SUM('Control Kinematics'!IH461:IH511)&lt;&gt;0,SQRT(SUMSQ('Control Kinematics'!IH614:IH664-'Control Kinematics'!$IS$155:$IS$205)/51),"")</f>
        <v/>
      </c>
      <c r="IH21" s="52" t="str">
        <f t="array" ref="IH21">IF(SUM('Control Kinematics'!II461:II511)&lt;&gt;0,SQRT(SUMSQ('Control Kinematics'!II614:II664-'Control Kinematics'!$IS$155:$IS$205)/51),"")</f>
        <v/>
      </c>
      <c r="II21" s="52" t="str">
        <f t="array" ref="II21">IF(SUM('Control Kinematics'!IJ461:IJ511)&lt;&gt;0,SQRT(SUMSQ('Control Kinematics'!IJ614:IJ664-'Control Kinematics'!$IS$155:$IS$205)/51),"")</f>
        <v/>
      </c>
      <c r="IJ21" s="52" t="str">
        <f t="array" ref="IJ21">IF(SUM('Control Kinematics'!IK461:IK511)&lt;&gt;0,SQRT(SUMSQ('Control Kinematics'!IK614:IK664-'Control Kinematics'!$IS$155:$IS$205)/51),"")</f>
        <v/>
      </c>
      <c r="IK21" s="52" t="str">
        <f t="array" ref="IK21">IF(SUM('Control Kinematics'!IL461:IL511)&lt;&gt;0,SQRT(SUMSQ('Control Kinematics'!IL614:IL664-'Control Kinematics'!$IS$155:$IS$205)/51),"")</f>
        <v/>
      </c>
      <c r="IL21" s="52" t="str">
        <f t="array" ref="IL21">IF(SUM('Control Kinematics'!IM461:IM511)&lt;&gt;0,SQRT(SUMSQ('Control Kinematics'!IM614:IM664-'Control Kinematics'!$IS$155:$IS$205)/51),"")</f>
        <v/>
      </c>
      <c r="IM21" s="52" t="str">
        <f t="array" ref="IM21">IF(SUM('Control Kinematics'!IN461:IN511)&lt;&gt;0,SQRT(SUMSQ('Control Kinematics'!IN614:IN664-'Control Kinematics'!$IS$155:$IS$205)/51),"")</f>
        <v/>
      </c>
      <c r="IN21" s="52" t="str">
        <f t="array" ref="IN21">IF(SUM('Control Kinematics'!IO461:IO511)&lt;&gt;0,SQRT(SUMSQ('Control Kinematics'!IO614:IO664-'Control Kinematics'!$IS$155:$IS$205)/51),"")</f>
        <v/>
      </c>
      <c r="IO21" s="52" t="str">
        <f t="array" ref="IO21">IF(SUM('Control Kinematics'!IP461:IP511)&lt;&gt;0,SQRT(SUMSQ('Control Kinematics'!IP614:IP664-'Control Kinematics'!$IS$155:$IS$205)/51),"")</f>
        <v/>
      </c>
      <c r="IP21" s="52" t="str">
        <f t="array" ref="IP21">IF(SUM('Control Kinematics'!IQ461:IQ511)&lt;&gt;0,SQRT(SUMSQ('Control Kinematics'!IQ614:IQ664-'Control Kinematics'!$IS$155:$IS$205)/51),"")</f>
        <v/>
      </c>
      <c r="IQ21" s="52" t="str">
        <f t="array" ref="IQ21">IF(SUM('Control Kinematics'!IR461:IR511)&lt;&gt;0,SQRT(SUMSQ('Control Kinematics'!IR614:IR664-'Control Kinematics'!$IS$155:$IS$205)/51),"")</f>
        <v/>
      </c>
      <c r="IR21" s="61">
        <f>AVERAGE(B21:IQ21)</f>
        <v>6.0244240780497256</v>
      </c>
      <c r="IS21" s="57">
        <f>STDEV(B21:IQ21)</f>
        <v>3.1934456237656614</v>
      </c>
      <c r="IT21" s="57">
        <f>EXP(IR51)</f>
        <v>5.3524562727572276</v>
      </c>
    </row>
    <row r="22" spans="1:254" x14ac:dyDescent="0.2">
      <c r="A22" s="23" t="s">
        <v>12</v>
      </c>
      <c r="B22" s="52">
        <f t="array" ref="B22">IF(SUM('Control Kinematics'!C461:C511)&lt;&gt;0,SQRT(SUMSQ('Control Kinematics'!C767:C817-'Control Kinematics'!$IS$308:$IS$358)/51),"")</f>
        <v>13.151639406130016</v>
      </c>
      <c r="C22" s="52">
        <f t="array" ref="C22">IF(SUM('Control Kinematics'!D461:D511)&lt;&gt;0,SQRT(SUMSQ('Control Kinematics'!D767:D817-'Control Kinematics'!$IS$308:$IS$358)/51),"")</f>
        <v>3.1471936928125817</v>
      </c>
      <c r="D22" s="52">
        <f t="array" ref="D22">IF(SUM('Control Kinematics'!E461:E511)&lt;&gt;0,SQRT(SUMSQ('Control Kinematics'!E767:E817-'Control Kinematics'!$IS$308:$IS$358)/51),"")</f>
        <v>4.1054316669591575</v>
      </c>
      <c r="E22" s="52">
        <f t="array" ref="E22">IF(SUM('Control Kinematics'!F461:F511)&lt;&gt;0,SQRT(SUMSQ('Control Kinematics'!F767:F817-'Control Kinematics'!$IS$308:$IS$358)/51),"")</f>
        <v>4.1560311239867751</v>
      </c>
      <c r="F22" s="52">
        <f t="array" ref="F22">IF(SUM('Control Kinematics'!G461:G511)&lt;&gt;0,SQRT(SUMSQ('Control Kinematics'!G767:G817-'Control Kinematics'!$IS$308:$IS$358)/51),"")</f>
        <v>4.9384298599523078</v>
      </c>
      <c r="G22" s="52">
        <f t="array" ref="G22">IF(SUM('Control Kinematics'!H461:H511)&lt;&gt;0,SQRT(SUMSQ('Control Kinematics'!H767:H817-'Control Kinematics'!$IS$308:$IS$358)/51),"")</f>
        <v>5.939715367749808</v>
      </c>
      <c r="H22" s="52">
        <f t="array" ref="H22">IF(SUM('Control Kinematics'!I461:I511)&lt;&gt;0,SQRT(SUMSQ('Control Kinematics'!I767:I817-'Control Kinematics'!$IS$308:$IS$358)/51),"")</f>
        <v>9.6924596280095656</v>
      </c>
      <c r="I22" s="52">
        <f t="array" ref="I22">IF(SUM('Control Kinematics'!J461:J511)&lt;&gt;0,SQRT(SUMSQ('Control Kinematics'!J767:J817-'Control Kinematics'!$IS$308:$IS$358)/51),"")</f>
        <v>3.7979369077364069</v>
      </c>
      <c r="J22" s="52">
        <f t="array" ref="J22">IF(SUM('Control Kinematics'!K461:K511)&lt;&gt;0,SQRT(SUMSQ('Control Kinematics'!K767:K817-'Control Kinematics'!$IS$308:$IS$358)/51),"")</f>
        <v>8.1577299081687187</v>
      </c>
      <c r="K22" s="52">
        <f t="array" ref="K22">IF(SUM('Control Kinematics'!L461:L511)&lt;&gt;0,SQRT(SUMSQ('Control Kinematics'!L767:L817-'Control Kinematics'!$IS$308:$IS$358)/51),"")</f>
        <v>4.251883619219833</v>
      </c>
      <c r="L22" s="52">
        <f t="array" ref="L22">IF(SUM('Control Kinematics'!M461:M511)&lt;&gt;0,SQRT(SUMSQ('Control Kinematics'!M767:M817-'Control Kinematics'!$IS$308:$IS$358)/51),"")</f>
        <v>3.7854107707812621</v>
      </c>
      <c r="M22" s="52">
        <f t="array" ref="M22">IF(SUM('Control Kinematics'!N461:N511)&lt;&gt;0,SQRT(SUMSQ('Control Kinematics'!N767:N817-'Control Kinematics'!$IS$308:$IS$358)/51),"")</f>
        <v>4.4218353102037105</v>
      </c>
      <c r="N22" s="52">
        <f t="array" ref="N22">IF(SUM('Control Kinematics'!O461:O511)&lt;&gt;0,SQRT(SUMSQ('Control Kinematics'!O767:O817-'Control Kinematics'!$IS$308:$IS$358)/51),"")</f>
        <v>7.0477942488947729</v>
      </c>
      <c r="O22" s="52">
        <f t="array" ref="O22">IF(SUM('Control Kinematics'!P461:P511)&lt;&gt;0,SQRT(SUMSQ('Control Kinematics'!P767:P817-'Control Kinematics'!$IS$308:$IS$358)/51),"")</f>
        <v>8.1948686364559045</v>
      </c>
      <c r="P22" s="52">
        <f t="array" ref="P22">IF(SUM('Control Kinematics'!Q461:Q511)&lt;&gt;0,SQRT(SUMSQ('Control Kinematics'!Q767:Q817-'Control Kinematics'!$IS$308:$IS$358)/51),"")</f>
        <v>11.842865903783672</v>
      </c>
      <c r="Q22" s="52">
        <f t="array" ref="Q22">IF(SUM('Control Kinematics'!R461:R511)&lt;&gt;0,SQRT(SUMSQ('Control Kinematics'!R767:R817-'Control Kinematics'!$IS$308:$IS$358)/51),"")</f>
        <v>5.5115307197599304</v>
      </c>
      <c r="R22" s="52">
        <f t="array" ref="R22">IF(SUM('Control Kinematics'!S461:S511)&lt;&gt;0,SQRT(SUMSQ('Control Kinematics'!S767:S817-'Control Kinematics'!$IS$308:$IS$358)/51),"")</f>
        <v>3.1574976862273885</v>
      </c>
      <c r="S22" s="52">
        <f t="array" ref="S22">IF(SUM('Control Kinematics'!T461:T511)&lt;&gt;0,SQRT(SUMSQ('Control Kinematics'!T767:T817-'Control Kinematics'!$IS$308:$IS$358)/51),"")</f>
        <v>3.0993505541183226</v>
      </c>
      <c r="T22" s="52">
        <f t="array" ref="T22">IF(SUM('Control Kinematics'!U461:U511)&lt;&gt;0,SQRT(SUMSQ('Control Kinematics'!U767:U817-'Control Kinematics'!$IS$308:$IS$358)/51),"")</f>
        <v>9.5027085513502865</v>
      </c>
      <c r="U22" s="52">
        <f t="array" ref="U22">IF(SUM('Control Kinematics'!V461:V511)&lt;&gt;0,SQRT(SUMSQ('Control Kinematics'!V767:V817-'Control Kinematics'!$IS$308:$IS$358)/51),"")</f>
        <v>2.2216896241613333</v>
      </c>
      <c r="V22" s="52">
        <f t="array" ref="V22">IF(SUM('Control Kinematics'!W461:W511)&lt;&gt;0,SQRT(SUMSQ('Control Kinematics'!W767:W817-'Control Kinematics'!$IS$308:$IS$358)/51),"")</f>
        <v>7.676436614048975</v>
      </c>
      <c r="W22" s="52">
        <f t="array" ref="W22">IF(SUM('Control Kinematics'!X461:X511)&lt;&gt;0,SQRT(SUMSQ('Control Kinematics'!X767:X817-'Control Kinematics'!$IS$308:$IS$358)/51),"")</f>
        <v>9.5097431015413658</v>
      </c>
      <c r="X22" s="52">
        <f t="array" ref="X22">IF(SUM('Control Kinematics'!Y461:Y511)&lt;&gt;0,SQRT(SUMSQ('Control Kinematics'!Y767:Y817-'Control Kinematics'!$IS$308:$IS$358)/51),"")</f>
        <v>3.8435145790859009</v>
      </c>
      <c r="Y22" s="52">
        <f t="array" ref="Y22">IF(SUM('Control Kinematics'!Z461:Z511)&lt;&gt;0,SQRT(SUMSQ('Control Kinematics'!Z767:Z817-'Control Kinematics'!$IS$308:$IS$358)/51),"")</f>
        <v>5.7609049872545395</v>
      </c>
      <c r="Z22" s="52">
        <f t="array" ref="Z22">IF(SUM('Control Kinematics'!AA461:AA511)&lt;&gt;0,SQRT(SUMSQ('Control Kinematics'!AA767:AA817-'Control Kinematics'!$IS$308:$IS$358)/51),"")</f>
        <v>5.0116075695430284</v>
      </c>
      <c r="AA22" s="52">
        <f t="array" ref="AA22">IF(SUM('Control Kinematics'!AB461:AB511)&lt;&gt;0,SQRT(SUMSQ('Control Kinematics'!AB767:AB817-'Control Kinematics'!$IS$308:$IS$358)/51),"")</f>
        <v>3.5536803036360505</v>
      </c>
      <c r="AB22" s="52">
        <f t="array" ref="AB22">IF(SUM('Control Kinematics'!AC461:AC511)&lt;&gt;0,SQRT(SUMSQ('Control Kinematics'!AC767:AC817-'Control Kinematics'!$IS$308:$IS$358)/51),"")</f>
        <v>10.487188265543947</v>
      </c>
      <c r="AC22" s="52">
        <f t="array" ref="AC22">IF(SUM('Control Kinematics'!AD461:AD511)&lt;&gt;0,SQRT(SUMSQ('Control Kinematics'!AD767:AD817-'Control Kinematics'!$IS$308:$IS$358)/51),"")</f>
        <v>5.85134779070059</v>
      </c>
      <c r="AD22" s="52">
        <f t="array" ref="AD22">IF(SUM('Control Kinematics'!AE461:AE511)&lt;&gt;0,SQRT(SUMSQ('Control Kinematics'!AE767:AE817-'Control Kinematics'!$IS$308:$IS$358)/51),"")</f>
        <v>3.7604001661298154</v>
      </c>
      <c r="AE22" s="52">
        <f t="array" ref="AE22">IF(SUM('Control Kinematics'!AF461:AF511)&lt;&gt;0,SQRT(SUMSQ('Control Kinematics'!AF767:AF817-'Control Kinematics'!$IS$308:$IS$358)/51),"")</f>
        <v>3.8296838172464436</v>
      </c>
      <c r="AF22" s="52">
        <f t="array" ref="AF22">IF(SUM('Control Kinematics'!AG461:AG511)&lt;&gt;0,SQRT(SUMSQ('Control Kinematics'!AG767:AG817-'Control Kinematics'!$IS$308:$IS$358)/51),"")</f>
        <v>6.6760366941724394</v>
      </c>
      <c r="AG22" s="52">
        <f t="array" ref="AG22">IF(SUM('Control Kinematics'!AH461:AH511)&lt;&gt;0,SQRT(SUMSQ('Control Kinematics'!AH767:AH817-'Control Kinematics'!$IS$308:$IS$358)/51),"")</f>
        <v>2.3812356276268658</v>
      </c>
      <c r="AH22" s="52">
        <f t="array" ref="AH22">IF(SUM('Control Kinematics'!AI461:AI511)&lt;&gt;0,SQRT(SUMSQ('Control Kinematics'!AI767:AI817-'Control Kinematics'!$IS$308:$IS$358)/51),"")</f>
        <v>7.2289216707553425</v>
      </c>
      <c r="AI22" s="52">
        <f t="array" ref="AI22">IF(SUM('Control Kinematics'!AJ461:AJ511)&lt;&gt;0,SQRT(SUMSQ('Control Kinematics'!AJ767:AJ817-'Control Kinematics'!$IS$308:$IS$358)/51),"")</f>
        <v>4.5309902220028331</v>
      </c>
      <c r="AJ22" s="52">
        <f t="array" ref="AJ22">IF(SUM('Control Kinematics'!AK461:AK511)&lt;&gt;0,SQRT(SUMSQ('Control Kinematics'!AK767:AK817-'Control Kinematics'!$IS$308:$IS$358)/51),"")</f>
        <v>1.4754033881021014</v>
      </c>
      <c r="AK22" s="52">
        <f t="array" ref="AK22">IF(SUM('Control Kinematics'!AL461:AL511)&lt;&gt;0,SQRT(SUMSQ('Control Kinematics'!AL767:AL817-'Control Kinematics'!$IS$308:$IS$358)/51),"")</f>
        <v>4.1976479553194519</v>
      </c>
      <c r="AL22" s="52">
        <f t="array" ref="AL22">IF(SUM('Control Kinematics'!AM461:AM511)&lt;&gt;0,SQRT(SUMSQ('Control Kinematics'!AM767:AM817-'Control Kinematics'!$IS$308:$IS$358)/51),"")</f>
        <v>9.3940179716091237</v>
      </c>
      <c r="AM22" s="52">
        <f t="array" ref="AM22">IF(SUM('Control Kinematics'!AN461:AN511)&lt;&gt;0,SQRT(SUMSQ('Control Kinematics'!AN767:AN817-'Control Kinematics'!$IS$308:$IS$358)/51),"")</f>
        <v>6.4543900345419702</v>
      </c>
      <c r="AN22" s="52" t="str">
        <f t="array" ref="AN22">IF(SUM('Control Kinematics'!AO461:AO511)&lt;&gt;0,SQRT(SUMSQ('Control Kinematics'!AO767:AO817-'Control Kinematics'!$IS$308:$IS$358)/51),"")</f>
        <v/>
      </c>
      <c r="AO22" s="52" t="str">
        <f t="array" ref="AO22">IF(SUM('Control Kinematics'!AP461:AP511)&lt;&gt;0,SQRT(SUMSQ('Control Kinematics'!AP767:AP817-'Control Kinematics'!$IS$308:$IS$358)/51),"")</f>
        <v/>
      </c>
      <c r="AP22" s="52" t="str">
        <f t="array" ref="AP22">IF(SUM('Control Kinematics'!AQ461:AQ511)&lt;&gt;0,SQRT(SUMSQ('Control Kinematics'!AQ767:AQ817-'Control Kinematics'!$IS$308:$IS$358)/51),"")</f>
        <v/>
      </c>
      <c r="AQ22" s="52" t="str">
        <f t="array" ref="AQ22">IF(SUM('Control Kinematics'!AR461:AR511)&lt;&gt;0,SQRT(SUMSQ('Control Kinematics'!AR767:AR817-'Control Kinematics'!$IS$308:$IS$358)/51),"")</f>
        <v/>
      </c>
      <c r="AR22" s="52" t="str">
        <f t="array" ref="AR22">IF(SUM('Control Kinematics'!AS461:AS511)&lt;&gt;0,SQRT(SUMSQ('Control Kinematics'!AS767:AS817-'Control Kinematics'!$IS$308:$IS$358)/51),"")</f>
        <v/>
      </c>
      <c r="AS22" s="52" t="str">
        <f t="array" ref="AS22">IF(SUM('Control Kinematics'!AT461:AT511)&lt;&gt;0,SQRT(SUMSQ('Control Kinematics'!AT767:AT817-'Control Kinematics'!$IS$308:$IS$358)/51),"")</f>
        <v/>
      </c>
      <c r="AT22" s="52" t="str">
        <f t="array" ref="AT22">IF(SUM('Control Kinematics'!AU461:AU511)&lt;&gt;0,SQRT(SUMSQ('Control Kinematics'!AU767:AU817-'Control Kinematics'!$IS$308:$IS$358)/51),"")</f>
        <v/>
      </c>
      <c r="AU22" s="52" t="str">
        <f t="array" ref="AU22">IF(SUM('Control Kinematics'!AV461:AV511)&lt;&gt;0,SQRT(SUMSQ('Control Kinematics'!AV767:AV817-'Control Kinematics'!$IS$308:$IS$358)/51),"")</f>
        <v/>
      </c>
      <c r="AV22" s="52" t="str">
        <f t="array" ref="AV22">IF(SUM('Control Kinematics'!AW461:AW511)&lt;&gt;0,SQRT(SUMSQ('Control Kinematics'!AW767:AW817-'Control Kinematics'!$IS$308:$IS$358)/51),"")</f>
        <v/>
      </c>
      <c r="AW22" s="52" t="str">
        <f t="array" ref="AW22">IF(SUM('Control Kinematics'!AX461:AX511)&lt;&gt;0,SQRT(SUMSQ('Control Kinematics'!AX767:AX817-'Control Kinematics'!$IS$308:$IS$358)/51),"")</f>
        <v/>
      </c>
      <c r="AX22" s="52" t="str">
        <f t="array" ref="AX22">IF(SUM('Control Kinematics'!AY461:AY511)&lt;&gt;0,SQRT(SUMSQ('Control Kinematics'!AY767:AY817-'Control Kinematics'!$IS$308:$IS$358)/51),"")</f>
        <v/>
      </c>
      <c r="AY22" s="52" t="str">
        <f t="array" ref="AY22">IF(SUM('Control Kinematics'!AZ461:AZ511)&lt;&gt;0,SQRT(SUMSQ('Control Kinematics'!AZ767:AZ817-'Control Kinematics'!$IS$308:$IS$358)/51),"")</f>
        <v/>
      </c>
      <c r="AZ22" s="52" t="str">
        <f t="array" ref="AZ22">IF(SUM('Control Kinematics'!BA461:BA511)&lt;&gt;0,SQRT(SUMSQ('Control Kinematics'!BA767:BA817-'Control Kinematics'!$IS$308:$IS$358)/51),"")</f>
        <v/>
      </c>
      <c r="BA22" s="52" t="str">
        <f t="array" ref="BA22">IF(SUM('Control Kinematics'!BB461:BB511)&lt;&gt;0,SQRT(SUMSQ('Control Kinematics'!BB767:BB817-'Control Kinematics'!$IS$308:$IS$358)/51),"")</f>
        <v/>
      </c>
      <c r="BB22" s="52" t="str">
        <f t="array" ref="BB22">IF(SUM('Control Kinematics'!BC461:BC511)&lt;&gt;0,SQRT(SUMSQ('Control Kinematics'!BC767:BC817-'Control Kinematics'!$IS$308:$IS$358)/51),"")</f>
        <v/>
      </c>
      <c r="BC22" s="52" t="str">
        <f t="array" ref="BC22">IF(SUM('Control Kinematics'!BD461:BD511)&lt;&gt;0,SQRT(SUMSQ('Control Kinematics'!BD767:BD817-'Control Kinematics'!$IS$308:$IS$358)/51),"")</f>
        <v/>
      </c>
      <c r="BD22" s="52" t="str">
        <f t="array" ref="BD22">IF(SUM('Control Kinematics'!BE461:BE511)&lt;&gt;0,SQRT(SUMSQ('Control Kinematics'!BE767:BE817-'Control Kinematics'!$IS$308:$IS$358)/51),"")</f>
        <v/>
      </c>
      <c r="BE22" s="52" t="str">
        <f t="array" ref="BE22">IF(SUM('Control Kinematics'!BF461:BF511)&lt;&gt;0,SQRT(SUMSQ('Control Kinematics'!BF767:BF817-'Control Kinematics'!$IS$308:$IS$358)/51),"")</f>
        <v/>
      </c>
      <c r="BF22" s="52" t="str">
        <f t="array" ref="BF22">IF(SUM('Control Kinematics'!BG461:BG511)&lt;&gt;0,SQRT(SUMSQ('Control Kinematics'!BG767:BG817-'Control Kinematics'!$IS$308:$IS$358)/51),"")</f>
        <v/>
      </c>
      <c r="BG22" s="52" t="str">
        <f t="array" ref="BG22">IF(SUM('Control Kinematics'!BH461:BH511)&lt;&gt;0,SQRT(SUMSQ('Control Kinematics'!BH767:BH817-'Control Kinematics'!$IS$308:$IS$358)/51),"")</f>
        <v/>
      </c>
      <c r="BH22" s="52" t="str">
        <f t="array" ref="BH22">IF(SUM('Control Kinematics'!BI461:BI511)&lt;&gt;0,SQRT(SUMSQ('Control Kinematics'!BI767:BI817-'Control Kinematics'!$IS$308:$IS$358)/51),"")</f>
        <v/>
      </c>
      <c r="BI22" s="52" t="str">
        <f t="array" ref="BI22">IF(SUM('Control Kinematics'!BJ461:BJ511)&lt;&gt;0,SQRT(SUMSQ('Control Kinematics'!BJ767:BJ817-'Control Kinematics'!$IS$308:$IS$358)/51),"")</f>
        <v/>
      </c>
      <c r="BJ22" s="52" t="str">
        <f t="array" ref="BJ22">IF(SUM('Control Kinematics'!BK461:BK511)&lt;&gt;0,SQRT(SUMSQ('Control Kinematics'!BK767:BK817-'Control Kinematics'!$IS$308:$IS$358)/51),"")</f>
        <v/>
      </c>
      <c r="BK22" s="52" t="str">
        <f t="array" ref="BK22">IF(SUM('Control Kinematics'!BL461:BL511)&lt;&gt;0,SQRT(SUMSQ('Control Kinematics'!BL767:BL817-'Control Kinematics'!$IS$308:$IS$358)/51),"")</f>
        <v/>
      </c>
      <c r="BL22" s="52" t="str">
        <f t="array" ref="BL22">IF(SUM('Control Kinematics'!BM461:BM511)&lt;&gt;0,SQRT(SUMSQ('Control Kinematics'!BM767:BM817-'Control Kinematics'!$IS$308:$IS$358)/51),"")</f>
        <v/>
      </c>
      <c r="BM22" s="52" t="str">
        <f t="array" ref="BM22">IF(SUM('Control Kinematics'!BN461:BN511)&lt;&gt;0,SQRT(SUMSQ('Control Kinematics'!BN767:BN817-'Control Kinematics'!$IS$308:$IS$358)/51),"")</f>
        <v/>
      </c>
      <c r="BN22" s="52" t="str">
        <f t="array" ref="BN22">IF(SUM('Control Kinematics'!BO461:BO511)&lt;&gt;0,SQRT(SUMSQ('Control Kinematics'!BO767:BO817-'Control Kinematics'!$IS$308:$IS$358)/51),"")</f>
        <v/>
      </c>
      <c r="BO22" s="52" t="str">
        <f t="array" ref="BO22">IF(SUM('Control Kinematics'!BP461:BP511)&lt;&gt;0,SQRT(SUMSQ('Control Kinematics'!BP767:BP817-'Control Kinematics'!$IS$308:$IS$358)/51),"")</f>
        <v/>
      </c>
      <c r="BP22" s="52" t="str">
        <f t="array" ref="BP22">IF(SUM('Control Kinematics'!BQ461:BQ511)&lt;&gt;0,SQRT(SUMSQ('Control Kinematics'!BQ767:BQ817-'Control Kinematics'!$IS$308:$IS$358)/51),"")</f>
        <v/>
      </c>
      <c r="BQ22" s="52" t="str">
        <f t="array" ref="BQ22">IF(SUM('Control Kinematics'!BR461:BR511)&lt;&gt;0,SQRT(SUMSQ('Control Kinematics'!BR767:BR817-'Control Kinematics'!$IS$308:$IS$358)/51),"")</f>
        <v/>
      </c>
      <c r="BR22" s="52" t="str">
        <f t="array" ref="BR22">IF(SUM('Control Kinematics'!BS461:BS511)&lt;&gt;0,SQRT(SUMSQ('Control Kinematics'!BS767:BS817-'Control Kinematics'!$IS$308:$IS$358)/51),"")</f>
        <v/>
      </c>
      <c r="BS22" s="52" t="str">
        <f t="array" ref="BS22">IF(SUM('Control Kinematics'!BT461:BT511)&lt;&gt;0,SQRT(SUMSQ('Control Kinematics'!BT767:BT817-'Control Kinematics'!$IS$308:$IS$358)/51),"")</f>
        <v/>
      </c>
      <c r="BT22" s="52" t="str">
        <f t="array" ref="BT22">IF(SUM('Control Kinematics'!BU461:BU511)&lt;&gt;0,SQRT(SUMSQ('Control Kinematics'!BU767:BU817-'Control Kinematics'!$IS$308:$IS$358)/51),"")</f>
        <v/>
      </c>
      <c r="BU22" s="52" t="str">
        <f t="array" ref="BU22">IF(SUM('Control Kinematics'!BV461:BV511)&lt;&gt;0,SQRT(SUMSQ('Control Kinematics'!BV767:BV817-'Control Kinematics'!$IS$308:$IS$358)/51),"")</f>
        <v/>
      </c>
      <c r="BV22" s="52" t="str">
        <f t="array" ref="BV22">IF(SUM('Control Kinematics'!BW461:BW511)&lt;&gt;0,SQRT(SUMSQ('Control Kinematics'!BW767:BW817-'Control Kinematics'!$IS$308:$IS$358)/51),"")</f>
        <v/>
      </c>
      <c r="BW22" s="52" t="str">
        <f t="array" ref="BW22">IF(SUM('Control Kinematics'!BX461:BX511)&lt;&gt;0,SQRT(SUMSQ('Control Kinematics'!BX767:BX817-'Control Kinematics'!$IS$308:$IS$358)/51),"")</f>
        <v/>
      </c>
      <c r="BX22" s="52" t="str">
        <f t="array" ref="BX22">IF(SUM('Control Kinematics'!BY461:BY511)&lt;&gt;0,SQRT(SUMSQ('Control Kinematics'!BY767:BY817-'Control Kinematics'!$IS$308:$IS$358)/51),"")</f>
        <v/>
      </c>
      <c r="BY22" s="52" t="str">
        <f t="array" ref="BY22">IF(SUM('Control Kinematics'!BZ461:BZ511)&lt;&gt;0,SQRT(SUMSQ('Control Kinematics'!BZ767:BZ817-'Control Kinematics'!$IS$308:$IS$358)/51),"")</f>
        <v/>
      </c>
      <c r="BZ22" s="52" t="str">
        <f t="array" ref="BZ22">IF(SUM('Control Kinematics'!CA461:CA511)&lt;&gt;0,SQRT(SUMSQ('Control Kinematics'!CA767:CA817-'Control Kinematics'!$IS$308:$IS$358)/51),"")</f>
        <v/>
      </c>
      <c r="CA22" s="52" t="str">
        <f t="array" ref="CA22">IF(SUM('Control Kinematics'!CB461:CB511)&lt;&gt;0,SQRT(SUMSQ('Control Kinematics'!CB767:CB817-'Control Kinematics'!$IS$308:$IS$358)/51),"")</f>
        <v/>
      </c>
      <c r="CB22" s="52" t="str">
        <f t="array" ref="CB22">IF(SUM('Control Kinematics'!CC461:CC511)&lt;&gt;0,SQRT(SUMSQ('Control Kinematics'!CC767:CC817-'Control Kinematics'!$IS$308:$IS$358)/51),"")</f>
        <v/>
      </c>
      <c r="CC22" s="52" t="str">
        <f t="array" ref="CC22">IF(SUM('Control Kinematics'!CD461:CD511)&lt;&gt;0,SQRT(SUMSQ('Control Kinematics'!CD767:CD817-'Control Kinematics'!$IS$308:$IS$358)/51),"")</f>
        <v/>
      </c>
      <c r="CD22" s="52" t="str">
        <f t="array" ref="CD22">IF(SUM('Control Kinematics'!CE461:CE511)&lt;&gt;0,SQRT(SUMSQ('Control Kinematics'!CE767:CE817-'Control Kinematics'!$IS$308:$IS$358)/51),"")</f>
        <v/>
      </c>
      <c r="CE22" s="52" t="str">
        <f t="array" ref="CE22">IF(SUM('Control Kinematics'!CF461:CF511)&lt;&gt;0,SQRT(SUMSQ('Control Kinematics'!CF767:CF817-'Control Kinematics'!$IS$308:$IS$358)/51),"")</f>
        <v/>
      </c>
      <c r="CF22" s="52" t="str">
        <f t="array" ref="CF22">IF(SUM('Control Kinematics'!CG461:CG511)&lt;&gt;0,SQRT(SUMSQ('Control Kinematics'!CG767:CG817-'Control Kinematics'!$IS$308:$IS$358)/51),"")</f>
        <v/>
      </c>
      <c r="CG22" s="52" t="str">
        <f t="array" ref="CG22">IF(SUM('Control Kinematics'!CH461:CH511)&lt;&gt;0,SQRT(SUMSQ('Control Kinematics'!CH767:CH817-'Control Kinematics'!$IS$308:$IS$358)/51),"")</f>
        <v/>
      </c>
      <c r="CH22" s="52" t="str">
        <f t="array" ref="CH22">IF(SUM('Control Kinematics'!CI461:CI511)&lt;&gt;0,SQRT(SUMSQ('Control Kinematics'!CI767:CI817-'Control Kinematics'!$IS$308:$IS$358)/51),"")</f>
        <v/>
      </c>
      <c r="CI22" s="52" t="str">
        <f t="array" ref="CI22">IF(SUM('Control Kinematics'!CJ461:CJ511)&lt;&gt;0,SQRT(SUMSQ('Control Kinematics'!CJ767:CJ817-'Control Kinematics'!$IS$308:$IS$358)/51),"")</f>
        <v/>
      </c>
      <c r="CJ22" s="52" t="str">
        <f t="array" ref="CJ22">IF(SUM('Control Kinematics'!CK461:CK511)&lt;&gt;0,SQRT(SUMSQ('Control Kinematics'!CK767:CK817-'Control Kinematics'!$IS$308:$IS$358)/51),"")</f>
        <v/>
      </c>
      <c r="CK22" s="52" t="str">
        <f t="array" ref="CK22">IF(SUM('Control Kinematics'!CL461:CL511)&lt;&gt;0,SQRT(SUMSQ('Control Kinematics'!CL767:CL817-'Control Kinematics'!$IS$308:$IS$358)/51),"")</f>
        <v/>
      </c>
      <c r="CL22" s="52" t="str">
        <f t="array" ref="CL22">IF(SUM('Control Kinematics'!CM461:CM511)&lt;&gt;0,SQRT(SUMSQ('Control Kinematics'!CM767:CM817-'Control Kinematics'!$IS$308:$IS$358)/51),"")</f>
        <v/>
      </c>
      <c r="CM22" s="52" t="str">
        <f t="array" ref="CM22">IF(SUM('Control Kinematics'!CN461:CN511)&lt;&gt;0,SQRT(SUMSQ('Control Kinematics'!CN767:CN817-'Control Kinematics'!$IS$308:$IS$358)/51),"")</f>
        <v/>
      </c>
      <c r="CN22" s="52" t="str">
        <f t="array" ref="CN22">IF(SUM('Control Kinematics'!CO461:CO511)&lt;&gt;0,SQRT(SUMSQ('Control Kinematics'!CO767:CO817-'Control Kinematics'!$IS$308:$IS$358)/51),"")</f>
        <v/>
      </c>
      <c r="CO22" s="52" t="str">
        <f t="array" ref="CO22">IF(SUM('Control Kinematics'!CP461:CP511)&lt;&gt;0,SQRT(SUMSQ('Control Kinematics'!CP767:CP817-'Control Kinematics'!$IS$308:$IS$358)/51),"")</f>
        <v/>
      </c>
      <c r="CP22" s="52" t="str">
        <f t="array" ref="CP22">IF(SUM('Control Kinematics'!CQ461:CQ511)&lt;&gt;0,SQRT(SUMSQ('Control Kinematics'!CQ767:CQ817-'Control Kinematics'!$IS$308:$IS$358)/51),"")</f>
        <v/>
      </c>
      <c r="CQ22" s="52" t="str">
        <f t="array" ref="CQ22">IF(SUM('Control Kinematics'!CR461:CR511)&lt;&gt;0,SQRT(SUMSQ('Control Kinematics'!CR767:CR817-'Control Kinematics'!$IS$308:$IS$358)/51),"")</f>
        <v/>
      </c>
      <c r="CR22" s="52" t="str">
        <f t="array" ref="CR22">IF(SUM('Control Kinematics'!CS461:CS511)&lt;&gt;0,SQRT(SUMSQ('Control Kinematics'!CS767:CS817-'Control Kinematics'!$IS$308:$IS$358)/51),"")</f>
        <v/>
      </c>
      <c r="CS22" s="52" t="str">
        <f t="array" ref="CS22">IF(SUM('Control Kinematics'!CT461:CT511)&lt;&gt;0,SQRT(SUMSQ('Control Kinematics'!CT767:CT817-'Control Kinematics'!$IS$308:$IS$358)/51),"")</f>
        <v/>
      </c>
      <c r="CT22" s="52" t="str">
        <f t="array" ref="CT22">IF(SUM('Control Kinematics'!CU461:CU511)&lt;&gt;0,SQRT(SUMSQ('Control Kinematics'!CU767:CU817-'Control Kinematics'!$IS$308:$IS$358)/51),"")</f>
        <v/>
      </c>
      <c r="CU22" s="52" t="str">
        <f t="array" ref="CU22">IF(SUM('Control Kinematics'!CV461:CV511)&lt;&gt;0,SQRT(SUMSQ('Control Kinematics'!CV767:CV817-'Control Kinematics'!$IS$308:$IS$358)/51),"")</f>
        <v/>
      </c>
      <c r="CV22" s="52" t="str">
        <f t="array" ref="CV22">IF(SUM('Control Kinematics'!CW461:CW511)&lt;&gt;0,SQRT(SUMSQ('Control Kinematics'!CW767:CW817-'Control Kinematics'!$IS$308:$IS$358)/51),"")</f>
        <v/>
      </c>
      <c r="CW22" s="52" t="str">
        <f t="array" ref="CW22">IF(SUM('Control Kinematics'!CX461:CX511)&lt;&gt;0,SQRT(SUMSQ('Control Kinematics'!CX767:CX817-'Control Kinematics'!$IS$308:$IS$358)/51),"")</f>
        <v/>
      </c>
      <c r="CX22" s="52" t="str">
        <f t="array" ref="CX22">IF(SUM('Control Kinematics'!CY461:CY511)&lt;&gt;0,SQRT(SUMSQ('Control Kinematics'!CY767:CY817-'Control Kinematics'!$IS$308:$IS$358)/51),"")</f>
        <v/>
      </c>
      <c r="CY22" s="52" t="str">
        <f t="array" ref="CY22">IF(SUM('Control Kinematics'!CZ461:CZ511)&lt;&gt;0,SQRT(SUMSQ('Control Kinematics'!CZ767:CZ817-'Control Kinematics'!$IS$308:$IS$358)/51),"")</f>
        <v/>
      </c>
      <c r="CZ22" s="52" t="str">
        <f t="array" ref="CZ22">IF(SUM('Control Kinematics'!DA461:DA511)&lt;&gt;0,SQRT(SUMSQ('Control Kinematics'!DA767:DA817-'Control Kinematics'!$IS$308:$IS$358)/51),"")</f>
        <v/>
      </c>
      <c r="DA22" s="52" t="str">
        <f t="array" ref="DA22">IF(SUM('Control Kinematics'!DB461:DB511)&lt;&gt;0,SQRT(SUMSQ('Control Kinematics'!DB767:DB817-'Control Kinematics'!$IS$308:$IS$358)/51),"")</f>
        <v/>
      </c>
      <c r="DB22" s="52" t="str">
        <f t="array" ref="DB22">IF(SUM('Control Kinematics'!DC461:DC511)&lt;&gt;0,SQRT(SUMSQ('Control Kinematics'!DC767:DC817-'Control Kinematics'!$IS$308:$IS$358)/51),"")</f>
        <v/>
      </c>
      <c r="DC22" s="52" t="str">
        <f t="array" ref="DC22">IF(SUM('Control Kinematics'!DD461:DD511)&lt;&gt;0,SQRT(SUMSQ('Control Kinematics'!DD767:DD817-'Control Kinematics'!$IS$308:$IS$358)/51),"")</f>
        <v/>
      </c>
      <c r="DD22" s="52" t="str">
        <f t="array" ref="DD22">IF(SUM('Control Kinematics'!DE461:DE511)&lt;&gt;0,SQRT(SUMSQ('Control Kinematics'!DE767:DE817-'Control Kinematics'!$IS$308:$IS$358)/51),"")</f>
        <v/>
      </c>
      <c r="DE22" s="52" t="str">
        <f t="array" ref="DE22">IF(SUM('Control Kinematics'!DF461:DF511)&lt;&gt;0,SQRT(SUMSQ('Control Kinematics'!DF767:DF817-'Control Kinematics'!$IS$308:$IS$358)/51),"")</f>
        <v/>
      </c>
      <c r="DF22" s="52" t="str">
        <f t="array" ref="DF22">IF(SUM('Control Kinematics'!DG461:DG511)&lt;&gt;0,SQRT(SUMSQ('Control Kinematics'!DG767:DG817-'Control Kinematics'!$IS$308:$IS$358)/51),"")</f>
        <v/>
      </c>
      <c r="DG22" s="52" t="str">
        <f t="array" ref="DG22">IF(SUM('Control Kinematics'!DH461:DH511)&lt;&gt;0,SQRT(SUMSQ('Control Kinematics'!DH767:DH817-'Control Kinematics'!$IS$308:$IS$358)/51),"")</f>
        <v/>
      </c>
      <c r="DH22" s="52" t="str">
        <f t="array" ref="DH22">IF(SUM('Control Kinematics'!DI461:DI511)&lt;&gt;0,SQRT(SUMSQ('Control Kinematics'!DI767:DI817-'Control Kinematics'!$IS$308:$IS$358)/51),"")</f>
        <v/>
      </c>
      <c r="DI22" s="52" t="str">
        <f t="array" ref="DI22">IF(SUM('Control Kinematics'!DJ461:DJ511)&lt;&gt;0,SQRT(SUMSQ('Control Kinematics'!DJ767:DJ817-'Control Kinematics'!$IS$308:$IS$358)/51),"")</f>
        <v/>
      </c>
      <c r="DJ22" s="52" t="str">
        <f t="array" ref="DJ22">IF(SUM('Control Kinematics'!DK461:DK511)&lt;&gt;0,SQRT(SUMSQ('Control Kinematics'!DK767:DK817-'Control Kinematics'!$IS$308:$IS$358)/51),"")</f>
        <v/>
      </c>
      <c r="DK22" s="52" t="str">
        <f t="array" ref="DK22">IF(SUM('Control Kinematics'!DL461:DL511)&lt;&gt;0,SQRT(SUMSQ('Control Kinematics'!DL767:DL817-'Control Kinematics'!$IS$308:$IS$358)/51),"")</f>
        <v/>
      </c>
      <c r="DL22" s="52" t="str">
        <f t="array" ref="DL22">IF(SUM('Control Kinematics'!DM461:DM511)&lt;&gt;0,SQRT(SUMSQ('Control Kinematics'!DM767:DM817-'Control Kinematics'!$IS$308:$IS$358)/51),"")</f>
        <v/>
      </c>
      <c r="DM22" s="52" t="str">
        <f t="array" ref="DM22">IF(SUM('Control Kinematics'!DN461:DN511)&lt;&gt;0,SQRT(SUMSQ('Control Kinematics'!DN767:DN817-'Control Kinematics'!$IS$308:$IS$358)/51),"")</f>
        <v/>
      </c>
      <c r="DN22" s="52" t="str">
        <f t="array" ref="DN22">IF(SUM('Control Kinematics'!DO461:DO511)&lt;&gt;0,SQRT(SUMSQ('Control Kinematics'!DO767:DO817-'Control Kinematics'!$IS$308:$IS$358)/51),"")</f>
        <v/>
      </c>
      <c r="DO22" s="52" t="str">
        <f t="array" ref="DO22">IF(SUM('Control Kinematics'!DP461:DP511)&lt;&gt;0,SQRT(SUMSQ('Control Kinematics'!DP767:DP817-'Control Kinematics'!$IS$308:$IS$358)/51),"")</f>
        <v/>
      </c>
      <c r="DP22" s="52" t="str">
        <f t="array" ref="DP22">IF(SUM('Control Kinematics'!DQ461:DQ511)&lt;&gt;0,SQRT(SUMSQ('Control Kinematics'!DQ767:DQ817-'Control Kinematics'!$IS$308:$IS$358)/51),"")</f>
        <v/>
      </c>
      <c r="DQ22" s="52" t="str">
        <f t="array" ref="DQ22">IF(SUM('Control Kinematics'!DR461:DR511)&lt;&gt;0,SQRT(SUMSQ('Control Kinematics'!DR767:DR817-'Control Kinematics'!$IS$308:$IS$358)/51),"")</f>
        <v/>
      </c>
      <c r="DR22" s="52" t="str">
        <f t="array" ref="DR22">IF(SUM('Control Kinematics'!DS461:DS511)&lt;&gt;0,SQRT(SUMSQ('Control Kinematics'!DS767:DS817-'Control Kinematics'!$IS$308:$IS$358)/51),"")</f>
        <v/>
      </c>
      <c r="DS22" s="52" t="str">
        <f t="array" ref="DS22">IF(SUM('Control Kinematics'!DT461:DT511)&lt;&gt;0,SQRT(SUMSQ('Control Kinematics'!DT767:DT817-'Control Kinematics'!$IS$308:$IS$358)/51),"")</f>
        <v/>
      </c>
      <c r="DT22" s="52" t="str">
        <f t="array" ref="DT22">IF(SUM('Control Kinematics'!DU461:DU511)&lt;&gt;0,SQRT(SUMSQ('Control Kinematics'!DU767:DU817-'Control Kinematics'!$IS$308:$IS$358)/51),"")</f>
        <v/>
      </c>
      <c r="DU22" s="52" t="str">
        <f t="array" ref="DU22">IF(SUM('Control Kinematics'!DV461:DV511)&lt;&gt;0,SQRT(SUMSQ('Control Kinematics'!DV767:DV817-'Control Kinematics'!$IS$308:$IS$358)/51),"")</f>
        <v/>
      </c>
      <c r="DV22" s="52" t="str">
        <f t="array" ref="DV22">IF(SUM('Control Kinematics'!DW461:DW511)&lt;&gt;0,SQRT(SUMSQ('Control Kinematics'!DW767:DW817-'Control Kinematics'!$IS$308:$IS$358)/51),"")</f>
        <v/>
      </c>
      <c r="DW22" s="52" t="str">
        <f t="array" ref="DW22">IF(SUM('Control Kinematics'!DX461:DX511)&lt;&gt;0,SQRT(SUMSQ('Control Kinematics'!DX767:DX817-'Control Kinematics'!$IS$308:$IS$358)/51),"")</f>
        <v/>
      </c>
      <c r="DX22" s="52" t="str">
        <f t="array" ref="DX22">IF(SUM('Control Kinematics'!DY461:DY511)&lt;&gt;0,SQRT(SUMSQ('Control Kinematics'!DY767:DY817-'Control Kinematics'!$IS$308:$IS$358)/51),"")</f>
        <v/>
      </c>
      <c r="DY22" s="52" t="str">
        <f t="array" ref="DY22">IF(SUM('Control Kinematics'!DZ461:DZ511)&lt;&gt;0,SQRT(SUMSQ('Control Kinematics'!DZ767:DZ817-'Control Kinematics'!$IS$308:$IS$358)/51),"")</f>
        <v/>
      </c>
      <c r="DZ22" s="52" t="str">
        <f t="array" ref="DZ22">IF(SUM('Control Kinematics'!EA461:EA511)&lt;&gt;0,SQRT(SUMSQ('Control Kinematics'!EA767:EA817-'Control Kinematics'!$IS$308:$IS$358)/51),"")</f>
        <v/>
      </c>
      <c r="EA22" s="52" t="str">
        <f t="array" ref="EA22">IF(SUM('Control Kinematics'!EB461:EB511)&lt;&gt;0,SQRT(SUMSQ('Control Kinematics'!EB767:EB817-'Control Kinematics'!$IS$308:$IS$358)/51),"")</f>
        <v/>
      </c>
      <c r="EB22" s="52" t="str">
        <f t="array" ref="EB22">IF(SUM('Control Kinematics'!EC461:EC511)&lt;&gt;0,SQRT(SUMSQ('Control Kinematics'!EC767:EC817-'Control Kinematics'!$IS$308:$IS$358)/51),"")</f>
        <v/>
      </c>
      <c r="EC22" s="52" t="str">
        <f t="array" ref="EC22">IF(SUM('Control Kinematics'!ED461:ED511)&lt;&gt;0,SQRT(SUMSQ('Control Kinematics'!ED767:ED817-'Control Kinematics'!$IS$308:$IS$358)/51),"")</f>
        <v/>
      </c>
      <c r="ED22" s="52" t="str">
        <f t="array" ref="ED22">IF(SUM('Control Kinematics'!EE461:EE511)&lt;&gt;0,SQRT(SUMSQ('Control Kinematics'!EE767:EE817-'Control Kinematics'!$IS$308:$IS$358)/51),"")</f>
        <v/>
      </c>
      <c r="EE22" s="52" t="str">
        <f t="array" ref="EE22">IF(SUM('Control Kinematics'!EF461:EF511)&lt;&gt;0,SQRT(SUMSQ('Control Kinematics'!EF767:EF817-'Control Kinematics'!$IS$308:$IS$358)/51),"")</f>
        <v/>
      </c>
      <c r="EF22" s="52" t="str">
        <f t="array" ref="EF22">IF(SUM('Control Kinematics'!EG461:EG511)&lt;&gt;0,SQRT(SUMSQ('Control Kinematics'!EG767:EG817-'Control Kinematics'!$IS$308:$IS$358)/51),"")</f>
        <v/>
      </c>
      <c r="EG22" s="52" t="str">
        <f t="array" ref="EG22">IF(SUM('Control Kinematics'!EH461:EH511)&lt;&gt;0,SQRT(SUMSQ('Control Kinematics'!EH767:EH817-'Control Kinematics'!$IS$308:$IS$358)/51),"")</f>
        <v/>
      </c>
      <c r="EH22" s="52" t="str">
        <f t="array" ref="EH22">IF(SUM('Control Kinematics'!EI461:EI511)&lt;&gt;0,SQRT(SUMSQ('Control Kinematics'!EI767:EI817-'Control Kinematics'!$IS$308:$IS$358)/51),"")</f>
        <v/>
      </c>
      <c r="EI22" s="52" t="str">
        <f t="array" ref="EI22">IF(SUM('Control Kinematics'!EJ461:EJ511)&lt;&gt;0,SQRT(SUMSQ('Control Kinematics'!EJ767:EJ817-'Control Kinematics'!$IS$308:$IS$358)/51),"")</f>
        <v/>
      </c>
      <c r="EJ22" s="52" t="str">
        <f t="array" ref="EJ22">IF(SUM('Control Kinematics'!EK461:EK511)&lt;&gt;0,SQRT(SUMSQ('Control Kinematics'!EK767:EK817-'Control Kinematics'!$IS$308:$IS$358)/51),"")</f>
        <v/>
      </c>
      <c r="EK22" s="52" t="str">
        <f t="array" ref="EK22">IF(SUM('Control Kinematics'!EL461:EL511)&lt;&gt;0,SQRT(SUMSQ('Control Kinematics'!EL767:EL817-'Control Kinematics'!$IS$308:$IS$358)/51),"")</f>
        <v/>
      </c>
      <c r="EL22" s="52" t="str">
        <f t="array" ref="EL22">IF(SUM('Control Kinematics'!EM461:EM511)&lt;&gt;0,SQRT(SUMSQ('Control Kinematics'!EM767:EM817-'Control Kinematics'!$IS$308:$IS$358)/51),"")</f>
        <v/>
      </c>
      <c r="EM22" s="52" t="str">
        <f t="array" ref="EM22">IF(SUM('Control Kinematics'!EN461:EN511)&lt;&gt;0,SQRT(SUMSQ('Control Kinematics'!EN767:EN817-'Control Kinematics'!$IS$308:$IS$358)/51),"")</f>
        <v/>
      </c>
      <c r="EN22" s="52" t="str">
        <f t="array" ref="EN22">IF(SUM('Control Kinematics'!EO461:EO511)&lt;&gt;0,SQRT(SUMSQ('Control Kinematics'!EO767:EO817-'Control Kinematics'!$IS$308:$IS$358)/51),"")</f>
        <v/>
      </c>
      <c r="EO22" s="52" t="str">
        <f t="array" ref="EO22">IF(SUM('Control Kinematics'!EP461:EP511)&lt;&gt;0,SQRT(SUMSQ('Control Kinematics'!EP767:EP817-'Control Kinematics'!$IS$308:$IS$358)/51),"")</f>
        <v/>
      </c>
      <c r="EP22" s="52" t="str">
        <f t="array" ref="EP22">IF(SUM('Control Kinematics'!EQ461:EQ511)&lt;&gt;0,SQRT(SUMSQ('Control Kinematics'!EQ767:EQ817-'Control Kinematics'!$IS$308:$IS$358)/51),"")</f>
        <v/>
      </c>
      <c r="EQ22" s="52" t="str">
        <f t="array" ref="EQ22">IF(SUM('Control Kinematics'!ER461:ER511)&lt;&gt;0,SQRT(SUMSQ('Control Kinematics'!ER767:ER817-'Control Kinematics'!$IS$308:$IS$358)/51),"")</f>
        <v/>
      </c>
      <c r="ER22" s="52" t="str">
        <f t="array" ref="ER22">IF(SUM('Control Kinematics'!ES461:ES511)&lt;&gt;0,SQRT(SUMSQ('Control Kinematics'!ES767:ES817-'Control Kinematics'!$IS$308:$IS$358)/51),"")</f>
        <v/>
      </c>
      <c r="ES22" s="52" t="str">
        <f t="array" ref="ES22">IF(SUM('Control Kinematics'!ET461:ET511)&lt;&gt;0,SQRT(SUMSQ('Control Kinematics'!ET767:ET817-'Control Kinematics'!$IS$308:$IS$358)/51),"")</f>
        <v/>
      </c>
      <c r="ET22" s="52" t="str">
        <f t="array" ref="ET22">IF(SUM('Control Kinematics'!EU461:EU511)&lt;&gt;0,SQRT(SUMSQ('Control Kinematics'!EU767:EU817-'Control Kinematics'!$IS$308:$IS$358)/51),"")</f>
        <v/>
      </c>
      <c r="EU22" s="52" t="str">
        <f t="array" ref="EU22">IF(SUM('Control Kinematics'!EV461:EV511)&lt;&gt;0,SQRT(SUMSQ('Control Kinematics'!EV767:EV817-'Control Kinematics'!$IS$308:$IS$358)/51),"")</f>
        <v/>
      </c>
      <c r="EV22" s="52" t="str">
        <f t="array" ref="EV22">IF(SUM('Control Kinematics'!EW461:EW511)&lt;&gt;0,SQRT(SUMSQ('Control Kinematics'!EW767:EW817-'Control Kinematics'!$IS$308:$IS$358)/51),"")</f>
        <v/>
      </c>
      <c r="EW22" s="52" t="str">
        <f t="array" ref="EW22">IF(SUM('Control Kinematics'!EX461:EX511)&lt;&gt;0,SQRT(SUMSQ('Control Kinematics'!EX767:EX817-'Control Kinematics'!$IS$308:$IS$358)/51),"")</f>
        <v/>
      </c>
      <c r="EX22" s="52" t="str">
        <f t="array" ref="EX22">IF(SUM('Control Kinematics'!EY461:EY511)&lt;&gt;0,SQRT(SUMSQ('Control Kinematics'!EY767:EY817-'Control Kinematics'!$IS$308:$IS$358)/51),"")</f>
        <v/>
      </c>
      <c r="EY22" s="52" t="str">
        <f t="array" ref="EY22">IF(SUM('Control Kinematics'!EZ461:EZ511)&lt;&gt;0,SQRT(SUMSQ('Control Kinematics'!EZ767:EZ817-'Control Kinematics'!$IS$308:$IS$358)/51),"")</f>
        <v/>
      </c>
      <c r="EZ22" s="52" t="str">
        <f t="array" ref="EZ22">IF(SUM('Control Kinematics'!FA461:FA511)&lt;&gt;0,SQRT(SUMSQ('Control Kinematics'!FA767:FA817-'Control Kinematics'!$IS$308:$IS$358)/51),"")</f>
        <v/>
      </c>
      <c r="FA22" s="52" t="str">
        <f t="array" ref="FA22">IF(SUM('Control Kinematics'!FB461:FB511)&lt;&gt;0,SQRT(SUMSQ('Control Kinematics'!FB767:FB817-'Control Kinematics'!$IS$308:$IS$358)/51),"")</f>
        <v/>
      </c>
      <c r="FB22" s="52" t="str">
        <f t="array" ref="FB22">IF(SUM('Control Kinematics'!FC461:FC511)&lt;&gt;0,SQRT(SUMSQ('Control Kinematics'!FC767:FC817-'Control Kinematics'!$IS$308:$IS$358)/51),"")</f>
        <v/>
      </c>
      <c r="FC22" s="52" t="str">
        <f t="array" ref="FC22">IF(SUM('Control Kinematics'!FD461:FD511)&lt;&gt;0,SQRT(SUMSQ('Control Kinematics'!FD767:FD817-'Control Kinematics'!$IS$308:$IS$358)/51),"")</f>
        <v/>
      </c>
      <c r="FD22" s="52" t="str">
        <f t="array" ref="FD22">IF(SUM('Control Kinematics'!FE461:FE511)&lt;&gt;0,SQRT(SUMSQ('Control Kinematics'!FE767:FE817-'Control Kinematics'!$IS$308:$IS$358)/51),"")</f>
        <v/>
      </c>
      <c r="FE22" s="52" t="str">
        <f t="array" ref="FE22">IF(SUM('Control Kinematics'!FF461:FF511)&lt;&gt;0,SQRT(SUMSQ('Control Kinematics'!FF767:FF817-'Control Kinematics'!$IS$308:$IS$358)/51),"")</f>
        <v/>
      </c>
      <c r="FF22" s="52" t="str">
        <f t="array" ref="FF22">IF(SUM('Control Kinematics'!FG461:FG511)&lt;&gt;0,SQRT(SUMSQ('Control Kinematics'!FG767:FG817-'Control Kinematics'!$IS$308:$IS$358)/51),"")</f>
        <v/>
      </c>
      <c r="FG22" s="52" t="str">
        <f t="array" ref="FG22">IF(SUM('Control Kinematics'!FH461:FH511)&lt;&gt;0,SQRT(SUMSQ('Control Kinematics'!FH767:FH817-'Control Kinematics'!$IS$308:$IS$358)/51),"")</f>
        <v/>
      </c>
      <c r="FH22" s="52" t="str">
        <f t="array" ref="FH22">IF(SUM('Control Kinematics'!FI461:FI511)&lt;&gt;0,SQRT(SUMSQ('Control Kinematics'!FI767:FI817-'Control Kinematics'!$IS$308:$IS$358)/51),"")</f>
        <v/>
      </c>
      <c r="FI22" s="52" t="str">
        <f t="array" ref="FI22">IF(SUM('Control Kinematics'!FJ461:FJ511)&lt;&gt;0,SQRT(SUMSQ('Control Kinematics'!FJ767:FJ817-'Control Kinematics'!$IS$308:$IS$358)/51),"")</f>
        <v/>
      </c>
      <c r="FJ22" s="52" t="str">
        <f t="array" ref="FJ22">IF(SUM('Control Kinematics'!FK461:FK511)&lt;&gt;0,SQRT(SUMSQ('Control Kinematics'!FK767:FK817-'Control Kinematics'!$IS$308:$IS$358)/51),"")</f>
        <v/>
      </c>
      <c r="FK22" s="52" t="str">
        <f t="array" ref="FK22">IF(SUM('Control Kinematics'!FL461:FL511)&lt;&gt;0,SQRT(SUMSQ('Control Kinematics'!FL767:FL817-'Control Kinematics'!$IS$308:$IS$358)/51),"")</f>
        <v/>
      </c>
      <c r="FL22" s="52" t="str">
        <f t="array" ref="FL22">IF(SUM('Control Kinematics'!FM461:FM511)&lt;&gt;0,SQRT(SUMSQ('Control Kinematics'!FM767:FM817-'Control Kinematics'!$IS$308:$IS$358)/51),"")</f>
        <v/>
      </c>
      <c r="FM22" s="52" t="str">
        <f t="array" ref="FM22">IF(SUM('Control Kinematics'!FN461:FN511)&lt;&gt;0,SQRT(SUMSQ('Control Kinematics'!FN767:FN817-'Control Kinematics'!$IS$308:$IS$358)/51),"")</f>
        <v/>
      </c>
      <c r="FN22" s="52" t="str">
        <f t="array" ref="FN22">IF(SUM('Control Kinematics'!FO461:FO511)&lt;&gt;0,SQRT(SUMSQ('Control Kinematics'!FO767:FO817-'Control Kinematics'!$IS$308:$IS$358)/51),"")</f>
        <v/>
      </c>
      <c r="FO22" s="52" t="str">
        <f t="array" ref="FO22">IF(SUM('Control Kinematics'!FP461:FP511)&lt;&gt;0,SQRT(SUMSQ('Control Kinematics'!FP767:FP817-'Control Kinematics'!$IS$308:$IS$358)/51),"")</f>
        <v/>
      </c>
      <c r="FP22" s="52" t="str">
        <f t="array" ref="FP22">IF(SUM('Control Kinematics'!FQ461:FQ511)&lt;&gt;0,SQRT(SUMSQ('Control Kinematics'!FQ767:FQ817-'Control Kinematics'!$IS$308:$IS$358)/51),"")</f>
        <v/>
      </c>
      <c r="FQ22" s="52" t="str">
        <f t="array" ref="FQ22">IF(SUM('Control Kinematics'!FR461:FR511)&lt;&gt;0,SQRT(SUMSQ('Control Kinematics'!FR767:FR817-'Control Kinematics'!$IS$308:$IS$358)/51),"")</f>
        <v/>
      </c>
      <c r="FR22" s="52" t="str">
        <f t="array" ref="FR22">IF(SUM('Control Kinematics'!FS461:FS511)&lt;&gt;0,SQRT(SUMSQ('Control Kinematics'!FS767:FS817-'Control Kinematics'!$IS$308:$IS$358)/51),"")</f>
        <v/>
      </c>
      <c r="FS22" s="52" t="str">
        <f t="array" ref="FS22">IF(SUM('Control Kinematics'!FT461:FT511)&lt;&gt;0,SQRT(SUMSQ('Control Kinematics'!FT767:FT817-'Control Kinematics'!$IS$308:$IS$358)/51),"")</f>
        <v/>
      </c>
      <c r="FT22" s="52" t="str">
        <f t="array" ref="FT22">IF(SUM('Control Kinematics'!FU461:FU511)&lt;&gt;0,SQRT(SUMSQ('Control Kinematics'!FU767:FU817-'Control Kinematics'!$IS$308:$IS$358)/51),"")</f>
        <v/>
      </c>
      <c r="FU22" s="52" t="str">
        <f t="array" ref="FU22">IF(SUM('Control Kinematics'!FV461:FV511)&lt;&gt;0,SQRT(SUMSQ('Control Kinematics'!FV767:FV817-'Control Kinematics'!$IS$308:$IS$358)/51),"")</f>
        <v/>
      </c>
      <c r="FV22" s="52" t="str">
        <f t="array" ref="FV22">IF(SUM('Control Kinematics'!FW461:FW511)&lt;&gt;0,SQRT(SUMSQ('Control Kinematics'!FW767:FW817-'Control Kinematics'!$IS$308:$IS$358)/51),"")</f>
        <v/>
      </c>
      <c r="FW22" s="52" t="str">
        <f t="array" ref="FW22">IF(SUM('Control Kinematics'!FX461:FX511)&lt;&gt;0,SQRT(SUMSQ('Control Kinematics'!FX767:FX817-'Control Kinematics'!$IS$308:$IS$358)/51),"")</f>
        <v/>
      </c>
      <c r="FX22" s="52" t="str">
        <f t="array" ref="FX22">IF(SUM('Control Kinematics'!FY461:FY511)&lt;&gt;0,SQRT(SUMSQ('Control Kinematics'!FY767:FY817-'Control Kinematics'!$IS$308:$IS$358)/51),"")</f>
        <v/>
      </c>
      <c r="FY22" s="52" t="str">
        <f t="array" ref="FY22">IF(SUM('Control Kinematics'!FZ461:FZ511)&lt;&gt;0,SQRT(SUMSQ('Control Kinematics'!FZ767:FZ817-'Control Kinematics'!$IS$308:$IS$358)/51),"")</f>
        <v/>
      </c>
      <c r="FZ22" s="52" t="str">
        <f t="array" ref="FZ22">IF(SUM('Control Kinematics'!GA461:GA511)&lt;&gt;0,SQRT(SUMSQ('Control Kinematics'!GA767:GA817-'Control Kinematics'!$IS$308:$IS$358)/51),"")</f>
        <v/>
      </c>
      <c r="GA22" s="52" t="str">
        <f t="array" ref="GA22">IF(SUM('Control Kinematics'!GB461:GB511)&lt;&gt;0,SQRT(SUMSQ('Control Kinematics'!GB767:GB817-'Control Kinematics'!$IS$308:$IS$358)/51),"")</f>
        <v/>
      </c>
      <c r="GB22" s="52" t="str">
        <f t="array" ref="GB22">IF(SUM('Control Kinematics'!GC461:GC511)&lt;&gt;0,SQRT(SUMSQ('Control Kinematics'!GC767:GC817-'Control Kinematics'!$IS$308:$IS$358)/51),"")</f>
        <v/>
      </c>
      <c r="GC22" s="52" t="str">
        <f t="array" ref="GC22">IF(SUM('Control Kinematics'!GD461:GD511)&lt;&gt;0,SQRT(SUMSQ('Control Kinematics'!GD767:GD817-'Control Kinematics'!$IS$308:$IS$358)/51),"")</f>
        <v/>
      </c>
      <c r="GD22" s="52" t="str">
        <f t="array" ref="GD22">IF(SUM('Control Kinematics'!GE461:GE511)&lt;&gt;0,SQRT(SUMSQ('Control Kinematics'!GE767:GE817-'Control Kinematics'!$IS$308:$IS$358)/51),"")</f>
        <v/>
      </c>
      <c r="GE22" s="52" t="str">
        <f t="array" ref="GE22">IF(SUM('Control Kinematics'!GF461:GF511)&lt;&gt;0,SQRT(SUMSQ('Control Kinematics'!GF767:GF817-'Control Kinematics'!$IS$308:$IS$358)/51),"")</f>
        <v/>
      </c>
      <c r="GF22" s="52" t="str">
        <f t="array" ref="GF22">IF(SUM('Control Kinematics'!GG461:GG511)&lt;&gt;0,SQRT(SUMSQ('Control Kinematics'!GG767:GG817-'Control Kinematics'!$IS$308:$IS$358)/51),"")</f>
        <v/>
      </c>
      <c r="GG22" s="52" t="str">
        <f t="array" ref="GG22">IF(SUM('Control Kinematics'!GH461:GH511)&lt;&gt;0,SQRT(SUMSQ('Control Kinematics'!GH767:GH817-'Control Kinematics'!$IS$308:$IS$358)/51),"")</f>
        <v/>
      </c>
      <c r="GH22" s="52" t="str">
        <f t="array" ref="GH22">IF(SUM('Control Kinematics'!GI461:GI511)&lt;&gt;0,SQRT(SUMSQ('Control Kinematics'!GI767:GI817-'Control Kinematics'!$IS$308:$IS$358)/51),"")</f>
        <v/>
      </c>
      <c r="GI22" s="52" t="str">
        <f t="array" ref="GI22">IF(SUM('Control Kinematics'!GJ461:GJ511)&lt;&gt;0,SQRT(SUMSQ('Control Kinematics'!GJ767:GJ817-'Control Kinematics'!$IS$308:$IS$358)/51),"")</f>
        <v/>
      </c>
      <c r="GJ22" s="52" t="str">
        <f t="array" ref="GJ22">IF(SUM('Control Kinematics'!GK461:GK511)&lt;&gt;0,SQRT(SUMSQ('Control Kinematics'!GK767:GK817-'Control Kinematics'!$IS$308:$IS$358)/51),"")</f>
        <v/>
      </c>
      <c r="GK22" s="52" t="str">
        <f t="array" ref="GK22">IF(SUM('Control Kinematics'!GL461:GL511)&lt;&gt;0,SQRT(SUMSQ('Control Kinematics'!GL767:GL817-'Control Kinematics'!$IS$308:$IS$358)/51),"")</f>
        <v/>
      </c>
      <c r="GL22" s="52" t="str">
        <f t="array" ref="GL22">IF(SUM('Control Kinematics'!GM461:GM511)&lt;&gt;0,SQRT(SUMSQ('Control Kinematics'!GM767:GM817-'Control Kinematics'!$IS$308:$IS$358)/51),"")</f>
        <v/>
      </c>
      <c r="GM22" s="52" t="str">
        <f t="array" ref="GM22">IF(SUM('Control Kinematics'!GN461:GN511)&lt;&gt;0,SQRT(SUMSQ('Control Kinematics'!GN767:GN817-'Control Kinematics'!$IS$308:$IS$358)/51),"")</f>
        <v/>
      </c>
      <c r="GN22" s="52" t="str">
        <f t="array" ref="GN22">IF(SUM('Control Kinematics'!GO461:GO511)&lt;&gt;0,SQRT(SUMSQ('Control Kinematics'!GO767:GO817-'Control Kinematics'!$IS$308:$IS$358)/51),"")</f>
        <v/>
      </c>
      <c r="GO22" s="52" t="str">
        <f t="array" ref="GO22">IF(SUM('Control Kinematics'!GP461:GP511)&lt;&gt;0,SQRT(SUMSQ('Control Kinematics'!GP767:GP817-'Control Kinematics'!$IS$308:$IS$358)/51),"")</f>
        <v/>
      </c>
      <c r="GP22" s="52" t="str">
        <f t="array" ref="GP22">IF(SUM('Control Kinematics'!GQ461:GQ511)&lt;&gt;0,SQRT(SUMSQ('Control Kinematics'!GQ767:GQ817-'Control Kinematics'!$IS$308:$IS$358)/51),"")</f>
        <v/>
      </c>
      <c r="GQ22" s="52" t="str">
        <f t="array" ref="GQ22">IF(SUM('Control Kinematics'!GR461:GR511)&lt;&gt;0,SQRT(SUMSQ('Control Kinematics'!GR767:GR817-'Control Kinematics'!$IS$308:$IS$358)/51),"")</f>
        <v/>
      </c>
      <c r="GR22" s="52" t="str">
        <f t="array" ref="GR22">IF(SUM('Control Kinematics'!GS461:GS511)&lt;&gt;0,SQRT(SUMSQ('Control Kinematics'!GS767:GS817-'Control Kinematics'!$IS$308:$IS$358)/51),"")</f>
        <v/>
      </c>
      <c r="GS22" s="52" t="str">
        <f t="array" ref="GS22">IF(SUM('Control Kinematics'!GT461:GT511)&lt;&gt;0,SQRT(SUMSQ('Control Kinematics'!GT767:GT817-'Control Kinematics'!$IS$308:$IS$358)/51),"")</f>
        <v/>
      </c>
      <c r="GT22" s="52" t="str">
        <f t="array" ref="GT22">IF(SUM('Control Kinematics'!GU461:GU511)&lt;&gt;0,SQRT(SUMSQ('Control Kinematics'!GU767:GU817-'Control Kinematics'!$IS$308:$IS$358)/51),"")</f>
        <v/>
      </c>
      <c r="GU22" s="52" t="str">
        <f t="array" ref="GU22">IF(SUM('Control Kinematics'!GV461:GV511)&lt;&gt;0,SQRT(SUMSQ('Control Kinematics'!GV767:GV817-'Control Kinematics'!$IS$308:$IS$358)/51),"")</f>
        <v/>
      </c>
      <c r="GV22" s="52" t="str">
        <f t="array" ref="GV22">IF(SUM('Control Kinematics'!GW461:GW511)&lt;&gt;0,SQRT(SUMSQ('Control Kinematics'!GW767:GW817-'Control Kinematics'!$IS$308:$IS$358)/51),"")</f>
        <v/>
      </c>
      <c r="GW22" s="52" t="str">
        <f t="array" ref="GW22">IF(SUM('Control Kinematics'!GX461:GX511)&lt;&gt;0,SQRT(SUMSQ('Control Kinematics'!GX767:GX817-'Control Kinematics'!$IS$308:$IS$358)/51),"")</f>
        <v/>
      </c>
      <c r="GX22" s="52" t="str">
        <f t="array" ref="GX22">IF(SUM('Control Kinematics'!GY461:GY511)&lt;&gt;0,SQRT(SUMSQ('Control Kinematics'!GY767:GY817-'Control Kinematics'!$IS$308:$IS$358)/51),"")</f>
        <v/>
      </c>
      <c r="GY22" s="52" t="str">
        <f t="array" ref="GY22">IF(SUM('Control Kinematics'!GZ461:GZ511)&lt;&gt;0,SQRT(SUMSQ('Control Kinematics'!GZ767:GZ817-'Control Kinematics'!$IS$308:$IS$358)/51),"")</f>
        <v/>
      </c>
      <c r="GZ22" s="52" t="str">
        <f t="array" ref="GZ22">IF(SUM('Control Kinematics'!HA461:HA511)&lt;&gt;0,SQRT(SUMSQ('Control Kinematics'!HA767:HA817-'Control Kinematics'!$IS$308:$IS$358)/51),"")</f>
        <v/>
      </c>
      <c r="HA22" s="52" t="str">
        <f t="array" ref="HA22">IF(SUM('Control Kinematics'!HB461:HB511)&lt;&gt;0,SQRT(SUMSQ('Control Kinematics'!HB767:HB817-'Control Kinematics'!$IS$308:$IS$358)/51),"")</f>
        <v/>
      </c>
      <c r="HB22" s="52" t="str">
        <f t="array" ref="HB22">IF(SUM('Control Kinematics'!HC461:HC511)&lt;&gt;0,SQRT(SUMSQ('Control Kinematics'!HC767:HC817-'Control Kinematics'!$IS$308:$IS$358)/51),"")</f>
        <v/>
      </c>
      <c r="HC22" s="52" t="str">
        <f t="array" ref="HC22">IF(SUM('Control Kinematics'!HD461:HD511)&lt;&gt;0,SQRT(SUMSQ('Control Kinematics'!HD767:HD817-'Control Kinematics'!$IS$308:$IS$358)/51),"")</f>
        <v/>
      </c>
      <c r="HD22" s="52" t="str">
        <f t="array" ref="HD22">IF(SUM('Control Kinematics'!HE461:HE511)&lt;&gt;0,SQRT(SUMSQ('Control Kinematics'!HE767:HE817-'Control Kinematics'!$IS$308:$IS$358)/51),"")</f>
        <v/>
      </c>
      <c r="HE22" s="52" t="str">
        <f t="array" ref="HE22">IF(SUM('Control Kinematics'!HF461:HF511)&lt;&gt;0,SQRT(SUMSQ('Control Kinematics'!HF767:HF817-'Control Kinematics'!$IS$308:$IS$358)/51),"")</f>
        <v/>
      </c>
      <c r="HF22" s="52" t="str">
        <f t="array" ref="HF22">IF(SUM('Control Kinematics'!HG461:HG511)&lt;&gt;0,SQRT(SUMSQ('Control Kinematics'!HG767:HG817-'Control Kinematics'!$IS$308:$IS$358)/51),"")</f>
        <v/>
      </c>
      <c r="HG22" s="52" t="str">
        <f t="array" ref="HG22">IF(SUM('Control Kinematics'!HH461:HH511)&lt;&gt;0,SQRT(SUMSQ('Control Kinematics'!HH767:HH817-'Control Kinematics'!$IS$308:$IS$358)/51),"")</f>
        <v/>
      </c>
      <c r="HH22" s="52" t="str">
        <f t="array" ref="HH22">IF(SUM('Control Kinematics'!HI461:HI511)&lt;&gt;0,SQRT(SUMSQ('Control Kinematics'!HI767:HI817-'Control Kinematics'!$IS$308:$IS$358)/51),"")</f>
        <v/>
      </c>
      <c r="HI22" s="52" t="str">
        <f t="array" ref="HI22">IF(SUM('Control Kinematics'!HJ461:HJ511)&lt;&gt;0,SQRT(SUMSQ('Control Kinematics'!HJ767:HJ817-'Control Kinematics'!$IS$308:$IS$358)/51),"")</f>
        <v/>
      </c>
      <c r="HJ22" s="52" t="str">
        <f t="array" ref="HJ22">IF(SUM('Control Kinematics'!HK461:HK511)&lt;&gt;0,SQRT(SUMSQ('Control Kinematics'!HK767:HK817-'Control Kinematics'!$IS$308:$IS$358)/51),"")</f>
        <v/>
      </c>
      <c r="HK22" s="52" t="str">
        <f t="array" ref="HK22">IF(SUM('Control Kinematics'!HL461:HL511)&lt;&gt;0,SQRT(SUMSQ('Control Kinematics'!HL767:HL817-'Control Kinematics'!$IS$308:$IS$358)/51),"")</f>
        <v/>
      </c>
      <c r="HL22" s="52" t="str">
        <f t="array" ref="HL22">IF(SUM('Control Kinematics'!HM461:HM511)&lt;&gt;0,SQRT(SUMSQ('Control Kinematics'!HM767:HM817-'Control Kinematics'!$IS$308:$IS$358)/51),"")</f>
        <v/>
      </c>
      <c r="HM22" s="52" t="str">
        <f t="array" ref="HM22">IF(SUM('Control Kinematics'!HN461:HN511)&lt;&gt;0,SQRT(SUMSQ('Control Kinematics'!HN767:HN817-'Control Kinematics'!$IS$308:$IS$358)/51),"")</f>
        <v/>
      </c>
      <c r="HN22" s="52" t="str">
        <f t="array" ref="HN22">IF(SUM('Control Kinematics'!HO461:HO511)&lt;&gt;0,SQRT(SUMSQ('Control Kinematics'!HO767:HO817-'Control Kinematics'!$IS$308:$IS$358)/51),"")</f>
        <v/>
      </c>
      <c r="HO22" s="52" t="str">
        <f t="array" ref="HO22">IF(SUM('Control Kinematics'!HP461:HP511)&lt;&gt;0,SQRT(SUMSQ('Control Kinematics'!HP767:HP817-'Control Kinematics'!$IS$308:$IS$358)/51),"")</f>
        <v/>
      </c>
      <c r="HP22" s="52" t="str">
        <f t="array" ref="HP22">IF(SUM('Control Kinematics'!HQ461:HQ511)&lt;&gt;0,SQRT(SUMSQ('Control Kinematics'!HQ767:HQ817-'Control Kinematics'!$IS$308:$IS$358)/51),"")</f>
        <v/>
      </c>
      <c r="HQ22" s="52" t="str">
        <f t="array" ref="HQ22">IF(SUM('Control Kinematics'!HR461:HR511)&lt;&gt;0,SQRT(SUMSQ('Control Kinematics'!HR767:HR817-'Control Kinematics'!$IS$308:$IS$358)/51),"")</f>
        <v/>
      </c>
      <c r="HR22" s="52" t="str">
        <f t="array" ref="HR22">IF(SUM('Control Kinematics'!HS461:HS511)&lt;&gt;0,SQRT(SUMSQ('Control Kinematics'!HS767:HS817-'Control Kinematics'!$IS$308:$IS$358)/51),"")</f>
        <v/>
      </c>
      <c r="HS22" s="52" t="str">
        <f t="array" ref="HS22">IF(SUM('Control Kinematics'!HT461:HT511)&lt;&gt;0,SQRT(SUMSQ('Control Kinematics'!HT767:HT817-'Control Kinematics'!$IS$308:$IS$358)/51),"")</f>
        <v/>
      </c>
      <c r="HT22" s="52" t="str">
        <f t="array" ref="HT22">IF(SUM('Control Kinematics'!HU461:HU511)&lt;&gt;0,SQRT(SUMSQ('Control Kinematics'!HU767:HU817-'Control Kinematics'!$IS$308:$IS$358)/51),"")</f>
        <v/>
      </c>
      <c r="HU22" s="52" t="str">
        <f t="array" ref="HU22">IF(SUM('Control Kinematics'!HV461:HV511)&lt;&gt;0,SQRT(SUMSQ('Control Kinematics'!HV767:HV817-'Control Kinematics'!$IS$308:$IS$358)/51),"")</f>
        <v/>
      </c>
      <c r="HV22" s="52" t="str">
        <f t="array" ref="HV22">IF(SUM('Control Kinematics'!HW461:HW511)&lt;&gt;0,SQRT(SUMSQ('Control Kinematics'!HW767:HW817-'Control Kinematics'!$IS$308:$IS$358)/51),"")</f>
        <v/>
      </c>
      <c r="HW22" s="52" t="str">
        <f t="array" ref="HW22">IF(SUM('Control Kinematics'!HX461:HX511)&lt;&gt;0,SQRT(SUMSQ('Control Kinematics'!HX767:HX817-'Control Kinematics'!$IS$308:$IS$358)/51),"")</f>
        <v/>
      </c>
      <c r="HX22" s="52" t="str">
        <f t="array" ref="HX22">IF(SUM('Control Kinematics'!HY461:HY511)&lt;&gt;0,SQRT(SUMSQ('Control Kinematics'!HY767:HY817-'Control Kinematics'!$IS$308:$IS$358)/51),"")</f>
        <v/>
      </c>
      <c r="HY22" s="52" t="str">
        <f t="array" ref="HY22">IF(SUM('Control Kinematics'!HZ461:HZ511)&lt;&gt;0,SQRT(SUMSQ('Control Kinematics'!HZ767:HZ817-'Control Kinematics'!$IS$308:$IS$358)/51),"")</f>
        <v/>
      </c>
      <c r="HZ22" s="52" t="str">
        <f t="array" ref="HZ22">IF(SUM('Control Kinematics'!IA461:IA511)&lt;&gt;0,SQRT(SUMSQ('Control Kinematics'!IA767:IA817-'Control Kinematics'!$IS$308:$IS$358)/51),"")</f>
        <v/>
      </c>
      <c r="IA22" s="52" t="str">
        <f t="array" ref="IA22">IF(SUM('Control Kinematics'!IB461:IB511)&lt;&gt;0,SQRT(SUMSQ('Control Kinematics'!IB767:IB817-'Control Kinematics'!$IS$308:$IS$358)/51),"")</f>
        <v/>
      </c>
      <c r="IB22" s="52" t="str">
        <f t="array" ref="IB22">IF(SUM('Control Kinematics'!IC461:IC511)&lt;&gt;0,SQRT(SUMSQ('Control Kinematics'!IC767:IC817-'Control Kinematics'!$IS$308:$IS$358)/51),"")</f>
        <v/>
      </c>
      <c r="IC22" s="52" t="str">
        <f t="array" ref="IC22">IF(SUM('Control Kinematics'!ID461:ID511)&lt;&gt;0,SQRT(SUMSQ('Control Kinematics'!ID767:ID817-'Control Kinematics'!$IS$308:$IS$358)/51),"")</f>
        <v/>
      </c>
      <c r="ID22" s="52" t="str">
        <f t="array" ref="ID22">IF(SUM('Control Kinematics'!IE461:IE511)&lt;&gt;0,SQRT(SUMSQ('Control Kinematics'!IE767:IE817-'Control Kinematics'!$IS$308:$IS$358)/51),"")</f>
        <v/>
      </c>
      <c r="IE22" s="52" t="str">
        <f t="array" ref="IE22">IF(SUM('Control Kinematics'!IF461:IF511)&lt;&gt;0,SQRT(SUMSQ('Control Kinematics'!IF767:IF817-'Control Kinematics'!$IS$308:$IS$358)/51),"")</f>
        <v/>
      </c>
      <c r="IF22" s="52" t="str">
        <f t="array" ref="IF22">IF(SUM('Control Kinematics'!IG461:IG511)&lt;&gt;0,SQRT(SUMSQ('Control Kinematics'!IG767:IG817-'Control Kinematics'!$IS$308:$IS$358)/51),"")</f>
        <v/>
      </c>
      <c r="IG22" s="52" t="str">
        <f t="array" ref="IG22">IF(SUM('Control Kinematics'!IH461:IH511)&lt;&gt;0,SQRT(SUMSQ('Control Kinematics'!IH767:IH817-'Control Kinematics'!$IS$308:$IS$358)/51),"")</f>
        <v/>
      </c>
      <c r="IH22" s="52" t="str">
        <f t="array" ref="IH22">IF(SUM('Control Kinematics'!II461:II511)&lt;&gt;0,SQRT(SUMSQ('Control Kinematics'!II767:II817-'Control Kinematics'!$IS$308:$IS$358)/51),"")</f>
        <v/>
      </c>
      <c r="II22" s="52" t="str">
        <f t="array" ref="II22">IF(SUM('Control Kinematics'!IJ461:IJ511)&lt;&gt;0,SQRT(SUMSQ('Control Kinematics'!IJ767:IJ817-'Control Kinematics'!$IS$308:$IS$358)/51),"")</f>
        <v/>
      </c>
      <c r="IJ22" s="52" t="str">
        <f t="array" ref="IJ22">IF(SUM('Control Kinematics'!IK461:IK511)&lt;&gt;0,SQRT(SUMSQ('Control Kinematics'!IK767:IK817-'Control Kinematics'!$IS$308:$IS$358)/51),"")</f>
        <v/>
      </c>
      <c r="IK22" s="52" t="str">
        <f t="array" ref="IK22">IF(SUM('Control Kinematics'!IL461:IL511)&lt;&gt;0,SQRT(SUMSQ('Control Kinematics'!IL767:IL817-'Control Kinematics'!$IS$308:$IS$358)/51),"")</f>
        <v/>
      </c>
      <c r="IL22" s="52" t="str">
        <f t="array" ref="IL22">IF(SUM('Control Kinematics'!IM461:IM511)&lt;&gt;0,SQRT(SUMSQ('Control Kinematics'!IM767:IM817-'Control Kinematics'!$IS$308:$IS$358)/51),"")</f>
        <v/>
      </c>
      <c r="IM22" s="52" t="str">
        <f t="array" ref="IM22">IF(SUM('Control Kinematics'!IN461:IN511)&lt;&gt;0,SQRT(SUMSQ('Control Kinematics'!IN767:IN817-'Control Kinematics'!$IS$308:$IS$358)/51),"")</f>
        <v/>
      </c>
      <c r="IN22" s="52" t="str">
        <f t="array" ref="IN22">IF(SUM('Control Kinematics'!IO461:IO511)&lt;&gt;0,SQRT(SUMSQ('Control Kinematics'!IO767:IO817-'Control Kinematics'!$IS$308:$IS$358)/51),"")</f>
        <v/>
      </c>
      <c r="IO22" s="52" t="str">
        <f t="array" ref="IO22">IF(SUM('Control Kinematics'!IP461:IP511)&lt;&gt;0,SQRT(SUMSQ('Control Kinematics'!IP767:IP817-'Control Kinematics'!$IS$308:$IS$358)/51),"")</f>
        <v/>
      </c>
      <c r="IP22" s="52" t="str">
        <f t="array" ref="IP22">IF(SUM('Control Kinematics'!IQ461:IQ511)&lt;&gt;0,SQRT(SUMSQ('Control Kinematics'!IQ767:IQ817-'Control Kinematics'!$IS$308:$IS$358)/51),"")</f>
        <v/>
      </c>
      <c r="IQ22" s="52" t="str">
        <f t="array" ref="IQ22">IF(SUM('Control Kinematics'!IR461:IR511)&lt;&gt;0,SQRT(SUMSQ('Control Kinematics'!IR767:IR817-'Control Kinematics'!$IS$308:$IS$358)/51),"")</f>
        <v/>
      </c>
      <c r="IR22" s="61">
        <f>AVERAGE(B22:IQ22)</f>
        <v>5.8354514196137508</v>
      </c>
      <c r="IS22" s="57">
        <f>STDEV(B22:IQ22)</f>
        <v>2.8123508411687981</v>
      </c>
      <c r="IT22" s="57">
        <f>EXP(IR52)</f>
        <v>5.2082655409460195</v>
      </c>
    </row>
    <row r="23" spans="1:254" x14ac:dyDescent="0.2">
      <c r="A23" s="23" t="s">
        <v>17</v>
      </c>
      <c r="B23" s="52">
        <f t="array" ref="B23">IF(SUM('Control Kinematics'!C461:C511)&lt;&gt;0,SQRT(SUMSQ('Control Kinematics'!C818:C868-'Control Kinematics'!$IS$359:$IS$409)/51),"")</f>
        <v>7.7244753622831164</v>
      </c>
      <c r="C23" s="52">
        <f t="array" ref="C23">IF(SUM('Control Kinematics'!D461:D511)&lt;&gt;0,SQRT(SUMSQ('Control Kinematics'!D818:D868-'Control Kinematics'!$IS$359:$IS$409)/51),"")</f>
        <v>3.2143966856720456</v>
      </c>
      <c r="D23" s="52">
        <f t="array" ref="D23">IF(SUM('Control Kinematics'!E461:E511)&lt;&gt;0,SQRT(SUMSQ('Control Kinematics'!E818:E868-'Control Kinematics'!$IS$359:$IS$409)/51),"")</f>
        <v>3.7208931616971324</v>
      </c>
      <c r="E23" s="52">
        <f t="array" ref="E23">IF(SUM('Control Kinematics'!F461:F511)&lt;&gt;0,SQRT(SUMSQ('Control Kinematics'!F818:F868-'Control Kinematics'!$IS$359:$IS$409)/51),"")</f>
        <v>3.1739044327476953</v>
      </c>
      <c r="F23" s="52">
        <f t="array" ref="F23">IF(SUM('Control Kinematics'!G461:G511)&lt;&gt;0,SQRT(SUMSQ('Control Kinematics'!G818:G868-'Control Kinematics'!$IS$359:$IS$409)/51),"")</f>
        <v>8.2985822710392014</v>
      </c>
      <c r="G23" s="52">
        <f t="array" ref="G23">IF(SUM('Control Kinematics'!H461:H511)&lt;&gt;0,SQRT(SUMSQ('Control Kinematics'!H818:H868-'Control Kinematics'!$IS$359:$IS$409)/51),"")</f>
        <v>4.2003566782084194</v>
      </c>
      <c r="H23" s="52">
        <f t="array" ref="H23">IF(SUM('Control Kinematics'!I461:I511)&lt;&gt;0,SQRT(SUMSQ('Control Kinematics'!I818:I868-'Control Kinematics'!$IS$359:$IS$409)/51),"")</f>
        <v>6.9379201228303868</v>
      </c>
      <c r="I23" s="52">
        <f t="array" ref="I23">IF(SUM('Control Kinematics'!J461:J511)&lt;&gt;0,SQRT(SUMSQ('Control Kinematics'!J818:J868-'Control Kinematics'!$IS$359:$IS$409)/51),"")</f>
        <v>2.8017508067819286</v>
      </c>
      <c r="J23" s="52">
        <f t="array" ref="J23">IF(SUM('Control Kinematics'!K461:K511)&lt;&gt;0,SQRT(SUMSQ('Control Kinematics'!K818:K868-'Control Kinematics'!$IS$359:$IS$409)/51),"")</f>
        <v>3.835094247300419</v>
      </c>
      <c r="K23" s="52">
        <f t="array" ref="K23">IF(SUM('Control Kinematics'!L461:L511)&lt;&gt;0,SQRT(SUMSQ('Control Kinematics'!L818:L868-'Control Kinematics'!$IS$359:$IS$409)/51),"")</f>
        <v>2.2731712213717294</v>
      </c>
      <c r="L23" s="52">
        <f t="array" ref="L23">IF(SUM('Control Kinematics'!M461:M511)&lt;&gt;0,SQRT(SUMSQ('Control Kinematics'!M818:M868-'Control Kinematics'!$IS$359:$IS$409)/51),"")</f>
        <v>3.9036162209990688</v>
      </c>
      <c r="M23" s="52">
        <f t="array" ref="M23">IF(SUM('Control Kinematics'!N461:N511)&lt;&gt;0,SQRT(SUMSQ('Control Kinematics'!N818:N868-'Control Kinematics'!$IS$359:$IS$409)/51),"")</f>
        <v>6.7922640184710046</v>
      </c>
      <c r="N23" s="52">
        <f t="array" ref="N23">IF(SUM('Control Kinematics'!O461:O511)&lt;&gt;0,SQRT(SUMSQ('Control Kinematics'!O818:O868-'Control Kinematics'!$IS$359:$IS$409)/51),"")</f>
        <v>8.973664761710415</v>
      </c>
      <c r="O23" s="52">
        <f t="array" ref="O23">IF(SUM('Control Kinematics'!P461:P511)&lt;&gt;0,SQRT(SUMSQ('Control Kinematics'!P818:P868-'Control Kinematics'!$IS$359:$IS$409)/51),"")</f>
        <v>6.1664798918989261</v>
      </c>
      <c r="P23" s="52">
        <f t="array" ref="P23">IF(SUM('Control Kinematics'!Q461:Q511)&lt;&gt;0,SQRT(SUMSQ('Control Kinematics'!Q818:Q868-'Control Kinematics'!$IS$359:$IS$409)/51),"")</f>
        <v>5.7991584087667283</v>
      </c>
      <c r="Q23" s="52">
        <f t="array" ref="Q23">IF(SUM('Control Kinematics'!R461:R511)&lt;&gt;0,SQRT(SUMSQ('Control Kinematics'!R818:R868-'Control Kinematics'!$IS$359:$IS$409)/51),"")</f>
        <v>3.1899585136978361</v>
      </c>
      <c r="R23" s="52">
        <f t="array" ref="R23">IF(SUM('Control Kinematics'!S461:S511)&lt;&gt;0,SQRT(SUMSQ('Control Kinematics'!S818:S868-'Control Kinematics'!$IS$359:$IS$409)/51),"")</f>
        <v>2.1077138271385985</v>
      </c>
      <c r="S23" s="52">
        <f t="array" ref="S23">IF(SUM('Control Kinematics'!T461:T511)&lt;&gt;0,SQRT(SUMSQ('Control Kinematics'!T818:T868-'Control Kinematics'!$IS$359:$IS$409)/51),"")</f>
        <v>3.4336036422924643</v>
      </c>
      <c r="T23" s="52">
        <f t="array" ref="T23">IF(SUM('Control Kinematics'!U461:U511)&lt;&gt;0,SQRT(SUMSQ('Control Kinematics'!U818:U868-'Control Kinematics'!$IS$359:$IS$409)/51),"")</f>
        <v>3.8495345853034837</v>
      </c>
      <c r="U23" s="52">
        <f t="array" ref="U23">IF(SUM('Control Kinematics'!V461:V511)&lt;&gt;0,SQRT(SUMSQ('Control Kinematics'!V818:V868-'Control Kinematics'!$IS$359:$IS$409)/51),"")</f>
        <v>1.654078398698521</v>
      </c>
      <c r="V23" s="52">
        <f t="array" ref="V23">IF(SUM('Control Kinematics'!W461:W511)&lt;&gt;0,SQRT(SUMSQ('Control Kinematics'!W818:W868-'Control Kinematics'!$IS$359:$IS$409)/51),"")</f>
        <v>3.1526622296698359</v>
      </c>
      <c r="W23" s="52">
        <f t="array" ref="W23">IF(SUM('Control Kinematics'!X461:X511)&lt;&gt;0,SQRT(SUMSQ('Control Kinematics'!X818:X868-'Control Kinematics'!$IS$359:$IS$409)/51),"")</f>
        <v>4.4088092046391658</v>
      </c>
      <c r="X23" s="52">
        <f t="array" ref="X23">IF(SUM('Control Kinematics'!Y461:Y511)&lt;&gt;0,SQRT(SUMSQ('Control Kinematics'!Y818:Y868-'Control Kinematics'!$IS$359:$IS$409)/51),"")</f>
        <v>3.9669150463235257</v>
      </c>
      <c r="Y23" s="52">
        <f t="array" ref="Y23">IF(SUM('Control Kinematics'!Z461:Z511)&lt;&gt;0,SQRT(SUMSQ('Control Kinematics'!Z818:Z868-'Control Kinematics'!$IS$359:$IS$409)/51),"")</f>
        <v>5.0954386479159703</v>
      </c>
      <c r="Z23" s="52">
        <f t="array" ref="Z23">IF(SUM('Control Kinematics'!AA461:AA511)&lt;&gt;0,SQRT(SUMSQ('Control Kinematics'!AA818:AA868-'Control Kinematics'!$IS$359:$IS$409)/51),"")</f>
        <v>2.3444661299955643</v>
      </c>
      <c r="AA23" s="52">
        <f t="array" ref="AA23">IF(SUM('Control Kinematics'!AB461:AB511)&lt;&gt;0,SQRT(SUMSQ('Control Kinematics'!AB818:AB868-'Control Kinematics'!$IS$359:$IS$409)/51),"")</f>
        <v>2.1859138886533538</v>
      </c>
      <c r="AB23" s="52">
        <f t="array" ref="AB23">IF(SUM('Control Kinematics'!AC461:AC511)&lt;&gt;0,SQRT(SUMSQ('Control Kinematics'!AC818:AC868-'Control Kinematics'!$IS$359:$IS$409)/51),"")</f>
        <v>5.2800849233660507</v>
      </c>
      <c r="AC23" s="52">
        <f t="array" ref="AC23">IF(SUM('Control Kinematics'!AD461:AD511)&lt;&gt;0,SQRT(SUMSQ('Control Kinematics'!AD818:AD868-'Control Kinematics'!$IS$359:$IS$409)/51),"")</f>
        <v>5.0434974255928404</v>
      </c>
      <c r="AD23" s="52">
        <f t="array" ref="AD23">IF(SUM('Control Kinematics'!AE461:AE511)&lt;&gt;0,SQRT(SUMSQ('Control Kinematics'!AE818:AE868-'Control Kinematics'!$IS$359:$IS$409)/51),"")</f>
        <v>3.6486988831581502</v>
      </c>
      <c r="AE23" s="52">
        <f t="array" ref="AE23">IF(SUM('Control Kinematics'!AF461:AF511)&lt;&gt;0,SQRT(SUMSQ('Control Kinematics'!AF818:AF868-'Control Kinematics'!$IS$359:$IS$409)/51),"")</f>
        <v>2.0984064466387182</v>
      </c>
      <c r="AF23" s="52">
        <f t="array" ref="AF23">IF(SUM('Control Kinematics'!AG461:AG511)&lt;&gt;0,SQRT(SUMSQ('Control Kinematics'!AG818:AG868-'Control Kinematics'!$IS$359:$IS$409)/51),"")</f>
        <v>4.2177449286311273</v>
      </c>
      <c r="AG23" s="52">
        <f t="array" ref="AG23">IF(SUM('Control Kinematics'!AH461:AH511)&lt;&gt;0,SQRT(SUMSQ('Control Kinematics'!AH818:AH868-'Control Kinematics'!$IS$359:$IS$409)/51),"")</f>
        <v>3.7661995658056275</v>
      </c>
      <c r="AH23" s="52">
        <f t="array" ref="AH23">IF(SUM('Control Kinematics'!AI461:AI511)&lt;&gt;0,SQRT(SUMSQ('Control Kinematics'!AI818:AI868-'Control Kinematics'!$IS$359:$IS$409)/51),"")</f>
        <v>4.6983970932480679</v>
      </c>
      <c r="AI23" s="52">
        <f t="array" ref="AI23">IF(SUM('Control Kinematics'!AJ461:AJ511)&lt;&gt;0,SQRT(SUMSQ('Control Kinematics'!AJ818:AJ868-'Control Kinematics'!$IS$359:$IS$409)/51),"")</f>
        <v>6.6569498619581129</v>
      </c>
      <c r="AJ23" s="52">
        <f t="array" ref="AJ23">IF(SUM('Control Kinematics'!AK461:AK511)&lt;&gt;0,SQRT(SUMSQ('Control Kinematics'!AK818:AK868-'Control Kinematics'!$IS$359:$IS$409)/51),"")</f>
        <v>3.389429088831255</v>
      </c>
      <c r="AK23" s="52">
        <f t="array" ref="AK23">IF(SUM('Control Kinematics'!AL461:AL511)&lt;&gt;0,SQRT(SUMSQ('Control Kinematics'!AL818:AL868-'Control Kinematics'!$IS$359:$IS$409)/51),"")</f>
        <v>3.9766829992070587</v>
      </c>
      <c r="AL23" s="52">
        <f t="array" ref="AL23">IF(SUM('Control Kinematics'!AM461:AM511)&lt;&gt;0,SQRT(SUMSQ('Control Kinematics'!AM818:AM868-'Control Kinematics'!$IS$359:$IS$409)/51),"")</f>
        <v>2.5507265470232503</v>
      </c>
      <c r="AM23" s="52">
        <f t="array" ref="AM23">IF(SUM('Control Kinematics'!AN461:AN511)&lt;&gt;0,SQRT(SUMSQ('Control Kinematics'!AN818:AN868-'Control Kinematics'!$IS$359:$IS$409)/51),"")</f>
        <v>6.0402945284073635</v>
      </c>
      <c r="AN23" s="52" t="str">
        <f t="array" ref="AN23">IF(SUM('Control Kinematics'!AO461:AO511)&lt;&gt;0,SQRT(SUMSQ('Control Kinematics'!AO818:AO868-'Control Kinematics'!$IS$359:$IS$409)/51),"")</f>
        <v/>
      </c>
      <c r="AO23" s="52" t="str">
        <f t="array" ref="AO23">IF(SUM('Control Kinematics'!AP461:AP511)&lt;&gt;0,SQRT(SUMSQ('Control Kinematics'!AP818:AP868-'Control Kinematics'!$IS$359:$IS$409)/51),"")</f>
        <v/>
      </c>
      <c r="AP23" s="52" t="str">
        <f t="array" ref="AP23">IF(SUM('Control Kinematics'!AQ461:AQ511)&lt;&gt;0,SQRT(SUMSQ('Control Kinematics'!AQ818:AQ868-'Control Kinematics'!$IS$359:$IS$409)/51),"")</f>
        <v/>
      </c>
      <c r="AQ23" s="52" t="str">
        <f t="array" ref="AQ23">IF(SUM('Control Kinematics'!AR461:AR511)&lt;&gt;0,SQRT(SUMSQ('Control Kinematics'!AR818:AR868-'Control Kinematics'!$IS$359:$IS$409)/51),"")</f>
        <v/>
      </c>
      <c r="AR23" s="52" t="str">
        <f t="array" ref="AR23">IF(SUM('Control Kinematics'!AS461:AS511)&lt;&gt;0,SQRT(SUMSQ('Control Kinematics'!AS818:AS868-'Control Kinematics'!$IS$359:$IS$409)/51),"")</f>
        <v/>
      </c>
      <c r="AS23" s="52" t="str">
        <f t="array" ref="AS23">IF(SUM('Control Kinematics'!AT461:AT511)&lt;&gt;0,SQRT(SUMSQ('Control Kinematics'!AT818:AT868-'Control Kinematics'!$IS$359:$IS$409)/51),"")</f>
        <v/>
      </c>
      <c r="AT23" s="52" t="str">
        <f t="array" ref="AT23">IF(SUM('Control Kinematics'!AU461:AU511)&lt;&gt;0,SQRT(SUMSQ('Control Kinematics'!AU818:AU868-'Control Kinematics'!$IS$359:$IS$409)/51),"")</f>
        <v/>
      </c>
      <c r="AU23" s="52" t="str">
        <f t="array" ref="AU23">IF(SUM('Control Kinematics'!AV461:AV511)&lt;&gt;0,SQRT(SUMSQ('Control Kinematics'!AV818:AV868-'Control Kinematics'!$IS$359:$IS$409)/51),"")</f>
        <v/>
      </c>
      <c r="AV23" s="52" t="str">
        <f t="array" ref="AV23">IF(SUM('Control Kinematics'!AW461:AW511)&lt;&gt;0,SQRT(SUMSQ('Control Kinematics'!AW818:AW868-'Control Kinematics'!$IS$359:$IS$409)/51),"")</f>
        <v/>
      </c>
      <c r="AW23" s="52" t="str">
        <f t="array" ref="AW23">IF(SUM('Control Kinematics'!AX461:AX511)&lt;&gt;0,SQRT(SUMSQ('Control Kinematics'!AX818:AX868-'Control Kinematics'!$IS$359:$IS$409)/51),"")</f>
        <v/>
      </c>
      <c r="AX23" s="52" t="str">
        <f t="array" ref="AX23">IF(SUM('Control Kinematics'!AY461:AY511)&lt;&gt;0,SQRT(SUMSQ('Control Kinematics'!AY818:AY868-'Control Kinematics'!$IS$359:$IS$409)/51),"")</f>
        <v/>
      </c>
      <c r="AY23" s="52" t="str">
        <f t="array" ref="AY23">IF(SUM('Control Kinematics'!AZ461:AZ511)&lt;&gt;0,SQRT(SUMSQ('Control Kinematics'!AZ818:AZ868-'Control Kinematics'!$IS$359:$IS$409)/51),"")</f>
        <v/>
      </c>
      <c r="AZ23" s="52" t="str">
        <f t="array" ref="AZ23">IF(SUM('Control Kinematics'!BA461:BA511)&lt;&gt;0,SQRT(SUMSQ('Control Kinematics'!BA818:BA868-'Control Kinematics'!$IS$359:$IS$409)/51),"")</f>
        <v/>
      </c>
      <c r="BA23" s="52" t="str">
        <f t="array" ref="BA23">IF(SUM('Control Kinematics'!BB461:BB511)&lt;&gt;0,SQRT(SUMSQ('Control Kinematics'!BB818:BB868-'Control Kinematics'!$IS$359:$IS$409)/51),"")</f>
        <v/>
      </c>
      <c r="BB23" s="52" t="str">
        <f t="array" ref="BB23">IF(SUM('Control Kinematics'!BC461:BC511)&lt;&gt;0,SQRT(SUMSQ('Control Kinematics'!BC818:BC868-'Control Kinematics'!$IS$359:$IS$409)/51),"")</f>
        <v/>
      </c>
      <c r="BC23" s="52" t="str">
        <f t="array" ref="BC23">IF(SUM('Control Kinematics'!BD461:BD511)&lt;&gt;0,SQRT(SUMSQ('Control Kinematics'!BD818:BD868-'Control Kinematics'!$IS$359:$IS$409)/51),"")</f>
        <v/>
      </c>
      <c r="BD23" s="52" t="str">
        <f t="array" ref="BD23">IF(SUM('Control Kinematics'!BE461:BE511)&lt;&gt;0,SQRT(SUMSQ('Control Kinematics'!BE818:BE868-'Control Kinematics'!$IS$359:$IS$409)/51),"")</f>
        <v/>
      </c>
      <c r="BE23" s="52" t="str">
        <f t="array" ref="BE23">IF(SUM('Control Kinematics'!BF461:BF511)&lt;&gt;0,SQRT(SUMSQ('Control Kinematics'!BF818:BF868-'Control Kinematics'!$IS$359:$IS$409)/51),"")</f>
        <v/>
      </c>
      <c r="BF23" s="52" t="str">
        <f t="array" ref="BF23">IF(SUM('Control Kinematics'!BG461:BG511)&lt;&gt;0,SQRT(SUMSQ('Control Kinematics'!BG818:BG868-'Control Kinematics'!$IS$359:$IS$409)/51),"")</f>
        <v/>
      </c>
      <c r="BG23" s="52" t="str">
        <f t="array" ref="BG23">IF(SUM('Control Kinematics'!BH461:BH511)&lt;&gt;0,SQRT(SUMSQ('Control Kinematics'!BH818:BH868-'Control Kinematics'!$IS$359:$IS$409)/51),"")</f>
        <v/>
      </c>
      <c r="BH23" s="52" t="str">
        <f t="array" ref="BH23">IF(SUM('Control Kinematics'!BI461:BI511)&lt;&gt;0,SQRT(SUMSQ('Control Kinematics'!BI818:BI868-'Control Kinematics'!$IS$359:$IS$409)/51),"")</f>
        <v/>
      </c>
      <c r="BI23" s="52" t="str">
        <f t="array" ref="BI23">IF(SUM('Control Kinematics'!BJ461:BJ511)&lt;&gt;0,SQRT(SUMSQ('Control Kinematics'!BJ818:BJ868-'Control Kinematics'!$IS$359:$IS$409)/51),"")</f>
        <v/>
      </c>
      <c r="BJ23" s="52" t="str">
        <f t="array" ref="BJ23">IF(SUM('Control Kinematics'!BK461:BK511)&lt;&gt;0,SQRT(SUMSQ('Control Kinematics'!BK818:BK868-'Control Kinematics'!$IS$359:$IS$409)/51),"")</f>
        <v/>
      </c>
      <c r="BK23" s="52" t="str">
        <f t="array" ref="BK23">IF(SUM('Control Kinematics'!BL461:BL511)&lt;&gt;0,SQRT(SUMSQ('Control Kinematics'!BL818:BL868-'Control Kinematics'!$IS$359:$IS$409)/51),"")</f>
        <v/>
      </c>
      <c r="BL23" s="52" t="str">
        <f t="array" ref="BL23">IF(SUM('Control Kinematics'!BM461:BM511)&lt;&gt;0,SQRT(SUMSQ('Control Kinematics'!BM818:BM868-'Control Kinematics'!$IS$359:$IS$409)/51),"")</f>
        <v/>
      </c>
      <c r="BM23" s="52" t="str">
        <f t="array" ref="BM23">IF(SUM('Control Kinematics'!BN461:BN511)&lt;&gt;0,SQRT(SUMSQ('Control Kinematics'!BN818:BN868-'Control Kinematics'!$IS$359:$IS$409)/51),"")</f>
        <v/>
      </c>
      <c r="BN23" s="52" t="str">
        <f t="array" ref="BN23">IF(SUM('Control Kinematics'!BO461:BO511)&lt;&gt;0,SQRT(SUMSQ('Control Kinematics'!BO818:BO868-'Control Kinematics'!$IS$359:$IS$409)/51),"")</f>
        <v/>
      </c>
      <c r="BO23" s="52" t="str">
        <f t="array" ref="BO23">IF(SUM('Control Kinematics'!BP461:BP511)&lt;&gt;0,SQRT(SUMSQ('Control Kinematics'!BP818:BP868-'Control Kinematics'!$IS$359:$IS$409)/51),"")</f>
        <v/>
      </c>
      <c r="BP23" s="52" t="str">
        <f t="array" ref="BP23">IF(SUM('Control Kinematics'!BQ461:BQ511)&lt;&gt;0,SQRT(SUMSQ('Control Kinematics'!BQ818:BQ868-'Control Kinematics'!$IS$359:$IS$409)/51),"")</f>
        <v/>
      </c>
      <c r="BQ23" s="52" t="str">
        <f t="array" ref="BQ23">IF(SUM('Control Kinematics'!BR461:BR511)&lt;&gt;0,SQRT(SUMSQ('Control Kinematics'!BR818:BR868-'Control Kinematics'!$IS$359:$IS$409)/51),"")</f>
        <v/>
      </c>
      <c r="BR23" s="52" t="str">
        <f t="array" ref="BR23">IF(SUM('Control Kinematics'!BS461:BS511)&lt;&gt;0,SQRT(SUMSQ('Control Kinematics'!BS818:BS868-'Control Kinematics'!$IS$359:$IS$409)/51),"")</f>
        <v/>
      </c>
      <c r="BS23" s="52" t="str">
        <f t="array" ref="BS23">IF(SUM('Control Kinematics'!BT461:BT511)&lt;&gt;0,SQRT(SUMSQ('Control Kinematics'!BT818:BT868-'Control Kinematics'!$IS$359:$IS$409)/51),"")</f>
        <v/>
      </c>
      <c r="BT23" s="52" t="str">
        <f t="array" ref="BT23">IF(SUM('Control Kinematics'!BU461:BU511)&lt;&gt;0,SQRT(SUMSQ('Control Kinematics'!BU818:BU868-'Control Kinematics'!$IS$359:$IS$409)/51),"")</f>
        <v/>
      </c>
      <c r="BU23" s="52" t="str">
        <f t="array" ref="BU23">IF(SUM('Control Kinematics'!BV461:BV511)&lt;&gt;0,SQRT(SUMSQ('Control Kinematics'!BV818:BV868-'Control Kinematics'!$IS$359:$IS$409)/51),"")</f>
        <v/>
      </c>
      <c r="BV23" s="52" t="str">
        <f t="array" ref="BV23">IF(SUM('Control Kinematics'!BW461:BW511)&lt;&gt;0,SQRT(SUMSQ('Control Kinematics'!BW818:BW868-'Control Kinematics'!$IS$359:$IS$409)/51),"")</f>
        <v/>
      </c>
      <c r="BW23" s="52" t="str">
        <f t="array" ref="BW23">IF(SUM('Control Kinematics'!BX461:BX511)&lt;&gt;0,SQRT(SUMSQ('Control Kinematics'!BX818:BX868-'Control Kinematics'!$IS$359:$IS$409)/51),"")</f>
        <v/>
      </c>
      <c r="BX23" s="52" t="str">
        <f t="array" ref="BX23">IF(SUM('Control Kinematics'!BY461:BY511)&lt;&gt;0,SQRT(SUMSQ('Control Kinematics'!BY818:BY868-'Control Kinematics'!$IS$359:$IS$409)/51),"")</f>
        <v/>
      </c>
      <c r="BY23" s="52" t="str">
        <f t="array" ref="BY23">IF(SUM('Control Kinematics'!BZ461:BZ511)&lt;&gt;0,SQRT(SUMSQ('Control Kinematics'!BZ818:BZ868-'Control Kinematics'!$IS$359:$IS$409)/51),"")</f>
        <v/>
      </c>
      <c r="BZ23" s="52" t="str">
        <f t="array" ref="BZ23">IF(SUM('Control Kinematics'!CA461:CA511)&lt;&gt;0,SQRT(SUMSQ('Control Kinematics'!CA818:CA868-'Control Kinematics'!$IS$359:$IS$409)/51),"")</f>
        <v/>
      </c>
      <c r="CA23" s="52" t="str">
        <f t="array" ref="CA23">IF(SUM('Control Kinematics'!CB461:CB511)&lt;&gt;0,SQRT(SUMSQ('Control Kinematics'!CB818:CB868-'Control Kinematics'!$IS$359:$IS$409)/51),"")</f>
        <v/>
      </c>
      <c r="CB23" s="52" t="str">
        <f t="array" ref="CB23">IF(SUM('Control Kinematics'!CC461:CC511)&lt;&gt;0,SQRT(SUMSQ('Control Kinematics'!CC818:CC868-'Control Kinematics'!$IS$359:$IS$409)/51),"")</f>
        <v/>
      </c>
      <c r="CC23" s="52" t="str">
        <f t="array" ref="CC23">IF(SUM('Control Kinematics'!CD461:CD511)&lt;&gt;0,SQRT(SUMSQ('Control Kinematics'!CD818:CD868-'Control Kinematics'!$IS$359:$IS$409)/51),"")</f>
        <v/>
      </c>
      <c r="CD23" s="52" t="str">
        <f t="array" ref="CD23">IF(SUM('Control Kinematics'!CE461:CE511)&lt;&gt;0,SQRT(SUMSQ('Control Kinematics'!CE818:CE868-'Control Kinematics'!$IS$359:$IS$409)/51),"")</f>
        <v/>
      </c>
      <c r="CE23" s="52" t="str">
        <f t="array" ref="CE23">IF(SUM('Control Kinematics'!CF461:CF511)&lt;&gt;0,SQRT(SUMSQ('Control Kinematics'!CF818:CF868-'Control Kinematics'!$IS$359:$IS$409)/51),"")</f>
        <v/>
      </c>
      <c r="CF23" s="52" t="str">
        <f t="array" ref="CF23">IF(SUM('Control Kinematics'!CG461:CG511)&lt;&gt;0,SQRT(SUMSQ('Control Kinematics'!CG818:CG868-'Control Kinematics'!$IS$359:$IS$409)/51),"")</f>
        <v/>
      </c>
      <c r="CG23" s="52" t="str">
        <f t="array" ref="CG23">IF(SUM('Control Kinematics'!CH461:CH511)&lt;&gt;0,SQRT(SUMSQ('Control Kinematics'!CH818:CH868-'Control Kinematics'!$IS$359:$IS$409)/51),"")</f>
        <v/>
      </c>
      <c r="CH23" s="52" t="str">
        <f t="array" ref="CH23">IF(SUM('Control Kinematics'!CI461:CI511)&lt;&gt;0,SQRT(SUMSQ('Control Kinematics'!CI818:CI868-'Control Kinematics'!$IS$359:$IS$409)/51),"")</f>
        <v/>
      </c>
      <c r="CI23" s="52" t="str">
        <f t="array" ref="CI23">IF(SUM('Control Kinematics'!CJ461:CJ511)&lt;&gt;0,SQRT(SUMSQ('Control Kinematics'!CJ818:CJ868-'Control Kinematics'!$IS$359:$IS$409)/51),"")</f>
        <v/>
      </c>
      <c r="CJ23" s="52" t="str">
        <f t="array" ref="CJ23">IF(SUM('Control Kinematics'!CK461:CK511)&lt;&gt;0,SQRT(SUMSQ('Control Kinematics'!CK818:CK868-'Control Kinematics'!$IS$359:$IS$409)/51),"")</f>
        <v/>
      </c>
      <c r="CK23" s="52" t="str">
        <f t="array" ref="CK23">IF(SUM('Control Kinematics'!CL461:CL511)&lt;&gt;0,SQRT(SUMSQ('Control Kinematics'!CL818:CL868-'Control Kinematics'!$IS$359:$IS$409)/51),"")</f>
        <v/>
      </c>
      <c r="CL23" s="52" t="str">
        <f t="array" ref="CL23">IF(SUM('Control Kinematics'!CM461:CM511)&lt;&gt;0,SQRT(SUMSQ('Control Kinematics'!CM818:CM868-'Control Kinematics'!$IS$359:$IS$409)/51),"")</f>
        <v/>
      </c>
      <c r="CM23" s="52" t="str">
        <f t="array" ref="CM23">IF(SUM('Control Kinematics'!CN461:CN511)&lt;&gt;0,SQRT(SUMSQ('Control Kinematics'!CN818:CN868-'Control Kinematics'!$IS$359:$IS$409)/51),"")</f>
        <v/>
      </c>
      <c r="CN23" s="52" t="str">
        <f t="array" ref="CN23">IF(SUM('Control Kinematics'!CO461:CO511)&lt;&gt;0,SQRT(SUMSQ('Control Kinematics'!CO818:CO868-'Control Kinematics'!$IS$359:$IS$409)/51),"")</f>
        <v/>
      </c>
      <c r="CO23" s="52" t="str">
        <f t="array" ref="CO23">IF(SUM('Control Kinematics'!CP461:CP511)&lt;&gt;0,SQRT(SUMSQ('Control Kinematics'!CP818:CP868-'Control Kinematics'!$IS$359:$IS$409)/51),"")</f>
        <v/>
      </c>
      <c r="CP23" s="52" t="str">
        <f t="array" ref="CP23">IF(SUM('Control Kinematics'!CQ461:CQ511)&lt;&gt;0,SQRT(SUMSQ('Control Kinematics'!CQ818:CQ868-'Control Kinematics'!$IS$359:$IS$409)/51),"")</f>
        <v/>
      </c>
      <c r="CQ23" s="52" t="str">
        <f t="array" ref="CQ23">IF(SUM('Control Kinematics'!CR461:CR511)&lt;&gt;0,SQRT(SUMSQ('Control Kinematics'!CR818:CR868-'Control Kinematics'!$IS$359:$IS$409)/51),"")</f>
        <v/>
      </c>
      <c r="CR23" s="52" t="str">
        <f t="array" ref="CR23">IF(SUM('Control Kinematics'!CS461:CS511)&lt;&gt;0,SQRT(SUMSQ('Control Kinematics'!CS818:CS868-'Control Kinematics'!$IS$359:$IS$409)/51),"")</f>
        <v/>
      </c>
      <c r="CS23" s="52" t="str">
        <f t="array" ref="CS23">IF(SUM('Control Kinematics'!CT461:CT511)&lt;&gt;0,SQRT(SUMSQ('Control Kinematics'!CT818:CT868-'Control Kinematics'!$IS$359:$IS$409)/51),"")</f>
        <v/>
      </c>
      <c r="CT23" s="52" t="str">
        <f t="array" ref="CT23">IF(SUM('Control Kinematics'!CU461:CU511)&lt;&gt;0,SQRT(SUMSQ('Control Kinematics'!CU818:CU868-'Control Kinematics'!$IS$359:$IS$409)/51),"")</f>
        <v/>
      </c>
      <c r="CU23" s="52" t="str">
        <f t="array" ref="CU23">IF(SUM('Control Kinematics'!CV461:CV511)&lt;&gt;0,SQRT(SUMSQ('Control Kinematics'!CV818:CV868-'Control Kinematics'!$IS$359:$IS$409)/51),"")</f>
        <v/>
      </c>
      <c r="CV23" s="52" t="str">
        <f t="array" ref="CV23">IF(SUM('Control Kinematics'!CW461:CW511)&lt;&gt;0,SQRT(SUMSQ('Control Kinematics'!CW818:CW868-'Control Kinematics'!$IS$359:$IS$409)/51),"")</f>
        <v/>
      </c>
      <c r="CW23" s="52" t="str">
        <f t="array" ref="CW23">IF(SUM('Control Kinematics'!CX461:CX511)&lt;&gt;0,SQRT(SUMSQ('Control Kinematics'!CX818:CX868-'Control Kinematics'!$IS$359:$IS$409)/51),"")</f>
        <v/>
      </c>
      <c r="CX23" s="52" t="str">
        <f t="array" ref="CX23">IF(SUM('Control Kinematics'!CY461:CY511)&lt;&gt;0,SQRT(SUMSQ('Control Kinematics'!CY818:CY868-'Control Kinematics'!$IS$359:$IS$409)/51),"")</f>
        <v/>
      </c>
      <c r="CY23" s="52" t="str">
        <f t="array" ref="CY23">IF(SUM('Control Kinematics'!CZ461:CZ511)&lt;&gt;0,SQRT(SUMSQ('Control Kinematics'!CZ818:CZ868-'Control Kinematics'!$IS$359:$IS$409)/51),"")</f>
        <v/>
      </c>
      <c r="CZ23" s="52" t="str">
        <f t="array" ref="CZ23">IF(SUM('Control Kinematics'!DA461:DA511)&lt;&gt;0,SQRT(SUMSQ('Control Kinematics'!DA818:DA868-'Control Kinematics'!$IS$359:$IS$409)/51),"")</f>
        <v/>
      </c>
      <c r="DA23" s="52" t="str">
        <f t="array" ref="DA23">IF(SUM('Control Kinematics'!DB461:DB511)&lt;&gt;0,SQRT(SUMSQ('Control Kinematics'!DB818:DB868-'Control Kinematics'!$IS$359:$IS$409)/51),"")</f>
        <v/>
      </c>
      <c r="DB23" s="52" t="str">
        <f t="array" ref="DB23">IF(SUM('Control Kinematics'!DC461:DC511)&lt;&gt;0,SQRT(SUMSQ('Control Kinematics'!DC818:DC868-'Control Kinematics'!$IS$359:$IS$409)/51),"")</f>
        <v/>
      </c>
      <c r="DC23" s="52" t="str">
        <f t="array" ref="DC23">IF(SUM('Control Kinematics'!DD461:DD511)&lt;&gt;0,SQRT(SUMSQ('Control Kinematics'!DD818:DD868-'Control Kinematics'!$IS$359:$IS$409)/51),"")</f>
        <v/>
      </c>
      <c r="DD23" s="52" t="str">
        <f t="array" ref="DD23">IF(SUM('Control Kinematics'!DE461:DE511)&lt;&gt;0,SQRT(SUMSQ('Control Kinematics'!DE818:DE868-'Control Kinematics'!$IS$359:$IS$409)/51),"")</f>
        <v/>
      </c>
      <c r="DE23" s="52" t="str">
        <f t="array" ref="DE23">IF(SUM('Control Kinematics'!DF461:DF511)&lt;&gt;0,SQRT(SUMSQ('Control Kinematics'!DF818:DF868-'Control Kinematics'!$IS$359:$IS$409)/51),"")</f>
        <v/>
      </c>
      <c r="DF23" s="52" t="str">
        <f t="array" ref="DF23">IF(SUM('Control Kinematics'!DG461:DG511)&lt;&gt;0,SQRT(SUMSQ('Control Kinematics'!DG818:DG868-'Control Kinematics'!$IS$359:$IS$409)/51),"")</f>
        <v/>
      </c>
      <c r="DG23" s="52" t="str">
        <f t="array" ref="DG23">IF(SUM('Control Kinematics'!DH461:DH511)&lt;&gt;0,SQRT(SUMSQ('Control Kinematics'!DH818:DH868-'Control Kinematics'!$IS$359:$IS$409)/51),"")</f>
        <v/>
      </c>
      <c r="DH23" s="52" t="str">
        <f t="array" ref="DH23">IF(SUM('Control Kinematics'!DI461:DI511)&lt;&gt;0,SQRT(SUMSQ('Control Kinematics'!DI818:DI868-'Control Kinematics'!$IS$359:$IS$409)/51),"")</f>
        <v/>
      </c>
      <c r="DI23" s="52" t="str">
        <f t="array" ref="DI23">IF(SUM('Control Kinematics'!DJ461:DJ511)&lt;&gt;0,SQRT(SUMSQ('Control Kinematics'!DJ818:DJ868-'Control Kinematics'!$IS$359:$IS$409)/51),"")</f>
        <v/>
      </c>
      <c r="DJ23" s="52" t="str">
        <f t="array" ref="DJ23">IF(SUM('Control Kinematics'!DK461:DK511)&lt;&gt;0,SQRT(SUMSQ('Control Kinematics'!DK818:DK868-'Control Kinematics'!$IS$359:$IS$409)/51),"")</f>
        <v/>
      </c>
      <c r="DK23" s="52" t="str">
        <f t="array" ref="DK23">IF(SUM('Control Kinematics'!DL461:DL511)&lt;&gt;0,SQRT(SUMSQ('Control Kinematics'!DL818:DL868-'Control Kinematics'!$IS$359:$IS$409)/51),"")</f>
        <v/>
      </c>
      <c r="DL23" s="52" t="str">
        <f t="array" ref="DL23">IF(SUM('Control Kinematics'!DM461:DM511)&lt;&gt;0,SQRT(SUMSQ('Control Kinematics'!DM818:DM868-'Control Kinematics'!$IS$359:$IS$409)/51),"")</f>
        <v/>
      </c>
      <c r="DM23" s="52" t="str">
        <f t="array" ref="DM23">IF(SUM('Control Kinematics'!DN461:DN511)&lt;&gt;0,SQRT(SUMSQ('Control Kinematics'!DN818:DN868-'Control Kinematics'!$IS$359:$IS$409)/51),"")</f>
        <v/>
      </c>
      <c r="DN23" s="52" t="str">
        <f t="array" ref="DN23">IF(SUM('Control Kinematics'!DO461:DO511)&lt;&gt;0,SQRT(SUMSQ('Control Kinematics'!DO818:DO868-'Control Kinematics'!$IS$359:$IS$409)/51),"")</f>
        <v/>
      </c>
      <c r="DO23" s="52" t="str">
        <f t="array" ref="DO23">IF(SUM('Control Kinematics'!DP461:DP511)&lt;&gt;0,SQRT(SUMSQ('Control Kinematics'!DP818:DP868-'Control Kinematics'!$IS$359:$IS$409)/51),"")</f>
        <v/>
      </c>
      <c r="DP23" s="52" t="str">
        <f t="array" ref="DP23">IF(SUM('Control Kinematics'!DQ461:DQ511)&lt;&gt;0,SQRT(SUMSQ('Control Kinematics'!DQ818:DQ868-'Control Kinematics'!$IS$359:$IS$409)/51),"")</f>
        <v/>
      </c>
      <c r="DQ23" s="52" t="str">
        <f t="array" ref="DQ23">IF(SUM('Control Kinematics'!DR461:DR511)&lt;&gt;0,SQRT(SUMSQ('Control Kinematics'!DR818:DR868-'Control Kinematics'!$IS$359:$IS$409)/51),"")</f>
        <v/>
      </c>
      <c r="DR23" s="52" t="str">
        <f t="array" ref="DR23">IF(SUM('Control Kinematics'!DS461:DS511)&lt;&gt;0,SQRT(SUMSQ('Control Kinematics'!DS818:DS868-'Control Kinematics'!$IS$359:$IS$409)/51),"")</f>
        <v/>
      </c>
      <c r="DS23" s="52" t="str">
        <f t="array" ref="DS23">IF(SUM('Control Kinematics'!DT461:DT511)&lt;&gt;0,SQRT(SUMSQ('Control Kinematics'!DT818:DT868-'Control Kinematics'!$IS$359:$IS$409)/51),"")</f>
        <v/>
      </c>
      <c r="DT23" s="52" t="str">
        <f t="array" ref="DT23">IF(SUM('Control Kinematics'!DU461:DU511)&lt;&gt;0,SQRT(SUMSQ('Control Kinematics'!DU818:DU868-'Control Kinematics'!$IS$359:$IS$409)/51),"")</f>
        <v/>
      </c>
      <c r="DU23" s="52" t="str">
        <f t="array" ref="DU23">IF(SUM('Control Kinematics'!DV461:DV511)&lt;&gt;0,SQRT(SUMSQ('Control Kinematics'!DV818:DV868-'Control Kinematics'!$IS$359:$IS$409)/51),"")</f>
        <v/>
      </c>
      <c r="DV23" s="52" t="str">
        <f t="array" ref="DV23">IF(SUM('Control Kinematics'!DW461:DW511)&lt;&gt;0,SQRT(SUMSQ('Control Kinematics'!DW818:DW868-'Control Kinematics'!$IS$359:$IS$409)/51),"")</f>
        <v/>
      </c>
      <c r="DW23" s="52" t="str">
        <f t="array" ref="DW23">IF(SUM('Control Kinematics'!DX461:DX511)&lt;&gt;0,SQRT(SUMSQ('Control Kinematics'!DX818:DX868-'Control Kinematics'!$IS$359:$IS$409)/51),"")</f>
        <v/>
      </c>
      <c r="DX23" s="52" t="str">
        <f t="array" ref="DX23">IF(SUM('Control Kinematics'!DY461:DY511)&lt;&gt;0,SQRT(SUMSQ('Control Kinematics'!DY818:DY868-'Control Kinematics'!$IS$359:$IS$409)/51),"")</f>
        <v/>
      </c>
      <c r="DY23" s="52" t="str">
        <f t="array" ref="DY23">IF(SUM('Control Kinematics'!DZ461:DZ511)&lt;&gt;0,SQRT(SUMSQ('Control Kinematics'!DZ818:DZ868-'Control Kinematics'!$IS$359:$IS$409)/51),"")</f>
        <v/>
      </c>
      <c r="DZ23" s="52" t="str">
        <f t="array" ref="DZ23">IF(SUM('Control Kinematics'!EA461:EA511)&lt;&gt;0,SQRT(SUMSQ('Control Kinematics'!EA818:EA868-'Control Kinematics'!$IS$359:$IS$409)/51),"")</f>
        <v/>
      </c>
      <c r="EA23" s="52" t="str">
        <f t="array" ref="EA23">IF(SUM('Control Kinematics'!EB461:EB511)&lt;&gt;0,SQRT(SUMSQ('Control Kinematics'!EB818:EB868-'Control Kinematics'!$IS$359:$IS$409)/51),"")</f>
        <v/>
      </c>
      <c r="EB23" s="52" t="str">
        <f t="array" ref="EB23">IF(SUM('Control Kinematics'!EC461:EC511)&lt;&gt;0,SQRT(SUMSQ('Control Kinematics'!EC818:EC868-'Control Kinematics'!$IS$359:$IS$409)/51),"")</f>
        <v/>
      </c>
      <c r="EC23" s="52" t="str">
        <f t="array" ref="EC23">IF(SUM('Control Kinematics'!ED461:ED511)&lt;&gt;0,SQRT(SUMSQ('Control Kinematics'!ED818:ED868-'Control Kinematics'!$IS$359:$IS$409)/51),"")</f>
        <v/>
      </c>
      <c r="ED23" s="52" t="str">
        <f t="array" ref="ED23">IF(SUM('Control Kinematics'!EE461:EE511)&lt;&gt;0,SQRT(SUMSQ('Control Kinematics'!EE818:EE868-'Control Kinematics'!$IS$359:$IS$409)/51),"")</f>
        <v/>
      </c>
      <c r="EE23" s="52" t="str">
        <f t="array" ref="EE23">IF(SUM('Control Kinematics'!EF461:EF511)&lt;&gt;0,SQRT(SUMSQ('Control Kinematics'!EF818:EF868-'Control Kinematics'!$IS$359:$IS$409)/51),"")</f>
        <v/>
      </c>
      <c r="EF23" s="52" t="str">
        <f t="array" ref="EF23">IF(SUM('Control Kinematics'!EG461:EG511)&lt;&gt;0,SQRT(SUMSQ('Control Kinematics'!EG818:EG868-'Control Kinematics'!$IS$359:$IS$409)/51),"")</f>
        <v/>
      </c>
      <c r="EG23" s="52" t="str">
        <f t="array" ref="EG23">IF(SUM('Control Kinematics'!EH461:EH511)&lt;&gt;0,SQRT(SUMSQ('Control Kinematics'!EH818:EH868-'Control Kinematics'!$IS$359:$IS$409)/51),"")</f>
        <v/>
      </c>
      <c r="EH23" s="52" t="str">
        <f t="array" ref="EH23">IF(SUM('Control Kinematics'!EI461:EI511)&lt;&gt;0,SQRT(SUMSQ('Control Kinematics'!EI818:EI868-'Control Kinematics'!$IS$359:$IS$409)/51),"")</f>
        <v/>
      </c>
      <c r="EI23" s="52" t="str">
        <f t="array" ref="EI23">IF(SUM('Control Kinematics'!EJ461:EJ511)&lt;&gt;0,SQRT(SUMSQ('Control Kinematics'!EJ818:EJ868-'Control Kinematics'!$IS$359:$IS$409)/51),"")</f>
        <v/>
      </c>
      <c r="EJ23" s="52" t="str">
        <f t="array" ref="EJ23">IF(SUM('Control Kinematics'!EK461:EK511)&lt;&gt;0,SQRT(SUMSQ('Control Kinematics'!EK818:EK868-'Control Kinematics'!$IS$359:$IS$409)/51),"")</f>
        <v/>
      </c>
      <c r="EK23" s="52" t="str">
        <f t="array" ref="EK23">IF(SUM('Control Kinematics'!EL461:EL511)&lt;&gt;0,SQRT(SUMSQ('Control Kinematics'!EL818:EL868-'Control Kinematics'!$IS$359:$IS$409)/51),"")</f>
        <v/>
      </c>
      <c r="EL23" s="52" t="str">
        <f t="array" ref="EL23">IF(SUM('Control Kinematics'!EM461:EM511)&lt;&gt;0,SQRT(SUMSQ('Control Kinematics'!EM818:EM868-'Control Kinematics'!$IS$359:$IS$409)/51),"")</f>
        <v/>
      </c>
      <c r="EM23" s="52" t="str">
        <f t="array" ref="EM23">IF(SUM('Control Kinematics'!EN461:EN511)&lt;&gt;0,SQRT(SUMSQ('Control Kinematics'!EN818:EN868-'Control Kinematics'!$IS$359:$IS$409)/51),"")</f>
        <v/>
      </c>
      <c r="EN23" s="52" t="str">
        <f t="array" ref="EN23">IF(SUM('Control Kinematics'!EO461:EO511)&lt;&gt;0,SQRT(SUMSQ('Control Kinematics'!EO818:EO868-'Control Kinematics'!$IS$359:$IS$409)/51),"")</f>
        <v/>
      </c>
      <c r="EO23" s="52" t="str">
        <f t="array" ref="EO23">IF(SUM('Control Kinematics'!EP461:EP511)&lt;&gt;0,SQRT(SUMSQ('Control Kinematics'!EP818:EP868-'Control Kinematics'!$IS$359:$IS$409)/51),"")</f>
        <v/>
      </c>
      <c r="EP23" s="52" t="str">
        <f t="array" ref="EP23">IF(SUM('Control Kinematics'!EQ461:EQ511)&lt;&gt;0,SQRT(SUMSQ('Control Kinematics'!EQ818:EQ868-'Control Kinematics'!$IS$359:$IS$409)/51),"")</f>
        <v/>
      </c>
      <c r="EQ23" s="52" t="str">
        <f t="array" ref="EQ23">IF(SUM('Control Kinematics'!ER461:ER511)&lt;&gt;0,SQRT(SUMSQ('Control Kinematics'!ER818:ER868-'Control Kinematics'!$IS$359:$IS$409)/51),"")</f>
        <v/>
      </c>
      <c r="ER23" s="52" t="str">
        <f t="array" ref="ER23">IF(SUM('Control Kinematics'!ES461:ES511)&lt;&gt;0,SQRT(SUMSQ('Control Kinematics'!ES818:ES868-'Control Kinematics'!$IS$359:$IS$409)/51),"")</f>
        <v/>
      </c>
      <c r="ES23" s="52" t="str">
        <f t="array" ref="ES23">IF(SUM('Control Kinematics'!ET461:ET511)&lt;&gt;0,SQRT(SUMSQ('Control Kinematics'!ET818:ET868-'Control Kinematics'!$IS$359:$IS$409)/51),"")</f>
        <v/>
      </c>
      <c r="ET23" s="52" t="str">
        <f t="array" ref="ET23">IF(SUM('Control Kinematics'!EU461:EU511)&lt;&gt;0,SQRT(SUMSQ('Control Kinematics'!EU818:EU868-'Control Kinematics'!$IS$359:$IS$409)/51),"")</f>
        <v/>
      </c>
      <c r="EU23" s="52" t="str">
        <f t="array" ref="EU23">IF(SUM('Control Kinematics'!EV461:EV511)&lt;&gt;0,SQRT(SUMSQ('Control Kinematics'!EV818:EV868-'Control Kinematics'!$IS$359:$IS$409)/51),"")</f>
        <v/>
      </c>
      <c r="EV23" s="52" t="str">
        <f t="array" ref="EV23">IF(SUM('Control Kinematics'!EW461:EW511)&lt;&gt;0,SQRT(SUMSQ('Control Kinematics'!EW818:EW868-'Control Kinematics'!$IS$359:$IS$409)/51),"")</f>
        <v/>
      </c>
      <c r="EW23" s="52" t="str">
        <f t="array" ref="EW23">IF(SUM('Control Kinematics'!EX461:EX511)&lt;&gt;0,SQRT(SUMSQ('Control Kinematics'!EX818:EX868-'Control Kinematics'!$IS$359:$IS$409)/51),"")</f>
        <v/>
      </c>
      <c r="EX23" s="52" t="str">
        <f t="array" ref="EX23">IF(SUM('Control Kinematics'!EY461:EY511)&lt;&gt;0,SQRT(SUMSQ('Control Kinematics'!EY818:EY868-'Control Kinematics'!$IS$359:$IS$409)/51),"")</f>
        <v/>
      </c>
      <c r="EY23" s="52" t="str">
        <f t="array" ref="EY23">IF(SUM('Control Kinematics'!EZ461:EZ511)&lt;&gt;0,SQRT(SUMSQ('Control Kinematics'!EZ818:EZ868-'Control Kinematics'!$IS$359:$IS$409)/51),"")</f>
        <v/>
      </c>
      <c r="EZ23" s="52" t="str">
        <f t="array" ref="EZ23">IF(SUM('Control Kinematics'!FA461:FA511)&lt;&gt;0,SQRT(SUMSQ('Control Kinematics'!FA818:FA868-'Control Kinematics'!$IS$359:$IS$409)/51),"")</f>
        <v/>
      </c>
      <c r="FA23" s="52" t="str">
        <f t="array" ref="FA23">IF(SUM('Control Kinematics'!FB461:FB511)&lt;&gt;0,SQRT(SUMSQ('Control Kinematics'!FB818:FB868-'Control Kinematics'!$IS$359:$IS$409)/51),"")</f>
        <v/>
      </c>
      <c r="FB23" s="52" t="str">
        <f t="array" ref="FB23">IF(SUM('Control Kinematics'!FC461:FC511)&lt;&gt;0,SQRT(SUMSQ('Control Kinematics'!FC818:FC868-'Control Kinematics'!$IS$359:$IS$409)/51),"")</f>
        <v/>
      </c>
      <c r="FC23" s="52" t="str">
        <f t="array" ref="FC23">IF(SUM('Control Kinematics'!FD461:FD511)&lt;&gt;0,SQRT(SUMSQ('Control Kinematics'!FD818:FD868-'Control Kinematics'!$IS$359:$IS$409)/51),"")</f>
        <v/>
      </c>
      <c r="FD23" s="52" t="str">
        <f t="array" ref="FD23">IF(SUM('Control Kinematics'!FE461:FE511)&lt;&gt;0,SQRT(SUMSQ('Control Kinematics'!FE818:FE868-'Control Kinematics'!$IS$359:$IS$409)/51),"")</f>
        <v/>
      </c>
      <c r="FE23" s="52" t="str">
        <f t="array" ref="FE23">IF(SUM('Control Kinematics'!FF461:FF511)&lt;&gt;0,SQRT(SUMSQ('Control Kinematics'!FF818:FF868-'Control Kinematics'!$IS$359:$IS$409)/51),"")</f>
        <v/>
      </c>
      <c r="FF23" s="52" t="str">
        <f t="array" ref="FF23">IF(SUM('Control Kinematics'!FG461:FG511)&lt;&gt;0,SQRT(SUMSQ('Control Kinematics'!FG818:FG868-'Control Kinematics'!$IS$359:$IS$409)/51),"")</f>
        <v/>
      </c>
      <c r="FG23" s="52" t="str">
        <f t="array" ref="FG23">IF(SUM('Control Kinematics'!FH461:FH511)&lt;&gt;0,SQRT(SUMSQ('Control Kinematics'!FH818:FH868-'Control Kinematics'!$IS$359:$IS$409)/51),"")</f>
        <v/>
      </c>
      <c r="FH23" s="52" t="str">
        <f t="array" ref="FH23">IF(SUM('Control Kinematics'!FI461:FI511)&lt;&gt;0,SQRT(SUMSQ('Control Kinematics'!FI818:FI868-'Control Kinematics'!$IS$359:$IS$409)/51),"")</f>
        <v/>
      </c>
      <c r="FI23" s="52" t="str">
        <f t="array" ref="FI23">IF(SUM('Control Kinematics'!FJ461:FJ511)&lt;&gt;0,SQRT(SUMSQ('Control Kinematics'!FJ818:FJ868-'Control Kinematics'!$IS$359:$IS$409)/51),"")</f>
        <v/>
      </c>
      <c r="FJ23" s="52" t="str">
        <f t="array" ref="FJ23">IF(SUM('Control Kinematics'!FK461:FK511)&lt;&gt;0,SQRT(SUMSQ('Control Kinematics'!FK818:FK868-'Control Kinematics'!$IS$359:$IS$409)/51),"")</f>
        <v/>
      </c>
      <c r="FK23" s="52" t="str">
        <f t="array" ref="FK23">IF(SUM('Control Kinematics'!FL461:FL511)&lt;&gt;0,SQRT(SUMSQ('Control Kinematics'!FL818:FL868-'Control Kinematics'!$IS$359:$IS$409)/51),"")</f>
        <v/>
      </c>
      <c r="FL23" s="52" t="str">
        <f t="array" ref="FL23">IF(SUM('Control Kinematics'!FM461:FM511)&lt;&gt;0,SQRT(SUMSQ('Control Kinematics'!FM818:FM868-'Control Kinematics'!$IS$359:$IS$409)/51),"")</f>
        <v/>
      </c>
      <c r="FM23" s="52" t="str">
        <f t="array" ref="FM23">IF(SUM('Control Kinematics'!FN461:FN511)&lt;&gt;0,SQRT(SUMSQ('Control Kinematics'!FN818:FN868-'Control Kinematics'!$IS$359:$IS$409)/51),"")</f>
        <v/>
      </c>
      <c r="FN23" s="52" t="str">
        <f t="array" ref="FN23">IF(SUM('Control Kinematics'!FO461:FO511)&lt;&gt;0,SQRT(SUMSQ('Control Kinematics'!FO818:FO868-'Control Kinematics'!$IS$359:$IS$409)/51),"")</f>
        <v/>
      </c>
      <c r="FO23" s="52" t="str">
        <f t="array" ref="FO23">IF(SUM('Control Kinematics'!FP461:FP511)&lt;&gt;0,SQRT(SUMSQ('Control Kinematics'!FP818:FP868-'Control Kinematics'!$IS$359:$IS$409)/51),"")</f>
        <v/>
      </c>
      <c r="FP23" s="52" t="str">
        <f t="array" ref="FP23">IF(SUM('Control Kinematics'!FQ461:FQ511)&lt;&gt;0,SQRT(SUMSQ('Control Kinematics'!FQ818:FQ868-'Control Kinematics'!$IS$359:$IS$409)/51),"")</f>
        <v/>
      </c>
      <c r="FQ23" s="52" t="str">
        <f t="array" ref="FQ23">IF(SUM('Control Kinematics'!FR461:FR511)&lt;&gt;0,SQRT(SUMSQ('Control Kinematics'!FR818:FR868-'Control Kinematics'!$IS$359:$IS$409)/51),"")</f>
        <v/>
      </c>
      <c r="FR23" s="52" t="str">
        <f t="array" ref="FR23">IF(SUM('Control Kinematics'!FS461:FS511)&lt;&gt;0,SQRT(SUMSQ('Control Kinematics'!FS818:FS868-'Control Kinematics'!$IS$359:$IS$409)/51),"")</f>
        <v/>
      </c>
      <c r="FS23" s="52" t="str">
        <f t="array" ref="FS23">IF(SUM('Control Kinematics'!FT461:FT511)&lt;&gt;0,SQRT(SUMSQ('Control Kinematics'!FT818:FT868-'Control Kinematics'!$IS$359:$IS$409)/51),"")</f>
        <v/>
      </c>
      <c r="FT23" s="52" t="str">
        <f t="array" ref="FT23">IF(SUM('Control Kinematics'!FU461:FU511)&lt;&gt;0,SQRT(SUMSQ('Control Kinematics'!FU818:FU868-'Control Kinematics'!$IS$359:$IS$409)/51),"")</f>
        <v/>
      </c>
      <c r="FU23" s="52" t="str">
        <f t="array" ref="FU23">IF(SUM('Control Kinematics'!FV461:FV511)&lt;&gt;0,SQRT(SUMSQ('Control Kinematics'!FV818:FV868-'Control Kinematics'!$IS$359:$IS$409)/51),"")</f>
        <v/>
      </c>
      <c r="FV23" s="52" t="str">
        <f t="array" ref="FV23">IF(SUM('Control Kinematics'!FW461:FW511)&lt;&gt;0,SQRT(SUMSQ('Control Kinematics'!FW818:FW868-'Control Kinematics'!$IS$359:$IS$409)/51),"")</f>
        <v/>
      </c>
      <c r="FW23" s="52" t="str">
        <f t="array" ref="FW23">IF(SUM('Control Kinematics'!FX461:FX511)&lt;&gt;0,SQRT(SUMSQ('Control Kinematics'!FX818:FX868-'Control Kinematics'!$IS$359:$IS$409)/51),"")</f>
        <v/>
      </c>
      <c r="FX23" s="52" t="str">
        <f t="array" ref="FX23">IF(SUM('Control Kinematics'!FY461:FY511)&lt;&gt;0,SQRT(SUMSQ('Control Kinematics'!FY818:FY868-'Control Kinematics'!$IS$359:$IS$409)/51),"")</f>
        <v/>
      </c>
      <c r="FY23" s="52" t="str">
        <f t="array" ref="FY23">IF(SUM('Control Kinematics'!FZ461:FZ511)&lt;&gt;0,SQRT(SUMSQ('Control Kinematics'!FZ818:FZ868-'Control Kinematics'!$IS$359:$IS$409)/51),"")</f>
        <v/>
      </c>
      <c r="FZ23" s="52" t="str">
        <f t="array" ref="FZ23">IF(SUM('Control Kinematics'!GA461:GA511)&lt;&gt;0,SQRT(SUMSQ('Control Kinematics'!GA818:GA868-'Control Kinematics'!$IS$359:$IS$409)/51),"")</f>
        <v/>
      </c>
      <c r="GA23" s="52" t="str">
        <f t="array" ref="GA23">IF(SUM('Control Kinematics'!GB461:GB511)&lt;&gt;0,SQRT(SUMSQ('Control Kinematics'!GB818:GB868-'Control Kinematics'!$IS$359:$IS$409)/51),"")</f>
        <v/>
      </c>
      <c r="GB23" s="52" t="str">
        <f t="array" ref="GB23">IF(SUM('Control Kinematics'!GC461:GC511)&lt;&gt;0,SQRT(SUMSQ('Control Kinematics'!GC818:GC868-'Control Kinematics'!$IS$359:$IS$409)/51),"")</f>
        <v/>
      </c>
      <c r="GC23" s="52" t="str">
        <f t="array" ref="GC23">IF(SUM('Control Kinematics'!GD461:GD511)&lt;&gt;0,SQRT(SUMSQ('Control Kinematics'!GD818:GD868-'Control Kinematics'!$IS$359:$IS$409)/51),"")</f>
        <v/>
      </c>
      <c r="GD23" s="52" t="str">
        <f t="array" ref="GD23">IF(SUM('Control Kinematics'!GE461:GE511)&lt;&gt;0,SQRT(SUMSQ('Control Kinematics'!GE818:GE868-'Control Kinematics'!$IS$359:$IS$409)/51),"")</f>
        <v/>
      </c>
      <c r="GE23" s="52" t="str">
        <f t="array" ref="GE23">IF(SUM('Control Kinematics'!GF461:GF511)&lt;&gt;0,SQRT(SUMSQ('Control Kinematics'!GF818:GF868-'Control Kinematics'!$IS$359:$IS$409)/51),"")</f>
        <v/>
      </c>
      <c r="GF23" s="52" t="str">
        <f t="array" ref="GF23">IF(SUM('Control Kinematics'!GG461:GG511)&lt;&gt;0,SQRT(SUMSQ('Control Kinematics'!GG818:GG868-'Control Kinematics'!$IS$359:$IS$409)/51),"")</f>
        <v/>
      </c>
      <c r="GG23" s="52" t="str">
        <f t="array" ref="GG23">IF(SUM('Control Kinematics'!GH461:GH511)&lt;&gt;0,SQRT(SUMSQ('Control Kinematics'!GH818:GH868-'Control Kinematics'!$IS$359:$IS$409)/51),"")</f>
        <v/>
      </c>
      <c r="GH23" s="52" t="str">
        <f t="array" ref="GH23">IF(SUM('Control Kinematics'!GI461:GI511)&lt;&gt;0,SQRT(SUMSQ('Control Kinematics'!GI818:GI868-'Control Kinematics'!$IS$359:$IS$409)/51),"")</f>
        <v/>
      </c>
      <c r="GI23" s="52" t="str">
        <f t="array" ref="GI23">IF(SUM('Control Kinematics'!GJ461:GJ511)&lt;&gt;0,SQRT(SUMSQ('Control Kinematics'!GJ818:GJ868-'Control Kinematics'!$IS$359:$IS$409)/51),"")</f>
        <v/>
      </c>
      <c r="GJ23" s="52" t="str">
        <f t="array" ref="GJ23">IF(SUM('Control Kinematics'!GK461:GK511)&lt;&gt;0,SQRT(SUMSQ('Control Kinematics'!GK818:GK868-'Control Kinematics'!$IS$359:$IS$409)/51),"")</f>
        <v/>
      </c>
      <c r="GK23" s="52" t="str">
        <f t="array" ref="GK23">IF(SUM('Control Kinematics'!GL461:GL511)&lt;&gt;0,SQRT(SUMSQ('Control Kinematics'!GL818:GL868-'Control Kinematics'!$IS$359:$IS$409)/51),"")</f>
        <v/>
      </c>
      <c r="GL23" s="52" t="str">
        <f t="array" ref="GL23">IF(SUM('Control Kinematics'!GM461:GM511)&lt;&gt;0,SQRT(SUMSQ('Control Kinematics'!GM818:GM868-'Control Kinematics'!$IS$359:$IS$409)/51),"")</f>
        <v/>
      </c>
      <c r="GM23" s="52" t="str">
        <f t="array" ref="GM23">IF(SUM('Control Kinematics'!GN461:GN511)&lt;&gt;0,SQRT(SUMSQ('Control Kinematics'!GN818:GN868-'Control Kinematics'!$IS$359:$IS$409)/51),"")</f>
        <v/>
      </c>
      <c r="GN23" s="52" t="str">
        <f t="array" ref="GN23">IF(SUM('Control Kinematics'!GO461:GO511)&lt;&gt;0,SQRT(SUMSQ('Control Kinematics'!GO818:GO868-'Control Kinematics'!$IS$359:$IS$409)/51),"")</f>
        <v/>
      </c>
      <c r="GO23" s="52" t="str">
        <f t="array" ref="GO23">IF(SUM('Control Kinematics'!GP461:GP511)&lt;&gt;0,SQRT(SUMSQ('Control Kinematics'!GP818:GP868-'Control Kinematics'!$IS$359:$IS$409)/51),"")</f>
        <v/>
      </c>
      <c r="GP23" s="52" t="str">
        <f t="array" ref="GP23">IF(SUM('Control Kinematics'!GQ461:GQ511)&lt;&gt;0,SQRT(SUMSQ('Control Kinematics'!GQ818:GQ868-'Control Kinematics'!$IS$359:$IS$409)/51),"")</f>
        <v/>
      </c>
      <c r="GQ23" s="52" t="str">
        <f t="array" ref="GQ23">IF(SUM('Control Kinematics'!GR461:GR511)&lt;&gt;0,SQRT(SUMSQ('Control Kinematics'!GR818:GR868-'Control Kinematics'!$IS$359:$IS$409)/51),"")</f>
        <v/>
      </c>
      <c r="GR23" s="52" t="str">
        <f t="array" ref="GR23">IF(SUM('Control Kinematics'!GS461:GS511)&lt;&gt;0,SQRT(SUMSQ('Control Kinematics'!GS818:GS868-'Control Kinematics'!$IS$359:$IS$409)/51),"")</f>
        <v/>
      </c>
      <c r="GS23" s="52" t="str">
        <f t="array" ref="GS23">IF(SUM('Control Kinematics'!GT461:GT511)&lt;&gt;0,SQRT(SUMSQ('Control Kinematics'!GT818:GT868-'Control Kinematics'!$IS$359:$IS$409)/51),"")</f>
        <v/>
      </c>
      <c r="GT23" s="52" t="str">
        <f t="array" ref="GT23">IF(SUM('Control Kinematics'!GU461:GU511)&lt;&gt;0,SQRT(SUMSQ('Control Kinematics'!GU818:GU868-'Control Kinematics'!$IS$359:$IS$409)/51),"")</f>
        <v/>
      </c>
      <c r="GU23" s="52" t="str">
        <f t="array" ref="GU23">IF(SUM('Control Kinematics'!GV461:GV511)&lt;&gt;0,SQRT(SUMSQ('Control Kinematics'!GV818:GV868-'Control Kinematics'!$IS$359:$IS$409)/51),"")</f>
        <v/>
      </c>
      <c r="GV23" s="52" t="str">
        <f t="array" ref="GV23">IF(SUM('Control Kinematics'!GW461:GW511)&lt;&gt;0,SQRT(SUMSQ('Control Kinematics'!GW818:GW868-'Control Kinematics'!$IS$359:$IS$409)/51),"")</f>
        <v/>
      </c>
      <c r="GW23" s="52" t="str">
        <f t="array" ref="GW23">IF(SUM('Control Kinematics'!GX461:GX511)&lt;&gt;0,SQRT(SUMSQ('Control Kinematics'!GX818:GX868-'Control Kinematics'!$IS$359:$IS$409)/51),"")</f>
        <v/>
      </c>
      <c r="GX23" s="52" t="str">
        <f t="array" ref="GX23">IF(SUM('Control Kinematics'!GY461:GY511)&lt;&gt;0,SQRT(SUMSQ('Control Kinematics'!GY818:GY868-'Control Kinematics'!$IS$359:$IS$409)/51),"")</f>
        <v/>
      </c>
      <c r="GY23" s="52" t="str">
        <f t="array" ref="GY23">IF(SUM('Control Kinematics'!GZ461:GZ511)&lt;&gt;0,SQRT(SUMSQ('Control Kinematics'!GZ818:GZ868-'Control Kinematics'!$IS$359:$IS$409)/51),"")</f>
        <v/>
      </c>
      <c r="GZ23" s="52" t="str">
        <f t="array" ref="GZ23">IF(SUM('Control Kinematics'!HA461:HA511)&lt;&gt;0,SQRT(SUMSQ('Control Kinematics'!HA818:HA868-'Control Kinematics'!$IS$359:$IS$409)/51),"")</f>
        <v/>
      </c>
      <c r="HA23" s="52" t="str">
        <f t="array" ref="HA23">IF(SUM('Control Kinematics'!HB461:HB511)&lt;&gt;0,SQRT(SUMSQ('Control Kinematics'!HB818:HB868-'Control Kinematics'!$IS$359:$IS$409)/51),"")</f>
        <v/>
      </c>
      <c r="HB23" s="52" t="str">
        <f t="array" ref="HB23">IF(SUM('Control Kinematics'!HC461:HC511)&lt;&gt;0,SQRT(SUMSQ('Control Kinematics'!HC818:HC868-'Control Kinematics'!$IS$359:$IS$409)/51),"")</f>
        <v/>
      </c>
      <c r="HC23" s="52" t="str">
        <f t="array" ref="HC23">IF(SUM('Control Kinematics'!HD461:HD511)&lt;&gt;0,SQRT(SUMSQ('Control Kinematics'!HD818:HD868-'Control Kinematics'!$IS$359:$IS$409)/51),"")</f>
        <v/>
      </c>
      <c r="HD23" s="52" t="str">
        <f t="array" ref="HD23">IF(SUM('Control Kinematics'!HE461:HE511)&lt;&gt;0,SQRT(SUMSQ('Control Kinematics'!HE818:HE868-'Control Kinematics'!$IS$359:$IS$409)/51),"")</f>
        <v/>
      </c>
      <c r="HE23" s="52" t="str">
        <f t="array" ref="HE23">IF(SUM('Control Kinematics'!HF461:HF511)&lt;&gt;0,SQRT(SUMSQ('Control Kinematics'!HF818:HF868-'Control Kinematics'!$IS$359:$IS$409)/51),"")</f>
        <v/>
      </c>
      <c r="HF23" s="52" t="str">
        <f t="array" ref="HF23">IF(SUM('Control Kinematics'!HG461:HG511)&lt;&gt;0,SQRT(SUMSQ('Control Kinematics'!HG818:HG868-'Control Kinematics'!$IS$359:$IS$409)/51),"")</f>
        <v/>
      </c>
      <c r="HG23" s="52" t="str">
        <f t="array" ref="HG23">IF(SUM('Control Kinematics'!HH461:HH511)&lt;&gt;0,SQRT(SUMSQ('Control Kinematics'!HH818:HH868-'Control Kinematics'!$IS$359:$IS$409)/51),"")</f>
        <v/>
      </c>
      <c r="HH23" s="52" t="str">
        <f t="array" ref="HH23">IF(SUM('Control Kinematics'!HI461:HI511)&lt;&gt;0,SQRT(SUMSQ('Control Kinematics'!HI818:HI868-'Control Kinematics'!$IS$359:$IS$409)/51),"")</f>
        <v/>
      </c>
      <c r="HI23" s="52" t="str">
        <f t="array" ref="HI23">IF(SUM('Control Kinematics'!HJ461:HJ511)&lt;&gt;0,SQRT(SUMSQ('Control Kinematics'!HJ818:HJ868-'Control Kinematics'!$IS$359:$IS$409)/51),"")</f>
        <v/>
      </c>
      <c r="HJ23" s="52" t="str">
        <f t="array" ref="HJ23">IF(SUM('Control Kinematics'!HK461:HK511)&lt;&gt;0,SQRT(SUMSQ('Control Kinematics'!HK818:HK868-'Control Kinematics'!$IS$359:$IS$409)/51),"")</f>
        <v/>
      </c>
      <c r="HK23" s="52" t="str">
        <f t="array" ref="HK23">IF(SUM('Control Kinematics'!HL461:HL511)&lt;&gt;0,SQRT(SUMSQ('Control Kinematics'!HL818:HL868-'Control Kinematics'!$IS$359:$IS$409)/51),"")</f>
        <v/>
      </c>
      <c r="HL23" s="52" t="str">
        <f t="array" ref="HL23">IF(SUM('Control Kinematics'!HM461:HM511)&lt;&gt;0,SQRT(SUMSQ('Control Kinematics'!HM818:HM868-'Control Kinematics'!$IS$359:$IS$409)/51),"")</f>
        <v/>
      </c>
      <c r="HM23" s="52" t="str">
        <f t="array" ref="HM23">IF(SUM('Control Kinematics'!HN461:HN511)&lt;&gt;0,SQRT(SUMSQ('Control Kinematics'!HN818:HN868-'Control Kinematics'!$IS$359:$IS$409)/51),"")</f>
        <v/>
      </c>
      <c r="HN23" s="52" t="str">
        <f t="array" ref="HN23">IF(SUM('Control Kinematics'!HO461:HO511)&lt;&gt;0,SQRT(SUMSQ('Control Kinematics'!HO818:HO868-'Control Kinematics'!$IS$359:$IS$409)/51),"")</f>
        <v/>
      </c>
      <c r="HO23" s="52" t="str">
        <f t="array" ref="HO23">IF(SUM('Control Kinematics'!HP461:HP511)&lt;&gt;0,SQRT(SUMSQ('Control Kinematics'!HP818:HP868-'Control Kinematics'!$IS$359:$IS$409)/51),"")</f>
        <v/>
      </c>
      <c r="HP23" s="52" t="str">
        <f t="array" ref="HP23">IF(SUM('Control Kinematics'!HQ461:HQ511)&lt;&gt;0,SQRT(SUMSQ('Control Kinematics'!HQ818:HQ868-'Control Kinematics'!$IS$359:$IS$409)/51),"")</f>
        <v/>
      </c>
      <c r="HQ23" s="52" t="str">
        <f t="array" ref="HQ23">IF(SUM('Control Kinematics'!HR461:HR511)&lt;&gt;0,SQRT(SUMSQ('Control Kinematics'!HR818:HR868-'Control Kinematics'!$IS$359:$IS$409)/51),"")</f>
        <v/>
      </c>
      <c r="HR23" s="52" t="str">
        <f t="array" ref="HR23">IF(SUM('Control Kinematics'!HS461:HS511)&lt;&gt;0,SQRT(SUMSQ('Control Kinematics'!HS818:HS868-'Control Kinematics'!$IS$359:$IS$409)/51),"")</f>
        <v/>
      </c>
      <c r="HS23" s="52" t="str">
        <f t="array" ref="HS23">IF(SUM('Control Kinematics'!HT461:HT511)&lt;&gt;0,SQRT(SUMSQ('Control Kinematics'!HT818:HT868-'Control Kinematics'!$IS$359:$IS$409)/51),"")</f>
        <v/>
      </c>
      <c r="HT23" s="52" t="str">
        <f t="array" ref="HT23">IF(SUM('Control Kinematics'!HU461:HU511)&lt;&gt;0,SQRT(SUMSQ('Control Kinematics'!HU818:HU868-'Control Kinematics'!$IS$359:$IS$409)/51),"")</f>
        <v/>
      </c>
      <c r="HU23" s="52" t="str">
        <f t="array" ref="HU23">IF(SUM('Control Kinematics'!HV461:HV511)&lt;&gt;0,SQRT(SUMSQ('Control Kinematics'!HV818:HV868-'Control Kinematics'!$IS$359:$IS$409)/51),"")</f>
        <v/>
      </c>
      <c r="HV23" s="52" t="str">
        <f t="array" ref="HV23">IF(SUM('Control Kinematics'!HW461:HW511)&lt;&gt;0,SQRT(SUMSQ('Control Kinematics'!HW818:HW868-'Control Kinematics'!$IS$359:$IS$409)/51),"")</f>
        <v/>
      </c>
      <c r="HW23" s="52" t="str">
        <f t="array" ref="HW23">IF(SUM('Control Kinematics'!HX461:HX511)&lt;&gt;0,SQRT(SUMSQ('Control Kinematics'!HX818:HX868-'Control Kinematics'!$IS$359:$IS$409)/51),"")</f>
        <v/>
      </c>
      <c r="HX23" s="52" t="str">
        <f t="array" ref="HX23">IF(SUM('Control Kinematics'!HY461:HY511)&lt;&gt;0,SQRT(SUMSQ('Control Kinematics'!HY818:HY868-'Control Kinematics'!$IS$359:$IS$409)/51),"")</f>
        <v/>
      </c>
      <c r="HY23" s="52" t="str">
        <f t="array" ref="HY23">IF(SUM('Control Kinematics'!HZ461:HZ511)&lt;&gt;0,SQRT(SUMSQ('Control Kinematics'!HZ818:HZ868-'Control Kinematics'!$IS$359:$IS$409)/51),"")</f>
        <v/>
      </c>
      <c r="HZ23" s="52" t="str">
        <f t="array" ref="HZ23">IF(SUM('Control Kinematics'!IA461:IA511)&lt;&gt;0,SQRT(SUMSQ('Control Kinematics'!IA818:IA868-'Control Kinematics'!$IS$359:$IS$409)/51),"")</f>
        <v/>
      </c>
      <c r="IA23" s="52" t="str">
        <f t="array" ref="IA23">IF(SUM('Control Kinematics'!IB461:IB511)&lt;&gt;0,SQRT(SUMSQ('Control Kinematics'!IB818:IB868-'Control Kinematics'!$IS$359:$IS$409)/51),"")</f>
        <v/>
      </c>
      <c r="IB23" s="52" t="str">
        <f t="array" ref="IB23">IF(SUM('Control Kinematics'!IC461:IC511)&lt;&gt;0,SQRT(SUMSQ('Control Kinematics'!IC818:IC868-'Control Kinematics'!$IS$359:$IS$409)/51),"")</f>
        <v/>
      </c>
      <c r="IC23" s="52" t="str">
        <f t="array" ref="IC23">IF(SUM('Control Kinematics'!ID461:ID511)&lt;&gt;0,SQRT(SUMSQ('Control Kinematics'!ID818:ID868-'Control Kinematics'!$IS$359:$IS$409)/51),"")</f>
        <v/>
      </c>
      <c r="ID23" s="52" t="str">
        <f t="array" ref="ID23">IF(SUM('Control Kinematics'!IE461:IE511)&lt;&gt;0,SQRT(SUMSQ('Control Kinematics'!IE818:IE868-'Control Kinematics'!$IS$359:$IS$409)/51),"")</f>
        <v/>
      </c>
      <c r="IE23" s="52" t="str">
        <f t="array" ref="IE23">IF(SUM('Control Kinematics'!IF461:IF511)&lt;&gt;0,SQRT(SUMSQ('Control Kinematics'!IF818:IF868-'Control Kinematics'!$IS$359:$IS$409)/51),"")</f>
        <v/>
      </c>
      <c r="IF23" s="52" t="str">
        <f t="array" ref="IF23">IF(SUM('Control Kinematics'!IG461:IG511)&lt;&gt;0,SQRT(SUMSQ('Control Kinematics'!IG818:IG868-'Control Kinematics'!$IS$359:$IS$409)/51),"")</f>
        <v/>
      </c>
      <c r="IG23" s="52" t="str">
        <f t="array" ref="IG23">IF(SUM('Control Kinematics'!IH461:IH511)&lt;&gt;0,SQRT(SUMSQ('Control Kinematics'!IH818:IH868-'Control Kinematics'!$IS$359:$IS$409)/51),"")</f>
        <v/>
      </c>
      <c r="IH23" s="52" t="str">
        <f t="array" ref="IH23">IF(SUM('Control Kinematics'!II461:II511)&lt;&gt;0,SQRT(SUMSQ('Control Kinematics'!II818:II868-'Control Kinematics'!$IS$359:$IS$409)/51),"")</f>
        <v/>
      </c>
      <c r="II23" s="52" t="str">
        <f t="array" ref="II23">IF(SUM('Control Kinematics'!IJ461:IJ511)&lt;&gt;0,SQRT(SUMSQ('Control Kinematics'!IJ818:IJ868-'Control Kinematics'!$IS$359:$IS$409)/51),"")</f>
        <v/>
      </c>
      <c r="IJ23" s="52" t="str">
        <f t="array" ref="IJ23">IF(SUM('Control Kinematics'!IK461:IK511)&lt;&gt;0,SQRT(SUMSQ('Control Kinematics'!IK818:IK868-'Control Kinematics'!$IS$359:$IS$409)/51),"")</f>
        <v/>
      </c>
      <c r="IK23" s="52" t="str">
        <f t="array" ref="IK23">IF(SUM('Control Kinematics'!IL461:IL511)&lt;&gt;0,SQRT(SUMSQ('Control Kinematics'!IL818:IL868-'Control Kinematics'!$IS$359:$IS$409)/51),"")</f>
        <v/>
      </c>
      <c r="IL23" s="52" t="str">
        <f t="array" ref="IL23">IF(SUM('Control Kinematics'!IM461:IM511)&lt;&gt;0,SQRT(SUMSQ('Control Kinematics'!IM818:IM868-'Control Kinematics'!$IS$359:$IS$409)/51),"")</f>
        <v/>
      </c>
      <c r="IM23" s="52" t="str">
        <f t="array" ref="IM23">IF(SUM('Control Kinematics'!IN461:IN511)&lt;&gt;0,SQRT(SUMSQ('Control Kinematics'!IN818:IN868-'Control Kinematics'!$IS$359:$IS$409)/51),"")</f>
        <v/>
      </c>
      <c r="IN23" s="52" t="str">
        <f t="array" ref="IN23">IF(SUM('Control Kinematics'!IO461:IO511)&lt;&gt;0,SQRT(SUMSQ('Control Kinematics'!IO818:IO868-'Control Kinematics'!$IS$359:$IS$409)/51),"")</f>
        <v/>
      </c>
      <c r="IO23" s="52" t="str">
        <f t="array" ref="IO23">IF(SUM('Control Kinematics'!IP461:IP511)&lt;&gt;0,SQRT(SUMSQ('Control Kinematics'!IP818:IP868-'Control Kinematics'!$IS$359:$IS$409)/51),"")</f>
        <v/>
      </c>
      <c r="IP23" s="52" t="str">
        <f t="array" ref="IP23">IF(SUM('Control Kinematics'!IQ461:IQ511)&lt;&gt;0,SQRT(SUMSQ('Control Kinematics'!IQ818:IQ868-'Control Kinematics'!$IS$359:$IS$409)/51),"")</f>
        <v/>
      </c>
      <c r="IQ23" s="52" t="str">
        <f t="array" ref="IQ23">IF(SUM('Control Kinematics'!IR461:IR511)&lt;&gt;0,SQRT(SUMSQ('Control Kinematics'!IR818:IR868-'Control Kinematics'!$IS$359:$IS$409)/51),"")</f>
        <v/>
      </c>
      <c r="IR23" s="61">
        <f>AVERAGE(B23:IQ23)</f>
        <v>4.330840386788795</v>
      </c>
      <c r="IS23" s="57">
        <f>STDEV(B23:IQ23)</f>
        <v>1.8166830249676102</v>
      </c>
      <c r="IT23" s="57">
        <f>EXP(IR53)</f>
        <v>3.9851796404706556</v>
      </c>
    </row>
    <row r="24" spans="1:254" x14ac:dyDescent="0.2">
      <c r="A24" s="23"/>
      <c r="B24" s="52"/>
      <c r="C24" s="52"/>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c r="CW24" s="52"/>
      <c r="CX24" s="52"/>
      <c r="CY24" s="52"/>
      <c r="CZ24" s="52"/>
      <c r="DA24" s="52"/>
      <c r="DB24" s="52"/>
      <c r="DC24" s="52"/>
      <c r="DD24" s="52"/>
      <c r="DE24" s="52"/>
      <c r="DF24" s="52"/>
      <c r="DG24" s="52"/>
      <c r="DH24" s="52"/>
      <c r="DI24" s="52"/>
      <c r="DJ24" s="52"/>
      <c r="DK24" s="52"/>
      <c r="DL24" s="52"/>
      <c r="DM24" s="52"/>
      <c r="DN24" s="52"/>
      <c r="DO24" s="52"/>
      <c r="DP24" s="52"/>
      <c r="DQ24" s="52"/>
      <c r="DR24" s="52"/>
      <c r="DS24" s="52"/>
      <c r="DT24" s="52"/>
      <c r="DU24" s="52"/>
      <c r="DV24" s="52"/>
      <c r="DW24" s="52"/>
      <c r="DX24" s="52"/>
      <c r="DY24" s="52"/>
      <c r="DZ24" s="52"/>
      <c r="EA24" s="52"/>
      <c r="EB24" s="52"/>
      <c r="EC24" s="52"/>
      <c r="ED24" s="52"/>
      <c r="EE24" s="52"/>
      <c r="EF24" s="52"/>
      <c r="EG24" s="52"/>
      <c r="EH24" s="52"/>
      <c r="EI24" s="52"/>
      <c r="EJ24" s="52"/>
      <c r="EK24" s="52"/>
      <c r="EL24" s="52"/>
      <c r="EM24" s="52"/>
      <c r="EN24" s="52"/>
      <c r="EO24" s="52"/>
      <c r="EP24" s="52"/>
      <c r="EQ24" s="52"/>
      <c r="ER24" s="52"/>
      <c r="ES24" s="52"/>
      <c r="ET24" s="52"/>
      <c r="EU24" s="52"/>
      <c r="EV24" s="52"/>
      <c r="EW24" s="52"/>
      <c r="EX24" s="52"/>
      <c r="EY24" s="52"/>
      <c r="EZ24" s="52"/>
      <c r="FA24" s="52"/>
      <c r="FB24" s="52"/>
      <c r="FC24" s="52"/>
      <c r="FD24" s="52"/>
      <c r="FE24" s="52"/>
      <c r="FF24" s="52"/>
      <c r="FG24" s="52"/>
      <c r="FH24" s="52"/>
      <c r="FI24" s="52"/>
      <c r="FJ24" s="52"/>
      <c r="FK24" s="52"/>
      <c r="FL24" s="52"/>
      <c r="FM24" s="52"/>
      <c r="FN24" s="52"/>
      <c r="FO24" s="52"/>
      <c r="FP24" s="52"/>
      <c r="FQ24" s="52"/>
      <c r="FR24" s="52"/>
      <c r="FS24" s="52"/>
      <c r="FT24" s="52"/>
      <c r="FU24" s="52"/>
      <c r="FV24" s="52"/>
      <c r="FW24" s="52"/>
      <c r="FX24" s="52"/>
      <c r="FY24" s="52"/>
      <c r="FZ24" s="52"/>
      <c r="GA24" s="52"/>
      <c r="GB24" s="52"/>
      <c r="GC24" s="52"/>
      <c r="GD24" s="52"/>
      <c r="GE24" s="52"/>
      <c r="GF24" s="52"/>
      <c r="GG24" s="52"/>
      <c r="GH24" s="52"/>
      <c r="GI24" s="52"/>
      <c r="GJ24" s="52"/>
      <c r="GK24" s="52"/>
      <c r="GL24" s="52"/>
      <c r="GM24" s="52"/>
      <c r="GN24" s="52"/>
      <c r="GO24" s="52"/>
      <c r="GP24" s="52"/>
      <c r="GQ24" s="52"/>
      <c r="GR24" s="52"/>
      <c r="GS24" s="52"/>
      <c r="GT24" s="52"/>
      <c r="GU24" s="52"/>
      <c r="GV24" s="52"/>
      <c r="GW24" s="52"/>
      <c r="GX24" s="52"/>
      <c r="GY24" s="52"/>
      <c r="GZ24" s="52"/>
      <c r="HA24" s="52"/>
      <c r="HB24" s="52"/>
      <c r="HC24" s="52"/>
      <c r="HD24" s="52"/>
      <c r="HE24" s="52"/>
      <c r="HF24" s="52"/>
      <c r="HG24" s="52"/>
      <c r="HH24" s="52"/>
      <c r="HI24" s="52"/>
      <c r="HJ24" s="52"/>
      <c r="HK24" s="52"/>
      <c r="HL24" s="52"/>
      <c r="HM24" s="52"/>
      <c r="HN24" s="52"/>
      <c r="HO24" s="52"/>
      <c r="HP24" s="52"/>
      <c r="HQ24" s="52"/>
      <c r="HR24" s="52"/>
      <c r="HS24" s="52"/>
      <c r="HT24" s="52"/>
      <c r="HU24" s="52"/>
      <c r="HV24" s="52"/>
      <c r="HW24" s="52"/>
      <c r="HX24" s="52"/>
      <c r="HY24" s="52"/>
      <c r="HZ24" s="52"/>
      <c r="IA24" s="52"/>
      <c r="IB24" s="52"/>
      <c r="IC24" s="52"/>
      <c r="ID24" s="52"/>
      <c r="IE24" s="52"/>
      <c r="IF24" s="52"/>
      <c r="IG24" s="52"/>
      <c r="IH24" s="52"/>
      <c r="II24" s="52"/>
      <c r="IJ24" s="52"/>
      <c r="IK24" s="52"/>
      <c r="IL24" s="52"/>
      <c r="IM24" s="52"/>
      <c r="IN24" s="52"/>
      <c r="IO24" s="52"/>
      <c r="IP24" s="52"/>
      <c r="IQ24" s="52"/>
      <c r="IR24" s="61"/>
      <c r="IS24" s="57"/>
      <c r="IT24" s="57"/>
    </row>
    <row r="25" spans="1:254" x14ac:dyDescent="0.2">
      <c r="A25" s="23" t="s">
        <v>15</v>
      </c>
      <c r="B25" s="52">
        <f t="array" ref="B25">IF(SUM('Control Kinematics'!C461:C511)&lt;&gt;0,SQRT(SUMSQ('Control Kinematics'!C512:C562-'Control Kinematics'!$IS$53:$IS$103)/51),"")</f>
        <v>1.3955592956069598</v>
      </c>
      <c r="C25" s="52">
        <f t="array" ref="C25">IF(SUM('Control Kinematics'!D461:D511)&lt;&gt;0,SQRT(SUMSQ('Control Kinematics'!D512:D562-'Control Kinematics'!$IS$53:$IS$103)/51),"")</f>
        <v>1.0809514947273737</v>
      </c>
      <c r="D25" s="52">
        <f t="array" ref="D25">IF(SUM('Control Kinematics'!E461:E511)&lt;&gt;0,SQRT(SUMSQ('Control Kinematics'!E512:E562-'Control Kinematics'!$IS$53:$IS$103)/51),"")</f>
        <v>1.4723593049910033</v>
      </c>
      <c r="E25" s="52">
        <f t="array" ref="E25">IF(SUM('Control Kinematics'!F461:F511)&lt;&gt;0,SQRT(SUMSQ('Control Kinematics'!F512:F562-'Control Kinematics'!$IS$53:$IS$103)/51),"")</f>
        <v>0.95195959990765167</v>
      </c>
      <c r="F25" s="52">
        <f t="array" ref="F25">IF(SUM('Control Kinematics'!G461:G511)&lt;&gt;0,SQRT(SUMSQ('Control Kinematics'!G512:G562-'Control Kinematics'!$IS$53:$IS$103)/51),"")</f>
        <v>2.0887314313087355</v>
      </c>
      <c r="G25" s="52">
        <f t="array" ref="G25">IF(SUM('Control Kinematics'!H461:H511)&lt;&gt;0,SQRT(SUMSQ('Control Kinematics'!H512:H562-'Control Kinematics'!$IS$53:$IS$103)/51),"")</f>
        <v>3.2236232672930658</v>
      </c>
      <c r="H25" s="52">
        <f t="array" ref="H25">IF(SUM('Control Kinematics'!I461:I511)&lt;&gt;0,SQRT(SUMSQ('Control Kinematics'!I512:I562-'Control Kinematics'!$IS$53:$IS$103)/51),"")</f>
        <v>1.3918952620127751</v>
      </c>
      <c r="I25" s="52">
        <f t="array" ref="I25">IF(SUM('Control Kinematics'!J461:J511)&lt;&gt;0,SQRT(SUMSQ('Control Kinematics'!J512:J562-'Control Kinematics'!$IS$53:$IS$103)/51),"")</f>
        <v>2.5382939986356168</v>
      </c>
      <c r="J25" s="52">
        <f t="array" ref="J25">IF(SUM('Control Kinematics'!K461:K511)&lt;&gt;0,SQRT(SUMSQ('Control Kinematics'!K512:K562-'Control Kinematics'!$IS$53:$IS$103)/51),"")</f>
        <v>2.4407539337464672</v>
      </c>
      <c r="K25" s="52">
        <f t="array" ref="K25">IF(SUM('Control Kinematics'!L461:L511)&lt;&gt;0,SQRT(SUMSQ('Control Kinematics'!L512:L562-'Control Kinematics'!$IS$53:$IS$103)/51),"")</f>
        <v>1.802212755669663</v>
      </c>
      <c r="L25" s="52">
        <f t="array" ref="L25">IF(SUM('Control Kinematics'!M461:M511)&lt;&gt;0,SQRT(SUMSQ('Control Kinematics'!M512:M562-'Control Kinematics'!$IS$53:$IS$103)/51),"")</f>
        <v>0.71268569023506445</v>
      </c>
      <c r="M25" s="52">
        <f t="array" ref="M25">IF(SUM('Control Kinematics'!N461:N511)&lt;&gt;0,SQRT(SUMSQ('Control Kinematics'!N512:N562-'Control Kinematics'!$IS$53:$IS$103)/51),"")</f>
        <v>0.81837284529245213</v>
      </c>
      <c r="N25" s="52">
        <f t="array" ref="N25">IF(SUM('Control Kinematics'!O461:O511)&lt;&gt;0,SQRT(SUMSQ('Control Kinematics'!O512:O562-'Control Kinematics'!$IS$53:$IS$103)/51),"")</f>
        <v>1.7941055687809007</v>
      </c>
      <c r="O25" s="52">
        <f t="array" ref="O25">IF(SUM('Control Kinematics'!P461:P511)&lt;&gt;0,SQRT(SUMSQ('Control Kinematics'!P512:P562-'Control Kinematics'!$IS$53:$IS$103)/51),"")</f>
        <v>1.5067345103932199</v>
      </c>
      <c r="P25" s="52">
        <f t="array" ref="P25">IF(SUM('Control Kinematics'!Q461:Q511)&lt;&gt;0,SQRT(SUMSQ('Control Kinematics'!Q512:Q562-'Control Kinematics'!$IS$53:$IS$103)/51),"")</f>
        <v>1.5551933554841308</v>
      </c>
      <c r="Q25" s="52">
        <f t="array" ref="Q25">IF(SUM('Control Kinematics'!R461:R511)&lt;&gt;0,SQRT(SUMSQ('Control Kinematics'!R512:R562-'Control Kinematics'!$IS$53:$IS$103)/51),"")</f>
        <v>2.2365319493250464</v>
      </c>
      <c r="R25" s="52">
        <f t="array" ref="R25">IF(SUM('Control Kinematics'!S461:S511)&lt;&gt;0,SQRT(SUMSQ('Control Kinematics'!S512:S562-'Control Kinematics'!$IS$53:$IS$103)/51),"")</f>
        <v>1.4785126384528462</v>
      </c>
      <c r="S25" s="52">
        <f t="array" ref="S25">IF(SUM('Control Kinematics'!T461:T511)&lt;&gt;0,SQRT(SUMSQ('Control Kinematics'!T512:T562-'Control Kinematics'!$IS$53:$IS$103)/51),"")</f>
        <v>2.9407343417788052</v>
      </c>
      <c r="T25" s="52">
        <f t="array" ref="T25">IF(SUM('Control Kinematics'!U461:U511)&lt;&gt;0,SQRT(SUMSQ('Control Kinematics'!U512:U562-'Control Kinematics'!$IS$53:$IS$103)/51),"")</f>
        <v>0.59942958711422945</v>
      </c>
      <c r="U25" s="52">
        <f t="array" ref="U25">IF(SUM('Control Kinematics'!V461:V511)&lt;&gt;0,SQRT(SUMSQ('Control Kinematics'!V512:V562-'Control Kinematics'!$IS$53:$IS$103)/51),"")</f>
        <v>0.55568186470164449</v>
      </c>
      <c r="V25" s="52">
        <f t="array" ref="V25">IF(SUM('Control Kinematics'!W461:W511)&lt;&gt;0,SQRT(SUMSQ('Control Kinematics'!W512:W562-'Control Kinematics'!$IS$53:$IS$103)/51),"")</f>
        <v>3.3402976271211333</v>
      </c>
      <c r="W25" s="52">
        <f t="array" ref="W25">IF(SUM('Control Kinematics'!X461:X511)&lt;&gt;0,SQRT(SUMSQ('Control Kinematics'!X512:X562-'Control Kinematics'!$IS$53:$IS$103)/51),"")</f>
        <v>1.4567350803154502</v>
      </c>
      <c r="X25" s="52">
        <f t="array" ref="X25">IF(SUM('Control Kinematics'!Y461:Y511)&lt;&gt;0,SQRT(SUMSQ('Control Kinematics'!Y512:Y562-'Control Kinematics'!$IS$53:$IS$103)/51),"")</f>
        <v>3.1477082570986155</v>
      </c>
      <c r="Y25" s="52">
        <f t="array" ref="Y25">IF(SUM('Control Kinematics'!Z461:Z511)&lt;&gt;0,SQRT(SUMSQ('Control Kinematics'!Z512:Z562-'Control Kinematics'!$IS$53:$IS$103)/51),"")</f>
        <v>2.9254847813241702</v>
      </c>
      <c r="Z25" s="52">
        <f t="array" ref="Z25">IF(SUM('Control Kinematics'!AA461:AA511)&lt;&gt;0,SQRT(SUMSQ('Control Kinematics'!AA512:AA562-'Control Kinematics'!$IS$53:$IS$103)/51),"")</f>
        <v>2.9524994531807796</v>
      </c>
      <c r="AA25" s="52">
        <f t="array" ref="AA25">IF(SUM('Control Kinematics'!AB461:AB511)&lt;&gt;0,SQRT(SUMSQ('Control Kinematics'!AB512:AB562-'Control Kinematics'!$IS$53:$IS$103)/51),"")</f>
        <v>2.0086498937459982</v>
      </c>
      <c r="AB25" s="52">
        <f t="array" ref="AB25">IF(SUM('Control Kinematics'!AC461:AC511)&lt;&gt;0,SQRT(SUMSQ('Control Kinematics'!AC512:AC562-'Control Kinematics'!$IS$53:$IS$103)/51),"")</f>
        <v>2.4886993406254825</v>
      </c>
      <c r="AC25" s="52">
        <f t="array" ref="AC25">IF(SUM('Control Kinematics'!AD461:AD511)&lt;&gt;0,SQRT(SUMSQ('Control Kinematics'!AD512:AD562-'Control Kinematics'!$IS$53:$IS$103)/51),"")</f>
        <v>1.0270843497429427</v>
      </c>
      <c r="AD25" s="52">
        <f t="array" ref="AD25">IF(SUM('Control Kinematics'!AE461:AE511)&lt;&gt;0,SQRT(SUMSQ('Control Kinematics'!AE512:AE562-'Control Kinematics'!$IS$53:$IS$103)/51),"")</f>
        <v>1.9972919874566937</v>
      </c>
      <c r="AE25" s="52">
        <f t="array" ref="AE25">IF(SUM('Control Kinematics'!AF461:AF511)&lt;&gt;0,SQRT(SUMSQ('Control Kinematics'!AF512:AF562-'Control Kinematics'!$IS$53:$IS$103)/51),"")</f>
        <v>1.7475268661648069</v>
      </c>
      <c r="AF25" s="52">
        <f t="array" ref="AF25">IF(SUM('Control Kinematics'!AG461:AG511)&lt;&gt;0,SQRT(SUMSQ('Control Kinematics'!AG512:AG562-'Control Kinematics'!$IS$53:$IS$103)/51),"")</f>
        <v>1.3360759333089487</v>
      </c>
      <c r="AG25" s="52">
        <f t="array" ref="AG25">IF(SUM('Control Kinematics'!AH461:AH511)&lt;&gt;0,SQRT(SUMSQ('Control Kinematics'!AH512:AH562-'Control Kinematics'!$IS$53:$IS$103)/51),"")</f>
        <v>1.205364846076771</v>
      </c>
      <c r="AH25" s="52">
        <f t="array" ref="AH25">IF(SUM('Control Kinematics'!AI461:AI511)&lt;&gt;0,SQRT(SUMSQ('Control Kinematics'!AI512:AI562-'Control Kinematics'!$IS$53:$IS$103)/51),"")</f>
        <v>1.843961776471104</v>
      </c>
      <c r="AI25" s="52">
        <f t="array" ref="AI25">IF(SUM('Control Kinematics'!AJ461:AJ511)&lt;&gt;0,SQRT(SUMSQ('Control Kinematics'!AJ512:AJ562-'Control Kinematics'!$IS$53:$IS$103)/51),"")</f>
        <v>4.2647891757388514</v>
      </c>
      <c r="AJ25" s="52">
        <f t="array" ref="AJ25">IF(SUM('Control Kinematics'!AK461:AK511)&lt;&gt;0,SQRT(SUMSQ('Control Kinematics'!AK512:AK562-'Control Kinematics'!$IS$53:$IS$103)/51),"")</f>
        <v>5.3863575556796475</v>
      </c>
      <c r="AK25" s="52">
        <f t="array" ref="AK25">IF(SUM('Control Kinematics'!AL461:AL511)&lt;&gt;0,SQRT(SUMSQ('Control Kinematics'!AL512:AL562-'Control Kinematics'!$IS$53:$IS$103)/51),"")</f>
        <v>1.7447180892394303</v>
      </c>
      <c r="AL25" s="52">
        <f t="array" ref="AL25">IF(SUM('Control Kinematics'!AM461:AM511)&lt;&gt;0,SQRT(SUMSQ('Control Kinematics'!AM512:AM562-'Control Kinematics'!$IS$53:$IS$103)/51),"")</f>
        <v>2.8459741176636775</v>
      </c>
      <c r="AM25" s="52">
        <f t="array" ref="AM25">IF(SUM('Control Kinematics'!AN461:AN511)&lt;&gt;0,SQRT(SUMSQ('Control Kinematics'!AN512:AN562-'Control Kinematics'!$IS$53:$IS$103)/51),"")</f>
        <v>1.5975566393963143</v>
      </c>
      <c r="AN25" s="52" t="str">
        <f t="array" ref="AN25">IF(SUM('Control Kinematics'!AO461:AO511)&lt;&gt;0,SQRT(SUMSQ('Control Kinematics'!AO512:AO562-'Control Kinematics'!$IS$53:$IS$103)/51),"")</f>
        <v/>
      </c>
      <c r="AO25" s="52" t="str">
        <f t="array" ref="AO25">IF(SUM('Control Kinematics'!AP461:AP511)&lt;&gt;0,SQRT(SUMSQ('Control Kinematics'!AP512:AP562-'Control Kinematics'!$IS$53:$IS$103)/51),"")</f>
        <v/>
      </c>
      <c r="AP25" s="52" t="str">
        <f t="array" ref="AP25">IF(SUM('Control Kinematics'!AQ461:AQ511)&lt;&gt;0,SQRT(SUMSQ('Control Kinematics'!AQ512:AQ562-'Control Kinematics'!$IS$53:$IS$103)/51),"")</f>
        <v/>
      </c>
      <c r="AQ25" s="52" t="str">
        <f t="array" ref="AQ25">IF(SUM('Control Kinematics'!AR461:AR511)&lt;&gt;0,SQRT(SUMSQ('Control Kinematics'!AR512:AR562-'Control Kinematics'!$IS$53:$IS$103)/51),"")</f>
        <v/>
      </c>
      <c r="AR25" s="52" t="str">
        <f t="array" ref="AR25">IF(SUM('Control Kinematics'!AS461:AS511)&lt;&gt;0,SQRT(SUMSQ('Control Kinematics'!AS512:AS562-'Control Kinematics'!$IS$53:$IS$103)/51),"")</f>
        <v/>
      </c>
      <c r="AS25" s="52" t="str">
        <f t="array" ref="AS25">IF(SUM('Control Kinematics'!AT461:AT511)&lt;&gt;0,SQRT(SUMSQ('Control Kinematics'!AT512:AT562-'Control Kinematics'!$IS$53:$IS$103)/51),"")</f>
        <v/>
      </c>
      <c r="AT25" s="52" t="str">
        <f t="array" ref="AT25">IF(SUM('Control Kinematics'!AU461:AU511)&lt;&gt;0,SQRT(SUMSQ('Control Kinematics'!AU512:AU562-'Control Kinematics'!$IS$53:$IS$103)/51),"")</f>
        <v/>
      </c>
      <c r="AU25" s="52" t="str">
        <f t="array" ref="AU25">IF(SUM('Control Kinematics'!AV461:AV511)&lt;&gt;0,SQRT(SUMSQ('Control Kinematics'!AV512:AV562-'Control Kinematics'!$IS$53:$IS$103)/51),"")</f>
        <v/>
      </c>
      <c r="AV25" s="52" t="str">
        <f t="array" ref="AV25">IF(SUM('Control Kinematics'!AW461:AW511)&lt;&gt;0,SQRT(SUMSQ('Control Kinematics'!AW512:AW562-'Control Kinematics'!$IS$53:$IS$103)/51),"")</f>
        <v/>
      </c>
      <c r="AW25" s="52" t="str">
        <f t="array" ref="AW25">IF(SUM('Control Kinematics'!AX461:AX511)&lt;&gt;0,SQRT(SUMSQ('Control Kinematics'!AX512:AX562-'Control Kinematics'!$IS$53:$IS$103)/51),"")</f>
        <v/>
      </c>
      <c r="AX25" s="52" t="str">
        <f t="array" ref="AX25">IF(SUM('Control Kinematics'!AY461:AY511)&lt;&gt;0,SQRT(SUMSQ('Control Kinematics'!AY512:AY562-'Control Kinematics'!$IS$53:$IS$103)/51),"")</f>
        <v/>
      </c>
      <c r="AY25" s="52" t="str">
        <f t="array" ref="AY25">IF(SUM('Control Kinematics'!AZ461:AZ511)&lt;&gt;0,SQRT(SUMSQ('Control Kinematics'!AZ512:AZ562-'Control Kinematics'!$IS$53:$IS$103)/51),"")</f>
        <v/>
      </c>
      <c r="AZ25" s="52" t="str">
        <f t="array" ref="AZ25">IF(SUM('Control Kinematics'!BA461:BA511)&lt;&gt;0,SQRT(SUMSQ('Control Kinematics'!BA512:BA562-'Control Kinematics'!$IS$53:$IS$103)/51),"")</f>
        <v/>
      </c>
      <c r="BA25" s="52" t="str">
        <f t="array" ref="BA25">IF(SUM('Control Kinematics'!BB461:BB511)&lt;&gt;0,SQRT(SUMSQ('Control Kinematics'!BB512:BB562-'Control Kinematics'!$IS$53:$IS$103)/51),"")</f>
        <v/>
      </c>
      <c r="BB25" s="52" t="str">
        <f t="array" ref="BB25">IF(SUM('Control Kinematics'!BC461:BC511)&lt;&gt;0,SQRT(SUMSQ('Control Kinematics'!BC512:BC562-'Control Kinematics'!$IS$53:$IS$103)/51),"")</f>
        <v/>
      </c>
      <c r="BC25" s="52" t="str">
        <f t="array" ref="BC25">IF(SUM('Control Kinematics'!BD461:BD511)&lt;&gt;0,SQRT(SUMSQ('Control Kinematics'!BD512:BD562-'Control Kinematics'!$IS$53:$IS$103)/51),"")</f>
        <v/>
      </c>
      <c r="BD25" s="52" t="str">
        <f t="array" ref="BD25">IF(SUM('Control Kinematics'!BE461:BE511)&lt;&gt;0,SQRT(SUMSQ('Control Kinematics'!BE512:BE562-'Control Kinematics'!$IS$53:$IS$103)/51),"")</f>
        <v/>
      </c>
      <c r="BE25" s="52" t="str">
        <f t="array" ref="BE25">IF(SUM('Control Kinematics'!BF461:BF511)&lt;&gt;0,SQRT(SUMSQ('Control Kinematics'!BF512:BF562-'Control Kinematics'!$IS$53:$IS$103)/51),"")</f>
        <v/>
      </c>
      <c r="BF25" s="52" t="str">
        <f t="array" ref="BF25">IF(SUM('Control Kinematics'!BG461:BG511)&lt;&gt;0,SQRT(SUMSQ('Control Kinematics'!BG512:BG562-'Control Kinematics'!$IS$53:$IS$103)/51),"")</f>
        <v/>
      </c>
      <c r="BG25" s="52" t="str">
        <f t="array" ref="BG25">IF(SUM('Control Kinematics'!BH461:BH511)&lt;&gt;0,SQRT(SUMSQ('Control Kinematics'!BH512:BH562-'Control Kinematics'!$IS$53:$IS$103)/51),"")</f>
        <v/>
      </c>
      <c r="BH25" s="52" t="str">
        <f t="array" ref="BH25">IF(SUM('Control Kinematics'!BI461:BI511)&lt;&gt;0,SQRT(SUMSQ('Control Kinematics'!BI512:BI562-'Control Kinematics'!$IS$53:$IS$103)/51),"")</f>
        <v/>
      </c>
      <c r="BI25" s="52" t="str">
        <f t="array" ref="BI25">IF(SUM('Control Kinematics'!BJ461:BJ511)&lt;&gt;0,SQRT(SUMSQ('Control Kinematics'!BJ512:BJ562-'Control Kinematics'!$IS$53:$IS$103)/51),"")</f>
        <v/>
      </c>
      <c r="BJ25" s="52" t="str">
        <f t="array" ref="BJ25">IF(SUM('Control Kinematics'!BK461:BK511)&lt;&gt;0,SQRT(SUMSQ('Control Kinematics'!BK512:BK562-'Control Kinematics'!$IS$53:$IS$103)/51),"")</f>
        <v/>
      </c>
      <c r="BK25" s="52" t="str">
        <f t="array" ref="BK25">IF(SUM('Control Kinematics'!BL461:BL511)&lt;&gt;0,SQRT(SUMSQ('Control Kinematics'!BL512:BL562-'Control Kinematics'!$IS$53:$IS$103)/51),"")</f>
        <v/>
      </c>
      <c r="BL25" s="52" t="str">
        <f t="array" ref="BL25">IF(SUM('Control Kinematics'!BM461:BM511)&lt;&gt;0,SQRT(SUMSQ('Control Kinematics'!BM512:BM562-'Control Kinematics'!$IS$53:$IS$103)/51),"")</f>
        <v/>
      </c>
      <c r="BM25" s="52" t="str">
        <f t="array" ref="BM25">IF(SUM('Control Kinematics'!BN461:BN511)&lt;&gt;0,SQRT(SUMSQ('Control Kinematics'!BN512:BN562-'Control Kinematics'!$IS$53:$IS$103)/51),"")</f>
        <v/>
      </c>
      <c r="BN25" s="52" t="str">
        <f t="array" ref="BN25">IF(SUM('Control Kinematics'!BO461:BO511)&lt;&gt;0,SQRT(SUMSQ('Control Kinematics'!BO512:BO562-'Control Kinematics'!$IS$53:$IS$103)/51),"")</f>
        <v/>
      </c>
      <c r="BO25" s="52" t="str">
        <f t="array" ref="BO25">IF(SUM('Control Kinematics'!BP461:BP511)&lt;&gt;0,SQRT(SUMSQ('Control Kinematics'!BP512:BP562-'Control Kinematics'!$IS$53:$IS$103)/51),"")</f>
        <v/>
      </c>
      <c r="BP25" s="52" t="str">
        <f t="array" ref="BP25">IF(SUM('Control Kinematics'!BQ461:BQ511)&lt;&gt;0,SQRT(SUMSQ('Control Kinematics'!BQ512:BQ562-'Control Kinematics'!$IS$53:$IS$103)/51),"")</f>
        <v/>
      </c>
      <c r="BQ25" s="52" t="str">
        <f t="array" ref="BQ25">IF(SUM('Control Kinematics'!BR461:BR511)&lt;&gt;0,SQRT(SUMSQ('Control Kinematics'!BR512:BR562-'Control Kinematics'!$IS$53:$IS$103)/51),"")</f>
        <v/>
      </c>
      <c r="BR25" s="52" t="str">
        <f t="array" ref="BR25">IF(SUM('Control Kinematics'!BS461:BS511)&lt;&gt;0,SQRT(SUMSQ('Control Kinematics'!BS512:BS562-'Control Kinematics'!$IS$53:$IS$103)/51),"")</f>
        <v/>
      </c>
      <c r="BS25" s="52" t="str">
        <f t="array" ref="BS25">IF(SUM('Control Kinematics'!BT461:BT511)&lt;&gt;0,SQRT(SUMSQ('Control Kinematics'!BT512:BT562-'Control Kinematics'!$IS$53:$IS$103)/51),"")</f>
        <v/>
      </c>
      <c r="BT25" s="52" t="str">
        <f t="array" ref="BT25">IF(SUM('Control Kinematics'!BU461:BU511)&lt;&gt;0,SQRT(SUMSQ('Control Kinematics'!BU512:BU562-'Control Kinematics'!$IS$53:$IS$103)/51),"")</f>
        <v/>
      </c>
      <c r="BU25" s="52" t="str">
        <f t="array" ref="BU25">IF(SUM('Control Kinematics'!BV461:BV511)&lt;&gt;0,SQRT(SUMSQ('Control Kinematics'!BV512:BV562-'Control Kinematics'!$IS$53:$IS$103)/51),"")</f>
        <v/>
      </c>
      <c r="BV25" s="52" t="str">
        <f t="array" ref="BV25">IF(SUM('Control Kinematics'!BW461:BW511)&lt;&gt;0,SQRT(SUMSQ('Control Kinematics'!BW512:BW562-'Control Kinematics'!$IS$53:$IS$103)/51),"")</f>
        <v/>
      </c>
      <c r="BW25" s="52" t="str">
        <f t="array" ref="BW25">IF(SUM('Control Kinematics'!BX461:BX511)&lt;&gt;0,SQRT(SUMSQ('Control Kinematics'!BX512:BX562-'Control Kinematics'!$IS$53:$IS$103)/51),"")</f>
        <v/>
      </c>
      <c r="BX25" s="52" t="str">
        <f t="array" ref="BX25">IF(SUM('Control Kinematics'!BY461:BY511)&lt;&gt;0,SQRT(SUMSQ('Control Kinematics'!BY512:BY562-'Control Kinematics'!$IS$53:$IS$103)/51),"")</f>
        <v/>
      </c>
      <c r="BY25" s="52" t="str">
        <f t="array" ref="BY25">IF(SUM('Control Kinematics'!BZ461:BZ511)&lt;&gt;0,SQRT(SUMSQ('Control Kinematics'!BZ512:BZ562-'Control Kinematics'!$IS$53:$IS$103)/51),"")</f>
        <v/>
      </c>
      <c r="BZ25" s="52" t="str">
        <f t="array" ref="BZ25">IF(SUM('Control Kinematics'!CA461:CA511)&lt;&gt;0,SQRT(SUMSQ('Control Kinematics'!CA512:CA562-'Control Kinematics'!$IS$53:$IS$103)/51),"")</f>
        <v/>
      </c>
      <c r="CA25" s="52" t="str">
        <f t="array" ref="CA25">IF(SUM('Control Kinematics'!CB461:CB511)&lt;&gt;0,SQRT(SUMSQ('Control Kinematics'!CB512:CB562-'Control Kinematics'!$IS$53:$IS$103)/51),"")</f>
        <v/>
      </c>
      <c r="CB25" s="52" t="str">
        <f t="array" ref="CB25">IF(SUM('Control Kinematics'!CC461:CC511)&lt;&gt;0,SQRT(SUMSQ('Control Kinematics'!CC512:CC562-'Control Kinematics'!$IS$53:$IS$103)/51),"")</f>
        <v/>
      </c>
      <c r="CC25" s="52" t="str">
        <f t="array" ref="CC25">IF(SUM('Control Kinematics'!CD461:CD511)&lt;&gt;0,SQRT(SUMSQ('Control Kinematics'!CD512:CD562-'Control Kinematics'!$IS$53:$IS$103)/51),"")</f>
        <v/>
      </c>
      <c r="CD25" s="52" t="str">
        <f t="array" ref="CD25">IF(SUM('Control Kinematics'!CE461:CE511)&lt;&gt;0,SQRT(SUMSQ('Control Kinematics'!CE512:CE562-'Control Kinematics'!$IS$53:$IS$103)/51),"")</f>
        <v/>
      </c>
      <c r="CE25" s="52" t="str">
        <f t="array" ref="CE25">IF(SUM('Control Kinematics'!CF461:CF511)&lt;&gt;0,SQRT(SUMSQ('Control Kinematics'!CF512:CF562-'Control Kinematics'!$IS$53:$IS$103)/51),"")</f>
        <v/>
      </c>
      <c r="CF25" s="52" t="str">
        <f t="array" ref="CF25">IF(SUM('Control Kinematics'!CG461:CG511)&lt;&gt;0,SQRT(SUMSQ('Control Kinematics'!CG512:CG562-'Control Kinematics'!$IS$53:$IS$103)/51),"")</f>
        <v/>
      </c>
      <c r="CG25" s="52" t="str">
        <f t="array" ref="CG25">IF(SUM('Control Kinematics'!CH461:CH511)&lt;&gt;0,SQRT(SUMSQ('Control Kinematics'!CH512:CH562-'Control Kinematics'!$IS$53:$IS$103)/51),"")</f>
        <v/>
      </c>
      <c r="CH25" s="52" t="str">
        <f t="array" ref="CH25">IF(SUM('Control Kinematics'!CI461:CI511)&lt;&gt;0,SQRT(SUMSQ('Control Kinematics'!CI512:CI562-'Control Kinematics'!$IS$53:$IS$103)/51),"")</f>
        <v/>
      </c>
      <c r="CI25" s="52" t="str">
        <f t="array" ref="CI25">IF(SUM('Control Kinematics'!CJ461:CJ511)&lt;&gt;0,SQRT(SUMSQ('Control Kinematics'!CJ512:CJ562-'Control Kinematics'!$IS$53:$IS$103)/51),"")</f>
        <v/>
      </c>
      <c r="CJ25" s="52" t="str">
        <f t="array" ref="CJ25">IF(SUM('Control Kinematics'!CK461:CK511)&lt;&gt;0,SQRT(SUMSQ('Control Kinematics'!CK512:CK562-'Control Kinematics'!$IS$53:$IS$103)/51),"")</f>
        <v/>
      </c>
      <c r="CK25" s="52" t="str">
        <f t="array" ref="CK25">IF(SUM('Control Kinematics'!CL461:CL511)&lt;&gt;0,SQRT(SUMSQ('Control Kinematics'!CL512:CL562-'Control Kinematics'!$IS$53:$IS$103)/51),"")</f>
        <v/>
      </c>
      <c r="CL25" s="52" t="str">
        <f t="array" ref="CL25">IF(SUM('Control Kinematics'!CM461:CM511)&lt;&gt;0,SQRT(SUMSQ('Control Kinematics'!CM512:CM562-'Control Kinematics'!$IS$53:$IS$103)/51),"")</f>
        <v/>
      </c>
      <c r="CM25" s="52" t="str">
        <f t="array" ref="CM25">IF(SUM('Control Kinematics'!CN461:CN511)&lt;&gt;0,SQRT(SUMSQ('Control Kinematics'!CN512:CN562-'Control Kinematics'!$IS$53:$IS$103)/51),"")</f>
        <v/>
      </c>
      <c r="CN25" s="52" t="str">
        <f t="array" ref="CN25">IF(SUM('Control Kinematics'!CO461:CO511)&lt;&gt;0,SQRT(SUMSQ('Control Kinematics'!CO512:CO562-'Control Kinematics'!$IS$53:$IS$103)/51),"")</f>
        <v/>
      </c>
      <c r="CO25" s="52" t="str">
        <f t="array" ref="CO25">IF(SUM('Control Kinematics'!CP461:CP511)&lt;&gt;0,SQRT(SUMSQ('Control Kinematics'!CP512:CP562-'Control Kinematics'!$IS$53:$IS$103)/51),"")</f>
        <v/>
      </c>
      <c r="CP25" s="52" t="str">
        <f t="array" ref="CP25">IF(SUM('Control Kinematics'!CQ461:CQ511)&lt;&gt;0,SQRT(SUMSQ('Control Kinematics'!CQ512:CQ562-'Control Kinematics'!$IS$53:$IS$103)/51),"")</f>
        <v/>
      </c>
      <c r="CQ25" s="52" t="str">
        <f t="array" ref="CQ25">IF(SUM('Control Kinematics'!CR461:CR511)&lt;&gt;0,SQRT(SUMSQ('Control Kinematics'!CR512:CR562-'Control Kinematics'!$IS$53:$IS$103)/51),"")</f>
        <v/>
      </c>
      <c r="CR25" s="52" t="str">
        <f t="array" ref="CR25">IF(SUM('Control Kinematics'!CS461:CS511)&lt;&gt;0,SQRT(SUMSQ('Control Kinematics'!CS512:CS562-'Control Kinematics'!$IS$53:$IS$103)/51),"")</f>
        <v/>
      </c>
      <c r="CS25" s="52" t="str">
        <f t="array" ref="CS25">IF(SUM('Control Kinematics'!CT461:CT511)&lt;&gt;0,SQRT(SUMSQ('Control Kinematics'!CT512:CT562-'Control Kinematics'!$IS$53:$IS$103)/51),"")</f>
        <v/>
      </c>
      <c r="CT25" s="52" t="str">
        <f t="array" ref="CT25">IF(SUM('Control Kinematics'!CU461:CU511)&lt;&gt;0,SQRT(SUMSQ('Control Kinematics'!CU512:CU562-'Control Kinematics'!$IS$53:$IS$103)/51),"")</f>
        <v/>
      </c>
      <c r="CU25" s="52" t="str">
        <f t="array" ref="CU25">IF(SUM('Control Kinematics'!CV461:CV511)&lt;&gt;0,SQRT(SUMSQ('Control Kinematics'!CV512:CV562-'Control Kinematics'!$IS$53:$IS$103)/51),"")</f>
        <v/>
      </c>
      <c r="CV25" s="52" t="str">
        <f t="array" ref="CV25">IF(SUM('Control Kinematics'!CW461:CW511)&lt;&gt;0,SQRT(SUMSQ('Control Kinematics'!CW512:CW562-'Control Kinematics'!$IS$53:$IS$103)/51),"")</f>
        <v/>
      </c>
      <c r="CW25" s="52" t="str">
        <f t="array" ref="CW25">IF(SUM('Control Kinematics'!CX461:CX511)&lt;&gt;0,SQRT(SUMSQ('Control Kinematics'!CX512:CX562-'Control Kinematics'!$IS$53:$IS$103)/51),"")</f>
        <v/>
      </c>
      <c r="CX25" s="52" t="str">
        <f t="array" ref="CX25">IF(SUM('Control Kinematics'!CY461:CY511)&lt;&gt;0,SQRT(SUMSQ('Control Kinematics'!CY512:CY562-'Control Kinematics'!$IS$53:$IS$103)/51),"")</f>
        <v/>
      </c>
      <c r="CY25" s="52" t="str">
        <f t="array" ref="CY25">IF(SUM('Control Kinematics'!CZ461:CZ511)&lt;&gt;0,SQRT(SUMSQ('Control Kinematics'!CZ512:CZ562-'Control Kinematics'!$IS$53:$IS$103)/51),"")</f>
        <v/>
      </c>
      <c r="CZ25" s="52" t="str">
        <f t="array" ref="CZ25">IF(SUM('Control Kinematics'!DA461:DA511)&lt;&gt;0,SQRT(SUMSQ('Control Kinematics'!DA512:DA562-'Control Kinematics'!$IS$53:$IS$103)/51),"")</f>
        <v/>
      </c>
      <c r="DA25" s="52" t="str">
        <f t="array" ref="DA25">IF(SUM('Control Kinematics'!DB461:DB511)&lt;&gt;0,SQRT(SUMSQ('Control Kinematics'!DB512:DB562-'Control Kinematics'!$IS$53:$IS$103)/51),"")</f>
        <v/>
      </c>
      <c r="DB25" s="52" t="str">
        <f t="array" ref="DB25">IF(SUM('Control Kinematics'!DC461:DC511)&lt;&gt;0,SQRT(SUMSQ('Control Kinematics'!DC512:DC562-'Control Kinematics'!$IS$53:$IS$103)/51),"")</f>
        <v/>
      </c>
      <c r="DC25" s="52" t="str">
        <f t="array" ref="DC25">IF(SUM('Control Kinematics'!DD461:DD511)&lt;&gt;0,SQRT(SUMSQ('Control Kinematics'!DD512:DD562-'Control Kinematics'!$IS$53:$IS$103)/51),"")</f>
        <v/>
      </c>
      <c r="DD25" s="52" t="str">
        <f t="array" ref="DD25">IF(SUM('Control Kinematics'!DE461:DE511)&lt;&gt;0,SQRT(SUMSQ('Control Kinematics'!DE512:DE562-'Control Kinematics'!$IS$53:$IS$103)/51),"")</f>
        <v/>
      </c>
      <c r="DE25" s="52" t="str">
        <f t="array" ref="DE25">IF(SUM('Control Kinematics'!DF461:DF511)&lt;&gt;0,SQRT(SUMSQ('Control Kinematics'!DF512:DF562-'Control Kinematics'!$IS$53:$IS$103)/51),"")</f>
        <v/>
      </c>
      <c r="DF25" s="52" t="str">
        <f t="array" ref="DF25">IF(SUM('Control Kinematics'!DG461:DG511)&lt;&gt;0,SQRT(SUMSQ('Control Kinematics'!DG512:DG562-'Control Kinematics'!$IS$53:$IS$103)/51),"")</f>
        <v/>
      </c>
      <c r="DG25" s="52" t="str">
        <f t="array" ref="DG25">IF(SUM('Control Kinematics'!DH461:DH511)&lt;&gt;0,SQRT(SUMSQ('Control Kinematics'!DH512:DH562-'Control Kinematics'!$IS$53:$IS$103)/51),"")</f>
        <v/>
      </c>
      <c r="DH25" s="52" t="str">
        <f t="array" ref="DH25">IF(SUM('Control Kinematics'!DI461:DI511)&lt;&gt;0,SQRT(SUMSQ('Control Kinematics'!DI512:DI562-'Control Kinematics'!$IS$53:$IS$103)/51),"")</f>
        <v/>
      </c>
      <c r="DI25" s="52" t="str">
        <f t="array" ref="DI25">IF(SUM('Control Kinematics'!DJ461:DJ511)&lt;&gt;0,SQRT(SUMSQ('Control Kinematics'!DJ512:DJ562-'Control Kinematics'!$IS$53:$IS$103)/51),"")</f>
        <v/>
      </c>
      <c r="DJ25" s="52" t="str">
        <f t="array" ref="DJ25">IF(SUM('Control Kinematics'!DK461:DK511)&lt;&gt;0,SQRT(SUMSQ('Control Kinematics'!DK512:DK562-'Control Kinematics'!$IS$53:$IS$103)/51),"")</f>
        <v/>
      </c>
      <c r="DK25" s="52" t="str">
        <f t="array" ref="DK25">IF(SUM('Control Kinematics'!DL461:DL511)&lt;&gt;0,SQRT(SUMSQ('Control Kinematics'!DL512:DL562-'Control Kinematics'!$IS$53:$IS$103)/51),"")</f>
        <v/>
      </c>
      <c r="DL25" s="52" t="str">
        <f t="array" ref="DL25">IF(SUM('Control Kinematics'!DM461:DM511)&lt;&gt;0,SQRT(SUMSQ('Control Kinematics'!DM512:DM562-'Control Kinematics'!$IS$53:$IS$103)/51),"")</f>
        <v/>
      </c>
      <c r="DM25" s="52" t="str">
        <f t="array" ref="DM25">IF(SUM('Control Kinematics'!DN461:DN511)&lt;&gt;0,SQRT(SUMSQ('Control Kinematics'!DN512:DN562-'Control Kinematics'!$IS$53:$IS$103)/51),"")</f>
        <v/>
      </c>
      <c r="DN25" s="52" t="str">
        <f t="array" ref="DN25">IF(SUM('Control Kinematics'!DO461:DO511)&lt;&gt;0,SQRT(SUMSQ('Control Kinematics'!DO512:DO562-'Control Kinematics'!$IS$53:$IS$103)/51),"")</f>
        <v/>
      </c>
      <c r="DO25" s="52" t="str">
        <f t="array" ref="DO25">IF(SUM('Control Kinematics'!DP461:DP511)&lt;&gt;0,SQRT(SUMSQ('Control Kinematics'!DP512:DP562-'Control Kinematics'!$IS$53:$IS$103)/51),"")</f>
        <v/>
      </c>
      <c r="DP25" s="52" t="str">
        <f t="array" ref="DP25">IF(SUM('Control Kinematics'!DQ461:DQ511)&lt;&gt;0,SQRT(SUMSQ('Control Kinematics'!DQ512:DQ562-'Control Kinematics'!$IS$53:$IS$103)/51),"")</f>
        <v/>
      </c>
      <c r="DQ25" s="52" t="str">
        <f t="array" ref="DQ25">IF(SUM('Control Kinematics'!DR461:DR511)&lt;&gt;0,SQRT(SUMSQ('Control Kinematics'!DR512:DR562-'Control Kinematics'!$IS$53:$IS$103)/51),"")</f>
        <v/>
      </c>
      <c r="DR25" s="52" t="str">
        <f t="array" ref="DR25">IF(SUM('Control Kinematics'!DS461:DS511)&lt;&gt;0,SQRT(SUMSQ('Control Kinematics'!DS512:DS562-'Control Kinematics'!$IS$53:$IS$103)/51),"")</f>
        <v/>
      </c>
      <c r="DS25" s="52" t="str">
        <f t="array" ref="DS25">IF(SUM('Control Kinematics'!DT461:DT511)&lt;&gt;0,SQRT(SUMSQ('Control Kinematics'!DT512:DT562-'Control Kinematics'!$IS$53:$IS$103)/51),"")</f>
        <v/>
      </c>
      <c r="DT25" s="52" t="str">
        <f t="array" ref="DT25">IF(SUM('Control Kinematics'!DU461:DU511)&lt;&gt;0,SQRT(SUMSQ('Control Kinematics'!DU512:DU562-'Control Kinematics'!$IS$53:$IS$103)/51),"")</f>
        <v/>
      </c>
      <c r="DU25" s="52" t="str">
        <f t="array" ref="DU25">IF(SUM('Control Kinematics'!DV461:DV511)&lt;&gt;0,SQRT(SUMSQ('Control Kinematics'!DV512:DV562-'Control Kinematics'!$IS$53:$IS$103)/51),"")</f>
        <v/>
      </c>
      <c r="DV25" s="52" t="str">
        <f t="array" ref="DV25">IF(SUM('Control Kinematics'!DW461:DW511)&lt;&gt;0,SQRT(SUMSQ('Control Kinematics'!DW512:DW562-'Control Kinematics'!$IS$53:$IS$103)/51),"")</f>
        <v/>
      </c>
      <c r="DW25" s="52" t="str">
        <f t="array" ref="DW25">IF(SUM('Control Kinematics'!DX461:DX511)&lt;&gt;0,SQRT(SUMSQ('Control Kinematics'!DX512:DX562-'Control Kinematics'!$IS$53:$IS$103)/51),"")</f>
        <v/>
      </c>
      <c r="DX25" s="52" t="str">
        <f t="array" ref="DX25">IF(SUM('Control Kinematics'!DY461:DY511)&lt;&gt;0,SQRT(SUMSQ('Control Kinematics'!DY512:DY562-'Control Kinematics'!$IS$53:$IS$103)/51),"")</f>
        <v/>
      </c>
      <c r="DY25" s="52" t="str">
        <f t="array" ref="DY25">IF(SUM('Control Kinematics'!DZ461:DZ511)&lt;&gt;0,SQRT(SUMSQ('Control Kinematics'!DZ512:DZ562-'Control Kinematics'!$IS$53:$IS$103)/51),"")</f>
        <v/>
      </c>
      <c r="DZ25" s="52" t="str">
        <f t="array" ref="DZ25">IF(SUM('Control Kinematics'!EA461:EA511)&lt;&gt;0,SQRT(SUMSQ('Control Kinematics'!EA512:EA562-'Control Kinematics'!$IS$53:$IS$103)/51),"")</f>
        <v/>
      </c>
      <c r="EA25" s="52" t="str">
        <f t="array" ref="EA25">IF(SUM('Control Kinematics'!EB461:EB511)&lt;&gt;0,SQRT(SUMSQ('Control Kinematics'!EB512:EB562-'Control Kinematics'!$IS$53:$IS$103)/51),"")</f>
        <v/>
      </c>
      <c r="EB25" s="52" t="str">
        <f t="array" ref="EB25">IF(SUM('Control Kinematics'!EC461:EC511)&lt;&gt;0,SQRT(SUMSQ('Control Kinematics'!EC512:EC562-'Control Kinematics'!$IS$53:$IS$103)/51),"")</f>
        <v/>
      </c>
      <c r="EC25" s="52" t="str">
        <f t="array" ref="EC25">IF(SUM('Control Kinematics'!ED461:ED511)&lt;&gt;0,SQRT(SUMSQ('Control Kinematics'!ED512:ED562-'Control Kinematics'!$IS$53:$IS$103)/51),"")</f>
        <v/>
      </c>
      <c r="ED25" s="52" t="str">
        <f t="array" ref="ED25">IF(SUM('Control Kinematics'!EE461:EE511)&lt;&gt;0,SQRT(SUMSQ('Control Kinematics'!EE512:EE562-'Control Kinematics'!$IS$53:$IS$103)/51),"")</f>
        <v/>
      </c>
      <c r="EE25" s="52" t="str">
        <f t="array" ref="EE25">IF(SUM('Control Kinematics'!EF461:EF511)&lt;&gt;0,SQRT(SUMSQ('Control Kinematics'!EF512:EF562-'Control Kinematics'!$IS$53:$IS$103)/51),"")</f>
        <v/>
      </c>
      <c r="EF25" s="52" t="str">
        <f t="array" ref="EF25">IF(SUM('Control Kinematics'!EG461:EG511)&lt;&gt;0,SQRT(SUMSQ('Control Kinematics'!EG512:EG562-'Control Kinematics'!$IS$53:$IS$103)/51),"")</f>
        <v/>
      </c>
      <c r="EG25" s="52" t="str">
        <f t="array" ref="EG25">IF(SUM('Control Kinematics'!EH461:EH511)&lt;&gt;0,SQRT(SUMSQ('Control Kinematics'!EH512:EH562-'Control Kinematics'!$IS$53:$IS$103)/51),"")</f>
        <v/>
      </c>
      <c r="EH25" s="52" t="str">
        <f t="array" ref="EH25">IF(SUM('Control Kinematics'!EI461:EI511)&lt;&gt;0,SQRT(SUMSQ('Control Kinematics'!EI512:EI562-'Control Kinematics'!$IS$53:$IS$103)/51),"")</f>
        <v/>
      </c>
      <c r="EI25" s="52" t="str">
        <f t="array" ref="EI25">IF(SUM('Control Kinematics'!EJ461:EJ511)&lt;&gt;0,SQRT(SUMSQ('Control Kinematics'!EJ512:EJ562-'Control Kinematics'!$IS$53:$IS$103)/51),"")</f>
        <v/>
      </c>
      <c r="EJ25" s="52" t="str">
        <f t="array" ref="EJ25">IF(SUM('Control Kinematics'!EK461:EK511)&lt;&gt;0,SQRT(SUMSQ('Control Kinematics'!EK512:EK562-'Control Kinematics'!$IS$53:$IS$103)/51),"")</f>
        <v/>
      </c>
      <c r="EK25" s="52" t="str">
        <f t="array" ref="EK25">IF(SUM('Control Kinematics'!EL461:EL511)&lt;&gt;0,SQRT(SUMSQ('Control Kinematics'!EL512:EL562-'Control Kinematics'!$IS$53:$IS$103)/51),"")</f>
        <v/>
      </c>
      <c r="EL25" s="52" t="str">
        <f t="array" ref="EL25">IF(SUM('Control Kinematics'!EM461:EM511)&lt;&gt;0,SQRT(SUMSQ('Control Kinematics'!EM512:EM562-'Control Kinematics'!$IS$53:$IS$103)/51),"")</f>
        <v/>
      </c>
      <c r="EM25" s="52" t="str">
        <f t="array" ref="EM25">IF(SUM('Control Kinematics'!EN461:EN511)&lt;&gt;0,SQRT(SUMSQ('Control Kinematics'!EN512:EN562-'Control Kinematics'!$IS$53:$IS$103)/51),"")</f>
        <v/>
      </c>
      <c r="EN25" s="52" t="str">
        <f t="array" ref="EN25">IF(SUM('Control Kinematics'!EO461:EO511)&lt;&gt;0,SQRT(SUMSQ('Control Kinematics'!EO512:EO562-'Control Kinematics'!$IS$53:$IS$103)/51),"")</f>
        <v/>
      </c>
      <c r="EO25" s="52" t="str">
        <f t="array" ref="EO25">IF(SUM('Control Kinematics'!EP461:EP511)&lt;&gt;0,SQRT(SUMSQ('Control Kinematics'!EP512:EP562-'Control Kinematics'!$IS$53:$IS$103)/51),"")</f>
        <v/>
      </c>
      <c r="EP25" s="52" t="str">
        <f t="array" ref="EP25">IF(SUM('Control Kinematics'!EQ461:EQ511)&lt;&gt;0,SQRT(SUMSQ('Control Kinematics'!EQ512:EQ562-'Control Kinematics'!$IS$53:$IS$103)/51),"")</f>
        <v/>
      </c>
      <c r="EQ25" s="52" t="str">
        <f t="array" ref="EQ25">IF(SUM('Control Kinematics'!ER461:ER511)&lt;&gt;0,SQRT(SUMSQ('Control Kinematics'!ER512:ER562-'Control Kinematics'!$IS$53:$IS$103)/51),"")</f>
        <v/>
      </c>
      <c r="ER25" s="52" t="str">
        <f t="array" ref="ER25">IF(SUM('Control Kinematics'!ES461:ES511)&lt;&gt;0,SQRT(SUMSQ('Control Kinematics'!ES512:ES562-'Control Kinematics'!$IS$53:$IS$103)/51),"")</f>
        <v/>
      </c>
      <c r="ES25" s="52" t="str">
        <f t="array" ref="ES25">IF(SUM('Control Kinematics'!ET461:ET511)&lt;&gt;0,SQRT(SUMSQ('Control Kinematics'!ET512:ET562-'Control Kinematics'!$IS$53:$IS$103)/51),"")</f>
        <v/>
      </c>
      <c r="ET25" s="52" t="str">
        <f t="array" ref="ET25">IF(SUM('Control Kinematics'!EU461:EU511)&lt;&gt;0,SQRT(SUMSQ('Control Kinematics'!EU512:EU562-'Control Kinematics'!$IS$53:$IS$103)/51),"")</f>
        <v/>
      </c>
      <c r="EU25" s="52" t="str">
        <f t="array" ref="EU25">IF(SUM('Control Kinematics'!EV461:EV511)&lt;&gt;0,SQRT(SUMSQ('Control Kinematics'!EV512:EV562-'Control Kinematics'!$IS$53:$IS$103)/51),"")</f>
        <v/>
      </c>
      <c r="EV25" s="52" t="str">
        <f t="array" ref="EV25">IF(SUM('Control Kinematics'!EW461:EW511)&lt;&gt;0,SQRT(SUMSQ('Control Kinematics'!EW512:EW562-'Control Kinematics'!$IS$53:$IS$103)/51),"")</f>
        <v/>
      </c>
      <c r="EW25" s="52" t="str">
        <f t="array" ref="EW25">IF(SUM('Control Kinematics'!EX461:EX511)&lt;&gt;0,SQRT(SUMSQ('Control Kinematics'!EX512:EX562-'Control Kinematics'!$IS$53:$IS$103)/51),"")</f>
        <v/>
      </c>
      <c r="EX25" s="52" t="str">
        <f t="array" ref="EX25">IF(SUM('Control Kinematics'!EY461:EY511)&lt;&gt;0,SQRT(SUMSQ('Control Kinematics'!EY512:EY562-'Control Kinematics'!$IS$53:$IS$103)/51),"")</f>
        <v/>
      </c>
      <c r="EY25" s="52" t="str">
        <f t="array" ref="EY25">IF(SUM('Control Kinematics'!EZ461:EZ511)&lt;&gt;0,SQRT(SUMSQ('Control Kinematics'!EZ512:EZ562-'Control Kinematics'!$IS$53:$IS$103)/51),"")</f>
        <v/>
      </c>
      <c r="EZ25" s="52" t="str">
        <f t="array" ref="EZ25">IF(SUM('Control Kinematics'!FA461:FA511)&lt;&gt;0,SQRT(SUMSQ('Control Kinematics'!FA512:FA562-'Control Kinematics'!$IS$53:$IS$103)/51),"")</f>
        <v/>
      </c>
      <c r="FA25" s="52" t="str">
        <f t="array" ref="FA25">IF(SUM('Control Kinematics'!FB461:FB511)&lt;&gt;0,SQRT(SUMSQ('Control Kinematics'!FB512:FB562-'Control Kinematics'!$IS$53:$IS$103)/51),"")</f>
        <v/>
      </c>
      <c r="FB25" s="52" t="str">
        <f t="array" ref="FB25">IF(SUM('Control Kinematics'!FC461:FC511)&lt;&gt;0,SQRT(SUMSQ('Control Kinematics'!FC512:FC562-'Control Kinematics'!$IS$53:$IS$103)/51),"")</f>
        <v/>
      </c>
      <c r="FC25" s="52" t="str">
        <f t="array" ref="FC25">IF(SUM('Control Kinematics'!FD461:FD511)&lt;&gt;0,SQRT(SUMSQ('Control Kinematics'!FD512:FD562-'Control Kinematics'!$IS$53:$IS$103)/51),"")</f>
        <v/>
      </c>
      <c r="FD25" s="52" t="str">
        <f t="array" ref="FD25">IF(SUM('Control Kinematics'!FE461:FE511)&lt;&gt;0,SQRT(SUMSQ('Control Kinematics'!FE512:FE562-'Control Kinematics'!$IS$53:$IS$103)/51),"")</f>
        <v/>
      </c>
      <c r="FE25" s="52" t="str">
        <f t="array" ref="FE25">IF(SUM('Control Kinematics'!FF461:FF511)&lt;&gt;0,SQRT(SUMSQ('Control Kinematics'!FF512:FF562-'Control Kinematics'!$IS$53:$IS$103)/51),"")</f>
        <v/>
      </c>
      <c r="FF25" s="52" t="str">
        <f t="array" ref="FF25">IF(SUM('Control Kinematics'!FG461:FG511)&lt;&gt;0,SQRT(SUMSQ('Control Kinematics'!FG512:FG562-'Control Kinematics'!$IS$53:$IS$103)/51),"")</f>
        <v/>
      </c>
      <c r="FG25" s="52" t="str">
        <f t="array" ref="FG25">IF(SUM('Control Kinematics'!FH461:FH511)&lt;&gt;0,SQRT(SUMSQ('Control Kinematics'!FH512:FH562-'Control Kinematics'!$IS$53:$IS$103)/51),"")</f>
        <v/>
      </c>
      <c r="FH25" s="52" t="str">
        <f t="array" ref="FH25">IF(SUM('Control Kinematics'!FI461:FI511)&lt;&gt;0,SQRT(SUMSQ('Control Kinematics'!FI512:FI562-'Control Kinematics'!$IS$53:$IS$103)/51),"")</f>
        <v/>
      </c>
      <c r="FI25" s="52" t="str">
        <f t="array" ref="FI25">IF(SUM('Control Kinematics'!FJ461:FJ511)&lt;&gt;0,SQRT(SUMSQ('Control Kinematics'!FJ512:FJ562-'Control Kinematics'!$IS$53:$IS$103)/51),"")</f>
        <v/>
      </c>
      <c r="FJ25" s="52" t="str">
        <f t="array" ref="FJ25">IF(SUM('Control Kinematics'!FK461:FK511)&lt;&gt;0,SQRT(SUMSQ('Control Kinematics'!FK512:FK562-'Control Kinematics'!$IS$53:$IS$103)/51),"")</f>
        <v/>
      </c>
      <c r="FK25" s="52" t="str">
        <f t="array" ref="FK25">IF(SUM('Control Kinematics'!FL461:FL511)&lt;&gt;0,SQRT(SUMSQ('Control Kinematics'!FL512:FL562-'Control Kinematics'!$IS$53:$IS$103)/51),"")</f>
        <v/>
      </c>
      <c r="FL25" s="52" t="str">
        <f t="array" ref="FL25">IF(SUM('Control Kinematics'!FM461:FM511)&lt;&gt;0,SQRT(SUMSQ('Control Kinematics'!FM512:FM562-'Control Kinematics'!$IS$53:$IS$103)/51),"")</f>
        <v/>
      </c>
      <c r="FM25" s="52" t="str">
        <f t="array" ref="FM25">IF(SUM('Control Kinematics'!FN461:FN511)&lt;&gt;0,SQRT(SUMSQ('Control Kinematics'!FN512:FN562-'Control Kinematics'!$IS$53:$IS$103)/51),"")</f>
        <v/>
      </c>
      <c r="FN25" s="52" t="str">
        <f t="array" ref="FN25">IF(SUM('Control Kinematics'!FO461:FO511)&lt;&gt;0,SQRT(SUMSQ('Control Kinematics'!FO512:FO562-'Control Kinematics'!$IS$53:$IS$103)/51),"")</f>
        <v/>
      </c>
      <c r="FO25" s="52" t="str">
        <f t="array" ref="FO25">IF(SUM('Control Kinematics'!FP461:FP511)&lt;&gt;0,SQRT(SUMSQ('Control Kinematics'!FP512:FP562-'Control Kinematics'!$IS$53:$IS$103)/51),"")</f>
        <v/>
      </c>
      <c r="FP25" s="52" t="str">
        <f t="array" ref="FP25">IF(SUM('Control Kinematics'!FQ461:FQ511)&lt;&gt;0,SQRT(SUMSQ('Control Kinematics'!FQ512:FQ562-'Control Kinematics'!$IS$53:$IS$103)/51),"")</f>
        <v/>
      </c>
      <c r="FQ25" s="52" t="str">
        <f t="array" ref="FQ25">IF(SUM('Control Kinematics'!FR461:FR511)&lt;&gt;0,SQRT(SUMSQ('Control Kinematics'!FR512:FR562-'Control Kinematics'!$IS$53:$IS$103)/51),"")</f>
        <v/>
      </c>
      <c r="FR25" s="52" t="str">
        <f t="array" ref="FR25">IF(SUM('Control Kinematics'!FS461:FS511)&lt;&gt;0,SQRT(SUMSQ('Control Kinematics'!FS512:FS562-'Control Kinematics'!$IS$53:$IS$103)/51),"")</f>
        <v/>
      </c>
      <c r="FS25" s="52" t="str">
        <f t="array" ref="FS25">IF(SUM('Control Kinematics'!FT461:FT511)&lt;&gt;0,SQRT(SUMSQ('Control Kinematics'!FT512:FT562-'Control Kinematics'!$IS$53:$IS$103)/51),"")</f>
        <v/>
      </c>
      <c r="FT25" s="52" t="str">
        <f t="array" ref="FT25">IF(SUM('Control Kinematics'!FU461:FU511)&lt;&gt;0,SQRT(SUMSQ('Control Kinematics'!FU512:FU562-'Control Kinematics'!$IS$53:$IS$103)/51),"")</f>
        <v/>
      </c>
      <c r="FU25" s="52" t="str">
        <f t="array" ref="FU25">IF(SUM('Control Kinematics'!FV461:FV511)&lt;&gt;0,SQRT(SUMSQ('Control Kinematics'!FV512:FV562-'Control Kinematics'!$IS$53:$IS$103)/51),"")</f>
        <v/>
      </c>
      <c r="FV25" s="52" t="str">
        <f t="array" ref="FV25">IF(SUM('Control Kinematics'!FW461:FW511)&lt;&gt;0,SQRT(SUMSQ('Control Kinematics'!FW512:FW562-'Control Kinematics'!$IS$53:$IS$103)/51),"")</f>
        <v/>
      </c>
      <c r="FW25" s="52" t="str">
        <f t="array" ref="FW25">IF(SUM('Control Kinematics'!FX461:FX511)&lt;&gt;0,SQRT(SUMSQ('Control Kinematics'!FX512:FX562-'Control Kinematics'!$IS$53:$IS$103)/51),"")</f>
        <v/>
      </c>
      <c r="FX25" s="52" t="str">
        <f t="array" ref="FX25">IF(SUM('Control Kinematics'!FY461:FY511)&lt;&gt;0,SQRT(SUMSQ('Control Kinematics'!FY512:FY562-'Control Kinematics'!$IS$53:$IS$103)/51),"")</f>
        <v/>
      </c>
      <c r="FY25" s="52" t="str">
        <f t="array" ref="FY25">IF(SUM('Control Kinematics'!FZ461:FZ511)&lt;&gt;0,SQRT(SUMSQ('Control Kinematics'!FZ512:FZ562-'Control Kinematics'!$IS$53:$IS$103)/51),"")</f>
        <v/>
      </c>
      <c r="FZ25" s="52" t="str">
        <f t="array" ref="FZ25">IF(SUM('Control Kinematics'!GA461:GA511)&lt;&gt;0,SQRT(SUMSQ('Control Kinematics'!GA512:GA562-'Control Kinematics'!$IS$53:$IS$103)/51),"")</f>
        <v/>
      </c>
      <c r="GA25" s="52" t="str">
        <f t="array" ref="GA25">IF(SUM('Control Kinematics'!GB461:GB511)&lt;&gt;0,SQRT(SUMSQ('Control Kinematics'!GB512:GB562-'Control Kinematics'!$IS$53:$IS$103)/51),"")</f>
        <v/>
      </c>
      <c r="GB25" s="52" t="str">
        <f t="array" ref="GB25">IF(SUM('Control Kinematics'!GC461:GC511)&lt;&gt;0,SQRT(SUMSQ('Control Kinematics'!GC512:GC562-'Control Kinematics'!$IS$53:$IS$103)/51),"")</f>
        <v/>
      </c>
      <c r="GC25" s="52" t="str">
        <f t="array" ref="GC25">IF(SUM('Control Kinematics'!GD461:GD511)&lt;&gt;0,SQRT(SUMSQ('Control Kinematics'!GD512:GD562-'Control Kinematics'!$IS$53:$IS$103)/51),"")</f>
        <v/>
      </c>
      <c r="GD25" s="52" t="str">
        <f t="array" ref="GD25">IF(SUM('Control Kinematics'!GE461:GE511)&lt;&gt;0,SQRT(SUMSQ('Control Kinematics'!GE512:GE562-'Control Kinematics'!$IS$53:$IS$103)/51),"")</f>
        <v/>
      </c>
      <c r="GE25" s="52" t="str">
        <f t="array" ref="GE25">IF(SUM('Control Kinematics'!GF461:GF511)&lt;&gt;0,SQRT(SUMSQ('Control Kinematics'!GF512:GF562-'Control Kinematics'!$IS$53:$IS$103)/51),"")</f>
        <v/>
      </c>
      <c r="GF25" s="52" t="str">
        <f t="array" ref="GF25">IF(SUM('Control Kinematics'!GG461:GG511)&lt;&gt;0,SQRT(SUMSQ('Control Kinematics'!GG512:GG562-'Control Kinematics'!$IS$53:$IS$103)/51),"")</f>
        <v/>
      </c>
      <c r="GG25" s="52" t="str">
        <f t="array" ref="GG25">IF(SUM('Control Kinematics'!GH461:GH511)&lt;&gt;0,SQRT(SUMSQ('Control Kinematics'!GH512:GH562-'Control Kinematics'!$IS$53:$IS$103)/51),"")</f>
        <v/>
      </c>
      <c r="GH25" s="52" t="str">
        <f t="array" ref="GH25">IF(SUM('Control Kinematics'!GI461:GI511)&lt;&gt;0,SQRT(SUMSQ('Control Kinematics'!GI512:GI562-'Control Kinematics'!$IS$53:$IS$103)/51),"")</f>
        <v/>
      </c>
      <c r="GI25" s="52" t="str">
        <f t="array" ref="GI25">IF(SUM('Control Kinematics'!GJ461:GJ511)&lt;&gt;0,SQRT(SUMSQ('Control Kinematics'!GJ512:GJ562-'Control Kinematics'!$IS$53:$IS$103)/51),"")</f>
        <v/>
      </c>
      <c r="GJ25" s="52" t="str">
        <f t="array" ref="GJ25">IF(SUM('Control Kinematics'!GK461:GK511)&lt;&gt;0,SQRT(SUMSQ('Control Kinematics'!GK512:GK562-'Control Kinematics'!$IS$53:$IS$103)/51),"")</f>
        <v/>
      </c>
      <c r="GK25" s="52" t="str">
        <f t="array" ref="GK25">IF(SUM('Control Kinematics'!GL461:GL511)&lt;&gt;0,SQRT(SUMSQ('Control Kinematics'!GL512:GL562-'Control Kinematics'!$IS$53:$IS$103)/51),"")</f>
        <v/>
      </c>
      <c r="GL25" s="52" t="str">
        <f t="array" ref="GL25">IF(SUM('Control Kinematics'!GM461:GM511)&lt;&gt;0,SQRT(SUMSQ('Control Kinematics'!GM512:GM562-'Control Kinematics'!$IS$53:$IS$103)/51),"")</f>
        <v/>
      </c>
      <c r="GM25" s="52" t="str">
        <f t="array" ref="GM25">IF(SUM('Control Kinematics'!GN461:GN511)&lt;&gt;0,SQRT(SUMSQ('Control Kinematics'!GN512:GN562-'Control Kinematics'!$IS$53:$IS$103)/51),"")</f>
        <v/>
      </c>
      <c r="GN25" s="52" t="str">
        <f t="array" ref="GN25">IF(SUM('Control Kinematics'!GO461:GO511)&lt;&gt;0,SQRT(SUMSQ('Control Kinematics'!GO512:GO562-'Control Kinematics'!$IS$53:$IS$103)/51),"")</f>
        <v/>
      </c>
      <c r="GO25" s="52" t="str">
        <f t="array" ref="GO25">IF(SUM('Control Kinematics'!GP461:GP511)&lt;&gt;0,SQRT(SUMSQ('Control Kinematics'!GP512:GP562-'Control Kinematics'!$IS$53:$IS$103)/51),"")</f>
        <v/>
      </c>
      <c r="GP25" s="52" t="str">
        <f t="array" ref="GP25">IF(SUM('Control Kinematics'!GQ461:GQ511)&lt;&gt;0,SQRT(SUMSQ('Control Kinematics'!GQ512:GQ562-'Control Kinematics'!$IS$53:$IS$103)/51),"")</f>
        <v/>
      </c>
      <c r="GQ25" s="52" t="str">
        <f t="array" ref="GQ25">IF(SUM('Control Kinematics'!GR461:GR511)&lt;&gt;0,SQRT(SUMSQ('Control Kinematics'!GR512:GR562-'Control Kinematics'!$IS$53:$IS$103)/51),"")</f>
        <v/>
      </c>
      <c r="GR25" s="52" t="str">
        <f t="array" ref="GR25">IF(SUM('Control Kinematics'!GS461:GS511)&lt;&gt;0,SQRT(SUMSQ('Control Kinematics'!GS512:GS562-'Control Kinematics'!$IS$53:$IS$103)/51),"")</f>
        <v/>
      </c>
      <c r="GS25" s="52" t="str">
        <f t="array" ref="GS25">IF(SUM('Control Kinematics'!GT461:GT511)&lt;&gt;0,SQRT(SUMSQ('Control Kinematics'!GT512:GT562-'Control Kinematics'!$IS$53:$IS$103)/51),"")</f>
        <v/>
      </c>
      <c r="GT25" s="52" t="str">
        <f t="array" ref="GT25">IF(SUM('Control Kinematics'!GU461:GU511)&lt;&gt;0,SQRT(SUMSQ('Control Kinematics'!GU512:GU562-'Control Kinematics'!$IS$53:$IS$103)/51),"")</f>
        <v/>
      </c>
      <c r="GU25" s="52" t="str">
        <f t="array" ref="GU25">IF(SUM('Control Kinematics'!GV461:GV511)&lt;&gt;0,SQRT(SUMSQ('Control Kinematics'!GV512:GV562-'Control Kinematics'!$IS$53:$IS$103)/51),"")</f>
        <v/>
      </c>
      <c r="GV25" s="52" t="str">
        <f t="array" ref="GV25">IF(SUM('Control Kinematics'!GW461:GW511)&lt;&gt;0,SQRT(SUMSQ('Control Kinematics'!GW512:GW562-'Control Kinematics'!$IS$53:$IS$103)/51),"")</f>
        <v/>
      </c>
      <c r="GW25" s="52" t="str">
        <f t="array" ref="GW25">IF(SUM('Control Kinematics'!GX461:GX511)&lt;&gt;0,SQRT(SUMSQ('Control Kinematics'!GX512:GX562-'Control Kinematics'!$IS$53:$IS$103)/51),"")</f>
        <v/>
      </c>
      <c r="GX25" s="52" t="str">
        <f t="array" ref="GX25">IF(SUM('Control Kinematics'!GY461:GY511)&lt;&gt;0,SQRT(SUMSQ('Control Kinematics'!GY512:GY562-'Control Kinematics'!$IS$53:$IS$103)/51),"")</f>
        <v/>
      </c>
      <c r="GY25" s="52" t="str">
        <f t="array" ref="GY25">IF(SUM('Control Kinematics'!GZ461:GZ511)&lt;&gt;0,SQRT(SUMSQ('Control Kinematics'!GZ512:GZ562-'Control Kinematics'!$IS$53:$IS$103)/51),"")</f>
        <v/>
      </c>
      <c r="GZ25" s="52" t="str">
        <f t="array" ref="GZ25">IF(SUM('Control Kinematics'!HA461:HA511)&lt;&gt;0,SQRT(SUMSQ('Control Kinematics'!HA512:HA562-'Control Kinematics'!$IS$53:$IS$103)/51),"")</f>
        <v/>
      </c>
      <c r="HA25" s="52" t="str">
        <f t="array" ref="HA25">IF(SUM('Control Kinematics'!HB461:HB511)&lt;&gt;0,SQRT(SUMSQ('Control Kinematics'!HB512:HB562-'Control Kinematics'!$IS$53:$IS$103)/51),"")</f>
        <v/>
      </c>
      <c r="HB25" s="52" t="str">
        <f t="array" ref="HB25">IF(SUM('Control Kinematics'!HC461:HC511)&lt;&gt;0,SQRT(SUMSQ('Control Kinematics'!HC512:HC562-'Control Kinematics'!$IS$53:$IS$103)/51),"")</f>
        <v/>
      </c>
      <c r="HC25" s="52" t="str">
        <f t="array" ref="HC25">IF(SUM('Control Kinematics'!HD461:HD511)&lt;&gt;0,SQRT(SUMSQ('Control Kinematics'!HD512:HD562-'Control Kinematics'!$IS$53:$IS$103)/51),"")</f>
        <v/>
      </c>
      <c r="HD25" s="52" t="str">
        <f t="array" ref="HD25">IF(SUM('Control Kinematics'!HE461:HE511)&lt;&gt;0,SQRT(SUMSQ('Control Kinematics'!HE512:HE562-'Control Kinematics'!$IS$53:$IS$103)/51),"")</f>
        <v/>
      </c>
      <c r="HE25" s="52" t="str">
        <f t="array" ref="HE25">IF(SUM('Control Kinematics'!HF461:HF511)&lt;&gt;0,SQRT(SUMSQ('Control Kinematics'!HF512:HF562-'Control Kinematics'!$IS$53:$IS$103)/51),"")</f>
        <v/>
      </c>
      <c r="HF25" s="52" t="str">
        <f t="array" ref="HF25">IF(SUM('Control Kinematics'!HG461:HG511)&lt;&gt;0,SQRT(SUMSQ('Control Kinematics'!HG512:HG562-'Control Kinematics'!$IS$53:$IS$103)/51),"")</f>
        <v/>
      </c>
      <c r="HG25" s="52" t="str">
        <f t="array" ref="HG25">IF(SUM('Control Kinematics'!HH461:HH511)&lt;&gt;0,SQRT(SUMSQ('Control Kinematics'!HH512:HH562-'Control Kinematics'!$IS$53:$IS$103)/51),"")</f>
        <v/>
      </c>
      <c r="HH25" s="52" t="str">
        <f t="array" ref="HH25">IF(SUM('Control Kinematics'!HI461:HI511)&lt;&gt;0,SQRT(SUMSQ('Control Kinematics'!HI512:HI562-'Control Kinematics'!$IS$53:$IS$103)/51),"")</f>
        <v/>
      </c>
      <c r="HI25" s="52" t="str">
        <f t="array" ref="HI25">IF(SUM('Control Kinematics'!HJ461:HJ511)&lt;&gt;0,SQRT(SUMSQ('Control Kinematics'!HJ512:HJ562-'Control Kinematics'!$IS$53:$IS$103)/51),"")</f>
        <v/>
      </c>
      <c r="HJ25" s="52" t="str">
        <f t="array" ref="HJ25">IF(SUM('Control Kinematics'!HK461:HK511)&lt;&gt;0,SQRT(SUMSQ('Control Kinematics'!HK512:HK562-'Control Kinematics'!$IS$53:$IS$103)/51),"")</f>
        <v/>
      </c>
      <c r="HK25" s="52" t="str">
        <f t="array" ref="HK25">IF(SUM('Control Kinematics'!HL461:HL511)&lt;&gt;0,SQRT(SUMSQ('Control Kinematics'!HL512:HL562-'Control Kinematics'!$IS$53:$IS$103)/51),"")</f>
        <v/>
      </c>
      <c r="HL25" s="52" t="str">
        <f t="array" ref="HL25">IF(SUM('Control Kinematics'!HM461:HM511)&lt;&gt;0,SQRT(SUMSQ('Control Kinematics'!HM512:HM562-'Control Kinematics'!$IS$53:$IS$103)/51),"")</f>
        <v/>
      </c>
      <c r="HM25" s="52" t="str">
        <f t="array" ref="HM25">IF(SUM('Control Kinematics'!HN461:HN511)&lt;&gt;0,SQRT(SUMSQ('Control Kinematics'!HN512:HN562-'Control Kinematics'!$IS$53:$IS$103)/51),"")</f>
        <v/>
      </c>
      <c r="HN25" s="52" t="str">
        <f t="array" ref="HN25">IF(SUM('Control Kinematics'!HO461:HO511)&lt;&gt;0,SQRT(SUMSQ('Control Kinematics'!HO512:HO562-'Control Kinematics'!$IS$53:$IS$103)/51),"")</f>
        <v/>
      </c>
      <c r="HO25" s="52" t="str">
        <f t="array" ref="HO25">IF(SUM('Control Kinematics'!HP461:HP511)&lt;&gt;0,SQRT(SUMSQ('Control Kinematics'!HP512:HP562-'Control Kinematics'!$IS$53:$IS$103)/51),"")</f>
        <v/>
      </c>
      <c r="HP25" s="52" t="str">
        <f t="array" ref="HP25">IF(SUM('Control Kinematics'!HQ461:HQ511)&lt;&gt;0,SQRT(SUMSQ('Control Kinematics'!HQ512:HQ562-'Control Kinematics'!$IS$53:$IS$103)/51),"")</f>
        <v/>
      </c>
      <c r="HQ25" s="52" t="str">
        <f t="array" ref="HQ25">IF(SUM('Control Kinematics'!HR461:HR511)&lt;&gt;0,SQRT(SUMSQ('Control Kinematics'!HR512:HR562-'Control Kinematics'!$IS$53:$IS$103)/51),"")</f>
        <v/>
      </c>
      <c r="HR25" s="52" t="str">
        <f t="array" ref="HR25">IF(SUM('Control Kinematics'!HS461:HS511)&lt;&gt;0,SQRT(SUMSQ('Control Kinematics'!HS512:HS562-'Control Kinematics'!$IS$53:$IS$103)/51),"")</f>
        <v/>
      </c>
      <c r="HS25" s="52" t="str">
        <f t="array" ref="HS25">IF(SUM('Control Kinematics'!HT461:HT511)&lt;&gt;0,SQRT(SUMSQ('Control Kinematics'!HT512:HT562-'Control Kinematics'!$IS$53:$IS$103)/51),"")</f>
        <v/>
      </c>
      <c r="HT25" s="52" t="str">
        <f t="array" ref="HT25">IF(SUM('Control Kinematics'!HU461:HU511)&lt;&gt;0,SQRT(SUMSQ('Control Kinematics'!HU512:HU562-'Control Kinematics'!$IS$53:$IS$103)/51),"")</f>
        <v/>
      </c>
      <c r="HU25" s="52" t="str">
        <f t="array" ref="HU25">IF(SUM('Control Kinematics'!HV461:HV511)&lt;&gt;0,SQRT(SUMSQ('Control Kinematics'!HV512:HV562-'Control Kinematics'!$IS$53:$IS$103)/51),"")</f>
        <v/>
      </c>
      <c r="HV25" s="52" t="str">
        <f t="array" ref="HV25">IF(SUM('Control Kinematics'!HW461:HW511)&lt;&gt;0,SQRT(SUMSQ('Control Kinematics'!HW512:HW562-'Control Kinematics'!$IS$53:$IS$103)/51),"")</f>
        <v/>
      </c>
      <c r="HW25" s="52" t="str">
        <f t="array" ref="HW25">IF(SUM('Control Kinematics'!HX461:HX511)&lt;&gt;0,SQRT(SUMSQ('Control Kinematics'!HX512:HX562-'Control Kinematics'!$IS$53:$IS$103)/51),"")</f>
        <v/>
      </c>
      <c r="HX25" s="52" t="str">
        <f t="array" ref="HX25">IF(SUM('Control Kinematics'!HY461:HY511)&lt;&gt;0,SQRT(SUMSQ('Control Kinematics'!HY512:HY562-'Control Kinematics'!$IS$53:$IS$103)/51),"")</f>
        <v/>
      </c>
      <c r="HY25" s="52" t="str">
        <f t="array" ref="HY25">IF(SUM('Control Kinematics'!HZ461:HZ511)&lt;&gt;0,SQRT(SUMSQ('Control Kinematics'!HZ512:HZ562-'Control Kinematics'!$IS$53:$IS$103)/51),"")</f>
        <v/>
      </c>
      <c r="HZ25" s="52" t="str">
        <f t="array" ref="HZ25">IF(SUM('Control Kinematics'!IA461:IA511)&lt;&gt;0,SQRT(SUMSQ('Control Kinematics'!IA512:IA562-'Control Kinematics'!$IS$53:$IS$103)/51),"")</f>
        <v/>
      </c>
      <c r="IA25" s="52" t="str">
        <f t="array" ref="IA25">IF(SUM('Control Kinematics'!IB461:IB511)&lt;&gt;0,SQRT(SUMSQ('Control Kinematics'!IB512:IB562-'Control Kinematics'!$IS$53:$IS$103)/51),"")</f>
        <v/>
      </c>
      <c r="IB25" s="52" t="str">
        <f t="array" ref="IB25">IF(SUM('Control Kinematics'!IC461:IC511)&lt;&gt;0,SQRT(SUMSQ('Control Kinematics'!IC512:IC562-'Control Kinematics'!$IS$53:$IS$103)/51),"")</f>
        <v/>
      </c>
      <c r="IC25" s="52" t="str">
        <f t="array" ref="IC25">IF(SUM('Control Kinematics'!ID461:ID511)&lt;&gt;0,SQRT(SUMSQ('Control Kinematics'!ID512:ID562-'Control Kinematics'!$IS$53:$IS$103)/51),"")</f>
        <v/>
      </c>
      <c r="ID25" s="52" t="str">
        <f t="array" ref="ID25">IF(SUM('Control Kinematics'!IE461:IE511)&lt;&gt;0,SQRT(SUMSQ('Control Kinematics'!IE512:IE562-'Control Kinematics'!$IS$53:$IS$103)/51),"")</f>
        <v/>
      </c>
      <c r="IE25" s="52" t="str">
        <f t="array" ref="IE25">IF(SUM('Control Kinematics'!IF461:IF511)&lt;&gt;0,SQRT(SUMSQ('Control Kinematics'!IF512:IF562-'Control Kinematics'!$IS$53:$IS$103)/51),"")</f>
        <v/>
      </c>
      <c r="IF25" s="52" t="str">
        <f t="array" ref="IF25">IF(SUM('Control Kinematics'!IG461:IG511)&lt;&gt;0,SQRT(SUMSQ('Control Kinematics'!IG512:IG562-'Control Kinematics'!$IS$53:$IS$103)/51),"")</f>
        <v/>
      </c>
      <c r="IG25" s="52" t="str">
        <f t="array" ref="IG25">IF(SUM('Control Kinematics'!IH461:IH511)&lt;&gt;0,SQRT(SUMSQ('Control Kinematics'!IH512:IH562-'Control Kinematics'!$IS$53:$IS$103)/51),"")</f>
        <v/>
      </c>
      <c r="IH25" s="52" t="str">
        <f t="array" ref="IH25">IF(SUM('Control Kinematics'!II461:II511)&lt;&gt;0,SQRT(SUMSQ('Control Kinematics'!II512:II562-'Control Kinematics'!$IS$53:$IS$103)/51),"")</f>
        <v/>
      </c>
      <c r="II25" s="52" t="str">
        <f t="array" ref="II25">IF(SUM('Control Kinematics'!IJ461:IJ511)&lt;&gt;0,SQRT(SUMSQ('Control Kinematics'!IJ512:IJ562-'Control Kinematics'!$IS$53:$IS$103)/51),"")</f>
        <v/>
      </c>
      <c r="IJ25" s="52" t="str">
        <f t="array" ref="IJ25">IF(SUM('Control Kinematics'!IK461:IK511)&lt;&gt;0,SQRT(SUMSQ('Control Kinematics'!IK512:IK562-'Control Kinematics'!$IS$53:$IS$103)/51),"")</f>
        <v/>
      </c>
      <c r="IK25" s="52" t="str">
        <f t="array" ref="IK25">IF(SUM('Control Kinematics'!IL461:IL511)&lt;&gt;0,SQRT(SUMSQ('Control Kinematics'!IL512:IL562-'Control Kinematics'!$IS$53:$IS$103)/51),"")</f>
        <v/>
      </c>
      <c r="IL25" s="52" t="str">
        <f t="array" ref="IL25">IF(SUM('Control Kinematics'!IM461:IM511)&lt;&gt;0,SQRT(SUMSQ('Control Kinematics'!IM512:IM562-'Control Kinematics'!$IS$53:$IS$103)/51),"")</f>
        <v/>
      </c>
      <c r="IM25" s="52" t="str">
        <f t="array" ref="IM25">IF(SUM('Control Kinematics'!IN461:IN511)&lt;&gt;0,SQRT(SUMSQ('Control Kinematics'!IN512:IN562-'Control Kinematics'!$IS$53:$IS$103)/51),"")</f>
        <v/>
      </c>
      <c r="IN25" s="52" t="str">
        <f t="array" ref="IN25">IF(SUM('Control Kinematics'!IO461:IO511)&lt;&gt;0,SQRT(SUMSQ('Control Kinematics'!IO512:IO562-'Control Kinematics'!$IS$53:$IS$103)/51),"")</f>
        <v/>
      </c>
      <c r="IO25" s="52" t="str">
        <f t="array" ref="IO25">IF(SUM('Control Kinematics'!IP461:IP511)&lt;&gt;0,SQRT(SUMSQ('Control Kinematics'!IP512:IP562-'Control Kinematics'!$IS$53:$IS$103)/51),"")</f>
        <v/>
      </c>
      <c r="IP25" s="52" t="str">
        <f t="array" ref="IP25">IF(SUM('Control Kinematics'!IQ461:IQ511)&lt;&gt;0,SQRT(SUMSQ('Control Kinematics'!IQ512:IQ562-'Control Kinematics'!$IS$53:$IS$103)/51),"")</f>
        <v/>
      </c>
      <c r="IQ25" s="52" t="str">
        <f t="array" ref="IQ25">IF(SUM('Control Kinematics'!IR461:IR511)&lt;&gt;0,SQRT(SUMSQ('Control Kinematics'!IR512:IR562-'Control Kinematics'!$IS$53:$IS$103)/51),"")</f>
        <v/>
      </c>
      <c r="IR25" s="61">
        <f>AVERAGE(B25:IQ25)</f>
        <v>1.9973973280475907</v>
      </c>
      <c r="IS25" s="57">
        <f>STDEV(B25:IQ25)</f>
        <v>1.0245624600884871</v>
      </c>
      <c r="IT25" s="57">
        <f>EXP(IR55)</f>
        <v>1.7625135713417821</v>
      </c>
    </row>
    <row r="26" spans="1:254" x14ac:dyDescent="0.2">
      <c r="A26" s="23" t="s">
        <v>10</v>
      </c>
      <c r="B26" s="52">
        <f t="array" ref="B26">IF(SUM('Control Kinematics'!C461:C511)&lt;&gt;0,SQRT(SUMSQ('Control Kinematics'!C665:C715-'Control Kinematics'!$IS$206:$IS$256)/51),"")</f>
        <v>2.8924400610852015</v>
      </c>
      <c r="C26" s="52">
        <f t="array" ref="C26">IF(SUM('Control Kinematics'!D461:D511)&lt;&gt;0,SQRT(SUMSQ('Control Kinematics'!D665:D715-'Control Kinematics'!$IS$206:$IS$256)/51),"")</f>
        <v>1.6728769785000737</v>
      </c>
      <c r="D26" s="52">
        <f t="array" ref="D26">IF(SUM('Control Kinematics'!E461:E511)&lt;&gt;0,SQRT(SUMSQ('Control Kinematics'!E665:E715-'Control Kinematics'!$IS$206:$IS$256)/51),"")</f>
        <v>2.0970739175676405</v>
      </c>
      <c r="E26" s="52">
        <f t="array" ref="E26">IF(SUM('Control Kinematics'!F461:F511)&lt;&gt;0,SQRT(SUMSQ('Control Kinematics'!F665:F715-'Control Kinematics'!$IS$206:$IS$256)/51),"")</f>
        <v>1.4909147728531422</v>
      </c>
      <c r="F26" s="52">
        <f t="array" ref="F26">IF(SUM('Control Kinematics'!G461:G511)&lt;&gt;0,SQRT(SUMSQ('Control Kinematics'!G665:G715-'Control Kinematics'!$IS$206:$IS$256)/51),"")</f>
        <v>6.470956432869361</v>
      </c>
      <c r="G26" s="52">
        <f t="array" ref="G26">IF(SUM('Control Kinematics'!H461:H511)&lt;&gt;0,SQRT(SUMSQ('Control Kinematics'!H665:H715-'Control Kinematics'!$IS$206:$IS$256)/51),"")</f>
        <v>5.1793906508579264</v>
      </c>
      <c r="H26" s="52">
        <f t="array" ref="H26">IF(SUM('Control Kinematics'!I461:I511)&lt;&gt;0,SQRT(SUMSQ('Control Kinematics'!I665:I715-'Control Kinematics'!$IS$206:$IS$256)/51),"")</f>
        <v>2.0613758093323979</v>
      </c>
      <c r="I26" s="52">
        <f t="array" ref="I26">IF(SUM('Control Kinematics'!J461:J511)&lt;&gt;0,SQRT(SUMSQ('Control Kinematics'!J665:J715-'Control Kinematics'!$IS$206:$IS$256)/51),"")</f>
        <v>3.3998826760329433</v>
      </c>
      <c r="J26" s="52">
        <f t="array" ref="J26">IF(SUM('Control Kinematics'!K461:K511)&lt;&gt;0,SQRT(SUMSQ('Control Kinematics'!K665:K715-'Control Kinematics'!$IS$206:$IS$256)/51),"")</f>
        <v>4.648610368969603</v>
      </c>
      <c r="K26" s="52">
        <f t="array" ref="K26">IF(SUM('Control Kinematics'!L461:L511)&lt;&gt;0,SQRT(SUMSQ('Control Kinematics'!L665:L715-'Control Kinematics'!$IS$206:$IS$256)/51),"")</f>
        <v>2.2372196111463687</v>
      </c>
      <c r="L26" s="52">
        <f t="array" ref="L26">IF(SUM('Control Kinematics'!M461:M511)&lt;&gt;0,SQRT(SUMSQ('Control Kinematics'!M665:M715-'Control Kinematics'!$IS$206:$IS$256)/51),"")</f>
        <v>4.5014869258508652</v>
      </c>
      <c r="M26" s="52">
        <f t="array" ref="M26">IF(SUM('Control Kinematics'!N461:N511)&lt;&gt;0,SQRT(SUMSQ('Control Kinematics'!N665:N715-'Control Kinematics'!$IS$206:$IS$256)/51),"")</f>
        <v>4.441619847573123</v>
      </c>
      <c r="N26" s="52">
        <f t="array" ref="N26">IF(SUM('Control Kinematics'!O461:O511)&lt;&gt;0,SQRT(SUMSQ('Control Kinematics'!O665:O715-'Control Kinematics'!$IS$206:$IS$256)/51),"")</f>
        <v>4.061498383979691</v>
      </c>
      <c r="O26" s="52">
        <f t="array" ref="O26">IF(SUM('Control Kinematics'!P461:P511)&lt;&gt;0,SQRT(SUMSQ('Control Kinematics'!P665:P715-'Control Kinematics'!$IS$206:$IS$256)/51),"")</f>
        <v>1.9176585329439195</v>
      </c>
      <c r="P26" s="52">
        <f t="array" ref="P26">IF(SUM('Control Kinematics'!Q461:Q511)&lt;&gt;0,SQRT(SUMSQ('Control Kinematics'!Q665:Q715-'Control Kinematics'!$IS$206:$IS$256)/51),"")</f>
        <v>1.8811784518358898</v>
      </c>
      <c r="Q26" s="52">
        <f t="array" ref="Q26">IF(SUM('Control Kinematics'!R461:R511)&lt;&gt;0,SQRT(SUMSQ('Control Kinematics'!R665:R715-'Control Kinematics'!$IS$206:$IS$256)/51),"")</f>
        <v>2.3664719042786939</v>
      </c>
      <c r="R26" s="52">
        <f t="array" ref="R26">IF(SUM('Control Kinematics'!S461:S511)&lt;&gt;0,SQRT(SUMSQ('Control Kinematics'!S665:S715-'Control Kinematics'!$IS$206:$IS$256)/51),"")</f>
        <v>2.9259963304054932</v>
      </c>
      <c r="S26" s="52">
        <f t="array" ref="S26">IF(SUM('Control Kinematics'!T461:T511)&lt;&gt;0,SQRT(SUMSQ('Control Kinematics'!T665:T715-'Control Kinematics'!$IS$206:$IS$256)/51),"")</f>
        <v>2.6582667623527136</v>
      </c>
      <c r="T26" s="52">
        <f t="array" ref="T26">IF(SUM('Control Kinematics'!U461:U511)&lt;&gt;0,SQRT(SUMSQ('Control Kinematics'!U665:U715-'Control Kinematics'!$IS$206:$IS$256)/51),"")</f>
        <v>2.5670279131252478</v>
      </c>
      <c r="U26" s="52">
        <f t="array" ref="U26">IF(SUM('Control Kinematics'!V461:V511)&lt;&gt;0,SQRT(SUMSQ('Control Kinematics'!V665:V715-'Control Kinematics'!$IS$206:$IS$256)/51),"")</f>
        <v>2.668312939381563</v>
      </c>
      <c r="V26" s="52">
        <f t="array" ref="V26">IF(SUM('Control Kinematics'!W461:W511)&lt;&gt;0,SQRT(SUMSQ('Control Kinematics'!W665:W715-'Control Kinematics'!$IS$206:$IS$256)/51),"")</f>
        <v>1.9165199825203676</v>
      </c>
      <c r="W26" s="52">
        <f t="array" ref="W26">IF(SUM('Control Kinematics'!X461:X511)&lt;&gt;0,SQRT(SUMSQ('Control Kinematics'!X665:X715-'Control Kinematics'!$IS$206:$IS$256)/51),"")</f>
        <v>1.3301992220471544</v>
      </c>
      <c r="X26" s="52">
        <f t="array" ref="X26">IF(SUM('Control Kinematics'!Y461:Y511)&lt;&gt;0,SQRT(SUMSQ('Control Kinematics'!Y665:Y715-'Control Kinematics'!$IS$206:$IS$256)/51),"")</f>
        <v>5.2064389883465561</v>
      </c>
      <c r="Y26" s="52">
        <f t="array" ref="Y26">IF(SUM('Control Kinematics'!Z461:Z511)&lt;&gt;0,SQRT(SUMSQ('Control Kinematics'!Z665:Z715-'Control Kinematics'!$IS$206:$IS$256)/51),"")</f>
        <v>2.2318805953739282</v>
      </c>
      <c r="Z26" s="52">
        <f t="array" ref="Z26">IF(SUM('Control Kinematics'!AA461:AA511)&lt;&gt;0,SQRT(SUMSQ('Control Kinematics'!AA665:AA715-'Control Kinematics'!$IS$206:$IS$256)/51),"")</f>
        <v>2.3845491758805144</v>
      </c>
      <c r="AA26" s="52">
        <f t="array" ref="AA26">IF(SUM('Control Kinematics'!AB461:AB511)&lt;&gt;0,SQRT(SUMSQ('Control Kinematics'!AB665:AB715-'Control Kinematics'!$IS$206:$IS$256)/51),"")</f>
        <v>2.2349705059094891</v>
      </c>
      <c r="AB26" s="52">
        <f t="array" ref="AB26">IF(SUM('Control Kinematics'!AC461:AC511)&lt;&gt;0,SQRT(SUMSQ('Control Kinematics'!AC665:AC715-'Control Kinematics'!$IS$206:$IS$256)/51),"")</f>
        <v>2.7240663179702835</v>
      </c>
      <c r="AC26" s="52">
        <f t="array" ref="AC26">IF(SUM('Control Kinematics'!AD461:AD511)&lt;&gt;0,SQRT(SUMSQ('Control Kinematics'!AD665:AD715-'Control Kinematics'!$IS$206:$IS$256)/51),"")</f>
        <v>1.3242170049569697</v>
      </c>
      <c r="AD26" s="52">
        <f t="array" ref="AD26">IF(SUM('Control Kinematics'!AE461:AE511)&lt;&gt;0,SQRT(SUMSQ('Control Kinematics'!AE665:AE715-'Control Kinematics'!$IS$206:$IS$256)/51),"")</f>
        <v>5.6056940364041967</v>
      </c>
      <c r="AE26" s="52">
        <f t="array" ref="AE26">IF(SUM('Control Kinematics'!AF461:AF511)&lt;&gt;0,SQRT(SUMSQ('Control Kinematics'!AF665:AF715-'Control Kinematics'!$IS$206:$IS$256)/51),"")</f>
        <v>2.5228415872093954</v>
      </c>
      <c r="AF26" s="52">
        <f t="array" ref="AF26">IF(SUM('Control Kinematics'!AG461:AG511)&lt;&gt;0,SQRT(SUMSQ('Control Kinematics'!AG665:AG715-'Control Kinematics'!$IS$206:$IS$256)/51),"")</f>
        <v>2.3298268599561296</v>
      </c>
      <c r="AG26" s="52">
        <f t="array" ref="AG26">IF(SUM('Control Kinematics'!AH461:AH511)&lt;&gt;0,SQRT(SUMSQ('Control Kinematics'!AH665:AH715-'Control Kinematics'!$IS$206:$IS$256)/51),"")</f>
        <v>4.1034390472132642</v>
      </c>
      <c r="AH26" s="52">
        <f t="array" ref="AH26">IF(SUM('Control Kinematics'!AI461:AI511)&lt;&gt;0,SQRT(SUMSQ('Control Kinematics'!AI665:AI715-'Control Kinematics'!$IS$206:$IS$256)/51),"")</f>
        <v>3.0660960594329487</v>
      </c>
      <c r="AI26" s="52">
        <f t="array" ref="AI26">IF(SUM('Control Kinematics'!AJ461:AJ511)&lt;&gt;0,SQRT(SUMSQ('Control Kinematics'!AJ665:AJ715-'Control Kinematics'!$IS$206:$IS$256)/51),"")</f>
        <v>2.3215424855320914</v>
      </c>
      <c r="AJ26" s="52">
        <f t="array" ref="AJ26">IF(SUM('Control Kinematics'!AK461:AK511)&lt;&gt;0,SQRT(SUMSQ('Control Kinematics'!AK665:AK715-'Control Kinematics'!$IS$206:$IS$256)/51),"")</f>
        <v>3.7320110853576902</v>
      </c>
      <c r="AK26" s="52">
        <f t="array" ref="AK26">IF(SUM('Control Kinematics'!AL461:AL511)&lt;&gt;0,SQRT(SUMSQ('Control Kinematics'!AL665:AL715-'Control Kinematics'!$IS$206:$IS$256)/51),"")</f>
        <v>4.497674333815123</v>
      </c>
      <c r="AL26" s="52">
        <f t="array" ref="AL26">IF(SUM('Control Kinematics'!AM461:AM511)&lt;&gt;0,SQRT(SUMSQ('Control Kinematics'!AM665:AM715-'Control Kinematics'!$IS$206:$IS$256)/51),"")</f>
        <v>3.5018939089719749</v>
      </c>
      <c r="AM26" s="52">
        <f t="array" ref="AM26">IF(SUM('Control Kinematics'!AN461:AN511)&lt;&gt;0,SQRT(SUMSQ('Control Kinematics'!AN665:AN715-'Control Kinematics'!$IS$206:$IS$256)/51),"")</f>
        <v>4.116682734193728</v>
      </c>
      <c r="AN26" s="52" t="str">
        <f t="array" ref="AN26">IF(SUM('Control Kinematics'!AO461:AO511)&lt;&gt;0,SQRT(SUMSQ('Control Kinematics'!AO665:AO715-'Control Kinematics'!$IS$206:$IS$256)/51),"")</f>
        <v/>
      </c>
      <c r="AO26" s="52" t="str">
        <f t="array" ref="AO26">IF(SUM('Control Kinematics'!AP461:AP511)&lt;&gt;0,SQRT(SUMSQ('Control Kinematics'!AP665:AP715-'Control Kinematics'!$IS$206:$IS$256)/51),"")</f>
        <v/>
      </c>
      <c r="AP26" s="52" t="str">
        <f t="array" ref="AP26">IF(SUM('Control Kinematics'!AQ461:AQ511)&lt;&gt;0,SQRT(SUMSQ('Control Kinematics'!AQ665:AQ715-'Control Kinematics'!$IS$206:$IS$256)/51),"")</f>
        <v/>
      </c>
      <c r="AQ26" s="52" t="str">
        <f t="array" ref="AQ26">IF(SUM('Control Kinematics'!AR461:AR511)&lt;&gt;0,SQRT(SUMSQ('Control Kinematics'!AR665:AR715-'Control Kinematics'!$IS$206:$IS$256)/51),"")</f>
        <v/>
      </c>
      <c r="AR26" s="52" t="str">
        <f t="array" ref="AR26">IF(SUM('Control Kinematics'!AS461:AS511)&lt;&gt;0,SQRT(SUMSQ('Control Kinematics'!AS665:AS715-'Control Kinematics'!$IS$206:$IS$256)/51),"")</f>
        <v/>
      </c>
      <c r="AS26" s="52" t="str">
        <f t="array" ref="AS26">IF(SUM('Control Kinematics'!AT461:AT511)&lt;&gt;0,SQRT(SUMSQ('Control Kinematics'!AT665:AT715-'Control Kinematics'!$IS$206:$IS$256)/51),"")</f>
        <v/>
      </c>
      <c r="AT26" s="52" t="str">
        <f t="array" ref="AT26">IF(SUM('Control Kinematics'!AU461:AU511)&lt;&gt;0,SQRT(SUMSQ('Control Kinematics'!AU665:AU715-'Control Kinematics'!$IS$206:$IS$256)/51),"")</f>
        <v/>
      </c>
      <c r="AU26" s="52" t="str">
        <f t="array" ref="AU26">IF(SUM('Control Kinematics'!AV461:AV511)&lt;&gt;0,SQRT(SUMSQ('Control Kinematics'!AV665:AV715-'Control Kinematics'!$IS$206:$IS$256)/51),"")</f>
        <v/>
      </c>
      <c r="AV26" s="52" t="str">
        <f t="array" ref="AV26">IF(SUM('Control Kinematics'!AW461:AW511)&lt;&gt;0,SQRT(SUMSQ('Control Kinematics'!AW665:AW715-'Control Kinematics'!$IS$206:$IS$256)/51),"")</f>
        <v/>
      </c>
      <c r="AW26" s="52" t="str">
        <f t="array" ref="AW26">IF(SUM('Control Kinematics'!AX461:AX511)&lt;&gt;0,SQRT(SUMSQ('Control Kinematics'!AX665:AX715-'Control Kinematics'!$IS$206:$IS$256)/51),"")</f>
        <v/>
      </c>
      <c r="AX26" s="52" t="str">
        <f t="array" ref="AX26">IF(SUM('Control Kinematics'!AY461:AY511)&lt;&gt;0,SQRT(SUMSQ('Control Kinematics'!AY665:AY715-'Control Kinematics'!$IS$206:$IS$256)/51),"")</f>
        <v/>
      </c>
      <c r="AY26" s="52" t="str">
        <f t="array" ref="AY26">IF(SUM('Control Kinematics'!AZ461:AZ511)&lt;&gt;0,SQRT(SUMSQ('Control Kinematics'!AZ665:AZ715-'Control Kinematics'!$IS$206:$IS$256)/51),"")</f>
        <v/>
      </c>
      <c r="AZ26" s="52" t="str">
        <f t="array" ref="AZ26">IF(SUM('Control Kinematics'!BA461:BA511)&lt;&gt;0,SQRT(SUMSQ('Control Kinematics'!BA665:BA715-'Control Kinematics'!$IS$206:$IS$256)/51),"")</f>
        <v/>
      </c>
      <c r="BA26" s="52" t="str">
        <f t="array" ref="BA26">IF(SUM('Control Kinematics'!BB461:BB511)&lt;&gt;0,SQRT(SUMSQ('Control Kinematics'!BB665:BB715-'Control Kinematics'!$IS$206:$IS$256)/51),"")</f>
        <v/>
      </c>
      <c r="BB26" s="52" t="str">
        <f t="array" ref="BB26">IF(SUM('Control Kinematics'!BC461:BC511)&lt;&gt;0,SQRT(SUMSQ('Control Kinematics'!BC665:BC715-'Control Kinematics'!$IS$206:$IS$256)/51),"")</f>
        <v/>
      </c>
      <c r="BC26" s="52" t="str">
        <f t="array" ref="BC26">IF(SUM('Control Kinematics'!BD461:BD511)&lt;&gt;0,SQRT(SUMSQ('Control Kinematics'!BD665:BD715-'Control Kinematics'!$IS$206:$IS$256)/51),"")</f>
        <v/>
      </c>
      <c r="BD26" s="52" t="str">
        <f t="array" ref="BD26">IF(SUM('Control Kinematics'!BE461:BE511)&lt;&gt;0,SQRT(SUMSQ('Control Kinematics'!BE665:BE715-'Control Kinematics'!$IS$206:$IS$256)/51),"")</f>
        <v/>
      </c>
      <c r="BE26" s="52" t="str">
        <f t="array" ref="BE26">IF(SUM('Control Kinematics'!BF461:BF511)&lt;&gt;0,SQRT(SUMSQ('Control Kinematics'!BF665:BF715-'Control Kinematics'!$IS$206:$IS$256)/51),"")</f>
        <v/>
      </c>
      <c r="BF26" s="52" t="str">
        <f t="array" ref="BF26">IF(SUM('Control Kinematics'!BG461:BG511)&lt;&gt;0,SQRT(SUMSQ('Control Kinematics'!BG665:BG715-'Control Kinematics'!$IS$206:$IS$256)/51),"")</f>
        <v/>
      </c>
      <c r="BG26" s="52" t="str">
        <f t="array" ref="BG26">IF(SUM('Control Kinematics'!BH461:BH511)&lt;&gt;0,SQRT(SUMSQ('Control Kinematics'!BH665:BH715-'Control Kinematics'!$IS$206:$IS$256)/51),"")</f>
        <v/>
      </c>
      <c r="BH26" s="52" t="str">
        <f t="array" ref="BH26">IF(SUM('Control Kinematics'!BI461:BI511)&lt;&gt;0,SQRT(SUMSQ('Control Kinematics'!BI665:BI715-'Control Kinematics'!$IS$206:$IS$256)/51),"")</f>
        <v/>
      </c>
      <c r="BI26" s="52" t="str">
        <f t="array" ref="BI26">IF(SUM('Control Kinematics'!BJ461:BJ511)&lt;&gt;0,SQRT(SUMSQ('Control Kinematics'!BJ665:BJ715-'Control Kinematics'!$IS$206:$IS$256)/51),"")</f>
        <v/>
      </c>
      <c r="BJ26" s="52" t="str">
        <f t="array" ref="BJ26">IF(SUM('Control Kinematics'!BK461:BK511)&lt;&gt;0,SQRT(SUMSQ('Control Kinematics'!BK665:BK715-'Control Kinematics'!$IS$206:$IS$256)/51),"")</f>
        <v/>
      </c>
      <c r="BK26" s="52" t="str">
        <f t="array" ref="BK26">IF(SUM('Control Kinematics'!BL461:BL511)&lt;&gt;0,SQRT(SUMSQ('Control Kinematics'!BL665:BL715-'Control Kinematics'!$IS$206:$IS$256)/51),"")</f>
        <v/>
      </c>
      <c r="BL26" s="52" t="str">
        <f t="array" ref="BL26">IF(SUM('Control Kinematics'!BM461:BM511)&lt;&gt;0,SQRT(SUMSQ('Control Kinematics'!BM665:BM715-'Control Kinematics'!$IS$206:$IS$256)/51),"")</f>
        <v/>
      </c>
      <c r="BM26" s="52" t="str">
        <f t="array" ref="BM26">IF(SUM('Control Kinematics'!BN461:BN511)&lt;&gt;0,SQRT(SUMSQ('Control Kinematics'!BN665:BN715-'Control Kinematics'!$IS$206:$IS$256)/51),"")</f>
        <v/>
      </c>
      <c r="BN26" s="52" t="str">
        <f t="array" ref="BN26">IF(SUM('Control Kinematics'!BO461:BO511)&lt;&gt;0,SQRT(SUMSQ('Control Kinematics'!BO665:BO715-'Control Kinematics'!$IS$206:$IS$256)/51),"")</f>
        <v/>
      </c>
      <c r="BO26" s="52" t="str">
        <f t="array" ref="BO26">IF(SUM('Control Kinematics'!BP461:BP511)&lt;&gt;0,SQRT(SUMSQ('Control Kinematics'!BP665:BP715-'Control Kinematics'!$IS$206:$IS$256)/51),"")</f>
        <v/>
      </c>
      <c r="BP26" s="52" t="str">
        <f t="array" ref="BP26">IF(SUM('Control Kinematics'!BQ461:BQ511)&lt;&gt;0,SQRT(SUMSQ('Control Kinematics'!BQ665:BQ715-'Control Kinematics'!$IS$206:$IS$256)/51),"")</f>
        <v/>
      </c>
      <c r="BQ26" s="52" t="str">
        <f t="array" ref="BQ26">IF(SUM('Control Kinematics'!BR461:BR511)&lt;&gt;0,SQRT(SUMSQ('Control Kinematics'!BR665:BR715-'Control Kinematics'!$IS$206:$IS$256)/51),"")</f>
        <v/>
      </c>
      <c r="BR26" s="52" t="str">
        <f t="array" ref="BR26">IF(SUM('Control Kinematics'!BS461:BS511)&lt;&gt;0,SQRT(SUMSQ('Control Kinematics'!BS665:BS715-'Control Kinematics'!$IS$206:$IS$256)/51),"")</f>
        <v/>
      </c>
      <c r="BS26" s="52" t="str">
        <f t="array" ref="BS26">IF(SUM('Control Kinematics'!BT461:BT511)&lt;&gt;0,SQRT(SUMSQ('Control Kinematics'!BT665:BT715-'Control Kinematics'!$IS$206:$IS$256)/51),"")</f>
        <v/>
      </c>
      <c r="BT26" s="52" t="str">
        <f t="array" ref="BT26">IF(SUM('Control Kinematics'!BU461:BU511)&lt;&gt;0,SQRT(SUMSQ('Control Kinematics'!BU665:BU715-'Control Kinematics'!$IS$206:$IS$256)/51),"")</f>
        <v/>
      </c>
      <c r="BU26" s="52" t="str">
        <f t="array" ref="BU26">IF(SUM('Control Kinematics'!BV461:BV511)&lt;&gt;0,SQRT(SUMSQ('Control Kinematics'!BV665:BV715-'Control Kinematics'!$IS$206:$IS$256)/51),"")</f>
        <v/>
      </c>
      <c r="BV26" s="52" t="str">
        <f t="array" ref="BV26">IF(SUM('Control Kinematics'!BW461:BW511)&lt;&gt;0,SQRT(SUMSQ('Control Kinematics'!BW665:BW715-'Control Kinematics'!$IS$206:$IS$256)/51),"")</f>
        <v/>
      </c>
      <c r="BW26" s="52" t="str">
        <f t="array" ref="BW26">IF(SUM('Control Kinematics'!BX461:BX511)&lt;&gt;0,SQRT(SUMSQ('Control Kinematics'!BX665:BX715-'Control Kinematics'!$IS$206:$IS$256)/51),"")</f>
        <v/>
      </c>
      <c r="BX26" s="52" t="str">
        <f t="array" ref="BX26">IF(SUM('Control Kinematics'!BY461:BY511)&lt;&gt;0,SQRT(SUMSQ('Control Kinematics'!BY665:BY715-'Control Kinematics'!$IS$206:$IS$256)/51),"")</f>
        <v/>
      </c>
      <c r="BY26" s="52" t="str">
        <f t="array" ref="BY26">IF(SUM('Control Kinematics'!BZ461:BZ511)&lt;&gt;0,SQRT(SUMSQ('Control Kinematics'!BZ665:BZ715-'Control Kinematics'!$IS$206:$IS$256)/51),"")</f>
        <v/>
      </c>
      <c r="BZ26" s="52" t="str">
        <f t="array" ref="BZ26">IF(SUM('Control Kinematics'!CA461:CA511)&lt;&gt;0,SQRT(SUMSQ('Control Kinematics'!CA665:CA715-'Control Kinematics'!$IS$206:$IS$256)/51),"")</f>
        <v/>
      </c>
      <c r="CA26" s="52" t="str">
        <f t="array" ref="CA26">IF(SUM('Control Kinematics'!CB461:CB511)&lt;&gt;0,SQRT(SUMSQ('Control Kinematics'!CB665:CB715-'Control Kinematics'!$IS$206:$IS$256)/51),"")</f>
        <v/>
      </c>
      <c r="CB26" s="52" t="str">
        <f t="array" ref="CB26">IF(SUM('Control Kinematics'!CC461:CC511)&lt;&gt;0,SQRT(SUMSQ('Control Kinematics'!CC665:CC715-'Control Kinematics'!$IS$206:$IS$256)/51),"")</f>
        <v/>
      </c>
      <c r="CC26" s="52" t="str">
        <f t="array" ref="CC26">IF(SUM('Control Kinematics'!CD461:CD511)&lt;&gt;0,SQRT(SUMSQ('Control Kinematics'!CD665:CD715-'Control Kinematics'!$IS$206:$IS$256)/51),"")</f>
        <v/>
      </c>
      <c r="CD26" s="52" t="str">
        <f t="array" ref="CD26">IF(SUM('Control Kinematics'!CE461:CE511)&lt;&gt;0,SQRT(SUMSQ('Control Kinematics'!CE665:CE715-'Control Kinematics'!$IS$206:$IS$256)/51),"")</f>
        <v/>
      </c>
      <c r="CE26" s="52" t="str">
        <f t="array" ref="CE26">IF(SUM('Control Kinematics'!CF461:CF511)&lt;&gt;0,SQRT(SUMSQ('Control Kinematics'!CF665:CF715-'Control Kinematics'!$IS$206:$IS$256)/51),"")</f>
        <v/>
      </c>
      <c r="CF26" s="52" t="str">
        <f t="array" ref="CF26">IF(SUM('Control Kinematics'!CG461:CG511)&lt;&gt;0,SQRT(SUMSQ('Control Kinematics'!CG665:CG715-'Control Kinematics'!$IS$206:$IS$256)/51),"")</f>
        <v/>
      </c>
      <c r="CG26" s="52" t="str">
        <f t="array" ref="CG26">IF(SUM('Control Kinematics'!CH461:CH511)&lt;&gt;0,SQRT(SUMSQ('Control Kinematics'!CH665:CH715-'Control Kinematics'!$IS$206:$IS$256)/51),"")</f>
        <v/>
      </c>
      <c r="CH26" s="52" t="str">
        <f t="array" ref="CH26">IF(SUM('Control Kinematics'!CI461:CI511)&lt;&gt;0,SQRT(SUMSQ('Control Kinematics'!CI665:CI715-'Control Kinematics'!$IS$206:$IS$256)/51),"")</f>
        <v/>
      </c>
      <c r="CI26" s="52" t="str">
        <f t="array" ref="CI26">IF(SUM('Control Kinematics'!CJ461:CJ511)&lt;&gt;0,SQRT(SUMSQ('Control Kinematics'!CJ665:CJ715-'Control Kinematics'!$IS$206:$IS$256)/51),"")</f>
        <v/>
      </c>
      <c r="CJ26" s="52" t="str">
        <f t="array" ref="CJ26">IF(SUM('Control Kinematics'!CK461:CK511)&lt;&gt;0,SQRT(SUMSQ('Control Kinematics'!CK665:CK715-'Control Kinematics'!$IS$206:$IS$256)/51),"")</f>
        <v/>
      </c>
      <c r="CK26" s="52" t="str">
        <f t="array" ref="CK26">IF(SUM('Control Kinematics'!CL461:CL511)&lt;&gt;0,SQRT(SUMSQ('Control Kinematics'!CL665:CL715-'Control Kinematics'!$IS$206:$IS$256)/51),"")</f>
        <v/>
      </c>
      <c r="CL26" s="52" t="str">
        <f t="array" ref="CL26">IF(SUM('Control Kinematics'!CM461:CM511)&lt;&gt;0,SQRT(SUMSQ('Control Kinematics'!CM665:CM715-'Control Kinematics'!$IS$206:$IS$256)/51),"")</f>
        <v/>
      </c>
      <c r="CM26" s="52" t="str">
        <f t="array" ref="CM26">IF(SUM('Control Kinematics'!CN461:CN511)&lt;&gt;0,SQRT(SUMSQ('Control Kinematics'!CN665:CN715-'Control Kinematics'!$IS$206:$IS$256)/51),"")</f>
        <v/>
      </c>
      <c r="CN26" s="52" t="str">
        <f t="array" ref="CN26">IF(SUM('Control Kinematics'!CO461:CO511)&lt;&gt;0,SQRT(SUMSQ('Control Kinematics'!CO665:CO715-'Control Kinematics'!$IS$206:$IS$256)/51),"")</f>
        <v/>
      </c>
      <c r="CO26" s="52" t="str">
        <f t="array" ref="CO26">IF(SUM('Control Kinematics'!CP461:CP511)&lt;&gt;0,SQRT(SUMSQ('Control Kinematics'!CP665:CP715-'Control Kinematics'!$IS$206:$IS$256)/51),"")</f>
        <v/>
      </c>
      <c r="CP26" s="52" t="str">
        <f t="array" ref="CP26">IF(SUM('Control Kinematics'!CQ461:CQ511)&lt;&gt;0,SQRT(SUMSQ('Control Kinematics'!CQ665:CQ715-'Control Kinematics'!$IS$206:$IS$256)/51),"")</f>
        <v/>
      </c>
      <c r="CQ26" s="52" t="str">
        <f t="array" ref="CQ26">IF(SUM('Control Kinematics'!CR461:CR511)&lt;&gt;0,SQRT(SUMSQ('Control Kinematics'!CR665:CR715-'Control Kinematics'!$IS$206:$IS$256)/51),"")</f>
        <v/>
      </c>
      <c r="CR26" s="52" t="str">
        <f t="array" ref="CR26">IF(SUM('Control Kinematics'!CS461:CS511)&lt;&gt;0,SQRT(SUMSQ('Control Kinematics'!CS665:CS715-'Control Kinematics'!$IS$206:$IS$256)/51),"")</f>
        <v/>
      </c>
      <c r="CS26" s="52" t="str">
        <f t="array" ref="CS26">IF(SUM('Control Kinematics'!CT461:CT511)&lt;&gt;0,SQRT(SUMSQ('Control Kinematics'!CT665:CT715-'Control Kinematics'!$IS$206:$IS$256)/51),"")</f>
        <v/>
      </c>
      <c r="CT26" s="52" t="str">
        <f t="array" ref="CT26">IF(SUM('Control Kinematics'!CU461:CU511)&lt;&gt;0,SQRT(SUMSQ('Control Kinematics'!CU665:CU715-'Control Kinematics'!$IS$206:$IS$256)/51),"")</f>
        <v/>
      </c>
      <c r="CU26" s="52" t="str">
        <f t="array" ref="CU26">IF(SUM('Control Kinematics'!CV461:CV511)&lt;&gt;0,SQRT(SUMSQ('Control Kinematics'!CV665:CV715-'Control Kinematics'!$IS$206:$IS$256)/51),"")</f>
        <v/>
      </c>
      <c r="CV26" s="52" t="str">
        <f t="array" ref="CV26">IF(SUM('Control Kinematics'!CW461:CW511)&lt;&gt;0,SQRT(SUMSQ('Control Kinematics'!CW665:CW715-'Control Kinematics'!$IS$206:$IS$256)/51),"")</f>
        <v/>
      </c>
      <c r="CW26" s="52" t="str">
        <f t="array" ref="CW26">IF(SUM('Control Kinematics'!CX461:CX511)&lt;&gt;0,SQRT(SUMSQ('Control Kinematics'!CX665:CX715-'Control Kinematics'!$IS$206:$IS$256)/51),"")</f>
        <v/>
      </c>
      <c r="CX26" s="52" t="str">
        <f t="array" ref="CX26">IF(SUM('Control Kinematics'!CY461:CY511)&lt;&gt;0,SQRT(SUMSQ('Control Kinematics'!CY665:CY715-'Control Kinematics'!$IS$206:$IS$256)/51),"")</f>
        <v/>
      </c>
      <c r="CY26" s="52" t="str">
        <f t="array" ref="CY26">IF(SUM('Control Kinematics'!CZ461:CZ511)&lt;&gt;0,SQRT(SUMSQ('Control Kinematics'!CZ665:CZ715-'Control Kinematics'!$IS$206:$IS$256)/51),"")</f>
        <v/>
      </c>
      <c r="CZ26" s="52" t="str">
        <f t="array" ref="CZ26">IF(SUM('Control Kinematics'!DA461:DA511)&lt;&gt;0,SQRT(SUMSQ('Control Kinematics'!DA665:DA715-'Control Kinematics'!$IS$206:$IS$256)/51),"")</f>
        <v/>
      </c>
      <c r="DA26" s="52" t="str">
        <f t="array" ref="DA26">IF(SUM('Control Kinematics'!DB461:DB511)&lt;&gt;0,SQRT(SUMSQ('Control Kinematics'!DB665:DB715-'Control Kinematics'!$IS$206:$IS$256)/51),"")</f>
        <v/>
      </c>
      <c r="DB26" s="52" t="str">
        <f t="array" ref="DB26">IF(SUM('Control Kinematics'!DC461:DC511)&lt;&gt;0,SQRT(SUMSQ('Control Kinematics'!DC665:DC715-'Control Kinematics'!$IS$206:$IS$256)/51),"")</f>
        <v/>
      </c>
      <c r="DC26" s="52" t="str">
        <f t="array" ref="DC26">IF(SUM('Control Kinematics'!DD461:DD511)&lt;&gt;0,SQRT(SUMSQ('Control Kinematics'!DD665:DD715-'Control Kinematics'!$IS$206:$IS$256)/51),"")</f>
        <v/>
      </c>
      <c r="DD26" s="52" t="str">
        <f t="array" ref="DD26">IF(SUM('Control Kinematics'!DE461:DE511)&lt;&gt;0,SQRT(SUMSQ('Control Kinematics'!DE665:DE715-'Control Kinematics'!$IS$206:$IS$256)/51),"")</f>
        <v/>
      </c>
      <c r="DE26" s="52" t="str">
        <f t="array" ref="DE26">IF(SUM('Control Kinematics'!DF461:DF511)&lt;&gt;0,SQRT(SUMSQ('Control Kinematics'!DF665:DF715-'Control Kinematics'!$IS$206:$IS$256)/51),"")</f>
        <v/>
      </c>
      <c r="DF26" s="52" t="str">
        <f t="array" ref="DF26">IF(SUM('Control Kinematics'!DG461:DG511)&lt;&gt;0,SQRT(SUMSQ('Control Kinematics'!DG665:DG715-'Control Kinematics'!$IS$206:$IS$256)/51),"")</f>
        <v/>
      </c>
      <c r="DG26" s="52" t="str">
        <f t="array" ref="DG26">IF(SUM('Control Kinematics'!DH461:DH511)&lt;&gt;0,SQRT(SUMSQ('Control Kinematics'!DH665:DH715-'Control Kinematics'!$IS$206:$IS$256)/51),"")</f>
        <v/>
      </c>
      <c r="DH26" s="52" t="str">
        <f t="array" ref="DH26">IF(SUM('Control Kinematics'!DI461:DI511)&lt;&gt;0,SQRT(SUMSQ('Control Kinematics'!DI665:DI715-'Control Kinematics'!$IS$206:$IS$256)/51),"")</f>
        <v/>
      </c>
      <c r="DI26" s="52" t="str">
        <f t="array" ref="DI26">IF(SUM('Control Kinematics'!DJ461:DJ511)&lt;&gt;0,SQRT(SUMSQ('Control Kinematics'!DJ665:DJ715-'Control Kinematics'!$IS$206:$IS$256)/51),"")</f>
        <v/>
      </c>
      <c r="DJ26" s="52" t="str">
        <f t="array" ref="DJ26">IF(SUM('Control Kinematics'!DK461:DK511)&lt;&gt;0,SQRT(SUMSQ('Control Kinematics'!DK665:DK715-'Control Kinematics'!$IS$206:$IS$256)/51),"")</f>
        <v/>
      </c>
      <c r="DK26" s="52" t="str">
        <f t="array" ref="DK26">IF(SUM('Control Kinematics'!DL461:DL511)&lt;&gt;0,SQRT(SUMSQ('Control Kinematics'!DL665:DL715-'Control Kinematics'!$IS$206:$IS$256)/51),"")</f>
        <v/>
      </c>
      <c r="DL26" s="52" t="str">
        <f t="array" ref="DL26">IF(SUM('Control Kinematics'!DM461:DM511)&lt;&gt;0,SQRT(SUMSQ('Control Kinematics'!DM665:DM715-'Control Kinematics'!$IS$206:$IS$256)/51),"")</f>
        <v/>
      </c>
      <c r="DM26" s="52" t="str">
        <f t="array" ref="DM26">IF(SUM('Control Kinematics'!DN461:DN511)&lt;&gt;0,SQRT(SUMSQ('Control Kinematics'!DN665:DN715-'Control Kinematics'!$IS$206:$IS$256)/51),"")</f>
        <v/>
      </c>
      <c r="DN26" s="52" t="str">
        <f t="array" ref="DN26">IF(SUM('Control Kinematics'!DO461:DO511)&lt;&gt;0,SQRT(SUMSQ('Control Kinematics'!DO665:DO715-'Control Kinematics'!$IS$206:$IS$256)/51),"")</f>
        <v/>
      </c>
      <c r="DO26" s="52" t="str">
        <f t="array" ref="DO26">IF(SUM('Control Kinematics'!DP461:DP511)&lt;&gt;0,SQRT(SUMSQ('Control Kinematics'!DP665:DP715-'Control Kinematics'!$IS$206:$IS$256)/51),"")</f>
        <v/>
      </c>
      <c r="DP26" s="52" t="str">
        <f t="array" ref="DP26">IF(SUM('Control Kinematics'!DQ461:DQ511)&lt;&gt;0,SQRT(SUMSQ('Control Kinematics'!DQ665:DQ715-'Control Kinematics'!$IS$206:$IS$256)/51),"")</f>
        <v/>
      </c>
      <c r="DQ26" s="52" t="str">
        <f t="array" ref="DQ26">IF(SUM('Control Kinematics'!DR461:DR511)&lt;&gt;0,SQRT(SUMSQ('Control Kinematics'!DR665:DR715-'Control Kinematics'!$IS$206:$IS$256)/51),"")</f>
        <v/>
      </c>
      <c r="DR26" s="52" t="str">
        <f t="array" ref="DR26">IF(SUM('Control Kinematics'!DS461:DS511)&lt;&gt;0,SQRT(SUMSQ('Control Kinematics'!DS665:DS715-'Control Kinematics'!$IS$206:$IS$256)/51),"")</f>
        <v/>
      </c>
      <c r="DS26" s="52" t="str">
        <f t="array" ref="DS26">IF(SUM('Control Kinematics'!DT461:DT511)&lt;&gt;0,SQRT(SUMSQ('Control Kinematics'!DT665:DT715-'Control Kinematics'!$IS$206:$IS$256)/51),"")</f>
        <v/>
      </c>
      <c r="DT26" s="52" t="str">
        <f t="array" ref="DT26">IF(SUM('Control Kinematics'!DU461:DU511)&lt;&gt;0,SQRT(SUMSQ('Control Kinematics'!DU665:DU715-'Control Kinematics'!$IS$206:$IS$256)/51),"")</f>
        <v/>
      </c>
      <c r="DU26" s="52" t="str">
        <f t="array" ref="DU26">IF(SUM('Control Kinematics'!DV461:DV511)&lt;&gt;0,SQRT(SUMSQ('Control Kinematics'!DV665:DV715-'Control Kinematics'!$IS$206:$IS$256)/51),"")</f>
        <v/>
      </c>
      <c r="DV26" s="52" t="str">
        <f t="array" ref="DV26">IF(SUM('Control Kinematics'!DW461:DW511)&lt;&gt;0,SQRT(SUMSQ('Control Kinematics'!DW665:DW715-'Control Kinematics'!$IS$206:$IS$256)/51),"")</f>
        <v/>
      </c>
      <c r="DW26" s="52" t="str">
        <f t="array" ref="DW26">IF(SUM('Control Kinematics'!DX461:DX511)&lt;&gt;0,SQRT(SUMSQ('Control Kinematics'!DX665:DX715-'Control Kinematics'!$IS$206:$IS$256)/51),"")</f>
        <v/>
      </c>
      <c r="DX26" s="52" t="str">
        <f t="array" ref="DX26">IF(SUM('Control Kinematics'!DY461:DY511)&lt;&gt;0,SQRT(SUMSQ('Control Kinematics'!DY665:DY715-'Control Kinematics'!$IS$206:$IS$256)/51),"")</f>
        <v/>
      </c>
      <c r="DY26" s="52" t="str">
        <f t="array" ref="DY26">IF(SUM('Control Kinematics'!DZ461:DZ511)&lt;&gt;0,SQRT(SUMSQ('Control Kinematics'!DZ665:DZ715-'Control Kinematics'!$IS$206:$IS$256)/51),"")</f>
        <v/>
      </c>
      <c r="DZ26" s="52" t="str">
        <f t="array" ref="DZ26">IF(SUM('Control Kinematics'!EA461:EA511)&lt;&gt;0,SQRT(SUMSQ('Control Kinematics'!EA665:EA715-'Control Kinematics'!$IS$206:$IS$256)/51),"")</f>
        <v/>
      </c>
      <c r="EA26" s="52" t="str">
        <f t="array" ref="EA26">IF(SUM('Control Kinematics'!EB461:EB511)&lt;&gt;0,SQRT(SUMSQ('Control Kinematics'!EB665:EB715-'Control Kinematics'!$IS$206:$IS$256)/51),"")</f>
        <v/>
      </c>
      <c r="EB26" s="52" t="str">
        <f t="array" ref="EB26">IF(SUM('Control Kinematics'!EC461:EC511)&lt;&gt;0,SQRT(SUMSQ('Control Kinematics'!EC665:EC715-'Control Kinematics'!$IS$206:$IS$256)/51),"")</f>
        <v/>
      </c>
      <c r="EC26" s="52" t="str">
        <f t="array" ref="EC26">IF(SUM('Control Kinematics'!ED461:ED511)&lt;&gt;0,SQRT(SUMSQ('Control Kinematics'!ED665:ED715-'Control Kinematics'!$IS$206:$IS$256)/51),"")</f>
        <v/>
      </c>
      <c r="ED26" s="52" t="str">
        <f t="array" ref="ED26">IF(SUM('Control Kinematics'!EE461:EE511)&lt;&gt;0,SQRT(SUMSQ('Control Kinematics'!EE665:EE715-'Control Kinematics'!$IS$206:$IS$256)/51),"")</f>
        <v/>
      </c>
      <c r="EE26" s="52" t="str">
        <f t="array" ref="EE26">IF(SUM('Control Kinematics'!EF461:EF511)&lt;&gt;0,SQRT(SUMSQ('Control Kinematics'!EF665:EF715-'Control Kinematics'!$IS$206:$IS$256)/51),"")</f>
        <v/>
      </c>
      <c r="EF26" s="52" t="str">
        <f t="array" ref="EF26">IF(SUM('Control Kinematics'!EG461:EG511)&lt;&gt;0,SQRT(SUMSQ('Control Kinematics'!EG665:EG715-'Control Kinematics'!$IS$206:$IS$256)/51),"")</f>
        <v/>
      </c>
      <c r="EG26" s="52" t="str">
        <f t="array" ref="EG26">IF(SUM('Control Kinematics'!EH461:EH511)&lt;&gt;0,SQRT(SUMSQ('Control Kinematics'!EH665:EH715-'Control Kinematics'!$IS$206:$IS$256)/51),"")</f>
        <v/>
      </c>
      <c r="EH26" s="52" t="str">
        <f t="array" ref="EH26">IF(SUM('Control Kinematics'!EI461:EI511)&lt;&gt;0,SQRT(SUMSQ('Control Kinematics'!EI665:EI715-'Control Kinematics'!$IS$206:$IS$256)/51),"")</f>
        <v/>
      </c>
      <c r="EI26" s="52" t="str">
        <f t="array" ref="EI26">IF(SUM('Control Kinematics'!EJ461:EJ511)&lt;&gt;0,SQRT(SUMSQ('Control Kinematics'!EJ665:EJ715-'Control Kinematics'!$IS$206:$IS$256)/51),"")</f>
        <v/>
      </c>
      <c r="EJ26" s="52" t="str">
        <f t="array" ref="EJ26">IF(SUM('Control Kinematics'!EK461:EK511)&lt;&gt;0,SQRT(SUMSQ('Control Kinematics'!EK665:EK715-'Control Kinematics'!$IS$206:$IS$256)/51),"")</f>
        <v/>
      </c>
      <c r="EK26" s="52" t="str">
        <f t="array" ref="EK26">IF(SUM('Control Kinematics'!EL461:EL511)&lt;&gt;0,SQRT(SUMSQ('Control Kinematics'!EL665:EL715-'Control Kinematics'!$IS$206:$IS$256)/51),"")</f>
        <v/>
      </c>
      <c r="EL26" s="52" t="str">
        <f t="array" ref="EL26">IF(SUM('Control Kinematics'!EM461:EM511)&lt;&gt;0,SQRT(SUMSQ('Control Kinematics'!EM665:EM715-'Control Kinematics'!$IS$206:$IS$256)/51),"")</f>
        <v/>
      </c>
      <c r="EM26" s="52" t="str">
        <f t="array" ref="EM26">IF(SUM('Control Kinematics'!EN461:EN511)&lt;&gt;0,SQRT(SUMSQ('Control Kinematics'!EN665:EN715-'Control Kinematics'!$IS$206:$IS$256)/51),"")</f>
        <v/>
      </c>
      <c r="EN26" s="52" t="str">
        <f t="array" ref="EN26">IF(SUM('Control Kinematics'!EO461:EO511)&lt;&gt;0,SQRT(SUMSQ('Control Kinematics'!EO665:EO715-'Control Kinematics'!$IS$206:$IS$256)/51),"")</f>
        <v/>
      </c>
      <c r="EO26" s="52" t="str">
        <f t="array" ref="EO26">IF(SUM('Control Kinematics'!EP461:EP511)&lt;&gt;0,SQRT(SUMSQ('Control Kinematics'!EP665:EP715-'Control Kinematics'!$IS$206:$IS$256)/51),"")</f>
        <v/>
      </c>
      <c r="EP26" s="52" t="str">
        <f t="array" ref="EP26">IF(SUM('Control Kinematics'!EQ461:EQ511)&lt;&gt;0,SQRT(SUMSQ('Control Kinematics'!EQ665:EQ715-'Control Kinematics'!$IS$206:$IS$256)/51),"")</f>
        <v/>
      </c>
      <c r="EQ26" s="52" t="str">
        <f t="array" ref="EQ26">IF(SUM('Control Kinematics'!ER461:ER511)&lt;&gt;0,SQRT(SUMSQ('Control Kinematics'!ER665:ER715-'Control Kinematics'!$IS$206:$IS$256)/51),"")</f>
        <v/>
      </c>
      <c r="ER26" s="52" t="str">
        <f t="array" ref="ER26">IF(SUM('Control Kinematics'!ES461:ES511)&lt;&gt;0,SQRT(SUMSQ('Control Kinematics'!ES665:ES715-'Control Kinematics'!$IS$206:$IS$256)/51),"")</f>
        <v/>
      </c>
      <c r="ES26" s="52" t="str">
        <f t="array" ref="ES26">IF(SUM('Control Kinematics'!ET461:ET511)&lt;&gt;0,SQRT(SUMSQ('Control Kinematics'!ET665:ET715-'Control Kinematics'!$IS$206:$IS$256)/51),"")</f>
        <v/>
      </c>
      <c r="ET26" s="52" t="str">
        <f t="array" ref="ET26">IF(SUM('Control Kinematics'!EU461:EU511)&lt;&gt;0,SQRT(SUMSQ('Control Kinematics'!EU665:EU715-'Control Kinematics'!$IS$206:$IS$256)/51),"")</f>
        <v/>
      </c>
      <c r="EU26" s="52" t="str">
        <f t="array" ref="EU26">IF(SUM('Control Kinematics'!EV461:EV511)&lt;&gt;0,SQRT(SUMSQ('Control Kinematics'!EV665:EV715-'Control Kinematics'!$IS$206:$IS$256)/51),"")</f>
        <v/>
      </c>
      <c r="EV26" s="52" t="str">
        <f t="array" ref="EV26">IF(SUM('Control Kinematics'!EW461:EW511)&lt;&gt;0,SQRT(SUMSQ('Control Kinematics'!EW665:EW715-'Control Kinematics'!$IS$206:$IS$256)/51),"")</f>
        <v/>
      </c>
      <c r="EW26" s="52" t="str">
        <f t="array" ref="EW26">IF(SUM('Control Kinematics'!EX461:EX511)&lt;&gt;0,SQRT(SUMSQ('Control Kinematics'!EX665:EX715-'Control Kinematics'!$IS$206:$IS$256)/51),"")</f>
        <v/>
      </c>
      <c r="EX26" s="52" t="str">
        <f t="array" ref="EX26">IF(SUM('Control Kinematics'!EY461:EY511)&lt;&gt;0,SQRT(SUMSQ('Control Kinematics'!EY665:EY715-'Control Kinematics'!$IS$206:$IS$256)/51),"")</f>
        <v/>
      </c>
      <c r="EY26" s="52" t="str">
        <f t="array" ref="EY26">IF(SUM('Control Kinematics'!EZ461:EZ511)&lt;&gt;0,SQRT(SUMSQ('Control Kinematics'!EZ665:EZ715-'Control Kinematics'!$IS$206:$IS$256)/51),"")</f>
        <v/>
      </c>
      <c r="EZ26" s="52" t="str">
        <f t="array" ref="EZ26">IF(SUM('Control Kinematics'!FA461:FA511)&lt;&gt;0,SQRT(SUMSQ('Control Kinematics'!FA665:FA715-'Control Kinematics'!$IS$206:$IS$256)/51),"")</f>
        <v/>
      </c>
      <c r="FA26" s="52" t="str">
        <f t="array" ref="FA26">IF(SUM('Control Kinematics'!FB461:FB511)&lt;&gt;0,SQRT(SUMSQ('Control Kinematics'!FB665:FB715-'Control Kinematics'!$IS$206:$IS$256)/51),"")</f>
        <v/>
      </c>
      <c r="FB26" s="52" t="str">
        <f t="array" ref="FB26">IF(SUM('Control Kinematics'!FC461:FC511)&lt;&gt;0,SQRT(SUMSQ('Control Kinematics'!FC665:FC715-'Control Kinematics'!$IS$206:$IS$256)/51),"")</f>
        <v/>
      </c>
      <c r="FC26" s="52" t="str">
        <f t="array" ref="FC26">IF(SUM('Control Kinematics'!FD461:FD511)&lt;&gt;0,SQRT(SUMSQ('Control Kinematics'!FD665:FD715-'Control Kinematics'!$IS$206:$IS$256)/51),"")</f>
        <v/>
      </c>
      <c r="FD26" s="52" t="str">
        <f t="array" ref="FD26">IF(SUM('Control Kinematics'!FE461:FE511)&lt;&gt;0,SQRT(SUMSQ('Control Kinematics'!FE665:FE715-'Control Kinematics'!$IS$206:$IS$256)/51),"")</f>
        <v/>
      </c>
      <c r="FE26" s="52" t="str">
        <f t="array" ref="FE26">IF(SUM('Control Kinematics'!FF461:FF511)&lt;&gt;0,SQRT(SUMSQ('Control Kinematics'!FF665:FF715-'Control Kinematics'!$IS$206:$IS$256)/51),"")</f>
        <v/>
      </c>
      <c r="FF26" s="52" t="str">
        <f t="array" ref="FF26">IF(SUM('Control Kinematics'!FG461:FG511)&lt;&gt;0,SQRT(SUMSQ('Control Kinematics'!FG665:FG715-'Control Kinematics'!$IS$206:$IS$256)/51),"")</f>
        <v/>
      </c>
      <c r="FG26" s="52" t="str">
        <f t="array" ref="FG26">IF(SUM('Control Kinematics'!FH461:FH511)&lt;&gt;0,SQRT(SUMSQ('Control Kinematics'!FH665:FH715-'Control Kinematics'!$IS$206:$IS$256)/51),"")</f>
        <v/>
      </c>
      <c r="FH26" s="52" t="str">
        <f t="array" ref="FH26">IF(SUM('Control Kinematics'!FI461:FI511)&lt;&gt;0,SQRT(SUMSQ('Control Kinematics'!FI665:FI715-'Control Kinematics'!$IS$206:$IS$256)/51),"")</f>
        <v/>
      </c>
      <c r="FI26" s="52" t="str">
        <f t="array" ref="FI26">IF(SUM('Control Kinematics'!FJ461:FJ511)&lt;&gt;0,SQRT(SUMSQ('Control Kinematics'!FJ665:FJ715-'Control Kinematics'!$IS$206:$IS$256)/51),"")</f>
        <v/>
      </c>
      <c r="FJ26" s="52" t="str">
        <f t="array" ref="FJ26">IF(SUM('Control Kinematics'!FK461:FK511)&lt;&gt;0,SQRT(SUMSQ('Control Kinematics'!FK665:FK715-'Control Kinematics'!$IS$206:$IS$256)/51),"")</f>
        <v/>
      </c>
      <c r="FK26" s="52" t="str">
        <f t="array" ref="FK26">IF(SUM('Control Kinematics'!FL461:FL511)&lt;&gt;0,SQRT(SUMSQ('Control Kinematics'!FL665:FL715-'Control Kinematics'!$IS$206:$IS$256)/51),"")</f>
        <v/>
      </c>
      <c r="FL26" s="52" t="str">
        <f t="array" ref="FL26">IF(SUM('Control Kinematics'!FM461:FM511)&lt;&gt;0,SQRT(SUMSQ('Control Kinematics'!FM665:FM715-'Control Kinematics'!$IS$206:$IS$256)/51),"")</f>
        <v/>
      </c>
      <c r="FM26" s="52" t="str">
        <f t="array" ref="FM26">IF(SUM('Control Kinematics'!FN461:FN511)&lt;&gt;0,SQRT(SUMSQ('Control Kinematics'!FN665:FN715-'Control Kinematics'!$IS$206:$IS$256)/51),"")</f>
        <v/>
      </c>
      <c r="FN26" s="52" t="str">
        <f t="array" ref="FN26">IF(SUM('Control Kinematics'!FO461:FO511)&lt;&gt;0,SQRT(SUMSQ('Control Kinematics'!FO665:FO715-'Control Kinematics'!$IS$206:$IS$256)/51),"")</f>
        <v/>
      </c>
      <c r="FO26" s="52" t="str">
        <f t="array" ref="FO26">IF(SUM('Control Kinematics'!FP461:FP511)&lt;&gt;0,SQRT(SUMSQ('Control Kinematics'!FP665:FP715-'Control Kinematics'!$IS$206:$IS$256)/51),"")</f>
        <v/>
      </c>
      <c r="FP26" s="52" t="str">
        <f t="array" ref="FP26">IF(SUM('Control Kinematics'!FQ461:FQ511)&lt;&gt;0,SQRT(SUMSQ('Control Kinematics'!FQ665:FQ715-'Control Kinematics'!$IS$206:$IS$256)/51),"")</f>
        <v/>
      </c>
      <c r="FQ26" s="52" t="str">
        <f t="array" ref="FQ26">IF(SUM('Control Kinematics'!FR461:FR511)&lt;&gt;0,SQRT(SUMSQ('Control Kinematics'!FR665:FR715-'Control Kinematics'!$IS$206:$IS$256)/51),"")</f>
        <v/>
      </c>
      <c r="FR26" s="52" t="str">
        <f t="array" ref="FR26">IF(SUM('Control Kinematics'!FS461:FS511)&lt;&gt;0,SQRT(SUMSQ('Control Kinematics'!FS665:FS715-'Control Kinematics'!$IS$206:$IS$256)/51),"")</f>
        <v/>
      </c>
      <c r="FS26" s="52" t="str">
        <f t="array" ref="FS26">IF(SUM('Control Kinematics'!FT461:FT511)&lt;&gt;0,SQRT(SUMSQ('Control Kinematics'!FT665:FT715-'Control Kinematics'!$IS$206:$IS$256)/51),"")</f>
        <v/>
      </c>
      <c r="FT26" s="52" t="str">
        <f t="array" ref="FT26">IF(SUM('Control Kinematics'!FU461:FU511)&lt;&gt;0,SQRT(SUMSQ('Control Kinematics'!FU665:FU715-'Control Kinematics'!$IS$206:$IS$256)/51),"")</f>
        <v/>
      </c>
      <c r="FU26" s="52" t="str">
        <f t="array" ref="FU26">IF(SUM('Control Kinematics'!FV461:FV511)&lt;&gt;0,SQRT(SUMSQ('Control Kinematics'!FV665:FV715-'Control Kinematics'!$IS$206:$IS$256)/51),"")</f>
        <v/>
      </c>
      <c r="FV26" s="52" t="str">
        <f t="array" ref="FV26">IF(SUM('Control Kinematics'!FW461:FW511)&lt;&gt;0,SQRT(SUMSQ('Control Kinematics'!FW665:FW715-'Control Kinematics'!$IS$206:$IS$256)/51),"")</f>
        <v/>
      </c>
      <c r="FW26" s="52" t="str">
        <f t="array" ref="FW26">IF(SUM('Control Kinematics'!FX461:FX511)&lt;&gt;0,SQRT(SUMSQ('Control Kinematics'!FX665:FX715-'Control Kinematics'!$IS$206:$IS$256)/51),"")</f>
        <v/>
      </c>
      <c r="FX26" s="52" t="str">
        <f t="array" ref="FX26">IF(SUM('Control Kinematics'!FY461:FY511)&lt;&gt;0,SQRT(SUMSQ('Control Kinematics'!FY665:FY715-'Control Kinematics'!$IS$206:$IS$256)/51),"")</f>
        <v/>
      </c>
      <c r="FY26" s="52" t="str">
        <f t="array" ref="FY26">IF(SUM('Control Kinematics'!FZ461:FZ511)&lt;&gt;0,SQRT(SUMSQ('Control Kinematics'!FZ665:FZ715-'Control Kinematics'!$IS$206:$IS$256)/51),"")</f>
        <v/>
      </c>
      <c r="FZ26" s="52" t="str">
        <f t="array" ref="FZ26">IF(SUM('Control Kinematics'!GA461:GA511)&lt;&gt;0,SQRT(SUMSQ('Control Kinematics'!GA665:GA715-'Control Kinematics'!$IS$206:$IS$256)/51),"")</f>
        <v/>
      </c>
      <c r="GA26" s="52" t="str">
        <f t="array" ref="GA26">IF(SUM('Control Kinematics'!GB461:GB511)&lt;&gt;0,SQRT(SUMSQ('Control Kinematics'!GB665:GB715-'Control Kinematics'!$IS$206:$IS$256)/51),"")</f>
        <v/>
      </c>
      <c r="GB26" s="52" t="str">
        <f t="array" ref="GB26">IF(SUM('Control Kinematics'!GC461:GC511)&lt;&gt;0,SQRT(SUMSQ('Control Kinematics'!GC665:GC715-'Control Kinematics'!$IS$206:$IS$256)/51),"")</f>
        <v/>
      </c>
      <c r="GC26" s="52" t="str">
        <f t="array" ref="GC26">IF(SUM('Control Kinematics'!GD461:GD511)&lt;&gt;0,SQRT(SUMSQ('Control Kinematics'!GD665:GD715-'Control Kinematics'!$IS$206:$IS$256)/51),"")</f>
        <v/>
      </c>
      <c r="GD26" s="52" t="str">
        <f t="array" ref="GD26">IF(SUM('Control Kinematics'!GE461:GE511)&lt;&gt;0,SQRT(SUMSQ('Control Kinematics'!GE665:GE715-'Control Kinematics'!$IS$206:$IS$256)/51),"")</f>
        <v/>
      </c>
      <c r="GE26" s="52" t="str">
        <f t="array" ref="GE26">IF(SUM('Control Kinematics'!GF461:GF511)&lt;&gt;0,SQRT(SUMSQ('Control Kinematics'!GF665:GF715-'Control Kinematics'!$IS$206:$IS$256)/51),"")</f>
        <v/>
      </c>
      <c r="GF26" s="52" t="str">
        <f t="array" ref="GF26">IF(SUM('Control Kinematics'!GG461:GG511)&lt;&gt;0,SQRT(SUMSQ('Control Kinematics'!GG665:GG715-'Control Kinematics'!$IS$206:$IS$256)/51),"")</f>
        <v/>
      </c>
      <c r="GG26" s="52" t="str">
        <f t="array" ref="GG26">IF(SUM('Control Kinematics'!GH461:GH511)&lt;&gt;0,SQRT(SUMSQ('Control Kinematics'!GH665:GH715-'Control Kinematics'!$IS$206:$IS$256)/51),"")</f>
        <v/>
      </c>
      <c r="GH26" s="52" t="str">
        <f t="array" ref="GH26">IF(SUM('Control Kinematics'!GI461:GI511)&lt;&gt;0,SQRT(SUMSQ('Control Kinematics'!GI665:GI715-'Control Kinematics'!$IS$206:$IS$256)/51),"")</f>
        <v/>
      </c>
      <c r="GI26" s="52" t="str">
        <f t="array" ref="GI26">IF(SUM('Control Kinematics'!GJ461:GJ511)&lt;&gt;0,SQRT(SUMSQ('Control Kinematics'!GJ665:GJ715-'Control Kinematics'!$IS$206:$IS$256)/51),"")</f>
        <v/>
      </c>
      <c r="GJ26" s="52" t="str">
        <f t="array" ref="GJ26">IF(SUM('Control Kinematics'!GK461:GK511)&lt;&gt;0,SQRT(SUMSQ('Control Kinematics'!GK665:GK715-'Control Kinematics'!$IS$206:$IS$256)/51),"")</f>
        <v/>
      </c>
      <c r="GK26" s="52" t="str">
        <f t="array" ref="GK26">IF(SUM('Control Kinematics'!GL461:GL511)&lt;&gt;0,SQRT(SUMSQ('Control Kinematics'!GL665:GL715-'Control Kinematics'!$IS$206:$IS$256)/51),"")</f>
        <v/>
      </c>
      <c r="GL26" s="52" t="str">
        <f t="array" ref="GL26">IF(SUM('Control Kinematics'!GM461:GM511)&lt;&gt;0,SQRT(SUMSQ('Control Kinematics'!GM665:GM715-'Control Kinematics'!$IS$206:$IS$256)/51),"")</f>
        <v/>
      </c>
      <c r="GM26" s="52" t="str">
        <f t="array" ref="GM26">IF(SUM('Control Kinematics'!GN461:GN511)&lt;&gt;0,SQRT(SUMSQ('Control Kinematics'!GN665:GN715-'Control Kinematics'!$IS$206:$IS$256)/51),"")</f>
        <v/>
      </c>
      <c r="GN26" s="52" t="str">
        <f t="array" ref="GN26">IF(SUM('Control Kinematics'!GO461:GO511)&lt;&gt;0,SQRT(SUMSQ('Control Kinematics'!GO665:GO715-'Control Kinematics'!$IS$206:$IS$256)/51),"")</f>
        <v/>
      </c>
      <c r="GO26" s="52" t="str">
        <f t="array" ref="GO26">IF(SUM('Control Kinematics'!GP461:GP511)&lt;&gt;0,SQRT(SUMSQ('Control Kinematics'!GP665:GP715-'Control Kinematics'!$IS$206:$IS$256)/51),"")</f>
        <v/>
      </c>
      <c r="GP26" s="52" t="str">
        <f t="array" ref="GP26">IF(SUM('Control Kinematics'!GQ461:GQ511)&lt;&gt;0,SQRT(SUMSQ('Control Kinematics'!GQ665:GQ715-'Control Kinematics'!$IS$206:$IS$256)/51),"")</f>
        <v/>
      </c>
      <c r="GQ26" s="52" t="str">
        <f t="array" ref="GQ26">IF(SUM('Control Kinematics'!GR461:GR511)&lt;&gt;0,SQRT(SUMSQ('Control Kinematics'!GR665:GR715-'Control Kinematics'!$IS$206:$IS$256)/51),"")</f>
        <v/>
      </c>
      <c r="GR26" s="52" t="str">
        <f t="array" ref="GR26">IF(SUM('Control Kinematics'!GS461:GS511)&lt;&gt;0,SQRT(SUMSQ('Control Kinematics'!GS665:GS715-'Control Kinematics'!$IS$206:$IS$256)/51),"")</f>
        <v/>
      </c>
      <c r="GS26" s="52" t="str">
        <f t="array" ref="GS26">IF(SUM('Control Kinematics'!GT461:GT511)&lt;&gt;0,SQRT(SUMSQ('Control Kinematics'!GT665:GT715-'Control Kinematics'!$IS$206:$IS$256)/51),"")</f>
        <v/>
      </c>
      <c r="GT26" s="52" t="str">
        <f t="array" ref="GT26">IF(SUM('Control Kinematics'!GU461:GU511)&lt;&gt;0,SQRT(SUMSQ('Control Kinematics'!GU665:GU715-'Control Kinematics'!$IS$206:$IS$256)/51),"")</f>
        <v/>
      </c>
      <c r="GU26" s="52" t="str">
        <f t="array" ref="GU26">IF(SUM('Control Kinematics'!GV461:GV511)&lt;&gt;0,SQRT(SUMSQ('Control Kinematics'!GV665:GV715-'Control Kinematics'!$IS$206:$IS$256)/51),"")</f>
        <v/>
      </c>
      <c r="GV26" s="52" t="str">
        <f t="array" ref="GV26">IF(SUM('Control Kinematics'!GW461:GW511)&lt;&gt;0,SQRT(SUMSQ('Control Kinematics'!GW665:GW715-'Control Kinematics'!$IS$206:$IS$256)/51),"")</f>
        <v/>
      </c>
      <c r="GW26" s="52" t="str">
        <f t="array" ref="GW26">IF(SUM('Control Kinematics'!GX461:GX511)&lt;&gt;0,SQRT(SUMSQ('Control Kinematics'!GX665:GX715-'Control Kinematics'!$IS$206:$IS$256)/51),"")</f>
        <v/>
      </c>
      <c r="GX26" s="52" t="str">
        <f t="array" ref="GX26">IF(SUM('Control Kinematics'!GY461:GY511)&lt;&gt;0,SQRT(SUMSQ('Control Kinematics'!GY665:GY715-'Control Kinematics'!$IS$206:$IS$256)/51),"")</f>
        <v/>
      </c>
      <c r="GY26" s="52" t="str">
        <f t="array" ref="GY26">IF(SUM('Control Kinematics'!GZ461:GZ511)&lt;&gt;0,SQRT(SUMSQ('Control Kinematics'!GZ665:GZ715-'Control Kinematics'!$IS$206:$IS$256)/51),"")</f>
        <v/>
      </c>
      <c r="GZ26" s="52" t="str">
        <f t="array" ref="GZ26">IF(SUM('Control Kinematics'!HA461:HA511)&lt;&gt;0,SQRT(SUMSQ('Control Kinematics'!HA665:HA715-'Control Kinematics'!$IS$206:$IS$256)/51),"")</f>
        <v/>
      </c>
      <c r="HA26" s="52" t="str">
        <f t="array" ref="HA26">IF(SUM('Control Kinematics'!HB461:HB511)&lt;&gt;0,SQRT(SUMSQ('Control Kinematics'!HB665:HB715-'Control Kinematics'!$IS$206:$IS$256)/51),"")</f>
        <v/>
      </c>
      <c r="HB26" s="52" t="str">
        <f t="array" ref="HB26">IF(SUM('Control Kinematics'!HC461:HC511)&lt;&gt;0,SQRT(SUMSQ('Control Kinematics'!HC665:HC715-'Control Kinematics'!$IS$206:$IS$256)/51),"")</f>
        <v/>
      </c>
      <c r="HC26" s="52" t="str">
        <f t="array" ref="HC26">IF(SUM('Control Kinematics'!HD461:HD511)&lt;&gt;0,SQRT(SUMSQ('Control Kinematics'!HD665:HD715-'Control Kinematics'!$IS$206:$IS$256)/51),"")</f>
        <v/>
      </c>
      <c r="HD26" s="52" t="str">
        <f t="array" ref="HD26">IF(SUM('Control Kinematics'!HE461:HE511)&lt;&gt;0,SQRT(SUMSQ('Control Kinematics'!HE665:HE715-'Control Kinematics'!$IS$206:$IS$256)/51),"")</f>
        <v/>
      </c>
      <c r="HE26" s="52" t="str">
        <f t="array" ref="HE26">IF(SUM('Control Kinematics'!HF461:HF511)&lt;&gt;0,SQRT(SUMSQ('Control Kinematics'!HF665:HF715-'Control Kinematics'!$IS$206:$IS$256)/51),"")</f>
        <v/>
      </c>
      <c r="HF26" s="52" t="str">
        <f t="array" ref="HF26">IF(SUM('Control Kinematics'!HG461:HG511)&lt;&gt;0,SQRT(SUMSQ('Control Kinematics'!HG665:HG715-'Control Kinematics'!$IS$206:$IS$256)/51),"")</f>
        <v/>
      </c>
      <c r="HG26" s="52" t="str">
        <f t="array" ref="HG26">IF(SUM('Control Kinematics'!HH461:HH511)&lt;&gt;0,SQRT(SUMSQ('Control Kinematics'!HH665:HH715-'Control Kinematics'!$IS$206:$IS$256)/51),"")</f>
        <v/>
      </c>
      <c r="HH26" s="52" t="str">
        <f t="array" ref="HH26">IF(SUM('Control Kinematics'!HI461:HI511)&lt;&gt;0,SQRT(SUMSQ('Control Kinematics'!HI665:HI715-'Control Kinematics'!$IS$206:$IS$256)/51),"")</f>
        <v/>
      </c>
      <c r="HI26" s="52" t="str">
        <f t="array" ref="HI26">IF(SUM('Control Kinematics'!HJ461:HJ511)&lt;&gt;0,SQRT(SUMSQ('Control Kinematics'!HJ665:HJ715-'Control Kinematics'!$IS$206:$IS$256)/51),"")</f>
        <v/>
      </c>
      <c r="HJ26" s="52" t="str">
        <f t="array" ref="HJ26">IF(SUM('Control Kinematics'!HK461:HK511)&lt;&gt;0,SQRT(SUMSQ('Control Kinematics'!HK665:HK715-'Control Kinematics'!$IS$206:$IS$256)/51),"")</f>
        <v/>
      </c>
      <c r="HK26" s="52" t="str">
        <f t="array" ref="HK26">IF(SUM('Control Kinematics'!HL461:HL511)&lt;&gt;0,SQRT(SUMSQ('Control Kinematics'!HL665:HL715-'Control Kinematics'!$IS$206:$IS$256)/51),"")</f>
        <v/>
      </c>
      <c r="HL26" s="52" t="str">
        <f t="array" ref="HL26">IF(SUM('Control Kinematics'!HM461:HM511)&lt;&gt;0,SQRT(SUMSQ('Control Kinematics'!HM665:HM715-'Control Kinematics'!$IS$206:$IS$256)/51),"")</f>
        <v/>
      </c>
      <c r="HM26" s="52" t="str">
        <f t="array" ref="HM26">IF(SUM('Control Kinematics'!HN461:HN511)&lt;&gt;0,SQRT(SUMSQ('Control Kinematics'!HN665:HN715-'Control Kinematics'!$IS$206:$IS$256)/51),"")</f>
        <v/>
      </c>
      <c r="HN26" s="52" t="str">
        <f t="array" ref="HN26">IF(SUM('Control Kinematics'!HO461:HO511)&lt;&gt;0,SQRT(SUMSQ('Control Kinematics'!HO665:HO715-'Control Kinematics'!$IS$206:$IS$256)/51),"")</f>
        <v/>
      </c>
      <c r="HO26" s="52" t="str">
        <f t="array" ref="HO26">IF(SUM('Control Kinematics'!HP461:HP511)&lt;&gt;0,SQRT(SUMSQ('Control Kinematics'!HP665:HP715-'Control Kinematics'!$IS$206:$IS$256)/51),"")</f>
        <v/>
      </c>
      <c r="HP26" s="52" t="str">
        <f t="array" ref="HP26">IF(SUM('Control Kinematics'!HQ461:HQ511)&lt;&gt;0,SQRT(SUMSQ('Control Kinematics'!HQ665:HQ715-'Control Kinematics'!$IS$206:$IS$256)/51),"")</f>
        <v/>
      </c>
      <c r="HQ26" s="52" t="str">
        <f t="array" ref="HQ26">IF(SUM('Control Kinematics'!HR461:HR511)&lt;&gt;0,SQRT(SUMSQ('Control Kinematics'!HR665:HR715-'Control Kinematics'!$IS$206:$IS$256)/51),"")</f>
        <v/>
      </c>
      <c r="HR26" s="52" t="str">
        <f t="array" ref="HR26">IF(SUM('Control Kinematics'!HS461:HS511)&lt;&gt;0,SQRT(SUMSQ('Control Kinematics'!HS665:HS715-'Control Kinematics'!$IS$206:$IS$256)/51),"")</f>
        <v/>
      </c>
      <c r="HS26" s="52" t="str">
        <f t="array" ref="HS26">IF(SUM('Control Kinematics'!HT461:HT511)&lt;&gt;0,SQRT(SUMSQ('Control Kinematics'!HT665:HT715-'Control Kinematics'!$IS$206:$IS$256)/51),"")</f>
        <v/>
      </c>
      <c r="HT26" s="52" t="str">
        <f t="array" ref="HT26">IF(SUM('Control Kinematics'!HU461:HU511)&lt;&gt;0,SQRT(SUMSQ('Control Kinematics'!HU665:HU715-'Control Kinematics'!$IS$206:$IS$256)/51),"")</f>
        <v/>
      </c>
      <c r="HU26" s="52" t="str">
        <f t="array" ref="HU26">IF(SUM('Control Kinematics'!HV461:HV511)&lt;&gt;0,SQRT(SUMSQ('Control Kinematics'!HV665:HV715-'Control Kinematics'!$IS$206:$IS$256)/51),"")</f>
        <v/>
      </c>
      <c r="HV26" s="52" t="str">
        <f t="array" ref="HV26">IF(SUM('Control Kinematics'!HW461:HW511)&lt;&gt;0,SQRT(SUMSQ('Control Kinematics'!HW665:HW715-'Control Kinematics'!$IS$206:$IS$256)/51),"")</f>
        <v/>
      </c>
      <c r="HW26" s="52" t="str">
        <f t="array" ref="HW26">IF(SUM('Control Kinematics'!HX461:HX511)&lt;&gt;0,SQRT(SUMSQ('Control Kinematics'!HX665:HX715-'Control Kinematics'!$IS$206:$IS$256)/51),"")</f>
        <v/>
      </c>
      <c r="HX26" s="52" t="str">
        <f t="array" ref="HX26">IF(SUM('Control Kinematics'!HY461:HY511)&lt;&gt;0,SQRT(SUMSQ('Control Kinematics'!HY665:HY715-'Control Kinematics'!$IS$206:$IS$256)/51),"")</f>
        <v/>
      </c>
      <c r="HY26" s="52" t="str">
        <f t="array" ref="HY26">IF(SUM('Control Kinematics'!HZ461:HZ511)&lt;&gt;0,SQRT(SUMSQ('Control Kinematics'!HZ665:HZ715-'Control Kinematics'!$IS$206:$IS$256)/51),"")</f>
        <v/>
      </c>
      <c r="HZ26" s="52" t="str">
        <f t="array" ref="HZ26">IF(SUM('Control Kinematics'!IA461:IA511)&lt;&gt;0,SQRT(SUMSQ('Control Kinematics'!IA665:IA715-'Control Kinematics'!$IS$206:$IS$256)/51),"")</f>
        <v/>
      </c>
      <c r="IA26" s="52" t="str">
        <f t="array" ref="IA26">IF(SUM('Control Kinematics'!IB461:IB511)&lt;&gt;0,SQRT(SUMSQ('Control Kinematics'!IB665:IB715-'Control Kinematics'!$IS$206:$IS$256)/51),"")</f>
        <v/>
      </c>
      <c r="IB26" s="52" t="str">
        <f t="array" ref="IB26">IF(SUM('Control Kinematics'!IC461:IC511)&lt;&gt;0,SQRT(SUMSQ('Control Kinematics'!IC665:IC715-'Control Kinematics'!$IS$206:$IS$256)/51),"")</f>
        <v/>
      </c>
      <c r="IC26" s="52" t="str">
        <f t="array" ref="IC26">IF(SUM('Control Kinematics'!ID461:ID511)&lt;&gt;0,SQRT(SUMSQ('Control Kinematics'!ID665:ID715-'Control Kinematics'!$IS$206:$IS$256)/51),"")</f>
        <v/>
      </c>
      <c r="ID26" s="52" t="str">
        <f t="array" ref="ID26">IF(SUM('Control Kinematics'!IE461:IE511)&lt;&gt;0,SQRT(SUMSQ('Control Kinematics'!IE665:IE715-'Control Kinematics'!$IS$206:$IS$256)/51),"")</f>
        <v/>
      </c>
      <c r="IE26" s="52" t="str">
        <f t="array" ref="IE26">IF(SUM('Control Kinematics'!IF461:IF511)&lt;&gt;0,SQRT(SUMSQ('Control Kinematics'!IF665:IF715-'Control Kinematics'!$IS$206:$IS$256)/51),"")</f>
        <v/>
      </c>
      <c r="IF26" s="52" t="str">
        <f t="array" ref="IF26">IF(SUM('Control Kinematics'!IG461:IG511)&lt;&gt;0,SQRT(SUMSQ('Control Kinematics'!IG665:IG715-'Control Kinematics'!$IS$206:$IS$256)/51),"")</f>
        <v/>
      </c>
      <c r="IG26" s="52" t="str">
        <f t="array" ref="IG26">IF(SUM('Control Kinematics'!IH461:IH511)&lt;&gt;0,SQRT(SUMSQ('Control Kinematics'!IH665:IH715-'Control Kinematics'!$IS$206:$IS$256)/51),"")</f>
        <v/>
      </c>
      <c r="IH26" s="52" t="str">
        <f t="array" ref="IH26">IF(SUM('Control Kinematics'!II461:II511)&lt;&gt;0,SQRT(SUMSQ('Control Kinematics'!II665:II715-'Control Kinematics'!$IS$206:$IS$256)/51),"")</f>
        <v/>
      </c>
      <c r="II26" s="52" t="str">
        <f t="array" ref="II26">IF(SUM('Control Kinematics'!IJ461:IJ511)&lt;&gt;0,SQRT(SUMSQ('Control Kinematics'!IJ665:IJ715-'Control Kinematics'!$IS$206:$IS$256)/51),"")</f>
        <v/>
      </c>
      <c r="IJ26" s="52" t="str">
        <f t="array" ref="IJ26">IF(SUM('Control Kinematics'!IK461:IK511)&lt;&gt;0,SQRT(SUMSQ('Control Kinematics'!IK665:IK715-'Control Kinematics'!$IS$206:$IS$256)/51),"")</f>
        <v/>
      </c>
      <c r="IK26" s="52" t="str">
        <f t="array" ref="IK26">IF(SUM('Control Kinematics'!IL461:IL511)&lt;&gt;0,SQRT(SUMSQ('Control Kinematics'!IL665:IL715-'Control Kinematics'!$IS$206:$IS$256)/51),"")</f>
        <v/>
      </c>
      <c r="IL26" s="52" t="str">
        <f t="array" ref="IL26">IF(SUM('Control Kinematics'!IM461:IM511)&lt;&gt;0,SQRT(SUMSQ('Control Kinematics'!IM665:IM715-'Control Kinematics'!$IS$206:$IS$256)/51),"")</f>
        <v/>
      </c>
      <c r="IM26" s="52" t="str">
        <f t="array" ref="IM26">IF(SUM('Control Kinematics'!IN461:IN511)&lt;&gt;0,SQRT(SUMSQ('Control Kinematics'!IN665:IN715-'Control Kinematics'!$IS$206:$IS$256)/51),"")</f>
        <v/>
      </c>
      <c r="IN26" s="52" t="str">
        <f t="array" ref="IN26">IF(SUM('Control Kinematics'!IO461:IO511)&lt;&gt;0,SQRT(SUMSQ('Control Kinematics'!IO665:IO715-'Control Kinematics'!$IS$206:$IS$256)/51),"")</f>
        <v/>
      </c>
      <c r="IO26" s="52" t="str">
        <f t="array" ref="IO26">IF(SUM('Control Kinematics'!IP461:IP511)&lt;&gt;0,SQRT(SUMSQ('Control Kinematics'!IP665:IP715-'Control Kinematics'!$IS$206:$IS$256)/51),"")</f>
        <v/>
      </c>
      <c r="IP26" s="52" t="str">
        <f t="array" ref="IP26">IF(SUM('Control Kinematics'!IQ461:IQ511)&lt;&gt;0,SQRT(SUMSQ('Control Kinematics'!IQ665:IQ715-'Control Kinematics'!$IS$206:$IS$256)/51),"")</f>
        <v/>
      </c>
      <c r="IQ26" s="52" t="str">
        <f t="array" ref="IQ26">IF(SUM('Control Kinematics'!IR461:IR511)&lt;&gt;0,SQRT(SUMSQ('Control Kinematics'!IR665:IR715-'Control Kinematics'!$IS$206:$IS$256)/51),"")</f>
        <v/>
      </c>
      <c r="IR26" s="61">
        <f>AVERAGE(B26:IQ26)</f>
        <v>3.0866000842640435</v>
      </c>
      <c r="IS26" s="57">
        <f>STDEV(B26:IQ26)</f>
        <v>1.2852349951726325</v>
      </c>
      <c r="IT26" s="57">
        <f>EXP(IR56)</f>
        <v>2.8454527424833604</v>
      </c>
    </row>
    <row r="27" spans="1:254" x14ac:dyDescent="0.2">
      <c r="A27" s="23"/>
      <c r="B27" s="52"/>
      <c r="C27" s="52"/>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c r="CO27" s="52"/>
      <c r="CP27" s="52"/>
      <c r="CQ27" s="52"/>
      <c r="CR27" s="52"/>
      <c r="CS27" s="52"/>
      <c r="CT27" s="52"/>
      <c r="CU27" s="52"/>
      <c r="CV27" s="52"/>
      <c r="CW27" s="52"/>
      <c r="CX27" s="52"/>
      <c r="CY27" s="52"/>
      <c r="CZ27" s="52"/>
      <c r="DA27" s="52"/>
      <c r="DB27" s="52"/>
      <c r="DC27" s="52"/>
      <c r="DD27" s="52"/>
      <c r="DE27" s="52"/>
      <c r="DF27" s="52"/>
      <c r="DG27" s="52"/>
      <c r="DH27" s="52"/>
      <c r="DI27" s="52"/>
      <c r="DJ27" s="52"/>
      <c r="DK27" s="52"/>
      <c r="DL27" s="52"/>
      <c r="DM27" s="52"/>
      <c r="DN27" s="52"/>
      <c r="DO27" s="52"/>
      <c r="DP27" s="52"/>
      <c r="DQ27" s="52"/>
      <c r="DR27" s="52"/>
      <c r="DS27" s="52"/>
      <c r="DT27" s="52"/>
      <c r="DU27" s="52"/>
      <c r="DV27" s="52"/>
      <c r="DW27" s="52"/>
      <c r="DX27" s="52"/>
      <c r="DY27" s="52"/>
      <c r="DZ27" s="52"/>
      <c r="EA27" s="52"/>
      <c r="EB27" s="52"/>
      <c r="EC27" s="52"/>
      <c r="ED27" s="52"/>
      <c r="EE27" s="52"/>
      <c r="EF27" s="52"/>
      <c r="EG27" s="52"/>
      <c r="EH27" s="52"/>
      <c r="EI27" s="52"/>
      <c r="EJ27" s="52"/>
      <c r="EK27" s="52"/>
      <c r="EL27" s="52"/>
      <c r="EM27" s="52"/>
      <c r="EN27" s="52"/>
      <c r="EO27" s="52"/>
      <c r="EP27" s="52"/>
      <c r="EQ27" s="52"/>
      <c r="ER27" s="52"/>
      <c r="ES27" s="52"/>
      <c r="ET27" s="52"/>
      <c r="EU27" s="52"/>
      <c r="EV27" s="52"/>
      <c r="EW27" s="52"/>
      <c r="EX27" s="52"/>
      <c r="EY27" s="52"/>
      <c r="EZ27" s="52"/>
      <c r="FA27" s="52"/>
      <c r="FB27" s="52"/>
      <c r="FC27" s="52"/>
      <c r="FD27" s="52"/>
      <c r="FE27" s="52"/>
      <c r="FF27" s="52"/>
      <c r="FG27" s="52"/>
      <c r="FH27" s="52"/>
      <c r="FI27" s="52"/>
      <c r="FJ27" s="52"/>
      <c r="FK27" s="52"/>
      <c r="FL27" s="52"/>
      <c r="FM27" s="52"/>
      <c r="FN27" s="52"/>
      <c r="FO27" s="52"/>
      <c r="FP27" s="52"/>
      <c r="FQ27" s="52"/>
      <c r="FR27" s="52"/>
      <c r="FS27" s="52"/>
      <c r="FT27" s="52"/>
      <c r="FU27" s="52"/>
      <c r="FV27" s="52"/>
      <c r="FW27" s="52"/>
      <c r="FX27" s="52"/>
      <c r="FY27" s="52"/>
      <c r="FZ27" s="52"/>
      <c r="GA27" s="52"/>
      <c r="GB27" s="52"/>
      <c r="GC27" s="52"/>
      <c r="GD27" s="52"/>
      <c r="GE27" s="52"/>
      <c r="GF27" s="52"/>
      <c r="GG27" s="52"/>
      <c r="GH27" s="52"/>
      <c r="GI27" s="52"/>
      <c r="GJ27" s="52"/>
      <c r="GK27" s="52"/>
      <c r="GL27" s="52"/>
      <c r="GM27" s="52"/>
      <c r="GN27" s="52"/>
      <c r="GO27" s="52"/>
      <c r="GP27" s="52"/>
      <c r="GQ27" s="52"/>
      <c r="GR27" s="52"/>
      <c r="GS27" s="52"/>
      <c r="GT27" s="52"/>
      <c r="GU27" s="52"/>
      <c r="GV27" s="52"/>
      <c r="GW27" s="52"/>
      <c r="GX27" s="52"/>
      <c r="GY27" s="52"/>
      <c r="GZ27" s="52"/>
      <c r="HA27" s="52"/>
      <c r="HB27" s="52"/>
      <c r="HC27" s="52"/>
      <c r="HD27" s="52"/>
      <c r="HE27" s="52"/>
      <c r="HF27" s="52"/>
      <c r="HG27" s="52"/>
      <c r="HH27" s="52"/>
      <c r="HI27" s="52"/>
      <c r="HJ27" s="52"/>
      <c r="HK27" s="52"/>
      <c r="HL27" s="52"/>
      <c r="HM27" s="52"/>
      <c r="HN27" s="52"/>
      <c r="HO27" s="52"/>
      <c r="HP27" s="52"/>
      <c r="HQ27" s="52"/>
      <c r="HR27" s="52"/>
      <c r="HS27" s="52"/>
      <c r="HT27" s="52"/>
      <c r="HU27" s="52"/>
      <c r="HV27" s="52"/>
      <c r="HW27" s="52"/>
      <c r="HX27" s="52"/>
      <c r="HY27" s="52"/>
      <c r="HZ27" s="52"/>
      <c r="IA27" s="52"/>
      <c r="IB27" s="52"/>
      <c r="IC27" s="52"/>
      <c r="ID27" s="52"/>
      <c r="IE27" s="52"/>
      <c r="IF27" s="52"/>
      <c r="IG27" s="52"/>
      <c r="IH27" s="52"/>
      <c r="II27" s="52"/>
      <c r="IJ27" s="52"/>
      <c r="IK27" s="52"/>
      <c r="IL27" s="52"/>
      <c r="IM27" s="52"/>
      <c r="IN27" s="52"/>
      <c r="IO27" s="52"/>
      <c r="IP27" s="52"/>
      <c r="IQ27" s="52"/>
      <c r="IR27" s="61"/>
      <c r="IS27" s="57"/>
      <c r="IT27" s="57"/>
    </row>
    <row r="28" spans="1:254" x14ac:dyDescent="0.2">
      <c r="A28" s="23" t="s">
        <v>16</v>
      </c>
      <c r="B28" s="52">
        <f t="array" ref="B28">IF(SUM('Control Kinematics'!C461:C511)&lt;&gt;0,SQRT(SUMSQ('Control Kinematics'!C563:C613-'Control Kinematics'!$IS$104:$IS$154)/51),"")</f>
        <v>1.8909196090984119</v>
      </c>
      <c r="C28" s="52">
        <f t="array" ref="C28">IF(SUM('Control Kinematics'!D461:D511)&lt;&gt;0,SQRT(SUMSQ('Control Kinematics'!D563:D613-'Control Kinematics'!$IS$104:$IS$154)/51),"")</f>
        <v>2.2541560755053083</v>
      </c>
      <c r="D28" s="52">
        <f t="array" ref="D28">IF(SUM('Control Kinematics'!E461:E511)&lt;&gt;0,SQRT(SUMSQ('Control Kinematics'!E563:E613-'Control Kinematics'!$IS$104:$IS$154)/51),"")</f>
        <v>2.4469273843528341</v>
      </c>
      <c r="E28" s="52">
        <f t="array" ref="E28">IF(SUM('Control Kinematics'!F461:F511)&lt;&gt;0,SQRT(SUMSQ('Control Kinematics'!F563:F613-'Control Kinematics'!$IS$104:$IS$154)/51),"")</f>
        <v>2.7520008403573919</v>
      </c>
      <c r="F28" s="52">
        <f t="array" ref="F28">IF(SUM('Control Kinematics'!G461:G511)&lt;&gt;0,SQRT(SUMSQ('Control Kinematics'!G563:G613-'Control Kinematics'!$IS$104:$IS$154)/51),"")</f>
        <v>4.1494446376312082</v>
      </c>
      <c r="G28" s="52">
        <f t="array" ref="G28">IF(SUM('Control Kinematics'!H461:H511)&lt;&gt;0,SQRT(SUMSQ('Control Kinematics'!H563:H613-'Control Kinematics'!$IS$104:$IS$154)/51),"")</f>
        <v>1.9947555242665662</v>
      </c>
      <c r="H28" s="52">
        <f t="array" ref="H28">IF(SUM('Control Kinematics'!I461:I511)&lt;&gt;0,SQRT(SUMSQ('Control Kinematics'!I563:I613-'Control Kinematics'!$IS$104:$IS$154)/51),"")</f>
        <v>3.00416175209627</v>
      </c>
      <c r="I28" s="52">
        <f t="array" ref="I28">IF(SUM('Control Kinematics'!J461:J511)&lt;&gt;0,SQRT(SUMSQ('Control Kinematics'!J563:J613-'Control Kinematics'!$IS$104:$IS$154)/51),"")</f>
        <v>4.6416025247619821</v>
      </c>
      <c r="J28" s="52">
        <f t="array" ref="J28">IF(SUM('Control Kinematics'!K461:K511)&lt;&gt;0,SQRT(SUMSQ('Control Kinematics'!K563:K613-'Control Kinematics'!$IS$104:$IS$154)/51),"")</f>
        <v>3.3443227392176316</v>
      </c>
      <c r="K28" s="52">
        <f t="array" ref="K28">IF(SUM('Control Kinematics'!L461:L511)&lt;&gt;0,SQRT(SUMSQ('Control Kinematics'!L563:L613-'Control Kinematics'!$IS$104:$IS$154)/51),"")</f>
        <v>2.3547258982030899</v>
      </c>
      <c r="L28" s="52">
        <f t="array" ref="L28">IF(SUM('Control Kinematics'!M461:M511)&lt;&gt;0,SQRT(SUMSQ('Control Kinematics'!M563:M613-'Control Kinematics'!$IS$104:$IS$154)/51),"")</f>
        <v>5.166068404852445</v>
      </c>
      <c r="M28" s="52">
        <f t="array" ref="M28">IF(SUM('Control Kinematics'!N461:N511)&lt;&gt;0,SQRT(SUMSQ('Control Kinematics'!N563:N613-'Control Kinematics'!$IS$104:$IS$154)/51),"")</f>
        <v>3.5323421926956433</v>
      </c>
      <c r="N28" s="52">
        <f t="array" ref="N28">IF(SUM('Control Kinematics'!O461:O511)&lt;&gt;0,SQRT(SUMSQ('Control Kinematics'!O563:O613-'Control Kinematics'!$IS$104:$IS$154)/51),"")</f>
        <v>5.3347237557339744</v>
      </c>
      <c r="O28" s="52">
        <f t="array" ref="O28">IF(SUM('Control Kinematics'!P461:P511)&lt;&gt;0,SQRT(SUMSQ('Control Kinematics'!P563:P613-'Control Kinematics'!$IS$104:$IS$154)/51),"")</f>
        <v>6.66076632707711</v>
      </c>
      <c r="P28" s="52">
        <f t="array" ref="P28">IF(SUM('Control Kinematics'!Q461:Q511)&lt;&gt;0,SQRT(SUMSQ('Control Kinematics'!Q563:Q613-'Control Kinematics'!$IS$104:$IS$154)/51),"")</f>
        <v>3.287331507403731</v>
      </c>
      <c r="Q28" s="52">
        <f t="array" ref="Q28">IF(SUM('Control Kinematics'!R461:R511)&lt;&gt;0,SQRT(SUMSQ('Control Kinematics'!R563:R613-'Control Kinematics'!$IS$104:$IS$154)/51),"")</f>
        <v>4.1488918437838969</v>
      </c>
      <c r="R28" s="52">
        <f t="array" ref="R28">IF(SUM('Control Kinematics'!S461:S511)&lt;&gt;0,SQRT(SUMSQ('Control Kinematics'!S563:S613-'Control Kinematics'!$IS$104:$IS$154)/51),"")</f>
        <v>1.9882893897939546</v>
      </c>
      <c r="S28" s="52">
        <f t="array" ref="S28">IF(SUM('Control Kinematics'!T461:T511)&lt;&gt;0,SQRT(SUMSQ('Control Kinematics'!T563:T613-'Control Kinematics'!$IS$104:$IS$154)/51),"")</f>
        <v>3.1332433925253134</v>
      </c>
      <c r="T28" s="52">
        <f t="array" ref="T28">IF(SUM('Control Kinematics'!U461:U511)&lt;&gt;0,SQRT(SUMSQ('Control Kinematics'!U563:U613-'Control Kinematics'!$IS$104:$IS$154)/51),"")</f>
        <v>2.3870587278962856</v>
      </c>
      <c r="U28" s="52">
        <f t="array" ref="U28">IF(SUM('Control Kinematics'!V461:V511)&lt;&gt;0,SQRT(SUMSQ('Control Kinematics'!V563:V613-'Control Kinematics'!$IS$104:$IS$154)/51),"")</f>
        <v>1.1291516080287736</v>
      </c>
      <c r="V28" s="52">
        <f t="array" ref="V28">IF(SUM('Control Kinematics'!W461:W511)&lt;&gt;0,SQRT(SUMSQ('Control Kinematics'!W563:W613-'Control Kinematics'!$IS$104:$IS$154)/51),"")</f>
        <v>5.8128882254088312</v>
      </c>
      <c r="W28" s="52">
        <f t="array" ref="W28">IF(SUM('Control Kinematics'!X461:X511)&lt;&gt;0,SQRT(SUMSQ('Control Kinematics'!X563:X613-'Control Kinematics'!$IS$104:$IS$154)/51),"")</f>
        <v>2.9412567608548108</v>
      </c>
      <c r="X28" s="52">
        <f t="array" ref="X28">IF(SUM('Control Kinematics'!Y461:Y511)&lt;&gt;0,SQRT(SUMSQ('Control Kinematics'!Y563:Y613-'Control Kinematics'!$IS$104:$IS$154)/51),"")</f>
        <v>3.7375874405961111</v>
      </c>
      <c r="Y28" s="52">
        <f t="array" ref="Y28">IF(SUM('Control Kinematics'!Z461:Z511)&lt;&gt;0,SQRT(SUMSQ('Control Kinematics'!Z563:Z613-'Control Kinematics'!$IS$104:$IS$154)/51),"")</f>
        <v>3.6043882754195717</v>
      </c>
      <c r="Z28" s="52">
        <f t="array" ref="Z28">IF(SUM('Control Kinematics'!AA461:AA511)&lt;&gt;0,SQRT(SUMSQ('Control Kinematics'!AA563:AA613-'Control Kinematics'!$IS$104:$IS$154)/51),"")</f>
        <v>2.0567176950003079</v>
      </c>
      <c r="AA28" s="52">
        <f t="array" ref="AA28">IF(SUM('Control Kinematics'!AB461:AB511)&lt;&gt;0,SQRT(SUMSQ('Control Kinematics'!AB563:AB613-'Control Kinematics'!$IS$104:$IS$154)/51),"")</f>
        <v>4.6494985101864081</v>
      </c>
      <c r="AB28" s="52">
        <f t="array" ref="AB28">IF(SUM('Control Kinematics'!AC461:AC511)&lt;&gt;0,SQRT(SUMSQ('Control Kinematics'!AC563:AC613-'Control Kinematics'!$IS$104:$IS$154)/51),"")</f>
        <v>5.8986078583516184</v>
      </c>
      <c r="AC28" s="52">
        <f t="array" ref="AC28">IF(SUM('Control Kinematics'!AD461:AD511)&lt;&gt;0,SQRT(SUMSQ('Control Kinematics'!AD563:AD613-'Control Kinematics'!$IS$104:$IS$154)/51),"")</f>
        <v>5.4940468894871115</v>
      </c>
      <c r="AD28" s="52">
        <f t="array" ref="AD28">IF(SUM('Control Kinematics'!AE461:AE511)&lt;&gt;0,SQRT(SUMSQ('Control Kinematics'!AE563:AE613-'Control Kinematics'!$IS$104:$IS$154)/51),"")</f>
        <v>5.7677466307953589</v>
      </c>
      <c r="AE28" s="52">
        <f t="array" ref="AE28">IF(SUM('Control Kinematics'!AF461:AF511)&lt;&gt;0,SQRT(SUMSQ('Control Kinematics'!AF563:AF613-'Control Kinematics'!$IS$104:$IS$154)/51),"")</f>
        <v>3.3870488477052731</v>
      </c>
      <c r="AF28" s="52">
        <f t="array" ref="AF28">IF(SUM('Control Kinematics'!AG461:AG511)&lt;&gt;0,SQRT(SUMSQ('Control Kinematics'!AG563:AG613-'Control Kinematics'!$IS$104:$IS$154)/51),"")</f>
        <v>2.9773160751409486</v>
      </c>
      <c r="AG28" s="52">
        <f t="array" ref="AG28">IF(SUM('Control Kinematics'!AH461:AH511)&lt;&gt;0,SQRT(SUMSQ('Control Kinematics'!AH563:AH613-'Control Kinematics'!$IS$104:$IS$154)/51),"")</f>
        <v>4.6676393995723657</v>
      </c>
      <c r="AH28" s="52">
        <f t="array" ref="AH28">IF(SUM('Control Kinematics'!AI461:AI511)&lt;&gt;0,SQRT(SUMSQ('Control Kinematics'!AI563:AI613-'Control Kinematics'!$IS$104:$IS$154)/51),"")</f>
        <v>3.0257945908520534</v>
      </c>
      <c r="AI28" s="52">
        <f t="array" ref="AI28">IF(SUM('Control Kinematics'!AJ461:AJ511)&lt;&gt;0,SQRT(SUMSQ('Control Kinematics'!AJ563:AJ613-'Control Kinematics'!$IS$104:$IS$154)/51),"")</f>
        <v>4.6371500615614378</v>
      </c>
      <c r="AJ28" s="52">
        <f t="array" ref="AJ28">IF(SUM('Control Kinematics'!AK461:AK511)&lt;&gt;0,SQRT(SUMSQ('Control Kinematics'!AK563:AK613-'Control Kinematics'!$IS$104:$IS$154)/51),"")</f>
        <v>2.1462400602508622</v>
      </c>
      <c r="AK28" s="52">
        <f t="array" ref="AK28">IF(SUM('Control Kinematics'!AL461:AL511)&lt;&gt;0,SQRT(SUMSQ('Control Kinematics'!AL563:AL613-'Control Kinematics'!$IS$104:$IS$154)/51),"")</f>
        <v>5.3640656959480344</v>
      </c>
      <c r="AL28" s="52">
        <f t="array" ref="AL28">IF(SUM('Control Kinematics'!AM461:AM511)&lt;&gt;0,SQRT(SUMSQ('Control Kinematics'!AM563:AM613-'Control Kinematics'!$IS$104:$IS$154)/51),"")</f>
        <v>5.9786648424365127</v>
      </c>
      <c r="AM28" s="52">
        <f t="array" ref="AM28">IF(SUM('Control Kinematics'!AN461:AN511)&lt;&gt;0,SQRT(SUMSQ('Control Kinematics'!AN563:AN613-'Control Kinematics'!$IS$104:$IS$154)/51),"")</f>
        <v>3.0834464701206863</v>
      </c>
      <c r="AN28" s="52" t="str">
        <f t="array" ref="AN28">IF(SUM('Control Kinematics'!AO461:AO511)&lt;&gt;0,SQRT(SUMSQ('Control Kinematics'!AO563:AO613-'Control Kinematics'!$IS$104:$IS$154)/51),"")</f>
        <v/>
      </c>
      <c r="AO28" s="52" t="str">
        <f t="array" ref="AO28">IF(SUM('Control Kinematics'!AP461:AP511)&lt;&gt;0,SQRT(SUMSQ('Control Kinematics'!AP563:AP613-'Control Kinematics'!$IS$104:$IS$154)/51),"")</f>
        <v/>
      </c>
      <c r="AP28" s="52" t="str">
        <f t="array" ref="AP28">IF(SUM('Control Kinematics'!AQ461:AQ511)&lt;&gt;0,SQRT(SUMSQ('Control Kinematics'!AQ563:AQ613-'Control Kinematics'!$IS$104:$IS$154)/51),"")</f>
        <v/>
      </c>
      <c r="AQ28" s="52" t="str">
        <f t="array" ref="AQ28">IF(SUM('Control Kinematics'!AR461:AR511)&lt;&gt;0,SQRT(SUMSQ('Control Kinematics'!AR563:AR613-'Control Kinematics'!$IS$104:$IS$154)/51),"")</f>
        <v/>
      </c>
      <c r="AR28" s="52" t="str">
        <f t="array" ref="AR28">IF(SUM('Control Kinematics'!AS461:AS511)&lt;&gt;0,SQRT(SUMSQ('Control Kinematics'!AS563:AS613-'Control Kinematics'!$IS$104:$IS$154)/51),"")</f>
        <v/>
      </c>
      <c r="AS28" s="52" t="str">
        <f t="array" ref="AS28">IF(SUM('Control Kinematics'!AT461:AT511)&lt;&gt;0,SQRT(SUMSQ('Control Kinematics'!AT563:AT613-'Control Kinematics'!$IS$104:$IS$154)/51),"")</f>
        <v/>
      </c>
      <c r="AT28" s="52" t="str">
        <f t="array" ref="AT28">IF(SUM('Control Kinematics'!AU461:AU511)&lt;&gt;0,SQRT(SUMSQ('Control Kinematics'!AU563:AU613-'Control Kinematics'!$IS$104:$IS$154)/51),"")</f>
        <v/>
      </c>
      <c r="AU28" s="52" t="str">
        <f t="array" ref="AU28">IF(SUM('Control Kinematics'!AV461:AV511)&lt;&gt;0,SQRT(SUMSQ('Control Kinematics'!AV563:AV613-'Control Kinematics'!$IS$104:$IS$154)/51),"")</f>
        <v/>
      </c>
      <c r="AV28" s="52" t="str">
        <f t="array" ref="AV28">IF(SUM('Control Kinematics'!AW461:AW511)&lt;&gt;0,SQRT(SUMSQ('Control Kinematics'!AW563:AW613-'Control Kinematics'!$IS$104:$IS$154)/51),"")</f>
        <v/>
      </c>
      <c r="AW28" s="52" t="str">
        <f t="array" ref="AW28">IF(SUM('Control Kinematics'!AX461:AX511)&lt;&gt;0,SQRT(SUMSQ('Control Kinematics'!AX563:AX613-'Control Kinematics'!$IS$104:$IS$154)/51),"")</f>
        <v/>
      </c>
      <c r="AX28" s="52" t="str">
        <f t="array" ref="AX28">IF(SUM('Control Kinematics'!AY461:AY511)&lt;&gt;0,SQRT(SUMSQ('Control Kinematics'!AY563:AY613-'Control Kinematics'!$IS$104:$IS$154)/51),"")</f>
        <v/>
      </c>
      <c r="AY28" s="52" t="str">
        <f t="array" ref="AY28">IF(SUM('Control Kinematics'!AZ461:AZ511)&lt;&gt;0,SQRT(SUMSQ('Control Kinematics'!AZ563:AZ613-'Control Kinematics'!$IS$104:$IS$154)/51),"")</f>
        <v/>
      </c>
      <c r="AZ28" s="52" t="str">
        <f t="array" ref="AZ28">IF(SUM('Control Kinematics'!BA461:BA511)&lt;&gt;0,SQRT(SUMSQ('Control Kinematics'!BA563:BA613-'Control Kinematics'!$IS$104:$IS$154)/51),"")</f>
        <v/>
      </c>
      <c r="BA28" s="52" t="str">
        <f t="array" ref="BA28">IF(SUM('Control Kinematics'!BB461:BB511)&lt;&gt;0,SQRT(SUMSQ('Control Kinematics'!BB563:BB613-'Control Kinematics'!$IS$104:$IS$154)/51),"")</f>
        <v/>
      </c>
      <c r="BB28" s="52" t="str">
        <f t="array" ref="BB28">IF(SUM('Control Kinematics'!BC461:BC511)&lt;&gt;0,SQRT(SUMSQ('Control Kinematics'!BC563:BC613-'Control Kinematics'!$IS$104:$IS$154)/51),"")</f>
        <v/>
      </c>
      <c r="BC28" s="52" t="str">
        <f t="array" ref="BC28">IF(SUM('Control Kinematics'!BD461:BD511)&lt;&gt;0,SQRT(SUMSQ('Control Kinematics'!BD563:BD613-'Control Kinematics'!$IS$104:$IS$154)/51),"")</f>
        <v/>
      </c>
      <c r="BD28" s="52" t="str">
        <f t="array" ref="BD28">IF(SUM('Control Kinematics'!BE461:BE511)&lt;&gt;0,SQRT(SUMSQ('Control Kinematics'!BE563:BE613-'Control Kinematics'!$IS$104:$IS$154)/51),"")</f>
        <v/>
      </c>
      <c r="BE28" s="52" t="str">
        <f t="array" ref="BE28">IF(SUM('Control Kinematics'!BF461:BF511)&lt;&gt;0,SQRT(SUMSQ('Control Kinematics'!BF563:BF613-'Control Kinematics'!$IS$104:$IS$154)/51),"")</f>
        <v/>
      </c>
      <c r="BF28" s="52" t="str">
        <f t="array" ref="BF28">IF(SUM('Control Kinematics'!BG461:BG511)&lt;&gt;0,SQRT(SUMSQ('Control Kinematics'!BG563:BG613-'Control Kinematics'!$IS$104:$IS$154)/51),"")</f>
        <v/>
      </c>
      <c r="BG28" s="52" t="str">
        <f t="array" ref="BG28">IF(SUM('Control Kinematics'!BH461:BH511)&lt;&gt;0,SQRT(SUMSQ('Control Kinematics'!BH563:BH613-'Control Kinematics'!$IS$104:$IS$154)/51),"")</f>
        <v/>
      </c>
      <c r="BH28" s="52" t="str">
        <f t="array" ref="BH28">IF(SUM('Control Kinematics'!BI461:BI511)&lt;&gt;0,SQRT(SUMSQ('Control Kinematics'!BI563:BI613-'Control Kinematics'!$IS$104:$IS$154)/51),"")</f>
        <v/>
      </c>
      <c r="BI28" s="52" t="str">
        <f t="array" ref="BI28">IF(SUM('Control Kinematics'!BJ461:BJ511)&lt;&gt;0,SQRT(SUMSQ('Control Kinematics'!BJ563:BJ613-'Control Kinematics'!$IS$104:$IS$154)/51),"")</f>
        <v/>
      </c>
      <c r="BJ28" s="52" t="str">
        <f t="array" ref="BJ28">IF(SUM('Control Kinematics'!BK461:BK511)&lt;&gt;0,SQRT(SUMSQ('Control Kinematics'!BK563:BK613-'Control Kinematics'!$IS$104:$IS$154)/51),"")</f>
        <v/>
      </c>
      <c r="BK28" s="52" t="str">
        <f t="array" ref="BK28">IF(SUM('Control Kinematics'!BL461:BL511)&lt;&gt;0,SQRT(SUMSQ('Control Kinematics'!BL563:BL613-'Control Kinematics'!$IS$104:$IS$154)/51),"")</f>
        <v/>
      </c>
      <c r="BL28" s="52" t="str">
        <f t="array" ref="BL28">IF(SUM('Control Kinematics'!BM461:BM511)&lt;&gt;0,SQRT(SUMSQ('Control Kinematics'!BM563:BM613-'Control Kinematics'!$IS$104:$IS$154)/51),"")</f>
        <v/>
      </c>
      <c r="BM28" s="52" t="str">
        <f t="array" ref="BM28">IF(SUM('Control Kinematics'!BN461:BN511)&lt;&gt;0,SQRT(SUMSQ('Control Kinematics'!BN563:BN613-'Control Kinematics'!$IS$104:$IS$154)/51),"")</f>
        <v/>
      </c>
      <c r="BN28" s="52" t="str">
        <f t="array" ref="BN28">IF(SUM('Control Kinematics'!BO461:BO511)&lt;&gt;0,SQRT(SUMSQ('Control Kinematics'!BO563:BO613-'Control Kinematics'!$IS$104:$IS$154)/51),"")</f>
        <v/>
      </c>
      <c r="BO28" s="52" t="str">
        <f t="array" ref="BO28">IF(SUM('Control Kinematics'!BP461:BP511)&lt;&gt;0,SQRT(SUMSQ('Control Kinematics'!BP563:BP613-'Control Kinematics'!$IS$104:$IS$154)/51),"")</f>
        <v/>
      </c>
      <c r="BP28" s="52" t="str">
        <f t="array" ref="BP28">IF(SUM('Control Kinematics'!BQ461:BQ511)&lt;&gt;0,SQRT(SUMSQ('Control Kinematics'!BQ563:BQ613-'Control Kinematics'!$IS$104:$IS$154)/51),"")</f>
        <v/>
      </c>
      <c r="BQ28" s="52" t="str">
        <f t="array" ref="BQ28">IF(SUM('Control Kinematics'!BR461:BR511)&lt;&gt;0,SQRT(SUMSQ('Control Kinematics'!BR563:BR613-'Control Kinematics'!$IS$104:$IS$154)/51),"")</f>
        <v/>
      </c>
      <c r="BR28" s="52" t="str">
        <f t="array" ref="BR28">IF(SUM('Control Kinematics'!BS461:BS511)&lt;&gt;0,SQRT(SUMSQ('Control Kinematics'!BS563:BS613-'Control Kinematics'!$IS$104:$IS$154)/51),"")</f>
        <v/>
      </c>
      <c r="BS28" s="52" t="str">
        <f t="array" ref="BS28">IF(SUM('Control Kinematics'!BT461:BT511)&lt;&gt;0,SQRT(SUMSQ('Control Kinematics'!BT563:BT613-'Control Kinematics'!$IS$104:$IS$154)/51),"")</f>
        <v/>
      </c>
      <c r="BT28" s="52" t="str">
        <f t="array" ref="BT28">IF(SUM('Control Kinematics'!BU461:BU511)&lt;&gt;0,SQRT(SUMSQ('Control Kinematics'!BU563:BU613-'Control Kinematics'!$IS$104:$IS$154)/51),"")</f>
        <v/>
      </c>
      <c r="BU28" s="52" t="str">
        <f t="array" ref="BU28">IF(SUM('Control Kinematics'!BV461:BV511)&lt;&gt;0,SQRT(SUMSQ('Control Kinematics'!BV563:BV613-'Control Kinematics'!$IS$104:$IS$154)/51),"")</f>
        <v/>
      </c>
      <c r="BV28" s="52" t="str">
        <f t="array" ref="BV28">IF(SUM('Control Kinematics'!BW461:BW511)&lt;&gt;0,SQRT(SUMSQ('Control Kinematics'!BW563:BW613-'Control Kinematics'!$IS$104:$IS$154)/51),"")</f>
        <v/>
      </c>
      <c r="BW28" s="52" t="str">
        <f t="array" ref="BW28">IF(SUM('Control Kinematics'!BX461:BX511)&lt;&gt;0,SQRT(SUMSQ('Control Kinematics'!BX563:BX613-'Control Kinematics'!$IS$104:$IS$154)/51),"")</f>
        <v/>
      </c>
      <c r="BX28" s="52" t="str">
        <f t="array" ref="BX28">IF(SUM('Control Kinematics'!BY461:BY511)&lt;&gt;0,SQRT(SUMSQ('Control Kinematics'!BY563:BY613-'Control Kinematics'!$IS$104:$IS$154)/51),"")</f>
        <v/>
      </c>
      <c r="BY28" s="52" t="str">
        <f t="array" ref="BY28">IF(SUM('Control Kinematics'!BZ461:BZ511)&lt;&gt;0,SQRT(SUMSQ('Control Kinematics'!BZ563:BZ613-'Control Kinematics'!$IS$104:$IS$154)/51),"")</f>
        <v/>
      </c>
      <c r="BZ28" s="52" t="str">
        <f t="array" ref="BZ28">IF(SUM('Control Kinematics'!CA461:CA511)&lt;&gt;0,SQRT(SUMSQ('Control Kinematics'!CA563:CA613-'Control Kinematics'!$IS$104:$IS$154)/51),"")</f>
        <v/>
      </c>
      <c r="CA28" s="52" t="str">
        <f t="array" ref="CA28">IF(SUM('Control Kinematics'!CB461:CB511)&lt;&gt;0,SQRT(SUMSQ('Control Kinematics'!CB563:CB613-'Control Kinematics'!$IS$104:$IS$154)/51),"")</f>
        <v/>
      </c>
      <c r="CB28" s="52" t="str">
        <f t="array" ref="CB28">IF(SUM('Control Kinematics'!CC461:CC511)&lt;&gt;0,SQRT(SUMSQ('Control Kinematics'!CC563:CC613-'Control Kinematics'!$IS$104:$IS$154)/51),"")</f>
        <v/>
      </c>
      <c r="CC28" s="52" t="str">
        <f t="array" ref="CC28">IF(SUM('Control Kinematics'!CD461:CD511)&lt;&gt;0,SQRT(SUMSQ('Control Kinematics'!CD563:CD613-'Control Kinematics'!$IS$104:$IS$154)/51),"")</f>
        <v/>
      </c>
      <c r="CD28" s="52" t="str">
        <f t="array" ref="CD28">IF(SUM('Control Kinematics'!CE461:CE511)&lt;&gt;0,SQRT(SUMSQ('Control Kinematics'!CE563:CE613-'Control Kinematics'!$IS$104:$IS$154)/51),"")</f>
        <v/>
      </c>
      <c r="CE28" s="52" t="str">
        <f t="array" ref="CE28">IF(SUM('Control Kinematics'!CF461:CF511)&lt;&gt;0,SQRT(SUMSQ('Control Kinematics'!CF563:CF613-'Control Kinematics'!$IS$104:$IS$154)/51),"")</f>
        <v/>
      </c>
      <c r="CF28" s="52" t="str">
        <f t="array" ref="CF28">IF(SUM('Control Kinematics'!CG461:CG511)&lt;&gt;0,SQRT(SUMSQ('Control Kinematics'!CG563:CG613-'Control Kinematics'!$IS$104:$IS$154)/51),"")</f>
        <v/>
      </c>
      <c r="CG28" s="52" t="str">
        <f t="array" ref="CG28">IF(SUM('Control Kinematics'!CH461:CH511)&lt;&gt;0,SQRT(SUMSQ('Control Kinematics'!CH563:CH613-'Control Kinematics'!$IS$104:$IS$154)/51),"")</f>
        <v/>
      </c>
      <c r="CH28" s="52" t="str">
        <f t="array" ref="CH28">IF(SUM('Control Kinematics'!CI461:CI511)&lt;&gt;0,SQRT(SUMSQ('Control Kinematics'!CI563:CI613-'Control Kinematics'!$IS$104:$IS$154)/51),"")</f>
        <v/>
      </c>
      <c r="CI28" s="52" t="str">
        <f t="array" ref="CI28">IF(SUM('Control Kinematics'!CJ461:CJ511)&lt;&gt;0,SQRT(SUMSQ('Control Kinematics'!CJ563:CJ613-'Control Kinematics'!$IS$104:$IS$154)/51),"")</f>
        <v/>
      </c>
      <c r="CJ28" s="52" t="str">
        <f t="array" ref="CJ28">IF(SUM('Control Kinematics'!CK461:CK511)&lt;&gt;0,SQRT(SUMSQ('Control Kinematics'!CK563:CK613-'Control Kinematics'!$IS$104:$IS$154)/51),"")</f>
        <v/>
      </c>
      <c r="CK28" s="52" t="str">
        <f t="array" ref="CK28">IF(SUM('Control Kinematics'!CL461:CL511)&lt;&gt;0,SQRT(SUMSQ('Control Kinematics'!CL563:CL613-'Control Kinematics'!$IS$104:$IS$154)/51),"")</f>
        <v/>
      </c>
      <c r="CL28" s="52" t="str">
        <f t="array" ref="CL28">IF(SUM('Control Kinematics'!CM461:CM511)&lt;&gt;0,SQRT(SUMSQ('Control Kinematics'!CM563:CM613-'Control Kinematics'!$IS$104:$IS$154)/51),"")</f>
        <v/>
      </c>
      <c r="CM28" s="52" t="str">
        <f t="array" ref="CM28">IF(SUM('Control Kinematics'!CN461:CN511)&lt;&gt;0,SQRT(SUMSQ('Control Kinematics'!CN563:CN613-'Control Kinematics'!$IS$104:$IS$154)/51),"")</f>
        <v/>
      </c>
      <c r="CN28" s="52" t="str">
        <f t="array" ref="CN28">IF(SUM('Control Kinematics'!CO461:CO511)&lt;&gt;0,SQRT(SUMSQ('Control Kinematics'!CO563:CO613-'Control Kinematics'!$IS$104:$IS$154)/51),"")</f>
        <v/>
      </c>
      <c r="CO28" s="52" t="str">
        <f t="array" ref="CO28">IF(SUM('Control Kinematics'!CP461:CP511)&lt;&gt;0,SQRT(SUMSQ('Control Kinematics'!CP563:CP613-'Control Kinematics'!$IS$104:$IS$154)/51),"")</f>
        <v/>
      </c>
      <c r="CP28" s="52" t="str">
        <f t="array" ref="CP28">IF(SUM('Control Kinematics'!CQ461:CQ511)&lt;&gt;0,SQRT(SUMSQ('Control Kinematics'!CQ563:CQ613-'Control Kinematics'!$IS$104:$IS$154)/51),"")</f>
        <v/>
      </c>
      <c r="CQ28" s="52" t="str">
        <f t="array" ref="CQ28">IF(SUM('Control Kinematics'!CR461:CR511)&lt;&gt;0,SQRT(SUMSQ('Control Kinematics'!CR563:CR613-'Control Kinematics'!$IS$104:$IS$154)/51),"")</f>
        <v/>
      </c>
      <c r="CR28" s="52" t="str">
        <f t="array" ref="CR28">IF(SUM('Control Kinematics'!CS461:CS511)&lt;&gt;0,SQRT(SUMSQ('Control Kinematics'!CS563:CS613-'Control Kinematics'!$IS$104:$IS$154)/51),"")</f>
        <v/>
      </c>
      <c r="CS28" s="52" t="str">
        <f t="array" ref="CS28">IF(SUM('Control Kinematics'!CT461:CT511)&lt;&gt;0,SQRT(SUMSQ('Control Kinematics'!CT563:CT613-'Control Kinematics'!$IS$104:$IS$154)/51),"")</f>
        <v/>
      </c>
      <c r="CT28" s="52" t="str">
        <f t="array" ref="CT28">IF(SUM('Control Kinematics'!CU461:CU511)&lt;&gt;0,SQRT(SUMSQ('Control Kinematics'!CU563:CU613-'Control Kinematics'!$IS$104:$IS$154)/51),"")</f>
        <v/>
      </c>
      <c r="CU28" s="52" t="str">
        <f t="array" ref="CU28">IF(SUM('Control Kinematics'!CV461:CV511)&lt;&gt;0,SQRT(SUMSQ('Control Kinematics'!CV563:CV613-'Control Kinematics'!$IS$104:$IS$154)/51),"")</f>
        <v/>
      </c>
      <c r="CV28" s="52" t="str">
        <f t="array" ref="CV28">IF(SUM('Control Kinematics'!CW461:CW511)&lt;&gt;0,SQRT(SUMSQ('Control Kinematics'!CW563:CW613-'Control Kinematics'!$IS$104:$IS$154)/51),"")</f>
        <v/>
      </c>
      <c r="CW28" s="52" t="str">
        <f t="array" ref="CW28">IF(SUM('Control Kinematics'!CX461:CX511)&lt;&gt;0,SQRT(SUMSQ('Control Kinematics'!CX563:CX613-'Control Kinematics'!$IS$104:$IS$154)/51),"")</f>
        <v/>
      </c>
      <c r="CX28" s="52" t="str">
        <f t="array" ref="CX28">IF(SUM('Control Kinematics'!CY461:CY511)&lt;&gt;0,SQRT(SUMSQ('Control Kinematics'!CY563:CY613-'Control Kinematics'!$IS$104:$IS$154)/51),"")</f>
        <v/>
      </c>
      <c r="CY28" s="52" t="str">
        <f t="array" ref="CY28">IF(SUM('Control Kinematics'!CZ461:CZ511)&lt;&gt;0,SQRT(SUMSQ('Control Kinematics'!CZ563:CZ613-'Control Kinematics'!$IS$104:$IS$154)/51),"")</f>
        <v/>
      </c>
      <c r="CZ28" s="52" t="str">
        <f t="array" ref="CZ28">IF(SUM('Control Kinematics'!DA461:DA511)&lt;&gt;0,SQRT(SUMSQ('Control Kinematics'!DA563:DA613-'Control Kinematics'!$IS$104:$IS$154)/51),"")</f>
        <v/>
      </c>
      <c r="DA28" s="52" t="str">
        <f t="array" ref="DA28">IF(SUM('Control Kinematics'!DB461:DB511)&lt;&gt;0,SQRT(SUMSQ('Control Kinematics'!DB563:DB613-'Control Kinematics'!$IS$104:$IS$154)/51),"")</f>
        <v/>
      </c>
      <c r="DB28" s="52" t="str">
        <f t="array" ref="DB28">IF(SUM('Control Kinematics'!DC461:DC511)&lt;&gt;0,SQRT(SUMSQ('Control Kinematics'!DC563:DC613-'Control Kinematics'!$IS$104:$IS$154)/51),"")</f>
        <v/>
      </c>
      <c r="DC28" s="52" t="str">
        <f t="array" ref="DC28">IF(SUM('Control Kinematics'!DD461:DD511)&lt;&gt;0,SQRT(SUMSQ('Control Kinematics'!DD563:DD613-'Control Kinematics'!$IS$104:$IS$154)/51),"")</f>
        <v/>
      </c>
      <c r="DD28" s="52" t="str">
        <f t="array" ref="DD28">IF(SUM('Control Kinematics'!DE461:DE511)&lt;&gt;0,SQRT(SUMSQ('Control Kinematics'!DE563:DE613-'Control Kinematics'!$IS$104:$IS$154)/51),"")</f>
        <v/>
      </c>
      <c r="DE28" s="52" t="str">
        <f t="array" ref="DE28">IF(SUM('Control Kinematics'!DF461:DF511)&lt;&gt;0,SQRT(SUMSQ('Control Kinematics'!DF563:DF613-'Control Kinematics'!$IS$104:$IS$154)/51),"")</f>
        <v/>
      </c>
      <c r="DF28" s="52" t="str">
        <f t="array" ref="DF28">IF(SUM('Control Kinematics'!DG461:DG511)&lt;&gt;0,SQRT(SUMSQ('Control Kinematics'!DG563:DG613-'Control Kinematics'!$IS$104:$IS$154)/51),"")</f>
        <v/>
      </c>
      <c r="DG28" s="52" t="str">
        <f t="array" ref="DG28">IF(SUM('Control Kinematics'!DH461:DH511)&lt;&gt;0,SQRT(SUMSQ('Control Kinematics'!DH563:DH613-'Control Kinematics'!$IS$104:$IS$154)/51),"")</f>
        <v/>
      </c>
      <c r="DH28" s="52" t="str">
        <f t="array" ref="DH28">IF(SUM('Control Kinematics'!DI461:DI511)&lt;&gt;0,SQRT(SUMSQ('Control Kinematics'!DI563:DI613-'Control Kinematics'!$IS$104:$IS$154)/51),"")</f>
        <v/>
      </c>
      <c r="DI28" s="52" t="str">
        <f t="array" ref="DI28">IF(SUM('Control Kinematics'!DJ461:DJ511)&lt;&gt;0,SQRT(SUMSQ('Control Kinematics'!DJ563:DJ613-'Control Kinematics'!$IS$104:$IS$154)/51),"")</f>
        <v/>
      </c>
      <c r="DJ28" s="52" t="str">
        <f t="array" ref="DJ28">IF(SUM('Control Kinematics'!DK461:DK511)&lt;&gt;0,SQRT(SUMSQ('Control Kinematics'!DK563:DK613-'Control Kinematics'!$IS$104:$IS$154)/51),"")</f>
        <v/>
      </c>
      <c r="DK28" s="52" t="str">
        <f t="array" ref="DK28">IF(SUM('Control Kinematics'!DL461:DL511)&lt;&gt;0,SQRT(SUMSQ('Control Kinematics'!DL563:DL613-'Control Kinematics'!$IS$104:$IS$154)/51),"")</f>
        <v/>
      </c>
      <c r="DL28" s="52" t="str">
        <f t="array" ref="DL28">IF(SUM('Control Kinematics'!DM461:DM511)&lt;&gt;0,SQRT(SUMSQ('Control Kinematics'!DM563:DM613-'Control Kinematics'!$IS$104:$IS$154)/51),"")</f>
        <v/>
      </c>
      <c r="DM28" s="52" t="str">
        <f t="array" ref="DM28">IF(SUM('Control Kinematics'!DN461:DN511)&lt;&gt;0,SQRT(SUMSQ('Control Kinematics'!DN563:DN613-'Control Kinematics'!$IS$104:$IS$154)/51),"")</f>
        <v/>
      </c>
      <c r="DN28" s="52" t="str">
        <f t="array" ref="DN28">IF(SUM('Control Kinematics'!DO461:DO511)&lt;&gt;0,SQRT(SUMSQ('Control Kinematics'!DO563:DO613-'Control Kinematics'!$IS$104:$IS$154)/51),"")</f>
        <v/>
      </c>
      <c r="DO28" s="52" t="str">
        <f t="array" ref="DO28">IF(SUM('Control Kinematics'!DP461:DP511)&lt;&gt;0,SQRT(SUMSQ('Control Kinematics'!DP563:DP613-'Control Kinematics'!$IS$104:$IS$154)/51),"")</f>
        <v/>
      </c>
      <c r="DP28" s="52" t="str">
        <f t="array" ref="DP28">IF(SUM('Control Kinematics'!DQ461:DQ511)&lt;&gt;0,SQRT(SUMSQ('Control Kinematics'!DQ563:DQ613-'Control Kinematics'!$IS$104:$IS$154)/51),"")</f>
        <v/>
      </c>
      <c r="DQ28" s="52" t="str">
        <f t="array" ref="DQ28">IF(SUM('Control Kinematics'!DR461:DR511)&lt;&gt;0,SQRT(SUMSQ('Control Kinematics'!DR563:DR613-'Control Kinematics'!$IS$104:$IS$154)/51),"")</f>
        <v/>
      </c>
      <c r="DR28" s="52" t="str">
        <f t="array" ref="DR28">IF(SUM('Control Kinematics'!DS461:DS511)&lt;&gt;0,SQRT(SUMSQ('Control Kinematics'!DS563:DS613-'Control Kinematics'!$IS$104:$IS$154)/51),"")</f>
        <v/>
      </c>
      <c r="DS28" s="52" t="str">
        <f t="array" ref="DS28">IF(SUM('Control Kinematics'!DT461:DT511)&lt;&gt;0,SQRT(SUMSQ('Control Kinematics'!DT563:DT613-'Control Kinematics'!$IS$104:$IS$154)/51),"")</f>
        <v/>
      </c>
      <c r="DT28" s="52" t="str">
        <f t="array" ref="DT28">IF(SUM('Control Kinematics'!DU461:DU511)&lt;&gt;0,SQRT(SUMSQ('Control Kinematics'!DU563:DU613-'Control Kinematics'!$IS$104:$IS$154)/51),"")</f>
        <v/>
      </c>
      <c r="DU28" s="52" t="str">
        <f t="array" ref="DU28">IF(SUM('Control Kinematics'!DV461:DV511)&lt;&gt;0,SQRT(SUMSQ('Control Kinematics'!DV563:DV613-'Control Kinematics'!$IS$104:$IS$154)/51),"")</f>
        <v/>
      </c>
      <c r="DV28" s="52" t="str">
        <f t="array" ref="DV28">IF(SUM('Control Kinematics'!DW461:DW511)&lt;&gt;0,SQRT(SUMSQ('Control Kinematics'!DW563:DW613-'Control Kinematics'!$IS$104:$IS$154)/51),"")</f>
        <v/>
      </c>
      <c r="DW28" s="52" t="str">
        <f t="array" ref="DW28">IF(SUM('Control Kinematics'!DX461:DX511)&lt;&gt;0,SQRT(SUMSQ('Control Kinematics'!DX563:DX613-'Control Kinematics'!$IS$104:$IS$154)/51),"")</f>
        <v/>
      </c>
      <c r="DX28" s="52" t="str">
        <f t="array" ref="DX28">IF(SUM('Control Kinematics'!DY461:DY511)&lt;&gt;0,SQRT(SUMSQ('Control Kinematics'!DY563:DY613-'Control Kinematics'!$IS$104:$IS$154)/51),"")</f>
        <v/>
      </c>
      <c r="DY28" s="52" t="str">
        <f t="array" ref="DY28">IF(SUM('Control Kinematics'!DZ461:DZ511)&lt;&gt;0,SQRT(SUMSQ('Control Kinematics'!DZ563:DZ613-'Control Kinematics'!$IS$104:$IS$154)/51),"")</f>
        <v/>
      </c>
      <c r="DZ28" s="52" t="str">
        <f t="array" ref="DZ28">IF(SUM('Control Kinematics'!EA461:EA511)&lt;&gt;0,SQRT(SUMSQ('Control Kinematics'!EA563:EA613-'Control Kinematics'!$IS$104:$IS$154)/51),"")</f>
        <v/>
      </c>
      <c r="EA28" s="52" t="str">
        <f t="array" ref="EA28">IF(SUM('Control Kinematics'!EB461:EB511)&lt;&gt;0,SQRT(SUMSQ('Control Kinematics'!EB563:EB613-'Control Kinematics'!$IS$104:$IS$154)/51),"")</f>
        <v/>
      </c>
      <c r="EB28" s="52" t="str">
        <f t="array" ref="EB28">IF(SUM('Control Kinematics'!EC461:EC511)&lt;&gt;0,SQRT(SUMSQ('Control Kinematics'!EC563:EC613-'Control Kinematics'!$IS$104:$IS$154)/51),"")</f>
        <v/>
      </c>
      <c r="EC28" s="52" t="str">
        <f t="array" ref="EC28">IF(SUM('Control Kinematics'!ED461:ED511)&lt;&gt;0,SQRT(SUMSQ('Control Kinematics'!ED563:ED613-'Control Kinematics'!$IS$104:$IS$154)/51),"")</f>
        <v/>
      </c>
      <c r="ED28" s="52" t="str">
        <f t="array" ref="ED28">IF(SUM('Control Kinematics'!EE461:EE511)&lt;&gt;0,SQRT(SUMSQ('Control Kinematics'!EE563:EE613-'Control Kinematics'!$IS$104:$IS$154)/51),"")</f>
        <v/>
      </c>
      <c r="EE28" s="52" t="str">
        <f t="array" ref="EE28">IF(SUM('Control Kinematics'!EF461:EF511)&lt;&gt;0,SQRT(SUMSQ('Control Kinematics'!EF563:EF613-'Control Kinematics'!$IS$104:$IS$154)/51),"")</f>
        <v/>
      </c>
      <c r="EF28" s="52" t="str">
        <f t="array" ref="EF28">IF(SUM('Control Kinematics'!EG461:EG511)&lt;&gt;0,SQRT(SUMSQ('Control Kinematics'!EG563:EG613-'Control Kinematics'!$IS$104:$IS$154)/51),"")</f>
        <v/>
      </c>
      <c r="EG28" s="52" t="str">
        <f t="array" ref="EG28">IF(SUM('Control Kinematics'!EH461:EH511)&lt;&gt;0,SQRT(SUMSQ('Control Kinematics'!EH563:EH613-'Control Kinematics'!$IS$104:$IS$154)/51),"")</f>
        <v/>
      </c>
      <c r="EH28" s="52" t="str">
        <f t="array" ref="EH28">IF(SUM('Control Kinematics'!EI461:EI511)&lt;&gt;0,SQRT(SUMSQ('Control Kinematics'!EI563:EI613-'Control Kinematics'!$IS$104:$IS$154)/51),"")</f>
        <v/>
      </c>
      <c r="EI28" s="52" t="str">
        <f t="array" ref="EI28">IF(SUM('Control Kinematics'!EJ461:EJ511)&lt;&gt;0,SQRT(SUMSQ('Control Kinematics'!EJ563:EJ613-'Control Kinematics'!$IS$104:$IS$154)/51),"")</f>
        <v/>
      </c>
      <c r="EJ28" s="52" t="str">
        <f t="array" ref="EJ28">IF(SUM('Control Kinematics'!EK461:EK511)&lt;&gt;0,SQRT(SUMSQ('Control Kinematics'!EK563:EK613-'Control Kinematics'!$IS$104:$IS$154)/51),"")</f>
        <v/>
      </c>
      <c r="EK28" s="52" t="str">
        <f t="array" ref="EK28">IF(SUM('Control Kinematics'!EL461:EL511)&lt;&gt;0,SQRT(SUMSQ('Control Kinematics'!EL563:EL613-'Control Kinematics'!$IS$104:$IS$154)/51),"")</f>
        <v/>
      </c>
      <c r="EL28" s="52" t="str">
        <f t="array" ref="EL28">IF(SUM('Control Kinematics'!EM461:EM511)&lt;&gt;0,SQRT(SUMSQ('Control Kinematics'!EM563:EM613-'Control Kinematics'!$IS$104:$IS$154)/51),"")</f>
        <v/>
      </c>
      <c r="EM28" s="52" t="str">
        <f t="array" ref="EM28">IF(SUM('Control Kinematics'!EN461:EN511)&lt;&gt;0,SQRT(SUMSQ('Control Kinematics'!EN563:EN613-'Control Kinematics'!$IS$104:$IS$154)/51),"")</f>
        <v/>
      </c>
      <c r="EN28" s="52" t="str">
        <f t="array" ref="EN28">IF(SUM('Control Kinematics'!EO461:EO511)&lt;&gt;0,SQRT(SUMSQ('Control Kinematics'!EO563:EO613-'Control Kinematics'!$IS$104:$IS$154)/51),"")</f>
        <v/>
      </c>
      <c r="EO28" s="52" t="str">
        <f t="array" ref="EO28">IF(SUM('Control Kinematics'!EP461:EP511)&lt;&gt;0,SQRT(SUMSQ('Control Kinematics'!EP563:EP613-'Control Kinematics'!$IS$104:$IS$154)/51),"")</f>
        <v/>
      </c>
      <c r="EP28" s="52" t="str">
        <f t="array" ref="EP28">IF(SUM('Control Kinematics'!EQ461:EQ511)&lt;&gt;0,SQRT(SUMSQ('Control Kinematics'!EQ563:EQ613-'Control Kinematics'!$IS$104:$IS$154)/51),"")</f>
        <v/>
      </c>
      <c r="EQ28" s="52" t="str">
        <f t="array" ref="EQ28">IF(SUM('Control Kinematics'!ER461:ER511)&lt;&gt;0,SQRT(SUMSQ('Control Kinematics'!ER563:ER613-'Control Kinematics'!$IS$104:$IS$154)/51),"")</f>
        <v/>
      </c>
      <c r="ER28" s="52" t="str">
        <f t="array" ref="ER28">IF(SUM('Control Kinematics'!ES461:ES511)&lt;&gt;0,SQRT(SUMSQ('Control Kinematics'!ES563:ES613-'Control Kinematics'!$IS$104:$IS$154)/51),"")</f>
        <v/>
      </c>
      <c r="ES28" s="52" t="str">
        <f t="array" ref="ES28">IF(SUM('Control Kinematics'!ET461:ET511)&lt;&gt;0,SQRT(SUMSQ('Control Kinematics'!ET563:ET613-'Control Kinematics'!$IS$104:$IS$154)/51),"")</f>
        <v/>
      </c>
      <c r="ET28" s="52" t="str">
        <f t="array" ref="ET28">IF(SUM('Control Kinematics'!EU461:EU511)&lt;&gt;0,SQRT(SUMSQ('Control Kinematics'!EU563:EU613-'Control Kinematics'!$IS$104:$IS$154)/51),"")</f>
        <v/>
      </c>
      <c r="EU28" s="52" t="str">
        <f t="array" ref="EU28">IF(SUM('Control Kinematics'!EV461:EV511)&lt;&gt;0,SQRT(SUMSQ('Control Kinematics'!EV563:EV613-'Control Kinematics'!$IS$104:$IS$154)/51),"")</f>
        <v/>
      </c>
      <c r="EV28" s="52" t="str">
        <f t="array" ref="EV28">IF(SUM('Control Kinematics'!EW461:EW511)&lt;&gt;0,SQRT(SUMSQ('Control Kinematics'!EW563:EW613-'Control Kinematics'!$IS$104:$IS$154)/51),"")</f>
        <v/>
      </c>
      <c r="EW28" s="52" t="str">
        <f t="array" ref="EW28">IF(SUM('Control Kinematics'!EX461:EX511)&lt;&gt;0,SQRT(SUMSQ('Control Kinematics'!EX563:EX613-'Control Kinematics'!$IS$104:$IS$154)/51),"")</f>
        <v/>
      </c>
      <c r="EX28" s="52" t="str">
        <f t="array" ref="EX28">IF(SUM('Control Kinematics'!EY461:EY511)&lt;&gt;0,SQRT(SUMSQ('Control Kinematics'!EY563:EY613-'Control Kinematics'!$IS$104:$IS$154)/51),"")</f>
        <v/>
      </c>
      <c r="EY28" s="52" t="str">
        <f t="array" ref="EY28">IF(SUM('Control Kinematics'!EZ461:EZ511)&lt;&gt;0,SQRT(SUMSQ('Control Kinematics'!EZ563:EZ613-'Control Kinematics'!$IS$104:$IS$154)/51),"")</f>
        <v/>
      </c>
      <c r="EZ28" s="52" t="str">
        <f t="array" ref="EZ28">IF(SUM('Control Kinematics'!FA461:FA511)&lt;&gt;0,SQRT(SUMSQ('Control Kinematics'!FA563:FA613-'Control Kinematics'!$IS$104:$IS$154)/51),"")</f>
        <v/>
      </c>
      <c r="FA28" s="52" t="str">
        <f t="array" ref="FA28">IF(SUM('Control Kinematics'!FB461:FB511)&lt;&gt;0,SQRT(SUMSQ('Control Kinematics'!FB563:FB613-'Control Kinematics'!$IS$104:$IS$154)/51),"")</f>
        <v/>
      </c>
      <c r="FB28" s="52" t="str">
        <f t="array" ref="FB28">IF(SUM('Control Kinematics'!FC461:FC511)&lt;&gt;0,SQRT(SUMSQ('Control Kinematics'!FC563:FC613-'Control Kinematics'!$IS$104:$IS$154)/51),"")</f>
        <v/>
      </c>
      <c r="FC28" s="52" t="str">
        <f t="array" ref="FC28">IF(SUM('Control Kinematics'!FD461:FD511)&lt;&gt;0,SQRT(SUMSQ('Control Kinematics'!FD563:FD613-'Control Kinematics'!$IS$104:$IS$154)/51),"")</f>
        <v/>
      </c>
      <c r="FD28" s="52" t="str">
        <f t="array" ref="FD28">IF(SUM('Control Kinematics'!FE461:FE511)&lt;&gt;0,SQRT(SUMSQ('Control Kinematics'!FE563:FE613-'Control Kinematics'!$IS$104:$IS$154)/51),"")</f>
        <v/>
      </c>
      <c r="FE28" s="52" t="str">
        <f t="array" ref="FE28">IF(SUM('Control Kinematics'!FF461:FF511)&lt;&gt;0,SQRT(SUMSQ('Control Kinematics'!FF563:FF613-'Control Kinematics'!$IS$104:$IS$154)/51),"")</f>
        <v/>
      </c>
      <c r="FF28" s="52" t="str">
        <f t="array" ref="FF28">IF(SUM('Control Kinematics'!FG461:FG511)&lt;&gt;0,SQRT(SUMSQ('Control Kinematics'!FG563:FG613-'Control Kinematics'!$IS$104:$IS$154)/51),"")</f>
        <v/>
      </c>
      <c r="FG28" s="52" t="str">
        <f t="array" ref="FG28">IF(SUM('Control Kinematics'!FH461:FH511)&lt;&gt;0,SQRT(SUMSQ('Control Kinematics'!FH563:FH613-'Control Kinematics'!$IS$104:$IS$154)/51),"")</f>
        <v/>
      </c>
      <c r="FH28" s="52" t="str">
        <f t="array" ref="FH28">IF(SUM('Control Kinematics'!FI461:FI511)&lt;&gt;0,SQRT(SUMSQ('Control Kinematics'!FI563:FI613-'Control Kinematics'!$IS$104:$IS$154)/51),"")</f>
        <v/>
      </c>
      <c r="FI28" s="52" t="str">
        <f t="array" ref="FI28">IF(SUM('Control Kinematics'!FJ461:FJ511)&lt;&gt;0,SQRT(SUMSQ('Control Kinematics'!FJ563:FJ613-'Control Kinematics'!$IS$104:$IS$154)/51),"")</f>
        <v/>
      </c>
      <c r="FJ28" s="52" t="str">
        <f t="array" ref="FJ28">IF(SUM('Control Kinematics'!FK461:FK511)&lt;&gt;0,SQRT(SUMSQ('Control Kinematics'!FK563:FK613-'Control Kinematics'!$IS$104:$IS$154)/51),"")</f>
        <v/>
      </c>
      <c r="FK28" s="52" t="str">
        <f t="array" ref="FK28">IF(SUM('Control Kinematics'!FL461:FL511)&lt;&gt;0,SQRT(SUMSQ('Control Kinematics'!FL563:FL613-'Control Kinematics'!$IS$104:$IS$154)/51),"")</f>
        <v/>
      </c>
      <c r="FL28" s="52" t="str">
        <f t="array" ref="FL28">IF(SUM('Control Kinematics'!FM461:FM511)&lt;&gt;0,SQRT(SUMSQ('Control Kinematics'!FM563:FM613-'Control Kinematics'!$IS$104:$IS$154)/51),"")</f>
        <v/>
      </c>
      <c r="FM28" s="52" t="str">
        <f t="array" ref="FM28">IF(SUM('Control Kinematics'!FN461:FN511)&lt;&gt;0,SQRT(SUMSQ('Control Kinematics'!FN563:FN613-'Control Kinematics'!$IS$104:$IS$154)/51),"")</f>
        <v/>
      </c>
      <c r="FN28" s="52" t="str">
        <f t="array" ref="FN28">IF(SUM('Control Kinematics'!FO461:FO511)&lt;&gt;0,SQRT(SUMSQ('Control Kinematics'!FO563:FO613-'Control Kinematics'!$IS$104:$IS$154)/51),"")</f>
        <v/>
      </c>
      <c r="FO28" s="52" t="str">
        <f t="array" ref="FO28">IF(SUM('Control Kinematics'!FP461:FP511)&lt;&gt;0,SQRT(SUMSQ('Control Kinematics'!FP563:FP613-'Control Kinematics'!$IS$104:$IS$154)/51),"")</f>
        <v/>
      </c>
      <c r="FP28" s="52" t="str">
        <f t="array" ref="FP28">IF(SUM('Control Kinematics'!FQ461:FQ511)&lt;&gt;0,SQRT(SUMSQ('Control Kinematics'!FQ563:FQ613-'Control Kinematics'!$IS$104:$IS$154)/51),"")</f>
        <v/>
      </c>
      <c r="FQ28" s="52" t="str">
        <f t="array" ref="FQ28">IF(SUM('Control Kinematics'!FR461:FR511)&lt;&gt;0,SQRT(SUMSQ('Control Kinematics'!FR563:FR613-'Control Kinematics'!$IS$104:$IS$154)/51),"")</f>
        <v/>
      </c>
      <c r="FR28" s="52" t="str">
        <f t="array" ref="FR28">IF(SUM('Control Kinematics'!FS461:FS511)&lt;&gt;0,SQRT(SUMSQ('Control Kinematics'!FS563:FS613-'Control Kinematics'!$IS$104:$IS$154)/51),"")</f>
        <v/>
      </c>
      <c r="FS28" s="52" t="str">
        <f t="array" ref="FS28">IF(SUM('Control Kinematics'!FT461:FT511)&lt;&gt;0,SQRT(SUMSQ('Control Kinematics'!FT563:FT613-'Control Kinematics'!$IS$104:$IS$154)/51),"")</f>
        <v/>
      </c>
      <c r="FT28" s="52" t="str">
        <f t="array" ref="FT28">IF(SUM('Control Kinematics'!FU461:FU511)&lt;&gt;0,SQRT(SUMSQ('Control Kinematics'!FU563:FU613-'Control Kinematics'!$IS$104:$IS$154)/51),"")</f>
        <v/>
      </c>
      <c r="FU28" s="52" t="str">
        <f t="array" ref="FU28">IF(SUM('Control Kinematics'!FV461:FV511)&lt;&gt;0,SQRT(SUMSQ('Control Kinematics'!FV563:FV613-'Control Kinematics'!$IS$104:$IS$154)/51),"")</f>
        <v/>
      </c>
      <c r="FV28" s="52" t="str">
        <f t="array" ref="FV28">IF(SUM('Control Kinematics'!FW461:FW511)&lt;&gt;0,SQRT(SUMSQ('Control Kinematics'!FW563:FW613-'Control Kinematics'!$IS$104:$IS$154)/51),"")</f>
        <v/>
      </c>
      <c r="FW28" s="52" t="str">
        <f t="array" ref="FW28">IF(SUM('Control Kinematics'!FX461:FX511)&lt;&gt;0,SQRT(SUMSQ('Control Kinematics'!FX563:FX613-'Control Kinematics'!$IS$104:$IS$154)/51),"")</f>
        <v/>
      </c>
      <c r="FX28" s="52" t="str">
        <f t="array" ref="FX28">IF(SUM('Control Kinematics'!FY461:FY511)&lt;&gt;0,SQRT(SUMSQ('Control Kinematics'!FY563:FY613-'Control Kinematics'!$IS$104:$IS$154)/51),"")</f>
        <v/>
      </c>
      <c r="FY28" s="52" t="str">
        <f t="array" ref="FY28">IF(SUM('Control Kinematics'!FZ461:FZ511)&lt;&gt;0,SQRT(SUMSQ('Control Kinematics'!FZ563:FZ613-'Control Kinematics'!$IS$104:$IS$154)/51),"")</f>
        <v/>
      </c>
      <c r="FZ28" s="52" t="str">
        <f t="array" ref="FZ28">IF(SUM('Control Kinematics'!GA461:GA511)&lt;&gt;0,SQRT(SUMSQ('Control Kinematics'!GA563:GA613-'Control Kinematics'!$IS$104:$IS$154)/51),"")</f>
        <v/>
      </c>
      <c r="GA28" s="52" t="str">
        <f t="array" ref="GA28">IF(SUM('Control Kinematics'!GB461:GB511)&lt;&gt;0,SQRT(SUMSQ('Control Kinematics'!GB563:GB613-'Control Kinematics'!$IS$104:$IS$154)/51),"")</f>
        <v/>
      </c>
      <c r="GB28" s="52" t="str">
        <f t="array" ref="GB28">IF(SUM('Control Kinematics'!GC461:GC511)&lt;&gt;0,SQRT(SUMSQ('Control Kinematics'!GC563:GC613-'Control Kinematics'!$IS$104:$IS$154)/51),"")</f>
        <v/>
      </c>
      <c r="GC28" s="52" t="str">
        <f t="array" ref="GC28">IF(SUM('Control Kinematics'!GD461:GD511)&lt;&gt;0,SQRT(SUMSQ('Control Kinematics'!GD563:GD613-'Control Kinematics'!$IS$104:$IS$154)/51),"")</f>
        <v/>
      </c>
      <c r="GD28" s="52" t="str">
        <f t="array" ref="GD28">IF(SUM('Control Kinematics'!GE461:GE511)&lt;&gt;0,SQRT(SUMSQ('Control Kinematics'!GE563:GE613-'Control Kinematics'!$IS$104:$IS$154)/51),"")</f>
        <v/>
      </c>
      <c r="GE28" s="52" t="str">
        <f t="array" ref="GE28">IF(SUM('Control Kinematics'!GF461:GF511)&lt;&gt;0,SQRT(SUMSQ('Control Kinematics'!GF563:GF613-'Control Kinematics'!$IS$104:$IS$154)/51),"")</f>
        <v/>
      </c>
      <c r="GF28" s="52" t="str">
        <f t="array" ref="GF28">IF(SUM('Control Kinematics'!GG461:GG511)&lt;&gt;0,SQRT(SUMSQ('Control Kinematics'!GG563:GG613-'Control Kinematics'!$IS$104:$IS$154)/51),"")</f>
        <v/>
      </c>
      <c r="GG28" s="52" t="str">
        <f t="array" ref="GG28">IF(SUM('Control Kinematics'!GH461:GH511)&lt;&gt;0,SQRT(SUMSQ('Control Kinematics'!GH563:GH613-'Control Kinematics'!$IS$104:$IS$154)/51),"")</f>
        <v/>
      </c>
      <c r="GH28" s="52" t="str">
        <f t="array" ref="GH28">IF(SUM('Control Kinematics'!GI461:GI511)&lt;&gt;0,SQRT(SUMSQ('Control Kinematics'!GI563:GI613-'Control Kinematics'!$IS$104:$IS$154)/51),"")</f>
        <v/>
      </c>
      <c r="GI28" s="52" t="str">
        <f t="array" ref="GI28">IF(SUM('Control Kinematics'!GJ461:GJ511)&lt;&gt;0,SQRT(SUMSQ('Control Kinematics'!GJ563:GJ613-'Control Kinematics'!$IS$104:$IS$154)/51),"")</f>
        <v/>
      </c>
      <c r="GJ28" s="52" t="str">
        <f t="array" ref="GJ28">IF(SUM('Control Kinematics'!GK461:GK511)&lt;&gt;0,SQRT(SUMSQ('Control Kinematics'!GK563:GK613-'Control Kinematics'!$IS$104:$IS$154)/51),"")</f>
        <v/>
      </c>
      <c r="GK28" s="52" t="str">
        <f t="array" ref="GK28">IF(SUM('Control Kinematics'!GL461:GL511)&lt;&gt;0,SQRT(SUMSQ('Control Kinematics'!GL563:GL613-'Control Kinematics'!$IS$104:$IS$154)/51),"")</f>
        <v/>
      </c>
      <c r="GL28" s="52" t="str">
        <f t="array" ref="GL28">IF(SUM('Control Kinematics'!GM461:GM511)&lt;&gt;0,SQRT(SUMSQ('Control Kinematics'!GM563:GM613-'Control Kinematics'!$IS$104:$IS$154)/51),"")</f>
        <v/>
      </c>
      <c r="GM28" s="52" t="str">
        <f t="array" ref="GM28">IF(SUM('Control Kinematics'!GN461:GN511)&lt;&gt;0,SQRT(SUMSQ('Control Kinematics'!GN563:GN613-'Control Kinematics'!$IS$104:$IS$154)/51),"")</f>
        <v/>
      </c>
      <c r="GN28" s="52" t="str">
        <f t="array" ref="GN28">IF(SUM('Control Kinematics'!GO461:GO511)&lt;&gt;0,SQRT(SUMSQ('Control Kinematics'!GO563:GO613-'Control Kinematics'!$IS$104:$IS$154)/51),"")</f>
        <v/>
      </c>
      <c r="GO28" s="52" t="str">
        <f t="array" ref="GO28">IF(SUM('Control Kinematics'!GP461:GP511)&lt;&gt;0,SQRT(SUMSQ('Control Kinematics'!GP563:GP613-'Control Kinematics'!$IS$104:$IS$154)/51),"")</f>
        <v/>
      </c>
      <c r="GP28" s="52" t="str">
        <f t="array" ref="GP28">IF(SUM('Control Kinematics'!GQ461:GQ511)&lt;&gt;0,SQRT(SUMSQ('Control Kinematics'!GQ563:GQ613-'Control Kinematics'!$IS$104:$IS$154)/51),"")</f>
        <v/>
      </c>
      <c r="GQ28" s="52" t="str">
        <f t="array" ref="GQ28">IF(SUM('Control Kinematics'!GR461:GR511)&lt;&gt;0,SQRT(SUMSQ('Control Kinematics'!GR563:GR613-'Control Kinematics'!$IS$104:$IS$154)/51),"")</f>
        <v/>
      </c>
      <c r="GR28" s="52" t="str">
        <f t="array" ref="GR28">IF(SUM('Control Kinematics'!GS461:GS511)&lt;&gt;0,SQRT(SUMSQ('Control Kinematics'!GS563:GS613-'Control Kinematics'!$IS$104:$IS$154)/51),"")</f>
        <v/>
      </c>
      <c r="GS28" s="52" t="str">
        <f t="array" ref="GS28">IF(SUM('Control Kinematics'!GT461:GT511)&lt;&gt;0,SQRT(SUMSQ('Control Kinematics'!GT563:GT613-'Control Kinematics'!$IS$104:$IS$154)/51),"")</f>
        <v/>
      </c>
      <c r="GT28" s="52" t="str">
        <f t="array" ref="GT28">IF(SUM('Control Kinematics'!GU461:GU511)&lt;&gt;0,SQRT(SUMSQ('Control Kinematics'!GU563:GU613-'Control Kinematics'!$IS$104:$IS$154)/51),"")</f>
        <v/>
      </c>
      <c r="GU28" s="52" t="str">
        <f t="array" ref="GU28">IF(SUM('Control Kinematics'!GV461:GV511)&lt;&gt;0,SQRT(SUMSQ('Control Kinematics'!GV563:GV613-'Control Kinematics'!$IS$104:$IS$154)/51),"")</f>
        <v/>
      </c>
      <c r="GV28" s="52" t="str">
        <f t="array" ref="GV28">IF(SUM('Control Kinematics'!GW461:GW511)&lt;&gt;0,SQRT(SUMSQ('Control Kinematics'!GW563:GW613-'Control Kinematics'!$IS$104:$IS$154)/51),"")</f>
        <v/>
      </c>
      <c r="GW28" s="52" t="str">
        <f t="array" ref="GW28">IF(SUM('Control Kinematics'!GX461:GX511)&lt;&gt;0,SQRT(SUMSQ('Control Kinematics'!GX563:GX613-'Control Kinematics'!$IS$104:$IS$154)/51),"")</f>
        <v/>
      </c>
      <c r="GX28" s="52" t="str">
        <f t="array" ref="GX28">IF(SUM('Control Kinematics'!GY461:GY511)&lt;&gt;0,SQRT(SUMSQ('Control Kinematics'!GY563:GY613-'Control Kinematics'!$IS$104:$IS$154)/51),"")</f>
        <v/>
      </c>
      <c r="GY28" s="52" t="str">
        <f t="array" ref="GY28">IF(SUM('Control Kinematics'!GZ461:GZ511)&lt;&gt;0,SQRT(SUMSQ('Control Kinematics'!GZ563:GZ613-'Control Kinematics'!$IS$104:$IS$154)/51),"")</f>
        <v/>
      </c>
      <c r="GZ28" s="52" t="str">
        <f t="array" ref="GZ28">IF(SUM('Control Kinematics'!HA461:HA511)&lt;&gt;0,SQRT(SUMSQ('Control Kinematics'!HA563:HA613-'Control Kinematics'!$IS$104:$IS$154)/51),"")</f>
        <v/>
      </c>
      <c r="HA28" s="52" t="str">
        <f t="array" ref="HA28">IF(SUM('Control Kinematics'!HB461:HB511)&lt;&gt;0,SQRT(SUMSQ('Control Kinematics'!HB563:HB613-'Control Kinematics'!$IS$104:$IS$154)/51),"")</f>
        <v/>
      </c>
      <c r="HB28" s="52" t="str">
        <f t="array" ref="HB28">IF(SUM('Control Kinematics'!HC461:HC511)&lt;&gt;0,SQRT(SUMSQ('Control Kinematics'!HC563:HC613-'Control Kinematics'!$IS$104:$IS$154)/51),"")</f>
        <v/>
      </c>
      <c r="HC28" s="52" t="str">
        <f t="array" ref="HC28">IF(SUM('Control Kinematics'!HD461:HD511)&lt;&gt;0,SQRT(SUMSQ('Control Kinematics'!HD563:HD613-'Control Kinematics'!$IS$104:$IS$154)/51),"")</f>
        <v/>
      </c>
      <c r="HD28" s="52" t="str">
        <f t="array" ref="HD28">IF(SUM('Control Kinematics'!HE461:HE511)&lt;&gt;0,SQRT(SUMSQ('Control Kinematics'!HE563:HE613-'Control Kinematics'!$IS$104:$IS$154)/51),"")</f>
        <v/>
      </c>
      <c r="HE28" s="52" t="str">
        <f t="array" ref="HE28">IF(SUM('Control Kinematics'!HF461:HF511)&lt;&gt;0,SQRT(SUMSQ('Control Kinematics'!HF563:HF613-'Control Kinematics'!$IS$104:$IS$154)/51),"")</f>
        <v/>
      </c>
      <c r="HF28" s="52" t="str">
        <f t="array" ref="HF28">IF(SUM('Control Kinematics'!HG461:HG511)&lt;&gt;0,SQRT(SUMSQ('Control Kinematics'!HG563:HG613-'Control Kinematics'!$IS$104:$IS$154)/51),"")</f>
        <v/>
      </c>
      <c r="HG28" s="52" t="str">
        <f t="array" ref="HG28">IF(SUM('Control Kinematics'!HH461:HH511)&lt;&gt;0,SQRT(SUMSQ('Control Kinematics'!HH563:HH613-'Control Kinematics'!$IS$104:$IS$154)/51),"")</f>
        <v/>
      </c>
      <c r="HH28" s="52" t="str">
        <f t="array" ref="HH28">IF(SUM('Control Kinematics'!HI461:HI511)&lt;&gt;0,SQRT(SUMSQ('Control Kinematics'!HI563:HI613-'Control Kinematics'!$IS$104:$IS$154)/51),"")</f>
        <v/>
      </c>
      <c r="HI28" s="52" t="str">
        <f t="array" ref="HI28">IF(SUM('Control Kinematics'!HJ461:HJ511)&lt;&gt;0,SQRT(SUMSQ('Control Kinematics'!HJ563:HJ613-'Control Kinematics'!$IS$104:$IS$154)/51),"")</f>
        <v/>
      </c>
      <c r="HJ28" s="52" t="str">
        <f t="array" ref="HJ28">IF(SUM('Control Kinematics'!HK461:HK511)&lt;&gt;0,SQRT(SUMSQ('Control Kinematics'!HK563:HK613-'Control Kinematics'!$IS$104:$IS$154)/51),"")</f>
        <v/>
      </c>
      <c r="HK28" s="52" t="str">
        <f t="array" ref="HK28">IF(SUM('Control Kinematics'!HL461:HL511)&lt;&gt;0,SQRT(SUMSQ('Control Kinematics'!HL563:HL613-'Control Kinematics'!$IS$104:$IS$154)/51),"")</f>
        <v/>
      </c>
      <c r="HL28" s="52" t="str">
        <f t="array" ref="HL28">IF(SUM('Control Kinematics'!HM461:HM511)&lt;&gt;0,SQRT(SUMSQ('Control Kinematics'!HM563:HM613-'Control Kinematics'!$IS$104:$IS$154)/51),"")</f>
        <v/>
      </c>
      <c r="HM28" s="52" t="str">
        <f t="array" ref="HM28">IF(SUM('Control Kinematics'!HN461:HN511)&lt;&gt;0,SQRT(SUMSQ('Control Kinematics'!HN563:HN613-'Control Kinematics'!$IS$104:$IS$154)/51),"")</f>
        <v/>
      </c>
      <c r="HN28" s="52" t="str">
        <f t="array" ref="HN28">IF(SUM('Control Kinematics'!HO461:HO511)&lt;&gt;0,SQRT(SUMSQ('Control Kinematics'!HO563:HO613-'Control Kinematics'!$IS$104:$IS$154)/51),"")</f>
        <v/>
      </c>
      <c r="HO28" s="52" t="str">
        <f t="array" ref="HO28">IF(SUM('Control Kinematics'!HP461:HP511)&lt;&gt;0,SQRT(SUMSQ('Control Kinematics'!HP563:HP613-'Control Kinematics'!$IS$104:$IS$154)/51),"")</f>
        <v/>
      </c>
      <c r="HP28" s="52" t="str">
        <f t="array" ref="HP28">IF(SUM('Control Kinematics'!HQ461:HQ511)&lt;&gt;0,SQRT(SUMSQ('Control Kinematics'!HQ563:HQ613-'Control Kinematics'!$IS$104:$IS$154)/51),"")</f>
        <v/>
      </c>
      <c r="HQ28" s="52" t="str">
        <f t="array" ref="HQ28">IF(SUM('Control Kinematics'!HR461:HR511)&lt;&gt;0,SQRT(SUMSQ('Control Kinematics'!HR563:HR613-'Control Kinematics'!$IS$104:$IS$154)/51),"")</f>
        <v/>
      </c>
      <c r="HR28" s="52" t="str">
        <f t="array" ref="HR28">IF(SUM('Control Kinematics'!HS461:HS511)&lt;&gt;0,SQRT(SUMSQ('Control Kinematics'!HS563:HS613-'Control Kinematics'!$IS$104:$IS$154)/51),"")</f>
        <v/>
      </c>
      <c r="HS28" s="52" t="str">
        <f t="array" ref="HS28">IF(SUM('Control Kinematics'!HT461:HT511)&lt;&gt;0,SQRT(SUMSQ('Control Kinematics'!HT563:HT613-'Control Kinematics'!$IS$104:$IS$154)/51),"")</f>
        <v/>
      </c>
      <c r="HT28" s="52" t="str">
        <f t="array" ref="HT28">IF(SUM('Control Kinematics'!HU461:HU511)&lt;&gt;0,SQRT(SUMSQ('Control Kinematics'!HU563:HU613-'Control Kinematics'!$IS$104:$IS$154)/51),"")</f>
        <v/>
      </c>
      <c r="HU28" s="52" t="str">
        <f t="array" ref="HU28">IF(SUM('Control Kinematics'!HV461:HV511)&lt;&gt;0,SQRT(SUMSQ('Control Kinematics'!HV563:HV613-'Control Kinematics'!$IS$104:$IS$154)/51),"")</f>
        <v/>
      </c>
      <c r="HV28" s="52" t="str">
        <f t="array" ref="HV28">IF(SUM('Control Kinematics'!HW461:HW511)&lt;&gt;0,SQRT(SUMSQ('Control Kinematics'!HW563:HW613-'Control Kinematics'!$IS$104:$IS$154)/51),"")</f>
        <v/>
      </c>
      <c r="HW28" s="52" t="str">
        <f t="array" ref="HW28">IF(SUM('Control Kinematics'!HX461:HX511)&lt;&gt;0,SQRT(SUMSQ('Control Kinematics'!HX563:HX613-'Control Kinematics'!$IS$104:$IS$154)/51),"")</f>
        <v/>
      </c>
      <c r="HX28" s="52" t="str">
        <f t="array" ref="HX28">IF(SUM('Control Kinematics'!HY461:HY511)&lt;&gt;0,SQRT(SUMSQ('Control Kinematics'!HY563:HY613-'Control Kinematics'!$IS$104:$IS$154)/51),"")</f>
        <v/>
      </c>
      <c r="HY28" s="52" t="str">
        <f t="array" ref="HY28">IF(SUM('Control Kinematics'!HZ461:HZ511)&lt;&gt;0,SQRT(SUMSQ('Control Kinematics'!HZ563:HZ613-'Control Kinematics'!$IS$104:$IS$154)/51),"")</f>
        <v/>
      </c>
      <c r="HZ28" s="52" t="str">
        <f t="array" ref="HZ28">IF(SUM('Control Kinematics'!IA461:IA511)&lt;&gt;0,SQRT(SUMSQ('Control Kinematics'!IA563:IA613-'Control Kinematics'!$IS$104:$IS$154)/51),"")</f>
        <v/>
      </c>
      <c r="IA28" s="52" t="str">
        <f t="array" ref="IA28">IF(SUM('Control Kinematics'!IB461:IB511)&lt;&gt;0,SQRT(SUMSQ('Control Kinematics'!IB563:IB613-'Control Kinematics'!$IS$104:$IS$154)/51),"")</f>
        <v/>
      </c>
      <c r="IB28" s="52" t="str">
        <f t="array" ref="IB28">IF(SUM('Control Kinematics'!IC461:IC511)&lt;&gt;0,SQRT(SUMSQ('Control Kinematics'!IC563:IC613-'Control Kinematics'!$IS$104:$IS$154)/51),"")</f>
        <v/>
      </c>
      <c r="IC28" s="52" t="str">
        <f t="array" ref="IC28">IF(SUM('Control Kinematics'!ID461:ID511)&lt;&gt;0,SQRT(SUMSQ('Control Kinematics'!ID563:ID613-'Control Kinematics'!$IS$104:$IS$154)/51),"")</f>
        <v/>
      </c>
      <c r="ID28" s="52" t="str">
        <f t="array" ref="ID28">IF(SUM('Control Kinematics'!IE461:IE511)&lt;&gt;0,SQRT(SUMSQ('Control Kinematics'!IE563:IE613-'Control Kinematics'!$IS$104:$IS$154)/51),"")</f>
        <v/>
      </c>
      <c r="IE28" s="52" t="str">
        <f t="array" ref="IE28">IF(SUM('Control Kinematics'!IF461:IF511)&lt;&gt;0,SQRT(SUMSQ('Control Kinematics'!IF563:IF613-'Control Kinematics'!$IS$104:$IS$154)/51),"")</f>
        <v/>
      </c>
      <c r="IF28" s="52" t="str">
        <f t="array" ref="IF28">IF(SUM('Control Kinematics'!IG461:IG511)&lt;&gt;0,SQRT(SUMSQ('Control Kinematics'!IG563:IG613-'Control Kinematics'!$IS$104:$IS$154)/51),"")</f>
        <v/>
      </c>
      <c r="IG28" s="52" t="str">
        <f t="array" ref="IG28">IF(SUM('Control Kinematics'!IH461:IH511)&lt;&gt;0,SQRT(SUMSQ('Control Kinematics'!IH563:IH613-'Control Kinematics'!$IS$104:$IS$154)/51),"")</f>
        <v/>
      </c>
      <c r="IH28" s="52" t="str">
        <f t="array" ref="IH28">IF(SUM('Control Kinematics'!II461:II511)&lt;&gt;0,SQRT(SUMSQ('Control Kinematics'!II563:II613-'Control Kinematics'!$IS$104:$IS$154)/51),"")</f>
        <v/>
      </c>
      <c r="II28" s="52" t="str">
        <f t="array" ref="II28">IF(SUM('Control Kinematics'!IJ461:IJ511)&lt;&gt;0,SQRT(SUMSQ('Control Kinematics'!IJ563:IJ613-'Control Kinematics'!$IS$104:$IS$154)/51),"")</f>
        <v/>
      </c>
      <c r="IJ28" s="52" t="str">
        <f t="array" ref="IJ28">IF(SUM('Control Kinematics'!IK461:IK511)&lt;&gt;0,SQRT(SUMSQ('Control Kinematics'!IK563:IK613-'Control Kinematics'!$IS$104:$IS$154)/51),"")</f>
        <v/>
      </c>
      <c r="IK28" s="52" t="str">
        <f t="array" ref="IK28">IF(SUM('Control Kinematics'!IL461:IL511)&lt;&gt;0,SQRT(SUMSQ('Control Kinematics'!IL563:IL613-'Control Kinematics'!$IS$104:$IS$154)/51),"")</f>
        <v/>
      </c>
      <c r="IL28" s="52" t="str">
        <f t="array" ref="IL28">IF(SUM('Control Kinematics'!IM461:IM511)&lt;&gt;0,SQRT(SUMSQ('Control Kinematics'!IM563:IM613-'Control Kinematics'!$IS$104:$IS$154)/51),"")</f>
        <v/>
      </c>
      <c r="IM28" s="52" t="str">
        <f t="array" ref="IM28">IF(SUM('Control Kinematics'!IN461:IN511)&lt;&gt;0,SQRT(SUMSQ('Control Kinematics'!IN563:IN613-'Control Kinematics'!$IS$104:$IS$154)/51),"")</f>
        <v/>
      </c>
      <c r="IN28" s="52" t="str">
        <f t="array" ref="IN28">IF(SUM('Control Kinematics'!IO461:IO511)&lt;&gt;0,SQRT(SUMSQ('Control Kinematics'!IO563:IO613-'Control Kinematics'!$IS$104:$IS$154)/51),"")</f>
        <v/>
      </c>
      <c r="IO28" s="52" t="str">
        <f t="array" ref="IO28">IF(SUM('Control Kinematics'!IP461:IP511)&lt;&gt;0,SQRT(SUMSQ('Control Kinematics'!IP563:IP613-'Control Kinematics'!$IS$104:$IS$154)/51),"")</f>
        <v/>
      </c>
      <c r="IP28" s="52" t="str">
        <f t="array" ref="IP28">IF(SUM('Control Kinematics'!IQ461:IQ511)&lt;&gt;0,SQRT(SUMSQ('Control Kinematics'!IQ563:IQ613-'Control Kinematics'!$IS$104:$IS$154)/51),"")</f>
        <v/>
      </c>
      <c r="IQ28" s="52" t="str">
        <f t="array" ref="IQ28">IF(SUM('Control Kinematics'!IR461:IR511)&lt;&gt;0,SQRT(SUMSQ('Control Kinematics'!IR563:IR613-'Control Kinematics'!$IS$104:$IS$154)/51),"")</f>
        <v/>
      </c>
      <c r="IR28" s="61">
        <f t="shared" ref="IR28:IR30" si="22">AVERAGE(B28:IQ28)</f>
        <v>3.7060786438150033</v>
      </c>
      <c r="IS28" s="57">
        <f t="shared" ref="IS28:IS30" si="23">STDEV(B28:IQ28)</f>
        <v>1.4184615350874459</v>
      </c>
      <c r="IT28" s="57">
        <f>EXP(IR58)</f>
        <v>3.4317083057448881</v>
      </c>
    </row>
    <row r="29" spans="1:254" x14ac:dyDescent="0.2">
      <c r="A29" s="23" t="s">
        <v>11</v>
      </c>
      <c r="B29" s="52">
        <f t="array" ref="B29">IF(SUM('Control Kinematics'!C461:C511)&lt;&gt;0,SQRT(SUMSQ('Control Kinematics'!C716:C766-'Control Kinematics'!$IS$257:$IS$307)/51),"")</f>
        <v>9.0128232697928077</v>
      </c>
      <c r="C29" s="52">
        <f t="array" ref="C29">IF(SUM('Control Kinematics'!D461:D511)&lt;&gt;0,SQRT(SUMSQ('Control Kinematics'!D716:D766-'Control Kinematics'!$IS$257:$IS$307)/51),"")</f>
        <v>5.6241972999516063</v>
      </c>
      <c r="D29" s="52">
        <f t="array" ref="D29">IF(SUM('Control Kinematics'!E461:E511)&lt;&gt;0,SQRT(SUMSQ('Control Kinematics'!E716:E766-'Control Kinematics'!$IS$257:$IS$307)/51),"")</f>
        <v>8.5871952246988332</v>
      </c>
      <c r="E29" s="52">
        <f t="array" ref="E29">IF(SUM('Control Kinematics'!F461:F511)&lt;&gt;0,SQRT(SUMSQ('Control Kinematics'!F716:F766-'Control Kinematics'!$IS$257:$IS$307)/51),"")</f>
        <v>3.9853110916029006</v>
      </c>
      <c r="F29" s="52">
        <f t="array" ref="F29">IF(SUM('Control Kinematics'!G461:G511)&lt;&gt;0,SQRT(SUMSQ('Control Kinematics'!G716:G766-'Control Kinematics'!$IS$257:$IS$307)/51),"")</f>
        <v>6.7621977063574921</v>
      </c>
      <c r="G29" s="52">
        <f t="array" ref="G29">IF(SUM('Control Kinematics'!H461:H511)&lt;&gt;0,SQRT(SUMSQ('Control Kinematics'!H716:H766-'Control Kinematics'!$IS$257:$IS$307)/51),"")</f>
        <v>3.7427222961667339</v>
      </c>
      <c r="H29" s="52">
        <f t="array" ref="H29">IF(SUM('Control Kinematics'!I461:I511)&lt;&gt;0,SQRT(SUMSQ('Control Kinematics'!I716:I766-'Control Kinematics'!$IS$257:$IS$307)/51),"")</f>
        <v>5.0833159195882338</v>
      </c>
      <c r="I29" s="52">
        <f t="array" ref="I29">IF(SUM('Control Kinematics'!J461:J511)&lt;&gt;0,SQRT(SUMSQ('Control Kinematics'!J716:J766-'Control Kinematics'!$IS$257:$IS$307)/51),"")</f>
        <v>6.1931376125997053</v>
      </c>
      <c r="J29" s="52">
        <f t="array" ref="J29">IF(SUM('Control Kinematics'!K461:K511)&lt;&gt;0,SQRT(SUMSQ('Control Kinematics'!K716:K766-'Control Kinematics'!$IS$257:$IS$307)/51),"")</f>
        <v>4.1738262604195526</v>
      </c>
      <c r="K29" s="52">
        <f t="array" ref="K29">IF(SUM('Control Kinematics'!L461:L511)&lt;&gt;0,SQRT(SUMSQ('Control Kinematics'!L716:L766-'Control Kinematics'!$IS$257:$IS$307)/51),"")</f>
        <v>5.7036407841377521</v>
      </c>
      <c r="L29" s="52">
        <f t="array" ref="L29">IF(SUM('Control Kinematics'!M461:M511)&lt;&gt;0,SQRT(SUMSQ('Control Kinematics'!M716:M766-'Control Kinematics'!$IS$257:$IS$307)/51),"")</f>
        <v>12.219280897443184</v>
      </c>
      <c r="M29" s="52">
        <f t="array" ref="M29">IF(SUM('Control Kinematics'!N461:N511)&lt;&gt;0,SQRT(SUMSQ('Control Kinematics'!N716:N766-'Control Kinematics'!$IS$257:$IS$307)/51),"")</f>
        <v>9.6978313477169884</v>
      </c>
      <c r="N29" s="52">
        <f t="array" ref="N29">IF(SUM('Control Kinematics'!O461:O511)&lt;&gt;0,SQRT(SUMSQ('Control Kinematics'!O716:O766-'Control Kinematics'!$IS$257:$IS$307)/51),"")</f>
        <v>4.0643479388024515</v>
      </c>
      <c r="O29" s="52">
        <f t="array" ref="O29">IF(SUM('Control Kinematics'!P461:P511)&lt;&gt;0,SQRT(SUMSQ('Control Kinematics'!P716:P766-'Control Kinematics'!$IS$257:$IS$307)/51),"")</f>
        <v>4.865659150143725</v>
      </c>
      <c r="P29" s="52">
        <f t="array" ref="P29">IF(SUM('Control Kinematics'!Q461:Q511)&lt;&gt;0,SQRT(SUMSQ('Control Kinematics'!Q716:Q766-'Control Kinematics'!$IS$257:$IS$307)/51),"")</f>
        <v>3.0408775119653764</v>
      </c>
      <c r="Q29" s="52">
        <f t="array" ref="Q29">IF(SUM('Control Kinematics'!R461:R511)&lt;&gt;0,SQRT(SUMSQ('Control Kinematics'!R716:R766-'Control Kinematics'!$IS$257:$IS$307)/51),"")</f>
        <v>5.9006374513917068</v>
      </c>
      <c r="R29" s="52">
        <f t="array" ref="R29">IF(SUM('Control Kinematics'!S461:S511)&lt;&gt;0,SQRT(SUMSQ('Control Kinematics'!S716:S766-'Control Kinematics'!$IS$257:$IS$307)/51),"")</f>
        <v>6.1350318600719334</v>
      </c>
      <c r="S29" s="52">
        <f t="array" ref="S29">IF(SUM('Control Kinematics'!T461:T511)&lt;&gt;0,SQRT(SUMSQ('Control Kinematics'!T716:T766-'Control Kinematics'!$IS$257:$IS$307)/51),"")</f>
        <v>8.6724407534878036</v>
      </c>
      <c r="T29" s="52">
        <f t="array" ref="T29">IF(SUM('Control Kinematics'!U461:U511)&lt;&gt;0,SQRT(SUMSQ('Control Kinematics'!U716:U766-'Control Kinematics'!$IS$257:$IS$307)/51),"")</f>
        <v>2.797847543676756</v>
      </c>
      <c r="U29" s="52">
        <f t="array" ref="U29">IF(SUM('Control Kinematics'!V461:V511)&lt;&gt;0,SQRT(SUMSQ('Control Kinematics'!V716:V766-'Control Kinematics'!$IS$257:$IS$307)/51),"")</f>
        <v>2.948876244384671</v>
      </c>
      <c r="V29" s="52">
        <f t="array" ref="V29">IF(SUM('Control Kinematics'!W461:W511)&lt;&gt;0,SQRT(SUMSQ('Control Kinematics'!W716:W766-'Control Kinematics'!$IS$257:$IS$307)/51),"")</f>
        <v>6.1707986509994921</v>
      </c>
      <c r="W29" s="52">
        <f t="array" ref="W29">IF(SUM('Control Kinematics'!X461:X511)&lt;&gt;0,SQRT(SUMSQ('Control Kinematics'!X716:X766-'Control Kinematics'!$IS$257:$IS$307)/51),"")</f>
        <v>15.78203667775777</v>
      </c>
      <c r="X29" s="52">
        <f t="array" ref="X29">IF(SUM('Control Kinematics'!Y461:Y511)&lt;&gt;0,SQRT(SUMSQ('Control Kinematics'!Y716:Y766-'Control Kinematics'!$IS$257:$IS$307)/51),"")</f>
        <v>2.26978459729379</v>
      </c>
      <c r="Y29" s="52">
        <f t="array" ref="Y29">IF(SUM('Control Kinematics'!Z461:Z511)&lt;&gt;0,SQRT(SUMSQ('Control Kinematics'!Z716:Z766-'Control Kinematics'!$IS$257:$IS$307)/51),"")</f>
        <v>4.5265721798203424</v>
      </c>
      <c r="Z29" s="52">
        <f t="array" ref="Z29">IF(SUM('Control Kinematics'!AA461:AA511)&lt;&gt;0,SQRT(SUMSQ('Control Kinematics'!AA716:AA766-'Control Kinematics'!$IS$257:$IS$307)/51),"")</f>
        <v>4.9722091461476889</v>
      </c>
      <c r="AA29" s="52">
        <f t="array" ref="AA29">IF(SUM('Control Kinematics'!AB461:AB511)&lt;&gt;0,SQRT(SUMSQ('Control Kinematics'!AB716:AB766-'Control Kinematics'!$IS$257:$IS$307)/51),"")</f>
        <v>4.4157753004514442</v>
      </c>
      <c r="AB29" s="52">
        <f t="array" ref="AB29">IF(SUM('Control Kinematics'!AC461:AC511)&lt;&gt;0,SQRT(SUMSQ('Control Kinematics'!AC716:AC766-'Control Kinematics'!$IS$257:$IS$307)/51),"")</f>
        <v>3.8191559138335691</v>
      </c>
      <c r="AC29" s="52">
        <f t="array" ref="AC29">IF(SUM('Control Kinematics'!AD461:AD511)&lt;&gt;0,SQRT(SUMSQ('Control Kinematics'!AD716:AD766-'Control Kinematics'!$IS$257:$IS$307)/51),"")</f>
        <v>6.8049030285157821</v>
      </c>
      <c r="AD29" s="52">
        <f t="array" ref="AD29">IF(SUM('Control Kinematics'!AE461:AE511)&lt;&gt;0,SQRT(SUMSQ('Control Kinematics'!AE716:AE766-'Control Kinematics'!$IS$257:$IS$307)/51),"")</f>
        <v>16.915725567689169</v>
      </c>
      <c r="AE29" s="52">
        <f t="array" ref="AE29">IF(SUM('Control Kinematics'!AF461:AF511)&lt;&gt;0,SQRT(SUMSQ('Control Kinematics'!AF716:AF766-'Control Kinematics'!$IS$257:$IS$307)/51),"")</f>
        <v>3.4596266509455278</v>
      </c>
      <c r="AF29" s="52">
        <f t="array" ref="AF29">IF(SUM('Control Kinematics'!AG461:AG511)&lt;&gt;0,SQRT(SUMSQ('Control Kinematics'!AG716:AG766-'Control Kinematics'!$IS$257:$IS$307)/51),"")</f>
        <v>6.907227127043992</v>
      </c>
      <c r="AG29" s="52">
        <f t="array" ref="AG29">IF(SUM('Control Kinematics'!AH461:AH511)&lt;&gt;0,SQRT(SUMSQ('Control Kinematics'!AH716:AH766-'Control Kinematics'!$IS$257:$IS$307)/51),"")</f>
        <v>5.3011552974389629</v>
      </c>
      <c r="AH29" s="52">
        <f t="array" ref="AH29">IF(SUM('Control Kinematics'!AI461:AI511)&lt;&gt;0,SQRT(SUMSQ('Control Kinematics'!AI716:AI766-'Control Kinematics'!$IS$257:$IS$307)/51),"")</f>
        <v>5.3404750048136043</v>
      </c>
      <c r="AI29" s="52">
        <f t="array" ref="AI29">IF(SUM('Control Kinematics'!AJ461:AJ511)&lt;&gt;0,SQRT(SUMSQ('Control Kinematics'!AJ716:AJ766-'Control Kinematics'!$IS$257:$IS$307)/51),"")</f>
        <v>4.1612774276880939</v>
      </c>
      <c r="AJ29" s="52">
        <f t="array" ref="AJ29">IF(SUM('Control Kinematics'!AK461:AK511)&lt;&gt;0,SQRT(SUMSQ('Control Kinematics'!AK716:AK766-'Control Kinematics'!$IS$257:$IS$307)/51),"")</f>
        <v>5.3213616737057619</v>
      </c>
      <c r="AK29" s="52">
        <f t="array" ref="AK29">IF(SUM('Control Kinematics'!AL461:AL511)&lt;&gt;0,SQRT(SUMSQ('Control Kinematics'!AL716:AL766-'Control Kinematics'!$IS$257:$IS$307)/51),"")</f>
        <v>7.483176712498202</v>
      </c>
      <c r="AL29" s="52">
        <f t="array" ref="AL29">IF(SUM('Control Kinematics'!AM461:AM511)&lt;&gt;0,SQRT(SUMSQ('Control Kinematics'!AM716:AM766-'Control Kinematics'!$IS$257:$IS$307)/51),"")</f>
        <v>5.7035050229125526</v>
      </c>
      <c r="AM29" s="52">
        <f t="array" ref="AM29">IF(SUM('Control Kinematics'!AN461:AN511)&lt;&gt;0,SQRT(SUMSQ('Control Kinematics'!AN716:AN766-'Control Kinematics'!$IS$257:$IS$307)/51),"")</f>
        <v>9.1160635970873454</v>
      </c>
      <c r="AN29" s="52" t="str">
        <f t="array" ref="AN29">IF(SUM('Control Kinematics'!AO461:AO511)&lt;&gt;0,SQRT(SUMSQ('Control Kinematics'!AO716:AO766-'Control Kinematics'!$IS$257:$IS$307)/51),"")</f>
        <v/>
      </c>
      <c r="AO29" s="52" t="str">
        <f t="array" ref="AO29">IF(SUM('Control Kinematics'!AP461:AP511)&lt;&gt;0,SQRT(SUMSQ('Control Kinematics'!AP716:AP766-'Control Kinematics'!$IS$257:$IS$307)/51),"")</f>
        <v/>
      </c>
      <c r="AP29" s="52" t="str">
        <f t="array" ref="AP29">IF(SUM('Control Kinematics'!AQ461:AQ511)&lt;&gt;0,SQRT(SUMSQ('Control Kinematics'!AQ716:AQ766-'Control Kinematics'!$IS$257:$IS$307)/51),"")</f>
        <v/>
      </c>
      <c r="AQ29" s="52" t="str">
        <f t="array" ref="AQ29">IF(SUM('Control Kinematics'!AR461:AR511)&lt;&gt;0,SQRT(SUMSQ('Control Kinematics'!AR716:AR766-'Control Kinematics'!$IS$257:$IS$307)/51),"")</f>
        <v/>
      </c>
      <c r="AR29" s="52" t="str">
        <f t="array" ref="AR29">IF(SUM('Control Kinematics'!AS461:AS511)&lt;&gt;0,SQRT(SUMSQ('Control Kinematics'!AS716:AS766-'Control Kinematics'!$IS$257:$IS$307)/51),"")</f>
        <v/>
      </c>
      <c r="AS29" s="52" t="str">
        <f t="array" ref="AS29">IF(SUM('Control Kinematics'!AT461:AT511)&lt;&gt;0,SQRT(SUMSQ('Control Kinematics'!AT716:AT766-'Control Kinematics'!$IS$257:$IS$307)/51),"")</f>
        <v/>
      </c>
      <c r="AT29" s="52" t="str">
        <f t="array" ref="AT29">IF(SUM('Control Kinematics'!AU461:AU511)&lt;&gt;0,SQRT(SUMSQ('Control Kinematics'!AU716:AU766-'Control Kinematics'!$IS$257:$IS$307)/51),"")</f>
        <v/>
      </c>
      <c r="AU29" s="52" t="str">
        <f t="array" ref="AU29">IF(SUM('Control Kinematics'!AV461:AV511)&lt;&gt;0,SQRT(SUMSQ('Control Kinematics'!AV716:AV766-'Control Kinematics'!$IS$257:$IS$307)/51),"")</f>
        <v/>
      </c>
      <c r="AV29" s="52" t="str">
        <f t="array" ref="AV29">IF(SUM('Control Kinematics'!AW461:AW511)&lt;&gt;0,SQRT(SUMSQ('Control Kinematics'!AW716:AW766-'Control Kinematics'!$IS$257:$IS$307)/51),"")</f>
        <v/>
      </c>
      <c r="AW29" s="52" t="str">
        <f t="array" ref="AW29">IF(SUM('Control Kinematics'!AX461:AX511)&lt;&gt;0,SQRT(SUMSQ('Control Kinematics'!AX716:AX766-'Control Kinematics'!$IS$257:$IS$307)/51),"")</f>
        <v/>
      </c>
      <c r="AX29" s="52" t="str">
        <f t="array" ref="AX29">IF(SUM('Control Kinematics'!AY461:AY511)&lt;&gt;0,SQRT(SUMSQ('Control Kinematics'!AY716:AY766-'Control Kinematics'!$IS$257:$IS$307)/51),"")</f>
        <v/>
      </c>
      <c r="AY29" s="52" t="str">
        <f t="array" ref="AY29">IF(SUM('Control Kinematics'!AZ461:AZ511)&lt;&gt;0,SQRT(SUMSQ('Control Kinematics'!AZ716:AZ766-'Control Kinematics'!$IS$257:$IS$307)/51),"")</f>
        <v/>
      </c>
      <c r="AZ29" s="52" t="str">
        <f t="array" ref="AZ29">IF(SUM('Control Kinematics'!BA461:BA511)&lt;&gt;0,SQRT(SUMSQ('Control Kinematics'!BA716:BA766-'Control Kinematics'!$IS$257:$IS$307)/51),"")</f>
        <v/>
      </c>
      <c r="BA29" s="52" t="str">
        <f t="array" ref="BA29">IF(SUM('Control Kinematics'!BB461:BB511)&lt;&gt;0,SQRT(SUMSQ('Control Kinematics'!BB716:BB766-'Control Kinematics'!$IS$257:$IS$307)/51),"")</f>
        <v/>
      </c>
      <c r="BB29" s="52" t="str">
        <f t="array" ref="BB29">IF(SUM('Control Kinematics'!BC461:BC511)&lt;&gt;0,SQRT(SUMSQ('Control Kinematics'!BC716:BC766-'Control Kinematics'!$IS$257:$IS$307)/51),"")</f>
        <v/>
      </c>
      <c r="BC29" s="52" t="str">
        <f t="array" ref="BC29">IF(SUM('Control Kinematics'!BD461:BD511)&lt;&gt;0,SQRT(SUMSQ('Control Kinematics'!BD716:BD766-'Control Kinematics'!$IS$257:$IS$307)/51),"")</f>
        <v/>
      </c>
      <c r="BD29" s="52" t="str">
        <f t="array" ref="BD29">IF(SUM('Control Kinematics'!BE461:BE511)&lt;&gt;0,SQRT(SUMSQ('Control Kinematics'!BE716:BE766-'Control Kinematics'!$IS$257:$IS$307)/51),"")</f>
        <v/>
      </c>
      <c r="BE29" s="52" t="str">
        <f t="array" ref="BE29">IF(SUM('Control Kinematics'!BF461:BF511)&lt;&gt;0,SQRT(SUMSQ('Control Kinematics'!BF716:BF766-'Control Kinematics'!$IS$257:$IS$307)/51),"")</f>
        <v/>
      </c>
      <c r="BF29" s="52" t="str">
        <f t="array" ref="BF29">IF(SUM('Control Kinematics'!BG461:BG511)&lt;&gt;0,SQRT(SUMSQ('Control Kinematics'!BG716:BG766-'Control Kinematics'!$IS$257:$IS$307)/51),"")</f>
        <v/>
      </c>
      <c r="BG29" s="52" t="str">
        <f t="array" ref="BG29">IF(SUM('Control Kinematics'!BH461:BH511)&lt;&gt;0,SQRT(SUMSQ('Control Kinematics'!BH716:BH766-'Control Kinematics'!$IS$257:$IS$307)/51),"")</f>
        <v/>
      </c>
      <c r="BH29" s="52" t="str">
        <f t="array" ref="BH29">IF(SUM('Control Kinematics'!BI461:BI511)&lt;&gt;0,SQRT(SUMSQ('Control Kinematics'!BI716:BI766-'Control Kinematics'!$IS$257:$IS$307)/51),"")</f>
        <v/>
      </c>
      <c r="BI29" s="52" t="str">
        <f t="array" ref="BI29">IF(SUM('Control Kinematics'!BJ461:BJ511)&lt;&gt;0,SQRT(SUMSQ('Control Kinematics'!BJ716:BJ766-'Control Kinematics'!$IS$257:$IS$307)/51),"")</f>
        <v/>
      </c>
      <c r="BJ29" s="52" t="str">
        <f t="array" ref="BJ29">IF(SUM('Control Kinematics'!BK461:BK511)&lt;&gt;0,SQRT(SUMSQ('Control Kinematics'!BK716:BK766-'Control Kinematics'!$IS$257:$IS$307)/51),"")</f>
        <v/>
      </c>
      <c r="BK29" s="52" t="str">
        <f t="array" ref="BK29">IF(SUM('Control Kinematics'!BL461:BL511)&lt;&gt;0,SQRT(SUMSQ('Control Kinematics'!BL716:BL766-'Control Kinematics'!$IS$257:$IS$307)/51),"")</f>
        <v/>
      </c>
      <c r="BL29" s="52" t="str">
        <f t="array" ref="BL29">IF(SUM('Control Kinematics'!BM461:BM511)&lt;&gt;0,SQRT(SUMSQ('Control Kinematics'!BM716:BM766-'Control Kinematics'!$IS$257:$IS$307)/51),"")</f>
        <v/>
      </c>
      <c r="BM29" s="52" t="str">
        <f t="array" ref="BM29">IF(SUM('Control Kinematics'!BN461:BN511)&lt;&gt;0,SQRT(SUMSQ('Control Kinematics'!BN716:BN766-'Control Kinematics'!$IS$257:$IS$307)/51),"")</f>
        <v/>
      </c>
      <c r="BN29" s="52" t="str">
        <f t="array" ref="BN29">IF(SUM('Control Kinematics'!BO461:BO511)&lt;&gt;0,SQRT(SUMSQ('Control Kinematics'!BO716:BO766-'Control Kinematics'!$IS$257:$IS$307)/51),"")</f>
        <v/>
      </c>
      <c r="BO29" s="52" t="str">
        <f t="array" ref="BO29">IF(SUM('Control Kinematics'!BP461:BP511)&lt;&gt;0,SQRT(SUMSQ('Control Kinematics'!BP716:BP766-'Control Kinematics'!$IS$257:$IS$307)/51),"")</f>
        <v/>
      </c>
      <c r="BP29" s="52" t="str">
        <f t="array" ref="BP29">IF(SUM('Control Kinematics'!BQ461:BQ511)&lt;&gt;0,SQRT(SUMSQ('Control Kinematics'!BQ716:BQ766-'Control Kinematics'!$IS$257:$IS$307)/51),"")</f>
        <v/>
      </c>
      <c r="BQ29" s="52" t="str">
        <f t="array" ref="BQ29">IF(SUM('Control Kinematics'!BR461:BR511)&lt;&gt;0,SQRT(SUMSQ('Control Kinematics'!BR716:BR766-'Control Kinematics'!$IS$257:$IS$307)/51),"")</f>
        <v/>
      </c>
      <c r="BR29" s="52" t="str">
        <f t="array" ref="BR29">IF(SUM('Control Kinematics'!BS461:BS511)&lt;&gt;0,SQRT(SUMSQ('Control Kinematics'!BS716:BS766-'Control Kinematics'!$IS$257:$IS$307)/51),"")</f>
        <v/>
      </c>
      <c r="BS29" s="52" t="str">
        <f t="array" ref="BS29">IF(SUM('Control Kinematics'!BT461:BT511)&lt;&gt;0,SQRT(SUMSQ('Control Kinematics'!BT716:BT766-'Control Kinematics'!$IS$257:$IS$307)/51),"")</f>
        <v/>
      </c>
      <c r="BT29" s="52" t="str">
        <f t="array" ref="BT29">IF(SUM('Control Kinematics'!BU461:BU511)&lt;&gt;0,SQRT(SUMSQ('Control Kinematics'!BU716:BU766-'Control Kinematics'!$IS$257:$IS$307)/51),"")</f>
        <v/>
      </c>
      <c r="BU29" s="52" t="str">
        <f t="array" ref="BU29">IF(SUM('Control Kinematics'!BV461:BV511)&lt;&gt;0,SQRT(SUMSQ('Control Kinematics'!BV716:BV766-'Control Kinematics'!$IS$257:$IS$307)/51),"")</f>
        <v/>
      </c>
      <c r="BV29" s="52" t="str">
        <f t="array" ref="BV29">IF(SUM('Control Kinematics'!BW461:BW511)&lt;&gt;0,SQRT(SUMSQ('Control Kinematics'!BW716:BW766-'Control Kinematics'!$IS$257:$IS$307)/51),"")</f>
        <v/>
      </c>
      <c r="BW29" s="52" t="str">
        <f t="array" ref="BW29">IF(SUM('Control Kinematics'!BX461:BX511)&lt;&gt;0,SQRT(SUMSQ('Control Kinematics'!BX716:BX766-'Control Kinematics'!$IS$257:$IS$307)/51),"")</f>
        <v/>
      </c>
      <c r="BX29" s="52" t="str">
        <f t="array" ref="BX29">IF(SUM('Control Kinematics'!BY461:BY511)&lt;&gt;0,SQRT(SUMSQ('Control Kinematics'!BY716:BY766-'Control Kinematics'!$IS$257:$IS$307)/51),"")</f>
        <v/>
      </c>
      <c r="BY29" s="52" t="str">
        <f t="array" ref="BY29">IF(SUM('Control Kinematics'!BZ461:BZ511)&lt;&gt;0,SQRT(SUMSQ('Control Kinematics'!BZ716:BZ766-'Control Kinematics'!$IS$257:$IS$307)/51),"")</f>
        <v/>
      </c>
      <c r="BZ29" s="52" t="str">
        <f t="array" ref="BZ29">IF(SUM('Control Kinematics'!CA461:CA511)&lt;&gt;0,SQRT(SUMSQ('Control Kinematics'!CA716:CA766-'Control Kinematics'!$IS$257:$IS$307)/51),"")</f>
        <v/>
      </c>
      <c r="CA29" s="52" t="str">
        <f t="array" ref="CA29">IF(SUM('Control Kinematics'!CB461:CB511)&lt;&gt;0,SQRT(SUMSQ('Control Kinematics'!CB716:CB766-'Control Kinematics'!$IS$257:$IS$307)/51),"")</f>
        <v/>
      </c>
      <c r="CB29" s="52" t="str">
        <f t="array" ref="CB29">IF(SUM('Control Kinematics'!CC461:CC511)&lt;&gt;0,SQRT(SUMSQ('Control Kinematics'!CC716:CC766-'Control Kinematics'!$IS$257:$IS$307)/51),"")</f>
        <v/>
      </c>
      <c r="CC29" s="52" t="str">
        <f t="array" ref="CC29">IF(SUM('Control Kinematics'!CD461:CD511)&lt;&gt;0,SQRT(SUMSQ('Control Kinematics'!CD716:CD766-'Control Kinematics'!$IS$257:$IS$307)/51),"")</f>
        <v/>
      </c>
      <c r="CD29" s="52" t="str">
        <f t="array" ref="CD29">IF(SUM('Control Kinematics'!CE461:CE511)&lt;&gt;0,SQRT(SUMSQ('Control Kinematics'!CE716:CE766-'Control Kinematics'!$IS$257:$IS$307)/51),"")</f>
        <v/>
      </c>
      <c r="CE29" s="52" t="str">
        <f t="array" ref="CE29">IF(SUM('Control Kinematics'!CF461:CF511)&lt;&gt;0,SQRT(SUMSQ('Control Kinematics'!CF716:CF766-'Control Kinematics'!$IS$257:$IS$307)/51),"")</f>
        <v/>
      </c>
      <c r="CF29" s="52" t="str">
        <f t="array" ref="CF29">IF(SUM('Control Kinematics'!CG461:CG511)&lt;&gt;0,SQRT(SUMSQ('Control Kinematics'!CG716:CG766-'Control Kinematics'!$IS$257:$IS$307)/51),"")</f>
        <v/>
      </c>
      <c r="CG29" s="52" t="str">
        <f t="array" ref="CG29">IF(SUM('Control Kinematics'!CH461:CH511)&lt;&gt;0,SQRT(SUMSQ('Control Kinematics'!CH716:CH766-'Control Kinematics'!$IS$257:$IS$307)/51),"")</f>
        <v/>
      </c>
      <c r="CH29" s="52" t="str">
        <f t="array" ref="CH29">IF(SUM('Control Kinematics'!CI461:CI511)&lt;&gt;0,SQRT(SUMSQ('Control Kinematics'!CI716:CI766-'Control Kinematics'!$IS$257:$IS$307)/51),"")</f>
        <v/>
      </c>
      <c r="CI29" s="52" t="str">
        <f t="array" ref="CI29">IF(SUM('Control Kinematics'!CJ461:CJ511)&lt;&gt;0,SQRT(SUMSQ('Control Kinematics'!CJ716:CJ766-'Control Kinematics'!$IS$257:$IS$307)/51),"")</f>
        <v/>
      </c>
      <c r="CJ29" s="52" t="str">
        <f t="array" ref="CJ29">IF(SUM('Control Kinematics'!CK461:CK511)&lt;&gt;0,SQRT(SUMSQ('Control Kinematics'!CK716:CK766-'Control Kinematics'!$IS$257:$IS$307)/51),"")</f>
        <v/>
      </c>
      <c r="CK29" s="52" t="str">
        <f t="array" ref="CK29">IF(SUM('Control Kinematics'!CL461:CL511)&lt;&gt;0,SQRT(SUMSQ('Control Kinematics'!CL716:CL766-'Control Kinematics'!$IS$257:$IS$307)/51),"")</f>
        <v/>
      </c>
      <c r="CL29" s="52" t="str">
        <f t="array" ref="CL29">IF(SUM('Control Kinematics'!CM461:CM511)&lt;&gt;0,SQRT(SUMSQ('Control Kinematics'!CM716:CM766-'Control Kinematics'!$IS$257:$IS$307)/51),"")</f>
        <v/>
      </c>
      <c r="CM29" s="52" t="str">
        <f t="array" ref="CM29">IF(SUM('Control Kinematics'!CN461:CN511)&lt;&gt;0,SQRT(SUMSQ('Control Kinematics'!CN716:CN766-'Control Kinematics'!$IS$257:$IS$307)/51),"")</f>
        <v/>
      </c>
      <c r="CN29" s="52" t="str">
        <f t="array" ref="CN29">IF(SUM('Control Kinematics'!CO461:CO511)&lt;&gt;0,SQRT(SUMSQ('Control Kinematics'!CO716:CO766-'Control Kinematics'!$IS$257:$IS$307)/51),"")</f>
        <v/>
      </c>
      <c r="CO29" s="52" t="str">
        <f t="array" ref="CO29">IF(SUM('Control Kinematics'!CP461:CP511)&lt;&gt;0,SQRT(SUMSQ('Control Kinematics'!CP716:CP766-'Control Kinematics'!$IS$257:$IS$307)/51),"")</f>
        <v/>
      </c>
      <c r="CP29" s="52" t="str">
        <f t="array" ref="CP29">IF(SUM('Control Kinematics'!CQ461:CQ511)&lt;&gt;0,SQRT(SUMSQ('Control Kinematics'!CQ716:CQ766-'Control Kinematics'!$IS$257:$IS$307)/51),"")</f>
        <v/>
      </c>
      <c r="CQ29" s="52" t="str">
        <f t="array" ref="CQ29">IF(SUM('Control Kinematics'!CR461:CR511)&lt;&gt;0,SQRT(SUMSQ('Control Kinematics'!CR716:CR766-'Control Kinematics'!$IS$257:$IS$307)/51),"")</f>
        <v/>
      </c>
      <c r="CR29" s="52" t="str">
        <f t="array" ref="CR29">IF(SUM('Control Kinematics'!CS461:CS511)&lt;&gt;0,SQRT(SUMSQ('Control Kinematics'!CS716:CS766-'Control Kinematics'!$IS$257:$IS$307)/51),"")</f>
        <v/>
      </c>
      <c r="CS29" s="52" t="str">
        <f t="array" ref="CS29">IF(SUM('Control Kinematics'!CT461:CT511)&lt;&gt;0,SQRT(SUMSQ('Control Kinematics'!CT716:CT766-'Control Kinematics'!$IS$257:$IS$307)/51),"")</f>
        <v/>
      </c>
      <c r="CT29" s="52" t="str">
        <f t="array" ref="CT29">IF(SUM('Control Kinematics'!CU461:CU511)&lt;&gt;0,SQRT(SUMSQ('Control Kinematics'!CU716:CU766-'Control Kinematics'!$IS$257:$IS$307)/51),"")</f>
        <v/>
      </c>
      <c r="CU29" s="52" t="str">
        <f t="array" ref="CU29">IF(SUM('Control Kinematics'!CV461:CV511)&lt;&gt;0,SQRT(SUMSQ('Control Kinematics'!CV716:CV766-'Control Kinematics'!$IS$257:$IS$307)/51),"")</f>
        <v/>
      </c>
      <c r="CV29" s="52" t="str">
        <f t="array" ref="CV29">IF(SUM('Control Kinematics'!CW461:CW511)&lt;&gt;0,SQRT(SUMSQ('Control Kinematics'!CW716:CW766-'Control Kinematics'!$IS$257:$IS$307)/51),"")</f>
        <v/>
      </c>
      <c r="CW29" s="52" t="str">
        <f t="array" ref="CW29">IF(SUM('Control Kinematics'!CX461:CX511)&lt;&gt;0,SQRT(SUMSQ('Control Kinematics'!CX716:CX766-'Control Kinematics'!$IS$257:$IS$307)/51),"")</f>
        <v/>
      </c>
      <c r="CX29" s="52" t="str">
        <f t="array" ref="CX29">IF(SUM('Control Kinematics'!CY461:CY511)&lt;&gt;0,SQRT(SUMSQ('Control Kinematics'!CY716:CY766-'Control Kinematics'!$IS$257:$IS$307)/51),"")</f>
        <v/>
      </c>
      <c r="CY29" s="52" t="str">
        <f t="array" ref="CY29">IF(SUM('Control Kinematics'!CZ461:CZ511)&lt;&gt;0,SQRT(SUMSQ('Control Kinematics'!CZ716:CZ766-'Control Kinematics'!$IS$257:$IS$307)/51),"")</f>
        <v/>
      </c>
      <c r="CZ29" s="52" t="str">
        <f t="array" ref="CZ29">IF(SUM('Control Kinematics'!DA461:DA511)&lt;&gt;0,SQRT(SUMSQ('Control Kinematics'!DA716:DA766-'Control Kinematics'!$IS$257:$IS$307)/51),"")</f>
        <v/>
      </c>
      <c r="DA29" s="52" t="str">
        <f t="array" ref="DA29">IF(SUM('Control Kinematics'!DB461:DB511)&lt;&gt;0,SQRT(SUMSQ('Control Kinematics'!DB716:DB766-'Control Kinematics'!$IS$257:$IS$307)/51),"")</f>
        <v/>
      </c>
      <c r="DB29" s="52" t="str">
        <f t="array" ref="DB29">IF(SUM('Control Kinematics'!DC461:DC511)&lt;&gt;0,SQRT(SUMSQ('Control Kinematics'!DC716:DC766-'Control Kinematics'!$IS$257:$IS$307)/51),"")</f>
        <v/>
      </c>
      <c r="DC29" s="52" t="str">
        <f t="array" ref="DC29">IF(SUM('Control Kinematics'!DD461:DD511)&lt;&gt;0,SQRT(SUMSQ('Control Kinematics'!DD716:DD766-'Control Kinematics'!$IS$257:$IS$307)/51),"")</f>
        <v/>
      </c>
      <c r="DD29" s="52" t="str">
        <f t="array" ref="DD29">IF(SUM('Control Kinematics'!DE461:DE511)&lt;&gt;0,SQRT(SUMSQ('Control Kinematics'!DE716:DE766-'Control Kinematics'!$IS$257:$IS$307)/51),"")</f>
        <v/>
      </c>
      <c r="DE29" s="52" t="str">
        <f t="array" ref="DE29">IF(SUM('Control Kinematics'!DF461:DF511)&lt;&gt;0,SQRT(SUMSQ('Control Kinematics'!DF716:DF766-'Control Kinematics'!$IS$257:$IS$307)/51),"")</f>
        <v/>
      </c>
      <c r="DF29" s="52" t="str">
        <f t="array" ref="DF29">IF(SUM('Control Kinematics'!DG461:DG511)&lt;&gt;0,SQRT(SUMSQ('Control Kinematics'!DG716:DG766-'Control Kinematics'!$IS$257:$IS$307)/51),"")</f>
        <v/>
      </c>
      <c r="DG29" s="52" t="str">
        <f t="array" ref="DG29">IF(SUM('Control Kinematics'!DH461:DH511)&lt;&gt;0,SQRT(SUMSQ('Control Kinematics'!DH716:DH766-'Control Kinematics'!$IS$257:$IS$307)/51),"")</f>
        <v/>
      </c>
      <c r="DH29" s="52" t="str">
        <f t="array" ref="DH29">IF(SUM('Control Kinematics'!DI461:DI511)&lt;&gt;0,SQRT(SUMSQ('Control Kinematics'!DI716:DI766-'Control Kinematics'!$IS$257:$IS$307)/51),"")</f>
        <v/>
      </c>
      <c r="DI29" s="52" t="str">
        <f t="array" ref="DI29">IF(SUM('Control Kinematics'!DJ461:DJ511)&lt;&gt;0,SQRT(SUMSQ('Control Kinematics'!DJ716:DJ766-'Control Kinematics'!$IS$257:$IS$307)/51),"")</f>
        <v/>
      </c>
      <c r="DJ29" s="52" t="str">
        <f t="array" ref="DJ29">IF(SUM('Control Kinematics'!DK461:DK511)&lt;&gt;0,SQRT(SUMSQ('Control Kinematics'!DK716:DK766-'Control Kinematics'!$IS$257:$IS$307)/51),"")</f>
        <v/>
      </c>
      <c r="DK29" s="52" t="str">
        <f t="array" ref="DK29">IF(SUM('Control Kinematics'!DL461:DL511)&lt;&gt;0,SQRT(SUMSQ('Control Kinematics'!DL716:DL766-'Control Kinematics'!$IS$257:$IS$307)/51),"")</f>
        <v/>
      </c>
      <c r="DL29" s="52" t="str">
        <f t="array" ref="DL29">IF(SUM('Control Kinematics'!DM461:DM511)&lt;&gt;0,SQRT(SUMSQ('Control Kinematics'!DM716:DM766-'Control Kinematics'!$IS$257:$IS$307)/51),"")</f>
        <v/>
      </c>
      <c r="DM29" s="52" t="str">
        <f t="array" ref="DM29">IF(SUM('Control Kinematics'!DN461:DN511)&lt;&gt;0,SQRT(SUMSQ('Control Kinematics'!DN716:DN766-'Control Kinematics'!$IS$257:$IS$307)/51),"")</f>
        <v/>
      </c>
      <c r="DN29" s="52" t="str">
        <f t="array" ref="DN29">IF(SUM('Control Kinematics'!DO461:DO511)&lt;&gt;0,SQRT(SUMSQ('Control Kinematics'!DO716:DO766-'Control Kinematics'!$IS$257:$IS$307)/51),"")</f>
        <v/>
      </c>
      <c r="DO29" s="52" t="str">
        <f t="array" ref="DO29">IF(SUM('Control Kinematics'!DP461:DP511)&lt;&gt;0,SQRT(SUMSQ('Control Kinematics'!DP716:DP766-'Control Kinematics'!$IS$257:$IS$307)/51),"")</f>
        <v/>
      </c>
      <c r="DP29" s="52" t="str">
        <f t="array" ref="DP29">IF(SUM('Control Kinematics'!DQ461:DQ511)&lt;&gt;0,SQRT(SUMSQ('Control Kinematics'!DQ716:DQ766-'Control Kinematics'!$IS$257:$IS$307)/51),"")</f>
        <v/>
      </c>
      <c r="DQ29" s="52" t="str">
        <f t="array" ref="DQ29">IF(SUM('Control Kinematics'!DR461:DR511)&lt;&gt;0,SQRT(SUMSQ('Control Kinematics'!DR716:DR766-'Control Kinematics'!$IS$257:$IS$307)/51),"")</f>
        <v/>
      </c>
      <c r="DR29" s="52" t="str">
        <f t="array" ref="DR29">IF(SUM('Control Kinematics'!DS461:DS511)&lt;&gt;0,SQRT(SUMSQ('Control Kinematics'!DS716:DS766-'Control Kinematics'!$IS$257:$IS$307)/51),"")</f>
        <v/>
      </c>
      <c r="DS29" s="52" t="str">
        <f t="array" ref="DS29">IF(SUM('Control Kinematics'!DT461:DT511)&lt;&gt;0,SQRT(SUMSQ('Control Kinematics'!DT716:DT766-'Control Kinematics'!$IS$257:$IS$307)/51),"")</f>
        <v/>
      </c>
      <c r="DT29" s="52" t="str">
        <f t="array" ref="DT29">IF(SUM('Control Kinematics'!DU461:DU511)&lt;&gt;0,SQRT(SUMSQ('Control Kinematics'!DU716:DU766-'Control Kinematics'!$IS$257:$IS$307)/51),"")</f>
        <v/>
      </c>
      <c r="DU29" s="52" t="str">
        <f t="array" ref="DU29">IF(SUM('Control Kinematics'!DV461:DV511)&lt;&gt;0,SQRT(SUMSQ('Control Kinematics'!DV716:DV766-'Control Kinematics'!$IS$257:$IS$307)/51),"")</f>
        <v/>
      </c>
      <c r="DV29" s="52" t="str">
        <f t="array" ref="DV29">IF(SUM('Control Kinematics'!DW461:DW511)&lt;&gt;0,SQRT(SUMSQ('Control Kinematics'!DW716:DW766-'Control Kinematics'!$IS$257:$IS$307)/51),"")</f>
        <v/>
      </c>
      <c r="DW29" s="52" t="str">
        <f t="array" ref="DW29">IF(SUM('Control Kinematics'!DX461:DX511)&lt;&gt;0,SQRT(SUMSQ('Control Kinematics'!DX716:DX766-'Control Kinematics'!$IS$257:$IS$307)/51),"")</f>
        <v/>
      </c>
      <c r="DX29" s="52" t="str">
        <f t="array" ref="DX29">IF(SUM('Control Kinematics'!DY461:DY511)&lt;&gt;0,SQRT(SUMSQ('Control Kinematics'!DY716:DY766-'Control Kinematics'!$IS$257:$IS$307)/51),"")</f>
        <v/>
      </c>
      <c r="DY29" s="52" t="str">
        <f t="array" ref="DY29">IF(SUM('Control Kinematics'!DZ461:DZ511)&lt;&gt;0,SQRT(SUMSQ('Control Kinematics'!DZ716:DZ766-'Control Kinematics'!$IS$257:$IS$307)/51),"")</f>
        <v/>
      </c>
      <c r="DZ29" s="52" t="str">
        <f t="array" ref="DZ29">IF(SUM('Control Kinematics'!EA461:EA511)&lt;&gt;0,SQRT(SUMSQ('Control Kinematics'!EA716:EA766-'Control Kinematics'!$IS$257:$IS$307)/51),"")</f>
        <v/>
      </c>
      <c r="EA29" s="52" t="str">
        <f t="array" ref="EA29">IF(SUM('Control Kinematics'!EB461:EB511)&lt;&gt;0,SQRT(SUMSQ('Control Kinematics'!EB716:EB766-'Control Kinematics'!$IS$257:$IS$307)/51),"")</f>
        <v/>
      </c>
      <c r="EB29" s="52" t="str">
        <f t="array" ref="EB29">IF(SUM('Control Kinematics'!EC461:EC511)&lt;&gt;0,SQRT(SUMSQ('Control Kinematics'!EC716:EC766-'Control Kinematics'!$IS$257:$IS$307)/51),"")</f>
        <v/>
      </c>
      <c r="EC29" s="52" t="str">
        <f t="array" ref="EC29">IF(SUM('Control Kinematics'!ED461:ED511)&lt;&gt;0,SQRT(SUMSQ('Control Kinematics'!ED716:ED766-'Control Kinematics'!$IS$257:$IS$307)/51),"")</f>
        <v/>
      </c>
      <c r="ED29" s="52" t="str">
        <f t="array" ref="ED29">IF(SUM('Control Kinematics'!EE461:EE511)&lt;&gt;0,SQRT(SUMSQ('Control Kinematics'!EE716:EE766-'Control Kinematics'!$IS$257:$IS$307)/51),"")</f>
        <v/>
      </c>
      <c r="EE29" s="52" t="str">
        <f t="array" ref="EE29">IF(SUM('Control Kinematics'!EF461:EF511)&lt;&gt;0,SQRT(SUMSQ('Control Kinematics'!EF716:EF766-'Control Kinematics'!$IS$257:$IS$307)/51),"")</f>
        <v/>
      </c>
      <c r="EF29" s="52" t="str">
        <f t="array" ref="EF29">IF(SUM('Control Kinematics'!EG461:EG511)&lt;&gt;0,SQRT(SUMSQ('Control Kinematics'!EG716:EG766-'Control Kinematics'!$IS$257:$IS$307)/51),"")</f>
        <v/>
      </c>
      <c r="EG29" s="52" t="str">
        <f t="array" ref="EG29">IF(SUM('Control Kinematics'!EH461:EH511)&lt;&gt;0,SQRT(SUMSQ('Control Kinematics'!EH716:EH766-'Control Kinematics'!$IS$257:$IS$307)/51),"")</f>
        <v/>
      </c>
      <c r="EH29" s="52" t="str">
        <f t="array" ref="EH29">IF(SUM('Control Kinematics'!EI461:EI511)&lt;&gt;0,SQRT(SUMSQ('Control Kinematics'!EI716:EI766-'Control Kinematics'!$IS$257:$IS$307)/51),"")</f>
        <v/>
      </c>
      <c r="EI29" s="52" t="str">
        <f t="array" ref="EI29">IF(SUM('Control Kinematics'!EJ461:EJ511)&lt;&gt;0,SQRT(SUMSQ('Control Kinematics'!EJ716:EJ766-'Control Kinematics'!$IS$257:$IS$307)/51),"")</f>
        <v/>
      </c>
      <c r="EJ29" s="52" t="str">
        <f t="array" ref="EJ29">IF(SUM('Control Kinematics'!EK461:EK511)&lt;&gt;0,SQRT(SUMSQ('Control Kinematics'!EK716:EK766-'Control Kinematics'!$IS$257:$IS$307)/51),"")</f>
        <v/>
      </c>
      <c r="EK29" s="52" t="str">
        <f t="array" ref="EK29">IF(SUM('Control Kinematics'!EL461:EL511)&lt;&gt;0,SQRT(SUMSQ('Control Kinematics'!EL716:EL766-'Control Kinematics'!$IS$257:$IS$307)/51),"")</f>
        <v/>
      </c>
      <c r="EL29" s="52" t="str">
        <f t="array" ref="EL29">IF(SUM('Control Kinematics'!EM461:EM511)&lt;&gt;0,SQRT(SUMSQ('Control Kinematics'!EM716:EM766-'Control Kinematics'!$IS$257:$IS$307)/51),"")</f>
        <v/>
      </c>
      <c r="EM29" s="52" t="str">
        <f t="array" ref="EM29">IF(SUM('Control Kinematics'!EN461:EN511)&lt;&gt;0,SQRT(SUMSQ('Control Kinematics'!EN716:EN766-'Control Kinematics'!$IS$257:$IS$307)/51),"")</f>
        <v/>
      </c>
      <c r="EN29" s="52" t="str">
        <f t="array" ref="EN29">IF(SUM('Control Kinematics'!EO461:EO511)&lt;&gt;0,SQRT(SUMSQ('Control Kinematics'!EO716:EO766-'Control Kinematics'!$IS$257:$IS$307)/51),"")</f>
        <v/>
      </c>
      <c r="EO29" s="52" t="str">
        <f t="array" ref="EO29">IF(SUM('Control Kinematics'!EP461:EP511)&lt;&gt;0,SQRT(SUMSQ('Control Kinematics'!EP716:EP766-'Control Kinematics'!$IS$257:$IS$307)/51),"")</f>
        <v/>
      </c>
      <c r="EP29" s="52" t="str">
        <f t="array" ref="EP29">IF(SUM('Control Kinematics'!EQ461:EQ511)&lt;&gt;0,SQRT(SUMSQ('Control Kinematics'!EQ716:EQ766-'Control Kinematics'!$IS$257:$IS$307)/51),"")</f>
        <v/>
      </c>
      <c r="EQ29" s="52" t="str">
        <f t="array" ref="EQ29">IF(SUM('Control Kinematics'!ER461:ER511)&lt;&gt;0,SQRT(SUMSQ('Control Kinematics'!ER716:ER766-'Control Kinematics'!$IS$257:$IS$307)/51),"")</f>
        <v/>
      </c>
      <c r="ER29" s="52" t="str">
        <f t="array" ref="ER29">IF(SUM('Control Kinematics'!ES461:ES511)&lt;&gt;0,SQRT(SUMSQ('Control Kinematics'!ES716:ES766-'Control Kinematics'!$IS$257:$IS$307)/51),"")</f>
        <v/>
      </c>
      <c r="ES29" s="52" t="str">
        <f t="array" ref="ES29">IF(SUM('Control Kinematics'!ET461:ET511)&lt;&gt;0,SQRT(SUMSQ('Control Kinematics'!ET716:ET766-'Control Kinematics'!$IS$257:$IS$307)/51),"")</f>
        <v/>
      </c>
      <c r="ET29" s="52" t="str">
        <f t="array" ref="ET29">IF(SUM('Control Kinematics'!EU461:EU511)&lt;&gt;0,SQRT(SUMSQ('Control Kinematics'!EU716:EU766-'Control Kinematics'!$IS$257:$IS$307)/51),"")</f>
        <v/>
      </c>
      <c r="EU29" s="52" t="str">
        <f t="array" ref="EU29">IF(SUM('Control Kinematics'!EV461:EV511)&lt;&gt;0,SQRT(SUMSQ('Control Kinematics'!EV716:EV766-'Control Kinematics'!$IS$257:$IS$307)/51),"")</f>
        <v/>
      </c>
      <c r="EV29" s="52" t="str">
        <f t="array" ref="EV29">IF(SUM('Control Kinematics'!EW461:EW511)&lt;&gt;0,SQRT(SUMSQ('Control Kinematics'!EW716:EW766-'Control Kinematics'!$IS$257:$IS$307)/51),"")</f>
        <v/>
      </c>
      <c r="EW29" s="52" t="str">
        <f t="array" ref="EW29">IF(SUM('Control Kinematics'!EX461:EX511)&lt;&gt;0,SQRT(SUMSQ('Control Kinematics'!EX716:EX766-'Control Kinematics'!$IS$257:$IS$307)/51),"")</f>
        <v/>
      </c>
      <c r="EX29" s="52" t="str">
        <f t="array" ref="EX29">IF(SUM('Control Kinematics'!EY461:EY511)&lt;&gt;0,SQRT(SUMSQ('Control Kinematics'!EY716:EY766-'Control Kinematics'!$IS$257:$IS$307)/51),"")</f>
        <v/>
      </c>
      <c r="EY29" s="52" t="str">
        <f t="array" ref="EY29">IF(SUM('Control Kinematics'!EZ461:EZ511)&lt;&gt;0,SQRT(SUMSQ('Control Kinematics'!EZ716:EZ766-'Control Kinematics'!$IS$257:$IS$307)/51),"")</f>
        <v/>
      </c>
      <c r="EZ29" s="52" t="str">
        <f t="array" ref="EZ29">IF(SUM('Control Kinematics'!FA461:FA511)&lt;&gt;0,SQRT(SUMSQ('Control Kinematics'!FA716:FA766-'Control Kinematics'!$IS$257:$IS$307)/51),"")</f>
        <v/>
      </c>
      <c r="FA29" s="52" t="str">
        <f t="array" ref="FA29">IF(SUM('Control Kinematics'!FB461:FB511)&lt;&gt;0,SQRT(SUMSQ('Control Kinematics'!FB716:FB766-'Control Kinematics'!$IS$257:$IS$307)/51),"")</f>
        <v/>
      </c>
      <c r="FB29" s="52" t="str">
        <f t="array" ref="FB29">IF(SUM('Control Kinematics'!FC461:FC511)&lt;&gt;0,SQRT(SUMSQ('Control Kinematics'!FC716:FC766-'Control Kinematics'!$IS$257:$IS$307)/51),"")</f>
        <v/>
      </c>
      <c r="FC29" s="52" t="str">
        <f t="array" ref="FC29">IF(SUM('Control Kinematics'!FD461:FD511)&lt;&gt;0,SQRT(SUMSQ('Control Kinematics'!FD716:FD766-'Control Kinematics'!$IS$257:$IS$307)/51),"")</f>
        <v/>
      </c>
      <c r="FD29" s="52" t="str">
        <f t="array" ref="FD29">IF(SUM('Control Kinematics'!FE461:FE511)&lt;&gt;0,SQRT(SUMSQ('Control Kinematics'!FE716:FE766-'Control Kinematics'!$IS$257:$IS$307)/51),"")</f>
        <v/>
      </c>
      <c r="FE29" s="52" t="str">
        <f t="array" ref="FE29">IF(SUM('Control Kinematics'!FF461:FF511)&lt;&gt;0,SQRT(SUMSQ('Control Kinematics'!FF716:FF766-'Control Kinematics'!$IS$257:$IS$307)/51),"")</f>
        <v/>
      </c>
      <c r="FF29" s="52" t="str">
        <f t="array" ref="FF29">IF(SUM('Control Kinematics'!FG461:FG511)&lt;&gt;0,SQRT(SUMSQ('Control Kinematics'!FG716:FG766-'Control Kinematics'!$IS$257:$IS$307)/51),"")</f>
        <v/>
      </c>
      <c r="FG29" s="52" t="str">
        <f t="array" ref="FG29">IF(SUM('Control Kinematics'!FH461:FH511)&lt;&gt;0,SQRT(SUMSQ('Control Kinematics'!FH716:FH766-'Control Kinematics'!$IS$257:$IS$307)/51),"")</f>
        <v/>
      </c>
      <c r="FH29" s="52" t="str">
        <f t="array" ref="FH29">IF(SUM('Control Kinematics'!FI461:FI511)&lt;&gt;0,SQRT(SUMSQ('Control Kinematics'!FI716:FI766-'Control Kinematics'!$IS$257:$IS$307)/51),"")</f>
        <v/>
      </c>
      <c r="FI29" s="52" t="str">
        <f t="array" ref="FI29">IF(SUM('Control Kinematics'!FJ461:FJ511)&lt;&gt;0,SQRT(SUMSQ('Control Kinematics'!FJ716:FJ766-'Control Kinematics'!$IS$257:$IS$307)/51),"")</f>
        <v/>
      </c>
      <c r="FJ29" s="52" t="str">
        <f t="array" ref="FJ29">IF(SUM('Control Kinematics'!FK461:FK511)&lt;&gt;0,SQRT(SUMSQ('Control Kinematics'!FK716:FK766-'Control Kinematics'!$IS$257:$IS$307)/51),"")</f>
        <v/>
      </c>
      <c r="FK29" s="52" t="str">
        <f t="array" ref="FK29">IF(SUM('Control Kinematics'!FL461:FL511)&lt;&gt;0,SQRT(SUMSQ('Control Kinematics'!FL716:FL766-'Control Kinematics'!$IS$257:$IS$307)/51),"")</f>
        <v/>
      </c>
      <c r="FL29" s="52" t="str">
        <f t="array" ref="FL29">IF(SUM('Control Kinematics'!FM461:FM511)&lt;&gt;0,SQRT(SUMSQ('Control Kinematics'!FM716:FM766-'Control Kinematics'!$IS$257:$IS$307)/51),"")</f>
        <v/>
      </c>
      <c r="FM29" s="52" t="str">
        <f t="array" ref="FM29">IF(SUM('Control Kinematics'!FN461:FN511)&lt;&gt;0,SQRT(SUMSQ('Control Kinematics'!FN716:FN766-'Control Kinematics'!$IS$257:$IS$307)/51),"")</f>
        <v/>
      </c>
      <c r="FN29" s="52" t="str">
        <f t="array" ref="FN29">IF(SUM('Control Kinematics'!FO461:FO511)&lt;&gt;0,SQRT(SUMSQ('Control Kinematics'!FO716:FO766-'Control Kinematics'!$IS$257:$IS$307)/51),"")</f>
        <v/>
      </c>
      <c r="FO29" s="52" t="str">
        <f t="array" ref="FO29">IF(SUM('Control Kinematics'!FP461:FP511)&lt;&gt;0,SQRT(SUMSQ('Control Kinematics'!FP716:FP766-'Control Kinematics'!$IS$257:$IS$307)/51),"")</f>
        <v/>
      </c>
      <c r="FP29" s="52" t="str">
        <f t="array" ref="FP29">IF(SUM('Control Kinematics'!FQ461:FQ511)&lt;&gt;0,SQRT(SUMSQ('Control Kinematics'!FQ716:FQ766-'Control Kinematics'!$IS$257:$IS$307)/51),"")</f>
        <v/>
      </c>
      <c r="FQ29" s="52" t="str">
        <f t="array" ref="FQ29">IF(SUM('Control Kinematics'!FR461:FR511)&lt;&gt;0,SQRT(SUMSQ('Control Kinematics'!FR716:FR766-'Control Kinematics'!$IS$257:$IS$307)/51),"")</f>
        <v/>
      </c>
      <c r="FR29" s="52" t="str">
        <f t="array" ref="FR29">IF(SUM('Control Kinematics'!FS461:FS511)&lt;&gt;0,SQRT(SUMSQ('Control Kinematics'!FS716:FS766-'Control Kinematics'!$IS$257:$IS$307)/51),"")</f>
        <v/>
      </c>
      <c r="FS29" s="52" t="str">
        <f t="array" ref="FS29">IF(SUM('Control Kinematics'!FT461:FT511)&lt;&gt;0,SQRT(SUMSQ('Control Kinematics'!FT716:FT766-'Control Kinematics'!$IS$257:$IS$307)/51),"")</f>
        <v/>
      </c>
      <c r="FT29" s="52" t="str">
        <f t="array" ref="FT29">IF(SUM('Control Kinematics'!FU461:FU511)&lt;&gt;0,SQRT(SUMSQ('Control Kinematics'!FU716:FU766-'Control Kinematics'!$IS$257:$IS$307)/51),"")</f>
        <v/>
      </c>
      <c r="FU29" s="52" t="str">
        <f t="array" ref="FU29">IF(SUM('Control Kinematics'!FV461:FV511)&lt;&gt;0,SQRT(SUMSQ('Control Kinematics'!FV716:FV766-'Control Kinematics'!$IS$257:$IS$307)/51),"")</f>
        <v/>
      </c>
      <c r="FV29" s="52" t="str">
        <f t="array" ref="FV29">IF(SUM('Control Kinematics'!FW461:FW511)&lt;&gt;0,SQRT(SUMSQ('Control Kinematics'!FW716:FW766-'Control Kinematics'!$IS$257:$IS$307)/51),"")</f>
        <v/>
      </c>
      <c r="FW29" s="52" t="str">
        <f t="array" ref="FW29">IF(SUM('Control Kinematics'!FX461:FX511)&lt;&gt;0,SQRT(SUMSQ('Control Kinematics'!FX716:FX766-'Control Kinematics'!$IS$257:$IS$307)/51),"")</f>
        <v/>
      </c>
      <c r="FX29" s="52" t="str">
        <f t="array" ref="FX29">IF(SUM('Control Kinematics'!FY461:FY511)&lt;&gt;0,SQRT(SUMSQ('Control Kinematics'!FY716:FY766-'Control Kinematics'!$IS$257:$IS$307)/51),"")</f>
        <v/>
      </c>
      <c r="FY29" s="52" t="str">
        <f t="array" ref="FY29">IF(SUM('Control Kinematics'!FZ461:FZ511)&lt;&gt;0,SQRT(SUMSQ('Control Kinematics'!FZ716:FZ766-'Control Kinematics'!$IS$257:$IS$307)/51),"")</f>
        <v/>
      </c>
      <c r="FZ29" s="52" t="str">
        <f t="array" ref="FZ29">IF(SUM('Control Kinematics'!GA461:GA511)&lt;&gt;0,SQRT(SUMSQ('Control Kinematics'!GA716:GA766-'Control Kinematics'!$IS$257:$IS$307)/51),"")</f>
        <v/>
      </c>
      <c r="GA29" s="52" t="str">
        <f t="array" ref="GA29">IF(SUM('Control Kinematics'!GB461:GB511)&lt;&gt;0,SQRT(SUMSQ('Control Kinematics'!GB716:GB766-'Control Kinematics'!$IS$257:$IS$307)/51),"")</f>
        <v/>
      </c>
      <c r="GB29" s="52" t="str">
        <f t="array" ref="GB29">IF(SUM('Control Kinematics'!GC461:GC511)&lt;&gt;0,SQRT(SUMSQ('Control Kinematics'!GC716:GC766-'Control Kinematics'!$IS$257:$IS$307)/51),"")</f>
        <v/>
      </c>
      <c r="GC29" s="52" t="str">
        <f t="array" ref="GC29">IF(SUM('Control Kinematics'!GD461:GD511)&lt;&gt;0,SQRT(SUMSQ('Control Kinematics'!GD716:GD766-'Control Kinematics'!$IS$257:$IS$307)/51),"")</f>
        <v/>
      </c>
      <c r="GD29" s="52" t="str">
        <f t="array" ref="GD29">IF(SUM('Control Kinematics'!GE461:GE511)&lt;&gt;0,SQRT(SUMSQ('Control Kinematics'!GE716:GE766-'Control Kinematics'!$IS$257:$IS$307)/51),"")</f>
        <v/>
      </c>
      <c r="GE29" s="52" t="str">
        <f t="array" ref="GE29">IF(SUM('Control Kinematics'!GF461:GF511)&lt;&gt;0,SQRT(SUMSQ('Control Kinematics'!GF716:GF766-'Control Kinematics'!$IS$257:$IS$307)/51),"")</f>
        <v/>
      </c>
      <c r="GF29" s="52" t="str">
        <f t="array" ref="GF29">IF(SUM('Control Kinematics'!GG461:GG511)&lt;&gt;0,SQRT(SUMSQ('Control Kinematics'!GG716:GG766-'Control Kinematics'!$IS$257:$IS$307)/51),"")</f>
        <v/>
      </c>
      <c r="GG29" s="52" t="str">
        <f t="array" ref="GG29">IF(SUM('Control Kinematics'!GH461:GH511)&lt;&gt;0,SQRT(SUMSQ('Control Kinematics'!GH716:GH766-'Control Kinematics'!$IS$257:$IS$307)/51),"")</f>
        <v/>
      </c>
      <c r="GH29" s="52" t="str">
        <f t="array" ref="GH29">IF(SUM('Control Kinematics'!GI461:GI511)&lt;&gt;0,SQRT(SUMSQ('Control Kinematics'!GI716:GI766-'Control Kinematics'!$IS$257:$IS$307)/51),"")</f>
        <v/>
      </c>
      <c r="GI29" s="52" t="str">
        <f t="array" ref="GI29">IF(SUM('Control Kinematics'!GJ461:GJ511)&lt;&gt;0,SQRT(SUMSQ('Control Kinematics'!GJ716:GJ766-'Control Kinematics'!$IS$257:$IS$307)/51),"")</f>
        <v/>
      </c>
      <c r="GJ29" s="52" t="str">
        <f t="array" ref="GJ29">IF(SUM('Control Kinematics'!GK461:GK511)&lt;&gt;0,SQRT(SUMSQ('Control Kinematics'!GK716:GK766-'Control Kinematics'!$IS$257:$IS$307)/51),"")</f>
        <v/>
      </c>
      <c r="GK29" s="52" t="str">
        <f t="array" ref="GK29">IF(SUM('Control Kinematics'!GL461:GL511)&lt;&gt;0,SQRT(SUMSQ('Control Kinematics'!GL716:GL766-'Control Kinematics'!$IS$257:$IS$307)/51),"")</f>
        <v/>
      </c>
      <c r="GL29" s="52" t="str">
        <f t="array" ref="GL29">IF(SUM('Control Kinematics'!GM461:GM511)&lt;&gt;0,SQRT(SUMSQ('Control Kinematics'!GM716:GM766-'Control Kinematics'!$IS$257:$IS$307)/51),"")</f>
        <v/>
      </c>
      <c r="GM29" s="52" t="str">
        <f t="array" ref="GM29">IF(SUM('Control Kinematics'!GN461:GN511)&lt;&gt;0,SQRT(SUMSQ('Control Kinematics'!GN716:GN766-'Control Kinematics'!$IS$257:$IS$307)/51),"")</f>
        <v/>
      </c>
      <c r="GN29" s="52" t="str">
        <f t="array" ref="GN29">IF(SUM('Control Kinematics'!GO461:GO511)&lt;&gt;0,SQRT(SUMSQ('Control Kinematics'!GO716:GO766-'Control Kinematics'!$IS$257:$IS$307)/51),"")</f>
        <v/>
      </c>
      <c r="GO29" s="52" t="str">
        <f t="array" ref="GO29">IF(SUM('Control Kinematics'!GP461:GP511)&lt;&gt;0,SQRT(SUMSQ('Control Kinematics'!GP716:GP766-'Control Kinematics'!$IS$257:$IS$307)/51),"")</f>
        <v/>
      </c>
      <c r="GP29" s="52" t="str">
        <f t="array" ref="GP29">IF(SUM('Control Kinematics'!GQ461:GQ511)&lt;&gt;0,SQRT(SUMSQ('Control Kinematics'!GQ716:GQ766-'Control Kinematics'!$IS$257:$IS$307)/51),"")</f>
        <v/>
      </c>
      <c r="GQ29" s="52" t="str">
        <f t="array" ref="GQ29">IF(SUM('Control Kinematics'!GR461:GR511)&lt;&gt;0,SQRT(SUMSQ('Control Kinematics'!GR716:GR766-'Control Kinematics'!$IS$257:$IS$307)/51),"")</f>
        <v/>
      </c>
      <c r="GR29" s="52" t="str">
        <f t="array" ref="GR29">IF(SUM('Control Kinematics'!GS461:GS511)&lt;&gt;0,SQRT(SUMSQ('Control Kinematics'!GS716:GS766-'Control Kinematics'!$IS$257:$IS$307)/51),"")</f>
        <v/>
      </c>
      <c r="GS29" s="52" t="str">
        <f t="array" ref="GS29">IF(SUM('Control Kinematics'!GT461:GT511)&lt;&gt;0,SQRT(SUMSQ('Control Kinematics'!GT716:GT766-'Control Kinematics'!$IS$257:$IS$307)/51),"")</f>
        <v/>
      </c>
      <c r="GT29" s="52" t="str">
        <f t="array" ref="GT29">IF(SUM('Control Kinematics'!GU461:GU511)&lt;&gt;0,SQRT(SUMSQ('Control Kinematics'!GU716:GU766-'Control Kinematics'!$IS$257:$IS$307)/51),"")</f>
        <v/>
      </c>
      <c r="GU29" s="52" t="str">
        <f t="array" ref="GU29">IF(SUM('Control Kinematics'!GV461:GV511)&lt;&gt;0,SQRT(SUMSQ('Control Kinematics'!GV716:GV766-'Control Kinematics'!$IS$257:$IS$307)/51),"")</f>
        <v/>
      </c>
      <c r="GV29" s="52" t="str">
        <f t="array" ref="GV29">IF(SUM('Control Kinematics'!GW461:GW511)&lt;&gt;0,SQRT(SUMSQ('Control Kinematics'!GW716:GW766-'Control Kinematics'!$IS$257:$IS$307)/51),"")</f>
        <v/>
      </c>
      <c r="GW29" s="52" t="str">
        <f t="array" ref="GW29">IF(SUM('Control Kinematics'!GX461:GX511)&lt;&gt;0,SQRT(SUMSQ('Control Kinematics'!GX716:GX766-'Control Kinematics'!$IS$257:$IS$307)/51),"")</f>
        <v/>
      </c>
      <c r="GX29" s="52" t="str">
        <f t="array" ref="GX29">IF(SUM('Control Kinematics'!GY461:GY511)&lt;&gt;0,SQRT(SUMSQ('Control Kinematics'!GY716:GY766-'Control Kinematics'!$IS$257:$IS$307)/51),"")</f>
        <v/>
      </c>
      <c r="GY29" s="52" t="str">
        <f t="array" ref="GY29">IF(SUM('Control Kinematics'!GZ461:GZ511)&lt;&gt;0,SQRT(SUMSQ('Control Kinematics'!GZ716:GZ766-'Control Kinematics'!$IS$257:$IS$307)/51),"")</f>
        <v/>
      </c>
      <c r="GZ29" s="52" t="str">
        <f t="array" ref="GZ29">IF(SUM('Control Kinematics'!HA461:HA511)&lt;&gt;0,SQRT(SUMSQ('Control Kinematics'!HA716:HA766-'Control Kinematics'!$IS$257:$IS$307)/51),"")</f>
        <v/>
      </c>
      <c r="HA29" s="52" t="str">
        <f t="array" ref="HA29">IF(SUM('Control Kinematics'!HB461:HB511)&lt;&gt;0,SQRT(SUMSQ('Control Kinematics'!HB716:HB766-'Control Kinematics'!$IS$257:$IS$307)/51),"")</f>
        <v/>
      </c>
      <c r="HB29" s="52" t="str">
        <f t="array" ref="HB29">IF(SUM('Control Kinematics'!HC461:HC511)&lt;&gt;0,SQRT(SUMSQ('Control Kinematics'!HC716:HC766-'Control Kinematics'!$IS$257:$IS$307)/51),"")</f>
        <v/>
      </c>
      <c r="HC29" s="52" t="str">
        <f t="array" ref="HC29">IF(SUM('Control Kinematics'!HD461:HD511)&lt;&gt;0,SQRT(SUMSQ('Control Kinematics'!HD716:HD766-'Control Kinematics'!$IS$257:$IS$307)/51),"")</f>
        <v/>
      </c>
      <c r="HD29" s="52" t="str">
        <f t="array" ref="HD29">IF(SUM('Control Kinematics'!HE461:HE511)&lt;&gt;0,SQRT(SUMSQ('Control Kinematics'!HE716:HE766-'Control Kinematics'!$IS$257:$IS$307)/51),"")</f>
        <v/>
      </c>
      <c r="HE29" s="52" t="str">
        <f t="array" ref="HE29">IF(SUM('Control Kinematics'!HF461:HF511)&lt;&gt;0,SQRT(SUMSQ('Control Kinematics'!HF716:HF766-'Control Kinematics'!$IS$257:$IS$307)/51),"")</f>
        <v/>
      </c>
      <c r="HF29" s="52" t="str">
        <f t="array" ref="HF29">IF(SUM('Control Kinematics'!HG461:HG511)&lt;&gt;0,SQRT(SUMSQ('Control Kinematics'!HG716:HG766-'Control Kinematics'!$IS$257:$IS$307)/51),"")</f>
        <v/>
      </c>
      <c r="HG29" s="52" t="str">
        <f t="array" ref="HG29">IF(SUM('Control Kinematics'!HH461:HH511)&lt;&gt;0,SQRT(SUMSQ('Control Kinematics'!HH716:HH766-'Control Kinematics'!$IS$257:$IS$307)/51),"")</f>
        <v/>
      </c>
      <c r="HH29" s="52" t="str">
        <f t="array" ref="HH29">IF(SUM('Control Kinematics'!HI461:HI511)&lt;&gt;0,SQRT(SUMSQ('Control Kinematics'!HI716:HI766-'Control Kinematics'!$IS$257:$IS$307)/51),"")</f>
        <v/>
      </c>
      <c r="HI29" s="52" t="str">
        <f t="array" ref="HI29">IF(SUM('Control Kinematics'!HJ461:HJ511)&lt;&gt;0,SQRT(SUMSQ('Control Kinematics'!HJ716:HJ766-'Control Kinematics'!$IS$257:$IS$307)/51),"")</f>
        <v/>
      </c>
      <c r="HJ29" s="52" t="str">
        <f t="array" ref="HJ29">IF(SUM('Control Kinematics'!HK461:HK511)&lt;&gt;0,SQRT(SUMSQ('Control Kinematics'!HK716:HK766-'Control Kinematics'!$IS$257:$IS$307)/51),"")</f>
        <v/>
      </c>
      <c r="HK29" s="52" t="str">
        <f t="array" ref="HK29">IF(SUM('Control Kinematics'!HL461:HL511)&lt;&gt;0,SQRT(SUMSQ('Control Kinematics'!HL716:HL766-'Control Kinematics'!$IS$257:$IS$307)/51),"")</f>
        <v/>
      </c>
      <c r="HL29" s="52" t="str">
        <f t="array" ref="HL29">IF(SUM('Control Kinematics'!HM461:HM511)&lt;&gt;0,SQRT(SUMSQ('Control Kinematics'!HM716:HM766-'Control Kinematics'!$IS$257:$IS$307)/51),"")</f>
        <v/>
      </c>
      <c r="HM29" s="52" t="str">
        <f t="array" ref="HM29">IF(SUM('Control Kinematics'!HN461:HN511)&lt;&gt;0,SQRT(SUMSQ('Control Kinematics'!HN716:HN766-'Control Kinematics'!$IS$257:$IS$307)/51),"")</f>
        <v/>
      </c>
      <c r="HN29" s="52" t="str">
        <f t="array" ref="HN29">IF(SUM('Control Kinematics'!HO461:HO511)&lt;&gt;0,SQRT(SUMSQ('Control Kinematics'!HO716:HO766-'Control Kinematics'!$IS$257:$IS$307)/51),"")</f>
        <v/>
      </c>
      <c r="HO29" s="52" t="str">
        <f t="array" ref="HO29">IF(SUM('Control Kinematics'!HP461:HP511)&lt;&gt;0,SQRT(SUMSQ('Control Kinematics'!HP716:HP766-'Control Kinematics'!$IS$257:$IS$307)/51),"")</f>
        <v/>
      </c>
      <c r="HP29" s="52" t="str">
        <f t="array" ref="HP29">IF(SUM('Control Kinematics'!HQ461:HQ511)&lt;&gt;0,SQRT(SUMSQ('Control Kinematics'!HQ716:HQ766-'Control Kinematics'!$IS$257:$IS$307)/51),"")</f>
        <v/>
      </c>
      <c r="HQ29" s="52" t="str">
        <f t="array" ref="HQ29">IF(SUM('Control Kinematics'!HR461:HR511)&lt;&gt;0,SQRT(SUMSQ('Control Kinematics'!HR716:HR766-'Control Kinematics'!$IS$257:$IS$307)/51),"")</f>
        <v/>
      </c>
      <c r="HR29" s="52" t="str">
        <f t="array" ref="HR29">IF(SUM('Control Kinematics'!HS461:HS511)&lt;&gt;0,SQRT(SUMSQ('Control Kinematics'!HS716:HS766-'Control Kinematics'!$IS$257:$IS$307)/51),"")</f>
        <v/>
      </c>
      <c r="HS29" s="52" t="str">
        <f t="array" ref="HS29">IF(SUM('Control Kinematics'!HT461:HT511)&lt;&gt;0,SQRT(SUMSQ('Control Kinematics'!HT716:HT766-'Control Kinematics'!$IS$257:$IS$307)/51),"")</f>
        <v/>
      </c>
      <c r="HT29" s="52" t="str">
        <f t="array" ref="HT29">IF(SUM('Control Kinematics'!HU461:HU511)&lt;&gt;0,SQRT(SUMSQ('Control Kinematics'!HU716:HU766-'Control Kinematics'!$IS$257:$IS$307)/51),"")</f>
        <v/>
      </c>
      <c r="HU29" s="52" t="str">
        <f t="array" ref="HU29">IF(SUM('Control Kinematics'!HV461:HV511)&lt;&gt;0,SQRT(SUMSQ('Control Kinematics'!HV716:HV766-'Control Kinematics'!$IS$257:$IS$307)/51),"")</f>
        <v/>
      </c>
      <c r="HV29" s="52" t="str">
        <f t="array" ref="HV29">IF(SUM('Control Kinematics'!HW461:HW511)&lt;&gt;0,SQRT(SUMSQ('Control Kinematics'!HW716:HW766-'Control Kinematics'!$IS$257:$IS$307)/51),"")</f>
        <v/>
      </c>
      <c r="HW29" s="52" t="str">
        <f t="array" ref="HW29">IF(SUM('Control Kinematics'!HX461:HX511)&lt;&gt;0,SQRT(SUMSQ('Control Kinematics'!HX716:HX766-'Control Kinematics'!$IS$257:$IS$307)/51),"")</f>
        <v/>
      </c>
      <c r="HX29" s="52" t="str">
        <f t="array" ref="HX29">IF(SUM('Control Kinematics'!HY461:HY511)&lt;&gt;0,SQRT(SUMSQ('Control Kinematics'!HY716:HY766-'Control Kinematics'!$IS$257:$IS$307)/51),"")</f>
        <v/>
      </c>
      <c r="HY29" s="52" t="str">
        <f t="array" ref="HY29">IF(SUM('Control Kinematics'!HZ461:HZ511)&lt;&gt;0,SQRT(SUMSQ('Control Kinematics'!HZ716:HZ766-'Control Kinematics'!$IS$257:$IS$307)/51),"")</f>
        <v/>
      </c>
      <c r="HZ29" s="52" t="str">
        <f t="array" ref="HZ29">IF(SUM('Control Kinematics'!IA461:IA511)&lt;&gt;0,SQRT(SUMSQ('Control Kinematics'!IA716:IA766-'Control Kinematics'!$IS$257:$IS$307)/51),"")</f>
        <v/>
      </c>
      <c r="IA29" s="52" t="str">
        <f t="array" ref="IA29">IF(SUM('Control Kinematics'!IB461:IB511)&lt;&gt;0,SQRT(SUMSQ('Control Kinematics'!IB716:IB766-'Control Kinematics'!$IS$257:$IS$307)/51),"")</f>
        <v/>
      </c>
      <c r="IB29" s="52" t="str">
        <f t="array" ref="IB29">IF(SUM('Control Kinematics'!IC461:IC511)&lt;&gt;0,SQRT(SUMSQ('Control Kinematics'!IC716:IC766-'Control Kinematics'!$IS$257:$IS$307)/51),"")</f>
        <v/>
      </c>
      <c r="IC29" s="52" t="str">
        <f t="array" ref="IC29">IF(SUM('Control Kinematics'!ID461:ID511)&lt;&gt;0,SQRT(SUMSQ('Control Kinematics'!ID716:ID766-'Control Kinematics'!$IS$257:$IS$307)/51),"")</f>
        <v/>
      </c>
      <c r="ID29" s="52" t="str">
        <f t="array" ref="ID29">IF(SUM('Control Kinematics'!IE461:IE511)&lt;&gt;0,SQRT(SUMSQ('Control Kinematics'!IE716:IE766-'Control Kinematics'!$IS$257:$IS$307)/51),"")</f>
        <v/>
      </c>
      <c r="IE29" s="52" t="str">
        <f t="array" ref="IE29">IF(SUM('Control Kinematics'!IF461:IF511)&lt;&gt;0,SQRT(SUMSQ('Control Kinematics'!IF716:IF766-'Control Kinematics'!$IS$257:$IS$307)/51),"")</f>
        <v/>
      </c>
      <c r="IF29" s="52" t="str">
        <f t="array" ref="IF29">IF(SUM('Control Kinematics'!IG461:IG511)&lt;&gt;0,SQRT(SUMSQ('Control Kinematics'!IG716:IG766-'Control Kinematics'!$IS$257:$IS$307)/51),"")</f>
        <v/>
      </c>
      <c r="IG29" s="52" t="str">
        <f t="array" ref="IG29">IF(SUM('Control Kinematics'!IH461:IH511)&lt;&gt;0,SQRT(SUMSQ('Control Kinematics'!IH716:IH766-'Control Kinematics'!$IS$257:$IS$307)/51),"")</f>
        <v/>
      </c>
      <c r="IH29" s="52" t="str">
        <f t="array" ref="IH29">IF(SUM('Control Kinematics'!II461:II511)&lt;&gt;0,SQRT(SUMSQ('Control Kinematics'!II716:II766-'Control Kinematics'!$IS$257:$IS$307)/51),"")</f>
        <v/>
      </c>
      <c r="II29" s="52" t="str">
        <f t="array" ref="II29">IF(SUM('Control Kinematics'!IJ461:IJ511)&lt;&gt;0,SQRT(SUMSQ('Control Kinematics'!IJ716:IJ766-'Control Kinematics'!$IS$257:$IS$307)/51),"")</f>
        <v/>
      </c>
      <c r="IJ29" s="52" t="str">
        <f t="array" ref="IJ29">IF(SUM('Control Kinematics'!IK461:IK511)&lt;&gt;0,SQRT(SUMSQ('Control Kinematics'!IK716:IK766-'Control Kinematics'!$IS$257:$IS$307)/51),"")</f>
        <v/>
      </c>
      <c r="IK29" s="52" t="str">
        <f t="array" ref="IK29">IF(SUM('Control Kinematics'!IL461:IL511)&lt;&gt;0,SQRT(SUMSQ('Control Kinematics'!IL716:IL766-'Control Kinematics'!$IS$257:$IS$307)/51),"")</f>
        <v/>
      </c>
      <c r="IL29" s="52" t="str">
        <f t="array" ref="IL29">IF(SUM('Control Kinematics'!IM461:IM511)&lt;&gt;0,SQRT(SUMSQ('Control Kinematics'!IM716:IM766-'Control Kinematics'!$IS$257:$IS$307)/51),"")</f>
        <v/>
      </c>
      <c r="IM29" s="52" t="str">
        <f t="array" ref="IM29">IF(SUM('Control Kinematics'!IN461:IN511)&lt;&gt;0,SQRT(SUMSQ('Control Kinematics'!IN716:IN766-'Control Kinematics'!$IS$257:$IS$307)/51),"")</f>
        <v/>
      </c>
      <c r="IN29" s="52" t="str">
        <f t="array" ref="IN29">IF(SUM('Control Kinematics'!IO461:IO511)&lt;&gt;0,SQRT(SUMSQ('Control Kinematics'!IO716:IO766-'Control Kinematics'!$IS$257:$IS$307)/51),"")</f>
        <v/>
      </c>
      <c r="IO29" s="52" t="str">
        <f t="array" ref="IO29">IF(SUM('Control Kinematics'!IP461:IP511)&lt;&gt;0,SQRT(SUMSQ('Control Kinematics'!IP716:IP766-'Control Kinematics'!$IS$257:$IS$307)/51),"")</f>
        <v/>
      </c>
      <c r="IP29" s="52" t="str">
        <f t="array" ref="IP29">IF(SUM('Control Kinematics'!IQ461:IQ511)&lt;&gt;0,SQRT(SUMSQ('Control Kinematics'!IQ716:IQ766-'Control Kinematics'!$IS$257:$IS$307)/51),"")</f>
        <v/>
      </c>
      <c r="IQ29" s="52" t="str">
        <f t="array" ref="IQ29">IF(SUM('Control Kinematics'!IR461:IR511)&lt;&gt;0,SQRT(SUMSQ('Control Kinematics'!IR716:IR766-'Control Kinematics'!$IS$257:$IS$307)/51),"")</f>
        <v/>
      </c>
      <c r="IR29" s="61">
        <f t="shared" si="22"/>
        <v>6.2547902037116669</v>
      </c>
      <c r="IS29" s="57">
        <f t="shared" si="23"/>
        <v>3.2228997383354603</v>
      </c>
      <c r="IT29" s="57">
        <f>EXP(IR59)</f>
        <v>5.6349788710309783</v>
      </c>
    </row>
    <row r="30" spans="1:254" x14ac:dyDescent="0.2">
      <c r="A30" s="23" t="s">
        <v>18</v>
      </c>
      <c r="B30" s="52">
        <f t="array" ref="B30">IF(SUM('Control Kinematics'!C461:C511)&lt;&gt;0,SQRT(SUMSQ('Control Kinematics'!C869:C919-'Control Kinematics'!$IS$410:$IS$460)/51),"")</f>
        <v>7.7860659382521398</v>
      </c>
      <c r="C30" s="52">
        <f t="array" ref="C30">IF(SUM('Control Kinematics'!D461:D511)&lt;&gt;0,SQRT(SUMSQ('Control Kinematics'!D869:D919-'Control Kinematics'!$IS$410:$IS$460)/51),"")</f>
        <v>2.8867066980467624</v>
      </c>
      <c r="D30" s="52">
        <f t="array" ref="D30">IF(SUM('Control Kinematics'!E461:E511)&lt;&gt;0,SQRT(SUMSQ('Control Kinematics'!E869:E919-'Control Kinematics'!$IS$410:$IS$460)/51),"")</f>
        <v>8.2295912540440828</v>
      </c>
      <c r="E30" s="52">
        <f t="array" ref="E30">IF(SUM('Control Kinematics'!F461:F511)&lt;&gt;0,SQRT(SUMSQ('Control Kinematics'!F869:F919-'Control Kinematics'!$IS$410:$IS$460)/51),"")</f>
        <v>12.246706992288797</v>
      </c>
      <c r="F30" s="52">
        <f t="array" ref="F30">IF(SUM('Control Kinematics'!G461:G511)&lt;&gt;0,SQRT(SUMSQ('Control Kinematics'!G869:G919-'Control Kinematics'!$IS$410:$IS$460)/51),"")</f>
        <v>5.0088213338013272</v>
      </c>
      <c r="G30" s="52">
        <f t="array" ref="G30">IF(SUM('Control Kinematics'!H461:H511)&lt;&gt;0,SQRT(SUMSQ('Control Kinematics'!H869:H919-'Control Kinematics'!$IS$410:$IS$460)/51),"")</f>
        <v>2.7004038107561983</v>
      </c>
      <c r="H30" s="52">
        <f t="array" ref="H30">IF(SUM('Control Kinematics'!I461:I511)&lt;&gt;0,SQRT(SUMSQ('Control Kinematics'!I869:I919-'Control Kinematics'!$IS$410:$IS$460)/51),"")</f>
        <v>6.3447246509163318</v>
      </c>
      <c r="I30" s="52">
        <f t="array" ref="I30">IF(SUM('Control Kinematics'!J461:J511)&lt;&gt;0,SQRT(SUMSQ('Control Kinematics'!J869:J919-'Control Kinematics'!$IS$410:$IS$460)/51),"")</f>
        <v>7.7263067706312301</v>
      </c>
      <c r="J30" s="52">
        <f t="array" ref="J30">IF(SUM('Control Kinematics'!K461:K511)&lt;&gt;0,SQRT(SUMSQ('Control Kinematics'!K869:K919-'Control Kinematics'!$IS$410:$IS$460)/51),"")</f>
        <v>5.534485175615095</v>
      </c>
      <c r="K30" s="52">
        <f t="array" ref="K30">IF(SUM('Control Kinematics'!L461:L511)&lt;&gt;0,SQRT(SUMSQ('Control Kinematics'!L869:L919-'Control Kinematics'!$IS$410:$IS$460)/51),"")</f>
        <v>2.1233805018400456</v>
      </c>
      <c r="L30" s="52">
        <f t="array" ref="L30">IF(SUM('Control Kinematics'!M461:M511)&lt;&gt;0,SQRT(SUMSQ('Control Kinematics'!M869:M919-'Control Kinematics'!$IS$410:$IS$460)/51),"")</f>
        <v>4.8421519960349144</v>
      </c>
      <c r="M30" s="52">
        <f t="array" ref="M30">IF(SUM('Control Kinematics'!N461:N511)&lt;&gt;0,SQRT(SUMSQ('Control Kinematics'!N869:N919-'Control Kinematics'!$IS$410:$IS$460)/51),"")</f>
        <v>6.2246871463835003</v>
      </c>
      <c r="N30" s="52">
        <f t="array" ref="N30">IF(SUM('Control Kinematics'!O461:O511)&lt;&gt;0,SQRT(SUMSQ('Control Kinematics'!O869:O919-'Control Kinematics'!$IS$410:$IS$460)/51),"")</f>
        <v>8.18534367523465</v>
      </c>
      <c r="O30" s="52">
        <f t="array" ref="O30">IF(SUM('Control Kinematics'!P461:P511)&lt;&gt;0,SQRT(SUMSQ('Control Kinematics'!P869:P919-'Control Kinematics'!$IS$410:$IS$460)/51),"")</f>
        <v>7.2007350156712766</v>
      </c>
      <c r="P30" s="52">
        <f t="array" ref="P30">IF(SUM('Control Kinematics'!Q461:Q511)&lt;&gt;0,SQRT(SUMSQ('Control Kinematics'!Q869:Q919-'Control Kinematics'!$IS$410:$IS$460)/51),"")</f>
        <v>11.407998589793827</v>
      </c>
      <c r="Q30" s="52">
        <f t="array" ref="Q30">IF(SUM('Control Kinematics'!R461:R511)&lt;&gt;0,SQRT(SUMSQ('Control Kinematics'!R869:R919-'Control Kinematics'!$IS$410:$IS$460)/51),"")</f>
        <v>10.57146008820264</v>
      </c>
      <c r="R30" s="52">
        <f t="array" ref="R30">IF(SUM('Control Kinematics'!S461:S511)&lt;&gt;0,SQRT(SUMSQ('Control Kinematics'!S869:S919-'Control Kinematics'!$IS$410:$IS$460)/51),"")</f>
        <v>3.6441804176776422</v>
      </c>
      <c r="S30" s="52">
        <f t="array" ref="S30">IF(SUM('Control Kinematics'!T461:T511)&lt;&gt;0,SQRT(SUMSQ('Control Kinematics'!T869:T919-'Control Kinematics'!$IS$410:$IS$460)/51),"")</f>
        <v>11.503243646210292</v>
      </c>
      <c r="T30" s="52">
        <f t="array" ref="T30">IF(SUM('Control Kinematics'!U461:U511)&lt;&gt;0,SQRT(SUMSQ('Control Kinematics'!U869:U919-'Control Kinematics'!$IS$410:$IS$460)/51),"")</f>
        <v>3.0562616581683488</v>
      </c>
      <c r="U30" s="52">
        <f t="array" ref="U30">IF(SUM('Control Kinematics'!V461:V511)&lt;&gt;0,SQRT(SUMSQ('Control Kinematics'!V869:V919-'Control Kinematics'!$IS$410:$IS$460)/51),"")</f>
        <v>3.2953249115409462</v>
      </c>
      <c r="V30" s="52">
        <f t="array" ref="V30">IF(SUM('Control Kinematics'!W461:W511)&lt;&gt;0,SQRT(SUMSQ('Control Kinematics'!W869:W919-'Control Kinematics'!$IS$410:$IS$460)/51),"")</f>
        <v>8.085019439406059</v>
      </c>
      <c r="W30" s="52">
        <f t="array" ref="W30">IF(SUM('Control Kinematics'!X461:X511)&lt;&gt;0,SQRT(SUMSQ('Control Kinematics'!X869:X919-'Control Kinematics'!$IS$410:$IS$460)/51),"")</f>
        <v>3.0299885796395638</v>
      </c>
      <c r="X30" s="52">
        <f t="array" ref="X30">IF(SUM('Control Kinematics'!Y461:Y511)&lt;&gt;0,SQRT(SUMSQ('Control Kinematics'!Y869:Y919-'Control Kinematics'!$IS$410:$IS$460)/51),"")</f>
        <v>4.9032334130825648</v>
      </c>
      <c r="Y30" s="52">
        <f t="array" ref="Y30">IF(SUM('Control Kinematics'!Z461:Z511)&lt;&gt;0,SQRT(SUMSQ('Control Kinematics'!Z869:Z919-'Control Kinematics'!$IS$410:$IS$460)/51),"")</f>
        <v>5.3390231670114998</v>
      </c>
      <c r="Z30" s="52">
        <f t="array" ref="Z30">IF(SUM('Control Kinematics'!AA461:AA511)&lt;&gt;0,SQRT(SUMSQ('Control Kinematics'!AA869:AA919-'Control Kinematics'!$IS$410:$IS$460)/51),"")</f>
        <v>13.92097482805106</v>
      </c>
      <c r="AA30" s="52">
        <f t="array" ref="AA30">IF(SUM('Control Kinematics'!AB461:AB511)&lt;&gt;0,SQRT(SUMSQ('Control Kinematics'!AB869:AB919-'Control Kinematics'!$IS$410:$IS$460)/51),"")</f>
        <v>6.5825740468075153</v>
      </c>
      <c r="AB30" s="52">
        <f t="array" ref="AB30">IF(SUM('Control Kinematics'!AC461:AC511)&lt;&gt;0,SQRT(SUMSQ('Control Kinematics'!AC869:AC919-'Control Kinematics'!$IS$410:$IS$460)/51),"")</f>
        <v>3.3581630129643716</v>
      </c>
      <c r="AC30" s="52">
        <f t="array" ref="AC30">IF(SUM('Control Kinematics'!AD461:AD511)&lt;&gt;0,SQRT(SUMSQ('Control Kinematics'!AD869:AD919-'Control Kinematics'!$IS$410:$IS$460)/51),"")</f>
        <v>5.345879461983289</v>
      </c>
      <c r="AD30" s="52">
        <f t="array" ref="AD30">IF(SUM('Control Kinematics'!AE461:AE511)&lt;&gt;0,SQRT(SUMSQ('Control Kinematics'!AE869:AE919-'Control Kinematics'!$IS$410:$IS$460)/51),"")</f>
        <v>6.4024407705663284</v>
      </c>
      <c r="AE30" s="52">
        <f t="array" ref="AE30">IF(SUM('Control Kinematics'!AF461:AF511)&lt;&gt;0,SQRT(SUMSQ('Control Kinematics'!AF869:AF919-'Control Kinematics'!$IS$410:$IS$460)/51),"")</f>
        <v>1.983253669299919</v>
      </c>
      <c r="AF30" s="52">
        <f t="array" ref="AF30">IF(SUM('Control Kinematics'!AG461:AG511)&lt;&gt;0,SQRT(SUMSQ('Control Kinematics'!AG869:AG919-'Control Kinematics'!$IS$410:$IS$460)/51),"")</f>
        <v>3.3901912704945896</v>
      </c>
      <c r="AG30" s="52">
        <f t="array" ref="AG30">IF(SUM('Control Kinematics'!AH461:AH511)&lt;&gt;0,SQRT(SUMSQ('Control Kinematics'!AH869:AH919-'Control Kinematics'!$IS$410:$IS$460)/51),"")</f>
        <v>9.2486319429118815</v>
      </c>
      <c r="AH30" s="52">
        <f t="array" ref="AH30">IF(SUM('Control Kinematics'!AI461:AI511)&lt;&gt;0,SQRT(SUMSQ('Control Kinematics'!AI869:AI919-'Control Kinematics'!$IS$410:$IS$460)/51),"")</f>
        <v>5.2220295439083904</v>
      </c>
      <c r="AI30" s="52">
        <f t="array" ref="AI30">IF(SUM('Control Kinematics'!AJ461:AJ511)&lt;&gt;0,SQRT(SUMSQ('Control Kinematics'!AJ869:AJ919-'Control Kinematics'!$IS$410:$IS$460)/51),"")</f>
        <v>5.0174177301902105</v>
      </c>
      <c r="AJ30" s="52">
        <f t="array" ref="AJ30">IF(SUM('Control Kinematics'!AK461:AK511)&lt;&gt;0,SQRT(SUMSQ('Control Kinematics'!AK869:AK919-'Control Kinematics'!$IS$410:$IS$460)/51),"")</f>
        <v>3.5312240425334975</v>
      </c>
      <c r="AK30" s="52">
        <f t="array" ref="AK30">IF(SUM('Control Kinematics'!AL461:AL511)&lt;&gt;0,SQRT(SUMSQ('Control Kinematics'!AL869:AL919-'Control Kinematics'!$IS$410:$IS$460)/51),"")</f>
        <v>11.665930454649796</v>
      </c>
      <c r="AL30" s="52">
        <f t="array" ref="AL30">IF(SUM('Control Kinematics'!AM461:AM511)&lt;&gt;0,SQRT(SUMSQ('Control Kinematics'!AM869:AM919-'Control Kinematics'!$IS$410:$IS$460)/51),"")</f>
        <v>6.9077805251367286</v>
      </c>
      <c r="AM30" s="52">
        <f t="array" ref="AM30">IF(SUM('Control Kinematics'!AN461:AN511)&lt;&gt;0,SQRT(SUMSQ('Control Kinematics'!AN869:AN919-'Control Kinematics'!$IS$410:$IS$460)/51),"")</f>
        <v>4.736710205280029</v>
      </c>
      <c r="AN30" s="52" t="str">
        <f t="array" ref="AN30">IF(SUM('Control Kinematics'!AO461:AO511)&lt;&gt;0,SQRT(SUMSQ('Control Kinematics'!AO869:AO919-'Control Kinematics'!$IS$410:$IS$460)/51),"")</f>
        <v/>
      </c>
      <c r="AO30" s="52" t="str">
        <f t="array" ref="AO30">IF(SUM('Control Kinematics'!AP461:AP511)&lt;&gt;0,SQRT(SUMSQ('Control Kinematics'!AP869:AP919-'Control Kinematics'!$IS$410:$IS$460)/51),"")</f>
        <v/>
      </c>
      <c r="AP30" s="52" t="str">
        <f t="array" ref="AP30">IF(SUM('Control Kinematics'!AQ461:AQ511)&lt;&gt;0,SQRT(SUMSQ('Control Kinematics'!AQ869:AQ919-'Control Kinematics'!$IS$410:$IS$460)/51),"")</f>
        <v/>
      </c>
      <c r="AQ30" s="52" t="str">
        <f t="array" ref="AQ30">IF(SUM('Control Kinematics'!AR461:AR511)&lt;&gt;0,SQRT(SUMSQ('Control Kinematics'!AR869:AR919-'Control Kinematics'!$IS$410:$IS$460)/51),"")</f>
        <v/>
      </c>
      <c r="AR30" s="52" t="str">
        <f t="array" ref="AR30">IF(SUM('Control Kinematics'!AS461:AS511)&lt;&gt;0,SQRT(SUMSQ('Control Kinematics'!AS869:AS919-'Control Kinematics'!$IS$410:$IS$460)/51),"")</f>
        <v/>
      </c>
      <c r="AS30" s="52" t="str">
        <f t="array" ref="AS30">IF(SUM('Control Kinematics'!AT461:AT511)&lt;&gt;0,SQRT(SUMSQ('Control Kinematics'!AT869:AT919-'Control Kinematics'!$IS$410:$IS$460)/51),"")</f>
        <v/>
      </c>
      <c r="AT30" s="52" t="str">
        <f t="array" ref="AT30">IF(SUM('Control Kinematics'!AU461:AU511)&lt;&gt;0,SQRT(SUMSQ('Control Kinematics'!AU869:AU919-'Control Kinematics'!$IS$410:$IS$460)/51),"")</f>
        <v/>
      </c>
      <c r="AU30" s="52" t="str">
        <f t="array" ref="AU30">IF(SUM('Control Kinematics'!AV461:AV511)&lt;&gt;0,SQRT(SUMSQ('Control Kinematics'!AV869:AV919-'Control Kinematics'!$IS$410:$IS$460)/51),"")</f>
        <v/>
      </c>
      <c r="AV30" s="52" t="str">
        <f t="array" ref="AV30">IF(SUM('Control Kinematics'!AW461:AW511)&lt;&gt;0,SQRT(SUMSQ('Control Kinematics'!AW869:AW919-'Control Kinematics'!$IS$410:$IS$460)/51),"")</f>
        <v/>
      </c>
      <c r="AW30" s="52" t="str">
        <f t="array" ref="AW30">IF(SUM('Control Kinematics'!AX461:AX511)&lt;&gt;0,SQRT(SUMSQ('Control Kinematics'!AX869:AX919-'Control Kinematics'!$IS$410:$IS$460)/51),"")</f>
        <v/>
      </c>
      <c r="AX30" s="52" t="str">
        <f t="array" ref="AX30">IF(SUM('Control Kinematics'!AY461:AY511)&lt;&gt;0,SQRT(SUMSQ('Control Kinematics'!AY869:AY919-'Control Kinematics'!$IS$410:$IS$460)/51),"")</f>
        <v/>
      </c>
      <c r="AY30" s="52" t="str">
        <f t="array" ref="AY30">IF(SUM('Control Kinematics'!AZ461:AZ511)&lt;&gt;0,SQRT(SUMSQ('Control Kinematics'!AZ869:AZ919-'Control Kinematics'!$IS$410:$IS$460)/51),"")</f>
        <v/>
      </c>
      <c r="AZ30" s="52" t="str">
        <f t="array" ref="AZ30">IF(SUM('Control Kinematics'!BA461:BA511)&lt;&gt;0,SQRT(SUMSQ('Control Kinematics'!BA869:BA919-'Control Kinematics'!$IS$410:$IS$460)/51),"")</f>
        <v/>
      </c>
      <c r="BA30" s="52" t="str">
        <f t="array" ref="BA30">IF(SUM('Control Kinematics'!BB461:BB511)&lt;&gt;0,SQRT(SUMSQ('Control Kinematics'!BB869:BB919-'Control Kinematics'!$IS$410:$IS$460)/51),"")</f>
        <v/>
      </c>
      <c r="BB30" s="52" t="str">
        <f t="array" ref="BB30">IF(SUM('Control Kinematics'!BC461:BC511)&lt;&gt;0,SQRT(SUMSQ('Control Kinematics'!BC869:BC919-'Control Kinematics'!$IS$410:$IS$460)/51),"")</f>
        <v/>
      </c>
      <c r="BC30" s="52" t="str">
        <f t="array" ref="BC30">IF(SUM('Control Kinematics'!BD461:BD511)&lt;&gt;0,SQRT(SUMSQ('Control Kinematics'!BD869:BD919-'Control Kinematics'!$IS$410:$IS$460)/51),"")</f>
        <v/>
      </c>
      <c r="BD30" s="52" t="str">
        <f t="array" ref="BD30">IF(SUM('Control Kinematics'!BE461:BE511)&lt;&gt;0,SQRT(SUMSQ('Control Kinematics'!BE869:BE919-'Control Kinematics'!$IS$410:$IS$460)/51),"")</f>
        <v/>
      </c>
      <c r="BE30" s="52" t="str">
        <f t="array" ref="BE30">IF(SUM('Control Kinematics'!BF461:BF511)&lt;&gt;0,SQRT(SUMSQ('Control Kinematics'!BF869:BF919-'Control Kinematics'!$IS$410:$IS$460)/51),"")</f>
        <v/>
      </c>
      <c r="BF30" s="52" t="str">
        <f t="array" ref="BF30">IF(SUM('Control Kinematics'!BG461:BG511)&lt;&gt;0,SQRT(SUMSQ('Control Kinematics'!BG869:BG919-'Control Kinematics'!$IS$410:$IS$460)/51),"")</f>
        <v/>
      </c>
      <c r="BG30" s="52" t="str">
        <f t="array" ref="BG30">IF(SUM('Control Kinematics'!BH461:BH511)&lt;&gt;0,SQRT(SUMSQ('Control Kinematics'!BH869:BH919-'Control Kinematics'!$IS$410:$IS$460)/51),"")</f>
        <v/>
      </c>
      <c r="BH30" s="52" t="str">
        <f t="array" ref="BH30">IF(SUM('Control Kinematics'!BI461:BI511)&lt;&gt;0,SQRT(SUMSQ('Control Kinematics'!BI869:BI919-'Control Kinematics'!$IS$410:$IS$460)/51),"")</f>
        <v/>
      </c>
      <c r="BI30" s="52" t="str">
        <f t="array" ref="BI30">IF(SUM('Control Kinematics'!BJ461:BJ511)&lt;&gt;0,SQRT(SUMSQ('Control Kinematics'!BJ869:BJ919-'Control Kinematics'!$IS$410:$IS$460)/51),"")</f>
        <v/>
      </c>
      <c r="BJ30" s="52" t="str">
        <f t="array" ref="BJ30">IF(SUM('Control Kinematics'!BK461:BK511)&lt;&gt;0,SQRT(SUMSQ('Control Kinematics'!BK869:BK919-'Control Kinematics'!$IS$410:$IS$460)/51),"")</f>
        <v/>
      </c>
      <c r="BK30" s="52" t="str">
        <f t="array" ref="BK30">IF(SUM('Control Kinematics'!BL461:BL511)&lt;&gt;0,SQRT(SUMSQ('Control Kinematics'!BL869:BL919-'Control Kinematics'!$IS$410:$IS$460)/51),"")</f>
        <v/>
      </c>
      <c r="BL30" s="52" t="str">
        <f t="array" ref="BL30">IF(SUM('Control Kinematics'!BM461:BM511)&lt;&gt;0,SQRT(SUMSQ('Control Kinematics'!BM869:BM919-'Control Kinematics'!$IS$410:$IS$460)/51),"")</f>
        <v/>
      </c>
      <c r="BM30" s="52" t="str">
        <f t="array" ref="BM30">IF(SUM('Control Kinematics'!BN461:BN511)&lt;&gt;0,SQRT(SUMSQ('Control Kinematics'!BN869:BN919-'Control Kinematics'!$IS$410:$IS$460)/51),"")</f>
        <v/>
      </c>
      <c r="BN30" s="52" t="str">
        <f t="array" ref="BN30">IF(SUM('Control Kinematics'!BO461:BO511)&lt;&gt;0,SQRT(SUMSQ('Control Kinematics'!BO869:BO919-'Control Kinematics'!$IS$410:$IS$460)/51),"")</f>
        <v/>
      </c>
      <c r="BO30" s="52" t="str">
        <f t="array" ref="BO30">IF(SUM('Control Kinematics'!BP461:BP511)&lt;&gt;0,SQRT(SUMSQ('Control Kinematics'!BP869:BP919-'Control Kinematics'!$IS$410:$IS$460)/51),"")</f>
        <v/>
      </c>
      <c r="BP30" s="52" t="str">
        <f t="array" ref="BP30">IF(SUM('Control Kinematics'!BQ461:BQ511)&lt;&gt;0,SQRT(SUMSQ('Control Kinematics'!BQ869:BQ919-'Control Kinematics'!$IS$410:$IS$460)/51),"")</f>
        <v/>
      </c>
      <c r="BQ30" s="52" t="str">
        <f t="array" ref="BQ30">IF(SUM('Control Kinematics'!BR461:BR511)&lt;&gt;0,SQRT(SUMSQ('Control Kinematics'!BR869:BR919-'Control Kinematics'!$IS$410:$IS$460)/51),"")</f>
        <v/>
      </c>
      <c r="BR30" s="52" t="str">
        <f t="array" ref="BR30">IF(SUM('Control Kinematics'!BS461:BS511)&lt;&gt;0,SQRT(SUMSQ('Control Kinematics'!BS869:BS919-'Control Kinematics'!$IS$410:$IS$460)/51),"")</f>
        <v/>
      </c>
      <c r="BS30" s="52" t="str">
        <f t="array" ref="BS30">IF(SUM('Control Kinematics'!BT461:BT511)&lt;&gt;0,SQRT(SUMSQ('Control Kinematics'!BT869:BT919-'Control Kinematics'!$IS$410:$IS$460)/51),"")</f>
        <v/>
      </c>
      <c r="BT30" s="52" t="str">
        <f t="array" ref="BT30">IF(SUM('Control Kinematics'!BU461:BU511)&lt;&gt;0,SQRT(SUMSQ('Control Kinematics'!BU869:BU919-'Control Kinematics'!$IS$410:$IS$460)/51),"")</f>
        <v/>
      </c>
      <c r="BU30" s="52" t="str">
        <f t="array" ref="BU30">IF(SUM('Control Kinematics'!BV461:BV511)&lt;&gt;0,SQRT(SUMSQ('Control Kinematics'!BV869:BV919-'Control Kinematics'!$IS$410:$IS$460)/51),"")</f>
        <v/>
      </c>
      <c r="BV30" s="52" t="str">
        <f t="array" ref="BV30">IF(SUM('Control Kinematics'!BW461:BW511)&lt;&gt;0,SQRT(SUMSQ('Control Kinematics'!BW869:BW919-'Control Kinematics'!$IS$410:$IS$460)/51),"")</f>
        <v/>
      </c>
      <c r="BW30" s="52" t="str">
        <f t="array" ref="BW30">IF(SUM('Control Kinematics'!BX461:BX511)&lt;&gt;0,SQRT(SUMSQ('Control Kinematics'!BX869:BX919-'Control Kinematics'!$IS$410:$IS$460)/51),"")</f>
        <v/>
      </c>
      <c r="BX30" s="52" t="str">
        <f t="array" ref="BX30">IF(SUM('Control Kinematics'!BY461:BY511)&lt;&gt;0,SQRT(SUMSQ('Control Kinematics'!BY869:BY919-'Control Kinematics'!$IS$410:$IS$460)/51),"")</f>
        <v/>
      </c>
      <c r="BY30" s="52" t="str">
        <f t="array" ref="BY30">IF(SUM('Control Kinematics'!BZ461:BZ511)&lt;&gt;0,SQRT(SUMSQ('Control Kinematics'!BZ869:BZ919-'Control Kinematics'!$IS$410:$IS$460)/51),"")</f>
        <v/>
      </c>
      <c r="BZ30" s="52" t="str">
        <f t="array" ref="BZ30">IF(SUM('Control Kinematics'!CA461:CA511)&lt;&gt;0,SQRT(SUMSQ('Control Kinematics'!CA869:CA919-'Control Kinematics'!$IS$410:$IS$460)/51),"")</f>
        <v/>
      </c>
      <c r="CA30" s="52" t="str">
        <f t="array" ref="CA30">IF(SUM('Control Kinematics'!CB461:CB511)&lt;&gt;0,SQRT(SUMSQ('Control Kinematics'!CB869:CB919-'Control Kinematics'!$IS$410:$IS$460)/51),"")</f>
        <v/>
      </c>
      <c r="CB30" s="52" t="str">
        <f t="array" ref="CB30">IF(SUM('Control Kinematics'!CC461:CC511)&lt;&gt;0,SQRT(SUMSQ('Control Kinematics'!CC869:CC919-'Control Kinematics'!$IS$410:$IS$460)/51),"")</f>
        <v/>
      </c>
      <c r="CC30" s="52" t="str">
        <f t="array" ref="CC30">IF(SUM('Control Kinematics'!CD461:CD511)&lt;&gt;0,SQRT(SUMSQ('Control Kinematics'!CD869:CD919-'Control Kinematics'!$IS$410:$IS$460)/51),"")</f>
        <v/>
      </c>
      <c r="CD30" s="52" t="str">
        <f t="array" ref="CD30">IF(SUM('Control Kinematics'!CE461:CE511)&lt;&gt;0,SQRT(SUMSQ('Control Kinematics'!CE869:CE919-'Control Kinematics'!$IS$410:$IS$460)/51),"")</f>
        <v/>
      </c>
      <c r="CE30" s="52" t="str">
        <f t="array" ref="CE30">IF(SUM('Control Kinematics'!CF461:CF511)&lt;&gt;0,SQRT(SUMSQ('Control Kinematics'!CF869:CF919-'Control Kinematics'!$IS$410:$IS$460)/51),"")</f>
        <v/>
      </c>
      <c r="CF30" s="52" t="str">
        <f t="array" ref="CF30">IF(SUM('Control Kinematics'!CG461:CG511)&lt;&gt;0,SQRT(SUMSQ('Control Kinematics'!CG869:CG919-'Control Kinematics'!$IS$410:$IS$460)/51),"")</f>
        <v/>
      </c>
      <c r="CG30" s="52" t="str">
        <f t="array" ref="CG30">IF(SUM('Control Kinematics'!CH461:CH511)&lt;&gt;0,SQRT(SUMSQ('Control Kinematics'!CH869:CH919-'Control Kinematics'!$IS$410:$IS$460)/51),"")</f>
        <v/>
      </c>
      <c r="CH30" s="52" t="str">
        <f t="array" ref="CH30">IF(SUM('Control Kinematics'!CI461:CI511)&lt;&gt;0,SQRT(SUMSQ('Control Kinematics'!CI869:CI919-'Control Kinematics'!$IS$410:$IS$460)/51),"")</f>
        <v/>
      </c>
      <c r="CI30" s="52" t="str">
        <f t="array" ref="CI30">IF(SUM('Control Kinematics'!CJ461:CJ511)&lt;&gt;0,SQRT(SUMSQ('Control Kinematics'!CJ869:CJ919-'Control Kinematics'!$IS$410:$IS$460)/51),"")</f>
        <v/>
      </c>
      <c r="CJ30" s="52" t="str">
        <f t="array" ref="CJ30">IF(SUM('Control Kinematics'!CK461:CK511)&lt;&gt;0,SQRT(SUMSQ('Control Kinematics'!CK869:CK919-'Control Kinematics'!$IS$410:$IS$460)/51),"")</f>
        <v/>
      </c>
      <c r="CK30" s="52" t="str">
        <f t="array" ref="CK30">IF(SUM('Control Kinematics'!CL461:CL511)&lt;&gt;0,SQRT(SUMSQ('Control Kinematics'!CL869:CL919-'Control Kinematics'!$IS$410:$IS$460)/51),"")</f>
        <v/>
      </c>
      <c r="CL30" s="52" t="str">
        <f t="array" ref="CL30">IF(SUM('Control Kinematics'!CM461:CM511)&lt;&gt;0,SQRT(SUMSQ('Control Kinematics'!CM869:CM919-'Control Kinematics'!$IS$410:$IS$460)/51),"")</f>
        <v/>
      </c>
      <c r="CM30" s="52" t="str">
        <f t="array" ref="CM30">IF(SUM('Control Kinematics'!CN461:CN511)&lt;&gt;0,SQRT(SUMSQ('Control Kinematics'!CN869:CN919-'Control Kinematics'!$IS$410:$IS$460)/51),"")</f>
        <v/>
      </c>
      <c r="CN30" s="52" t="str">
        <f t="array" ref="CN30">IF(SUM('Control Kinematics'!CO461:CO511)&lt;&gt;0,SQRT(SUMSQ('Control Kinematics'!CO869:CO919-'Control Kinematics'!$IS$410:$IS$460)/51),"")</f>
        <v/>
      </c>
      <c r="CO30" s="52" t="str">
        <f t="array" ref="CO30">IF(SUM('Control Kinematics'!CP461:CP511)&lt;&gt;0,SQRT(SUMSQ('Control Kinematics'!CP869:CP919-'Control Kinematics'!$IS$410:$IS$460)/51),"")</f>
        <v/>
      </c>
      <c r="CP30" s="52" t="str">
        <f t="array" ref="CP30">IF(SUM('Control Kinematics'!CQ461:CQ511)&lt;&gt;0,SQRT(SUMSQ('Control Kinematics'!CQ869:CQ919-'Control Kinematics'!$IS$410:$IS$460)/51),"")</f>
        <v/>
      </c>
      <c r="CQ30" s="52" t="str">
        <f t="array" ref="CQ30">IF(SUM('Control Kinematics'!CR461:CR511)&lt;&gt;0,SQRT(SUMSQ('Control Kinematics'!CR869:CR919-'Control Kinematics'!$IS$410:$IS$460)/51),"")</f>
        <v/>
      </c>
      <c r="CR30" s="52" t="str">
        <f t="array" ref="CR30">IF(SUM('Control Kinematics'!CS461:CS511)&lt;&gt;0,SQRT(SUMSQ('Control Kinematics'!CS869:CS919-'Control Kinematics'!$IS$410:$IS$460)/51),"")</f>
        <v/>
      </c>
      <c r="CS30" s="52" t="str">
        <f t="array" ref="CS30">IF(SUM('Control Kinematics'!CT461:CT511)&lt;&gt;0,SQRT(SUMSQ('Control Kinematics'!CT869:CT919-'Control Kinematics'!$IS$410:$IS$460)/51),"")</f>
        <v/>
      </c>
      <c r="CT30" s="52" t="str">
        <f t="array" ref="CT30">IF(SUM('Control Kinematics'!CU461:CU511)&lt;&gt;0,SQRT(SUMSQ('Control Kinematics'!CU869:CU919-'Control Kinematics'!$IS$410:$IS$460)/51),"")</f>
        <v/>
      </c>
      <c r="CU30" s="52" t="str">
        <f t="array" ref="CU30">IF(SUM('Control Kinematics'!CV461:CV511)&lt;&gt;0,SQRT(SUMSQ('Control Kinematics'!CV869:CV919-'Control Kinematics'!$IS$410:$IS$460)/51),"")</f>
        <v/>
      </c>
      <c r="CV30" s="52" t="str">
        <f t="array" ref="CV30">IF(SUM('Control Kinematics'!CW461:CW511)&lt;&gt;0,SQRT(SUMSQ('Control Kinematics'!CW869:CW919-'Control Kinematics'!$IS$410:$IS$460)/51),"")</f>
        <v/>
      </c>
      <c r="CW30" s="52" t="str">
        <f t="array" ref="CW30">IF(SUM('Control Kinematics'!CX461:CX511)&lt;&gt;0,SQRT(SUMSQ('Control Kinematics'!CX869:CX919-'Control Kinematics'!$IS$410:$IS$460)/51),"")</f>
        <v/>
      </c>
      <c r="CX30" s="52" t="str">
        <f t="array" ref="CX30">IF(SUM('Control Kinematics'!CY461:CY511)&lt;&gt;0,SQRT(SUMSQ('Control Kinematics'!CY869:CY919-'Control Kinematics'!$IS$410:$IS$460)/51),"")</f>
        <v/>
      </c>
      <c r="CY30" s="52" t="str">
        <f t="array" ref="CY30">IF(SUM('Control Kinematics'!CZ461:CZ511)&lt;&gt;0,SQRT(SUMSQ('Control Kinematics'!CZ869:CZ919-'Control Kinematics'!$IS$410:$IS$460)/51),"")</f>
        <v/>
      </c>
      <c r="CZ30" s="52" t="str">
        <f t="array" ref="CZ30">IF(SUM('Control Kinematics'!DA461:DA511)&lt;&gt;0,SQRT(SUMSQ('Control Kinematics'!DA869:DA919-'Control Kinematics'!$IS$410:$IS$460)/51),"")</f>
        <v/>
      </c>
      <c r="DA30" s="52" t="str">
        <f t="array" ref="DA30">IF(SUM('Control Kinematics'!DB461:DB511)&lt;&gt;0,SQRT(SUMSQ('Control Kinematics'!DB869:DB919-'Control Kinematics'!$IS$410:$IS$460)/51),"")</f>
        <v/>
      </c>
      <c r="DB30" s="52" t="str">
        <f t="array" ref="DB30">IF(SUM('Control Kinematics'!DC461:DC511)&lt;&gt;0,SQRT(SUMSQ('Control Kinematics'!DC869:DC919-'Control Kinematics'!$IS$410:$IS$460)/51),"")</f>
        <v/>
      </c>
      <c r="DC30" s="52" t="str">
        <f t="array" ref="DC30">IF(SUM('Control Kinematics'!DD461:DD511)&lt;&gt;0,SQRT(SUMSQ('Control Kinematics'!DD869:DD919-'Control Kinematics'!$IS$410:$IS$460)/51),"")</f>
        <v/>
      </c>
      <c r="DD30" s="52" t="str">
        <f t="array" ref="DD30">IF(SUM('Control Kinematics'!DE461:DE511)&lt;&gt;0,SQRT(SUMSQ('Control Kinematics'!DE869:DE919-'Control Kinematics'!$IS$410:$IS$460)/51),"")</f>
        <v/>
      </c>
      <c r="DE30" s="52" t="str">
        <f t="array" ref="DE30">IF(SUM('Control Kinematics'!DF461:DF511)&lt;&gt;0,SQRT(SUMSQ('Control Kinematics'!DF869:DF919-'Control Kinematics'!$IS$410:$IS$460)/51),"")</f>
        <v/>
      </c>
      <c r="DF30" s="52" t="str">
        <f t="array" ref="DF30">IF(SUM('Control Kinematics'!DG461:DG511)&lt;&gt;0,SQRT(SUMSQ('Control Kinematics'!DG869:DG919-'Control Kinematics'!$IS$410:$IS$460)/51),"")</f>
        <v/>
      </c>
      <c r="DG30" s="52" t="str">
        <f t="array" ref="DG30">IF(SUM('Control Kinematics'!DH461:DH511)&lt;&gt;0,SQRT(SUMSQ('Control Kinematics'!DH869:DH919-'Control Kinematics'!$IS$410:$IS$460)/51),"")</f>
        <v/>
      </c>
      <c r="DH30" s="52" t="str">
        <f t="array" ref="DH30">IF(SUM('Control Kinematics'!DI461:DI511)&lt;&gt;0,SQRT(SUMSQ('Control Kinematics'!DI869:DI919-'Control Kinematics'!$IS$410:$IS$460)/51),"")</f>
        <v/>
      </c>
      <c r="DI30" s="52" t="str">
        <f t="array" ref="DI30">IF(SUM('Control Kinematics'!DJ461:DJ511)&lt;&gt;0,SQRT(SUMSQ('Control Kinematics'!DJ869:DJ919-'Control Kinematics'!$IS$410:$IS$460)/51),"")</f>
        <v/>
      </c>
      <c r="DJ30" s="52" t="str">
        <f t="array" ref="DJ30">IF(SUM('Control Kinematics'!DK461:DK511)&lt;&gt;0,SQRT(SUMSQ('Control Kinematics'!DK869:DK919-'Control Kinematics'!$IS$410:$IS$460)/51),"")</f>
        <v/>
      </c>
      <c r="DK30" s="52" t="str">
        <f t="array" ref="DK30">IF(SUM('Control Kinematics'!DL461:DL511)&lt;&gt;0,SQRT(SUMSQ('Control Kinematics'!DL869:DL919-'Control Kinematics'!$IS$410:$IS$460)/51),"")</f>
        <v/>
      </c>
      <c r="DL30" s="52" t="str">
        <f t="array" ref="DL30">IF(SUM('Control Kinematics'!DM461:DM511)&lt;&gt;0,SQRT(SUMSQ('Control Kinematics'!DM869:DM919-'Control Kinematics'!$IS$410:$IS$460)/51),"")</f>
        <v/>
      </c>
      <c r="DM30" s="52" t="str">
        <f t="array" ref="DM30">IF(SUM('Control Kinematics'!DN461:DN511)&lt;&gt;0,SQRT(SUMSQ('Control Kinematics'!DN869:DN919-'Control Kinematics'!$IS$410:$IS$460)/51),"")</f>
        <v/>
      </c>
      <c r="DN30" s="52" t="str">
        <f t="array" ref="DN30">IF(SUM('Control Kinematics'!DO461:DO511)&lt;&gt;0,SQRT(SUMSQ('Control Kinematics'!DO869:DO919-'Control Kinematics'!$IS$410:$IS$460)/51),"")</f>
        <v/>
      </c>
      <c r="DO30" s="52" t="str">
        <f t="array" ref="DO30">IF(SUM('Control Kinematics'!DP461:DP511)&lt;&gt;0,SQRT(SUMSQ('Control Kinematics'!DP869:DP919-'Control Kinematics'!$IS$410:$IS$460)/51),"")</f>
        <v/>
      </c>
      <c r="DP30" s="52" t="str">
        <f t="array" ref="DP30">IF(SUM('Control Kinematics'!DQ461:DQ511)&lt;&gt;0,SQRT(SUMSQ('Control Kinematics'!DQ869:DQ919-'Control Kinematics'!$IS$410:$IS$460)/51),"")</f>
        <v/>
      </c>
      <c r="DQ30" s="52" t="str">
        <f t="array" ref="DQ30">IF(SUM('Control Kinematics'!DR461:DR511)&lt;&gt;0,SQRT(SUMSQ('Control Kinematics'!DR869:DR919-'Control Kinematics'!$IS$410:$IS$460)/51),"")</f>
        <v/>
      </c>
      <c r="DR30" s="52" t="str">
        <f t="array" ref="DR30">IF(SUM('Control Kinematics'!DS461:DS511)&lt;&gt;0,SQRT(SUMSQ('Control Kinematics'!DS869:DS919-'Control Kinematics'!$IS$410:$IS$460)/51),"")</f>
        <v/>
      </c>
      <c r="DS30" s="52" t="str">
        <f t="array" ref="DS30">IF(SUM('Control Kinematics'!DT461:DT511)&lt;&gt;0,SQRT(SUMSQ('Control Kinematics'!DT869:DT919-'Control Kinematics'!$IS$410:$IS$460)/51),"")</f>
        <v/>
      </c>
      <c r="DT30" s="52" t="str">
        <f t="array" ref="DT30">IF(SUM('Control Kinematics'!DU461:DU511)&lt;&gt;0,SQRT(SUMSQ('Control Kinematics'!DU869:DU919-'Control Kinematics'!$IS$410:$IS$460)/51),"")</f>
        <v/>
      </c>
      <c r="DU30" s="52" t="str">
        <f t="array" ref="DU30">IF(SUM('Control Kinematics'!DV461:DV511)&lt;&gt;0,SQRT(SUMSQ('Control Kinematics'!DV869:DV919-'Control Kinematics'!$IS$410:$IS$460)/51),"")</f>
        <v/>
      </c>
      <c r="DV30" s="52" t="str">
        <f t="array" ref="DV30">IF(SUM('Control Kinematics'!DW461:DW511)&lt;&gt;0,SQRT(SUMSQ('Control Kinematics'!DW869:DW919-'Control Kinematics'!$IS$410:$IS$460)/51),"")</f>
        <v/>
      </c>
      <c r="DW30" s="52" t="str">
        <f t="array" ref="DW30">IF(SUM('Control Kinematics'!DX461:DX511)&lt;&gt;0,SQRT(SUMSQ('Control Kinematics'!DX869:DX919-'Control Kinematics'!$IS$410:$IS$460)/51),"")</f>
        <v/>
      </c>
      <c r="DX30" s="52" t="str">
        <f t="array" ref="DX30">IF(SUM('Control Kinematics'!DY461:DY511)&lt;&gt;0,SQRT(SUMSQ('Control Kinematics'!DY869:DY919-'Control Kinematics'!$IS$410:$IS$460)/51),"")</f>
        <v/>
      </c>
      <c r="DY30" s="52" t="str">
        <f t="array" ref="DY30">IF(SUM('Control Kinematics'!DZ461:DZ511)&lt;&gt;0,SQRT(SUMSQ('Control Kinematics'!DZ869:DZ919-'Control Kinematics'!$IS$410:$IS$460)/51),"")</f>
        <v/>
      </c>
      <c r="DZ30" s="52" t="str">
        <f t="array" ref="DZ30">IF(SUM('Control Kinematics'!EA461:EA511)&lt;&gt;0,SQRT(SUMSQ('Control Kinematics'!EA869:EA919-'Control Kinematics'!$IS$410:$IS$460)/51),"")</f>
        <v/>
      </c>
      <c r="EA30" s="52" t="str">
        <f t="array" ref="EA30">IF(SUM('Control Kinematics'!EB461:EB511)&lt;&gt;0,SQRT(SUMSQ('Control Kinematics'!EB869:EB919-'Control Kinematics'!$IS$410:$IS$460)/51),"")</f>
        <v/>
      </c>
      <c r="EB30" s="52" t="str">
        <f t="array" ref="EB30">IF(SUM('Control Kinematics'!EC461:EC511)&lt;&gt;0,SQRT(SUMSQ('Control Kinematics'!EC869:EC919-'Control Kinematics'!$IS$410:$IS$460)/51),"")</f>
        <v/>
      </c>
      <c r="EC30" s="52" t="str">
        <f t="array" ref="EC30">IF(SUM('Control Kinematics'!ED461:ED511)&lt;&gt;0,SQRT(SUMSQ('Control Kinematics'!ED869:ED919-'Control Kinematics'!$IS$410:$IS$460)/51),"")</f>
        <v/>
      </c>
      <c r="ED30" s="52" t="str">
        <f t="array" ref="ED30">IF(SUM('Control Kinematics'!EE461:EE511)&lt;&gt;0,SQRT(SUMSQ('Control Kinematics'!EE869:EE919-'Control Kinematics'!$IS$410:$IS$460)/51),"")</f>
        <v/>
      </c>
      <c r="EE30" s="52" t="str">
        <f t="array" ref="EE30">IF(SUM('Control Kinematics'!EF461:EF511)&lt;&gt;0,SQRT(SUMSQ('Control Kinematics'!EF869:EF919-'Control Kinematics'!$IS$410:$IS$460)/51),"")</f>
        <v/>
      </c>
      <c r="EF30" s="52" t="str">
        <f t="array" ref="EF30">IF(SUM('Control Kinematics'!EG461:EG511)&lt;&gt;0,SQRT(SUMSQ('Control Kinematics'!EG869:EG919-'Control Kinematics'!$IS$410:$IS$460)/51),"")</f>
        <v/>
      </c>
      <c r="EG30" s="52" t="str">
        <f t="array" ref="EG30">IF(SUM('Control Kinematics'!EH461:EH511)&lt;&gt;0,SQRT(SUMSQ('Control Kinematics'!EH869:EH919-'Control Kinematics'!$IS$410:$IS$460)/51),"")</f>
        <v/>
      </c>
      <c r="EH30" s="52" t="str">
        <f t="array" ref="EH30">IF(SUM('Control Kinematics'!EI461:EI511)&lt;&gt;0,SQRT(SUMSQ('Control Kinematics'!EI869:EI919-'Control Kinematics'!$IS$410:$IS$460)/51),"")</f>
        <v/>
      </c>
      <c r="EI30" s="52" t="str">
        <f t="array" ref="EI30">IF(SUM('Control Kinematics'!EJ461:EJ511)&lt;&gt;0,SQRT(SUMSQ('Control Kinematics'!EJ869:EJ919-'Control Kinematics'!$IS$410:$IS$460)/51),"")</f>
        <v/>
      </c>
      <c r="EJ30" s="52" t="str">
        <f t="array" ref="EJ30">IF(SUM('Control Kinematics'!EK461:EK511)&lt;&gt;0,SQRT(SUMSQ('Control Kinematics'!EK869:EK919-'Control Kinematics'!$IS$410:$IS$460)/51),"")</f>
        <v/>
      </c>
      <c r="EK30" s="52" t="str">
        <f t="array" ref="EK30">IF(SUM('Control Kinematics'!EL461:EL511)&lt;&gt;0,SQRT(SUMSQ('Control Kinematics'!EL869:EL919-'Control Kinematics'!$IS$410:$IS$460)/51),"")</f>
        <v/>
      </c>
      <c r="EL30" s="52" t="str">
        <f t="array" ref="EL30">IF(SUM('Control Kinematics'!EM461:EM511)&lt;&gt;0,SQRT(SUMSQ('Control Kinematics'!EM869:EM919-'Control Kinematics'!$IS$410:$IS$460)/51),"")</f>
        <v/>
      </c>
      <c r="EM30" s="52" t="str">
        <f t="array" ref="EM30">IF(SUM('Control Kinematics'!EN461:EN511)&lt;&gt;0,SQRT(SUMSQ('Control Kinematics'!EN869:EN919-'Control Kinematics'!$IS$410:$IS$460)/51),"")</f>
        <v/>
      </c>
      <c r="EN30" s="52" t="str">
        <f t="array" ref="EN30">IF(SUM('Control Kinematics'!EO461:EO511)&lt;&gt;0,SQRT(SUMSQ('Control Kinematics'!EO869:EO919-'Control Kinematics'!$IS$410:$IS$460)/51),"")</f>
        <v/>
      </c>
      <c r="EO30" s="52" t="str">
        <f t="array" ref="EO30">IF(SUM('Control Kinematics'!EP461:EP511)&lt;&gt;0,SQRT(SUMSQ('Control Kinematics'!EP869:EP919-'Control Kinematics'!$IS$410:$IS$460)/51),"")</f>
        <v/>
      </c>
      <c r="EP30" s="52" t="str">
        <f t="array" ref="EP30">IF(SUM('Control Kinematics'!EQ461:EQ511)&lt;&gt;0,SQRT(SUMSQ('Control Kinematics'!EQ869:EQ919-'Control Kinematics'!$IS$410:$IS$460)/51),"")</f>
        <v/>
      </c>
      <c r="EQ30" s="52" t="str">
        <f t="array" ref="EQ30">IF(SUM('Control Kinematics'!ER461:ER511)&lt;&gt;0,SQRT(SUMSQ('Control Kinematics'!ER869:ER919-'Control Kinematics'!$IS$410:$IS$460)/51),"")</f>
        <v/>
      </c>
      <c r="ER30" s="52" t="str">
        <f t="array" ref="ER30">IF(SUM('Control Kinematics'!ES461:ES511)&lt;&gt;0,SQRT(SUMSQ('Control Kinematics'!ES869:ES919-'Control Kinematics'!$IS$410:$IS$460)/51),"")</f>
        <v/>
      </c>
      <c r="ES30" s="52" t="str">
        <f t="array" ref="ES30">IF(SUM('Control Kinematics'!ET461:ET511)&lt;&gt;0,SQRT(SUMSQ('Control Kinematics'!ET869:ET919-'Control Kinematics'!$IS$410:$IS$460)/51),"")</f>
        <v/>
      </c>
      <c r="ET30" s="52" t="str">
        <f t="array" ref="ET30">IF(SUM('Control Kinematics'!EU461:EU511)&lt;&gt;0,SQRT(SUMSQ('Control Kinematics'!EU869:EU919-'Control Kinematics'!$IS$410:$IS$460)/51),"")</f>
        <v/>
      </c>
      <c r="EU30" s="52" t="str">
        <f t="array" ref="EU30">IF(SUM('Control Kinematics'!EV461:EV511)&lt;&gt;0,SQRT(SUMSQ('Control Kinematics'!EV869:EV919-'Control Kinematics'!$IS$410:$IS$460)/51),"")</f>
        <v/>
      </c>
      <c r="EV30" s="52" t="str">
        <f t="array" ref="EV30">IF(SUM('Control Kinematics'!EW461:EW511)&lt;&gt;0,SQRT(SUMSQ('Control Kinematics'!EW869:EW919-'Control Kinematics'!$IS$410:$IS$460)/51),"")</f>
        <v/>
      </c>
      <c r="EW30" s="52" t="str">
        <f t="array" ref="EW30">IF(SUM('Control Kinematics'!EX461:EX511)&lt;&gt;0,SQRT(SUMSQ('Control Kinematics'!EX869:EX919-'Control Kinematics'!$IS$410:$IS$460)/51),"")</f>
        <v/>
      </c>
      <c r="EX30" s="52" t="str">
        <f t="array" ref="EX30">IF(SUM('Control Kinematics'!EY461:EY511)&lt;&gt;0,SQRT(SUMSQ('Control Kinematics'!EY869:EY919-'Control Kinematics'!$IS$410:$IS$460)/51),"")</f>
        <v/>
      </c>
      <c r="EY30" s="52" t="str">
        <f t="array" ref="EY30">IF(SUM('Control Kinematics'!EZ461:EZ511)&lt;&gt;0,SQRT(SUMSQ('Control Kinematics'!EZ869:EZ919-'Control Kinematics'!$IS$410:$IS$460)/51),"")</f>
        <v/>
      </c>
      <c r="EZ30" s="52" t="str">
        <f t="array" ref="EZ30">IF(SUM('Control Kinematics'!FA461:FA511)&lt;&gt;0,SQRT(SUMSQ('Control Kinematics'!FA869:FA919-'Control Kinematics'!$IS$410:$IS$460)/51),"")</f>
        <v/>
      </c>
      <c r="FA30" s="52" t="str">
        <f t="array" ref="FA30">IF(SUM('Control Kinematics'!FB461:FB511)&lt;&gt;0,SQRT(SUMSQ('Control Kinematics'!FB869:FB919-'Control Kinematics'!$IS$410:$IS$460)/51),"")</f>
        <v/>
      </c>
      <c r="FB30" s="52" t="str">
        <f t="array" ref="FB30">IF(SUM('Control Kinematics'!FC461:FC511)&lt;&gt;0,SQRT(SUMSQ('Control Kinematics'!FC869:FC919-'Control Kinematics'!$IS$410:$IS$460)/51),"")</f>
        <v/>
      </c>
      <c r="FC30" s="52" t="str">
        <f t="array" ref="FC30">IF(SUM('Control Kinematics'!FD461:FD511)&lt;&gt;0,SQRT(SUMSQ('Control Kinematics'!FD869:FD919-'Control Kinematics'!$IS$410:$IS$460)/51),"")</f>
        <v/>
      </c>
      <c r="FD30" s="52" t="str">
        <f t="array" ref="FD30">IF(SUM('Control Kinematics'!FE461:FE511)&lt;&gt;0,SQRT(SUMSQ('Control Kinematics'!FE869:FE919-'Control Kinematics'!$IS$410:$IS$460)/51),"")</f>
        <v/>
      </c>
      <c r="FE30" s="52" t="str">
        <f t="array" ref="FE30">IF(SUM('Control Kinematics'!FF461:FF511)&lt;&gt;0,SQRT(SUMSQ('Control Kinematics'!FF869:FF919-'Control Kinematics'!$IS$410:$IS$460)/51),"")</f>
        <v/>
      </c>
      <c r="FF30" s="52" t="str">
        <f t="array" ref="FF30">IF(SUM('Control Kinematics'!FG461:FG511)&lt;&gt;0,SQRT(SUMSQ('Control Kinematics'!FG869:FG919-'Control Kinematics'!$IS$410:$IS$460)/51),"")</f>
        <v/>
      </c>
      <c r="FG30" s="52" t="str">
        <f t="array" ref="FG30">IF(SUM('Control Kinematics'!FH461:FH511)&lt;&gt;0,SQRT(SUMSQ('Control Kinematics'!FH869:FH919-'Control Kinematics'!$IS$410:$IS$460)/51),"")</f>
        <v/>
      </c>
      <c r="FH30" s="52" t="str">
        <f t="array" ref="FH30">IF(SUM('Control Kinematics'!FI461:FI511)&lt;&gt;0,SQRT(SUMSQ('Control Kinematics'!FI869:FI919-'Control Kinematics'!$IS$410:$IS$460)/51),"")</f>
        <v/>
      </c>
      <c r="FI30" s="52" t="str">
        <f t="array" ref="FI30">IF(SUM('Control Kinematics'!FJ461:FJ511)&lt;&gt;0,SQRT(SUMSQ('Control Kinematics'!FJ869:FJ919-'Control Kinematics'!$IS$410:$IS$460)/51),"")</f>
        <v/>
      </c>
      <c r="FJ30" s="52" t="str">
        <f t="array" ref="FJ30">IF(SUM('Control Kinematics'!FK461:FK511)&lt;&gt;0,SQRT(SUMSQ('Control Kinematics'!FK869:FK919-'Control Kinematics'!$IS$410:$IS$460)/51),"")</f>
        <v/>
      </c>
      <c r="FK30" s="52" t="str">
        <f t="array" ref="FK30">IF(SUM('Control Kinematics'!FL461:FL511)&lt;&gt;0,SQRT(SUMSQ('Control Kinematics'!FL869:FL919-'Control Kinematics'!$IS$410:$IS$460)/51),"")</f>
        <v/>
      </c>
      <c r="FL30" s="52" t="str">
        <f t="array" ref="FL30">IF(SUM('Control Kinematics'!FM461:FM511)&lt;&gt;0,SQRT(SUMSQ('Control Kinematics'!FM869:FM919-'Control Kinematics'!$IS$410:$IS$460)/51),"")</f>
        <v/>
      </c>
      <c r="FM30" s="52" t="str">
        <f t="array" ref="FM30">IF(SUM('Control Kinematics'!FN461:FN511)&lt;&gt;0,SQRT(SUMSQ('Control Kinematics'!FN869:FN919-'Control Kinematics'!$IS$410:$IS$460)/51),"")</f>
        <v/>
      </c>
      <c r="FN30" s="52" t="str">
        <f t="array" ref="FN30">IF(SUM('Control Kinematics'!FO461:FO511)&lt;&gt;0,SQRT(SUMSQ('Control Kinematics'!FO869:FO919-'Control Kinematics'!$IS$410:$IS$460)/51),"")</f>
        <v/>
      </c>
      <c r="FO30" s="52" t="str">
        <f t="array" ref="FO30">IF(SUM('Control Kinematics'!FP461:FP511)&lt;&gt;0,SQRT(SUMSQ('Control Kinematics'!FP869:FP919-'Control Kinematics'!$IS$410:$IS$460)/51),"")</f>
        <v/>
      </c>
      <c r="FP30" s="52" t="str">
        <f t="array" ref="FP30">IF(SUM('Control Kinematics'!FQ461:FQ511)&lt;&gt;0,SQRT(SUMSQ('Control Kinematics'!FQ869:FQ919-'Control Kinematics'!$IS$410:$IS$460)/51),"")</f>
        <v/>
      </c>
      <c r="FQ30" s="52" t="str">
        <f t="array" ref="FQ30">IF(SUM('Control Kinematics'!FR461:FR511)&lt;&gt;0,SQRT(SUMSQ('Control Kinematics'!FR869:FR919-'Control Kinematics'!$IS$410:$IS$460)/51),"")</f>
        <v/>
      </c>
      <c r="FR30" s="52" t="str">
        <f t="array" ref="FR30">IF(SUM('Control Kinematics'!FS461:FS511)&lt;&gt;0,SQRT(SUMSQ('Control Kinematics'!FS869:FS919-'Control Kinematics'!$IS$410:$IS$460)/51),"")</f>
        <v/>
      </c>
      <c r="FS30" s="52" t="str">
        <f t="array" ref="FS30">IF(SUM('Control Kinematics'!FT461:FT511)&lt;&gt;0,SQRT(SUMSQ('Control Kinematics'!FT869:FT919-'Control Kinematics'!$IS$410:$IS$460)/51),"")</f>
        <v/>
      </c>
      <c r="FT30" s="52" t="str">
        <f t="array" ref="FT30">IF(SUM('Control Kinematics'!FU461:FU511)&lt;&gt;0,SQRT(SUMSQ('Control Kinematics'!FU869:FU919-'Control Kinematics'!$IS$410:$IS$460)/51),"")</f>
        <v/>
      </c>
      <c r="FU30" s="52" t="str">
        <f t="array" ref="FU30">IF(SUM('Control Kinematics'!FV461:FV511)&lt;&gt;0,SQRT(SUMSQ('Control Kinematics'!FV869:FV919-'Control Kinematics'!$IS$410:$IS$460)/51),"")</f>
        <v/>
      </c>
      <c r="FV30" s="52" t="str">
        <f t="array" ref="FV30">IF(SUM('Control Kinematics'!FW461:FW511)&lt;&gt;0,SQRT(SUMSQ('Control Kinematics'!FW869:FW919-'Control Kinematics'!$IS$410:$IS$460)/51),"")</f>
        <v/>
      </c>
      <c r="FW30" s="52" t="str">
        <f t="array" ref="FW30">IF(SUM('Control Kinematics'!FX461:FX511)&lt;&gt;0,SQRT(SUMSQ('Control Kinematics'!FX869:FX919-'Control Kinematics'!$IS$410:$IS$460)/51),"")</f>
        <v/>
      </c>
      <c r="FX30" s="52" t="str">
        <f t="array" ref="FX30">IF(SUM('Control Kinematics'!FY461:FY511)&lt;&gt;0,SQRT(SUMSQ('Control Kinematics'!FY869:FY919-'Control Kinematics'!$IS$410:$IS$460)/51),"")</f>
        <v/>
      </c>
      <c r="FY30" s="52" t="str">
        <f t="array" ref="FY30">IF(SUM('Control Kinematics'!FZ461:FZ511)&lt;&gt;0,SQRT(SUMSQ('Control Kinematics'!FZ869:FZ919-'Control Kinematics'!$IS$410:$IS$460)/51),"")</f>
        <v/>
      </c>
      <c r="FZ30" s="52" t="str">
        <f t="array" ref="FZ30">IF(SUM('Control Kinematics'!GA461:GA511)&lt;&gt;0,SQRT(SUMSQ('Control Kinematics'!GA869:GA919-'Control Kinematics'!$IS$410:$IS$460)/51),"")</f>
        <v/>
      </c>
      <c r="GA30" s="52" t="str">
        <f t="array" ref="GA30">IF(SUM('Control Kinematics'!GB461:GB511)&lt;&gt;0,SQRT(SUMSQ('Control Kinematics'!GB869:GB919-'Control Kinematics'!$IS$410:$IS$460)/51),"")</f>
        <v/>
      </c>
      <c r="GB30" s="52" t="str">
        <f t="array" ref="GB30">IF(SUM('Control Kinematics'!GC461:GC511)&lt;&gt;0,SQRT(SUMSQ('Control Kinematics'!GC869:GC919-'Control Kinematics'!$IS$410:$IS$460)/51),"")</f>
        <v/>
      </c>
      <c r="GC30" s="52" t="str">
        <f t="array" ref="GC30">IF(SUM('Control Kinematics'!GD461:GD511)&lt;&gt;0,SQRT(SUMSQ('Control Kinematics'!GD869:GD919-'Control Kinematics'!$IS$410:$IS$460)/51),"")</f>
        <v/>
      </c>
      <c r="GD30" s="52" t="str">
        <f t="array" ref="GD30">IF(SUM('Control Kinematics'!GE461:GE511)&lt;&gt;0,SQRT(SUMSQ('Control Kinematics'!GE869:GE919-'Control Kinematics'!$IS$410:$IS$460)/51),"")</f>
        <v/>
      </c>
      <c r="GE30" s="52" t="str">
        <f t="array" ref="GE30">IF(SUM('Control Kinematics'!GF461:GF511)&lt;&gt;0,SQRT(SUMSQ('Control Kinematics'!GF869:GF919-'Control Kinematics'!$IS$410:$IS$460)/51),"")</f>
        <v/>
      </c>
      <c r="GF30" s="52" t="str">
        <f t="array" ref="GF30">IF(SUM('Control Kinematics'!GG461:GG511)&lt;&gt;0,SQRT(SUMSQ('Control Kinematics'!GG869:GG919-'Control Kinematics'!$IS$410:$IS$460)/51),"")</f>
        <v/>
      </c>
      <c r="GG30" s="52" t="str">
        <f t="array" ref="GG30">IF(SUM('Control Kinematics'!GH461:GH511)&lt;&gt;0,SQRT(SUMSQ('Control Kinematics'!GH869:GH919-'Control Kinematics'!$IS$410:$IS$460)/51),"")</f>
        <v/>
      </c>
      <c r="GH30" s="52" t="str">
        <f t="array" ref="GH30">IF(SUM('Control Kinematics'!GI461:GI511)&lt;&gt;0,SQRT(SUMSQ('Control Kinematics'!GI869:GI919-'Control Kinematics'!$IS$410:$IS$460)/51),"")</f>
        <v/>
      </c>
      <c r="GI30" s="52" t="str">
        <f t="array" ref="GI30">IF(SUM('Control Kinematics'!GJ461:GJ511)&lt;&gt;0,SQRT(SUMSQ('Control Kinematics'!GJ869:GJ919-'Control Kinematics'!$IS$410:$IS$460)/51),"")</f>
        <v/>
      </c>
      <c r="GJ30" s="52" t="str">
        <f t="array" ref="GJ30">IF(SUM('Control Kinematics'!GK461:GK511)&lt;&gt;0,SQRT(SUMSQ('Control Kinematics'!GK869:GK919-'Control Kinematics'!$IS$410:$IS$460)/51),"")</f>
        <v/>
      </c>
      <c r="GK30" s="52" t="str">
        <f t="array" ref="GK30">IF(SUM('Control Kinematics'!GL461:GL511)&lt;&gt;0,SQRT(SUMSQ('Control Kinematics'!GL869:GL919-'Control Kinematics'!$IS$410:$IS$460)/51),"")</f>
        <v/>
      </c>
      <c r="GL30" s="52" t="str">
        <f t="array" ref="GL30">IF(SUM('Control Kinematics'!GM461:GM511)&lt;&gt;0,SQRT(SUMSQ('Control Kinematics'!GM869:GM919-'Control Kinematics'!$IS$410:$IS$460)/51),"")</f>
        <v/>
      </c>
      <c r="GM30" s="52" t="str">
        <f t="array" ref="GM30">IF(SUM('Control Kinematics'!GN461:GN511)&lt;&gt;0,SQRT(SUMSQ('Control Kinematics'!GN869:GN919-'Control Kinematics'!$IS$410:$IS$460)/51),"")</f>
        <v/>
      </c>
      <c r="GN30" s="52" t="str">
        <f t="array" ref="GN30">IF(SUM('Control Kinematics'!GO461:GO511)&lt;&gt;0,SQRT(SUMSQ('Control Kinematics'!GO869:GO919-'Control Kinematics'!$IS$410:$IS$460)/51),"")</f>
        <v/>
      </c>
      <c r="GO30" s="52" t="str">
        <f t="array" ref="GO30">IF(SUM('Control Kinematics'!GP461:GP511)&lt;&gt;0,SQRT(SUMSQ('Control Kinematics'!GP869:GP919-'Control Kinematics'!$IS$410:$IS$460)/51),"")</f>
        <v/>
      </c>
      <c r="GP30" s="52" t="str">
        <f t="array" ref="GP30">IF(SUM('Control Kinematics'!GQ461:GQ511)&lt;&gt;0,SQRT(SUMSQ('Control Kinematics'!GQ869:GQ919-'Control Kinematics'!$IS$410:$IS$460)/51),"")</f>
        <v/>
      </c>
      <c r="GQ30" s="52" t="str">
        <f t="array" ref="GQ30">IF(SUM('Control Kinematics'!GR461:GR511)&lt;&gt;0,SQRT(SUMSQ('Control Kinematics'!GR869:GR919-'Control Kinematics'!$IS$410:$IS$460)/51),"")</f>
        <v/>
      </c>
      <c r="GR30" s="52" t="str">
        <f t="array" ref="GR30">IF(SUM('Control Kinematics'!GS461:GS511)&lt;&gt;0,SQRT(SUMSQ('Control Kinematics'!GS869:GS919-'Control Kinematics'!$IS$410:$IS$460)/51),"")</f>
        <v/>
      </c>
      <c r="GS30" s="52" t="str">
        <f t="array" ref="GS30">IF(SUM('Control Kinematics'!GT461:GT511)&lt;&gt;0,SQRT(SUMSQ('Control Kinematics'!GT869:GT919-'Control Kinematics'!$IS$410:$IS$460)/51),"")</f>
        <v/>
      </c>
      <c r="GT30" s="52" t="str">
        <f t="array" ref="GT30">IF(SUM('Control Kinematics'!GU461:GU511)&lt;&gt;0,SQRT(SUMSQ('Control Kinematics'!GU869:GU919-'Control Kinematics'!$IS$410:$IS$460)/51),"")</f>
        <v/>
      </c>
      <c r="GU30" s="52" t="str">
        <f t="array" ref="GU30">IF(SUM('Control Kinematics'!GV461:GV511)&lt;&gt;0,SQRT(SUMSQ('Control Kinematics'!GV869:GV919-'Control Kinematics'!$IS$410:$IS$460)/51),"")</f>
        <v/>
      </c>
      <c r="GV30" s="52" t="str">
        <f t="array" ref="GV30">IF(SUM('Control Kinematics'!GW461:GW511)&lt;&gt;0,SQRT(SUMSQ('Control Kinematics'!GW869:GW919-'Control Kinematics'!$IS$410:$IS$460)/51),"")</f>
        <v/>
      </c>
      <c r="GW30" s="52" t="str">
        <f t="array" ref="GW30">IF(SUM('Control Kinematics'!GX461:GX511)&lt;&gt;0,SQRT(SUMSQ('Control Kinematics'!GX869:GX919-'Control Kinematics'!$IS$410:$IS$460)/51),"")</f>
        <v/>
      </c>
      <c r="GX30" s="52" t="str">
        <f t="array" ref="GX30">IF(SUM('Control Kinematics'!GY461:GY511)&lt;&gt;0,SQRT(SUMSQ('Control Kinematics'!GY869:GY919-'Control Kinematics'!$IS$410:$IS$460)/51),"")</f>
        <v/>
      </c>
      <c r="GY30" s="52" t="str">
        <f t="array" ref="GY30">IF(SUM('Control Kinematics'!GZ461:GZ511)&lt;&gt;0,SQRT(SUMSQ('Control Kinematics'!GZ869:GZ919-'Control Kinematics'!$IS$410:$IS$460)/51),"")</f>
        <v/>
      </c>
      <c r="GZ30" s="52" t="str">
        <f t="array" ref="GZ30">IF(SUM('Control Kinematics'!HA461:HA511)&lt;&gt;0,SQRT(SUMSQ('Control Kinematics'!HA869:HA919-'Control Kinematics'!$IS$410:$IS$460)/51),"")</f>
        <v/>
      </c>
      <c r="HA30" s="52" t="str">
        <f t="array" ref="HA30">IF(SUM('Control Kinematics'!HB461:HB511)&lt;&gt;0,SQRT(SUMSQ('Control Kinematics'!HB869:HB919-'Control Kinematics'!$IS$410:$IS$460)/51),"")</f>
        <v/>
      </c>
      <c r="HB30" s="52" t="str">
        <f t="array" ref="HB30">IF(SUM('Control Kinematics'!HC461:HC511)&lt;&gt;0,SQRT(SUMSQ('Control Kinematics'!HC869:HC919-'Control Kinematics'!$IS$410:$IS$460)/51),"")</f>
        <v/>
      </c>
      <c r="HC30" s="52" t="str">
        <f t="array" ref="HC30">IF(SUM('Control Kinematics'!HD461:HD511)&lt;&gt;0,SQRT(SUMSQ('Control Kinematics'!HD869:HD919-'Control Kinematics'!$IS$410:$IS$460)/51),"")</f>
        <v/>
      </c>
      <c r="HD30" s="52" t="str">
        <f t="array" ref="HD30">IF(SUM('Control Kinematics'!HE461:HE511)&lt;&gt;0,SQRT(SUMSQ('Control Kinematics'!HE869:HE919-'Control Kinematics'!$IS$410:$IS$460)/51),"")</f>
        <v/>
      </c>
      <c r="HE30" s="52" t="str">
        <f t="array" ref="HE30">IF(SUM('Control Kinematics'!HF461:HF511)&lt;&gt;0,SQRT(SUMSQ('Control Kinematics'!HF869:HF919-'Control Kinematics'!$IS$410:$IS$460)/51),"")</f>
        <v/>
      </c>
      <c r="HF30" s="52" t="str">
        <f t="array" ref="HF30">IF(SUM('Control Kinematics'!HG461:HG511)&lt;&gt;0,SQRT(SUMSQ('Control Kinematics'!HG869:HG919-'Control Kinematics'!$IS$410:$IS$460)/51),"")</f>
        <v/>
      </c>
      <c r="HG30" s="52" t="str">
        <f t="array" ref="HG30">IF(SUM('Control Kinematics'!HH461:HH511)&lt;&gt;0,SQRT(SUMSQ('Control Kinematics'!HH869:HH919-'Control Kinematics'!$IS$410:$IS$460)/51),"")</f>
        <v/>
      </c>
      <c r="HH30" s="52" t="str">
        <f t="array" ref="HH30">IF(SUM('Control Kinematics'!HI461:HI511)&lt;&gt;0,SQRT(SUMSQ('Control Kinematics'!HI869:HI919-'Control Kinematics'!$IS$410:$IS$460)/51),"")</f>
        <v/>
      </c>
      <c r="HI30" s="52" t="str">
        <f t="array" ref="HI30">IF(SUM('Control Kinematics'!HJ461:HJ511)&lt;&gt;0,SQRT(SUMSQ('Control Kinematics'!HJ869:HJ919-'Control Kinematics'!$IS$410:$IS$460)/51),"")</f>
        <v/>
      </c>
      <c r="HJ30" s="52" t="str">
        <f t="array" ref="HJ30">IF(SUM('Control Kinematics'!HK461:HK511)&lt;&gt;0,SQRT(SUMSQ('Control Kinematics'!HK869:HK919-'Control Kinematics'!$IS$410:$IS$460)/51),"")</f>
        <v/>
      </c>
      <c r="HK30" s="52" t="str">
        <f t="array" ref="HK30">IF(SUM('Control Kinematics'!HL461:HL511)&lt;&gt;0,SQRT(SUMSQ('Control Kinematics'!HL869:HL919-'Control Kinematics'!$IS$410:$IS$460)/51),"")</f>
        <v/>
      </c>
      <c r="HL30" s="52" t="str">
        <f t="array" ref="HL30">IF(SUM('Control Kinematics'!HM461:HM511)&lt;&gt;0,SQRT(SUMSQ('Control Kinematics'!HM869:HM919-'Control Kinematics'!$IS$410:$IS$460)/51),"")</f>
        <v/>
      </c>
      <c r="HM30" s="52" t="str">
        <f t="array" ref="HM30">IF(SUM('Control Kinematics'!HN461:HN511)&lt;&gt;0,SQRT(SUMSQ('Control Kinematics'!HN869:HN919-'Control Kinematics'!$IS$410:$IS$460)/51),"")</f>
        <v/>
      </c>
      <c r="HN30" s="52" t="str">
        <f t="array" ref="HN30">IF(SUM('Control Kinematics'!HO461:HO511)&lt;&gt;0,SQRT(SUMSQ('Control Kinematics'!HO869:HO919-'Control Kinematics'!$IS$410:$IS$460)/51),"")</f>
        <v/>
      </c>
      <c r="HO30" s="52" t="str">
        <f t="array" ref="HO30">IF(SUM('Control Kinematics'!HP461:HP511)&lt;&gt;0,SQRT(SUMSQ('Control Kinematics'!HP869:HP919-'Control Kinematics'!$IS$410:$IS$460)/51),"")</f>
        <v/>
      </c>
      <c r="HP30" s="52" t="str">
        <f t="array" ref="HP30">IF(SUM('Control Kinematics'!HQ461:HQ511)&lt;&gt;0,SQRT(SUMSQ('Control Kinematics'!HQ869:HQ919-'Control Kinematics'!$IS$410:$IS$460)/51),"")</f>
        <v/>
      </c>
      <c r="HQ30" s="52" t="str">
        <f t="array" ref="HQ30">IF(SUM('Control Kinematics'!HR461:HR511)&lt;&gt;0,SQRT(SUMSQ('Control Kinematics'!HR869:HR919-'Control Kinematics'!$IS$410:$IS$460)/51),"")</f>
        <v/>
      </c>
      <c r="HR30" s="52" t="str">
        <f t="array" ref="HR30">IF(SUM('Control Kinematics'!HS461:HS511)&lt;&gt;0,SQRT(SUMSQ('Control Kinematics'!HS869:HS919-'Control Kinematics'!$IS$410:$IS$460)/51),"")</f>
        <v/>
      </c>
      <c r="HS30" s="52" t="str">
        <f t="array" ref="HS30">IF(SUM('Control Kinematics'!HT461:HT511)&lt;&gt;0,SQRT(SUMSQ('Control Kinematics'!HT869:HT919-'Control Kinematics'!$IS$410:$IS$460)/51),"")</f>
        <v/>
      </c>
      <c r="HT30" s="52" t="str">
        <f t="array" ref="HT30">IF(SUM('Control Kinematics'!HU461:HU511)&lt;&gt;0,SQRT(SUMSQ('Control Kinematics'!HU869:HU919-'Control Kinematics'!$IS$410:$IS$460)/51),"")</f>
        <v/>
      </c>
      <c r="HU30" s="52" t="str">
        <f t="array" ref="HU30">IF(SUM('Control Kinematics'!HV461:HV511)&lt;&gt;0,SQRT(SUMSQ('Control Kinematics'!HV869:HV919-'Control Kinematics'!$IS$410:$IS$460)/51),"")</f>
        <v/>
      </c>
      <c r="HV30" s="52" t="str">
        <f t="array" ref="HV30">IF(SUM('Control Kinematics'!HW461:HW511)&lt;&gt;0,SQRT(SUMSQ('Control Kinematics'!HW869:HW919-'Control Kinematics'!$IS$410:$IS$460)/51),"")</f>
        <v/>
      </c>
      <c r="HW30" s="52" t="str">
        <f t="array" ref="HW30">IF(SUM('Control Kinematics'!HX461:HX511)&lt;&gt;0,SQRT(SUMSQ('Control Kinematics'!HX869:HX919-'Control Kinematics'!$IS$410:$IS$460)/51),"")</f>
        <v/>
      </c>
      <c r="HX30" s="52" t="str">
        <f t="array" ref="HX30">IF(SUM('Control Kinematics'!HY461:HY511)&lt;&gt;0,SQRT(SUMSQ('Control Kinematics'!HY869:HY919-'Control Kinematics'!$IS$410:$IS$460)/51),"")</f>
        <v/>
      </c>
      <c r="HY30" s="52" t="str">
        <f t="array" ref="HY30">IF(SUM('Control Kinematics'!HZ461:HZ511)&lt;&gt;0,SQRT(SUMSQ('Control Kinematics'!HZ869:HZ919-'Control Kinematics'!$IS$410:$IS$460)/51),"")</f>
        <v/>
      </c>
      <c r="HZ30" s="52" t="str">
        <f t="array" ref="HZ30">IF(SUM('Control Kinematics'!IA461:IA511)&lt;&gt;0,SQRT(SUMSQ('Control Kinematics'!IA869:IA919-'Control Kinematics'!$IS$410:$IS$460)/51),"")</f>
        <v/>
      </c>
      <c r="IA30" s="52" t="str">
        <f t="array" ref="IA30">IF(SUM('Control Kinematics'!IB461:IB511)&lt;&gt;0,SQRT(SUMSQ('Control Kinematics'!IB869:IB919-'Control Kinematics'!$IS$410:$IS$460)/51),"")</f>
        <v/>
      </c>
      <c r="IB30" s="52" t="str">
        <f t="array" ref="IB30">IF(SUM('Control Kinematics'!IC461:IC511)&lt;&gt;0,SQRT(SUMSQ('Control Kinematics'!IC869:IC919-'Control Kinematics'!$IS$410:$IS$460)/51),"")</f>
        <v/>
      </c>
      <c r="IC30" s="52" t="str">
        <f t="array" ref="IC30">IF(SUM('Control Kinematics'!ID461:ID511)&lt;&gt;0,SQRT(SUMSQ('Control Kinematics'!ID869:ID919-'Control Kinematics'!$IS$410:$IS$460)/51),"")</f>
        <v/>
      </c>
      <c r="ID30" s="52" t="str">
        <f t="array" ref="ID30">IF(SUM('Control Kinematics'!IE461:IE511)&lt;&gt;0,SQRT(SUMSQ('Control Kinematics'!IE869:IE919-'Control Kinematics'!$IS$410:$IS$460)/51),"")</f>
        <v/>
      </c>
      <c r="IE30" s="52" t="str">
        <f t="array" ref="IE30">IF(SUM('Control Kinematics'!IF461:IF511)&lt;&gt;0,SQRT(SUMSQ('Control Kinematics'!IF869:IF919-'Control Kinematics'!$IS$410:$IS$460)/51),"")</f>
        <v/>
      </c>
      <c r="IF30" s="52" t="str">
        <f t="array" ref="IF30">IF(SUM('Control Kinematics'!IG461:IG511)&lt;&gt;0,SQRT(SUMSQ('Control Kinematics'!IG869:IG919-'Control Kinematics'!$IS$410:$IS$460)/51),"")</f>
        <v/>
      </c>
      <c r="IG30" s="52" t="str">
        <f t="array" ref="IG30">IF(SUM('Control Kinematics'!IH461:IH511)&lt;&gt;0,SQRT(SUMSQ('Control Kinematics'!IH869:IH919-'Control Kinematics'!$IS$410:$IS$460)/51),"")</f>
        <v/>
      </c>
      <c r="IH30" s="52" t="str">
        <f t="array" ref="IH30">IF(SUM('Control Kinematics'!II461:II511)&lt;&gt;0,SQRT(SUMSQ('Control Kinematics'!II869:II919-'Control Kinematics'!$IS$410:$IS$460)/51),"")</f>
        <v/>
      </c>
      <c r="II30" s="52" t="str">
        <f t="array" ref="II30">IF(SUM('Control Kinematics'!IJ461:IJ511)&lt;&gt;0,SQRT(SUMSQ('Control Kinematics'!IJ869:IJ919-'Control Kinematics'!$IS$410:$IS$460)/51),"")</f>
        <v/>
      </c>
      <c r="IJ30" s="52" t="str">
        <f t="array" ref="IJ30">IF(SUM('Control Kinematics'!IK461:IK511)&lt;&gt;0,SQRT(SUMSQ('Control Kinematics'!IK869:IK919-'Control Kinematics'!$IS$410:$IS$460)/51),"")</f>
        <v/>
      </c>
      <c r="IK30" s="52" t="str">
        <f t="array" ref="IK30">IF(SUM('Control Kinematics'!IL461:IL511)&lt;&gt;0,SQRT(SUMSQ('Control Kinematics'!IL869:IL919-'Control Kinematics'!$IS$410:$IS$460)/51),"")</f>
        <v/>
      </c>
      <c r="IL30" s="52" t="str">
        <f t="array" ref="IL30">IF(SUM('Control Kinematics'!IM461:IM511)&lt;&gt;0,SQRT(SUMSQ('Control Kinematics'!IM869:IM919-'Control Kinematics'!$IS$410:$IS$460)/51),"")</f>
        <v/>
      </c>
      <c r="IM30" s="52" t="str">
        <f t="array" ref="IM30">IF(SUM('Control Kinematics'!IN461:IN511)&lt;&gt;0,SQRT(SUMSQ('Control Kinematics'!IN869:IN919-'Control Kinematics'!$IS$410:$IS$460)/51),"")</f>
        <v/>
      </c>
      <c r="IN30" s="52" t="str">
        <f t="array" ref="IN30">IF(SUM('Control Kinematics'!IO461:IO511)&lt;&gt;0,SQRT(SUMSQ('Control Kinematics'!IO869:IO919-'Control Kinematics'!$IS$410:$IS$460)/51),"")</f>
        <v/>
      </c>
      <c r="IO30" s="52" t="str">
        <f t="array" ref="IO30">IF(SUM('Control Kinematics'!IP461:IP511)&lt;&gt;0,SQRT(SUMSQ('Control Kinematics'!IP869:IP919-'Control Kinematics'!$IS$410:$IS$460)/51),"")</f>
        <v/>
      </c>
      <c r="IP30" s="52" t="str">
        <f t="array" ref="IP30">IF(SUM('Control Kinematics'!IQ461:IQ511)&lt;&gt;0,SQRT(SUMSQ('Control Kinematics'!IQ869:IQ919-'Control Kinematics'!$IS$410:$IS$460)/51),"")</f>
        <v/>
      </c>
      <c r="IQ30" s="52" t="str">
        <f t="array" ref="IQ30">IF(SUM('Control Kinematics'!IR461:IR511)&lt;&gt;0,SQRT(SUMSQ('Control Kinematics'!IR869:IR919-'Control Kinematics'!$IS$410:$IS$460)/51),"")</f>
        <v/>
      </c>
      <c r="IR30" s="61">
        <f t="shared" si="22"/>
        <v>6.2944485888165103</v>
      </c>
      <c r="IS30" s="57">
        <f t="shared" si="23"/>
        <v>3.0953735652514585</v>
      </c>
      <c r="IT30" s="57">
        <f>EXP(IR60)</f>
        <v>5.5807959103104183</v>
      </c>
    </row>
    <row r="31" spans="1:254" x14ac:dyDescent="0.2">
      <c r="A31" s="16"/>
      <c r="B31" s="52"/>
      <c r="C31" s="52"/>
      <c r="D31" s="52"/>
      <c r="E31" s="52"/>
      <c r="F31" s="52"/>
      <c r="G31" s="52"/>
      <c r="H31" s="52"/>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c r="CW31" s="52"/>
      <c r="CX31" s="52"/>
      <c r="CY31" s="52"/>
      <c r="CZ31" s="52"/>
      <c r="DA31" s="52"/>
      <c r="DB31" s="52"/>
      <c r="DC31" s="52"/>
      <c r="DD31" s="52"/>
      <c r="DE31" s="52"/>
      <c r="DF31" s="52"/>
      <c r="DG31" s="52"/>
      <c r="DH31" s="52"/>
      <c r="DI31" s="52"/>
      <c r="DJ31" s="52"/>
      <c r="DK31" s="52"/>
      <c r="DL31" s="52"/>
      <c r="DM31" s="52"/>
      <c r="DN31" s="52"/>
      <c r="DO31" s="52"/>
      <c r="DP31" s="52"/>
      <c r="DQ31" s="52"/>
      <c r="DR31" s="52"/>
      <c r="DS31" s="52"/>
      <c r="DT31" s="52"/>
      <c r="DU31" s="52"/>
      <c r="DV31" s="52"/>
      <c r="DW31" s="52"/>
      <c r="DX31" s="52"/>
      <c r="DY31" s="52"/>
      <c r="DZ31" s="52"/>
      <c r="EA31" s="52"/>
      <c r="EB31" s="52"/>
      <c r="EC31" s="52"/>
      <c r="ED31" s="52"/>
      <c r="EE31" s="52"/>
      <c r="EF31" s="52"/>
      <c r="EG31" s="52"/>
      <c r="EH31" s="52"/>
      <c r="EI31" s="52"/>
      <c r="EJ31" s="52"/>
      <c r="EK31" s="52"/>
      <c r="EL31" s="52"/>
      <c r="EM31" s="52"/>
      <c r="EN31" s="52"/>
      <c r="EO31" s="52"/>
      <c r="EP31" s="52"/>
      <c r="EQ31" s="52"/>
      <c r="ER31" s="52"/>
      <c r="ES31" s="52"/>
      <c r="ET31" s="52"/>
      <c r="EU31" s="52"/>
      <c r="EV31" s="52"/>
      <c r="EW31" s="52"/>
      <c r="EX31" s="52"/>
      <c r="EY31" s="52"/>
      <c r="EZ31" s="52"/>
      <c r="FA31" s="52"/>
      <c r="FB31" s="52"/>
      <c r="FC31" s="52"/>
      <c r="FD31" s="52"/>
      <c r="FE31" s="52"/>
      <c r="FF31" s="52"/>
      <c r="FG31" s="52"/>
      <c r="FH31" s="52"/>
      <c r="FI31" s="52"/>
      <c r="FJ31" s="52"/>
      <c r="FK31" s="52"/>
      <c r="FL31" s="52"/>
      <c r="FM31" s="52"/>
      <c r="FN31" s="52"/>
      <c r="FO31" s="52"/>
      <c r="FP31" s="52"/>
      <c r="FQ31" s="52"/>
      <c r="FR31" s="52"/>
      <c r="FS31" s="52"/>
      <c r="FT31" s="52"/>
      <c r="FU31" s="52"/>
      <c r="FV31" s="52"/>
      <c r="FW31" s="52"/>
      <c r="FX31" s="52"/>
      <c r="FY31" s="52"/>
      <c r="FZ31" s="52"/>
      <c r="GA31" s="52"/>
      <c r="GB31" s="52"/>
      <c r="GC31" s="52"/>
      <c r="GD31" s="52"/>
      <c r="GE31" s="52"/>
      <c r="GF31" s="52"/>
      <c r="GG31" s="52"/>
      <c r="GH31" s="52"/>
      <c r="GI31" s="52"/>
      <c r="GJ31" s="52"/>
      <c r="GK31" s="52"/>
      <c r="GL31" s="52"/>
      <c r="GM31" s="52"/>
      <c r="GN31" s="52"/>
      <c r="GO31" s="52"/>
      <c r="GP31" s="52"/>
      <c r="GQ31" s="52"/>
      <c r="GR31" s="52"/>
      <c r="GS31" s="52"/>
      <c r="GT31" s="52"/>
      <c r="GU31" s="52"/>
      <c r="GV31" s="52"/>
      <c r="GW31" s="52"/>
      <c r="GX31" s="52"/>
      <c r="GY31" s="52"/>
      <c r="GZ31" s="52"/>
      <c r="HA31" s="52"/>
      <c r="HB31" s="52"/>
      <c r="HC31" s="52"/>
      <c r="HD31" s="52"/>
      <c r="HE31" s="52"/>
      <c r="HF31" s="52"/>
      <c r="HG31" s="52"/>
      <c r="HH31" s="52"/>
      <c r="HI31" s="52"/>
      <c r="HJ31" s="52"/>
      <c r="HK31" s="52"/>
      <c r="HL31" s="52"/>
      <c r="HM31" s="52"/>
      <c r="HN31" s="52"/>
      <c r="HO31" s="52"/>
      <c r="HP31" s="52"/>
      <c r="HQ31" s="52"/>
      <c r="HR31" s="52"/>
      <c r="HS31" s="52"/>
      <c r="HT31" s="52"/>
      <c r="HU31" s="52"/>
      <c r="HV31" s="52"/>
      <c r="HW31" s="52"/>
      <c r="HX31" s="52"/>
      <c r="HY31" s="52"/>
      <c r="HZ31" s="52"/>
      <c r="IA31" s="52"/>
      <c r="IB31" s="52"/>
      <c r="IC31" s="52"/>
      <c r="ID31" s="52"/>
      <c r="IE31" s="52"/>
      <c r="IF31" s="52"/>
      <c r="IG31" s="52"/>
      <c r="IH31" s="52"/>
      <c r="II31" s="52"/>
      <c r="IJ31" s="52"/>
      <c r="IK31" s="52"/>
      <c r="IL31" s="52"/>
      <c r="IM31" s="52"/>
      <c r="IN31" s="52"/>
      <c r="IO31" s="52"/>
      <c r="IP31" s="52"/>
      <c r="IQ31" s="52"/>
      <c r="IR31" s="9"/>
      <c r="IS31" s="9"/>
      <c r="IT31" s="9"/>
    </row>
    <row r="32" spans="1:254" x14ac:dyDescent="0.2">
      <c r="A32" s="7"/>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9"/>
      <c r="IS32" s="9"/>
      <c r="IT32" s="9"/>
    </row>
    <row r="33" spans="1:254" x14ac:dyDescent="0.2">
      <c r="A33" s="6" t="s">
        <v>47</v>
      </c>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9"/>
      <c r="IS33" s="9"/>
      <c r="IT33" s="9"/>
    </row>
    <row r="34" spans="1:254" s="55" customFormat="1" x14ac:dyDescent="0.2">
      <c r="A34" s="54" t="s">
        <v>554</v>
      </c>
      <c r="B34" s="38">
        <f>IF(B4&lt;&gt;"",LN(B4),"")</f>
        <v>2.0141911707817992</v>
      </c>
      <c r="C34" s="38">
        <f t="shared" ref="C34:BN36" si="24">IF(C4&lt;&gt;"",LN(C4),"")</f>
        <v>1.429884180723382</v>
      </c>
      <c r="D34" s="38">
        <f t="shared" si="24"/>
        <v>1.6014807273417149</v>
      </c>
      <c r="E34" s="38">
        <f t="shared" si="24"/>
        <v>1.5912920829389408</v>
      </c>
      <c r="F34" s="38">
        <f t="shared" si="24"/>
        <v>1.8791128386146667</v>
      </c>
      <c r="G34" s="38">
        <f t="shared" si="24"/>
        <v>1.5417270310788556</v>
      </c>
      <c r="H34" s="38">
        <f t="shared" si="24"/>
        <v>2.2056281592256406</v>
      </c>
      <c r="I34" s="38">
        <f t="shared" si="24"/>
        <v>1.5281873177067824</v>
      </c>
      <c r="J34" s="38">
        <f t="shared" si="24"/>
        <v>1.5971709247897932</v>
      </c>
      <c r="K34" s="38">
        <f t="shared" si="24"/>
        <v>1.2028143181226181</v>
      </c>
      <c r="L34" s="38">
        <f t="shared" si="24"/>
        <v>1.67695592430957</v>
      </c>
      <c r="M34" s="38">
        <f t="shared" si="24"/>
        <v>1.6562753592434396</v>
      </c>
      <c r="N34" s="38">
        <f t="shared" si="24"/>
        <v>1.7314539259364712</v>
      </c>
      <c r="O34" s="38">
        <f t="shared" si="24"/>
        <v>1.6948243247685542</v>
      </c>
      <c r="P34" s="38">
        <f t="shared" si="24"/>
        <v>1.9815544687711562</v>
      </c>
      <c r="Q34" s="38">
        <f t="shared" si="24"/>
        <v>1.6994992269199891</v>
      </c>
      <c r="R34" s="38">
        <f t="shared" si="24"/>
        <v>1.5035035190595394</v>
      </c>
      <c r="S34" s="38">
        <f t="shared" si="24"/>
        <v>2.0171846576208776</v>
      </c>
      <c r="T34" s="38">
        <f t="shared" si="24"/>
        <v>1.5830548000673303</v>
      </c>
      <c r="U34" s="38">
        <f t="shared" si="24"/>
        <v>0.90322237249541804</v>
      </c>
      <c r="V34" s="38">
        <f t="shared" si="24"/>
        <v>1.6931142060148159</v>
      </c>
      <c r="W34" s="38">
        <f t="shared" si="24"/>
        <v>1.8921279843161152</v>
      </c>
      <c r="X34" s="38">
        <f t="shared" si="24"/>
        <v>1.3666154428755863</v>
      </c>
      <c r="Y34" s="38">
        <f t="shared" si="24"/>
        <v>1.4220952053453746</v>
      </c>
      <c r="Z34" s="38">
        <f t="shared" si="24"/>
        <v>1.7679195619857726</v>
      </c>
      <c r="AA34" s="38">
        <f t="shared" si="24"/>
        <v>1.3582385340248142</v>
      </c>
      <c r="AB34" s="38">
        <f t="shared" si="24"/>
        <v>1.6188059405850301</v>
      </c>
      <c r="AC34" s="38">
        <f t="shared" si="24"/>
        <v>1.5206610497616988</v>
      </c>
      <c r="AD34" s="38">
        <f t="shared" si="24"/>
        <v>2.0143510992421088</v>
      </c>
      <c r="AE34" s="38">
        <f t="shared" si="24"/>
        <v>0.99383873397399969</v>
      </c>
      <c r="AF34" s="38">
        <f t="shared" si="24"/>
        <v>1.5108838042589201</v>
      </c>
      <c r="AG34" s="38">
        <f t="shared" si="24"/>
        <v>1.5051582195050028</v>
      </c>
      <c r="AH34" s="38">
        <f t="shared" si="24"/>
        <v>1.6739329683581394</v>
      </c>
      <c r="AI34" s="38">
        <f t="shared" si="24"/>
        <v>1.5106670580131296</v>
      </c>
      <c r="AJ34" s="38">
        <f t="shared" si="24"/>
        <v>1.6250883726374725</v>
      </c>
      <c r="AK34" s="38">
        <f t="shared" si="24"/>
        <v>1.7535969248708099</v>
      </c>
      <c r="AL34" s="38">
        <f t="shared" si="24"/>
        <v>1.8795202067931784</v>
      </c>
      <c r="AM34" s="38">
        <f t="shared" si="24"/>
        <v>1.7275243988678259</v>
      </c>
      <c r="AN34" s="38" t="str">
        <f t="shared" si="24"/>
        <v/>
      </c>
      <c r="AO34" s="38" t="str">
        <f t="shared" si="24"/>
        <v/>
      </c>
      <c r="AP34" s="38" t="str">
        <f t="shared" si="24"/>
        <v/>
      </c>
      <c r="AQ34" s="38" t="str">
        <f t="shared" si="24"/>
        <v/>
      </c>
      <c r="AR34" s="38" t="str">
        <f t="shared" si="24"/>
        <v/>
      </c>
      <c r="AS34" s="38" t="str">
        <f t="shared" si="24"/>
        <v/>
      </c>
      <c r="AT34" s="38" t="str">
        <f t="shared" si="24"/>
        <v/>
      </c>
      <c r="AU34" s="38" t="str">
        <f t="shared" si="24"/>
        <v/>
      </c>
      <c r="AV34" s="38" t="str">
        <f t="shared" si="24"/>
        <v/>
      </c>
      <c r="AW34" s="38" t="str">
        <f t="shared" si="24"/>
        <v/>
      </c>
      <c r="AX34" s="38" t="str">
        <f t="shared" si="24"/>
        <v/>
      </c>
      <c r="AY34" s="38" t="str">
        <f t="shared" si="24"/>
        <v/>
      </c>
      <c r="AZ34" s="38" t="str">
        <f t="shared" si="24"/>
        <v/>
      </c>
      <c r="BA34" s="38" t="str">
        <f t="shared" si="24"/>
        <v/>
      </c>
      <c r="BB34" s="38" t="str">
        <f t="shared" si="24"/>
        <v/>
      </c>
      <c r="BC34" s="38" t="str">
        <f t="shared" si="24"/>
        <v/>
      </c>
      <c r="BD34" s="38" t="str">
        <f t="shared" si="24"/>
        <v/>
      </c>
      <c r="BE34" s="38" t="str">
        <f t="shared" si="24"/>
        <v/>
      </c>
      <c r="BF34" s="38" t="str">
        <f t="shared" si="24"/>
        <v/>
      </c>
      <c r="BG34" s="38" t="str">
        <f t="shared" si="24"/>
        <v/>
      </c>
      <c r="BH34" s="38" t="str">
        <f t="shared" si="24"/>
        <v/>
      </c>
      <c r="BI34" s="38" t="str">
        <f t="shared" si="24"/>
        <v/>
      </c>
      <c r="BJ34" s="38" t="str">
        <f t="shared" si="24"/>
        <v/>
      </c>
      <c r="BK34" s="38" t="str">
        <f t="shared" si="24"/>
        <v/>
      </c>
      <c r="BL34" s="38" t="str">
        <f t="shared" si="24"/>
        <v/>
      </c>
      <c r="BM34" s="38" t="str">
        <f t="shared" si="24"/>
        <v/>
      </c>
      <c r="BN34" s="38" t="str">
        <f t="shared" si="24"/>
        <v/>
      </c>
      <c r="BO34" s="38" t="str">
        <f t="shared" ref="BO34:DZ36" si="25">IF(BO4&lt;&gt;"",LN(BO4),"")</f>
        <v/>
      </c>
      <c r="BP34" s="38" t="str">
        <f t="shared" si="25"/>
        <v/>
      </c>
      <c r="BQ34" s="38" t="str">
        <f t="shared" si="25"/>
        <v/>
      </c>
      <c r="BR34" s="38" t="str">
        <f t="shared" si="25"/>
        <v/>
      </c>
      <c r="BS34" s="38" t="str">
        <f t="shared" si="25"/>
        <v/>
      </c>
      <c r="BT34" s="38" t="str">
        <f t="shared" si="25"/>
        <v/>
      </c>
      <c r="BU34" s="38" t="str">
        <f t="shared" si="25"/>
        <v/>
      </c>
      <c r="BV34" s="38" t="str">
        <f t="shared" si="25"/>
        <v/>
      </c>
      <c r="BW34" s="38" t="str">
        <f t="shared" si="25"/>
        <v/>
      </c>
      <c r="BX34" s="38" t="str">
        <f t="shared" si="25"/>
        <v/>
      </c>
      <c r="BY34" s="38" t="str">
        <f t="shared" si="25"/>
        <v/>
      </c>
      <c r="BZ34" s="38" t="str">
        <f t="shared" si="25"/>
        <v/>
      </c>
      <c r="CA34" s="38" t="str">
        <f t="shared" si="25"/>
        <v/>
      </c>
      <c r="CB34" s="38" t="str">
        <f t="shared" si="25"/>
        <v/>
      </c>
      <c r="CC34" s="38" t="str">
        <f t="shared" si="25"/>
        <v/>
      </c>
      <c r="CD34" s="38" t="str">
        <f t="shared" si="25"/>
        <v/>
      </c>
      <c r="CE34" s="38" t="str">
        <f t="shared" si="25"/>
        <v/>
      </c>
      <c r="CF34" s="38" t="str">
        <f t="shared" si="25"/>
        <v/>
      </c>
      <c r="CG34" s="38" t="str">
        <f t="shared" si="25"/>
        <v/>
      </c>
      <c r="CH34" s="38" t="str">
        <f t="shared" si="25"/>
        <v/>
      </c>
      <c r="CI34" s="38" t="str">
        <f t="shared" si="25"/>
        <v/>
      </c>
      <c r="CJ34" s="38" t="str">
        <f t="shared" si="25"/>
        <v/>
      </c>
      <c r="CK34" s="38" t="str">
        <f t="shared" si="25"/>
        <v/>
      </c>
      <c r="CL34" s="38" t="str">
        <f t="shared" si="25"/>
        <v/>
      </c>
      <c r="CM34" s="38" t="str">
        <f t="shared" si="25"/>
        <v/>
      </c>
      <c r="CN34" s="38" t="str">
        <f t="shared" si="25"/>
        <v/>
      </c>
      <c r="CO34" s="38" t="str">
        <f t="shared" si="25"/>
        <v/>
      </c>
      <c r="CP34" s="38" t="str">
        <f t="shared" si="25"/>
        <v/>
      </c>
      <c r="CQ34" s="38" t="str">
        <f t="shared" si="25"/>
        <v/>
      </c>
      <c r="CR34" s="38" t="str">
        <f t="shared" si="25"/>
        <v/>
      </c>
      <c r="CS34" s="38" t="str">
        <f t="shared" si="25"/>
        <v/>
      </c>
      <c r="CT34" s="38" t="str">
        <f t="shared" si="25"/>
        <v/>
      </c>
      <c r="CU34" s="38" t="str">
        <f t="shared" si="25"/>
        <v/>
      </c>
      <c r="CV34" s="38" t="str">
        <f t="shared" si="25"/>
        <v/>
      </c>
      <c r="CW34" s="38" t="str">
        <f t="shared" si="25"/>
        <v/>
      </c>
      <c r="CX34" s="38" t="str">
        <f t="shared" si="25"/>
        <v/>
      </c>
      <c r="CY34" s="38" t="str">
        <f t="shared" si="25"/>
        <v/>
      </c>
      <c r="CZ34" s="38" t="str">
        <f t="shared" si="25"/>
        <v/>
      </c>
      <c r="DA34" s="38" t="str">
        <f t="shared" si="25"/>
        <v/>
      </c>
      <c r="DB34" s="38" t="str">
        <f t="shared" si="25"/>
        <v/>
      </c>
      <c r="DC34" s="38" t="str">
        <f t="shared" si="25"/>
        <v/>
      </c>
      <c r="DD34" s="38" t="str">
        <f t="shared" si="25"/>
        <v/>
      </c>
      <c r="DE34" s="38" t="str">
        <f t="shared" si="25"/>
        <v/>
      </c>
      <c r="DF34" s="38" t="str">
        <f t="shared" si="25"/>
        <v/>
      </c>
      <c r="DG34" s="38" t="str">
        <f t="shared" si="25"/>
        <v/>
      </c>
      <c r="DH34" s="38" t="str">
        <f t="shared" si="25"/>
        <v/>
      </c>
      <c r="DI34" s="38" t="str">
        <f t="shared" si="25"/>
        <v/>
      </c>
      <c r="DJ34" s="38" t="str">
        <f t="shared" si="25"/>
        <v/>
      </c>
      <c r="DK34" s="38" t="str">
        <f t="shared" si="25"/>
        <v/>
      </c>
      <c r="DL34" s="38" t="str">
        <f t="shared" si="25"/>
        <v/>
      </c>
      <c r="DM34" s="38" t="str">
        <f t="shared" si="25"/>
        <v/>
      </c>
      <c r="DN34" s="38" t="str">
        <f t="shared" si="25"/>
        <v/>
      </c>
      <c r="DO34" s="38" t="str">
        <f t="shared" si="25"/>
        <v/>
      </c>
      <c r="DP34" s="38" t="str">
        <f t="shared" si="25"/>
        <v/>
      </c>
      <c r="DQ34" s="38" t="str">
        <f t="shared" si="25"/>
        <v/>
      </c>
      <c r="DR34" s="38" t="str">
        <f t="shared" si="25"/>
        <v/>
      </c>
      <c r="DS34" s="38" t="str">
        <f t="shared" si="25"/>
        <v/>
      </c>
      <c r="DT34" s="38" t="str">
        <f t="shared" si="25"/>
        <v/>
      </c>
      <c r="DU34" s="38" t="str">
        <f t="shared" si="25"/>
        <v/>
      </c>
      <c r="DV34" s="38" t="str">
        <f t="shared" si="25"/>
        <v/>
      </c>
      <c r="DW34" s="38" t="str">
        <f t="shared" si="25"/>
        <v/>
      </c>
      <c r="DX34" s="38" t="str">
        <f t="shared" si="25"/>
        <v/>
      </c>
      <c r="DY34" s="38" t="str">
        <f t="shared" si="25"/>
        <v/>
      </c>
      <c r="DZ34" s="38" t="str">
        <f t="shared" si="25"/>
        <v/>
      </c>
      <c r="EA34" s="38" t="str">
        <f t="shared" ref="EA34:GL36" si="26">IF(EA4&lt;&gt;"",LN(EA4),"")</f>
        <v/>
      </c>
      <c r="EB34" s="38" t="str">
        <f t="shared" si="26"/>
        <v/>
      </c>
      <c r="EC34" s="38" t="str">
        <f t="shared" si="26"/>
        <v/>
      </c>
      <c r="ED34" s="38" t="str">
        <f t="shared" si="26"/>
        <v/>
      </c>
      <c r="EE34" s="38" t="str">
        <f t="shared" si="26"/>
        <v/>
      </c>
      <c r="EF34" s="38" t="str">
        <f t="shared" si="26"/>
        <v/>
      </c>
      <c r="EG34" s="38" t="str">
        <f t="shared" si="26"/>
        <v/>
      </c>
      <c r="EH34" s="38" t="str">
        <f t="shared" si="26"/>
        <v/>
      </c>
      <c r="EI34" s="38" t="str">
        <f t="shared" si="26"/>
        <v/>
      </c>
      <c r="EJ34" s="38" t="str">
        <f t="shared" si="26"/>
        <v/>
      </c>
      <c r="EK34" s="38" t="str">
        <f t="shared" si="26"/>
        <v/>
      </c>
      <c r="EL34" s="38" t="str">
        <f t="shared" si="26"/>
        <v/>
      </c>
      <c r="EM34" s="38" t="str">
        <f t="shared" si="26"/>
        <v/>
      </c>
      <c r="EN34" s="38" t="str">
        <f t="shared" si="26"/>
        <v/>
      </c>
      <c r="EO34" s="38" t="str">
        <f t="shared" si="26"/>
        <v/>
      </c>
      <c r="EP34" s="38" t="str">
        <f t="shared" si="26"/>
        <v/>
      </c>
      <c r="EQ34" s="38" t="str">
        <f t="shared" si="26"/>
        <v/>
      </c>
      <c r="ER34" s="38" t="str">
        <f t="shared" si="26"/>
        <v/>
      </c>
      <c r="ES34" s="38" t="str">
        <f t="shared" si="26"/>
        <v/>
      </c>
      <c r="ET34" s="38" t="str">
        <f t="shared" si="26"/>
        <v/>
      </c>
      <c r="EU34" s="38" t="str">
        <f t="shared" si="26"/>
        <v/>
      </c>
      <c r="EV34" s="38" t="str">
        <f t="shared" si="26"/>
        <v/>
      </c>
      <c r="EW34" s="38" t="str">
        <f t="shared" si="26"/>
        <v/>
      </c>
      <c r="EX34" s="38" t="str">
        <f t="shared" si="26"/>
        <v/>
      </c>
      <c r="EY34" s="38" t="str">
        <f t="shared" si="26"/>
        <v/>
      </c>
      <c r="EZ34" s="38" t="str">
        <f t="shared" si="26"/>
        <v/>
      </c>
      <c r="FA34" s="38" t="str">
        <f t="shared" si="26"/>
        <v/>
      </c>
      <c r="FB34" s="38" t="str">
        <f t="shared" si="26"/>
        <v/>
      </c>
      <c r="FC34" s="38" t="str">
        <f t="shared" si="26"/>
        <v/>
      </c>
      <c r="FD34" s="38" t="str">
        <f t="shared" si="26"/>
        <v/>
      </c>
      <c r="FE34" s="38" t="str">
        <f t="shared" si="26"/>
        <v/>
      </c>
      <c r="FF34" s="38" t="str">
        <f t="shared" si="26"/>
        <v/>
      </c>
      <c r="FG34" s="38" t="str">
        <f t="shared" si="26"/>
        <v/>
      </c>
      <c r="FH34" s="38" t="str">
        <f t="shared" si="26"/>
        <v/>
      </c>
      <c r="FI34" s="38" t="str">
        <f t="shared" si="26"/>
        <v/>
      </c>
      <c r="FJ34" s="38" t="str">
        <f t="shared" si="26"/>
        <v/>
      </c>
      <c r="FK34" s="38" t="str">
        <f t="shared" si="26"/>
        <v/>
      </c>
      <c r="FL34" s="38" t="str">
        <f t="shared" si="26"/>
        <v/>
      </c>
      <c r="FM34" s="38" t="str">
        <f t="shared" si="26"/>
        <v/>
      </c>
      <c r="FN34" s="38" t="str">
        <f t="shared" si="26"/>
        <v/>
      </c>
      <c r="FO34" s="38" t="str">
        <f t="shared" si="26"/>
        <v/>
      </c>
      <c r="FP34" s="38" t="str">
        <f t="shared" si="26"/>
        <v/>
      </c>
      <c r="FQ34" s="38" t="str">
        <f t="shared" si="26"/>
        <v/>
      </c>
      <c r="FR34" s="38" t="str">
        <f t="shared" si="26"/>
        <v/>
      </c>
      <c r="FS34" s="38" t="str">
        <f t="shared" si="26"/>
        <v/>
      </c>
      <c r="FT34" s="38" t="str">
        <f t="shared" si="26"/>
        <v/>
      </c>
      <c r="FU34" s="38" t="str">
        <f t="shared" si="26"/>
        <v/>
      </c>
      <c r="FV34" s="38" t="str">
        <f t="shared" si="26"/>
        <v/>
      </c>
      <c r="FW34" s="38" t="str">
        <f t="shared" si="26"/>
        <v/>
      </c>
      <c r="FX34" s="38" t="str">
        <f t="shared" si="26"/>
        <v/>
      </c>
      <c r="FY34" s="38" t="str">
        <f t="shared" si="26"/>
        <v/>
      </c>
      <c r="FZ34" s="38" t="str">
        <f t="shared" si="26"/>
        <v/>
      </c>
      <c r="GA34" s="38" t="str">
        <f t="shared" si="26"/>
        <v/>
      </c>
      <c r="GB34" s="38" t="str">
        <f t="shared" si="26"/>
        <v/>
      </c>
      <c r="GC34" s="38" t="str">
        <f t="shared" si="26"/>
        <v/>
      </c>
      <c r="GD34" s="38" t="str">
        <f t="shared" si="26"/>
        <v/>
      </c>
      <c r="GE34" s="38" t="str">
        <f t="shared" si="26"/>
        <v/>
      </c>
      <c r="GF34" s="38" t="str">
        <f t="shared" si="26"/>
        <v/>
      </c>
      <c r="GG34" s="38" t="str">
        <f t="shared" si="26"/>
        <v/>
      </c>
      <c r="GH34" s="38" t="str">
        <f t="shared" si="26"/>
        <v/>
      </c>
      <c r="GI34" s="38" t="str">
        <f t="shared" si="26"/>
        <v/>
      </c>
      <c r="GJ34" s="38" t="str">
        <f t="shared" si="26"/>
        <v/>
      </c>
      <c r="GK34" s="38" t="str">
        <f t="shared" si="26"/>
        <v/>
      </c>
      <c r="GL34" s="38" t="str">
        <f t="shared" si="26"/>
        <v/>
      </c>
      <c r="GM34" s="38" t="str">
        <f t="shared" ref="GM34:IQ36" si="27">IF(GM4&lt;&gt;"",LN(GM4),"")</f>
        <v/>
      </c>
      <c r="GN34" s="38" t="str">
        <f t="shared" si="27"/>
        <v/>
      </c>
      <c r="GO34" s="38" t="str">
        <f t="shared" si="27"/>
        <v/>
      </c>
      <c r="GP34" s="38" t="str">
        <f t="shared" si="27"/>
        <v/>
      </c>
      <c r="GQ34" s="38" t="str">
        <f t="shared" si="27"/>
        <v/>
      </c>
      <c r="GR34" s="38" t="str">
        <f t="shared" si="27"/>
        <v/>
      </c>
      <c r="GS34" s="38" t="str">
        <f t="shared" si="27"/>
        <v/>
      </c>
      <c r="GT34" s="38" t="str">
        <f t="shared" si="27"/>
        <v/>
      </c>
      <c r="GU34" s="38" t="str">
        <f t="shared" si="27"/>
        <v/>
      </c>
      <c r="GV34" s="38" t="str">
        <f t="shared" si="27"/>
        <v/>
      </c>
      <c r="GW34" s="38" t="str">
        <f t="shared" si="27"/>
        <v/>
      </c>
      <c r="GX34" s="38" t="str">
        <f t="shared" si="27"/>
        <v/>
      </c>
      <c r="GY34" s="38" t="str">
        <f t="shared" si="27"/>
        <v/>
      </c>
      <c r="GZ34" s="38" t="str">
        <f t="shared" si="27"/>
        <v/>
      </c>
      <c r="HA34" s="38" t="str">
        <f t="shared" si="27"/>
        <v/>
      </c>
      <c r="HB34" s="38" t="str">
        <f t="shared" si="27"/>
        <v/>
      </c>
      <c r="HC34" s="38" t="str">
        <f t="shared" si="27"/>
        <v/>
      </c>
      <c r="HD34" s="38" t="str">
        <f t="shared" si="27"/>
        <v/>
      </c>
      <c r="HE34" s="38" t="str">
        <f t="shared" si="27"/>
        <v/>
      </c>
      <c r="HF34" s="38" t="str">
        <f t="shared" si="27"/>
        <v/>
      </c>
      <c r="HG34" s="38" t="str">
        <f t="shared" si="27"/>
        <v/>
      </c>
      <c r="HH34" s="38" t="str">
        <f t="shared" si="27"/>
        <v/>
      </c>
      <c r="HI34" s="38" t="str">
        <f t="shared" si="27"/>
        <v/>
      </c>
      <c r="HJ34" s="38" t="str">
        <f t="shared" si="27"/>
        <v/>
      </c>
      <c r="HK34" s="38" t="str">
        <f t="shared" si="27"/>
        <v/>
      </c>
      <c r="HL34" s="38" t="str">
        <f t="shared" si="27"/>
        <v/>
      </c>
      <c r="HM34" s="38" t="str">
        <f t="shared" si="27"/>
        <v/>
      </c>
      <c r="HN34" s="38" t="str">
        <f t="shared" si="27"/>
        <v/>
      </c>
      <c r="HO34" s="38" t="str">
        <f t="shared" si="27"/>
        <v/>
      </c>
      <c r="HP34" s="38" t="str">
        <f t="shared" si="27"/>
        <v/>
      </c>
      <c r="HQ34" s="38" t="str">
        <f t="shared" si="27"/>
        <v/>
      </c>
      <c r="HR34" s="38" t="str">
        <f t="shared" si="27"/>
        <v/>
      </c>
      <c r="HS34" s="38" t="str">
        <f t="shared" si="27"/>
        <v/>
      </c>
      <c r="HT34" s="38" t="str">
        <f t="shared" si="27"/>
        <v/>
      </c>
      <c r="HU34" s="38" t="str">
        <f t="shared" si="27"/>
        <v/>
      </c>
      <c r="HV34" s="38" t="str">
        <f t="shared" si="27"/>
        <v/>
      </c>
      <c r="HW34" s="38" t="str">
        <f t="shared" si="27"/>
        <v/>
      </c>
      <c r="HX34" s="38" t="str">
        <f t="shared" si="27"/>
        <v/>
      </c>
      <c r="HY34" s="38" t="str">
        <f t="shared" si="27"/>
        <v/>
      </c>
      <c r="HZ34" s="38" t="str">
        <f t="shared" si="27"/>
        <v/>
      </c>
      <c r="IA34" s="38" t="str">
        <f t="shared" si="27"/>
        <v/>
      </c>
      <c r="IB34" s="38" t="str">
        <f t="shared" si="27"/>
        <v/>
      </c>
      <c r="IC34" s="38" t="str">
        <f t="shared" si="27"/>
        <v/>
      </c>
      <c r="ID34" s="38" t="str">
        <f t="shared" si="27"/>
        <v/>
      </c>
      <c r="IE34" s="38" t="str">
        <f t="shared" si="27"/>
        <v/>
      </c>
      <c r="IF34" s="38" t="str">
        <f t="shared" si="27"/>
        <v/>
      </c>
      <c r="IG34" s="38" t="str">
        <f t="shared" si="27"/>
        <v/>
      </c>
      <c r="IH34" s="38" t="str">
        <f t="shared" si="27"/>
        <v/>
      </c>
      <c r="II34" s="38" t="str">
        <f t="shared" si="27"/>
        <v/>
      </c>
      <c r="IJ34" s="38" t="str">
        <f t="shared" si="27"/>
        <v/>
      </c>
      <c r="IK34" s="38" t="str">
        <f t="shared" si="27"/>
        <v/>
      </c>
      <c r="IL34" s="38" t="str">
        <f t="shared" si="27"/>
        <v/>
      </c>
      <c r="IM34" s="38" t="str">
        <f t="shared" si="27"/>
        <v/>
      </c>
      <c r="IN34" s="38" t="str">
        <f t="shared" si="27"/>
        <v/>
      </c>
      <c r="IO34" s="38" t="str">
        <f t="shared" si="27"/>
        <v/>
      </c>
      <c r="IP34" s="38" t="str">
        <f t="shared" si="27"/>
        <v/>
      </c>
      <c r="IQ34" s="38" t="str">
        <f t="shared" si="27"/>
        <v/>
      </c>
      <c r="IR34" s="55">
        <f t="shared" ref="IR34:IR36" si="28">AVERAGE(B34:IQ34)</f>
        <v>1.6282409747880613</v>
      </c>
      <c r="IS34" s="60">
        <f t="shared" ref="IS34:IS36" si="29">STDEV(B34:IQ34)</f>
        <v>0.26522786638443135</v>
      </c>
    </row>
    <row r="35" spans="1:254" s="57" customFormat="1" x14ac:dyDescent="0.2">
      <c r="A35" s="56" t="s">
        <v>555</v>
      </c>
      <c r="B35" s="52">
        <f t="shared" ref="B35:B36" si="30">IF(B5&lt;&gt;"",LN(B5),"")</f>
        <v>2.0141911707817992</v>
      </c>
      <c r="C35" s="52">
        <f t="shared" si="24"/>
        <v>1.429884180723382</v>
      </c>
      <c r="D35" s="52">
        <f t="shared" si="24"/>
        <v>1.6014807273417149</v>
      </c>
      <c r="E35" s="52">
        <f t="shared" si="24"/>
        <v>1.5912920829389408</v>
      </c>
      <c r="F35" s="52">
        <f t="shared" si="24"/>
        <v>1.8791128386146667</v>
      </c>
      <c r="G35" s="52">
        <f t="shared" si="24"/>
        <v>1.5417270310788556</v>
      </c>
      <c r="H35" s="52">
        <f t="shared" si="24"/>
        <v>2.2056281592256406</v>
      </c>
      <c r="I35" s="52">
        <f t="shared" si="24"/>
        <v>1.5281873177067824</v>
      </c>
      <c r="J35" s="52">
        <f t="shared" si="24"/>
        <v>1.5971709247897932</v>
      </c>
      <c r="K35" s="52">
        <f t="shared" si="24"/>
        <v>1.2028143181226181</v>
      </c>
      <c r="L35" s="52">
        <f t="shared" si="24"/>
        <v>1.67695592430957</v>
      </c>
      <c r="M35" s="52">
        <f t="shared" si="24"/>
        <v>1.6562753592434396</v>
      </c>
      <c r="N35" s="52">
        <f t="shared" si="24"/>
        <v>1.7314539259364712</v>
      </c>
      <c r="O35" s="52">
        <f t="shared" si="24"/>
        <v>1.6948243247685542</v>
      </c>
      <c r="P35" s="52">
        <f t="shared" si="24"/>
        <v>1.9815544687711562</v>
      </c>
      <c r="Q35" s="52">
        <f t="shared" si="24"/>
        <v>1.6994992269199891</v>
      </c>
      <c r="R35" s="52">
        <f t="shared" si="24"/>
        <v>1.5035035190595394</v>
      </c>
      <c r="S35" s="52">
        <f t="shared" si="24"/>
        <v>2.0171846576208776</v>
      </c>
      <c r="T35" s="52">
        <f t="shared" si="24"/>
        <v>1.5830548000673303</v>
      </c>
      <c r="U35" s="52">
        <f t="shared" si="24"/>
        <v>0.90322237249541804</v>
      </c>
      <c r="V35" s="52">
        <f t="shared" si="24"/>
        <v>1.6931142060148159</v>
      </c>
      <c r="W35" s="52">
        <f t="shared" si="24"/>
        <v>1.8921279843161152</v>
      </c>
      <c r="X35" s="52">
        <f t="shared" si="24"/>
        <v>1.3666154428755863</v>
      </c>
      <c r="Y35" s="52">
        <f t="shared" si="24"/>
        <v>1.4220952053453746</v>
      </c>
      <c r="Z35" s="52">
        <f t="shared" si="24"/>
        <v>1.7679195619857726</v>
      </c>
      <c r="AA35" s="52">
        <f t="shared" si="24"/>
        <v>1.3582385340248142</v>
      </c>
      <c r="AB35" s="52">
        <f t="shared" si="24"/>
        <v>1.6188059405850301</v>
      </c>
      <c r="AC35" s="52">
        <f t="shared" si="24"/>
        <v>1.5206610497616988</v>
      </c>
      <c r="AD35" s="52">
        <f t="shared" si="24"/>
        <v>2.0143510992421088</v>
      </c>
      <c r="AE35" s="52">
        <f t="shared" si="24"/>
        <v>0.99383873397399969</v>
      </c>
      <c r="AF35" s="52">
        <f t="shared" si="24"/>
        <v>1.5108838042589201</v>
      </c>
      <c r="AG35" s="52">
        <f t="shared" si="24"/>
        <v>1.5051582195050028</v>
      </c>
      <c r="AH35" s="52">
        <f t="shared" si="24"/>
        <v>1.6739329683581394</v>
      </c>
      <c r="AI35" s="52">
        <f t="shared" si="24"/>
        <v>1.5106670580131296</v>
      </c>
      <c r="AJ35" s="52">
        <f t="shared" si="24"/>
        <v>1.6250883726374725</v>
      </c>
      <c r="AK35" s="52">
        <f t="shared" si="24"/>
        <v>1.7535969248708099</v>
      </c>
      <c r="AL35" s="52">
        <f t="shared" si="24"/>
        <v>1.8795202067931784</v>
      </c>
      <c r="AM35" s="52">
        <f t="shared" si="24"/>
        <v>1.7275243988678259</v>
      </c>
      <c r="AN35" s="52" t="str">
        <f t="shared" si="24"/>
        <v/>
      </c>
      <c r="AO35" s="52" t="str">
        <f t="shared" si="24"/>
        <v/>
      </c>
      <c r="AP35" s="52" t="str">
        <f t="shared" si="24"/>
        <v/>
      </c>
      <c r="AQ35" s="52" t="str">
        <f t="shared" si="24"/>
        <v/>
      </c>
      <c r="AR35" s="52" t="str">
        <f t="shared" si="24"/>
        <v/>
      </c>
      <c r="AS35" s="52" t="str">
        <f t="shared" si="24"/>
        <v/>
      </c>
      <c r="AT35" s="52" t="str">
        <f t="shared" si="24"/>
        <v/>
      </c>
      <c r="AU35" s="52" t="str">
        <f t="shared" si="24"/>
        <v/>
      </c>
      <c r="AV35" s="52" t="str">
        <f t="shared" si="24"/>
        <v/>
      </c>
      <c r="AW35" s="52" t="str">
        <f t="shared" si="24"/>
        <v/>
      </c>
      <c r="AX35" s="52" t="str">
        <f t="shared" si="24"/>
        <v/>
      </c>
      <c r="AY35" s="52" t="str">
        <f t="shared" si="24"/>
        <v/>
      </c>
      <c r="AZ35" s="52" t="str">
        <f t="shared" si="24"/>
        <v/>
      </c>
      <c r="BA35" s="52" t="str">
        <f t="shared" si="24"/>
        <v/>
      </c>
      <c r="BB35" s="52" t="str">
        <f t="shared" si="24"/>
        <v/>
      </c>
      <c r="BC35" s="52" t="str">
        <f t="shared" si="24"/>
        <v/>
      </c>
      <c r="BD35" s="52" t="str">
        <f t="shared" si="24"/>
        <v/>
      </c>
      <c r="BE35" s="52" t="str">
        <f t="shared" si="24"/>
        <v/>
      </c>
      <c r="BF35" s="52" t="str">
        <f t="shared" si="24"/>
        <v/>
      </c>
      <c r="BG35" s="52" t="str">
        <f t="shared" si="24"/>
        <v/>
      </c>
      <c r="BH35" s="52" t="str">
        <f t="shared" si="24"/>
        <v/>
      </c>
      <c r="BI35" s="52" t="str">
        <f t="shared" si="24"/>
        <v/>
      </c>
      <c r="BJ35" s="52" t="str">
        <f t="shared" si="24"/>
        <v/>
      </c>
      <c r="BK35" s="52" t="str">
        <f t="shared" si="24"/>
        <v/>
      </c>
      <c r="BL35" s="52" t="str">
        <f t="shared" si="24"/>
        <v/>
      </c>
      <c r="BM35" s="52" t="str">
        <f t="shared" si="24"/>
        <v/>
      </c>
      <c r="BN35" s="52" t="str">
        <f t="shared" si="24"/>
        <v/>
      </c>
      <c r="BO35" s="52" t="str">
        <f t="shared" si="25"/>
        <v/>
      </c>
      <c r="BP35" s="52" t="str">
        <f t="shared" si="25"/>
        <v/>
      </c>
      <c r="BQ35" s="52" t="str">
        <f t="shared" si="25"/>
        <v/>
      </c>
      <c r="BR35" s="52" t="str">
        <f t="shared" si="25"/>
        <v/>
      </c>
      <c r="BS35" s="52" t="str">
        <f t="shared" si="25"/>
        <v/>
      </c>
      <c r="BT35" s="52" t="str">
        <f t="shared" si="25"/>
        <v/>
      </c>
      <c r="BU35" s="52" t="str">
        <f t="shared" si="25"/>
        <v/>
      </c>
      <c r="BV35" s="52" t="str">
        <f t="shared" si="25"/>
        <v/>
      </c>
      <c r="BW35" s="52" t="str">
        <f t="shared" si="25"/>
        <v/>
      </c>
      <c r="BX35" s="52" t="str">
        <f t="shared" si="25"/>
        <v/>
      </c>
      <c r="BY35" s="52" t="str">
        <f t="shared" si="25"/>
        <v/>
      </c>
      <c r="BZ35" s="52" t="str">
        <f t="shared" si="25"/>
        <v/>
      </c>
      <c r="CA35" s="52" t="str">
        <f t="shared" si="25"/>
        <v/>
      </c>
      <c r="CB35" s="52" t="str">
        <f t="shared" si="25"/>
        <v/>
      </c>
      <c r="CC35" s="52" t="str">
        <f t="shared" si="25"/>
        <v/>
      </c>
      <c r="CD35" s="52" t="str">
        <f t="shared" si="25"/>
        <v/>
      </c>
      <c r="CE35" s="52" t="str">
        <f t="shared" si="25"/>
        <v/>
      </c>
      <c r="CF35" s="52" t="str">
        <f t="shared" si="25"/>
        <v/>
      </c>
      <c r="CG35" s="52" t="str">
        <f t="shared" si="25"/>
        <v/>
      </c>
      <c r="CH35" s="52" t="str">
        <f t="shared" si="25"/>
        <v/>
      </c>
      <c r="CI35" s="52" t="str">
        <f t="shared" si="25"/>
        <v/>
      </c>
      <c r="CJ35" s="52" t="str">
        <f t="shared" si="25"/>
        <v/>
      </c>
      <c r="CK35" s="52" t="str">
        <f t="shared" si="25"/>
        <v/>
      </c>
      <c r="CL35" s="52" t="str">
        <f t="shared" si="25"/>
        <v/>
      </c>
      <c r="CM35" s="52" t="str">
        <f t="shared" si="25"/>
        <v/>
      </c>
      <c r="CN35" s="52" t="str">
        <f t="shared" si="25"/>
        <v/>
      </c>
      <c r="CO35" s="52" t="str">
        <f t="shared" si="25"/>
        <v/>
      </c>
      <c r="CP35" s="52" t="str">
        <f t="shared" si="25"/>
        <v/>
      </c>
      <c r="CQ35" s="52" t="str">
        <f t="shared" si="25"/>
        <v/>
      </c>
      <c r="CR35" s="52" t="str">
        <f t="shared" si="25"/>
        <v/>
      </c>
      <c r="CS35" s="52" t="str">
        <f t="shared" si="25"/>
        <v/>
      </c>
      <c r="CT35" s="52" t="str">
        <f t="shared" si="25"/>
        <v/>
      </c>
      <c r="CU35" s="52" t="str">
        <f t="shared" si="25"/>
        <v/>
      </c>
      <c r="CV35" s="52" t="str">
        <f t="shared" si="25"/>
        <v/>
      </c>
      <c r="CW35" s="52" t="str">
        <f t="shared" si="25"/>
        <v/>
      </c>
      <c r="CX35" s="52" t="str">
        <f t="shared" si="25"/>
        <v/>
      </c>
      <c r="CY35" s="52" t="str">
        <f t="shared" si="25"/>
        <v/>
      </c>
      <c r="CZ35" s="52" t="str">
        <f t="shared" si="25"/>
        <v/>
      </c>
      <c r="DA35" s="52" t="str">
        <f t="shared" si="25"/>
        <v/>
      </c>
      <c r="DB35" s="52" t="str">
        <f t="shared" si="25"/>
        <v/>
      </c>
      <c r="DC35" s="52" t="str">
        <f t="shared" si="25"/>
        <v/>
      </c>
      <c r="DD35" s="52" t="str">
        <f t="shared" si="25"/>
        <v/>
      </c>
      <c r="DE35" s="52" t="str">
        <f t="shared" si="25"/>
        <v/>
      </c>
      <c r="DF35" s="52" t="str">
        <f t="shared" si="25"/>
        <v/>
      </c>
      <c r="DG35" s="52" t="str">
        <f t="shared" si="25"/>
        <v/>
      </c>
      <c r="DH35" s="52" t="str">
        <f t="shared" si="25"/>
        <v/>
      </c>
      <c r="DI35" s="52" t="str">
        <f t="shared" si="25"/>
        <v/>
      </c>
      <c r="DJ35" s="52" t="str">
        <f t="shared" si="25"/>
        <v/>
      </c>
      <c r="DK35" s="52" t="str">
        <f t="shared" si="25"/>
        <v/>
      </c>
      <c r="DL35" s="52" t="str">
        <f t="shared" si="25"/>
        <v/>
      </c>
      <c r="DM35" s="52" t="str">
        <f t="shared" si="25"/>
        <v/>
      </c>
      <c r="DN35" s="52" t="str">
        <f t="shared" si="25"/>
        <v/>
      </c>
      <c r="DO35" s="52" t="str">
        <f t="shared" si="25"/>
        <v/>
      </c>
      <c r="DP35" s="52" t="str">
        <f t="shared" si="25"/>
        <v/>
      </c>
      <c r="DQ35" s="52" t="str">
        <f t="shared" si="25"/>
        <v/>
      </c>
      <c r="DR35" s="52" t="str">
        <f t="shared" si="25"/>
        <v/>
      </c>
      <c r="DS35" s="52" t="str">
        <f t="shared" si="25"/>
        <v/>
      </c>
      <c r="DT35" s="52" t="str">
        <f t="shared" si="25"/>
        <v/>
      </c>
      <c r="DU35" s="52" t="str">
        <f t="shared" si="25"/>
        <v/>
      </c>
      <c r="DV35" s="52" t="str">
        <f t="shared" si="25"/>
        <v/>
      </c>
      <c r="DW35" s="52" t="str">
        <f t="shared" si="25"/>
        <v/>
      </c>
      <c r="DX35" s="52" t="str">
        <f t="shared" si="25"/>
        <v/>
      </c>
      <c r="DY35" s="52" t="str">
        <f t="shared" si="25"/>
        <v/>
      </c>
      <c r="DZ35" s="52" t="str">
        <f t="shared" si="25"/>
        <v/>
      </c>
      <c r="EA35" s="52" t="str">
        <f t="shared" si="26"/>
        <v/>
      </c>
      <c r="EB35" s="52" t="str">
        <f t="shared" si="26"/>
        <v/>
      </c>
      <c r="EC35" s="52" t="str">
        <f t="shared" si="26"/>
        <v/>
      </c>
      <c r="ED35" s="52" t="str">
        <f t="shared" si="26"/>
        <v/>
      </c>
      <c r="EE35" s="52" t="str">
        <f t="shared" si="26"/>
        <v/>
      </c>
      <c r="EF35" s="52" t="str">
        <f t="shared" si="26"/>
        <v/>
      </c>
      <c r="EG35" s="52" t="str">
        <f t="shared" si="26"/>
        <v/>
      </c>
      <c r="EH35" s="52" t="str">
        <f t="shared" si="26"/>
        <v/>
      </c>
      <c r="EI35" s="52" t="str">
        <f t="shared" si="26"/>
        <v/>
      </c>
      <c r="EJ35" s="52" t="str">
        <f t="shared" si="26"/>
        <v/>
      </c>
      <c r="EK35" s="52" t="str">
        <f t="shared" si="26"/>
        <v/>
      </c>
      <c r="EL35" s="52" t="str">
        <f t="shared" si="26"/>
        <v/>
      </c>
      <c r="EM35" s="52" t="str">
        <f t="shared" si="26"/>
        <v/>
      </c>
      <c r="EN35" s="52" t="str">
        <f t="shared" si="26"/>
        <v/>
      </c>
      <c r="EO35" s="52" t="str">
        <f t="shared" si="26"/>
        <v/>
      </c>
      <c r="EP35" s="52" t="str">
        <f t="shared" si="26"/>
        <v/>
      </c>
      <c r="EQ35" s="52" t="str">
        <f t="shared" si="26"/>
        <v/>
      </c>
      <c r="ER35" s="52" t="str">
        <f t="shared" si="26"/>
        <v/>
      </c>
      <c r="ES35" s="52" t="str">
        <f t="shared" si="26"/>
        <v/>
      </c>
      <c r="ET35" s="52" t="str">
        <f t="shared" si="26"/>
        <v/>
      </c>
      <c r="EU35" s="52" t="str">
        <f t="shared" si="26"/>
        <v/>
      </c>
      <c r="EV35" s="52" t="str">
        <f t="shared" si="26"/>
        <v/>
      </c>
      <c r="EW35" s="52" t="str">
        <f t="shared" si="26"/>
        <v/>
      </c>
      <c r="EX35" s="52" t="str">
        <f t="shared" si="26"/>
        <v/>
      </c>
      <c r="EY35" s="52" t="str">
        <f t="shared" si="26"/>
        <v/>
      </c>
      <c r="EZ35" s="52" t="str">
        <f t="shared" si="26"/>
        <v/>
      </c>
      <c r="FA35" s="52" t="str">
        <f t="shared" si="26"/>
        <v/>
      </c>
      <c r="FB35" s="52" t="str">
        <f t="shared" si="26"/>
        <v/>
      </c>
      <c r="FC35" s="52" t="str">
        <f t="shared" si="26"/>
        <v/>
      </c>
      <c r="FD35" s="52" t="str">
        <f t="shared" si="26"/>
        <v/>
      </c>
      <c r="FE35" s="52" t="str">
        <f t="shared" si="26"/>
        <v/>
      </c>
      <c r="FF35" s="52" t="str">
        <f t="shared" si="26"/>
        <v/>
      </c>
      <c r="FG35" s="52" t="str">
        <f t="shared" si="26"/>
        <v/>
      </c>
      <c r="FH35" s="52" t="str">
        <f t="shared" si="26"/>
        <v/>
      </c>
      <c r="FI35" s="52" t="str">
        <f t="shared" si="26"/>
        <v/>
      </c>
      <c r="FJ35" s="52" t="str">
        <f t="shared" si="26"/>
        <v/>
      </c>
      <c r="FK35" s="52" t="str">
        <f t="shared" si="26"/>
        <v/>
      </c>
      <c r="FL35" s="52" t="str">
        <f t="shared" si="26"/>
        <v/>
      </c>
      <c r="FM35" s="52" t="str">
        <f t="shared" si="26"/>
        <v/>
      </c>
      <c r="FN35" s="52" t="str">
        <f t="shared" si="26"/>
        <v/>
      </c>
      <c r="FO35" s="52" t="str">
        <f t="shared" si="26"/>
        <v/>
      </c>
      <c r="FP35" s="52" t="str">
        <f t="shared" si="26"/>
        <v/>
      </c>
      <c r="FQ35" s="52" t="str">
        <f t="shared" si="26"/>
        <v/>
      </c>
      <c r="FR35" s="52" t="str">
        <f t="shared" si="26"/>
        <v/>
      </c>
      <c r="FS35" s="52" t="str">
        <f t="shared" si="26"/>
        <v/>
      </c>
      <c r="FT35" s="52" t="str">
        <f t="shared" si="26"/>
        <v/>
      </c>
      <c r="FU35" s="52" t="str">
        <f t="shared" si="26"/>
        <v/>
      </c>
      <c r="FV35" s="52" t="str">
        <f t="shared" si="26"/>
        <v/>
      </c>
      <c r="FW35" s="52" t="str">
        <f t="shared" si="26"/>
        <v/>
      </c>
      <c r="FX35" s="52" t="str">
        <f t="shared" si="26"/>
        <v/>
      </c>
      <c r="FY35" s="52" t="str">
        <f t="shared" si="26"/>
        <v/>
      </c>
      <c r="FZ35" s="52" t="str">
        <f t="shared" si="26"/>
        <v/>
      </c>
      <c r="GA35" s="52" t="str">
        <f t="shared" si="26"/>
        <v/>
      </c>
      <c r="GB35" s="52" t="str">
        <f t="shared" si="26"/>
        <v/>
      </c>
      <c r="GC35" s="52" t="str">
        <f t="shared" si="26"/>
        <v/>
      </c>
      <c r="GD35" s="52" t="str">
        <f t="shared" si="26"/>
        <v/>
      </c>
      <c r="GE35" s="52" t="str">
        <f t="shared" si="26"/>
        <v/>
      </c>
      <c r="GF35" s="52" t="str">
        <f t="shared" si="26"/>
        <v/>
      </c>
      <c r="GG35" s="52" t="str">
        <f t="shared" si="26"/>
        <v/>
      </c>
      <c r="GH35" s="52" t="str">
        <f t="shared" si="26"/>
        <v/>
      </c>
      <c r="GI35" s="52" t="str">
        <f t="shared" si="26"/>
        <v/>
      </c>
      <c r="GJ35" s="52" t="str">
        <f t="shared" si="26"/>
        <v/>
      </c>
      <c r="GK35" s="52" t="str">
        <f t="shared" si="26"/>
        <v/>
      </c>
      <c r="GL35" s="52" t="str">
        <f t="shared" si="26"/>
        <v/>
      </c>
      <c r="GM35" s="52" t="str">
        <f t="shared" si="27"/>
        <v/>
      </c>
      <c r="GN35" s="52" t="str">
        <f t="shared" si="27"/>
        <v/>
      </c>
      <c r="GO35" s="52" t="str">
        <f t="shared" si="27"/>
        <v/>
      </c>
      <c r="GP35" s="52" t="str">
        <f t="shared" si="27"/>
        <v/>
      </c>
      <c r="GQ35" s="52" t="str">
        <f t="shared" si="27"/>
        <v/>
      </c>
      <c r="GR35" s="52" t="str">
        <f t="shared" si="27"/>
        <v/>
      </c>
      <c r="GS35" s="52" t="str">
        <f t="shared" si="27"/>
        <v/>
      </c>
      <c r="GT35" s="52" t="str">
        <f t="shared" si="27"/>
        <v/>
      </c>
      <c r="GU35" s="52" t="str">
        <f t="shared" si="27"/>
        <v/>
      </c>
      <c r="GV35" s="52" t="str">
        <f t="shared" si="27"/>
        <v/>
      </c>
      <c r="GW35" s="52" t="str">
        <f t="shared" si="27"/>
        <v/>
      </c>
      <c r="GX35" s="52" t="str">
        <f t="shared" si="27"/>
        <v/>
      </c>
      <c r="GY35" s="52" t="str">
        <f t="shared" si="27"/>
        <v/>
      </c>
      <c r="GZ35" s="52" t="str">
        <f t="shared" si="27"/>
        <v/>
      </c>
      <c r="HA35" s="52" t="str">
        <f t="shared" si="27"/>
        <v/>
      </c>
      <c r="HB35" s="52" t="str">
        <f t="shared" si="27"/>
        <v/>
      </c>
      <c r="HC35" s="52" t="str">
        <f t="shared" si="27"/>
        <v/>
      </c>
      <c r="HD35" s="52" t="str">
        <f t="shared" si="27"/>
        <v/>
      </c>
      <c r="HE35" s="52" t="str">
        <f t="shared" si="27"/>
        <v/>
      </c>
      <c r="HF35" s="52" t="str">
        <f t="shared" si="27"/>
        <v/>
      </c>
      <c r="HG35" s="52" t="str">
        <f t="shared" si="27"/>
        <v/>
      </c>
      <c r="HH35" s="52" t="str">
        <f t="shared" si="27"/>
        <v/>
      </c>
      <c r="HI35" s="52" t="str">
        <f t="shared" si="27"/>
        <v/>
      </c>
      <c r="HJ35" s="52" t="str">
        <f t="shared" si="27"/>
        <v/>
      </c>
      <c r="HK35" s="52" t="str">
        <f t="shared" si="27"/>
        <v/>
      </c>
      <c r="HL35" s="52" t="str">
        <f t="shared" si="27"/>
        <v/>
      </c>
      <c r="HM35" s="52" t="str">
        <f t="shared" si="27"/>
        <v/>
      </c>
      <c r="HN35" s="52" t="str">
        <f t="shared" si="27"/>
        <v/>
      </c>
      <c r="HO35" s="52" t="str">
        <f t="shared" si="27"/>
        <v/>
      </c>
      <c r="HP35" s="52" t="str">
        <f t="shared" si="27"/>
        <v/>
      </c>
      <c r="HQ35" s="52" t="str">
        <f t="shared" si="27"/>
        <v/>
      </c>
      <c r="HR35" s="52" t="str">
        <f t="shared" si="27"/>
        <v/>
      </c>
      <c r="HS35" s="52" t="str">
        <f t="shared" si="27"/>
        <v/>
      </c>
      <c r="HT35" s="52" t="str">
        <f t="shared" si="27"/>
        <v/>
      </c>
      <c r="HU35" s="52" t="str">
        <f t="shared" si="27"/>
        <v/>
      </c>
      <c r="HV35" s="52" t="str">
        <f t="shared" si="27"/>
        <v/>
      </c>
      <c r="HW35" s="52" t="str">
        <f t="shared" si="27"/>
        <v/>
      </c>
      <c r="HX35" s="52" t="str">
        <f t="shared" si="27"/>
        <v/>
      </c>
      <c r="HY35" s="52" t="str">
        <f t="shared" si="27"/>
        <v/>
      </c>
      <c r="HZ35" s="52" t="str">
        <f t="shared" si="27"/>
        <v/>
      </c>
      <c r="IA35" s="52" t="str">
        <f t="shared" si="27"/>
        <v/>
      </c>
      <c r="IB35" s="52" t="str">
        <f t="shared" si="27"/>
        <v/>
      </c>
      <c r="IC35" s="52" t="str">
        <f t="shared" si="27"/>
        <v/>
      </c>
      <c r="ID35" s="52" t="str">
        <f t="shared" si="27"/>
        <v/>
      </c>
      <c r="IE35" s="52" t="str">
        <f t="shared" si="27"/>
        <v/>
      </c>
      <c r="IF35" s="52" t="str">
        <f t="shared" si="27"/>
        <v/>
      </c>
      <c r="IG35" s="52" t="str">
        <f t="shared" si="27"/>
        <v/>
      </c>
      <c r="IH35" s="52" t="str">
        <f t="shared" si="27"/>
        <v/>
      </c>
      <c r="II35" s="52" t="str">
        <f t="shared" si="27"/>
        <v/>
      </c>
      <c r="IJ35" s="52" t="str">
        <f t="shared" si="27"/>
        <v/>
      </c>
      <c r="IK35" s="52" t="str">
        <f t="shared" si="27"/>
        <v/>
      </c>
      <c r="IL35" s="52" t="str">
        <f t="shared" si="27"/>
        <v/>
      </c>
      <c r="IM35" s="52" t="str">
        <f t="shared" si="27"/>
        <v/>
      </c>
      <c r="IN35" s="52" t="str">
        <f t="shared" si="27"/>
        <v/>
      </c>
      <c r="IO35" s="52" t="str">
        <f t="shared" si="27"/>
        <v/>
      </c>
      <c r="IP35" s="52" t="str">
        <f t="shared" si="27"/>
        <v/>
      </c>
      <c r="IQ35" s="52" t="str">
        <f t="shared" si="27"/>
        <v/>
      </c>
      <c r="IR35" s="57">
        <f t="shared" si="28"/>
        <v>1.6282409747880613</v>
      </c>
      <c r="IS35" s="61">
        <f t="shared" si="29"/>
        <v>0.26522786638443135</v>
      </c>
    </row>
    <row r="36" spans="1:254" s="59" customFormat="1" x14ac:dyDescent="0.2">
      <c r="A36" s="58" t="s">
        <v>551</v>
      </c>
      <c r="B36" s="53">
        <f t="shared" si="30"/>
        <v>2.0879981504129392</v>
      </c>
      <c r="C36" s="53">
        <f t="shared" si="24"/>
        <v>1.4090358825155218</v>
      </c>
      <c r="D36" s="53">
        <f t="shared" si="24"/>
        <v>1.6630805675308755</v>
      </c>
      <c r="E36" s="53">
        <f t="shared" si="24"/>
        <v>1.6715988973191183</v>
      </c>
      <c r="F36" s="53">
        <f t="shared" si="24"/>
        <v>1.8952285679277163</v>
      </c>
      <c r="G36" s="53">
        <f t="shared" si="24"/>
        <v>1.5880402296198308</v>
      </c>
      <c r="H36" s="53">
        <f t="shared" si="24"/>
        <v>2.2201863319301585</v>
      </c>
      <c r="I36" s="53">
        <f t="shared" si="24"/>
        <v>1.5554855009666637</v>
      </c>
      <c r="J36" s="53">
        <f t="shared" si="24"/>
        <v>1.6589866413964314</v>
      </c>
      <c r="K36" s="53">
        <f t="shared" si="24"/>
        <v>1.2532930163355149</v>
      </c>
      <c r="L36" s="53">
        <f t="shared" si="24"/>
        <v>1.7379121699484739</v>
      </c>
      <c r="M36" s="53">
        <f t="shared" si="24"/>
        <v>1.7316232358288215</v>
      </c>
      <c r="N36" s="53">
        <f t="shared" si="24"/>
        <v>1.7881529354919223</v>
      </c>
      <c r="O36" s="53">
        <f t="shared" si="24"/>
        <v>1.722565499265666</v>
      </c>
      <c r="P36" s="53">
        <f t="shared" si="24"/>
        <v>2.0469529805607549</v>
      </c>
      <c r="Q36" s="53">
        <f t="shared" si="24"/>
        <v>1.751460936741815</v>
      </c>
      <c r="R36" s="53">
        <f t="shared" si="24"/>
        <v>1.4990153854111419</v>
      </c>
      <c r="S36" s="53">
        <f t="shared" si="24"/>
        <v>2.0330214221712897</v>
      </c>
      <c r="T36" s="53">
        <f t="shared" si="24"/>
        <v>1.6522765906757446</v>
      </c>
      <c r="U36" s="53">
        <f t="shared" si="24"/>
        <v>0.95134536692027527</v>
      </c>
      <c r="V36" s="53">
        <f t="shared" si="24"/>
        <v>1.7336202127539131</v>
      </c>
      <c r="W36" s="53">
        <f t="shared" si="24"/>
        <v>1.9747223266495348</v>
      </c>
      <c r="X36" s="53">
        <f t="shared" si="24"/>
        <v>1.3908924772455893</v>
      </c>
      <c r="Y36" s="53">
        <f t="shared" si="24"/>
        <v>1.4518617546390724</v>
      </c>
      <c r="Z36" s="53">
        <f t="shared" si="24"/>
        <v>1.8437007094608886</v>
      </c>
      <c r="AA36" s="53">
        <f t="shared" si="24"/>
        <v>1.3649029986689241</v>
      </c>
      <c r="AB36" s="53">
        <f t="shared" si="24"/>
        <v>1.6576048478574075</v>
      </c>
      <c r="AC36" s="53">
        <f t="shared" si="24"/>
        <v>1.5619654532627536</v>
      </c>
      <c r="AD36" s="53">
        <f t="shared" si="24"/>
        <v>2.0738384202066724</v>
      </c>
      <c r="AE36" s="53">
        <f t="shared" si="24"/>
        <v>1.0168696330586438</v>
      </c>
      <c r="AF36" s="53">
        <f t="shared" si="24"/>
        <v>1.5653411440070757</v>
      </c>
      <c r="AG36" s="53">
        <f t="shared" si="24"/>
        <v>1.5622512759445155</v>
      </c>
      <c r="AH36" s="53">
        <f t="shared" si="24"/>
        <v>1.7307424582396911</v>
      </c>
      <c r="AI36" s="53">
        <f t="shared" si="24"/>
        <v>1.5340570581738788</v>
      </c>
      <c r="AJ36" s="53">
        <f t="shared" si="24"/>
        <v>1.5942439030857853</v>
      </c>
      <c r="AK36" s="53">
        <f t="shared" si="24"/>
        <v>1.8140274069784079</v>
      </c>
      <c r="AL36" s="53">
        <f t="shared" si="24"/>
        <v>1.9225779328703427</v>
      </c>
      <c r="AM36" s="53">
        <f t="shared" si="24"/>
        <v>1.7910484395113746</v>
      </c>
      <c r="AN36" s="53" t="str">
        <f t="shared" si="24"/>
        <v/>
      </c>
      <c r="AO36" s="53" t="str">
        <f t="shared" si="24"/>
        <v/>
      </c>
      <c r="AP36" s="53" t="str">
        <f t="shared" si="24"/>
        <v/>
      </c>
      <c r="AQ36" s="53" t="str">
        <f t="shared" si="24"/>
        <v/>
      </c>
      <c r="AR36" s="53" t="str">
        <f t="shared" si="24"/>
        <v/>
      </c>
      <c r="AS36" s="53" t="str">
        <f t="shared" si="24"/>
        <v/>
      </c>
      <c r="AT36" s="53" t="str">
        <f t="shared" si="24"/>
        <v/>
      </c>
      <c r="AU36" s="53" t="str">
        <f t="shared" si="24"/>
        <v/>
      </c>
      <c r="AV36" s="53" t="str">
        <f t="shared" si="24"/>
        <v/>
      </c>
      <c r="AW36" s="53" t="str">
        <f t="shared" si="24"/>
        <v/>
      </c>
      <c r="AX36" s="53" t="str">
        <f t="shared" si="24"/>
        <v/>
      </c>
      <c r="AY36" s="53" t="str">
        <f t="shared" si="24"/>
        <v/>
      </c>
      <c r="AZ36" s="53" t="str">
        <f t="shared" si="24"/>
        <v/>
      </c>
      <c r="BA36" s="53" t="str">
        <f t="shared" si="24"/>
        <v/>
      </c>
      <c r="BB36" s="53" t="str">
        <f t="shared" si="24"/>
        <v/>
      </c>
      <c r="BC36" s="53" t="str">
        <f t="shared" si="24"/>
        <v/>
      </c>
      <c r="BD36" s="53" t="str">
        <f t="shared" si="24"/>
        <v/>
      </c>
      <c r="BE36" s="53" t="str">
        <f t="shared" si="24"/>
        <v/>
      </c>
      <c r="BF36" s="53" t="str">
        <f t="shared" si="24"/>
        <v/>
      </c>
      <c r="BG36" s="53" t="str">
        <f t="shared" si="24"/>
        <v/>
      </c>
      <c r="BH36" s="53" t="str">
        <f t="shared" si="24"/>
        <v/>
      </c>
      <c r="BI36" s="53" t="str">
        <f t="shared" si="24"/>
        <v/>
      </c>
      <c r="BJ36" s="53" t="str">
        <f t="shared" si="24"/>
        <v/>
      </c>
      <c r="BK36" s="53" t="str">
        <f t="shared" si="24"/>
        <v/>
      </c>
      <c r="BL36" s="53" t="str">
        <f t="shared" si="24"/>
        <v/>
      </c>
      <c r="BM36" s="53" t="str">
        <f t="shared" si="24"/>
        <v/>
      </c>
      <c r="BN36" s="53" t="str">
        <f t="shared" si="24"/>
        <v/>
      </c>
      <c r="BO36" s="53" t="str">
        <f t="shared" si="25"/>
        <v/>
      </c>
      <c r="BP36" s="53" t="str">
        <f t="shared" si="25"/>
        <v/>
      </c>
      <c r="BQ36" s="53" t="str">
        <f t="shared" si="25"/>
        <v/>
      </c>
      <c r="BR36" s="53" t="str">
        <f t="shared" si="25"/>
        <v/>
      </c>
      <c r="BS36" s="53" t="str">
        <f t="shared" si="25"/>
        <v/>
      </c>
      <c r="BT36" s="53" t="str">
        <f t="shared" si="25"/>
        <v/>
      </c>
      <c r="BU36" s="53" t="str">
        <f t="shared" si="25"/>
        <v/>
      </c>
      <c r="BV36" s="53" t="str">
        <f t="shared" si="25"/>
        <v/>
      </c>
      <c r="BW36" s="53" t="str">
        <f t="shared" si="25"/>
        <v/>
      </c>
      <c r="BX36" s="53" t="str">
        <f t="shared" si="25"/>
        <v/>
      </c>
      <c r="BY36" s="53" t="str">
        <f t="shared" si="25"/>
        <v/>
      </c>
      <c r="BZ36" s="53" t="str">
        <f t="shared" si="25"/>
        <v/>
      </c>
      <c r="CA36" s="53" t="str">
        <f t="shared" si="25"/>
        <v/>
      </c>
      <c r="CB36" s="53" t="str">
        <f t="shared" si="25"/>
        <v/>
      </c>
      <c r="CC36" s="53" t="str">
        <f t="shared" si="25"/>
        <v/>
      </c>
      <c r="CD36" s="53" t="str">
        <f t="shared" si="25"/>
        <v/>
      </c>
      <c r="CE36" s="53" t="str">
        <f t="shared" si="25"/>
        <v/>
      </c>
      <c r="CF36" s="53" t="str">
        <f t="shared" si="25"/>
        <v/>
      </c>
      <c r="CG36" s="53" t="str">
        <f t="shared" si="25"/>
        <v/>
      </c>
      <c r="CH36" s="53" t="str">
        <f t="shared" si="25"/>
        <v/>
      </c>
      <c r="CI36" s="53" t="str">
        <f t="shared" si="25"/>
        <v/>
      </c>
      <c r="CJ36" s="53" t="str">
        <f t="shared" si="25"/>
        <v/>
      </c>
      <c r="CK36" s="53" t="str">
        <f t="shared" si="25"/>
        <v/>
      </c>
      <c r="CL36" s="53" t="str">
        <f t="shared" si="25"/>
        <v/>
      </c>
      <c r="CM36" s="53" t="str">
        <f t="shared" si="25"/>
        <v/>
      </c>
      <c r="CN36" s="53" t="str">
        <f t="shared" si="25"/>
        <v/>
      </c>
      <c r="CO36" s="53" t="str">
        <f t="shared" si="25"/>
        <v/>
      </c>
      <c r="CP36" s="53" t="str">
        <f t="shared" si="25"/>
        <v/>
      </c>
      <c r="CQ36" s="53" t="str">
        <f t="shared" si="25"/>
        <v/>
      </c>
      <c r="CR36" s="53" t="str">
        <f t="shared" si="25"/>
        <v/>
      </c>
      <c r="CS36" s="53" t="str">
        <f t="shared" si="25"/>
        <v/>
      </c>
      <c r="CT36" s="53" t="str">
        <f t="shared" si="25"/>
        <v/>
      </c>
      <c r="CU36" s="53" t="str">
        <f t="shared" si="25"/>
        <v/>
      </c>
      <c r="CV36" s="53" t="str">
        <f t="shared" si="25"/>
        <v/>
      </c>
      <c r="CW36" s="53" t="str">
        <f t="shared" si="25"/>
        <v/>
      </c>
      <c r="CX36" s="53" t="str">
        <f t="shared" si="25"/>
        <v/>
      </c>
      <c r="CY36" s="53" t="str">
        <f t="shared" si="25"/>
        <v/>
      </c>
      <c r="CZ36" s="53" t="str">
        <f t="shared" si="25"/>
        <v/>
      </c>
      <c r="DA36" s="53" t="str">
        <f t="shared" si="25"/>
        <v/>
      </c>
      <c r="DB36" s="53" t="str">
        <f t="shared" si="25"/>
        <v/>
      </c>
      <c r="DC36" s="53" t="str">
        <f t="shared" si="25"/>
        <v/>
      </c>
      <c r="DD36" s="53" t="str">
        <f t="shared" si="25"/>
        <v/>
      </c>
      <c r="DE36" s="53" t="str">
        <f t="shared" si="25"/>
        <v/>
      </c>
      <c r="DF36" s="53" t="str">
        <f t="shared" si="25"/>
        <v/>
      </c>
      <c r="DG36" s="53" t="str">
        <f t="shared" si="25"/>
        <v/>
      </c>
      <c r="DH36" s="53" t="str">
        <f t="shared" si="25"/>
        <v/>
      </c>
      <c r="DI36" s="53" t="str">
        <f t="shared" si="25"/>
        <v/>
      </c>
      <c r="DJ36" s="53" t="str">
        <f t="shared" si="25"/>
        <v/>
      </c>
      <c r="DK36" s="53" t="str">
        <f t="shared" si="25"/>
        <v/>
      </c>
      <c r="DL36" s="53" t="str">
        <f t="shared" si="25"/>
        <v/>
      </c>
      <c r="DM36" s="53" t="str">
        <f t="shared" si="25"/>
        <v/>
      </c>
      <c r="DN36" s="53" t="str">
        <f t="shared" si="25"/>
        <v/>
      </c>
      <c r="DO36" s="53" t="str">
        <f t="shared" si="25"/>
        <v/>
      </c>
      <c r="DP36" s="53" t="str">
        <f t="shared" si="25"/>
        <v/>
      </c>
      <c r="DQ36" s="53" t="str">
        <f t="shared" si="25"/>
        <v/>
      </c>
      <c r="DR36" s="53" t="str">
        <f t="shared" si="25"/>
        <v/>
      </c>
      <c r="DS36" s="53" t="str">
        <f t="shared" si="25"/>
        <v/>
      </c>
      <c r="DT36" s="53" t="str">
        <f t="shared" si="25"/>
        <v/>
      </c>
      <c r="DU36" s="53" t="str">
        <f t="shared" si="25"/>
        <v/>
      </c>
      <c r="DV36" s="53" t="str">
        <f t="shared" si="25"/>
        <v/>
      </c>
      <c r="DW36" s="53" t="str">
        <f t="shared" si="25"/>
        <v/>
      </c>
      <c r="DX36" s="53" t="str">
        <f t="shared" si="25"/>
        <v/>
      </c>
      <c r="DY36" s="53" t="str">
        <f t="shared" si="25"/>
        <v/>
      </c>
      <c r="DZ36" s="53" t="str">
        <f t="shared" si="25"/>
        <v/>
      </c>
      <c r="EA36" s="53" t="str">
        <f t="shared" si="26"/>
        <v/>
      </c>
      <c r="EB36" s="53" t="str">
        <f t="shared" si="26"/>
        <v/>
      </c>
      <c r="EC36" s="53" t="str">
        <f t="shared" si="26"/>
        <v/>
      </c>
      <c r="ED36" s="53" t="str">
        <f t="shared" si="26"/>
        <v/>
      </c>
      <c r="EE36" s="53" t="str">
        <f t="shared" si="26"/>
        <v/>
      </c>
      <c r="EF36" s="53" t="str">
        <f t="shared" si="26"/>
        <v/>
      </c>
      <c r="EG36" s="53" t="str">
        <f t="shared" si="26"/>
        <v/>
      </c>
      <c r="EH36" s="53" t="str">
        <f t="shared" si="26"/>
        <v/>
      </c>
      <c r="EI36" s="53" t="str">
        <f t="shared" si="26"/>
        <v/>
      </c>
      <c r="EJ36" s="53" t="str">
        <f t="shared" si="26"/>
        <v/>
      </c>
      <c r="EK36" s="53" t="str">
        <f t="shared" si="26"/>
        <v/>
      </c>
      <c r="EL36" s="53" t="str">
        <f t="shared" si="26"/>
        <v/>
      </c>
      <c r="EM36" s="53" t="str">
        <f t="shared" si="26"/>
        <v/>
      </c>
      <c r="EN36" s="53" t="str">
        <f t="shared" si="26"/>
        <v/>
      </c>
      <c r="EO36" s="53" t="str">
        <f t="shared" si="26"/>
        <v/>
      </c>
      <c r="EP36" s="53" t="str">
        <f t="shared" si="26"/>
        <v/>
      </c>
      <c r="EQ36" s="53" t="str">
        <f t="shared" si="26"/>
        <v/>
      </c>
      <c r="ER36" s="53" t="str">
        <f t="shared" si="26"/>
        <v/>
      </c>
      <c r="ES36" s="53" t="str">
        <f t="shared" si="26"/>
        <v/>
      </c>
      <c r="ET36" s="53" t="str">
        <f t="shared" si="26"/>
        <v/>
      </c>
      <c r="EU36" s="53" t="str">
        <f t="shared" si="26"/>
        <v/>
      </c>
      <c r="EV36" s="53" t="str">
        <f t="shared" si="26"/>
        <v/>
      </c>
      <c r="EW36" s="53" t="str">
        <f t="shared" si="26"/>
        <v/>
      </c>
      <c r="EX36" s="53" t="str">
        <f t="shared" si="26"/>
        <v/>
      </c>
      <c r="EY36" s="53" t="str">
        <f t="shared" si="26"/>
        <v/>
      </c>
      <c r="EZ36" s="53" t="str">
        <f t="shared" si="26"/>
        <v/>
      </c>
      <c r="FA36" s="53" t="str">
        <f t="shared" si="26"/>
        <v/>
      </c>
      <c r="FB36" s="53" t="str">
        <f t="shared" si="26"/>
        <v/>
      </c>
      <c r="FC36" s="53" t="str">
        <f t="shared" si="26"/>
        <v/>
      </c>
      <c r="FD36" s="53" t="str">
        <f t="shared" si="26"/>
        <v/>
      </c>
      <c r="FE36" s="53" t="str">
        <f t="shared" si="26"/>
        <v/>
      </c>
      <c r="FF36" s="53" t="str">
        <f t="shared" si="26"/>
        <v/>
      </c>
      <c r="FG36" s="53" t="str">
        <f t="shared" si="26"/>
        <v/>
      </c>
      <c r="FH36" s="53" t="str">
        <f t="shared" si="26"/>
        <v/>
      </c>
      <c r="FI36" s="53" t="str">
        <f t="shared" si="26"/>
        <v/>
      </c>
      <c r="FJ36" s="53" t="str">
        <f t="shared" si="26"/>
        <v/>
      </c>
      <c r="FK36" s="53" t="str">
        <f t="shared" si="26"/>
        <v/>
      </c>
      <c r="FL36" s="53" t="str">
        <f t="shared" si="26"/>
        <v/>
      </c>
      <c r="FM36" s="53" t="str">
        <f t="shared" si="26"/>
        <v/>
      </c>
      <c r="FN36" s="53" t="str">
        <f t="shared" si="26"/>
        <v/>
      </c>
      <c r="FO36" s="53" t="str">
        <f t="shared" si="26"/>
        <v/>
      </c>
      <c r="FP36" s="53" t="str">
        <f t="shared" si="26"/>
        <v/>
      </c>
      <c r="FQ36" s="53" t="str">
        <f t="shared" si="26"/>
        <v/>
      </c>
      <c r="FR36" s="53" t="str">
        <f t="shared" si="26"/>
        <v/>
      </c>
      <c r="FS36" s="53" t="str">
        <f t="shared" si="26"/>
        <v/>
      </c>
      <c r="FT36" s="53" t="str">
        <f t="shared" si="26"/>
        <v/>
      </c>
      <c r="FU36" s="53" t="str">
        <f t="shared" si="26"/>
        <v/>
      </c>
      <c r="FV36" s="53" t="str">
        <f t="shared" si="26"/>
        <v/>
      </c>
      <c r="FW36" s="53" t="str">
        <f t="shared" si="26"/>
        <v/>
      </c>
      <c r="FX36" s="53" t="str">
        <f t="shared" si="26"/>
        <v/>
      </c>
      <c r="FY36" s="53" t="str">
        <f t="shared" si="26"/>
        <v/>
      </c>
      <c r="FZ36" s="53" t="str">
        <f t="shared" si="26"/>
        <v/>
      </c>
      <c r="GA36" s="53" t="str">
        <f t="shared" si="26"/>
        <v/>
      </c>
      <c r="GB36" s="53" t="str">
        <f t="shared" si="26"/>
        <v/>
      </c>
      <c r="GC36" s="53" t="str">
        <f t="shared" si="26"/>
        <v/>
      </c>
      <c r="GD36" s="53" t="str">
        <f t="shared" si="26"/>
        <v/>
      </c>
      <c r="GE36" s="53" t="str">
        <f t="shared" si="26"/>
        <v/>
      </c>
      <c r="GF36" s="53" t="str">
        <f t="shared" si="26"/>
        <v/>
      </c>
      <c r="GG36" s="53" t="str">
        <f t="shared" si="26"/>
        <v/>
      </c>
      <c r="GH36" s="53" t="str">
        <f t="shared" si="26"/>
        <v/>
      </c>
      <c r="GI36" s="53" t="str">
        <f t="shared" si="26"/>
        <v/>
      </c>
      <c r="GJ36" s="53" t="str">
        <f t="shared" si="26"/>
        <v/>
      </c>
      <c r="GK36" s="53" t="str">
        <f t="shared" si="26"/>
        <v/>
      </c>
      <c r="GL36" s="53" t="str">
        <f t="shared" si="26"/>
        <v/>
      </c>
      <c r="GM36" s="53" t="str">
        <f t="shared" si="27"/>
        <v/>
      </c>
      <c r="GN36" s="53" t="str">
        <f t="shared" si="27"/>
        <v/>
      </c>
      <c r="GO36" s="53" t="str">
        <f t="shared" si="27"/>
        <v/>
      </c>
      <c r="GP36" s="53" t="str">
        <f t="shared" si="27"/>
        <v/>
      </c>
      <c r="GQ36" s="53" t="str">
        <f t="shared" si="27"/>
        <v/>
      </c>
      <c r="GR36" s="53" t="str">
        <f t="shared" si="27"/>
        <v/>
      </c>
      <c r="GS36" s="53" t="str">
        <f t="shared" si="27"/>
        <v/>
      </c>
      <c r="GT36" s="53" t="str">
        <f t="shared" si="27"/>
        <v/>
      </c>
      <c r="GU36" s="53" t="str">
        <f t="shared" si="27"/>
        <v/>
      </c>
      <c r="GV36" s="53" t="str">
        <f t="shared" si="27"/>
        <v/>
      </c>
      <c r="GW36" s="53" t="str">
        <f t="shared" si="27"/>
        <v/>
      </c>
      <c r="GX36" s="53" t="str">
        <f t="shared" si="27"/>
        <v/>
      </c>
      <c r="GY36" s="53" t="str">
        <f t="shared" si="27"/>
        <v/>
      </c>
      <c r="GZ36" s="53" t="str">
        <f t="shared" si="27"/>
        <v/>
      </c>
      <c r="HA36" s="53" t="str">
        <f t="shared" si="27"/>
        <v/>
      </c>
      <c r="HB36" s="53" t="str">
        <f t="shared" si="27"/>
        <v/>
      </c>
      <c r="HC36" s="53" t="str">
        <f t="shared" si="27"/>
        <v/>
      </c>
      <c r="HD36" s="53" t="str">
        <f t="shared" si="27"/>
        <v/>
      </c>
      <c r="HE36" s="53" t="str">
        <f t="shared" si="27"/>
        <v/>
      </c>
      <c r="HF36" s="53" t="str">
        <f t="shared" si="27"/>
        <v/>
      </c>
      <c r="HG36" s="53" t="str">
        <f t="shared" si="27"/>
        <v/>
      </c>
      <c r="HH36" s="53" t="str">
        <f t="shared" si="27"/>
        <v/>
      </c>
      <c r="HI36" s="53" t="str">
        <f t="shared" si="27"/>
        <v/>
      </c>
      <c r="HJ36" s="53" t="str">
        <f t="shared" si="27"/>
        <v/>
      </c>
      <c r="HK36" s="53" t="str">
        <f t="shared" si="27"/>
        <v/>
      </c>
      <c r="HL36" s="53" t="str">
        <f t="shared" si="27"/>
        <v/>
      </c>
      <c r="HM36" s="53" t="str">
        <f t="shared" si="27"/>
        <v/>
      </c>
      <c r="HN36" s="53" t="str">
        <f t="shared" si="27"/>
        <v/>
      </c>
      <c r="HO36" s="53" t="str">
        <f t="shared" si="27"/>
        <v/>
      </c>
      <c r="HP36" s="53" t="str">
        <f t="shared" si="27"/>
        <v/>
      </c>
      <c r="HQ36" s="53" t="str">
        <f t="shared" si="27"/>
        <v/>
      </c>
      <c r="HR36" s="53" t="str">
        <f t="shared" si="27"/>
        <v/>
      </c>
      <c r="HS36" s="53" t="str">
        <f t="shared" si="27"/>
        <v/>
      </c>
      <c r="HT36" s="53" t="str">
        <f t="shared" si="27"/>
        <v/>
      </c>
      <c r="HU36" s="53" t="str">
        <f t="shared" si="27"/>
        <v/>
      </c>
      <c r="HV36" s="53" t="str">
        <f t="shared" si="27"/>
        <v/>
      </c>
      <c r="HW36" s="53" t="str">
        <f t="shared" si="27"/>
        <v/>
      </c>
      <c r="HX36" s="53" t="str">
        <f t="shared" si="27"/>
        <v/>
      </c>
      <c r="HY36" s="53" t="str">
        <f t="shared" si="27"/>
        <v/>
      </c>
      <c r="HZ36" s="53" t="str">
        <f t="shared" si="27"/>
        <v/>
      </c>
      <c r="IA36" s="53" t="str">
        <f t="shared" si="27"/>
        <v/>
      </c>
      <c r="IB36" s="53" t="str">
        <f t="shared" si="27"/>
        <v/>
      </c>
      <c r="IC36" s="53" t="str">
        <f t="shared" si="27"/>
        <v/>
      </c>
      <c r="ID36" s="53" t="str">
        <f t="shared" si="27"/>
        <v/>
      </c>
      <c r="IE36" s="53" t="str">
        <f t="shared" si="27"/>
        <v/>
      </c>
      <c r="IF36" s="53" t="str">
        <f t="shared" si="27"/>
        <v/>
      </c>
      <c r="IG36" s="53" t="str">
        <f t="shared" si="27"/>
        <v/>
      </c>
      <c r="IH36" s="53" t="str">
        <f t="shared" si="27"/>
        <v/>
      </c>
      <c r="II36" s="53" t="str">
        <f t="shared" si="27"/>
        <v/>
      </c>
      <c r="IJ36" s="53" t="str">
        <f t="shared" si="27"/>
        <v/>
      </c>
      <c r="IK36" s="53" t="str">
        <f t="shared" si="27"/>
        <v/>
      </c>
      <c r="IL36" s="53" t="str">
        <f t="shared" si="27"/>
        <v/>
      </c>
      <c r="IM36" s="53" t="str">
        <f t="shared" si="27"/>
        <v/>
      </c>
      <c r="IN36" s="53" t="str">
        <f t="shared" si="27"/>
        <v/>
      </c>
      <c r="IO36" s="53" t="str">
        <f t="shared" si="27"/>
        <v/>
      </c>
      <c r="IP36" s="53" t="str">
        <f t="shared" si="27"/>
        <v/>
      </c>
      <c r="IQ36" s="53" t="str">
        <f t="shared" si="27"/>
        <v/>
      </c>
      <c r="IR36" s="59">
        <f t="shared" si="28"/>
        <v>1.6710928621469772</v>
      </c>
      <c r="IS36" s="67">
        <f t="shared" si="29"/>
        <v>0.27204529768468988</v>
      </c>
    </row>
    <row r="37" spans="1:254" x14ac:dyDescent="0.2">
      <c r="A37" s="6"/>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c r="IR37" s="55"/>
      <c r="IS37" s="60"/>
      <c r="IT37" s="9"/>
    </row>
    <row r="38" spans="1:254" s="55" customFormat="1" x14ac:dyDescent="0.2">
      <c r="A38" s="76" t="s">
        <v>14</v>
      </c>
      <c r="B38" s="53">
        <f t="shared" ref="B38:BM41" si="31">IF(B8&lt;&gt;"",LN(B8),"")</f>
        <v>1.6830665288186089</v>
      </c>
      <c r="C38" s="53">
        <f t="shared" si="31"/>
        <v>2.0199180510374779</v>
      </c>
      <c r="D38" s="53">
        <f t="shared" si="31"/>
        <v>1.4244994923139809</v>
      </c>
      <c r="E38" s="53">
        <f t="shared" si="31"/>
        <v>-8.7678491013323132E-2</v>
      </c>
      <c r="F38" s="53">
        <f t="shared" si="31"/>
        <v>2.2270048639340061</v>
      </c>
      <c r="G38" s="53">
        <f t="shared" si="31"/>
        <v>1.481224396506603</v>
      </c>
      <c r="H38" s="53">
        <f t="shared" si="31"/>
        <v>2.6482865976503671</v>
      </c>
      <c r="I38" s="53">
        <f t="shared" si="31"/>
        <v>1.4417571337631618</v>
      </c>
      <c r="J38" s="53">
        <f t="shared" si="31"/>
        <v>1.0326112618918097</v>
      </c>
      <c r="K38" s="53">
        <f t="shared" si="31"/>
        <v>0.95842756972589149</v>
      </c>
      <c r="L38" s="53">
        <f t="shared" si="31"/>
        <v>0.54880002718646814</v>
      </c>
      <c r="M38" s="53">
        <f t="shared" si="31"/>
        <v>0.40267068931671574</v>
      </c>
      <c r="N38" s="53">
        <f t="shared" si="31"/>
        <v>0.94173568534866781</v>
      </c>
      <c r="O38" s="53">
        <f t="shared" si="31"/>
        <v>1.4152122484996945</v>
      </c>
      <c r="P38" s="53">
        <f t="shared" si="31"/>
        <v>1.7681768683562264</v>
      </c>
      <c r="Q38" s="53">
        <f t="shared" si="31"/>
        <v>1.456534323171671</v>
      </c>
      <c r="R38" s="53">
        <f t="shared" si="31"/>
        <v>2.0237334415070571</v>
      </c>
      <c r="S38" s="53">
        <f t="shared" si="31"/>
        <v>2.4092537815911355</v>
      </c>
      <c r="T38" s="53">
        <f t="shared" si="31"/>
        <v>1.2534923670785887</v>
      </c>
      <c r="U38" s="53">
        <f t="shared" si="31"/>
        <v>1.0044637588265466</v>
      </c>
      <c r="V38" s="53">
        <f t="shared" si="31"/>
        <v>0.92082866677071329</v>
      </c>
      <c r="W38" s="53">
        <f t="shared" si="31"/>
        <v>0.49318440267354913</v>
      </c>
      <c r="X38" s="53">
        <f t="shared" si="31"/>
        <v>1.1893193593695917</v>
      </c>
      <c r="Y38" s="53">
        <f t="shared" si="31"/>
        <v>1.3265598230117741</v>
      </c>
      <c r="Z38" s="53">
        <f t="shared" si="31"/>
        <v>0.876102662994384</v>
      </c>
      <c r="AA38" s="53">
        <f t="shared" si="31"/>
        <v>1.4072150960964405</v>
      </c>
      <c r="AB38" s="53">
        <f t="shared" si="31"/>
        <v>0.76313868869186963</v>
      </c>
      <c r="AC38" s="53">
        <f t="shared" si="31"/>
        <v>0.75415839610251167</v>
      </c>
      <c r="AD38" s="53">
        <f t="shared" si="31"/>
        <v>1.6059223608570206</v>
      </c>
      <c r="AE38" s="53">
        <f t="shared" si="31"/>
        <v>0.39627475628216868</v>
      </c>
      <c r="AF38" s="53">
        <f t="shared" si="31"/>
        <v>1.370497902086506</v>
      </c>
      <c r="AG38" s="53">
        <f t="shared" si="31"/>
        <v>-9.9000291850595487E-2</v>
      </c>
      <c r="AH38" s="53">
        <f t="shared" si="31"/>
        <v>1.5325360665509336</v>
      </c>
      <c r="AI38" s="53">
        <f t="shared" si="31"/>
        <v>0.98175850629875561</v>
      </c>
      <c r="AJ38" s="53">
        <f t="shared" si="31"/>
        <v>2.1016972735294317</v>
      </c>
      <c r="AK38" s="53">
        <f t="shared" si="31"/>
        <v>0.6895730229888144</v>
      </c>
      <c r="AL38" s="53">
        <f t="shared" si="31"/>
        <v>1.6478554187438039</v>
      </c>
      <c r="AM38" s="53">
        <f t="shared" si="31"/>
        <v>1.4611650612356797</v>
      </c>
      <c r="AN38" s="53" t="str">
        <f t="shared" si="31"/>
        <v/>
      </c>
      <c r="AO38" s="53" t="str">
        <f t="shared" si="31"/>
        <v/>
      </c>
      <c r="AP38" s="53" t="str">
        <f t="shared" si="31"/>
        <v/>
      </c>
      <c r="AQ38" s="53" t="str">
        <f t="shared" si="31"/>
        <v/>
      </c>
      <c r="AR38" s="53" t="str">
        <f t="shared" si="31"/>
        <v/>
      </c>
      <c r="AS38" s="53" t="str">
        <f t="shared" si="31"/>
        <v/>
      </c>
      <c r="AT38" s="53" t="str">
        <f t="shared" si="31"/>
        <v/>
      </c>
      <c r="AU38" s="53" t="str">
        <f t="shared" si="31"/>
        <v/>
      </c>
      <c r="AV38" s="53" t="str">
        <f t="shared" si="31"/>
        <v/>
      </c>
      <c r="AW38" s="53" t="str">
        <f t="shared" si="31"/>
        <v/>
      </c>
      <c r="AX38" s="53" t="str">
        <f t="shared" si="31"/>
        <v/>
      </c>
      <c r="AY38" s="53" t="str">
        <f t="shared" si="31"/>
        <v/>
      </c>
      <c r="AZ38" s="53" t="str">
        <f t="shared" si="31"/>
        <v/>
      </c>
      <c r="BA38" s="53" t="str">
        <f t="shared" si="31"/>
        <v/>
      </c>
      <c r="BB38" s="53" t="str">
        <f t="shared" si="31"/>
        <v/>
      </c>
      <c r="BC38" s="53" t="str">
        <f t="shared" si="31"/>
        <v/>
      </c>
      <c r="BD38" s="53" t="str">
        <f t="shared" si="31"/>
        <v/>
      </c>
      <c r="BE38" s="53" t="str">
        <f t="shared" si="31"/>
        <v/>
      </c>
      <c r="BF38" s="53" t="str">
        <f t="shared" si="31"/>
        <v/>
      </c>
      <c r="BG38" s="53" t="str">
        <f t="shared" si="31"/>
        <v/>
      </c>
      <c r="BH38" s="53" t="str">
        <f t="shared" si="31"/>
        <v/>
      </c>
      <c r="BI38" s="53" t="str">
        <f t="shared" si="31"/>
        <v/>
      </c>
      <c r="BJ38" s="53" t="str">
        <f t="shared" si="31"/>
        <v/>
      </c>
      <c r="BK38" s="53" t="str">
        <f t="shared" si="31"/>
        <v/>
      </c>
      <c r="BL38" s="53" t="str">
        <f t="shared" si="31"/>
        <v/>
      </c>
      <c r="BM38" s="53" t="str">
        <f t="shared" si="31"/>
        <v/>
      </c>
      <c r="BN38" s="53" t="str">
        <f t="shared" ref="BN38:DY41" si="32">IF(BN8&lt;&gt;"",LN(BN8),"")</f>
        <v/>
      </c>
      <c r="BO38" s="53" t="str">
        <f t="shared" si="32"/>
        <v/>
      </c>
      <c r="BP38" s="53" t="str">
        <f t="shared" si="32"/>
        <v/>
      </c>
      <c r="BQ38" s="53" t="str">
        <f t="shared" si="32"/>
        <v/>
      </c>
      <c r="BR38" s="53" t="str">
        <f t="shared" si="32"/>
        <v/>
      </c>
      <c r="BS38" s="53" t="str">
        <f t="shared" si="32"/>
        <v/>
      </c>
      <c r="BT38" s="53" t="str">
        <f t="shared" si="32"/>
        <v/>
      </c>
      <c r="BU38" s="53" t="str">
        <f t="shared" si="32"/>
        <v/>
      </c>
      <c r="BV38" s="53" t="str">
        <f t="shared" si="32"/>
        <v/>
      </c>
      <c r="BW38" s="53" t="str">
        <f t="shared" si="32"/>
        <v/>
      </c>
      <c r="BX38" s="53" t="str">
        <f t="shared" si="32"/>
        <v/>
      </c>
      <c r="BY38" s="53" t="str">
        <f t="shared" si="32"/>
        <v/>
      </c>
      <c r="BZ38" s="53" t="str">
        <f t="shared" si="32"/>
        <v/>
      </c>
      <c r="CA38" s="53" t="str">
        <f t="shared" si="32"/>
        <v/>
      </c>
      <c r="CB38" s="53" t="str">
        <f t="shared" si="32"/>
        <v/>
      </c>
      <c r="CC38" s="53" t="str">
        <f t="shared" si="32"/>
        <v/>
      </c>
      <c r="CD38" s="53" t="str">
        <f t="shared" si="32"/>
        <v/>
      </c>
      <c r="CE38" s="53" t="str">
        <f t="shared" si="32"/>
        <v/>
      </c>
      <c r="CF38" s="53" t="str">
        <f t="shared" si="32"/>
        <v/>
      </c>
      <c r="CG38" s="53" t="str">
        <f t="shared" si="32"/>
        <v/>
      </c>
      <c r="CH38" s="53" t="str">
        <f t="shared" si="32"/>
        <v/>
      </c>
      <c r="CI38" s="53" t="str">
        <f t="shared" si="32"/>
        <v/>
      </c>
      <c r="CJ38" s="53" t="str">
        <f t="shared" si="32"/>
        <v/>
      </c>
      <c r="CK38" s="53" t="str">
        <f t="shared" si="32"/>
        <v/>
      </c>
      <c r="CL38" s="53" t="str">
        <f t="shared" si="32"/>
        <v/>
      </c>
      <c r="CM38" s="53" t="str">
        <f t="shared" si="32"/>
        <v/>
      </c>
      <c r="CN38" s="53" t="str">
        <f t="shared" si="32"/>
        <v/>
      </c>
      <c r="CO38" s="53" t="str">
        <f t="shared" si="32"/>
        <v/>
      </c>
      <c r="CP38" s="53" t="str">
        <f t="shared" si="32"/>
        <v/>
      </c>
      <c r="CQ38" s="53" t="str">
        <f t="shared" si="32"/>
        <v/>
      </c>
      <c r="CR38" s="53" t="str">
        <f t="shared" si="32"/>
        <v/>
      </c>
      <c r="CS38" s="53" t="str">
        <f t="shared" si="32"/>
        <v/>
      </c>
      <c r="CT38" s="53" t="str">
        <f t="shared" si="32"/>
        <v/>
      </c>
      <c r="CU38" s="53" t="str">
        <f t="shared" si="32"/>
        <v/>
      </c>
      <c r="CV38" s="53" t="str">
        <f t="shared" si="32"/>
        <v/>
      </c>
      <c r="CW38" s="53" t="str">
        <f t="shared" si="32"/>
        <v/>
      </c>
      <c r="CX38" s="53" t="str">
        <f t="shared" si="32"/>
        <v/>
      </c>
      <c r="CY38" s="53" t="str">
        <f t="shared" si="32"/>
        <v/>
      </c>
      <c r="CZ38" s="53" t="str">
        <f t="shared" si="32"/>
        <v/>
      </c>
      <c r="DA38" s="53" t="str">
        <f t="shared" si="32"/>
        <v/>
      </c>
      <c r="DB38" s="53" t="str">
        <f t="shared" si="32"/>
        <v/>
      </c>
      <c r="DC38" s="53" t="str">
        <f t="shared" si="32"/>
        <v/>
      </c>
      <c r="DD38" s="53" t="str">
        <f t="shared" si="32"/>
        <v/>
      </c>
      <c r="DE38" s="53" t="str">
        <f t="shared" si="32"/>
        <v/>
      </c>
      <c r="DF38" s="53" t="str">
        <f t="shared" si="32"/>
        <v/>
      </c>
      <c r="DG38" s="53" t="str">
        <f t="shared" si="32"/>
        <v/>
      </c>
      <c r="DH38" s="53" t="str">
        <f t="shared" si="32"/>
        <v/>
      </c>
      <c r="DI38" s="53" t="str">
        <f t="shared" si="32"/>
        <v/>
      </c>
      <c r="DJ38" s="53" t="str">
        <f t="shared" si="32"/>
        <v/>
      </c>
      <c r="DK38" s="53" t="str">
        <f t="shared" si="32"/>
        <v/>
      </c>
      <c r="DL38" s="53" t="str">
        <f t="shared" si="32"/>
        <v/>
      </c>
      <c r="DM38" s="53" t="str">
        <f t="shared" si="32"/>
        <v/>
      </c>
      <c r="DN38" s="53" t="str">
        <f t="shared" si="32"/>
        <v/>
      </c>
      <c r="DO38" s="53" t="str">
        <f t="shared" si="32"/>
        <v/>
      </c>
      <c r="DP38" s="53" t="str">
        <f t="shared" si="32"/>
        <v/>
      </c>
      <c r="DQ38" s="53" t="str">
        <f t="shared" si="32"/>
        <v/>
      </c>
      <c r="DR38" s="53" t="str">
        <f t="shared" si="32"/>
        <v/>
      </c>
      <c r="DS38" s="53" t="str">
        <f t="shared" si="32"/>
        <v/>
      </c>
      <c r="DT38" s="53" t="str">
        <f t="shared" si="32"/>
        <v/>
      </c>
      <c r="DU38" s="53" t="str">
        <f t="shared" si="32"/>
        <v/>
      </c>
      <c r="DV38" s="53" t="str">
        <f t="shared" si="32"/>
        <v/>
      </c>
      <c r="DW38" s="53" t="str">
        <f t="shared" si="32"/>
        <v/>
      </c>
      <c r="DX38" s="53" t="str">
        <f t="shared" si="32"/>
        <v/>
      </c>
      <c r="DY38" s="53" t="str">
        <f t="shared" si="32"/>
        <v/>
      </c>
      <c r="DZ38" s="53" t="str">
        <f t="shared" ref="DZ38:GK41" si="33">IF(DZ8&lt;&gt;"",LN(DZ8),"")</f>
        <v/>
      </c>
      <c r="EA38" s="53" t="str">
        <f t="shared" si="33"/>
        <v/>
      </c>
      <c r="EB38" s="53" t="str">
        <f t="shared" si="33"/>
        <v/>
      </c>
      <c r="EC38" s="53" t="str">
        <f t="shared" si="33"/>
        <v/>
      </c>
      <c r="ED38" s="53" t="str">
        <f t="shared" si="33"/>
        <v/>
      </c>
      <c r="EE38" s="53" t="str">
        <f t="shared" si="33"/>
        <v/>
      </c>
      <c r="EF38" s="53" t="str">
        <f t="shared" si="33"/>
        <v/>
      </c>
      <c r="EG38" s="53" t="str">
        <f t="shared" si="33"/>
        <v/>
      </c>
      <c r="EH38" s="53" t="str">
        <f t="shared" si="33"/>
        <v/>
      </c>
      <c r="EI38" s="53" t="str">
        <f t="shared" si="33"/>
        <v/>
      </c>
      <c r="EJ38" s="53" t="str">
        <f t="shared" si="33"/>
        <v/>
      </c>
      <c r="EK38" s="53" t="str">
        <f t="shared" si="33"/>
        <v/>
      </c>
      <c r="EL38" s="53" t="str">
        <f t="shared" si="33"/>
        <v/>
      </c>
      <c r="EM38" s="53" t="str">
        <f t="shared" si="33"/>
        <v/>
      </c>
      <c r="EN38" s="53" t="str">
        <f t="shared" si="33"/>
        <v/>
      </c>
      <c r="EO38" s="53" t="str">
        <f t="shared" si="33"/>
        <v/>
      </c>
      <c r="EP38" s="53" t="str">
        <f t="shared" si="33"/>
        <v/>
      </c>
      <c r="EQ38" s="53" t="str">
        <f t="shared" si="33"/>
        <v/>
      </c>
      <c r="ER38" s="53" t="str">
        <f t="shared" si="33"/>
        <v/>
      </c>
      <c r="ES38" s="53" t="str">
        <f t="shared" si="33"/>
        <v/>
      </c>
      <c r="ET38" s="53" t="str">
        <f t="shared" si="33"/>
        <v/>
      </c>
      <c r="EU38" s="53" t="str">
        <f t="shared" si="33"/>
        <v/>
      </c>
      <c r="EV38" s="53" t="str">
        <f t="shared" si="33"/>
        <v/>
      </c>
      <c r="EW38" s="53" t="str">
        <f t="shared" si="33"/>
        <v/>
      </c>
      <c r="EX38" s="53" t="str">
        <f t="shared" si="33"/>
        <v/>
      </c>
      <c r="EY38" s="53" t="str">
        <f t="shared" si="33"/>
        <v/>
      </c>
      <c r="EZ38" s="53" t="str">
        <f t="shared" si="33"/>
        <v/>
      </c>
      <c r="FA38" s="53" t="str">
        <f t="shared" si="33"/>
        <v/>
      </c>
      <c r="FB38" s="53" t="str">
        <f t="shared" si="33"/>
        <v/>
      </c>
      <c r="FC38" s="53" t="str">
        <f t="shared" si="33"/>
        <v/>
      </c>
      <c r="FD38" s="53" t="str">
        <f t="shared" si="33"/>
        <v/>
      </c>
      <c r="FE38" s="53" t="str">
        <f t="shared" si="33"/>
        <v/>
      </c>
      <c r="FF38" s="53" t="str">
        <f t="shared" si="33"/>
        <v/>
      </c>
      <c r="FG38" s="53" t="str">
        <f t="shared" si="33"/>
        <v/>
      </c>
      <c r="FH38" s="53" t="str">
        <f t="shared" si="33"/>
        <v/>
      </c>
      <c r="FI38" s="53" t="str">
        <f t="shared" si="33"/>
        <v/>
      </c>
      <c r="FJ38" s="53" t="str">
        <f t="shared" si="33"/>
        <v/>
      </c>
      <c r="FK38" s="53" t="str">
        <f t="shared" si="33"/>
        <v/>
      </c>
      <c r="FL38" s="53" t="str">
        <f t="shared" si="33"/>
        <v/>
      </c>
      <c r="FM38" s="53" t="str">
        <f t="shared" si="33"/>
        <v/>
      </c>
      <c r="FN38" s="53" t="str">
        <f t="shared" si="33"/>
        <v/>
      </c>
      <c r="FO38" s="53" t="str">
        <f t="shared" si="33"/>
        <v/>
      </c>
      <c r="FP38" s="53" t="str">
        <f t="shared" si="33"/>
        <v/>
      </c>
      <c r="FQ38" s="53" t="str">
        <f t="shared" si="33"/>
        <v/>
      </c>
      <c r="FR38" s="53" t="str">
        <f t="shared" si="33"/>
        <v/>
      </c>
      <c r="FS38" s="53" t="str">
        <f t="shared" si="33"/>
        <v/>
      </c>
      <c r="FT38" s="53" t="str">
        <f t="shared" si="33"/>
        <v/>
      </c>
      <c r="FU38" s="53" t="str">
        <f t="shared" si="33"/>
        <v/>
      </c>
      <c r="FV38" s="53" t="str">
        <f t="shared" si="33"/>
        <v/>
      </c>
      <c r="FW38" s="53" t="str">
        <f t="shared" si="33"/>
        <v/>
      </c>
      <c r="FX38" s="53" t="str">
        <f t="shared" si="33"/>
        <v/>
      </c>
      <c r="FY38" s="53" t="str">
        <f t="shared" si="33"/>
        <v/>
      </c>
      <c r="FZ38" s="53" t="str">
        <f t="shared" si="33"/>
        <v/>
      </c>
      <c r="GA38" s="53" t="str">
        <f t="shared" si="33"/>
        <v/>
      </c>
      <c r="GB38" s="53" t="str">
        <f t="shared" si="33"/>
        <v/>
      </c>
      <c r="GC38" s="53" t="str">
        <f t="shared" si="33"/>
        <v/>
      </c>
      <c r="GD38" s="53" t="str">
        <f t="shared" si="33"/>
        <v/>
      </c>
      <c r="GE38" s="53" t="str">
        <f t="shared" si="33"/>
        <v/>
      </c>
      <c r="GF38" s="53" t="str">
        <f t="shared" si="33"/>
        <v/>
      </c>
      <c r="GG38" s="53" t="str">
        <f t="shared" si="33"/>
        <v/>
      </c>
      <c r="GH38" s="53" t="str">
        <f t="shared" si="33"/>
        <v/>
      </c>
      <c r="GI38" s="53" t="str">
        <f t="shared" si="33"/>
        <v/>
      </c>
      <c r="GJ38" s="53" t="str">
        <f t="shared" si="33"/>
        <v/>
      </c>
      <c r="GK38" s="53" t="str">
        <f t="shared" si="33"/>
        <v/>
      </c>
      <c r="GL38" s="53" t="str">
        <f t="shared" ref="GL38:IQ42" si="34">IF(GL8&lt;&gt;"",LN(GL8),"")</f>
        <v/>
      </c>
      <c r="GM38" s="53" t="str">
        <f t="shared" si="34"/>
        <v/>
      </c>
      <c r="GN38" s="53" t="str">
        <f t="shared" si="34"/>
        <v/>
      </c>
      <c r="GO38" s="53" t="str">
        <f t="shared" si="34"/>
        <v/>
      </c>
      <c r="GP38" s="53" t="str">
        <f t="shared" si="34"/>
        <v/>
      </c>
      <c r="GQ38" s="53" t="str">
        <f t="shared" si="34"/>
        <v/>
      </c>
      <c r="GR38" s="53" t="str">
        <f t="shared" si="34"/>
        <v/>
      </c>
      <c r="GS38" s="53" t="str">
        <f t="shared" si="34"/>
        <v/>
      </c>
      <c r="GT38" s="53" t="str">
        <f t="shared" si="34"/>
        <v/>
      </c>
      <c r="GU38" s="53" t="str">
        <f t="shared" si="34"/>
        <v/>
      </c>
      <c r="GV38" s="53" t="str">
        <f t="shared" si="34"/>
        <v/>
      </c>
      <c r="GW38" s="53" t="str">
        <f t="shared" si="34"/>
        <v/>
      </c>
      <c r="GX38" s="53" t="str">
        <f t="shared" si="34"/>
        <v/>
      </c>
      <c r="GY38" s="53" t="str">
        <f t="shared" si="34"/>
        <v/>
      </c>
      <c r="GZ38" s="53" t="str">
        <f t="shared" si="34"/>
        <v/>
      </c>
      <c r="HA38" s="53" t="str">
        <f t="shared" si="34"/>
        <v/>
      </c>
      <c r="HB38" s="53" t="str">
        <f t="shared" si="34"/>
        <v/>
      </c>
      <c r="HC38" s="53" t="str">
        <f t="shared" si="34"/>
        <v/>
      </c>
      <c r="HD38" s="53" t="str">
        <f t="shared" si="34"/>
        <v/>
      </c>
      <c r="HE38" s="53" t="str">
        <f t="shared" si="34"/>
        <v/>
      </c>
      <c r="HF38" s="53" t="str">
        <f t="shared" si="34"/>
        <v/>
      </c>
      <c r="HG38" s="53" t="str">
        <f t="shared" si="34"/>
        <v/>
      </c>
      <c r="HH38" s="53" t="str">
        <f t="shared" si="34"/>
        <v/>
      </c>
      <c r="HI38" s="53" t="str">
        <f t="shared" si="34"/>
        <v/>
      </c>
      <c r="HJ38" s="53" t="str">
        <f t="shared" si="34"/>
        <v/>
      </c>
      <c r="HK38" s="53" t="str">
        <f t="shared" si="34"/>
        <v/>
      </c>
      <c r="HL38" s="53" t="str">
        <f t="shared" si="34"/>
        <v/>
      </c>
      <c r="HM38" s="53" t="str">
        <f t="shared" si="34"/>
        <v/>
      </c>
      <c r="HN38" s="53" t="str">
        <f t="shared" si="34"/>
        <v/>
      </c>
      <c r="HO38" s="53" t="str">
        <f t="shared" si="34"/>
        <v/>
      </c>
      <c r="HP38" s="53" t="str">
        <f t="shared" si="34"/>
        <v/>
      </c>
      <c r="HQ38" s="53" t="str">
        <f t="shared" si="34"/>
        <v/>
      </c>
      <c r="HR38" s="53" t="str">
        <f t="shared" si="34"/>
        <v/>
      </c>
      <c r="HS38" s="53" t="str">
        <f t="shared" si="34"/>
        <v/>
      </c>
      <c r="HT38" s="53" t="str">
        <f t="shared" si="34"/>
        <v/>
      </c>
      <c r="HU38" s="53" t="str">
        <f t="shared" si="34"/>
        <v/>
      </c>
      <c r="HV38" s="53" t="str">
        <f t="shared" si="34"/>
        <v/>
      </c>
      <c r="HW38" s="53" t="str">
        <f t="shared" si="34"/>
        <v/>
      </c>
      <c r="HX38" s="53" t="str">
        <f t="shared" si="34"/>
        <v/>
      </c>
      <c r="HY38" s="53" t="str">
        <f t="shared" si="34"/>
        <v/>
      </c>
      <c r="HZ38" s="53" t="str">
        <f t="shared" si="34"/>
        <v/>
      </c>
      <c r="IA38" s="53" t="str">
        <f t="shared" si="34"/>
        <v/>
      </c>
      <c r="IB38" s="53" t="str">
        <f t="shared" si="34"/>
        <v/>
      </c>
      <c r="IC38" s="53" t="str">
        <f t="shared" si="34"/>
        <v/>
      </c>
      <c r="ID38" s="53" t="str">
        <f t="shared" si="34"/>
        <v/>
      </c>
      <c r="IE38" s="53" t="str">
        <f t="shared" si="34"/>
        <v/>
      </c>
      <c r="IF38" s="53" t="str">
        <f t="shared" si="34"/>
        <v/>
      </c>
      <c r="IG38" s="53" t="str">
        <f t="shared" si="34"/>
        <v/>
      </c>
      <c r="IH38" s="53" t="str">
        <f t="shared" si="34"/>
        <v/>
      </c>
      <c r="II38" s="53" t="str">
        <f t="shared" si="34"/>
        <v/>
      </c>
      <c r="IJ38" s="53" t="str">
        <f t="shared" si="34"/>
        <v/>
      </c>
      <c r="IK38" s="53" t="str">
        <f t="shared" si="34"/>
        <v/>
      </c>
      <c r="IL38" s="53" t="str">
        <f t="shared" si="34"/>
        <v/>
      </c>
      <c r="IM38" s="53" t="str">
        <f t="shared" si="34"/>
        <v/>
      </c>
      <c r="IN38" s="53" t="str">
        <f t="shared" si="34"/>
        <v/>
      </c>
      <c r="IO38" s="53" t="str">
        <f t="shared" si="34"/>
        <v/>
      </c>
      <c r="IP38" s="53" t="str">
        <f t="shared" si="34"/>
        <v/>
      </c>
      <c r="IQ38" s="53" t="str">
        <f t="shared" si="34"/>
        <v/>
      </c>
      <c r="IR38" s="59">
        <f t="shared" ref="IR38:IR48" si="35">AVERAGE(B38:IQ38)</f>
        <v>1.2492625728406503</v>
      </c>
      <c r="IS38" s="67">
        <f t="shared" ref="IS38:IS48" si="36">STDEV(B38:IQ38)</f>
        <v>0.63246415634843656</v>
      </c>
    </row>
    <row r="39" spans="1:254" s="55" customFormat="1" x14ac:dyDescent="0.2">
      <c r="A39" s="40" t="s">
        <v>13</v>
      </c>
      <c r="B39" s="38">
        <f t="shared" si="31"/>
        <v>2.2397306232400997</v>
      </c>
      <c r="C39" s="38">
        <f t="shared" si="31"/>
        <v>1.7178038450131234</v>
      </c>
      <c r="D39" s="38">
        <f t="shared" si="31"/>
        <v>1.4841394232004359</v>
      </c>
      <c r="E39" s="38">
        <f t="shared" si="31"/>
        <v>1.2518744954643088</v>
      </c>
      <c r="F39" s="38">
        <f t="shared" si="31"/>
        <v>2.140795703229164</v>
      </c>
      <c r="G39" s="38">
        <f t="shared" si="31"/>
        <v>2.0614469667812325</v>
      </c>
      <c r="H39" s="38">
        <f t="shared" si="31"/>
        <v>2.8815265799358922</v>
      </c>
      <c r="I39" s="38">
        <f t="shared" si="31"/>
        <v>1.3015259434791882</v>
      </c>
      <c r="J39" s="38">
        <f t="shared" si="31"/>
        <v>1.8875372710204137</v>
      </c>
      <c r="K39" s="38">
        <f t="shared" si="31"/>
        <v>1.4691863250529684</v>
      </c>
      <c r="L39" s="38">
        <f t="shared" si="31"/>
        <v>0.77893592925986133</v>
      </c>
      <c r="M39" s="38">
        <f t="shared" si="31"/>
        <v>1.3013757287953025</v>
      </c>
      <c r="N39" s="38">
        <f t="shared" si="31"/>
        <v>1.46478763924873</v>
      </c>
      <c r="O39" s="38">
        <f t="shared" si="31"/>
        <v>1.4702968977694399</v>
      </c>
      <c r="P39" s="38">
        <f t="shared" si="31"/>
        <v>2.346624586304908</v>
      </c>
      <c r="Q39" s="38">
        <f t="shared" si="31"/>
        <v>1.7924820201864864</v>
      </c>
      <c r="R39" s="38">
        <f t="shared" si="31"/>
        <v>1.9006242647990372</v>
      </c>
      <c r="S39" s="38">
        <f t="shared" si="31"/>
        <v>2.4350051229730338</v>
      </c>
      <c r="T39" s="38">
        <f t="shared" si="31"/>
        <v>2.0965776338875952</v>
      </c>
      <c r="U39" s="38">
        <f t="shared" si="31"/>
        <v>1.2173748521797421</v>
      </c>
      <c r="V39" s="38">
        <f t="shared" si="31"/>
        <v>1.8285387288628703</v>
      </c>
      <c r="W39" s="38">
        <f t="shared" si="31"/>
        <v>1.2698538905130947</v>
      </c>
      <c r="X39" s="38">
        <f t="shared" si="31"/>
        <v>1.4155784296901113</v>
      </c>
      <c r="Y39" s="38">
        <f t="shared" si="31"/>
        <v>0.88001118120325283</v>
      </c>
      <c r="Z39" s="38">
        <f t="shared" si="31"/>
        <v>1.7831352723924287</v>
      </c>
      <c r="AA39" s="38">
        <f t="shared" si="31"/>
        <v>1.0744224346777245</v>
      </c>
      <c r="AB39" s="38">
        <f t="shared" si="31"/>
        <v>1.2637824301002596</v>
      </c>
      <c r="AC39" s="38">
        <f t="shared" si="31"/>
        <v>1.3963093658092509</v>
      </c>
      <c r="AD39" s="38">
        <f t="shared" si="31"/>
        <v>2.0267624531471689</v>
      </c>
      <c r="AE39" s="38">
        <f t="shared" si="31"/>
        <v>1.0150774523862318</v>
      </c>
      <c r="AF39" s="38">
        <f t="shared" si="31"/>
        <v>1.7266712592978886</v>
      </c>
      <c r="AG39" s="38">
        <f t="shared" si="31"/>
        <v>1.0552314355303385</v>
      </c>
      <c r="AH39" s="38">
        <f t="shared" si="31"/>
        <v>2.2061727682412493</v>
      </c>
      <c r="AI39" s="38">
        <f t="shared" si="31"/>
        <v>1.6119670743309082</v>
      </c>
      <c r="AJ39" s="38">
        <f t="shared" si="31"/>
        <v>2.0734876655795764</v>
      </c>
      <c r="AK39" s="38">
        <f t="shared" si="31"/>
        <v>1.4628399074396967</v>
      </c>
      <c r="AL39" s="38">
        <f t="shared" si="31"/>
        <v>2.4262496703434042</v>
      </c>
      <c r="AM39" s="38">
        <f t="shared" si="31"/>
        <v>1.9913684627125701</v>
      </c>
      <c r="AN39" s="38" t="str">
        <f t="shared" si="31"/>
        <v/>
      </c>
      <c r="AO39" s="38" t="str">
        <f t="shared" si="31"/>
        <v/>
      </c>
      <c r="AP39" s="38" t="str">
        <f t="shared" si="31"/>
        <v/>
      </c>
      <c r="AQ39" s="38" t="str">
        <f t="shared" si="31"/>
        <v/>
      </c>
      <c r="AR39" s="38" t="str">
        <f t="shared" si="31"/>
        <v/>
      </c>
      <c r="AS39" s="38" t="str">
        <f t="shared" si="31"/>
        <v/>
      </c>
      <c r="AT39" s="38" t="str">
        <f t="shared" si="31"/>
        <v/>
      </c>
      <c r="AU39" s="38" t="str">
        <f t="shared" si="31"/>
        <v/>
      </c>
      <c r="AV39" s="38" t="str">
        <f t="shared" si="31"/>
        <v/>
      </c>
      <c r="AW39" s="38" t="str">
        <f t="shared" si="31"/>
        <v/>
      </c>
      <c r="AX39" s="38" t="str">
        <f t="shared" si="31"/>
        <v/>
      </c>
      <c r="AY39" s="38" t="str">
        <f t="shared" si="31"/>
        <v/>
      </c>
      <c r="AZ39" s="38" t="str">
        <f t="shared" si="31"/>
        <v/>
      </c>
      <c r="BA39" s="38" t="str">
        <f t="shared" si="31"/>
        <v/>
      </c>
      <c r="BB39" s="38" t="str">
        <f t="shared" si="31"/>
        <v/>
      </c>
      <c r="BC39" s="38" t="str">
        <f t="shared" si="31"/>
        <v/>
      </c>
      <c r="BD39" s="38" t="str">
        <f t="shared" si="31"/>
        <v/>
      </c>
      <c r="BE39" s="38" t="str">
        <f t="shared" si="31"/>
        <v/>
      </c>
      <c r="BF39" s="38" t="str">
        <f t="shared" si="31"/>
        <v/>
      </c>
      <c r="BG39" s="38" t="str">
        <f t="shared" si="31"/>
        <v/>
      </c>
      <c r="BH39" s="38" t="str">
        <f t="shared" si="31"/>
        <v/>
      </c>
      <c r="BI39" s="38" t="str">
        <f t="shared" si="31"/>
        <v/>
      </c>
      <c r="BJ39" s="38" t="str">
        <f t="shared" si="31"/>
        <v/>
      </c>
      <c r="BK39" s="38" t="str">
        <f t="shared" si="31"/>
        <v/>
      </c>
      <c r="BL39" s="38" t="str">
        <f t="shared" si="31"/>
        <v/>
      </c>
      <c r="BM39" s="38" t="str">
        <f t="shared" si="31"/>
        <v/>
      </c>
      <c r="BN39" s="38" t="str">
        <f t="shared" si="32"/>
        <v/>
      </c>
      <c r="BO39" s="38" t="str">
        <f t="shared" si="32"/>
        <v/>
      </c>
      <c r="BP39" s="38" t="str">
        <f t="shared" si="32"/>
        <v/>
      </c>
      <c r="BQ39" s="38" t="str">
        <f t="shared" si="32"/>
        <v/>
      </c>
      <c r="BR39" s="38" t="str">
        <f t="shared" si="32"/>
        <v/>
      </c>
      <c r="BS39" s="38" t="str">
        <f t="shared" si="32"/>
        <v/>
      </c>
      <c r="BT39" s="38" t="str">
        <f t="shared" si="32"/>
        <v/>
      </c>
      <c r="BU39" s="38" t="str">
        <f t="shared" si="32"/>
        <v/>
      </c>
      <c r="BV39" s="38" t="str">
        <f t="shared" si="32"/>
        <v/>
      </c>
      <c r="BW39" s="38" t="str">
        <f t="shared" si="32"/>
        <v/>
      </c>
      <c r="BX39" s="38" t="str">
        <f t="shared" si="32"/>
        <v/>
      </c>
      <c r="BY39" s="38" t="str">
        <f t="shared" si="32"/>
        <v/>
      </c>
      <c r="BZ39" s="38" t="str">
        <f t="shared" si="32"/>
        <v/>
      </c>
      <c r="CA39" s="38" t="str">
        <f t="shared" si="32"/>
        <v/>
      </c>
      <c r="CB39" s="38" t="str">
        <f t="shared" si="32"/>
        <v/>
      </c>
      <c r="CC39" s="38" t="str">
        <f t="shared" si="32"/>
        <v/>
      </c>
      <c r="CD39" s="38" t="str">
        <f t="shared" si="32"/>
        <v/>
      </c>
      <c r="CE39" s="38" t="str">
        <f t="shared" si="32"/>
        <v/>
      </c>
      <c r="CF39" s="38" t="str">
        <f t="shared" si="32"/>
        <v/>
      </c>
      <c r="CG39" s="38" t="str">
        <f t="shared" si="32"/>
        <v/>
      </c>
      <c r="CH39" s="38" t="str">
        <f t="shared" si="32"/>
        <v/>
      </c>
      <c r="CI39" s="38" t="str">
        <f t="shared" si="32"/>
        <v/>
      </c>
      <c r="CJ39" s="38" t="str">
        <f t="shared" si="32"/>
        <v/>
      </c>
      <c r="CK39" s="38" t="str">
        <f t="shared" si="32"/>
        <v/>
      </c>
      <c r="CL39" s="38" t="str">
        <f t="shared" si="32"/>
        <v/>
      </c>
      <c r="CM39" s="38" t="str">
        <f t="shared" si="32"/>
        <v/>
      </c>
      <c r="CN39" s="38" t="str">
        <f t="shared" si="32"/>
        <v/>
      </c>
      <c r="CO39" s="38" t="str">
        <f t="shared" si="32"/>
        <v/>
      </c>
      <c r="CP39" s="38" t="str">
        <f t="shared" si="32"/>
        <v/>
      </c>
      <c r="CQ39" s="38" t="str">
        <f t="shared" si="32"/>
        <v/>
      </c>
      <c r="CR39" s="38" t="str">
        <f t="shared" si="32"/>
        <v/>
      </c>
      <c r="CS39" s="38" t="str">
        <f t="shared" si="32"/>
        <v/>
      </c>
      <c r="CT39" s="38" t="str">
        <f t="shared" si="32"/>
        <v/>
      </c>
      <c r="CU39" s="38" t="str">
        <f t="shared" si="32"/>
        <v/>
      </c>
      <c r="CV39" s="38" t="str">
        <f t="shared" si="32"/>
        <v/>
      </c>
      <c r="CW39" s="38" t="str">
        <f t="shared" si="32"/>
        <v/>
      </c>
      <c r="CX39" s="38" t="str">
        <f t="shared" si="32"/>
        <v/>
      </c>
      <c r="CY39" s="38" t="str">
        <f t="shared" si="32"/>
        <v/>
      </c>
      <c r="CZ39" s="38" t="str">
        <f t="shared" si="32"/>
        <v/>
      </c>
      <c r="DA39" s="38" t="str">
        <f t="shared" si="32"/>
        <v/>
      </c>
      <c r="DB39" s="38" t="str">
        <f t="shared" si="32"/>
        <v/>
      </c>
      <c r="DC39" s="38" t="str">
        <f t="shared" si="32"/>
        <v/>
      </c>
      <c r="DD39" s="38" t="str">
        <f t="shared" si="32"/>
        <v/>
      </c>
      <c r="DE39" s="38" t="str">
        <f t="shared" si="32"/>
        <v/>
      </c>
      <c r="DF39" s="38" t="str">
        <f t="shared" si="32"/>
        <v/>
      </c>
      <c r="DG39" s="38" t="str">
        <f t="shared" si="32"/>
        <v/>
      </c>
      <c r="DH39" s="38" t="str">
        <f t="shared" si="32"/>
        <v/>
      </c>
      <c r="DI39" s="38" t="str">
        <f t="shared" si="32"/>
        <v/>
      </c>
      <c r="DJ39" s="38" t="str">
        <f t="shared" si="32"/>
        <v/>
      </c>
      <c r="DK39" s="38" t="str">
        <f t="shared" si="32"/>
        <v/>
      </c>
      <c r="DL39" s="38" t="str">
        <f t="shared" si="32"/>
        <v/>
      </c>
      <c r="DM39" s="38" t="str">
        <f t="shared" si="32"/>
        <v/>
      </c>
      <c r="DN39" s="38" t="str">
        <f t="shared" si="32"/>
        <v/>
      </c>
      <c r="DO39" s="38" t="str">
        <f t="shared" si="32"/>
        <v/>
      </c>
      <c r="DP39" s="38" t="str">
        <f t="shared" si="32"/>
        <v/>
      </c>
      <c r="DQ39" s="38" t="str">
        <f t="shared" si="32"/>
        <v/>
      </c>
      <c r="DR39" s="38" t="str">
        <f t="shared" si="32"/>
        <v/>
      </c>
      <c r="DS39" s="38" t="str">
        <f t="shared" si="32"/>
        <v/>
      </c>
      <c r="DT39" s="38" t="str">
        <f t="shared" si="32"/>
        <v/>
      </c>
      <c r="DU39" s="38" t="str">
        <f t="shared" si="32"/>
        <v/>
      </c>
      <c r="DV39" s="38" t="str">
        <f t="shared" si="32"/>
        <v/>
      </c>
      <c r="DW39" s="38" t="str">
        <f t="shared" si="32"/>
        <v/>
      </c>
      <c r="DX39" s="38" t="str">
        <f t="shared" si="32"/>
        <v/>
      </c>
      <c r="DY39" s="38" t="str">
        <f t="shared" si="32"/>
        <v/>
      </c>
      <c r="DZ39" s="38" t="str">
        <f t="shared" si="33"/>
        <v/>
      </c>
      <c r="EA39" s="38" t="str">
        <f t="shared" si="33"/>
        <v/>
      </c>
      <c r="EB39" s="38" t="str">
        <f t="shared" si="33"/>
        <v/>
      </c>
      <c r="EC39" s="38" t="str">
        <f t="shared" si="33"/>
        <v/>
      </c>
      <c r="ED39" s="38" t="str">
        <f t="shared" si="33"/>
        <v/>
      </c>
      <c r="EE39" s="38" t="str">
        <f t="shared" si="33"/>
        <v/>
      </c>
      <c r="EF39" s="38" t="str">
        <f t="shared" si="33"/>
        <v/>
      </c>
      <c r="EG39" s="38" t="str">
        <f t="shared" si="33"/>
        <v/>
      </c>
      <c r="EH39" s="38" t="str">
        <f t="shared" si="33"/>
        <v/>
      </c>
      <c r="EI39" s="38" t="str">
        <f t="shared" si="33"/>
        <v/>
      </c>
      <c r="EJ39" s="38" t="str">
        <f t="shared" si="33"/>
        <v/>
      </c>
      <c r="EK39" s="38" t="str">
        <f t="shared" si="33"/>
        <v/>
      </c>
      <c r="EL39" s="38" t="str">
        <f t="shared" si="33"/>
        <v/>
      </c>
      <c r="EM39" s="38" t="str">
        <f t="shared" si="33"/>
        <v/>
      </c>
      <c r="EN39" s="38" t="str">
        <f t="shared" si="33"/>
        <v/>
      </c>
      <c r="EO39" s="38" t="str">
        <f t="shared" si="33"/>
        <v/>
      </c>
      <c r="EP39" s="38" t="str">
        <f t="shared" si="33"/>
        <v/>
      </c>
      <c r="EQ39" s="38" t="str">
        <f t="shared" si="33"/>
        <v/>
      </c>
      <c r="ER39" s="38" t="str">
        <f t="shared" si="33"/>
        <v/>
      </c>
      <c r="ES39" s="38" t="str">
        <f t="shared" si="33"/>
        <v/>
      </c>
      <c r="ET39" s="38" t="str">
        <f t="shared" si="33"/>
        <v/>
      </c>
      <c r="EU39" s="38" t="str">
        <f t="shared" si="33"/>
        <v/>
      </c>
      <c r="EV39" s="38" t="str">
        <f t="shared" si="33"/>
        <v/>
      </c>
      <c r="EW39" s="38" t="str">
        <f t="shared" si="33"/>
        <v/>
      </c>
      <c r="EX39" s="38" t="str">
        <f t="shared" si="33"/>
        <v/>
      </c>
      <c r="EY39" s="38" t="str">
        <f t="shared" si="33"/>
        <v/>
      </c>
      <c r="EZ39" s="38" t="str">
        <f t="shared" si="33"/>
        <v/>
      </c>
      <c r="FA39" s="38" t="str">
        <f t="shared" si="33"/>
        <v/>
      </c>
      <c r="FB39" s="38" t="str">
        <f t="shared" si="33"/>
        <v/>
      </c>
      <c r="FC39" s="38" t="str">
        <f t="shared" si="33"/>
        <v/>
      </c>
      <c r="FD39" s="38" t="str">
        <f t="shared" si="33"/>
        <v/>
      </c>
      <c r="FE39" s="38" t="str">
        <f t="shared" si="33"/>
        <v/>
      </c>
      <c r="FF39" s="38" t="str">
        <f t="shared" si="33"/>
        <v/>
      </c>
      <c r="FG39" s="38" t="str">
        <f t="shared" si="33"/>
        <v/>
      </c>
      <c r="FH39" s="38" t="str">
        <f t="shared" si="33"/>
        <v/>
      </c>
      <c r="FI39" s="38" t="str">
        <f t="shared" si="33"/>
        <v/>
      </c>
      <c r="FJ39" s="38" t="str">
        <f t="shared" si="33"/>
        <v/>
      </c>
      <c r="FK39" s="38" t="str">
        <f t="shared" si="33"/>
        <v/>
      </c>
      <c r="FL39" s="38" t="str">
        <f t="shared" si="33"/>
        <v/>
      </c>
      <c r="FM39" s="38" t="str">
        <f t="shared" si="33"/>
        <v/>
      </c>
      <c r="FN39" s="38" t="str">
        <f t="shared" si="33"/>
        <v/>
      </c>
      <c r="FO39" s="38" t="str">
        <f t="shared" si="33"/>
        <v/>
      </c>
      <c r="FP39" s="38" t="str">
        <f t="shared" si="33"/>
        <v/>
      </c>
      <c r="FQ39" s="38" t="str">
        <f t="shared" si="33"/>
        <v/>
      </c>
      <c r="FR39" s="38" t="str">
        <f t="shared" si="33"/>
        <v/>
      </c>
      <c r="FS39" s="38" t="str">
        <f t="shared" si="33"/>
        <v/>
      </c>
      <c r="FT39" s="38" t="str">
        <f t="shared" si="33"/>
        <v/>
      </c>
      <c r="FU39" s="38" t="str">
        <f t="shared" si="33"/>
        <v/>
      </c>
      <c r="FV39" s="38" t="str">
        <f t="shared" si="33"/>
        <v/>
      </c>
      <c r="FW39" s="38" t="str">
        <f t="shared" si="33"/>
        <v/>
      </c>
      <c r="FX39" s="38" t="str">
        <f t="shared" si="33"/>
        <v/>
      </c>
      <c r="FY39" s="38" t="str">
        <f t="shared" si="33"/>
        <v/>
      </c>
      <c r="FZ39" s="38" t="str">
        <f t="shared" si="33"/>
        <v/>
      </c>
      <c r="GA39" s="38" t="str">
        <f t="shared" si="33"/>
        <v/>
      </c>
      <c r="GB39" s="38" t="str">
        <f t="shared" si="33"/>
        <v/>
      </c>
      <c r="GC39" s="38" t="str">
        <f t="shared" si="33"/>
        <v/>
      </c>
      <c r="GD39" s="38" t="str">
        <f t="shared" si="33"/>
        <v/>
      </c>
      <c r="GE39" s="38" t="str">
        <f t="shared" si="33"/>
        <v/>
      </c>
      <c r="GF39" s="38" t="str">
        <f t="shared" si="33"/>
        <v/>
      </c>
      <c r="GG39" s="38" t="str">
        <f t="shared" si="33"/>
        <v/>
      </c>
      <c r="GH39" s="38" t="str">
        <f t="shared" si="33"/>
        <v/>
      </c>
      <c r="GI39" s="38" t="str">
        <f t="shared" si="33"/>
        <v/>
      </c>
      <c r="GJ39" s="38" t="str">
        <f t="shared" si="33"/>
        <v/>
      </c>
      <c r="GK39" s="38" t="str">
        <f t="shared" si="33"/>
        <v/>
      </c>
      <c r="GL39" s="38" t="str">
        <f t="shared" si="34"/>
        <v/>
      </c>
      <c r="GM39" s="38" t="str">
        <f t="shared" si="34"/>
        <v/>
      </c>
      <c r="GN39" s="38" t="str">
        <f t="shared" si="34"/>
        <v/>
      </c>
      <c r="GO39" s="38" t="str">
        <f t="shared" si="34"/>
        <v/>
      </c>
      <c r="GP39" s="38" t="str">
        <f t="shared" si="34"/>
        <v/>
      </c>
      <c r="GQ39" s="38" t="str">
        <f t="shared" si="34"/>
        <v/>
      </c>
      <c r="GR39" s="38" t="str">
        <f t="shared" si="34"/>
        <v/>
      </c>
      <c r="GS39" s="38" t="str">
        <f t="shared" si="34"/>
        <v/>
      </c>
      <c r="GT39" s="38" t="str">
        <f t="shared" si="34"/>
        <v/>
      </c>
      <c r="GU39" s="38" t="str">
        <f t="shared" si="34"/>
        <v/>
      </c>
      <c r="GV39" s="38" t="str">
        <f t="shared" si="34"/>
        <v/>
      </c>
      <c r="GW39" s="38" t="str">
        <f t="shared" si="34"/>
        <v/>
      </c>
      <c r="GX39" s="38" t="str">
        <f t="shared" si="34"/>
        <v/>
      </c>
      <c r="GY39" s="38" t="str">
        <f t="shared" si="34"/>
        <v/>
      </c>
      <c r="GZ39" s="38" t="str">
        <f t="shared" si="34"/>
        <v/>
      </c>
      <c r="HA39" s="38" t="str">
        <f t="shared" si="34"/>
        <v/>
      </c>
      <c r="HB39" s="38" t="str">
        <f t="shared" si="34"/>
        <v/>
      </c>
      <c r="HC39" s="38" t="str">
        <f t="shared" si="34"/>
        <v/>
      </c>
      <c r="HD39" s="38" t="str">
        <f t="shared" si="34"/>
        <v/>
      </c>
      <c r="HE39" s="38" t="str">
        <f t="shared" si="34"/>
        <v/>
      </c>
      <c r="HF39" s="38" t="str">
        <f t="shared" si="34"/>
        <v/>
      </c>
      <c r="HG39" s="38" t="str">
        <f t="shared" si="34"/>
        <v/>
      </c>
      <c r="HH39" s="38" t="str">
        <f t="shared" si="34"/>
        <v/>
      </c>
      <c r="HI39" s="38" t="str">
        <f t="shared" si="34"/>
        <v/>
      </c>
      <c r="HJ39" s="38" t="str">
        <f t="shared" si="34"/>
        <v/>
      </c>
      <c r="HK39" s="38" t="str">
        <f t="shared" si="34"/>
        <v/>
      </c>
      <c r="HL39" s="38" t="str">
        <f t="shared" si="34"/>
        <v/>
      </c>
      <c r="HM39" s="38" t="str">
        <f t="shared" si="34"/>
        <v/>
      </c>
      <c r="HN39" s="38" t="str">
        <f t="shared" si="34"/>
        <v/>
      </c>
      <c r="HO39" s="38" t="str">
        <f t="shared" si="34"/>
        <v/>
      </c>
      <c r="HP39" s="38" t="str">
        <f t="shared" si="34"/>
        <v/>
      </c>
      <c r="HQ39" s="38" t="str">
        <f t="shared" si="34"/>
        <v/>
      </c>
      <c r="HR39" s="38" t="str">
        <f t="shared" si="34"/>
        <v/>
      </c>
      <c r="HS39" s="38" t="str">
        <f t="shared" si="34"/>
        <v/>
      </c>
      <c r="HT39" s="38" t="str">
        <f t="shared" si="34"/>
        <v/>
      </c>
      <c r="HU39" s="38" t="str">
        <f t="shared" si="34"/>
        <v/>
      </c>
      <c r="HV39" s="38" t="str">
        <f t="shared" si="34"/>
        <v/>
      </c>
      <c r="HW39" s="38" t="str">
        <f t="shared" si="34"/>
        <v/>
      </c>
      <c r="HX39" s="38" t="str">
        <f t="shared" si="34"/>
        <v/>
      </c>
      <c r="HY39" s="38" t="str">
        <f t="shared" si="34"/>
        <v/>
      </c>
      <c r="HZ39" s="38" t="str">
        <f t="shared" si="34"/>
        <v/>
      </c>
      <c r="IA39" s="38" t="str">
        <f t="shared" si="34"/>
        <v/>
      </c>
      <c r="IB39" s="38" t="str">
        <f t="shared" si="34"/>
        <v/>
      </c>
      <c r="IC39" s="38" t="str">
        <f t="shared" si="34"/>
        <v/>
      </c>
      <c r="ID39" s="38" t="str">
        <f t="shared" si="34"/>
        <v/>
      </c>
      <c r="IE39" s="38" t="str">
        <f t="shared" si="34"/>
        <v/>
      </c>
      <c r="IF39" s="38" t="str">
        <f t="shared" si="34"/>
        <v/>
      </c>
      <c r="IG39" s="38" t="str">
        <f t="shared" si="34"/>
        <v/>
      </c>
      <c r="IH39" s="38" t="str">
        <f t="shared" si="34"/>
        <v/>
      </c>
      <c r="II39" s="38" t="str">
        <f t="shared" si="34"/>
        <v/>
      </c>
      <c r="IJ39" s="38" t="str">
        <f t="shared" si="34"/>
        <v/>
      </c>
      <c r="IK39" s="38" t="str">
        <f t="shared" si="34"/>
        <v/>
      </c>
      <c r="IL39" s="38" t="str">
        <f t="shared" si="34"/>
        <v/>
      </c>
      <c r="IM39" s="38" t="str">
        <f t="shared" si="34"/>
        <v/>
      </c>
      <c r="IN39" s="38" t="str">
        <f t="shared" si="34"/>
        <v/>
      </c>
      <c r="IO39" s="38" t="str">
        <f t="shared" si="34"/>
        <v/>
      </c>
      <c r="IP39" s="38" t="str">
        <f t="shared" si="34"/>
        <v/>
      </c>
      <c r="IQ39" s="38" t="str">
        <f t="shared" si="34"/>
        <v/>
      </c>
      <c r="IR39" s="55">
        <f t="shared" si="35"/>
        <v>1.677555571949447</v>
      </c>
      <c r="IS39" s="60">
        <f t="shared" si="36"/>
        <v>0.48492801819526238</v>
      </c>
    </row>
    <row r="40" spans="1:254" s="55" customFormat="1" x14ac:dyDescent="0.2">
      <c r="A40" s="40" t="s">
        <v>12</v>
      </c>
      <c r="B40" s="38">
        <f t="shared" si="31"/>
        <v>2.5765464205208382</v>
      </c>
      <c r="C40" s="38">
        <f t="shared" si="31"/>
        <v>1.1465111645875399</v>
      </c>
      <c r="D40" s="38">
        <f t="shared" si="31"/>
        <v>1.4123108937605378</v>
      </c>
      <c r="E40" s="38">
        <f t="shared" si="31"/>
        <v>1.424560562137422</v>
      </c>
      <c r="F40" s="38">
        <f t="shared" si="31"/>
        <v>1.5970474385624029</v>
      </c>
      <c r="G40" s="38">
        <f t="shared" si="31"/>
        <v>1.7816612143392172</v>
      </c>
      <c r="H40" s="38">
        <f t="shared" si="31"/>
        <v>2.2713482252728245</v>
      </c>
      <c r="I40" s="38">
        <f t="shared" si="31"/>
        <v>1.3344580002817101</v>
      </c>
      <c r="J40" s="38">
        <f t="shared" si="31"/>
        <v>2.0989659327435617</v>
      </c>
      <c r="K40" s="38">
        <f t="shared" si="31"/>
        <v>1.4473620892725247</v>
      </c>
      <c r="L40" s="38">
        <f t="shared" si="31"/>
        <v>1.3311544069668828</v>
      </c>
      <c r="M40" s="38">
        <f t="shared" si="31"/>
        <v>1.4865548384589633</v>
      </c>
      <c r="N40" s="38">
        <f t="shared" si="31"/>
        <v>1.9527146953721708</v>
      </c>
      <c r="O40" s="38">
        <f t="shared" si="31"/>
        <v>2.103508182348695</v>
      </c>
      <c r="P40" s="38">
        <f t="shared" si="31"/>
        <v>2.4717256528502669</v>
      </c>
      <c r="Q40" s="38">
        <f t="shared" si="31"/>
        <v>1.7068423921623777</v>
      </c>
      <c r="R40" s="38">
        <f t="shared" si="31"/>
        <v>1.149779842455982</v>
      </c>
      <c r="S40" s="38">
        <f t="shared" si="31"/>
        <v>1.1311925908716796</v>
      </c>
      <c r="T40" s="38">
        <f t="shared" si="31"/>
        <v>2.2515768686386233</v>
      </c>
      <c r="U40" s="38">
        <f t="shared" si="31"/>
        <v>0.79826799836513651</v>
      </c>
      <c r="V40" s="38">
        <f t="shared" si="31"/>
        <v>2.0381554569406659</v>
      </c>
      <c r="W40" s="38">
        <f t="shared" si="31"/>
        <v>2.2523168626846846</v>
      </c>
      <c r="X40" s="38">
        <f t="shared" si="31"/>
        <v>1.3463872029794837</v>
      </c>
      <c r="Y40" s="38">
        <f t="shared" si="31"/>
        <v>1.7510945782092004</v>
      </c>
      <c r="Z40" s="38">
        <f t="shared" si="31"/>
        <v>1.6117567357925873</v>
      </c>
      <c r="AA40" s="38">
        <f t="shared" si="31"/>
        <v>1.2679837717291427</v>
      </c>
      <c r="AB40" s="38">
        <f t="shared" si="31"/>
        <v>2.3501543469695627</v>
      </c>
      <c r="AC40" s="38">
        <f t="shared" si="31"/>
        <v>1.7666720262804529</v>
      </c>
      <c r="AD40" s="38">
        <f t="shared" si="31"/>
        <v>1.3245253789010194</v>
      </c>
      <c r="AE40" s="38">
        <f t="shared" si="31"/>
        <v>1.342782245541017</v>
      </c>
      <c r="AF40" s="38">
        <f t="shared" si="31"/>
        <v>1.8985245022153461</v>
      </c>
      <c r="AG40" s="38">
        <f t="shared" si="31"/>
        <v>0.86761952423239841</v>
      </c>
      <c r="AH40" s="38">
        <f t="shared" si="31"/>
        <v>1.9780898785403589</v>
      </c>
      <c r="AI40" s="38">
        <f t="shared" si="31"/>
        <v>1.5109405076607862</v>
      </c>
      <c r="AJ40" s="38">
        <f t="shared" si="31"/>
        <v>0.38893143586105056</v>
      </c>
      <c r="AK40" s="38">
        <f t="shared" si="31"/>
        <v>1.4345243577865727</v>
      </c>
      <c r="AL40" s="38">
        <f t="shared" si="31"/>
        <v>2.2400731006974084</v>
      </c>
      <c r="AM40" s="38">
        <f t="shared" si="31"/>
        <v>1.864760524797568</v>
      </c>
      <c r="AN40" s="38" t="str">
        <f t="shared" si="31"/>
        <v/>
      </c>
      <c r="AO40" s="38" t="str">
        <f t="shared" si="31"/>
        <v/>
      </c>
      <c r="AP40" s="38" t="str">
        <f t="shared" si="31"/>
        <v/>
      </c>
      <c r="AQ40" s="38" t="str">
        <f t="shared" si="31"/>
        <v/>
      </c>
      <c r="AR40" s="38" t="str">
        <f t="shared" si="31"/>
        <v/>
      </c>
      <c r="AS40" s="38" t="str">
        <f t="shared" si="31"/>
        <v/>
      </c>
      <c r="AT40" s="38" t="str">
        <f t="shared" si="31"/>
        <v/>
      </c>
      <c r="AU40" s="38" t="str">
        <f t="shared" si="31"/>
        <v/>
      </c>
      <c r="AV40" s="38" t="str">
        <f t="shared" si="31"/>
        <v/>
      </c>
      <c r="AW40" s="38" t="str">
        <f t="shared" si="31"/>
        <v/>
      </c>
      <c r="AX40" s="38" t="str">
        <f t="shared" si="31"/>
        <v/>
      </c>
      <c r="AY40" s="38" t="str">
        <f t="shared" si="31"/>
        <v/>
      </c>
      <c r="AZ40" s="38" t="str">
        <f t="shared" si="31"/>
        <v/>
      </c>
      <c r="BA40" s="38" t="str">
        <f t="shared" si="31"/>
        <v/>
      </c>
      <c r="BB40" s="38" t="str">
        <f t="shared" si="31"/>
        <v/>
      </c>
      <c r="BC40" s="38" t="str">
        <f t="shared" si="31"/>
        <v/>
      </c>
      <c r="BD40" s="38" t="str">
        <f t="shared" si="31"/>
        <v/>
      </c>
      <c r="BE40" s="38" t="str">
        <f t="shared" si="31"/>
        <v/>
      </c>
      <c r="BF40" s="38" t="str">
        <f t="shared" si="31"/>
        <v/>
      </c>
      <c r="BG40" s="38" t="str">
        <f t="shared" si="31"/>
        <v/>
      </c>
      <c r="BH40" s="38" t="str">
        <f t="shared" si="31"/>
        <v/>
      </c>
      <c r="BI40" s="38" t="str">
        <f t="shared" si="31"/>
        <v/>
      </c>
      <c r="BJ40" s="38" t="str">
        <f t="shared" si="31"/>
        <v/>
      </c>
      <c r="BK40" s="38" t="str">
        <f t="shared" si="31"/>
        <v/>
      </c>
      <c r="BL40" s="38" t="str">
        <f t="shared" si="31"/>
        <v/>
      </c>
      <c r="BM40" s="38" t="str">
        <f t="shared" si="31"/>
        <v/>
      </c>
      <c r="BN40" s="38" t="str">
        <f t="shared" si="32"/>
        <v/>
      </c>
      <c r="BO40" s="38" t="str">
        <f t="shared" si="32"/>
        <v/>
      </c>
      <c r="BP40" s="38" t="str">
        <f t="shared" si="32"/>
        <v/>
      </c>
      <c r="BQ40" s="38" t="str">
        <f t="shared" si="32"/>
        <v/>
      </c>
      <c r="BR40" s="38" t="str">
        <f t="shared" si="32"/>
        <v/>
      </c>
      <c r="BS40" s="38" t="str">
        <f t="shared" si="32"/>
        <v/>
      </c>
      <c r="BT40" s="38" t="str">
        <f t="shared" si="32"/>
        <v/>
      </c>
      <c r="BU40" s="38" t="str">
        <f t="shared" si="32"/>
        <v/>
      </c>
      <c r="BV40" s="38" t="str">
        <f t="shared" si="32"/>
        <v/>
      </c>
      <c r="BW40" s="38" t="str">
        <f t="shared" si="32"/>
        <v/>
      </c>
      <c r="BX40" s="38" t="str">
        <f t="shared" si="32"/>
        <v/>
      </c>
      <c r="BY40" s="38" t="str">
        <f t="shared" si="32"/>
        <v/>
      </c>
      <c r="BZ40" s="38" t="str">
        <f t="shared" si="32"/>
        <v/>
      </c>
      <c r="CA40" s="38" t="str">
        <f t="shared" si="32"/>
        <v/>
      </c>
      <c r="CB40" s="38" t="str">
        <f t="shared" si="32"/>
        <v/>
      </c>
      <c r="CC40" s="38" t="str">
        <f t="shared" si="32"/>
        <v/>
      </c>
      <c r="CD40" s="38" t="str">
        <f t="shared" si="32"/>
        <v/>
      </c>
      <c r="CE40" s="38" t="str">
        <f t="shared" si="32"/>
        <v/>
      </c>
      <c r="CF40" s="38" t="str">
        <f t="shared" si="32"/>
        <v/>
      </c>
      <c r="CG40" s="38" t="str">
        <f t="shared" si="32"/>
        <v/>
      </c>
      <c r="CH40" s="38" t="str">
        <f t="shared" si="32"/>
        <v/>
      </c>
      <c r="CI40" s="38" t="str">
        <f t="shared" si="32"/>
        <v/>
      </c>
      <c r="CJ40" s="38" t="str">
        <f t="shared" si="32"/>
        <v/>
      </c>
      <c r="CK40" s="38" t="str">
        <f t="shared" si="32"/>
        <v/>
      </c>
      <c r="CL40" s="38" t="str">
        <f t="shared" si="32"/>
        <v/>
      </c>
      <c r="CM40" s="38" t="str">
        <f t="shared" si="32"/>
        <v/>
      </c>
      <c r="CN40" s="38" t="str">
        <f t="shared" si="32"/>
        <v/>
      </c>
      <c r="CO40" s="38" t="str">
        <f t="shared" si="32"/>
        <v/>
      </c>
      <c r="CP40" s="38" t="str">
        <f t="shared" si="32"/>
        <v/>
      </c>
      <c r="CQ40" s="38" t="str">
        <f t="shared" si="32"/>
        <v/>
      </c>
      <c r="CR40" s="38" t="str">
        <f t="shared" si="32"/>
        <v/>
      </c>
      <c r="CS40" s="38" t="str">
        <f t="shared" si="32"/>
        <v/>
      </c>
      <c r="CT40" s="38" t="str">
        <f t="shared" si="32"/>
        <v/>
      </c>
      <c r="CU40" s="38" t="str">
        <f t="shared" si="32"/>
        <v/>
      </c>
      <c r="CV40" s="38" t="str">
        <f t="shared" si="32"/>
        <v/>
      </c>
      <c r="CW40" s="38" t="str">
        <f t="shared" si="32"/>
        <v/>
      </c>
      <c r="CX40" s="38" t="str">
        <f t="shared" si="32"/>
        <v/>
      </c>
      <c r="CY40" s="38" t="str">
        <f t="shared" si="32"/>
        <v/>
      </c>
      <c r="CZ40" s="38" t="str">
        <f t="shared" si="32"/>
        <v/>
      </c>
      <c r="DA40" s="38" t="str">
        <f t="shared" si="32"/>
        <v/>
      </c>
      <c r="DB40" s="38" t="str">
        <f t="shared" si="32"/>
        <v/>
      </c>
      <c r="DC40" s="38" t="str">
        <f t="shared" si="32"/>
        <v/>
      </c>
      <c r="DD40" s="38" t="str">
        <f t="shared" si="32"/>
        <v/>
      </c>
      <c r="DE40" s="38" t="str">
        <f t="shared" si="32"/>
        <v/>
      </c>
      <c r="DF40" s="38" t="str">
        <f t="shared" si="32"/>
        <v/>
      </c>
      <c r="DG40" s="38" t="str">
        <f t="shared" si="32"/>
        <v/>
      </c>
      <c r="DH40" s="38" t="str">
        <f t="shared" si="32"/>
        <v/>
      </c>
      <c r="DI40" s="38" t="str">
        <f t="shared" si="32"/>
        <v/>
      </c>
      <c r="DJ40" s="38" t="str">
        <f t="shared" si="32"/>
        <v/>
      </c>
      <c r="DK40" s="38" t="str">
        <f t="shared" si="32"/>
        <v/>
      </c>
      <c r="DL40" s="38" t="str">
        <f t="shared" si="32"/>
        <v/>
      </c>
      <c r="DM40" s="38" t="str">
        <f t="shared" si="32"/>
        <v/>
      </c>
      <c r="DN40" s="38" t="str">
        <f t="shared" si="32"/>
        <v/>
      </c>
      <c r="DO40" s="38" t="str">
        <f t="shared" si="32"/>
        <v/>
      </c>
      <c r="DP40" s="38" t="str">
        <f t="shared" si="32"/>
        <v/>
      </c>
      <c r="DQ40" s="38" t="str">
        <f t="shared" si="32"/>
        <v/>
      </c>
      <c r="DR40" s="38" t="str">
        <f t="shared" si="32"/>
        <v/>
      </c>
      <c r="DS40" s="38" t="str">
        <f t="shared" si="32"/>
        <v/>
      </c>
      <c r="DT40" s="38" t="str">
        <f t="shared" si="32"/>
        <v/>
      </c>
      <c r="DU40" s="38" t="str">
        <f t="shared" si="32"/>
        <v/>
      </c>
      <c r="DV40" s="38" t="str">
        <f t="shared" si="32"/>
        <v/>
      </c>
      <c r="DW40" s="38" t="str">
        <f t="shared" si="32"/>
        <v/>
      </c>
      <c r="DX40" s="38" t="str">
        <f t="shared" si="32"/>
        <v/>
      </c>
      <c r="DY40" s="38" t="str">
        <f t="shared" si="32"/>
        <v/>
      </c>
      <c r="DZ40" s="38" t="str">
        <f t="shared" si="33"/>
        <v/>
      </c>
      <c r="EA40" s="38" t="str">
        <f t="shared" si="33"/>
        <v/>
      </c>
      <c r="EB40" s="38" t="str">
        <f t="shared" si="33"/>
        <v/>
      </c>
      <c r="EC40" s="38" t="str">
        <f t="shared" si="33"/>
        <v/>
      </c>
      <c r="ED40" s="38" t="str">
        <f t="shared" si="33"/>
        <v/>
      </c>
      <c r="EE40" s="38" t="str">
        <f t="shared" si="33"/>
        <v/>
      </c>
      <c r="EF40" s="38" t="str">
        <f t="shared" si="33"/>
        <v/>
      </c>
      <c r="EG40" s="38" t="str">
        <f t="shared" si="33"/>
        <v/>
      </c>
      <c r="EH40" s="38" t="str">
        <f t="shared" si="33"/>
        <v/>
      </c>
      <c r="EI40" s="38" t="str">
        <f t="shared" si="33"/>
        <v/>
      </c>
      <c r="EJ40" s="38" t="str">
        <f t="shared" si="33"/>
        <v/>
      </c>
      <c r="EK40" s="38" t="str">
        <f t="shared" si="33"/>
        <v/>
      </c>
      <c r="EL40" s="38" t="str">
        <f t="shared" si="33"/>
        <v/>
      </c>
      <c r="EM40" s="38" t="str">
        <f t="shared" si="33"/>
        <v/>
      </c>
      <c r="EN40" s="38" t="str">
        <f t="shared" si="33"/>
        <v/>
      </c>
      <c r="EO40" s="38" t="str">
        <f t="shared" si="33"/>
        <v/>
      </c>
      <c r="EP40" s="38" t="str">
        <f t="shared" si="33"/>
        <v/>
      </c>
      <c r="EQ40" s="38" t="str">
        <f t="shared" si="33"/>
        <v/>
      </c>
      <c r="ER40" s="38" t="str">
        <f t="shared" si="33"/>
        <v/>
      </c>
      <c r="ES40" s="38" t="str">
        <f t="shared" si="33"/>
        <v/>
      </c>
      <c r="ET40" s="38" t="str">
        <f t="shared" si="33"/>
        <v/>
      </c>
      <c r="EU40" s="38" t="str">
        <f t="shared" si="33"/>
        <v/>
      </c>
      <c r="EV40" s="38" t="str">
        <f t="shared" si="33"/>
        <v/>
      </c>
      <c r="EW40" s="38" t="str">
        <f t="shared" si="33"/>
        <v/>
      </c>
      <c r="EX40" s="38" t="str">
        <f t="shared" si="33"/>
        <v/>
      </c>
      <c r="EY40" s="38" t="str">
        <f t="shared" si="33"/>
        <v/>
      </c>
      <c r="EZ40" s="38" t="str">
        <f t="shared" si="33"/>
        <v/>
      </c>
      <c r="FA40" s="38" t="str">
        <f t="shared" si="33"/>
        <v/>
      </c>
      <c r="FB40" s="38" t="str">
        <f t="shared" si="33"/>
        <v/>
      </c>
      <c r="FC40" s="38" t="str">
        <f t="shared" si="33"/>
        <v/>
      </c>
      <c r="FD40" s="38" t="str">
        <f t="shared" si="33"/>
        <v/>
      </c>
      <c r="FE40" s="38" t="str">
        <f t="shared" si="33"/>
        <v/>
      </c>
      <c r="FF40" s="38" t="str">
        <f t="shared" si="33"/>
        <v/>
      </c>
      <c r="FG40" s="38" t="str">
        <f t="shared" si="33"/>
        <v/>
      </c>
      <c r="FH40" s="38" t="str">
        <f t="shared" si="33"/>
        <v/>
      </c>
      <c r="FI40" s="38" t="str">
        <f t="shared" si="33"/>
        <v/>
      </c>
      <c r="FJ40" s="38" t="str">
        <f t="shared" si="33"/>
        <v/>
      </c>
      <c r="FK40" s="38" t="str">
        <f t="shared" si="33"/>
        <v/>
      </c>
      <c r="FL40" s="38" t="str">
        <f t="shared" si="33"/>
        <v/>
      </c>
      <c r="FM40" s="38" t="str">
        <f t="shared" si="33"/>
        <v/>
      </c>
      <c r="FN40" s="38" t="str">
        <f t="shared" si="33"/>
        <v/>
      </c>
      <c r="FO40" s="38" t="str">
        <f t="shared" si="33"/>
        <v/>
      </c>
      <c r="FP40" s="38" t="str">
        <f t="shared" si="33"/>
        <v/>
      </c>
      <c r="FQ40" s="38" t="str">
        <f t="shared" si="33"/>
        <v/>
      </c>
      <c r="FR40" s="38" t="str">
        <f t="shared" si="33"/>
        <v/>
      </c>
      <c r="FS40" s="38" t="str">
        <f t="shared" si="33"/>
        <v/>
      </c>
      <c r="FT40" s="38" t="str">
        <f t="shared" si="33"/>
        <v/>
      </c>
      <c r="FU40" s="38" t="str">
        <f t="shared" si="33"/>
        <v/>
      </c>
      <c r="FV40" s="38" t="str">
        <f t="shared" si="33"/>
        <v/>
      </c>
      <c r="FW40" s="38" t="str">
        <f t="shared" si="33"/>
        <v/>
      </c>
      <c r="FX40" s="38" t="str">
        <f t="shared" si="33"/>
        <v/>
      </c>
      <c r="FY40" s="38" t="str">
        <f t="shared" si="33"/>
        <v/>
      </c>
      <c r="FZ40" s="38" t="str">
        <f t="shared" si="33"/>
        <v/>
      </c>
      <c r="GA40" s="38" t="str">
        <f t="shared" si="33"/>
        <v/>
      </c>
      <c r="GB40" s="38" t="str">
        <f t="shared" si="33"/>
        <v/>
      </c>
      <c r="GC40" s="38" t="str">
        <f t="shared" si="33"/>
        <v/>
      </c>
      <c r="GD40" s="38" t="str">
        <f t="shared" si="33"/>
        <v/>
      </c>
      <c r="GE40" s="38" t="str">
        <f t="shared" si="33"/>
        <v/>
      </c>
      <c r="GF40" s="38" t="str">
        <f t="shared" si="33"/>
        <v/>
      </c>
      <c r="GG40" s="38" t="str">
        <f t="shared" si="33"/>
        <v/>
      </c>
      <c r="GH40" s="38" t="str">
        <f t="shared" si="33"/>
        <v/>
      </c>
      <c r="GI40" s="38" t="str">
        <f t="shared" si="33"/>
        <v/>
      </c>
      <c r="GJ40" s="38" t="str">
        <f t="shared" si="33"/>
        <v/>
      </c>
      <c r="GK40" s="38" t="str">
        <f t="shared" si="33"/>
        <v/>
      </c>
      <c r="GL40" s="38" t="str">
        <f t="shared" si="34"/>
        <v/>
      </c>
      <c r="GM40" s="38" t="str">
        <f t="shared" si="34"/>
        <v/>
      </c>
      <c r="GN40" s="38" t="str">
        <f t="shared" si="34"/>
        <v/>
      </c>
      <c r="GO40" s="38" t="str">
        <f t="shared" si="34"/>
        <v/>
      </c>
      <c r="GP40" s="38" t="str">
        <f t="shared" si="34"/>
        <v/>
      </c>
      <c r="GQ40" s="38" t="str">
        <f t="shared" si="34"/>
        <v/>
      </c>
      <c r="GR40" s="38" t="str">
        <f t="shared" si="34"/>
        <v/>
      </c>
      <c r="GS40" s="38" t="str">
        <f t="shared" si="34"/>
        <v/>
      </c>
      <c r="GT40" s="38" t="str">
        <f t="shared" si="34"/>
        <v/>
      </c>
      <c r="GU40" s="38" t="str">
        <f t="shared" si="34"/>
        <v/>
      </c>
      <c r="GV40" s="38" t="str">
        <f t="shared" si="34"/>
        <v/>
      </c>
      <c r="GW40" s="38" t="str">
        <f t="shared" si="34"/>
        <v/>
      </c>
      <c r="GX40" s="38" t="str">
        <f t="shared" si="34"/>
        <v/>
      </c>
      <c r="GY40" s="38" t="str">
        <f t="shared" si="34"/>
        <v/>
      </c>
      <c r="GZ40" s="38" t="str">
        <f t="shared" si="34"/>
        <v/>
      </c>
      <c r="HA40" s="38" t="str">
        <f t="shared" si="34"/>
        <v/>
      </c>
      <c r="HB40" s="38" t="str">
        <f t="shared" si="34"/>
        <v/>
      </c>
      <c r="HC40" s="38" t="str">
        <f t="shared" si="34"/>
        <v/>
      </c>
      <c r="HD40" s="38" t="str">
        <f t="shared" si="34"/>
        <v/>
      </c>
      <c r="HE40" s="38" t="str">
        <f t="shared" si="34"/>
        <v/>
      </c>
      <c r="HF40" s="38" t="str">
        <f t="shared" si="34"/>
        <v/>
      </c>
      <c r="HG40" s="38" t="str">
        <f t="shared" si="34"/>
        <v/>
      </c>
      <c r="HH40" s="38" t="str">
        <f t="shared" si="34"/>
        <v/>
      </c>
      <c r="HI40" s="38" t="str">
        <f t="shared" si="34"/>
        <v/>
      </c>
      <c r="HJ40" s="38" t="str">
        <f t="shared" si="34"/>
        <v/>
      </c>
      <c r="HK40" s="38" t="str">
        <f t="shared" si="34"/>
        <v/>
      </c>
      <c r="HL40" s="38" t="str">
        <f t="shared" si="34"/>
        <v/>
      </c>
      <c r="HM40" s="38" t="str">
        <f t="shared" si="34"/>
        <v/>
      </c>
      <c r="HN40" s="38" t="str">
        <f t="shared" si="34"/>
        <v/>
      </c>
      <c r="HO40" s="38" t="str">
        <f t="shared" si="34"/>
        <v/>
      </c>
      <c r="HP40" s="38" t="str">
        <f t="shared" si="34"/>
        <v/>
      </c>
      <c r="HQ40" s="38" t="str">
        <f t="shared" si="34"/>
        <v/>
      </c>
      <c r="HR40" s="38" t="str">
        <f t="shared" si="34"/>
        <v/>
      </c>
      <c r="HS40" s="38" t="str">
        <f t="shared" si="34"/>
        <v/>
      </c>
      <c r="HT40" s="38" t="str">
        <f t="shared" si="34"/>
        <v/>
      </c>
      <c r="HU40" s="38" t="str">
        <f t="shared" si="34"/>
        <v/>
      </c>
      <c r="HV40" s="38" t="str">
        <f t="shared" si="34"/>
        <v/>
      </c>
      <c r="HW40" s="38" t="str">
        <f t="shared" si="34"/>
        <v/>
      </c>
      <c r="HX40" s="38" t="str">
        <f t="shared" si="34"/>
        <v/>
      </c>
      <c r="HY40" s="38" t="str">
        <f t="shared" si="34"/>
        <v/>
      </c>
      <c r="HZ40" s="38" t="str">
        <f t="shared" si="34"/>
        <v/>
      </c>
      <c r="IA40" s="38" t="str">
        <f t="shared" si="34"/>
        <v/>
      </c>
      <c r="IB40" s="38" t="str">
        <f t="shared" si="34"/>
        <v/>
      </c>
      <c r="IC40" s="38" t="str">
        <f t="shared" si="34"/>
        <v/>
      </c>
      <c r="ID40" s="38" t="str">
        <f t="shared" si="34"/>
        <v/>
      </c>
      <c r="IE40" s="38" t="str">
        <f t="shared" si="34"/>
        <v/>
      </c>
      <c r="IF40" s="38" t="str">
        <f t="shared" si="34"/>
        <v/>
      </c>
      <c r="IG40" s="38" t="str">
        <f t="shared" si="34"/>
        <v/>
      </c>
      <c r="IH40" s="38" t="str">
        <f t="shared" si="34"/>
        <v/>
      </c>
      <c r="II40" s="38" t="str">
        <f t="shared" si="34"/>
        <v/>
      </c>
      <c r="IJ40" s="38" t="str">
        <f t="shared" si="34"/>
        <v/>
      </c>
      <c r="IK40" s="38" t="str">
        <f t="shared" si="34"/>
        <v/>
      </c>
      <c r="IL40" s="38" t="str">
        <f t="shared" si="34"/>
        <v/>
      </c>
      <c r="IM40" s="38" t="str">
        <f t="shared" si="34"/>
        <v/>
      </c>
      <c r="IN40" s="38" t="str">
        <f t="shared" si="34"/>
        <v/>
      </c>
      <c r="IO40" s="38" t="str">
        <f t="shared" si="34"/>
        <v/>
      </c>
      <c r="IP40" s="38" t="str">
        <f t="shared" si="34"/>
        <v/>
      </c>
      <c r="IQ40" s="38" t="str">
        <f t="shared" si="34"/>
        <v/>
      </c>
      <c r="IR40" s="55">
        <f t="shared" si="35"/>
        <v>1.6502468907312806</v>
      </c>
      <c r="IS40" s="60">
        <f t="shared" si="36"/>
        <v>0.49259047728977906</v>
      </c>
    </row>
    <row r="41" spans="1:254" s="55" customFormat="1" x14ac:dyDescent="0.2">
      <c r="A41" s="40" t="s">
        <v>17</v>
      </c>
      <c r="B41" s="38">
        <f t="shared" si="31"/>
        <v>2.0443939062099732</v>
      </c>
      <c r="C41" s="38">
        <f t="shared" si="31"/>
        <v>1.1676396839904097</v>
      </c>
      <c r="D41" s="38">
        <f t="shared" si="31"/>
        <v>1.3139637366967398</v>
      </c>
      <c r="E41" s="38">
        <f t="shared" si="31"/>
        <v>1.154962512245657</v>
      </c>
      <c r="F41" s="38">
        <f t="shared" si="31"/>
        <v>2.1160846894945715</v>
      </c>
      <c r="G41" s="38">
        <f t="shared" si="31"/>
        <v>1.4351694450664934</v>
      </c>
      <c r="H41" s="38">
        <f t="shared" si="31"/>
        <v>1.9370020354847979</v>
      </c>
      <c r="I41" s="38">
        <f t="shared" si="31"/>
        <v>1.030244509906389</v>
      </c>
      <c r="J41" s="38">
        <f t="shared" si="31"/>
        <v>1.3441940100844991</v>
      </c>
      <c r="K41" s="38">
        <f t="shared" si="31"/>
        <v>0.82117587039752471</v>
      </c>
      <c r="L41" s="38">
        <f t="shared" si="31"/>
        <v>1.3619033596713168</v>
      </c>
      <c r="M41" s="38">
        <f t="shared" si="31"/>
        <v>1.9157843202310245</v>
      </c>
      <c r="N41" s="38">
        <f t="shared" si="31"/>
        <v>2.1942941502380546</v>
      </c>
      <c r="O41" s="38">
        <f t="shared" si="31"/>
        <v>1.8191281551573106</v>
      </c>
      <c r="P41" s="38">
        <f t="shared" si="31"/>
        <v>1.7577128050872981</v>
      </c>
      <c r="Q41" s="38">
        <f t="shared" si="31"/>
        <v>1.1600079116017898</v>
      </c>
      <c r="R41" s="38">
        <f t="shared" si="31"/>
        <v>0.74560386583663585</v>
      </c>
      <c r="S41" s="38">
        <f t="shared" si="31"/>
        <v>1.2336103342331719</v>
      </c>
      <c r="T41" s="38">
        <f t="shared" si="31"/>
        <v>1.3479522540581184</v>
      </c>
      <c r="U41" s="38">
        <f t="shared" si="31"/>
        <v>0.50324399493315131</v>
      </c>
      <c r="V41" s="38">
        <f t="shared" si="31"/>
        <v>1.1482472481735935</v>
      </c>
      <c r="W41" s="38">
        <f t="shared" si="31"/>
        <v>1.4836046313725801</v>
      </c>
      <c r="X41" s="38">
        <f t="shared" si="31"/>
        <v>1.3779887262092456</v>
      </c>
      <c r="Y41" s="38">
        <f t="shared" si="31"/>
        <v>1.628345756769805</v>
      </c>
      <c r="Z41" s="38">
        <f t="shared" si="31"/>
        <v>0.85205771286416376</v>
      </c>
      <c r="AA41" s="38">
        <f t="shared" si="31"/>
        <v>0.78203399677962204</v>
      </c>
      <c r="AB41" s="38">
        <f t="shared" si="31"/>
        <v>1.6639421815596673</v>
      </c>
      <c r="AC41" s="38">
        <f t="shared" si="31"/>
        <v>1.6180997750720241</v>
      </c>
      <c r="AD41" s="38">
        <f t="shared" si="31"/>
        <v>1.2943706336761054</v>
      </c>
      <c r="AE41" s="38">
        <f t="shared" si="31"/>
        <v>0.74117822173446879</v>
      </c>
      <c r="AF41" s="38">
        <f t="shared" si="31"/>
        <v>1.4393006081159627</v>
      </c>
      <c r="AG41" s="38">
        <f t="shared" si="31"/>
        <v>1.3260664202822718</v>
      </c>
      <c r="AH41" s="38">
        <f t="shared" si="31"/>
        <v>1.5472214065575129</v>
      </c>
      <c r="AI41" s="38">
        <f t="shared" si="31"/>
        <v>1.8956614009630612</v>
      </c>
      <c r="AJ41" s="38">
        <f t="shared" si="31"/>
        <v>1.2206614968354783</v>
      </c>
      <c r="AK41" s="38">
        <f t="shared" si="31"/>
        <v>1.3804480545264224</v>
      </c>
      <c r="AL41" s="38">
        <f t="shared" si="31"/>
        <v>0.93637823898950012</v>
      </c>
      <c r="AM41" s="38">
        <f t="shared" si="31"/>
        <v>1.7984527737391995</v>
      </c>
      <c r="AN41" s="38" t="str">
        <f t="shared" si="31"/>
        <v/>
      </c>
      <c r="AO41" s="38" t="str">
        <f t="shared" si="31"/>
        <v/>
      </c>
      <c r="AP41" s="38" t="str">
        <f t="shared" si="31"/>
        <v/>
      </c>
      <c r="AQ41" s="38" t="str">
        <f t="shared" si="31"/>
        <v/>
      </c>
      <c r="AR41" s="38" t="str">
        <f t="shared" si="31"/>
        <v/>
      </c>
      <c r="AS41" s="38" t="str">
        <f t="shared" si="31"/>
        <v/>
      </c>
      <c r="AT41" s="38" t="str">
        <f t="shared" si="31"/>
        <v/>
      </c>
      <c r="AU41" s="38" t="str">
        <f t="shared" si="31"/>
        <v/>
      </c>
      <c r="AV41" s="38" t="str">
        <f t="shared" si="31"/>
        <v/>
      </c>
      <c r="AW41" s="38" t="str">
        <f t="shared" si="31"/>
        <v/>
      </c>
      <c r="AX41" s="38" t="str">
        <f t="shared" si="31"/>
        <v/>
      </c>
      <c r="AY41" s="38" t="str">
        <f t="shared" si="31"/>
        <v/>
      </c>
      <c r="AZ41" s="38" t="str">
        <f t="shared" si="31"/>
        <v/>
      </c>
      <c r="BA41" s="38" t="str">
        <f t="shared" si="31"/>
        <v/>
      </c>
      <c r="BB41" s="38" t="str">
        <f t="shared" si="31"/>
        <v/>
      </c>
      <c r="BC41" s="38" t="str">
        <f t="shared" si="31"/>
        <v/>
      </c>
      <c r="BD41" s="38" t="str">
        <f t="shared" si="31"/>
        <v/>
      </c>
      <c r="BE41" s="38" t="str">
        <f t="shared" si="31"/>
        <v/>
      </c>
      <c r="BF41" s="38" t="str">
        <f t="shared" si="31"/>
        <v/>
      </c>
      <c r="BG41" s="38" t="str">
        <f t="shared" si="31"/>
        <v/>
      </c>
      <c r="BH41" s="38" t="str">
        <f t="shared" si="31"/>
        <v/>
      </c>
      <c r="BI41" s="38" t="str">
        <f t="shared" si="31"/>
        <v/>
      </c>
      <c r="BJ41" s="38" t="str">
        <f t="shared" si="31"/>
        <v/>
      </c>
      <c r="BK41" s="38" t="str">
        <f t="shared" si="31"/>
        <v/>
      </c>
      <c r="BL41" s="38" t="str">
        <f t="shared" si="31"/>
        <v/>
      </c>
      <c r="BM41" s="38" t="str">
        <f t="shared" ref="BM41:DX46" si="37">IF(BM11&lt;&gt;"",LN(BM11),"")</f>
        <v/>
      </c>
      <c r="BN41" s="38" t="str">
        <f t="shared" si="37"/>
        <v/>
      </c>
      <c r="BO41" s="38" t="str">
        <f t="shared" si="32"/>
        <v/>
      </c>
      <c r="BP41" s="38" t="str">
        <f t="shared" si="32"/>
        <v/>
      </c>
      <c r="BQ41" s="38" t="str">
        <f t="shared" si="32"/>
        <v/>
      </c>
      <c r="BR41" s="38" t="str">
        <f t="shared" si="32"/>
        <v/>
      </c>
      <c r="BS41" s="38" t="str">
        <f t="shared" si="32"/>
        <v/>
      </c>
      <c r="BT41" s="38" t="str">
        <f t="shared" si="32"/>
        <v/>
      </c>
      <c r="BU41" s="38" t="str">
        <f t="shared" si="32"/>
        <v/>
      </c>
      <c r="BV41" s="38" t="str">
        <f t="shared" si="32"/>
        <v/>
      </c>
      <c r="BW41" s="38" t="str">
        <f t="shared" si="32"/>
        <v/>
      </c>
      <c r="BX41" s="38" t="str">
        <f t="shared" si="32"/>
        <v/>
      </c>
      <c r="BY41" s="38" t="str">
        <f t="shared" si="32"/>
        <v/>
      </c>
      <c r="BZ41" s="38" t="str">
        <f t="shared" si="32"/>
        <v/>
      </c>
      <c r="CA41" s="38" t="str">
        <f t="shared" si="32"/>
        <v/>
      </c>
      <c r="CB41" s="38" t="str">
        <f t="shared" si="32"/>
        <v/>
      </c>
      <c r="CC41" s="38" t="str">
        <f t="shared" si="32"/>
        <v/>
      </c>
      <c r="CD41" s="38" t="str">
        <f t="shared" si="32"/>
        <v/>
      </c>
      <c r="CE41" s="38" t="str">
        <f t="shared" si="32"/>
        <v/>
      </c>
      <c r="CF41" s="38" t="str">
        <f t="shared" si="32"/>
        <v/>
      </c>
      <c r="CG41" s="38" t="str">
        <f t="shared" si="32"/>
        <v/>
      </c>
      <c r="CH41" s="38" t="str">
        <f t="shared" si="32"/>
        <v/>
      </c>
      <c r="CI41" s="38" t="str">
        <f t="shared" si="32"/>
        <v/>
      </c>
      <c r="CJ41" s="38" t="str">
        <f t="shared" si="32"/>
        <v/>
      </c>
      <c r="CK41" s="38" t="str">
        <f t="shared" si="32"/>
        <v/>
      </c>
      <c r="CL41" s="38" t="str">
        <f t="shared" si="32"/>
        <v/>
      </c>
      <c r="CM41" s="38" t="str">
        <f t="shared" si="32"/>
        <v/>
      </c>
      <c r="CN41" s="38" t="str">
        <f t="shared" si="32"/>
        <v/>
      </c>
      <c r="CO41" s="38" t="str">
        <f t="shared" si="32"/>
        <v/>
      </c>
      <c r="CP41" s="38" t="str">
        <f t="shared" si="32"/>
        <v/>
      </c>
      <c r="CQ41" s="38" t="str">
        <f t="shared" si="32"/>
        <v/>
      </c>
      <c r="CR41" s="38" t="str">
        <f t="shared" si="32"/>
        <v/>
      </c>
      <c r="CS41" s="38" t="str">
        <f t="shared" si="32"/>
        <v/>
      </c>
      <c r="CT41" s="38" t="str">
        <f t="shared" si="32"/>
        <v/>
      </c>
      <c r="CU41" s="38" t="str">
        <f t="shared" si="32"/>
        <v/>
      </c>
      <c r="CV41" s="38" t="str">
        <f t="shared" si="32"/>
        <v/>
      </c>
      <c r="CW41" s="38" t="str">
        <f t="shared" si="32"/>
        <v/>
      </c>
      <c r="CX41" s="38" t="str">
        <f t="shared" si="32"/>
        <v/>
      </c>
      <c r="CY41" s="38" t="str">
        <f t="shared" si="32"/>
        <v/>
      </c>
      <c r="CZ41" s="38" t="str">
        <f t="shared" si="32"/>
        <v/>
      </c>
      <c r="DA41" s="38" t="str">
        <f t="shared" si="32"/>
        <v/>
      </c>
      <c r="DB41" s="38" t="str">
        <f t="shared" si="32"/>
        <v/>
      </c>
      <c r="DC41" s="38" t="str">
        <f t="shared" si="32"/>
        <v/>
      </c>
      <c r="DD41" s="38" t="str">
        <f t="shared" si="32"/>
        <v/>
      </c>
      <c r="DE41" s="38" t="str">
        <f t="shared" si="32"/>
        <v/>
      </c>
      <c r="DF41" s="38" t="str">
        <f t="shared" si="32"/>
        <v/>
      </c>
      <c r="DG41" s="38" t="str">
        <f t="shared" si="32"/>
        <v/>
      </c>
      <c r="DH41" s="38" t="str">
        <f t="shared" si="32"/>
        <v/>
      </c>
      <c r="DI41" s="38" t="str">
        <f t="shared" si="32"/>
        <v/>
      </c>
      <c r="DJ41" s="38" t="str">
        <f t="shared" si="32"/>
        <v/>
      </c>
      <c r="DK41" s="38" t="str">
        <f t="shared" si="32"/>
        <v/>
      </c>
      <c r="DL41" s="38" t="str">
        <f t="shared" si="32"/>
        <v/>
      </c>
      <c r="DM41" s="38" t="str">
        <f t="shared" si="32"/>
        <v/>
      </c>
      <c r="DN41" s="38" t="str">
        <f t="shared" si="32"/>
        <v/>
      </c>
      <c r="DO41" s="38" t="str">
        <f t="shared" si="32"/>
        <v/>
      </c>
      <c r="DP41" s="38" t="str">
        <f t="shared" si="32"/>
        <v/>
      </c>
      <c r="DQ41" s="38" t="str">
        <f t="shared" si="32"/>
        <v/>
      </c>
      <c r="DR41" s="38" t="str">
        <f t="shared" si="32"/>
        <v/>
      </c>
      <c r="DS41" s="38" t="str">
        <f t="shared" si="32"/>
        <v/>
      </c>
      <c r="DT41" s="38" t="str">
        <f t="shared" si="32"/>
        <v/>
      </c>
      <c r="DU41" s="38" t="str">
        <f t="shared" si="32"/>
        <v/>
      </c>
      <c r="DV41" s="38" t="str">
        <f t="shared" si="32"/>
        <v/>
      </c>
      <c r="DW41" s="38" t="str">
        <f t="shared" si="32"/>
        <v/>
      </c>
      <c r="DX41" s="38" t="str">
        <f t="shared" si="32"/>
        <v/>
      </c>
      <c r="DY41" s="38" t="str">
        <f t="shared" si="32"/>
        <v/>
      </c>
      <c r="DZ41" s="38" t="str">
        <f t="shared" si="33"/>
        <v/>
      </c>
      <c r="EA41" s="38" t="str">
        <f t="shared" si="33"/>
        <v/>
      </c>
      <c r="EB41" s="38" t="str">
        <f t="shared" si="33"/>
        <v/>
      </c>
      <c r="EC41" s="38" t="str">
        <f t="shared" si="33"/>
        <v/>
      </c>
      <c r="ED41" s="38" t="str">
        <f t="shared" si="33"/>
        <v/>
      </c>
      <c r="EE41" s="38" t="str">
        <f t="shared" si="33"/>
        <v/>
      </c>
      <c r="EF41" s="38" t="str">
        <f t="shared" si="33"/>
        <v/>
      </c>
      <c r="EG41" s="38" t="str">
        <f t="shared" si="33"/>
        <v/>
      </c>
      <c r="EH41" s="38" t="str">
        <f t="shared" si="33"/>
        <v/>
      </c>
      <c r="EI41" s="38" t="str">
        <f t="shared" si="33"/>
        <v/>
      </c>
      <c r="EJ41" s="38" t="str">
        <f t="shared" si="33"/>
        <v/>
      </c>
      <c r="EK41" s="38" t="str">
        <f t="shared" si="33"/>
        <v/>
      </c>
      <c r="EL41" s="38" t="str">
        <f t="shared" si="33"/>
        <v/>
      </c>
      <c r="EM41" s="38" t="str">
        <f t="shared" si="33"/>
        <v/>
      </c>
      <c r="EN41" s="38" t="str">
        <f t="shared" si="33"/>
        <v/>
      </c>
      <c r="EO41" s="38" t="str">
        <f t="shared" si="33"/>
        <v/>
      </c>
      <c r="EP41" s="38" t="str">
        <f t="shared" si="33"/>
        <v/>
      </c>
      <c r="EQ41" s="38" t="str">
        <f t="shared" si="33"/>
        <v/>
      </c>
      <c r="ER41" s="38" t="str">
        <f t="shared" si="33"/>
        <v/>
      </c>
      <c r="ES41" s="38" t="str">
        <f t="shared" si="33"/>
        <v/>
      </c>
      <c r="ET41" s="38" t="str">
        <f t="shared" si="33"/>
        <v/>
      </c>
      <c r="EU41" s="38" t="str">
        <f t="shared" si="33"/>
        <v/>
      </c>
      <c r="EV41" s="38" t="str">
        <f t="shared" si="33"/>
        <v/>
      </c>
      <c r="EW41" s="38" t="str">
        <f t="shared" si="33"/>
        <v/>
      </c>
      <c r="EX41" s="38" t="str">
        <f t="shared" si="33"/>
        <v/>
      </c>
      <c r="EY41" s="38" t="str">
        <f t="shared" si="33"/>
        <v/>
      </c>
      <c r="EZ41" s="38" t="str">
        <f t="shared" si="33"/>
        <v/>
      </c>
      <c r="FA41" s="38" t="str">
        <f t="shared" si="33"/>
        <v/>
      </c>
      <c r="FB41" s="38" t="str">
        <f t="shared" si="33"/>
        <v/>
      </c>
      <c r="FC41" s="38" t="str">
        <f t="shared" si="33"/>
        <v/>
      </c>
      <c r="FD41" s="38" t="str">
        <f t="shared" si="33"/>
        <v/>
      </c>
      <c r="FE41" s="38" t="str">
        <f t="shared" si="33"/>
        <v/>
      </c>
      <c r="FF41" s="38" t="str">
        <f t="shared" si="33"/>
        <v/>
      </c>
      <c r="FG41" s="38" t="str">
        <f t="shared" si="33"/>
        <v/>
      </c>
      <c r="FH41" s="38" t="str">
        <f t="shared" si="33"/>
        <v/>
      </c>
      <c r="FI41" s="38" t="str">
        <f t="shared" si="33"/>
        <v/>
      </c>
      <c r="FJ41" s="38" t="str">
        <f t="shared" si="33"/>
        <v/>
      </c>
      <c r="FK41" s="38" t="str">
        <f t="shared" si="33"/>
        <v/>
      </c>
      <c r="FL41" s="38" t="str">
        <f t="shared" si="33"/>
        <v/>
      </c>
      <c r="FM41" s="38" t="str">
        <f t="shared" si="33"/>
        <v/>
      </c>
      <c r="FN41" s="38" t="str">
        <f t="shared" si="33"/>
        <v/>
      </c>
      <c r="FO41" s="38" t="str">
        <f t="shared" si="33"/>
        <v/>
      </c>
      <c r="FP41" s="38" t="str">
        <f t="shared" si="33"/>
        <v/>
      </c>
      <c r="FQ41" s="38" t="str">
        <f t="shared" si="33"/>
        <v/>
      </c>
      <c r="FR41" s="38" t="str">
        <f t="shared" si="33"/>
        <v/>
      </c>
      <c r="FS41" s="38" t="str">
        <f t="shared" si="33"/>
        <v/>
      </c>
      <c r="FT41" s="38" t="str">
        <f t="shared" si="33"/>
        <v/>
      </c>
      <c r="FU41" s="38" t="str">
        <f t="shared" si="33"/>
        <v/>
      </c>
      <c r="FV41" s="38" t="str">
        <f t="shared" si="33"/>
        <v/>
      </c>
      <c r="FW41" s="38" t="str">
        <f t="shared" si="33"/>
        <v/>
      </c>
      <c r="FX41" s="38" t="str">
        <f t="shared" si="33"/>
        <v/>
      </c>
      <c r="FY41" s="38" t="str">
        <f t="shared" si="33"/>
        <v/>
      </c>
      <c r="FZ41" s="38" t="str">
        <f t="shared" si="33"/>
        <v/>
      </c>
      <c r="GA41" s="38" t="str">
        <f t="shared" si="33"/>
        <v/>
      </c>
      <c r="GB41" s="38" t="str">
        <f t="shared" si="33"/>
        <v/>
      </c>
      <c r="GC41" s="38" t="str">
        <f t="shared" si="33"/>
        <v/>
      </c>
      <c r="GD41" s="38" t="str">
        <f t="shared" si="33"/>
        <v/>
      </c>
      <c r="GE41" s="38" t="str">
        <f t="shared" si="33"/>
        <v/>
      </c>
      <c r="GF41" s="38" t="str">
        <f t="shared" si="33"/>
        <v/>
      </c>
      <c r="GG41" s="38" t="str">
        <f t="shared" si="33"/>
        <v/>
      </c>
      <c r="GH41" s="38" t="str">
        <f t="shared" si="33"/>
        <v/>
      </c>
      <c r="GI41" s="38" t="str">
        <f t="shared" si="33"/>
        <v/>
      </c>
      <c r="GJ41" s="38" t="str">
        <f t="shared" si="33"/>
        <v/>
      </c>
      <c r="GK41" s="38" t="str">
        <f t="shared" ref="GK41:IQ47" si="38">IF(GK11&lt;&gt;"",LN(GK11),"")</f>
        <v/>
      </c>
      <c r="GL41" s="38" t="str">
        <f t="shared" si="38"/>
        <v/>
      </c>
      <c r="GM41" s="38" t="str">
        <f t="shared" si="34"/>
        <v/>
      </c>
      <c r="GN41" s="38" t="str">
        <f t="shared" si="34"/>
        <v/>
      </c>
      <c r="GO41" s="38" t="str">
        <f t="shared" si="34"/>
        <v/>
      </c>
      <c r="GP41" s="38" t="str">
        <f t="shared" si="34"/>
        <v/>
      </c>
      <c r="GQ41" s="38" t="str">
        <f t="shared" si="34"/>
        <v/>
      </c>
      <c r="GR41" s="38" t="str">
        <f t="shared" si="34"/>
        <v/>
      </c>
      <c r="GS41" s="38" t="str">
        <f t="shared" si="34"/>
        <v/>
      </c>
      <c r="GT41" s="38" t="str">
        <f t="shared" si="34"/>
        <v/>
      </c>
      <c r="GU41" s="38" t="str">
        <f t="shared" si="34"/>
        <v/>
      </c>
      <c r="GV41" s="38" t="str">
        <f t="shared" si="34"/>
        <v/>
      </c>
      <c r="GW41" s="38" t="str">
        <f t="shared" si="34"/>
        <v/>
      </c>
      <c r="GX41" s="38" t="str">
        <f t="shared" si="34"/>
        <v/>
      </c>
      <c r="GY41" s="38" t="str">
        <f t="shared" si="34"/>
        <v/>
      </c>
      <c r="GZ41" s="38" t="str">
        <f t="shared" si="34"/>
        <v/>
      </c>
      <c r="HA41" s="38" t="str">
        <f t="shared" si="34"/>
        <v/>
      </c>
      <c r="HB41" s="38" t="str">
        <f t="shared" si="34"/>
        <v/>
      </c>
      <c r="HC41" s="38" t="str">
        <f t="shared" si="34"/>
        <v/>
      </c>
      <c r="HD41" s="38" t="str">
        <f t="shared" si="34"/>
        <v/>
      </c>
      <c r="HE41" s="38" t="str">
        <f t="shared" si="34"/>
        <v/>
      </c>
      <c r="HF41" s="38" t="str">
        <f t="shared" si="34"/>
        <v/>
      </c>
      <c r="HG41" s="38" t="str">
        <f t="shared" si="34"/>
        <v/>
      </c>
      <c r="HH41" s="38" t="str">
        <f t="shared" si="34"/>
        <v/>
      </c>
      <c r="HI41" s="38" t="str">
        <f t="shared" si="34"/>
        <v/>
      </c>
      <c r="HJ41" s="38" t="str">
        <f t="shared" si="34"/>
        <v/>
      </c>
      <c r="HK41" s="38" t="str">
        <f t="shared" si="34"/>
        <v/>
      </c>
      <c r="HL41" s="38" t="str">
        <f t="shared" si="34"/>
        <v/>
      </c>
      <c r="HM41" s="38" t="str">
        <f t="shared" si="34"/>
        <v/>
      </c>
      <c r="HN41" s="38" t="str">
        <f t="shared" si="34"/>
        <v/>
      </c>
      <c r="HO41" s="38" t="str">
        <f t="shared" si="34"/>
        <v/>
      </c>
      <c r="HP41" s="38" t="str">
        <f t="shared" si="34"/>
        <v/>
      </c>
      <c r="HQ41" s="38" t="str">
        <f t="shared" si="34"/>
        <v/>
      </c>
      <c r="HR41" s="38" t="str">
        <f t="shared" si="34"/>
        <v/>
      </c>
      <c r="HS41" s="38" t="str">
        <f t="shared" si="34"/>
        <v/>
      </c>
      <c r="HT41" s="38" t="str">
        <f t="shared" si="34"/>
        <v/>
      </c>
      <c r="HU41" s="38" t="str">
        <f t="shared" si="34"/>
        <v/>
      </c>
      <c r="HV41" s="38" t="str">
        <f t="shared" si="34"/>
        <v/>
      </c>
      <c r="HW41" s="38" t="str">
        <f t="shared" si="34"/>
        <v/>
      </c>
      <c r="HX41" s="38" t="str">
        <f t="shared" si="34"/>
        <v/>
      </c>
      <c r="HY41" s="38" t="str">
        <f t="shared" si="34"/>
        <v/>
      </c>
      <c r="HZ41" s="38" t="str">
        <f t="shared" si="34"/>
        <v/>
      </c>
      <c r="IA41" s="38" t="str">
        <f t="shared" si="34"/>
        <v/>
      </c>
      <c r="IB41" s="38" t="str">
        <f t="shared" si="34"/>
        <v/>
      </c>
      <c r="IC41" s="38" t="str">
        <f t="shared" si="34"/>
        <v/>
      </c>
      <c r="ID41" s="38" t="str">
        <f t="shared" si="34"/>
        <v/>
      </c>
      <c r="IE41" s="38" t="str">
        <f t="shared" si="34"/>
        <v/>
      </c>
      <c r="IF41" s="38" t="str">
        <f t="shared" si="34"/>
        <v/>
      </c>
      <c r="IG41" s="38" t="str">
        <f t="shared" si="34"/>
        <v/>
      </c>
      <c r="IH41" s="38" t="str">
        <f t="shared" si="34"/>
        <v/>
      </c>
      <c r="II41" s="38" t="str">
        <f t="shared" si="34"/>
        <v/>
      </c>
      <c r="IJ41" s="38" t="str">
        <f t="shared" si="34"/>
        <v/>
      </c>
      <c r="IK41" s="38" t="str">
        <f t="shared" si="34"/>
        <v/>
      </c>
      <c r="IL41" s="38" t="str">
        <f t="shared" si="34"/>
        <v/>
      </c>
      <c r="IM41" s="38" t="str">
        <f t="shared" si="34"/>
        <v/>
      </c>
      <c r="IN41" s="38" t="str">
        <f t="shared" si="34"/>
        <v/>
      </c>
      <c r="IO41" s="38" t="str">
        <f t="shared" si="34"/>
        <v/>
      </c>
      <c r="IP41" s="38" t="str">
        <f t="shared" si="34"/>
        <v/>
      </c>
      <c r="IQ41" s="38" t="str">
        <f t="shared" si="34"/>
        <v/>
      </c>
      <c r="IR41" s="55">
        <f t="shared" si="35"/>
        <v>1.3825823903906742</v>
      </c>
      <c r="IS41" s="60">
        <f t="shared" si="36"/>
        <v>0.41502178073080964</v>
      </c>
    </row>
    <row r="42" spans="1:254" s="55" customFormat="1" x14ac:dyDescent="0.2">
      <c r="A42" s="40"/>
      <c r="B42" s="38" t="str">
        <f t="shared" ref="B42:BM45" si="39">IF(B12&lt;&gt;"",LN(B12),"")</f>
        <v/>
      </c>
      <c r="C42" s="38" t="str">
        <f t="shared" si="39"/>
        <v/>
      </c>
      <c r="D42" s="38" t="str">
        <f t="shared" si="39"/>
        <v/>
      </c>
      <c r="E42" s="38" t="str">
        <f t="shared" si="39"/>
        <v/>
      </c>
      <c r="F42" s="38" t="str">
        <f t="shared" si="39"/>
        <v/>
      </c>
      <c r="G42" s="38" t="str">
        <f t="shared" si="39"/>
        <v/>
      </c>
      <c r="H42" s="38" t="str">
        <f t="shared" si="39"/>
        <v/>
      </c>
      <c r="I42" s="38" t="str">
        <f t="shared" si="39"/>
        <v/>
      </c>
      <c r="J42" s="38" t="str">
        <f t="shared" si="39"/>
        <v/>
      </c>
      <c r="K42" s="38" t="str">
        <f t="shared" si="39"/>
        <v/>
      </c>
      <c r="L42" s="38" t="str">
        <f t="shared" si="39"/>
        <v/>
      </c>
      <c r="M42" s="38" t="str">
        <f t="shared" si="39"/>
        <v/>
      </c>
      <c r="N42" s="38" t="str">
        <f t="shared" si="39"/>
        <v/>
      </c>
      <c r="O42" s="38" t="str">
        <f t="shared" si="39"/>
        <v/>
      </c>
      <c r="P42" s="38" t="str">
        <f t="shared" si="39"/>
        <v/>
      </c>
      <c r="Q42" s="38" t="str">
        <f t="shared" si="39"/>
        <v/>
      </c>
      <c r="R42" s="38" t="str">
        <f t="shared" si="39"/>
        <v/>
      </c>
      <c r="S42" s="38" t="str">
        <f t="shared" si="39"/>
        <v/>
      </c>
      <c r="T42" s="38" t="str">
        <f t="shared" si="39"/>
        <v/>
      </c>
      <c r="U42" s="38" t="str">
        <f t="shared" si="39"/>
        <v/>
      </c>
      <c r="V42" s="38" t="str">
        <f t="shared" si="39"/>
        <v/>
      </c>
      <c r="W42" s="38" t="str">
        <f t="shared" si="39"/>
        <v/>
      </c>
      <c r="X42" s="38" t="str">
        <f t="shared" si="39"/>
        <v/>
      </c>
      <c r="Y42" s="38" t="str">
        <f t="shared" si="39"/>
        <v/>
      </c>
      <c r="Z42" s="38" t="str">
        <f t="shared" si="39"/>
        <v/>
      </c>
      <c r="AA42" s="38" t="str">
        <f t="shared" si="39"/>
        <v/>
      </c>
      <c r="AB42" s="38" t="str">
        <f t="shared" si="39"/>
        <v/>
      </c>
      <c r="AC42" s="38" t="str">
        <f t="shared" si="39"/>
        <v/>
      </c>
      <c r="AD42" s="38" t="str">
        <f t="shared" si="39"/>
        <v/>
      </c>
      <c r="AE42" s="38" t="str">
        <f t="shared" si="39"/>
        <v/>
      </c>
      <c r="AF42" s="38" t="str">
        <f t="shared" si="39"/>
        <v/>
      </c>
      <c r="AG42" s="38" t="str">
        <f t="shared" si="39"/>
        <v/>
      </c>
      <c r="AH42" s="38" t="str">
        <f t="shared" si="39"/>
        <v/>
      </c>
      <c r="AI42" s="38" t="str">
        <f t="shared" si="39"/>
        <v/>
      </c>
      <c r="AJ42" s="38" t="str">
        <f t="shared" si="39"/>
        <v/>
      </c>
      <c r="AK42" s="38" t="str">
        <f t="shared" si="39"/>
        <v/>
      </c>
      <c r="AL42" s="38" t="str">
        <f t="shared" si="39"/>
        <v/>
      </c>
      <c r="AM42" s="38" t="str">
        <f t="shared" si="39"/>
        <v/>
      </c>
      <c r="AN42" s="38" t="str">
        <f t="shared" si="39"/>
        <v/>
      </c>
      <c r="AO42" s="38" t="str">
        <f t="shared" si="39"/>
        <v/>
      </c>
      <c r="AP42" s="38" t="str">
        <f t="shared" si="39"/>
        <v/>
      </c>
      <c r="AQ42" s="38" t="str">
        <f t="shared" si="39"/>
        <v/>
      </c>
      <c r="AR42" s="38" t="str">
        <f t="shared" si="39"/>
        <v/>
      </c>
      <c r="AS42" s="38" t="str">
        <f t="shared" si="39"/>
        <v/>
      </c>
      <c r="AT42" s="38" t="str">
        <f t="shared" si="39"/>
        <v/>
      </c>
      <c r="AU42" s="38" t="str">
        <f t="shared" si="39"/>
        <v/>
      </c>
      <c r="AV42" s="38" t="str">
        <f t="shared" si="39"/>
        <v/>
      </c>
      <c r="AW42" s="38" t="str">
        <f t="shared" si="39"/>
        <v/>
      </c>
      <c r="AX42" s="38" t="str">
        <f t="shared" si="39"/>
        <v/>
      </c>
      <c r="AY42" s="38" t="str">
        <f t="shared" si="39"/>
        <v/>
      </c>
      <c r="AZ42" s="38" t="str">
        <f t="shared" si="39"/>
        <v/>
      </c>
      <c r="BA42" s="38" t="str">
        <f t="shared" si="39"/>
        <v/>
      </c>
      <c r="BB42" s="38" t="str">
        <f t="shared" si="39"/>
        <v/>
      </c>
      <c r="BC42" s="38" t="str">
        <f t="shared" si="39"/>
        <v/>
      </c>
      <c r="BD42" s="38" t="str">
        <f t="shared" si="39"/>
        <v/>
      </c>
      <c r="BE42" s="38" t="str">
        <f t="shared" si="39"/>
        <v/>
      </c>
      <c r="BF42" s="38" t="str">
        <f t="shared" si="39"/>
        <v/>
      </c>
      <c r="BG42" s="38" t="str">
        <f t="shared" si="39"/>
        <v/>
      </c>
      <c r="BH42" s="38" t="str">
        <f t="shared" si="39"/>
        <v/>
      </c>
      <c r="BI42" s="38" t="str">
        <f t="shared" si="39"/>
        <v/>
      </c>
      <c r="BJ42" s="38" t="str">
        <f t="shared" si="39"/>
        <v/>
      </c>
      <c r="BK42" s="38" t="str">
        <f t="shared" si="39"/>
        <v/>
      </c>
      <c r="BL42" s="38" t="str">
        <f t="shared" si="39"/>
        <v/>
      </c>
      <c r="BM42" s="38" t="str">
        <f t="shared" si="39"/>
        <v/>
      </c>
      <c r="BN42" s="38" t="str">
        <f t="shared" si="37"/>
        <v/>
      </c>
      <c r="BO42" s="38" t="str">
        <f t="shared" si="37"/>
        <v/>
      </c>
      <c r="BP42" s="38" t="str">
        <f t="shared" si="37"/>
        <v/>
      </c>
      <c r="BQ42" s="38" t="str">
        <f t="shared" si="37"/>
        <v/>
      </c>
      <c r="BR42" s="38" t="str">
        <f t="shared" si="37"/>
        <v/>
      </c>
      <c r="BS42" s="38" t="str">
        <f t="shared" si="37"/>
        <v/>
      </c>
      <c r="BT42" s="38" t="str">
        <f t="shared" si="37"/>
        <v/>
      </c>
      <c r="BU42" s="38" t="str">
        <f t="shared" si="37"/>
        <v/>
      </c>
      <c r="BV42" s="38" t="str">
        <f t="shared" si="37"/>
        <v/>
      </c>
      <c r="BW42" s="38" t="str">
        <f t="shared" si="37"/>
        <v/>
      </c>
      <c r="BX42" s="38" t="str">
        <f t="shared" si="37"/>
        <v/>
      </c>
      <c r="BY42" s="38" t="str">
        <f t="shared" si="37"/>
        <v/>
      </c>
      <c r="BZ42" s="38" t="str">
        <f t="shared" si="37"/>
        <v/>
      </c>
      <c r="CA42" s="38" t="str">
        <f t="shared" si="37"/>
        <v/>
      </c>
      <c r="CB42" s="38" t="str">
        <f t="shared" si="37"/>
        <v/>
      </c>
      <c r="CC42" s="38" t="str">
        <f t="shared" si="37"/>
        <v/>
      </c>
      <c r="CD42" s="38" t="str">
        <f t="shared" si="37"/>
        <v/>
      </c>
      <c r="CE42" s="38" t="str">
        <f t="shared" si="37"/>
        <v/>
      </c>
      <c r="CF42" s="38" t="str">
        <f t="shared" si="37"/>
        <v/>
      </c>
      <c r="CG42" s="38" t="str">
        <f t="shared" si="37"/>
        <v/>
      </c>
      <c r="CH42" s="38" t="str">
        <f t="shared" si="37"/>
        <v/>
      </c>
      <c r="CI42" s="38" t="str">
        <f t="shared" si="37"/>
        <v/>
      </c>
      <c r="CJ42" s="38" t="str">
        <f t="shared" si="37"/>
        <v/>
      </c>
      <c r="CK42" s="38" t="str">
        <f t="shared" si="37"/>
        <v/>
      </c>
      <c r="CL42" s="38" t="str">
        <f t="shared" si="37"/>
        <v/>
      </c>
      <c r="CM42" s="38" t="str">
        <f t="shared" si="37"/>
        <v/>
      </c>
      <c r="CN42" s="38" t="str">
        <f t="shared" si="37"/>
        <v/>
      </c>
      <c r="CO42" s="38" t="str">
        <f t="shared" si="37"/>
        <v/>
      </c>
      <c r="CP42" s="38" t="str">
        <f t="shared" si="37"/>
        <v/>
      </c>
      <c r="CQ42" s="38" t="str">
        <f t="shared" si="37"/>
        <v/>
      </c>
      <c r="CR42" s="38" t="str">
        <f t="shared" si="37"/>
        <v/>
      </c>
      <c r="CS42" s="38" t="str">
        <f t="shared" si="37"/>
        <v/>
      </c>
      <c r="CT42" s="38" t="str">
        <f t="shared" si="37"/>
        <v/>
      </c>
      <c r="CU42" s="38" t="str">
        <f t="shared" si="37"/>
        <v/>
      </c>
      <c r="CV42" s="38" t="str">
        <f t="shared" si="37"/>
        <v/>
      </c>
      <c r="CW42" s="38" t="str">
        <f t="shared" si="37"/>
        <v/>
      </c>
      <c r="CX42" s="38" t="str">
        <f t="shared" si="37"/>
        <v/>
      </c>
      <c r="CY42" s="38" t="str">
        <f t="shared" si="37"/>
        <v/>
      </c>
      <c r="CZ42" s="38" t="str">
        <f t="shared" si="37"/>
        <v/>
      </c>
      <c r="DA42" s="38" t="str">
        <f t="shared" si="37"/>
        <v/>
      </c>
      <c r="DB42" s="38" t="str">
        <f t="shared" si="37"/>
        <v/>
      </c>
      <c r="DC42" s="38" t="str">
        <f t="shared" si="37"/>
        <v/>
      </c>
      <c r="DD42" s="38" t="str">
        <f t="shared" si="37"/>
        <v/>
      </c>
      <c r="DE42" s="38" t="str">
        <f t="shared" si="37"/>
        <v/>
      </c>
      <c r="DF42" s="38" t="str">
        <f t="shared" si="37"/>
        <v/>
      </c>
      <c r="DG42" s="38" t="str">
        <f t="shared" si="37"/>
        <v/>
      </c>
      <c r="DH42" s="38" t="str">
        <f t="shared" si="37"/>
        <v/>
      </c>
      <c r="DI42" s="38" t="str">
        <f t="shared" si="37"/>
        <v/>
      </c>
      <c r="DJ42" s="38" t="str">
        <f t="shared" si="37"/>
        <v/>
      </c>
      <c r="DK42" s="38" t="str">
        <f t="shared" si="37"/>
        <v/>
      </c>
      <c r="DL42" s="38" t="str">
        <f t="shared" si="37"/>
        <v/>
      </c>
      <c r="DM42" s="38" t="str">
        <f t="shared" si="37"/>
        <v/>
      </c>
      <c r="DN42" s="38" t="str">
        <f t="shared" si="37"/>
        <v/>
      </c>
      <c r="DO42" s="38" t="str">
        <f t="shared" si="37"/>
        <v/>
      </c>
      <c r="DP42" s="38" t="str">
        <f t="shared" si="37"/>
        <v/>
      </c>
      <c r="DQ42" s="38" t="str">
        <f t="shared" si="37"/>
        <v/>
      </c>
      <c r="DR42" s="38" t="str">
        <f t="shared" si="37"/>
        <v/>
      </c>
      <c r="DS42" s="38" t="str">
        <f t="shared" si="37"/>
        <v/>
      </c>
      <c r="DT42" s="38" t="str">
        <f t="shared" si="37"/>
        <v/>
      </c>
      <c r="DU42" s="38" t="str">
        <f t="shared" si="37"/>
        <v/>
      </c>
      <c r="DV42" s="38" t="str">
        <f t="shared" si="37"/>
        <v/>
      </c>
      <c r="DW42" s="38" t="str">
        <f t="shared" si="37"/>
        <v/>
      </c>
      <c r="DX42" s="38" t="str">
        <f t="shared" si="37"/>
        <v/>
      </c>
      <c r="DY42" s="38" t="str">
        <f t="shared" ref="DY42:GJ45" si="40">IF(DY12&lt;&gt;"",LN(DY12),"")</f>
        <v/>
      </c>
      <c r="DZ42" s="38" t="str">
        <f t="shared" si="40"/>
        <v/>
      </c>
      <c r="EA42" s="38" t="str">
        <f t="shared" si="40"/>
        <v/>
      </c>
      <c r="EB42" s="38" t="str">
        <f t="shared" si="40"/>
        <v/>
      </c>
      <c r="EC42" s="38" t="str">
        <f t="shared" si="40"/>
        <v/>
      </c>
      <c r="ED42" s="38" t="str">
        <f t="shared" si="40"/>
        <v/>
      </c>
      <c r="EE42" s="38" t="str">
        <f t="shared" si="40"/>
        <v/>
      </c>
      <c r="EF42" s="38" t="str">
        <f t="shared" si="40"/>
        <v/>
      </c>
      <c r="EG42" s="38" t="str">
        <f t="shared" si="40"/>
        <v/>
      </c>
      <c r="EH42" s="38" t="str">
        <f t="shared" si="40"/>
        <v/>
      </c>
      <c r="EI42" s="38" t="str">
        <f t="shared" si="40"/>
        <v/>
      </c>
      <c r="EJ42" s="38" t="str">
        <f t="shared" si="40"/>
        <v/>
      </c>
      <c r="EK42" s="38" t="str">
        <f t="shared" si="40"/>
        <v/>
      </c>
      <c r="EL42" s="38" t="str">
        <f t="shared" si="40"/>
        <v/>
      </c>
      <c r="EM42" s="38" t="str">
        <f t="shared" si="40"/>
        <v/>
      </c>
      <c r="EN42" s="38" t="str">
        <f t="shared" si="40"/>
        <v/>
      </c>
      <c r="EO42" s="38" t="str">
        <f t="shared" si="40"/>
        <v/>
      </c>
      <c r="EP42" s="38" t="str">
        <f t="shared" si="40"/>
        <v/>
      </c>
      <c r="EQ42" s="38" t="str">
        <f t="shared" si="40"/>
        <v/>
      </c>
      <c r="ER42" s="38" t="str">
        <f t="shared" si="40"/>
        <v/>
      </c>
      <c r="ES42" s="38" t="str">
        <f t="shared" si="40"/>
        <v/>
      </c>
      <c r="ET42" s="38" t="str">
        <f t="shared" si="40"/>
        <v/>
      </c>
      <c r="EU42" s="38" t="str">
        <f t="shared" si="40"/>
        <v/>
      </c>
      <c r="EV42" s="38" t="str">
        <f t="shared" si="40"/>
        <v/>
      </c>
      <c r="EW42" s="38" t="str">
        <f t="shared" si="40"/>
        <v/>
      </c>
      <c r="EX42" s="38" t="str">
        <f t="shared" si="40"/>
        <v/>
      </c>
      <c r="EY42" s="38" t="str">
        <f t="shared" si="40"/>
        <v/>
      </c>
      <c r="EZ42" s="38" t="str">
        <f t="shared" si="40"/>
        <v/>
      </c>
      <c r="FA42" s="38" t="str">
        <f t="shared" si="40"/>
        <v/>
      </c>
      <c r="FB42" s="38" t="str">
        <f t="shared" si="40"/>
        <v/>
      </c>
      <c r="FC42" s="38" t="str">
        <f t="shared" si="40"/>
        <v/>
      </c>
      <c r="FD42" s="38" t="str">
        <f t="shared" si="40"/>
        <v/>
      </c>
      <c r="FE42" s="38" t="str">
        <f t="shared" si="40"/>
        <v/>
      </c>
      <c r="FF42" s="38" t="str">
        <f t="shared" si="40"/>
        <v/>
      </c>
      <c r="FG42" s="38" t="str">
        <f t="shared" si="40"/>
        <v/>
      </c>
      <c r="FH42" s="38" t="str">
        <f t="shared" si="40"/>
        <v/>
      </c>
      <c r="FI42" s="38" t="str">
        <f t="shared" si="40"/>
        <v/>
      </c>
      <c r="FJ42" s="38" t="str">
        <f t="shared" si="40"/>
        <v/>
      </c>
      <c r="FK42" s="38" t="str">
        <f t="shared" si="40"/>
        <v/>
      </c>
      <c r="FL42" s="38" t="str">
        <f t="shared" si="40"/>
        <v/>
      </c>
      <c r="FM42" s="38" t="str">
        <f t="shared" si="40"/>
        <v/>
      </c>
      <c r="FN42" s="38" t="str">
        <f t="shared" si="40"/>
        <v/>
      </c>
      <c r="FO42" s="38" t="str">
        <f t="shared" si="40"/>
        <v/>
      </c>
      <c r="FP42" s="38" t="str">
        <f t="shared" si="40"/>
        <v/>
      </c>
      <c r="FQ42" s="38" t="str">
        <f t="shared" si="40"/>
        <v/>
      </c>
      <c r="FR42" s="38" t="str">
        <f t="shared" si="40"/>
        <v/>
      </c>
      <c r="FS42" s="38" t="str">
        <f t="shared" si="40"/>
        <v/>
      </c>
      <c r="FT42" s="38" t="str">
        <f t="shared" si="40"/>
        <v/>
      </c>
      <c r="FU42" s="38" t="str">
        <f t="shared" si="40"/>
        <v/>
      </c>
      <c r="FV42" s="38" t="str">
        <f t="shared" si="40"/>
        <v/>
      </c>
      <c r="FW42" s="38" t="str">
        <f t="shared" si="40"/>
        <v/>
      </c>
      <c r="FX42" s="38" t="str">
        <f t="shared" si="40"/>
        <v/>
      </c>
      <c r="FY42" s="38" t="str">
        <f t="shared" si="40"/>
        <v/>
      </c>
      <c r="FZ42" s="38" t="str">
        <f t="shared" si="40"/>
        <v/>
      </c>
      <c r="GA42" s="38" t="str">
        <f t="shared" si="40"/>
        <v/>
      </c>
      <c r="GB42" s="38" t="str">
        <f t="shared" si="40"/>
        <v/>
      </c>
      <c r="GC42" s="38" t="str">
        <f t="shared" si="40"/>
        <v/>
      </c>
      <c r="GD42" s="38" t="str">
        <f t="shared" si="40"/>
        <v/>
      </c>
      <c r="GE42" s="38" t="str">
        <f t="shared" si="40"/>
        <v/>
      </c>
      <c r="GF42" s="38" t="str">
        <f t="shared" si="40"/>
        <v/>
      </c>
      <c r="GG42" s="38" t="str">
        <f t="shared" si="40"/>
        <v/>
      </c>
      <c r="GH42" s="38" t="str">
        <f t="shared" si="40"/>
        <v/>
      </c>
      <c r="GI42" s="38" t="str">
        <f t="shared" si="40"/>
        <v/>
      </c>
      <c r="GJ42" s="38" t="str">
        <f t="shared" si="40"/>
        <v/>
      </c>
      <c r="GK42" s="38" t="str">
        <f t="shared" si="38"/>
        <v/>
      </c>
      <c r="GL42" s="38" t="str">
        <f t="shared" si="38"/>
        <v/>
      </c>
      <c r="GM42" s="38" t="str">
        <f t="shared" si="34"/>
        <v/>
      </c>
      <c r="GN42" s="38" t="str">
        <f t="shared" si="34"/>
        <v/>
      </c>
      <c r="GO42" s="38" t="str">
        <f t="shared" si="34"/>
        <v/>
      </c>
      <c r="GP42" s="38" t="str">
        <f t="shared" si="34"/>
        <v/>
      </c>
      <c r="GQ42" s="38" t="str">
        <f t="shared" si="34"/>
        <v/>
      </c>
      <c r="GR42" s="38" t="str">
        <f t="shared" si="34"/>
        <v/>
      </c>
      <c r="GS42" s="38" t="str">
        <f t="shared" si="34"/>
        <v/>
      </c>
      <c r="GT42" s="38" t="str">
        <f t="shared" si="34"/>
        <v/>
      </c>
      <c r="GU42" s="38" t="str">
        <f t="shared" si="34"/>
        <v/>
      </c>
      <c r="GV42" s="38" t="str">
        <f t="shared" si="34"/>
        <v/>
      </c>
      <c r="GW42" s="38" t="str">
        <f t="shared" si="34"/>
        <v/>
      </c>
      <c r="GX42" s="38" t="str">
        <f t="shared" si="34"/>
        <v/>
      </c>
      <c r="GY42" s="38" t="str">
        <f t="shared" si="34"/>
        <v/>
      </c>
      <c r="GZ42" s="38" t="str">
        <f t="shared" si="34"/>
        <v/>
      </c>
      <c r="HA42" s="38" t="str">
        <f t="shared" si="34"/>
        <v/>
      </c>
      <c r="HB42" s="38" t="str">
        <f t="shared" si="34"/>
        <v/>
      </c>
      <c r="HC42" s="38" t="str">
        <f t="shared" si="34"/>
        <v/>
      </c>
      <c r="HD42" s="38" t="str">
        <f t="shared" si="34"/>
        <v/>
      </c>
      <c r="HE42" s="38" t="str">
        <f t="shared" si="34"/>
        <v/>
      </c>
      <c r="HF42" s="38" t="str">
        <f t="shared" si="34"/>
        <v/>
      </c>
      <c r="HG42" s="38" t="str">
        <f t="shared" si="34"/>
        <v/>
      </c>
      <c r="HH42" s="38" t="str">
        <f t="shared" si="34"/>
        <v/>
      </c>
      <c r="HI42" s="38" t="str">
        <f t="shared" si="34"/>
        <v/>
      </c>
      <c r="HJ42" s="38" t="str">
        <f t="shared" si="34"/>
        <v/>
      </c>
      <c r="HK42" s="38" t="str">
        <f t="shared" ref="HK42:IQ42" si="41">IF(HK12&lt;&gt;"",LN(HK12),"")</f>
        <v/>
      </c>
      <c r="HL42" s="38" t="str">
        <f t="shared" si="41"/>
        <v/>
      </c>
      <c r="HM42" s="38" t="str">
        <f t="shared" si="41"/>
        <v/>
      </c>
      <c r="HN42" s="38" t="str">
        <f t="shared" si="41"/>
        <v/>
      </c>
      <c r="HO42" s="38" t="str">
        <f t="shared" si="41"/>
        <v/>
      </c>
      <c r="HP42" s="38" t="str">
        <f t="shared" si="41"/>
        <v/>
      </c>
      <c r="HQ42" s="38" t="str">
        <f t="shared" si="41"/>
        <v/>
      </c>
      <c r="HR42" s="38" t="str">
        <f t="shared" si="41"/>
        <v/>
      </c>
      <c r="HS42" s="38" t="str">
        <f t="shared" si="41"/>
        <v/>
      </c>
      <c r="HT42" s="38" t="str">
        <f t="shared" si="41"/>
        <v/>
      </c>
      <c r="HU42" s="38" t="str">
        <f t="shared" si="41"/>
        <v/>
      </c>
      <c r="HV42" s="38" t="str">
        <f t="shared" si="41"/>
        <v/>
      </c>
      <c r="HW42" s="38" t="str">
        <f t="shared" si="41"/>
        <v/>
      </c>
      <c r="HX42" s="38" t="str">
        <f t="shared" si="41"/>
        <v/>
      </c>
      <c r="HY42" s="38" t="str">
        <f t="shared" si="41"/>
        <v/>
      </c>
      <c r="HZ42" s="38" t="str">
        <f t="shared" si="41"/>
        <v/>
      </c>
      <c r="IA42" s="38" t="str">
        <f t="shared" si="41"/>
        <v/>
      </c>
      <c r="IB42" s="38" t="str">
        <f t="shared" si="41"/>
        <v/>
      </c>
      <c r="IC42" s="38" t="str">
        <f t="shared" si="41"/>
        <v/>
      </c>
      <c r="ID42" s="38" t="str">
        <f t="shared" si="41"/>
        <v/>
      </c>
      <c r="IE42" s="38" t="str">
        <f t="shared" si="41"/>
        <v/>
      </c>
      <c r="IF42" s="38" t="str">
        <f t="shared" si="41"/>
        <v/>
      </c>
      <c r="IG42" s="38" t="str">
        <f t="shared" si="41"/>
        <v/>
      </c>
      <c r="IH42" s="38" t="str">
        <f t="shared" si="41"/>
        <v/>
      </c>
      <c r="II42" s="38" t="str">
        <f t="shared" si="41"/>
        <v/>
      </c>
      <c r="IJ42" s="38" t="str">
        <f t="shared" si="41"/>
        <v/>
      </c>
      <c r="IK42" s="38" t="str">
        <f t="shared" si="41"/>
        <v/>
      </c>
      <c r="IL42" s="38" t="str">
        <f t="shared" si="41"/>
        <v/>
      </c>
      <c r="IM42" s="38" t="str">
        <f t="shared" si="41"/>
        <v/>
      </c>
      <c r="IN42" s="38" t="str">
        <f t="shared" si="41"/>
        <v/>
      </c>
      <c r="IO42" s="38" t="str">
        <f t="shared" si="41"/>
        <v/>
      </c>
      <c r="IP42" s="38" t="str">
        <f t="shared" si="41"/>
        <v/>
      </c>
      <c r="IQ42" s="38" t="str">
        <f t="shared" si="41"/>
        <v/>
      </c>
      <c r="IS42" s="60"/>
    </row>
    <row r="43" spans="1:254" s="55" customFormat="1" x14ac:dyDescent="0.2">
      <c r="A43" s="76" t="s">
        <v>15</v>
      </c>
      <c r="B43" s="53">
        <f t="shared" si="39"/>
        <v>0.33329526367338208</v>
      </c>
      <c r="C43" s="53">
        <f t="shared" si="39"/>
        <v>7.7841666907864357E-2</v>
      </c>
      <c r="D43" s="53">
        <f t="shared" si="39"/>
        <v>0.38686608358535962</v>
      </c>
      <c r="E43" s="53">
        <f t="shared" si="39"/>
        <v>-4.9232682163044217E-2</v>
      </c>
      <c r="F43" s="53">
        <f t="shared" si="39"/>
        <v>0.73655691102977572</v>
      </c>
      <c r="G43" s="53">
        <f t="shared" si="39"/>
        <v>1.1705059652399952</v>
      </c>
      <c r="H43" s="53">
        <f t="shared" si="39"/>
        <v>0.33066631627443149</v>
      </c>
      <c r="I43" s="53">
        <f t="shared" si="39"/>
        <v>0.93149220128932786</v>
      </c>
      <c r="J43" s="53">
        <f t="shared" si="39"/>
        <v>0.89230698081812188</v>
      </c>
      <c r="K43" s="53">
        <f t="shared" si="39"/>
        <v>0.5890152186262142</v>
      </c>
      <c r="L43" s="53">
        <f t="shared" si="39"/>
        <v>-0.33871478292049551</v>
      </c>
      <c r="M43" s="53">
        <f t="shared" si="39"/>
        <v>-0.20043724513413586</v>
      </c>
      <c r="N43" s="53">
        <f t="shared" si="39"/>
        <v>0.58450660737958093</v>
      </c>
      <c r="O43" s="53">
        <f t="shared" si="39"/>
        <v>0.40994473318430275</v>
      </c>
      <c r="P43" s="53">
        <f t="shared" si="39"/>
        <v>0.4415998822638631</v>
      </c>
      <c r="Q43" s="53">
        <f t="shared" si="39"/>
        <v>0.80492642920122581</v>
      </c>
      <c r="R43" s="53">
        <f t="shared" si="39"/>
        <v>0.39103660843270038</v>
      </c>
      <c r="S43" s="53">
        <f t="shared" si="39"/>
        <v>1.0786593262769697</v>
      </c>
      <c r="T43" s="53">
        <f t="shared" si="39"/>
        <v>-0.51177676409953177</v>
      </c>
      <c r="U43" s="53">
        <f t="shared" si="39"/>
        <v>-0.58755933428072282</v>
      </c>
      <c r="V43" s="53">
        <f t="shared" si="39"/>
        <v>1.2060599129350633</v>
      </c>
      <c r="W43" s="53">
        <f t="shared" si="39"/>
        <v>0.37619768522813951</v>
      </c>
      <c r="X43" s="53">
        <f t="shared" si="39"/>
        <v>1.1466746506247409</v>
      </c>
      <c r="Y43" s="53">
        <f t="shared" si="39"/>
        <v>1.0734602041557713</v>
      </c>
      <c r="Z43" s="53">
        <f t="shared" si="39"/>
        <v>1.0826520838838694</v>
      </c>
      <c r="AA43" s="53">
        <f t="shared" si="39"/>
        <v>0.69746280172933028</v>
      </c>
      <c r="AB43" s="53">
        <f t="shared" si="39"/>
        <v>0.91176022084021913</v>
      </c>
      <c r="AC43" s="53">
        <f t="shared" si="39"/>
        <v>2.6724059747997107E-2</v>
      </c>
      <c r="AD43" s="53">
        <f t="shared" si="39"/>
        <v>0.69179225679351097</v>
      </c>
      <c r="AE43" s="53">
        <f t="shared" si="39"/>
        <v>0.55820156906476281</v>
      </c>
      <c r="AF43" s="53">
        <f t="shared" si="39"/>
        <v>0.28973690980842548</v>
      </c>
      <c r="AG43" s="53">
        <f t="shared" si="39"/>
        <v>0.18678229794216072</v>
      </c>
      <c r="AH43" s="53">
        <f t="shared" si="39"/>
        <v>0.61191639632471584</v>
      </c>
      <c r="AI43" s="53">
        <f t="shared" si="39"/>
        <v>1.4503927484765913</v>
      </c>
      <c r="AJ43" s="53">
        <f t="shared" si="39"/>
        <v>1.6838693783128762</v>
      </c>
      <c r="AK43" s="53">
        <f t="shared" si="39"/>
        <v>0.55659298915877453</v>
      </c>
      <c r="AL43" s="53">
        <f t="shared" si="39"/>
        <v>1.0459054053408814</v>
      </c>
      <c r="AM43" s="53">
        <f t="shared" si="39"/>
        <v>0.46847536166220544</v>
      </c>
      <c r="AN43" s="53" t="str">
        <f t="shared" si="39"/>
        <v/>
      </c>
      <c r="AO43" s="53" t="str">
        <f t="shared" si="39"/>
        <v/>
      </c>
      <c r="AP43" s="53" t="str">
        <f t="shared" si="39"/>
        <v/>
      </c>
      <c r="AQ43" s="53" t="str">
        <f t="shared" si="39"/>
        <v/>
      </c>
      <c r="AR43" s="53" t="str">
        <f t="shared" si="39"/>
        <v/>
      </c>
      <c r="AS43" s="53" t="str">
        <f t="shared" si="39"/>
        <v/>
      </c>
      <c r="AT43" s="53" t="str">
        <f t="shared" si="39"/>
        <v/>
      </c>
      <c r="AU43" s="53" t="str">
        <f t="shared" si="39"/>
        <v/>
      </c>
      <c r="AV43" s="53" t="str">
        <f t="shared" si="39"/>
        <v/>
      </c>
      <c r="AW43" s="53" t="str">
        <f t="shared" si="39"/>
        <v/>
      </c>
      <c r="AX43" s="53" t="str">
        <f t="shared" si="39"/>
        <v/>
      </c>
      <c r="AY43" s="53" t="str">
        <f t="shared" si="39"/>
        <v/>
      </c>
      <c r="AZ43" s="53" t="str">
        <f t="shared" si="39"/>
        <v/>
      </c>
      <c r="BA43" s="53" t="str">
        <f t="shared" si="39"/>
        <v/>
      </c>
      <c r="BB43" s="53" t="str">
        <f t="shared" si="39"/>
        <v/>
      </c>
      <c r="BC43" s="53" t="str">
        <f t="shared" si="39"/>
        <v/>
      </c>
      <c r="BD43" s="53" t="str">
        <f t="shared" si="39"/>
        <v/>
      </c>
      <c r="BE43" s="53" t="str">
        <f t="shared" si="39"/>
        <v/>
      </c>
      <c r="BF43" s="53" t="str">
        <f t="shared" si="39"/>
        <v/>
      </c>
      <c r="BG43" s="53" t="str">
        <f t="shared" si="39"/>
        <v/>
      </c>
      <c r="BH43" s="53" t="str">
        <f t="shared" si="39"/>
        <v/>
      </c>
      <c r="BI43" s="53" t="str">
        <f t="shared" si="39"/>
        <v/>
      </c>
      <c r="BJ43" s="53" t="str">
        <f t="shared" si="39"/>
        <v/>
      </c>
      <c r="BK43" s="53" t="str">
        <f t="shared" si="39"/>
        <v/>
      </c>
      <c r="BL43" s="53" t="str">
        <f t="shared" si="39"/>
        <v/>
      </c>
      <c r="BM43" s="53" t="str">
        <f t="shared" si="39"/>
        <v/>
      </c>
      <c r="BN43" s="53" t="str">
        <f t="shared" si="37"/>
        <v/>
      </c>
      <c r="BO43" s="53" t="str">
        <f t="shared" si="37"/>
        <v/>
      </c>
      <c r="BP43" s="53" t="str">
        <f t="shared" si="37"/>
        <v/>
      </c>
      <c r="BQ43" s="53" t="str">
        <f t="shared" si="37"/>
        <v/>
      </c>
      <c r="BR43" s="53" t="str">
        <f t="shared" si="37"/>
        <v/>
      </c>
      <c r="BS43" s="53" t="str">
        <f t="shared" si="37"/>
        <v/>
      </c>
      <c r="BT43" s="53" t="str">
        <f t="shared" si="37"/>
        <v/>
      </c>
      <c r="BU43" s="53" t="str">
        <f t="shared" si="37"/>
        <v/>
      </c>
      <c r="BV43" s="53" t="str">
        <f t="shared" si="37"/>
        <v/>
      </c>
      <c r="BW43" s="53" t="str">
        <f t="shared" si="37"/>
        <v/>
      </c>
      <c r="BX43" s="53" t="str">
        <f t="shared" si="37"/>
        <v/>
      </c>
      <c r="BY43" s="53" t="str">
        <f t="shared" si="37"/>
        <v/>
      </c>
      <c r="BZ43" s="53" t="str">
        <f t="shared" si="37"/>
        <v/>
      </c>
      <c r="CA43" s="53" t="str">
        <f t="shared" si="37"/>
        <v/>
      </c>
      <c r="CB43" s="53" t="str">
        <f t="shared" si="37"/>
        <v/>
      </c>
      <c r="CC43" s="53" t="str">
        <f t="shared" si="37"/>
        <v/>
      </c>
      <c r="CD43" s="53" t="str">
        <f t="shared" si="37"/>
        <v/>
      </c>
      <c r="CE43" s="53" t="str">
        <f t="shared" si="37"/>
        <v/>
      </c>
      <c r="CF43" s="53" t="str">
        <f t="shared" si="37"/>
        <v/>
      </c>
      <c r="CG43" s="53" t="str">
        <f t="shared" si="37"/>
        <v/>
      </c>
      <c r="CH43" s="53" t="str">
        <f t="shared" si="37"/>
        <v/>
      </c>
      <c r="CI43" s="53" t="str">
        <f t="shared" si="37"/>
        <v/>
      </c>
      <c r="CJ43" s="53" t="str">
        <f t="shared" si="37"/>
        <v/>
      </c>
      <c r="CK43" s="53" t="str">
        <f t="shared" si="37"/>
        <v/>
      </c>
      <c r="CL43" s="53" t="str">
        <f t="shared" si="37"/>
        <v/>
      </c>
      <c r="CM43" s="53" t="str">
        <f t="shared" si="37"/>
        <v/>
      </c>
      <c r="CN43" s="53" t="str">
        <f t="shared" si="37"/>
        <v/>
      </c>
      <c r="CO43" s="53" t="str">
        <f t="shared" si="37"/>
        <v/>
      </c>
      <c r="CP43" s="53" t="str">
        <f t="shared" si="37"/>
        <v/>
      </c>
      <c r="CQ43" s="53" t="str">
        <f t="shared" si="37"/>
        <v/>
      </c>
      <c r="CR43" s="53" t="str">
        <f t="shared" si="37"/>
        <v/>
      </c>
      <c r="CS43" s="53" t="str">
        <f t="shared" si="37"/>
        <v/>
      </c>
      <c r="CT43" s="53" t="str">
        <f t="shared" si="37"/>
        <v/>
      </c>
      <c r="CU43" s="53" t="str">
        <f t="shared" si="37"/>
        <v/>
      </c>
      <c r="CV43" s="53" t="str">
        <f t="shared" si="37"/>
        <v/>
      </c>
      <c r="CW43" s="53" t="str">
        <f t="shared" si="37"/>
        <v/>
      </c>
      <c r="CX43" s="53" t="str">
        <f t="shared" si="37"/>
        <v/>
      </c>
      <c r="CY43" s="53" t="str">
        <f t="shared" si="37"/>
        <v/>
      </c>
      <c r="CZ43" s="53" t="str">
        <f t="shared" si="37"/>
        <v/>
      </c>
      <c r="DA43" s="53" t="str">
        <f t="shared" si="37"/>
        <v/>
      </c>
      <c r="DB43" s="53" t="str">
        <f t="shared" si="37"/>
        <v/>
      </c>
      <c r="DC43" s="53" t="str">
        <f t="shared" si="37"/>
        <v/>
      </c>
      <c r="DD43" s="53" t="str">
        <f t="shared" si="37"/>
        <v/>
      </c>
      <c r="DE43" s="53" t="str">
        <f t="shared" si="37"/>
        <v/>
      </c>
      <c r="DF43" s="53" t="str">
        <f t="shared" si="37"/>
        <v/>
      </c>
      <c r="DG43" s="53" t="str">
        <f t="shared" si="37"/>
        <v/>
      </c>
      <c r="DH43" s="53" t="str">
        <f t="shared" si="37"/>
        <v/>
      </c>
      <c r="DI43" s="53" t="str">
        <f t="shared" si="37"/>
        <v/>
      </c>
      <c r="DJ43" s="53" t="str">
        <f t="shared" si="37"/>
        <v/>
      </c>
      <c r="DK43" s="53" t="str">
        <f t="shared" si="37"/>
        <v/>
      </c>
      <c r="DL43" s="53" t="str">
        <f t="shared" si="37"/>
        <v/>
      </c>
      <c r="DM43" s="53" t="str">
        <f t="shared" si="37"/>
        <v/>
      </c>
      <c r="DN43" s="53" t="str">
        <f t="shared" si="37"/>
        <v/>
      </c>
      <c r="DO43" s="53" t="str">
        <f t="shared" si="37"/>
        <v/>
      </c>
      <c r="DP43" s="53" t="str">
        <f t="shared" si="37"/>
        <v/>
      </c>
      <c r="DQ43" s="53" t="str">
        <f t="shared" si="37"/>
        <v/>
      </c>
      <c r="DR43" s="53" t="str">
        <f t="shared" si="37"/>
        <v/>
      </c>
      <c r="DS43" s="53" t="str">
        <f t="shared" si="37"/>
        <v/>
      </c>
      <c r="DT43" s="53" t="str">
        <f t="shared" si="37"/>
        <v/>
      </c>
      <c r="DU43" s="53" t="str">
        <f t="shared" si="37"/>
        <v/>
      </c>
      <c r="DV43" s="53" t="str">
        <f t="shared" si="37"/>
        <v/>
      </c>
      <c r="DW43" s="53" t="str">
        <f t="shared" si="37"/>
        <v/>
      </c>
      <c r="DX43" s="53" t="str">
        <f t="shared" si="37"/>
        <v/>
      </c>
      <c r="DY43" s="53" t="str">
        <f t="shared" si="40"/>
        <v/>
      </c>
      <c r="DZ43" s="53" t="str">
        <f t="shared" si="40"/>
        <v/>
      </c>
      <c r="EA43" s="53" t="str">
        <f t="shared" si="40"/>
        <v/>
      </c>
      <c r="EB43" s="53" t="str">
        <f t="shared" si="40"/>
        <v/>
      </c>
      <c r="EC43" s="53" t="str">
        <f t="shared" si="40"/>
        <v/>
      </c>
      <c r="ED43" s="53" t="str">
        <f t="shared" si="40"/>
        <v/>
      </c>
      <c r="EE43" s="53" t="str">
        <f t="shared" si="40"/>
        <v/>
      </c>
      <c r="EF43" s="53" t="str">
        <f t="shared" si="40"/>
        <v/>
      </c>
      <c r="EG43" s="53" t="str">
        <f t="shared" si="40"/>
        <v/>
      </c>
      <c r="EH43" s="53" t="str">
        <f t="shared" si="40"/>
        <v/>
      </c>
      <c r="EI43" s="53" t="str">
        <f t="shared" si="40"/>
        <v/>
      </c>
      <c r="EJ43" s="53" t="str">
        <f t="shared" si="40"/>
        <v/>
      </c>
      <c r="EK43" s="53" t="str">
        <f t="shared" si="40"/>
        <v/>
      </c>
      <c r="EL43" s="53" t="str">
        <f t="shared" si="40"/>
        <v/>
      </c>
      <c r="EM43" s="53" t="str">
        <f t="shared" si="40"/>
        <v/>
      </c>
      <c r="EN43" s="53" t="str">
        <f t="shared" si="40"/>
        <v/>
      </c>
      <c r="EO43" s="53" t="str">
        <f t="shared" si="40"/>
        <v/>
      </c>
      <c r="EP43" s="53" t="str">
        <f t="shared" si="40"/>
        <v/>
      </c>
      <c r="EQ43" s="53" t="str">
        <f t="shared" si="40"/>
        <v/>
      </c>
      <c r="ER43" s="53" t="str">
        <f t="shared" si="40"/>
        <v/>
      </c>
      <c r="ES43" s="53" t="str">
        <f t="shared" si="40"/>
        <v/>
      </c>
      <c r="ET43" s="53" t="str">
        <f t="shared" si="40"/>
        <v/>
      </c>
      <c r="EU43" s="53" t="str">
        <f t="shared" si="40"/>
        <v/>
      </c>
      <c r="EV43" s="53" t="str">
        <f t="shared" si="40"/>
        <v/>
      </c>
      <c r="EW43" s="53" t="str">
        <f t="shared" si="40"/>
        <v/>
      </c>
      <c r="EX43" s="53" t="str">
        <f t="shared" si="40"/>
        <v/>
      </c>
      <c r="EY43" s="53" t="str">
        <f t="shared" si="40"/>
        <v/>
      </c>
      <c r="EZ43" s="53" t="str">
        <f t="shared" si="40"/>
        <v/>
      </c>
      <c r="FA43" s="53" t="str">
        <f t="shared" si="40"/>
        <v/>
      </c>
      <c r="FB43" s="53" t="str">
        <f t="shared" si="40"/>
        <v/>
      </c>
      <c r="FC43" s="53" t="str">
        <f t="shared" si="40"/>
        <v/>
      </c>
      <c r="FD43" s="53" t="str">
        <f t="shared" si="40"/>
        <v/>
      </c>
      <c r="FE43" s="53" t="str">
        <f t="shared" si="40"/>
        <v/>
      </c>
      <c r="FF43" s="53" t="str">
        <f t="shared" si="40"/>
        <v/>
      </c>
      <c r="FG43" s="53" t="str">
        <f t="shared" si="40"/>
        <v/>
      </c>
      <c r="FH43" s="53" t="str">
        <f t="shared" si="40"/>
        <v/>
      </c>
      <c r="FI43" s="53" t="str">
        <f t="shared" si="40"/>
        <v/>
      </c>
      <c r="FJ43" s="53" t="str">
        <f t="shared" si="40"/>
        <v/>
      </c>
      <c r="FK43" s="53" t="str">
        <f t="shared" si="40"/>
        <v/>
      </c>
      <c r="FL43" s="53" t="str">
        <f t="shared" si="40"/>
        <v/>
      </c>
      <c r="FM43" s="53" t="str">
        <f t="shared" si="40"/>
        <v/>
      </c>
      <c r="FN43" s="53" t="str">
        <f t="shared" si="40"/>
        <v/>
      </c>
      <c r="FO43" s="53" t="str">
        <f t="shared" si="40"/>
        <v/>
      </c>
      <c r="FP43" s="53" t="str">
        <f t="shared" si="40"/>
        <v/>
      </c>
      <c r="FQ43" s="53" t="str">
        <f t="shared" si="40"/>
        <v/>
      </c>
      <c r="FR43" s="53" t="str">
        <f t="shared" si="40"/>
        <v/>
      </c>
      <c r="FS43" s="53" t="str">
        <f t="shared" si="40"/>
        <v/>
      </c>
      <c r="FT43" s="53" t="str">
        <f t="shared" si="40"/>
        <v/>
      </c>
      <c r="FU43" s="53" t="str">
        <f t="shared" si="40"/>
        <v/>
      </c>
      <c r="FV43" s="53" t="str">
        <f t="shared" si="40"/>
        <v/>
      </c>
      <c r="FW43" s="53" t="str">
        <f t="shared" si="40"/>
        <v/>
      </c>
      <c r="FX43" s="53" t="str">
        <f t="shared" si="40"/>
        <v/>
      </c>
      <c r="FY43" s="53" t="str">
        <f t="shared" si="40"/>
        <v/>
      </c>
      <c r="FZ43" s="53" t="str">
        <f t="shared" si="40"/>
        <v/>
      </c>
      <c r="GA43" s="53" t="str">
        <f t="shared" si="40"/>
        <v/>
      </c>
      <c r="GB43" s="53" t="str">
        <f t="shared" si="40"/>
        <v/>
      </c>
      <c r="GC43" s="53" t="str">
        <f t="shared" si="40"/>
        <v/>
      </c>
      <c r="GD43" s="53" t="str">
        <f t="shared" si="40"/>
        <v/>
      </c>
      <c r="GE43" s="53" t="str">
        <f t="shared" si="40"/>
        <v/>
      </c>
      <c r="GF43" s="53" t="str">
        <f t="shared" si="40"/>
        <v/>
      </c>
      <c r="GG43" s="53" t="str">
        <f t="shared" si="40"/>
        <v/>
      </c>
      <c r="GH43" s="53" t="str">
        <f t="shared" si="40"/>
        <v/>
      </c>
      <c r="GI43" s="53" t="str">
        <f t="shared" si="40"/>
        <v/>
      </c>
      <c r="GJ43" s="53" t="str">
        <f t="shared" si="40"/>
        <v/>
      </c>
      <c r="GK43" s="53" t="str">
        <f t="shared" si="38"/>
        <v/>
      </c>
      <c r="GL43" s="53" t="str">
        <f t="shared" si="38"/>
        <v/>
      </c>
      <c r="GM43" s="53" t="str">
        <f t="shared" si="38"/>
        <v/>
      </c>
      <c r="GN43" s="53" t="str">
        <f t="shared" si="38"/>
        <v/>
      </c>
      <c r="GO43" s="53" t="str">
        <f t="shared" si="38"/>
        <v/>
      </c>
      <c r="GP43" s="53" t="str">
        <f t="shared" si="38"/>
        <v/>
      </c>
      <c r="GQ43" s="53" t="str">
        <f t="shared" si="38"/>
        <v/>
      </c>
      <c r="GR43" s="53" t="str">
        <f t="shared" si="38"/>
        <v/>
      </c>
      <c r="GS43" s="53" t="str">
        <f t="shared" si="38"/>
        <v/>
      </c>
      <c r="GT43" s="53" t="str">
        <f t="shared" si="38"/>
        <v/>
      </c>
      <c r="GU43" s="53" t="str">
        <f t="shared" si="38"/>
        <v/>
      </c>
      <c r="GV43" s="53" t="str">
        <f t="shared" si="38"/>
        <v/>
      </c>
      <c r="GW43" s="53" t="str">
        <f t="shared" si="38"/>
        <v/>
      </c>
      <c r="GX43" s="53" t="str">
        <f t="shared" si="38"/>
        <v/>
      </c>
      <c r="GY43" s="53" t="str">
        <f t="shared" si="38"/>
        <v/>
      </c>
      <c r="GZ43" s="53" t="str">
        <f t="shared" si="38"/>
        <v/>
      </c>
      <c r="HA43" s="53" t="str">
        <f t="shared" si="38"/>
        <v/>
      </c>
      <c r="HB43" s="53" t="str">
        <f t="shared" si="38"/>
        <v/>
      </c>
      <c r="HC43" s="53" t="str">
        <f t="shared" si="38"/>
        <v/>
      </c>
      <c r="HD43" s="53" t="str">
        <f t="shared" si="38"/>
        <v/>
      </c>
      <c r="HE43" s="53" t="str">
        <f t="shared" si="38"/>
        <v/>
      </c>
      <c r="HF43" s="53" t="str">
        <f t="shared" si="38"/>
        <v/>
      </c>
      <c r="HG43" s="53" t="str">
        <f t="shared" si="38"/>
        <v/>
      </c>
      <c r="HH43" s="53" t="str">
        <f t="shared" si="38"/>
        <v/>
      </c>
      <c r="HI43" s="53" t="str">
        <f t="shared" si="38"/>
        <v/>
      </c>
      <c r="HJ43" s="53" t="str">
        <f t="shared" si="38"/>
        <v/>
      </c>
      <c r="HK43" s="53" t="str">
        <f t="shared" si="38"/>
        <v/>
      </c>
      <c r="HL43" s="53" t="str">
        <f t="shared" si="38"/>
        <v/>
      </c>
      <c r="HM43" s="53" t="str">
        <f t="shared" si="38"/>
        <v/>
      </c>
      <c r="HN43" s="53" t="str">
        <f t="shared" si="38"/>
        <v/>
      </c>
      <c r="HO43" s="53" t="str">
        <f t="shared" si="38"/>
        <v/>
      </c>
      <c r="HP43" s="53" t="str">
        <f t="shared" si="38"/>
        <v/>
      </c>
      <c r="HQ43" s="53" t="str">
        <f t="shared" si="38"/>
        <v/>
      </c>
      <c r="HR43" s="53" t="str">
        <f t="shared" si="38"/>
        <v/>
      </c>
      <c r="HS43" s="53" t="str">
        <f t="shared" si="38"/>
        <v/>
      </c>
      <c r="HT43" s="53" t="str">
        <f t="shared" si="38"/>
        <v/>
      </c>
      <c r="HU43" s="53" t="str">
        <f t="shared" si="38"/>
        <v/>
      </c>
      <c r="HV43" s="53" t="str">
        <f t="shared" si="38"/>
        <v/>
      </c>
      <c r="HW43" s="53" t="str">
        <f t="shared" si="38"/>
        <v/>
      </c>
      <c r="HX43" s="53" t="str">
        <f t="shared" si="38"/>
        <v/>
      </c>
      <c r="HY43" s="53" t="str">
        <f t="shared" si="38"/>
        <v/>
      </c>
      <c r="HZ43" s="53" t="str">
        <f t="shared" si="38"/>
        <v/>
      </c>
      <c r="IA43" s="53" t="str">
        <f t="shared" si="38"/>
        <v/>
      </c>
      <c r="IB43" s="53" t="str">
        <f t="shared" si="38"/>
        <v/>
      </c>
      <c r="IC43" s="53" t="str">
        <f t="shared" si="38"/>
        <v/>
      </c>
      <c r="ID43" s="53" t="str">
        <f t="shared" si="38"/>
        <v/>
      </c>
      <c r="IE43" s="53" t="str">
        <f t="shared" si="38"/>
        <v/>
      </c>
      <c r="IF43" s="53" t="str">
        <f t="shared" si="38"/>
        <v/>
      </c>
      <c r="IG43" s="53" t="str">
        <f t="shared" si="38"/>
        <v/>
      </c>
      <c r="IH43" s="53" t="str">
        <f t="shared" si="38"/>
        <v/>
      </c>
      <c r="II43" s="53" t="str">
        <f t="shared" si="38"/>
        <v/>
      </c>
      <c r="IJ43" s="53" t="str">
        <f t="shared" si="38"/>
        <v/>
      </c>
      <c r="IK43" s="53" t="str">
        <f t="shared" si="38"/>
        <v/>
      </c>
      <c r="IL43" s="53" t="str">
        <f t="shared" si="38"/>
        <v/>
      </c>
      <c r="IM43" s="53" t="str">
        <f t="shared" si="38"/>
        <v/>
      </c>
      <c r="IN43" s="53" t="str">
        <f t="shared" si="38"/>
        <v/>
      </c>
      <c r="IO43" s="53" t="str">
        <f t="shared" si="38"/>
        <v/>
      </c>
      <c r="IP43" s="53" t="str">
        <f t="shared" si="38"/>
        <v/>
      </c>
      <c r="IQ43" s="53" t="str">
        <f t="shared" si="38"/>
        <v/>
      </c>
      <c r="IR43" s="59">
        <f t="shared" si="35"/>
        <v>0.56674095572671634</v>
      </c>
      <c r="IS43" s="67">
        <f t="shared" si="36"/>
        <v>0.51798040575101711</v>
      </c>
    </row>
    <row r="44" spans="1:254" s="55" customFormat="1" x14ac:dyDescent="0.2">
      <c r="A44" s="40" t="s">
        <v>10</v>
      </c>
      <c r="B44" s="38">
        <f t="shared" si="39"/>
        <v>1.0621004576878244</v>
      </c>
      <c r="C44" s="38">
        <f t="shared" si="39"/>
        <v>0.51454488582820923</v>
      </c>
      <c r="D44" s="38">
        <f t="shared" si="39"/>
        <v>0.74054300049627486</v>
      </c>
      <c r="E44" s="38">
        <f t="shared" si="39"/>
        <v>0.39938987308455454</v>
      </c>
      <c r="F44" s="38">
        <f t="shared" si="39"/>
        <v>1.8673239233788994</v>
      </c>
      <c r="G44" s="38">
        <f t="shared" si="39"/>
        <v>1.6446874143823438</v>
      </c>
      <c r="H44" s="38">
        <f t="shared" si="39"/>
        <v>0.72337362848446196</v>
      </c>
      <c r="I44" s="38">
        <f t="shared" si="39"/>
        <v>1.2237409239775994</v>
      </c>
      <c r="J44" s="38">
        <f t="shared" si="39"/>
        <v>1.536568329553204</v>
      </c>
      <c r="K44" s="38">
        <f t="shared" si="39"/>
        <v>0.80523384986034963</v>
      </c>
      <c r="L44" s="38">
        <f t="shared" si="39"/>
        <v>1.504407770163835</v>
      </c>
      <c r="M44" s="38">
        <f t="shared" si="39"/>
        <v>1.4910191404441431</v>
      </c>
      <c r="N44" s="38">
        <f t="shared" si="39"/>
        <v>1.4015519656212363</v>
      </c>
      <c r="O44" s="38">
        <f t="shared" si="39"/>
        <v>0.65110492773555839</v>
      </c>
      <c r="P44" s="38">
        <f t="shared" si="39"/>
        <v>0.63189841654510148</v>
      </c>
      <c r="Q44" s="38">
        <f t="shared" si="39"/>
        <v>0.8614001980260767</v>
      </c>
      <c r="R44" s="38">
        <f t="shared" si="39"/>
        <v>1.0736350484636852</v>
      </c>
      <c r="S44" s="38">
        <f t="shared" si="39"/>
        <v>0.97767431731407828</v>
      </c>
      <c r="T44" s="38">
        <f t="shared" si="39"/>
        <v>0.94274877566130078</v>
      </c>
      <c r="U44" s="38">
        <f t="shared" si="39"/>
        <v>0.9814464147962938</v>
      </c>
      <c r="V44" s="38">
        <f t="shared" si="39"/>
        <v>0.6505110323535751</v>
      </c>
      <c r="W44" s="38">
        <f t="shared" si="39"/>
        <v>0.28532872202900683</v>
      </c>
      <c r="X44" s="38">
        <f t="shared" si="39"/>
        <v>1.6498961265568284</v>
      </c>
      <c r="Y44" s="38">
        <f t="shared" si="39"/>
        <v>0.80284454639179648</v>
      </c>
      <c r="Z44" s="38">
        <f t="shared" si="39"/>
        <v>0.86901008168482341</v>
      </c>
      <c r="AA44" s="38">
        <f t="shared" si="39"/>
        <v>0.80422803151737943</v>
      </c>
      <c r="AB44" s="38">
        <f t="shared" si="39"/>
        <v>1.0021257337949805</v>
      </c>
      <c r="AC44" s="38">
        <f t="shared" si="39"/>
        <v>0.28082134510941253</v>
      </c>
      <c r="AD44" s="38">
        <f t="shared" si="39"/>
        <v>1.7237828733730765</v>
      </c>
      <c r="AE44" s="38">
        <f t="shared" si="39"/>
        <v>0.92538588021620094</v>
      </c>
      <c r="AF44" s="38">
        <f t="shared" si="39"/>
        <v>0.84579395578485228</v>
      </c>
      <c r="AG44" s="38">
        <f t="shared" si="39"/>
        <v>1.4118254141240782</v>
      </c>
      <c r="AH44" s="38">
        <f t="shared" si="39"/>
        <v>1.1204051104979535</v>
      </c>
      <c r="AI44" s="38">
        <f t="shared" si="39"/>
        <v>0.84223182920725326</v>
      </c>
      <c r="AJ44" s="38">
        <f t="shared" si="39"/>
        <v>1.3169472533337647</v>
      </c>
      <c r="AK44" s="38">
        <f t="shared" si="39"/>
        <v>1.5035604484737715</v>
      </c>
      <c r="AL44" s="38">
        <f t="shared" si="39"/>
        <v>1.2533039389935745</v>
      </c>
      <c r="AM44" s="38">
        <f t="shared" si="39"/>
        <v>1.4150476774412706</v>
      </c>
      <c r="AN44" s="38" t="str">
        <f t="shared" si="39"/>
        <v/>
      </c>
      <c r="AO44" s="38" t="str">
        <f t="shared" si="39"/>
        <v/>
      </c>
      <c r="AP44" s="38" t="str">
        <f t="shared" si="39"/>
        <v/>
      </c>
      <c r="AQ44" s="38" t="str">
        <f t="shared" si="39"/>
        <v/>
      </c>
      <c r="AR44" s="38" t="str">
        <f t="shared" si="39"/>
        <v/>
      </c>
      <c r="AS44" s="38" t="str">
        <f t="shared" si="39"/>
        <v/>
      </c>
      <c r="AT44" s="38" t="str">
        <f t="shared" si="39"/>
        <v/>
      </c>
      <c r="AU44" s="38" t="str">
        <f t="shared" si="39"/>
        <v/>
      </c>
      <c r="AV44" s="38" t="str">
        <f t="shared" si="39"/>
        <v/>
      </c>
      <c r="AW44" s="38" t="str">
        <f t="shared" si="39"/>
        <v/>
      </c>
      <c r="AX44" s="38" t="str">
        <f t="shared" si="39"/>
        <v/>
      </c>
      <c r="AY44" s="38" t="str">
        <f t="shared" si="39"/>
        <v/>
      </c>
      <c r="AZ44" s="38" t="str">
        <f t="shared" si="39"/>
        <v/>
      </c>
      <c r="BA44" s="38" t="str">
        <f t="shared" si="39"/>
        <v/>
      </c>
      <c r="BB44" s="38" t="str">
        <f t="shared" si="39"/>
        <v/>
      </c>
      <c r="BC44" s="38" t="str">
        <f t="shared" si="39"/>
        <v/>
      </c>
      <c r="BD44" s="38" t="str">
        <f t="shared" si="39"/>
        <v/>
      </c>
      <c r="BE44" s="38" t="str">
        <f t="shared" si="39"/>
        <v/>
      </c>
      <c r="BF44" s="38" t="str">
        <f t="shared" si="39"/>
        <v/>
      </c>
      <c r="BG44" s="38" t="str">
        <f t="shared" si="39"/>
        <v/>
      </c>
      <c r="BH44" s="38" t="str">
        <f t="shared" si="39"/>
        <v/>
      </c>
      <c r="BI44" s="38" t="str">
        <f t="shared" si="39"/>
        <v/>
      </c>
      <c r="BJ44" s="38" t="str">
        <f t="shared" si="39"/>
        <v/>
      </c>
      <c r="BK44" s="38" t="str">
        <f t="shared" si="39"/>
        <v/>
      </c>
      <c r="BL44" s="38" t="str">
        <f t="shared" si="39"/>
        <v/>
      </c>
      <c r="BM44" s="38" t="str">
        <f t="shared" si="39"/>
        <v/>
      </c>
      <c r="BN44" s="38" t="str">
        <f t="shared" si="37"/>
        <v/>
      </c>
      <c r="BO44" s="38" t="str">
        <f t="shared" si="37"/>
        <v/>
      </c>
      <c r="BP44" s="38" t="str">
        <f t="shared" si="37"/>
        <v/>
      </c>
      <c r="BQ44" s="38" t="str">
        <f t="shared" si="37"/>
        <v/>
      </c>
      <c r="BR44" s="38" t="str">
        <f t="shared" si="37"/>
        <v/>
      </c>
      <c r="BS44" s="38" t="str">
        <f t="shared" si="37"/>
        <v/>
      </c>
      <c r="BT44" s="38" t="str">
        <f t="shared" si="37"/>
        <v/>
      </c>
      <c r="BU44" s="38" t="str">
        <f t="shared" si="37"/>
        <v/>
      </c>
      <c r="BV44" s="38" t="str">
        <f t="shared" si="37"/>
        <v/>
      </c>
      <c r="BW44" s="38" t="str">
        <f t="shared" si="37"/>
        <v/>
      </c>
      <c r="BX44" s="38" t="str">
        <f t="shared" si="37"/>
        <v/>
      </c>
      <c r="BY44" s="38" t="str">
        <f t="shared" si="37"/>
        <v/>
      </c>
      <c r="BZ44" s="38" t="str">
        <f t="shared" si="37"/>
        <v/>
      </c>
      <c r="CA44" s="38" t="str">
        <f t="shared" si="37"/>
        <v/>
      </c>
      <c r="CB44" s="38" t="str">
        <f t="shared" si="37"/>
        <v/>
      </c>
      <c r="CC44" s="38" t="str">
        <f t="shared" si="37"/>
        <v/>
      </c>
      <c r="CD44" s="38" t="str">
        <f t="shared" si="37"/>
        <v/>
      </c>
      <c r="CE44" s="38" t="str">
        <f t="shared" si="37"/>
        <v/>
      </c>
      <c r="CF44" s="38" t="str">
        <f t="shared" si="37"/>
        <v/>
      </c>
      <c r="CG44" s="38" t="str">
        <f t="shared" si="37"/>
        <v/>
      </c>
      <c r="CH44" s="38" t="str">
        <f t="shared" si="37"/>
        <v/>
      </c>
      <c r="CI44" s="38" t="str">
        <f t="shared" si="37"/>
        <v/>
      </c>
      <c r="CJ44" s="38" t="str">
        <f t="shared" si="37"/>
        <v/>
      </c>
      <c r="CK44" s="38" t="str">
        <f t="shared" si="37"/>
        <v/>
      </c>
      <c r="CL44" s="38" t="str">
        <f t="shared" si="37"/>
        <v/>
      </c>
      <c r="CM44" s="38" t="str">
        <f t="shared" si="37"/>
        <v/>
      </c>
      <c r="CN44" s="38" t="str">
        <f t="shared" si="37"/>
        <v/>
      </c>
      <c r="CO44" s="38" t="str">
        <f t="shared" si="37"/>
        <v/>
      </c>
      <c r="CP44" s="38" t="str">
        <f t="shared" si="37"/>
        <v/>
      </c>
      <c r="CQ44" s="38" t="str">
        <f t="shared" si="37"/>
        <v/>
      </c>
      <c r="CR44" s="38" t="str">
        <f t="shared" si="37"/>
        <v/>
      </c>
      <c r="CS44" s="38" t="str">
        <f t="shared" si="37"/>
        <v/>
      </c>
      <c r="CT44" s="38" t="str">
        <f t="shared" si="37"/>
        <v/>
      </c>
      <c r="CU44" s="38" t="str">
        <f t="shared" si="37"/>
        <v/>
      </c>
      <c r="CV44" s="38" t="str">
        <f t="shared" si="37"/>
        <v/>
      </c>
      <c r="CW44" s="38" t="str">
        <f t="shared" si="37"/>
        <v/>
      </c>
      <c r="CX44" s="38" t="str">
        <f t="shared" si="37"/>
        <v/>
      </c>
      <c r="CY44" s="38" t="str">
        <f t="shared" si="37"/>
        <v/>
      </c>
      <c r="CZ44" s="38" t="str">
        <f t="shared" si="37"/>
        <v/>
      </c>
      <c r="DA44" s="38" t="str">
        <f t="shared" si="37"/>
        <v/>
      </c>
      <c r="DB44" s="38" t="str">
        <f t="shared" si="37"/>
        <v/>
      </c>
      <c r="DC44" s="38" t="str">
        <f t="shared" si="37"/>
        <v/>
      </c>
      <c r="DD44" s="38" t="str">
        <f t="shared" si="37"/>
        <v/>
      </c>
      <c r="DE44" s="38" t="str">
        <f t="shared" si="37"/>
        <v/>
      </c>
      <c r="DF44" s="38" t="str">
        <f t="shared" si="37"/>
        <v/>
      </c>
      <c r="DG44" s="38" t="str">
        <f t="shared" si="37"/>
        <v/>
      </c>
      <c r="DH44" s="38" t="str">
        <f t="shared" si="37"/>
        <v/>
      </c>
      <c r="DI44" s="38" t="str">
        <f t="shared" si="37"/>
        <v/>
      </c>
      <c r="DJ44" s="38" t="str">
        <f t="shared" si="37"/>
        <v/>
      </c>
      <c r="DK44" s="38" t="str">
        <f t="shared" si="37"/>
        <v/>
      </c>
      <c r="DL44" s="38" t="str">
        <f t="shared" si="37"/>
        <v/>
      </c>
      <c r="DM44" s="38" t="str">
        <f t="shared" si="37"/>
        <v/>
      </c>
      <c r="DN44" s="38" t="str">
        <f t="shared" si="37"/>
        <v/>
      </c>
      <c r="DO44" s="38" t="str">
        <f t="shared" si="37"/>
        <v/>
      </c>
      <c r="DP44" s="38" t="str">
        <f t="shared" si="37"/>
        <v/>
      </c>
      <c r="DQ44" s="38" t="str">
        <f t="shared" si="37"/>
        <v/>
      </c>
      <c r="DR44" s="38" t="str">
        <f t="shared" si="37"/>
        <v/>
      </c>
      <c r="DS44" s="38" t="str">
        <f t="shared" si="37"/>
        <v/>
      </c>
      <c r="DT44" s="38" t="str">
        <f t="shared" si="37"/>
        <v/>
      </c>
      <c r="DU44" s="38" t="str">
        <f t="shared" si="37"/>
        <v/>
      </c>
      <c r="DV44" s="38" t="str">
        <f t="shared" si="37"/>
        <v/>
      </c>
      <c r="DW44" s="38" t="str">
        <f t="shared" si="37"/>
        <v/>
      </c>
      <c r="DX44" s="38" t="str">
        <f t="shared" si="37"/>
        <v/>
      </c>
      <c r="DY44" s="38" t="str">
        <f t="shared" si="40"/>
        <v/>
      </c>
      <c r="DZ44" s="38" t="str">
        <f t="shared" si="40"/>
        <v/>
      </c>
      <c r="EA44" s="38" t="str">
        <f t="shared" si="40"/>
        <v/>
      </c>
      <c r="EB44" s="38" t="str">
        <f t="shared" si="40"/>
        <v/>
      </c>
      <c r="EC44" s="38" t="str">
        <f t="shared" si="40"/>
        <v/>
      </c>
      <c r="ED44" s="38" t="str">
        <f t="shared" si="40"/>
        <v/>
      </c>
      <c r="EE44" s="38" t="str">
        <f t="shared" si="40"/>
        <v/>
      </c>
      <c r="EF44" s="38" t="str">
        <f t="shared" si="40"/>
        <v/>
      </c>
      <c r="EG44" s="38" t="str">
        <f t="shared" si="40"/>
        <v/>
      </c>
      <c r="EH44" s="38" t="str">
        <f t="shared" si="40"/>
        <v/>
      </c>
      <c r="EI44" s="38" t="str">
        <f t="shared" si="40"/>
        <v/>
      </c>
      <c r="EJ44" s="38" t="str">
        <f t="shared" si="40"/>
        <v/>
      </c>
      <c r="EK44" s="38" t="str">
        <f t="shared" si="40"/>
        <v/>
      </c>
      <c r="EL44" s="38" t="str">
        <f t="shared" si="40"/>
        <v/>
      </c>
      <c r="EM44" s="38" t="str">
        <f t="shared" si="40"/>
        <v/>
      </c>
      <c r="EN44" s="38" t="str">
        <f t="shared" si="40"/>
        <v/>
      </c>
      <c r="EO44" s="38" t="str">
        <f t="shared" si="40"/>
        <v/>
      </c>
      <c r="EP44" s="38" t="str">
        <f t="shared" si="40"/>
        <v/>
      </c>
      <c r="EQ44" s="38" t="str">
        <f t="shared" si="40"/>
        <v/>
      </c>
      <c r="ER44" s="38" t="str">
        <f t="shared" si="40"/>
        <v/>
      </c>
      <c r="ES44" s="38" t="str">
        <f t="shared" si="40"/>
        <v/>
      </c>
      <c r="ET44" s="38" t="str">
        <f t="shared" si="40"/>
        <v/>
      </c>
      <c r="EU44" s="38" t="str">
        <f t="shared" si="40"/>
        <v/>
      </c>
      <c r="EV44" s="38" t="str">
        <f t="shared" si="40"/>
        <v/>
      </c>
      <c r="EW44" s="38" t="str">
        <f t="shared" si="40"/>
        <v/>
      </c>
      <c r="EX44" s="38" t="str">
        <f t="shared" si="40"/>
        <v/>
      </c>
      <c r="EY44" s="38" t="str">
        <f t="shared" si="40"/>
        <v/>
      </c>
      <c r="EZ44" s="38" t="str">
        <f t="shared" si="40"/>
        <v/>
      </c>
      <c r="FA44" s="38" t="str">
        <f t="shared" si="40"/>
        <v/>
      </c>
      <c r="FB44" s="38" t="str">
        <f t="shared" si="40"/>
        <v/>
      </c>
      <c r="FC44" s="38" t="str">
        <f t="shared" si="40"/>
        <v/>
      </c>
      <c r="FD44" s="38" t="str">
        <f t="shared" si="40"/>
        <v/>
      </c>
      <c r="FE44" s="38" t="str">
        <f t="shared" si="40"/>
        <v/>
      </c>
      <c r="FF44" s="38" t="str">
        <f t="shared" si="40"/>
        <v/>
      </c>
      <c r="FG44" s="38" t="str">
        <f t="shared" si="40"/>
        <v/>
      </c>
      <c r="FH44" s="38" t="str">
        <f t="shared" si="40"/>
        <v/>
      </c>
      <c r="FI44" s="38" t="str">
        <f t="shared" si="40"/>
        <v/>
      </c>
      <c r="FJ44" s="38" t="str">
        <f t="shared" si="40"/>
        <v/>
      </c>
      <c r="FK44" s="38" t="str">
        <f t="shared" si="40"/>
        <v/>
      </c>
      <c r="FL44" s="38" t="str">
        <f t="shared" si="40"/>
        <v/>
      </c>
      <c r="FM44" s="38" t="str">
        <f t="shared" si="40"/>
        <v/>
      </c>
      <c r="FN44" s="38" t="str">
        <f t="shared" si="40"/>
        <v/>
      </c>
      <c r="FO44" s="38" t="str">
        <f t="shared" si="40"/>
        <v/>
      </c>
      <c r="FP44" s="38" t="str">
        <f t="shared" si="40"/>
        <v/>
      </c>
      <c r="FQ44" s="38" t="str">
        <f t="shared" si="40"/>
        <v/>
      </c>
      <c r="FR44" s="38" t="str">
        <f t="shared" si="40"/>
        <v/>
      </c>
      <c r="FS44" s="38" t="str">
        <f t="shared" si="40"/>
        <v/>
      </c>
      <c r="FT44" s="38" t="str">
        <f t="shared" si="40"/>
        <v/>
      </c>
      <c r="FU44" s="38" t="str">
        <f t="shared" si="40"/>
        <v/>
      </c>
      <c r="FV44" s="38" t="str">
        <f t="shared" si="40"/>
        <v/>
      </c>
      <c r="FW44" s="38" t="str">
        <f t="shared" si="40"/>
        <v/>
      </c>
      <c r="FX44" s="38" t="str">
        <f t="shared" si="40"/>
        <v/>
      </c>
      <c r="FY44" s="38" t="str">
        <f t="shared" si="40"/>
        <v/>
      </c>
      <c r="FZ44" s="38" t="str">
        <f t="shared" si="40"/>
        <v/>
      </c>
      <c r="GA44" s="38" t="str">
        <f t="shared" si="40"/>
        <v/>
      </c>
      <c r="GB44" s="38" t="str">
        <f t="shared" si="40"/>
        <v/>
      </c>
      <c r="GC44" s="38" t="str">
        <f t="shared" si="40"/>
        <v/>
      </c>
      <c r="GD44" s="38" t="str">
        <f t="shared" si="40"/>
        <v/>
      </c>
      <c r="GE44" s="38" t="str">
        <f t="shared" si="40"/>
        <v/>
      </c>
      <c r="GF44" s="38" t="str">
        <f t="shared" si="40"/>
        <v/>
      </c>
      <c r="GG44" s="38" t="str">
        <f t="shared" si="40"/>
        <v/>
      </c>
      <c r="GH44" s="38" t="str">
        <f t="shared" si="40"/>
        <v/>
      </c>
      <c r="GI44" s="38" t="str">
        <f t="shared" si="40"/>
        <v/>
      </c>
      <c r="GJ44" s="38" t="str">
        <f t="shared" si="40"/>
        <v/>
      </c>
      <c r="GK44" s="38" t="str">
        <f t="shared" si="38"/>
        <v/>
      </c>
      <c r="GL44" s="38" t="str">
        <f t="shared" si="38"/>
        <v/>
      </c>
      <c r="GM44" s="38" t="str">
        <f t="shared" si="38"/>
        <v/>
      </c>
      <c r="GN44" s="38" t="str">
        <f t="shared" si="38"/>
        <v/>
      </c>
      <c r="GO44" s="38" t="str">
        <f t="shared" si="38"/>
        <v/>
      </c>
      <c r="GP44" s="38" t="str">
        <f t="shared" si="38"/>
        <v/>
      </c>
      <c r="GQ44" s="38" t="str">
        <f t="shared" si="38"/>
        <v/>
      </c>
      <c r="GR44" s="38" t="str">
        <f t="shared" si="38"/>
        <v/>
      </c>
      <c r="GS44" s="38" t="str">
        <f t="shared" si="38"/>
        <v/>
      </c>
      <c r="GT44" s="38" t="str">
        <f t="shared" si="38"/>
        <v/>
      </c>
      <c r="GU44" s="38" t="str">
        <f t="shared" si="38"/>
        <v/>
      </c>
      <c r="GV44" s="38" t="str">
        <f t="shared" si="38"/>
        <v/>
      </c>
      <c r="GW44" s="38" t="str">
        <f t="shared" si="38"/>
        <v/>
      </c>
      <c r="GX44" s="38" t="str">
        <f t="shared" si="38"/>
        <v/>
      </c>
      <c r="GY44" s="38" t="str">
        <f t="shared" si="38"/>
        <v/>
      </c>
      <c r="GZ44" s="38" t="str">
        <f t="shared" si="38"/>
        <v/>
      </c>
      <c r="HA44" s="38" t="str">
        <f t="shared" si="38"/>
        <v/>
      </c>
      <c r="HB44" s="38" t="str">
        <f t="shared" si="38"/>
        <v/>
      </c>
      <c r="HC44" s="38" t="str">
        <f t="shared" si="38"/>
        <v/>
      </c>
      <c r="HD44" s="38" t="str">
        <f t="shared" si="38"/>
        <v/>
      </c>
      <c r="HE44" s="38" t="str">
        <f t="shared" si="38"/>
        <v/>
      </c>
      <c r="HF44" s="38" t="str">
        <f t="shared" si="38"/>
        <v/>
      </c>
      <c r="HG44" s="38" t="str">
        <f t="shared" si="38"/>
        <v/>
      </c>
      <c r="HH44" s="38" t="str">
        <f t="shared" si="38"/>
        <v/>
      </c>
      <c r="HI44" s="38" t="str">
        <f t="shared" si="38"/>
        <v/>
      </c>
      <c r="HJ44" s="38" t="str">
        <f t="shared" si="38"/>
        <v/>
      </c>
      <c r="HK44" s="38" t="str">
        <f t="shared" si="38"/>
        <v/>
      </c>
      <c r="HL44" s="38" t="str">
        <f t="shared" si="38"/>
        <v/>
      </c>
      <c r="HM44" s="38" t="str">
        <f t="shared" si="38"/>
        <v/>
      </c>
      <c r="HN44" s="38" t="str">
        <f t="shared" si="38"/>
        <v/>
      </c>
      <c r="HO44" s="38" t="str">
        <f t="shared" si="38"/>
        <v/>
      </c>
      <c r="HP44" s="38" t="str">
        <f t="shared" si="38"/>
        <v/>
      </c>
      <c r="HQ44" s="38" t="str">
        <f t="shared" si="38"/>
        <v/>
      </c>
      <c r="HR44" s="38" t="str">
        <f t="shared" si="38"/>
        <v/>
      </c>
      <c r="HS44" s="38" t="str">
        <f t="shared" si="38"/>
        <v/>
      </c>
      <c r="HT44" s="38" t="str">
        <f t="shared" si="38"/>
        <v/>
      </c>
      <c r="HU44" s="38" t="str">
        <f t="shared" si="38"/>
        <v/>
      </c>
      <c r="HV44" s="38" t="str">
        <f t="shared" si="38"/>
        <v/>
      </c>
      <c r="HW44" s="38" t="str">
        <f t="shared" si="38"/>
        <v/>
      </c>
      <c r="HX44" s="38" t="str">
        <f t="shared" si="38"/>
        <v/>
      </c>
      <c r="HY44" s="38" t="str">
        <f t="shared" si="38"/>
        <v/>
      </c>
      <c r="HZ44" s="38" t="str">
        <f t="shared" si="38"/>
        <v/>
      </c>
      <c r="IA44" s="38" t="str">
        <f t="shared" si="38"/>
        <v/>
      </c>
      <c r="IB44" s="38" t="str">
        <f t="shared" si="38"/>
        <v/>
      </c>
      <c r="IC44" s="38" t="str">
        <f t="shared" si="38"/>
        <v/>
      </c>
      <c r="ID44" s="38" t="str">
        <f t="shared" si="38"/>
        <v/>
      </c>
      <c r="IE44" s="38" t="str">
        <f t="shared" si="38"/>
        <v/>
      </c>
      <c r="IF44" s="38" t="str">
        <f t="shared" si="38"/>
        <v/>
      </c>
      <c r="IG44" s="38" t="str">
        <f t="shared" si="38"/>
        <v/>
      </c>
      <c r="IH44" s="38" t="str">
        <f t="shared" si="38"/>
        <v/>
      </c>
      <c r="II44" s="38" t="str">
        <f t="shared" si="38"/>
        <v/>
      </c>
      <c r="IJ44" s="38" t="str">
        <f t="shared" si="38"/>
        <v/>
      </c>
      <c r="IK44" s="38" t="str">
        <f t="shared" si="38"/>
        <v/>
      </c>
      <c r="IL44" s="38" t="str">
        <f t="shared" si="38"/>
        <v/>
      </c>
      <c r="IM44" s="38" t="str">
        <f t="shared" si="38"/>
        <v/>
      </c>
      <c r="IN44" s="38" t="str">
        <f t="shared" si="38"/>
        <v/>
      </c>
      <c r="IO44" s="38" t="str">
        <f t="shared" si="38"/>
        <v/>
      </c>
      <c r="IP44" s="38" t="str">
        <f t="shared" si="38"/>
        <v/>
      </c>
      <c r="IQ44" s="38" t="str">
        <f t="shared" si="38"/>
        <v/>
      </c>
      <c r="IR44" s="55">
        <f t="shared" si="35"/>
        <v>1.0457221911154904</v>
      </c>
      <c r="IS44" s="60">
        <f t="shared" si="36"/>
        <v>0.40838082567366246</v>
      </c>
    </row>
    <row r="45" spans="1:254" s="55" customFormat="1" x14ac:dyDescent="0.2">
      <c r="A45" s="40"/>
      <c r="B45" s="38" t="str">
        <f t="shared" si="39"/>
        <v/>
      </c>
      <c r="C45" s="38" t="str">
        <f t="shared" si="39"/>
        <v/>
      </c>
      <c r="D45" s="38" t="str">
        <f t="shared" si="39"/>
        <v/>
      </c>
      <c r="E45" s="38" t="str">
        <f t="shared" si="39"/>
        <v/>
      </c>
      <c r="F45" s="38" t="str">
        <f t="shared" si="39"/>
        <v/>
      </c>
      <c r="G45" s="38" t="str">
        <f t="shared" si="39"/>
        <v/>
      </c>
      <c r="H45" s="38" t="str">
        <f t="shared" si="39"/>
        <v/>
      </c>
      <c r="I45" s="38" t="str">
        <f t="shared" si="39"/>
        <v/>
      </c>
      <c r="J45" s="38" t="str">
        <f t="shared" si="39"/>
        <v/>
      </c>
      <c r="K45" s="38" t="str">
        <f t="shared" si="39"/>
        <v/>
      </c>
      <c r="L45" s="38" t="str">
        <f t="shared" si="39"/>
        <v/>
      </c>
      <c r="M45" s="38" t="str">
        <f t="shared" si="39"/>
        <v/>
      </c>
      <c r="N45" s="38" t="str">
        <f t="shared" si="39"/>
        <v/>
      </c>
      <c r="O45" s="38" t="str">
        <f t="shared" si="39"/>
        <v/>
      </c>
      <c r="P45" s="38" t="str">
        <f t="shared" si="39"/>
        <v/>
      </c>
      <c r="Q45" s="38" t="str">
        <f t="shared" si="39"/>
        <v/>
      </c>
      <c r="R45" s="38" t="str">
        <f t="shared" si="39"/>
        <v/>
      </c>
      <c r="S45" s="38" t="str">
        <f t="shared" si="39"/>
        <v/>
      </c>
      <c r="T45" s="38" t="str">
        <f t="shared" si="39"/>
        <v/>
      </c>
      <c r="U45" s="38" t="str">
        <f t="shared" si="39"/>
        <v/>
      </c>
      <c r="V45" s="38" t="str">
        <f t="shared" si="39"/>
        <v/>
      </c>
      <c r="W45" s="38" t="str">
        <f t="shared" si="39"/>
        <v/>
      </c>
      <c r="X45" s="38" t="str">
        <f t="shared" si="39"/>
        <v/>
      </c>
      <c r="Y45" s="38" t="str">
        <f t="shared" si="39"/>
        <v/>
      </c>
      <c r="Z45" s="38" t="str">
        <f t="shared" si="39"/>
        <v/>
      </c>
      <c r="AA45" s="38" t="str">
        <f t="shared" si="39"/>
        <v/>
      </c>
      <c r="AB45" s="38" t="str">
        <f t="shared" si="39"/>
        <v/>
      </c>
      <c r="AC45" s="38" t="str">
        <f t="shared" si="39"/>
        <v/>
      </c>
      <c r="AD45" s="38" t="str">
        <f t="shared" si="39"/>
        <v/>
      </c>
      <c r="AE45" s="38" t="str">
        <f t="shared" si="39"/>
        <v/>
      </c>
      <c r="AF45" s="38" t="str">
        <f t="shared" si="39"/>
        <v/>
      </c>
      <c r="AG45" s="38" t="str">
        <f t="shared" si="39"/>
        <v/>
      </c>
      <c r="AH45" s="38" t="str">
        <f t="shared" si="39"/>
        <v/>
      </c>
      <c r="AI45" s="38" t="str">
        <f t="shared" si="39"/>
        <v/>
      </c>
      <c r="AJ45" s="38" t="str">
        <f t="shared" si="39"/>
        <v/>
      </c>
      <c r="AK45" s="38" t="str">
        <f t="shared" si="39"/>
        <v/>
      </c>
      <c r="AL45" s="38" t="str">
        <f t="shared" si="39"/>
        <v/>
      </c>
      <c r="AM45" s="38" t="str">
        <f t="shared" si="39"/>
        <v/>
      </c>
      <c r="AN45" s="38" t="str">
        <f t="shared" si="39"/>
        <v/>
      </c>
      <c r="AO45" s="38" t="str">
        <f t="shared" si="39"/>
        <v/>
      </c>
      <c r="AP45" s="38" t="str">
        <f t="shared" si="39"/>
        <v/>
      </c>
      <c r="AQ45" s="38" t="str">
        <f t="shared" si="39"/>
        <v/>
      </c>
      <c r="AR45" s="38" t="str">
        <f t="shared" si="39"/>
        <v/>
      </c>
      <c r="AS45" s="38" t="str">
        <f t="shared" si="39"/>
        <v/>
      </c>
      <c r="AT45" s="38" t="str">
        <f t="shared" si="39"/>
        <v/>
      </c>
      <c r="AU45" s="38" t="str">
        <f t="shared" si="39"/>
        <v/>
      </c>
      <c r="AV45" s="38" t="str">
        <f t="shared" si="39"/>
        <v/>
      </c>
      <c r="AW45" s="38" t="str">
        <f t="shared" si="39"/>
        <v/>
      </c>
      <c r="AX45" s="38" t="str">
        <f t="shared" si="39"/>
        <v/>
      </c>
      <c r="AY45" s="38" t="str">
        <f t="shared" si="39"/>
        <v/>
      </c>
      <c r="AZ45" s="38" t="str">
        <f t="shared" si="39"/>
        <v/>
      </c>
      <c r="BA45" s="38" t="str">
        <f t="shared" si="39"/>
        <v/>
      </c>
      <c r="BB45" s="38" t="str">
        <f t="shared" si="39"/>
        <v/>
      </c>
      <c r="BC45" s="38" t="str">
        <f t="shared" si="39"/>
        <v/>
      </c>
      <c r="BD45" s="38" t="str">
        <f t="shared" si="39"/>
        <v/>
      </c>
      <c r="BE45" s="38" t="str">
        <f t="shared" si="39"/>
        <v/>
      </c>
      <c r="BF45" s="38" t="str">
        <f t="shared" si="39"/>
        <v/>
      </c>
      <c r="BG45" s="38" t="str">
        <f t="shared" si="39"/>
        <v/>
      </c>
      <c r="BH45" s="38" t="str">
        <f t="shared" si="39"/>
        <v/>
      </c>
      <c r="BI45" s="38" t="str">
        <f t="shared" si="39"/>
        <v/>
      </c>
      <c r="BJ45" s="38" t="str">
        <f t="shared" si="39"/>
        <v/>
      </c>
      <c r="BK45" s="38" t="str">
        <f t="shared" si="39"/>
        <v/>
      </c>
      <c r="BL45" s="38" t="str">
        <f t="shared" si="39"/>
        <v/>
      </c>
      <c r="BM45" s="38" t="str">
        <f t="shared" ref="BM45:DX51" si="42">IF(BM15&lt;&gt;"",LN(BM15),"")</f>
        <v/>
      </c>
      <c r="BN45" s="38" t="str">
        <f t="shared" si="42"/>
        <v/>
      </c>
      <c r="BO45" s="38" t="str">
        <f t="shared" si="37"/>
        <v/>
      </c>
      <c r="BP45" s="38" t="str">
        <f t="shared" si="37"/>
        <v/>
      </c>
      <c r="BQ45" s="38" t="str">
        <f t="shared" si="37"/>
        <v/>
      </c>
      <c r="BR45" s="38" t="str">
        <f t="shared" si="37"/>
        <v/>
      </c>
      <c r="BS45" s="38" t="str">
        <f t="shared" si="37"/>
        <v/>
      </c>
      <c r="BT45" s="38" t="str">
        <f t="shared" si="37"/>
        <v/>
      </c>
      <c r="BU45" s="38" t="str">
        <f t="shared" si="37"/>
        <v/>
      </c>
      <c r="BV45" s="38" t="str">
        <f t="shared" si="37"/>
        <v/>
      </c>
      <c r="BW45" s="38" t="str">
        <f t="shared" si="37"/>
        <v/>
      </c>
      <c r="BX45" s="38" t="str">
        <f t="shared" si="37"/>
        <v/>
      </c>
      <c r="BY45" s="38" t="str">
        <f t="shared" si="37"/>
        <v/>
      </c>
      <c r="BZ45" s="38" t="str">
        <f t="shared" si="37"/>
        <v/>
      </c>
      <c r="CA45" s="38" t="str">
        <f t="shared" si="37"/>
        <v/>
      </c>
      <c r="CB45" s="38" t="str">
        <f t="shared" si="37"/>
        <v/>
      </c>
      <c r="CC45" s="38" t="str">
        <f t="shared" si="37"/>
        <v/>
      </c>
      <c r="CD45" s="38" t="str">
        <f t="shared" si="37"/>
        <v/>
      </c>
      <c r="CE45" s="38" t="str">
        <f t="shared" si="37"/>
        <v/>
      </c>
      <c r="CF45" s="38" t="str">
        <f t="shared" si="37"/>
        <v/>
      </c>
      <c r="CG45" s="38" t="str">
        <f t="shared" si="37"/>
        <v/>
      </c>
      <c r="CH45" s="38" t="str">
        <f t="shared" si="37"/>
        <v/>
      </c>
      <c r="CI45" s="38" t="str">
        <f t="shared" si="37"/>
        <v/>
      </c>
      <c r="CJ45" s="38" t="str">
        <f t="shared" si="37"/>
        <v/>
      </c>
      <c r="CK45" s="38" t="str">
        <f t="shared" si="37"/>
        <v/>
      </c>
      <c r="CL45" s="38" t="str">
        <f t="shared" si="37"/>
        <v/>
      </c>
      <c r="CM45" s="38" t="str">
        <f t="shared" si="37"/>
        <v/>
      </c>
      <c r="CN45" s="38" t="str">
        <f t="shared" si="37"/>
        <v/>
      </c>
      <c r="CO45" s="38" t="str">
        <f t="shared" si="37"/>
        <v/>
      </c>
      <c r="CP45" s="38" t="str">
        <f t="shared" si="37"/>
        <v/>
      </c>
      <c r="CQ45" s="38" t="str">
        <f t="shared" si="37"/>
        <v/>
      </c>
      <c r="CR45" s="38" t="str">
        <f t="shared" si="37"/>
        <v/>
      </c>
      <c r="CS45" s="38" t="str">
        <f t="shared" si="37"/>
        <v/>
      </c>
      <c r="CT45" s="38" t="str">
        <f t="shared" si="37"/>
        <v/>
      </c>
      <c r="CU45" s="38" t="str">
        <f t="shared" si="37"/>
        <v/>
      </c>
      <c r="CV45" s="38" t="str">
        <f t="shared" si="37"/>
        <v/>
      </c>
      <c r="CW45" s="38" t="str">
        <f t="shared" si="37"/>
        <v/>
      </c>
      <c r="CX45" s="38" t="str">
        <f t="shared" si="37"/>
        <v/>
      </c>
      <c r="CY45" s="38" t="str">
        <f t="shared" si="37"/>
        <v/>
      </c>
      <c r="CZ45" s="38" t="str">
        <f t="shared" si="37"/>
        <v/>
      </c>
      <c r="DA45" s="38" t="str">
        <f t="shared" si="37"/>
        <v/>
      </c>
      <c r="DB45" s="38" t="str">
        <f t="shared" si="37"/>
        <v/>
      </c>
      <c r="DC45" s="38" t="str">
        <f t="shared" si="37"/>
        <v/>
      </c>
      <c r="DD45" s="38" t="str">
        <f t="shared" si="37"/>
        <v/>
      </c>
      <c r="DE45" s="38" t="str">
        <f t="shared" si="37"/>
        <v/>
      </c>
      <c r="DF45" s="38" t="str">
        <f t="shared" si="37"/>
        <v/>
      </c>
      <c r="DG45" s="38" t="str">
        <f t="shared" si="37"/>
        <v/>
      </c>
      <c r="DH45" s="38" t="str">
        <f t="shared" si="37"/>
        <v/>
      </c>
      <c r="DI45" s="38" t="str">
        <f t="shared" si="37"/>
        <v/>
      </c>
      <c r="DJ45" s="38" t="str">
        <f t="shared" si="37"/>
        <v/>
      </c>
      <c r="DK45" s="38" t="str">
        <f t="shared" si="37"/>
        <v/>
      </c>
      <c r="DL45" s="38" t="str">
        <f t="shared" si="37"/>
        <v/>
      </c>
      <c r="DM45" s="38" t="str">
        <f t="shared" si="37"/>
        <v/>
      </c>
      <c r="DN45" s="38" t="str">
        <f t="shared" si="37"/>
        <v/>
      </c>
      <c r="DO45" s="38" t="str">
        <f t="shared" si="37"/>
        <v/>
      </c>
      <c r="DP45" s="38" t="str">
        <f t="shared" si="37"/>
        <v/>
      </c>
      <c r="DQ45" s="38" t="str">
        <f t="shared" si="37"/>
        <v/>
      </c>
      <c r="DR45" s="38" t="str">
        <f t="shared" si="37"/>
        <v/>
      </c>
      <c r="DS45" s="38" t="str">
        <f t="shared" si="37"/>
        <v/>
      </c>
      <c r="DT45" s="38" t="str">
        <f t="shared" si="37"/>
        <v/>
      </c>
      <c r="DU45" s="38" t="str">
        <f t="shared" si="37"/>
        <v/>
      </c>
      <c r="DV45" s="38" t="str">
        <f t="shared" si="37"/>
        <v/>
      </c>
      <c r="DW45" s="38" t="str">
        <f t="shared" si="37"/>
        <v/>
      </c>
      <c r="DX45" s="38" t="str">
        <f t="shared" si="37"/>
        <v/>
      </c>
      <c r="DY45" s="38" t="str">
        <f t="shared" si="40"/>
        <v/>
      </c>
      <c r="DZ45" s="38" t="str">
        <f t="shared" si="40"/>
        <v/>
      </c>
      <c r="EA45" s="38" t="str">
        <f t="shared" si="40"/>
        <v/>
      </c>
      <c r="EB45" s="38" t="str">
        <f t="shared" si="40"/>
        <v/>
      </c>
      <c r="EC45" s="38" t="str">
        <f t="shared" si="40"/>
        <v/>
      </c>
      <c r="ED45" s="38" t="str">
        <f t="shared" si="40"/>
        <v/>
      </c>
      <c r="EE45" s="38" t="str">
        <f t="shared" si="40"/>
        <v/>
      </c>
      <c r="EF45" s="38" t="str">
        <f t="shared" si="40"/>
        <v/>
      </c>
      <c r="EG45" s="38" t="str">
        <f t="shared" si="40"/>
        <v/>
      </c>
      <c r="EH45" s="38" t="str">
        <f t="shared" si="40"/>
        <v/>
      </c>
      <c r="EI45" s="38" t="str">
        <f t="shared" si="40"/>
        <v/>
      </c>
      <c r="EJ45" s="38" t="str">
        <f t="shared" si="40"/>
        <v/>
      </c>
      <c r="EK45" s="38" t="str">
        <f t="shared" si="40"/>
        <v/>
      </c>
      <c r="EL45" s="38" t="str">
        <f t="shared" si="40"/>
        <v/>
      </c>
      <c r="EM45" s="38" t="str">
        <f t="shared" si="40"/>
        <v/>
      </c>
      <c r="EN45" s="38" t="str">
        <f t="shared" si="40"/>
        <v/>
      </c>
      <c r="EO45" s="38" t="str">
        <f t="shared" si="40"/>
        <v/>
      </c>
      <c r="EP45" s="38" t="str">
        <f t="shared" si="40"/>
        <v/>
      </c>
      <c r="EQ45" s="38" t="str">
        <f t="shared" si="40"/>
        <v/>
      </c>
      <c r="ER45" s="38" t="str">
        <f t="shared" si="40"/>
        <v/>
      </c>
      <c r="ES45" s="38" t="str">
        <f t="shared" si="40"/>
        <v/>
      </c>
      <c r="ET45" s="38" t="str">
        <f t="shared" si="40"/>
        <v/>
      </c>
      <c r="EU45" s="38" t="str">
        <f t="shared" si="40"/>
        <v/>
      </c>
      <c r="EV45" s="38" t="str">
        <f t="shared" si="40"/>
        <v/>
      </c>
      <c r="EW45" s="38" t="str">
        <f t="shared" si="40"/>
        <v/>
      </c>
      <c r="EX45" s="38" t="str">
        <f t="shared" si="40"/>
        <v/>
      </c>
      <c r="EY45" s="38" t="str">
        <f t="shared" si="40"/>
        <v/>
      </c>
      <c r="EZ45" s="38" t="str">
        <f t="shared" si="40"/>
        <v/>
      </c>
      <c r="FA45" s="38" t="str">
        <f t="shared" si="40"/>
        <v/>
      </c>
      <c r="FB45" s="38" t="str">
        <f t="shared" si="40"/>
        <v/>
      </c>
      <c r="FC45" s="38" t="str">
        <f t="shared" si="40"/>
        <v/>
      </c>
      <c r="FD45" s="38" t="str">
        <f t="shared" si="40"/>
        <v/>
      </c>
      <c r="FE45" s="38" t="str">
        <f t="shared" si="40"/>
        <v/>
      </c>
      <c r="FF45" s="38" t="str">
        <f t="shared" si="40"/>
        <v/>
      </c>
      <c r="FG45" s="38" t="str">
        <f t="shared" si="40"/>
        <v/>
      </c>
      <c r="FH45" s="38" t="str">
        <f t="shared" si="40"/>
        <v/>
      </c>
      <c r="FI45" s="38" t="str">
        <f t="shared" si="40"/>
        <v/>
      </c>
      <c r="FJ45" s="38" t="str">
        <f t="shared" si="40"/>
        <v/>
      </c>
      <c r="FK45" s="38" t="str">
        <f t="shared" si="40"/>
        <v/>
      </c>
      <c r="FL45" s="38" t="str">
        <f t="shared" si="40"/>
        <v/>
      </c>
      <c r="FM45" s="38" t="str">
        <f t="shared" si="40"/>
        <v/>
      </c>
      <c r="FN45" s="38" t="str">
        <f t="shared" si="40"/>
        <v/>
      </c>
      <c r="FO45" s="38" t="str">
        <f t="shared" si="40"/>
        <v/>
      </c>
      <c r="FP45" s="38" t="str">
        <f t="shared" si="40"/>
        <v/>
      </c>
      <c r="FQ45" s="38" t="str">
        <f t="shared" si="40"/>
        <v/>
      </c>
      <c r="FR45" s="38" t="str">
        <f t="shared" si="40"/>
        <v/>
      </c>
      <c r="FS45" s="38" t="str">
        <f t="shared" si="40"/>
        <v/>
      </c>
      <c r="FT45" s="38" t="str">
        <f t="shared" si="40"/>
        <v/>
      </c>
      <c r="FU45" s="38" t="str">
        <f t="shared" si="40"/>
        <v/>
      </c>
      <c r="FV45" s="38" t="str">
        <f t="shared" si="40"/>
        <v/>
      </c>
      <c r="FW45" s="38" t="str">
        <f t="shared" si="40"/>
        <v/>
      </c>
      <c r="FX45" s="38" t="str">
        <f t="shared" si="40"/>
        <v/>
      </c>
      <c r="FY45" s="38" t="str">
        <f t="shared" si="40"/>
        <v/>
      </c>
      <c r="FZ45" s="38" t="str">
        <f t="shared" si="40"/>
        <v/>
      </c>
      <c r="GA45" s="38" t="str">
        <f t="shared" si="40"/>
        <v/>
      </c>
      <c r="GB45" s="38" t="str">
        <f t="shared" si="40"/>
        <v/>
      </c>
      <c r="GC45" s="38" t="str">
        <f t="shared" si="40"/>
        <v/>
      </c>
      <c r="GD45" s="38" t="str">
        <f t="shared" si="40"/>
        <v/>
      </c>
      <c r="GE45" s="38" t="str">
        <f t="shared" si="40"/>
        <v/>
      </c>
      <c r="GF45" s="38" t="str">
        <f t="shared" si="40"/>
        <v/>
      </c>
      <c r="GG45" s="38" t="str">
        <f t="shared" si="40"/>
        <v/>
      </c>
      <c r="GH45" s="38" t="str">
        <f t="shared" si="40"/>
        <v/>
      </c>
      <c r="GI45" s="38" t="str">
        <f t="shared" si="40"/>
        <v/>
      </c>
      <c r="GJ45" s="38" t="str">
        <f t="shared" ref="GJ45:GL45" si="43">IF(GJ15&lt;&gt;"",LN(GJ15),"")</f>
        <v/>
      </c>
      <c r="GK45" s="38" t="str">
        <f t="shared" si="43"/>
        <v/>
      </c>
      <c r="GL45" s="38" t="str">
        <f t="shared" si="43"/>
        <v/>
      </c>
      <c r="GM45" s="38" t="str">
        <f t="shared" si="38"/>
        <v/>
      </c>
      <c r="GN45" s="38" t="str">
        <f t="shared" si="38"/>
        <v/>
      </c>
      <c r="GO45" s="38" t="str">
        <f t="shared" si="38"/>
        <v/>
      </c>
      <c r="GP45" s="38" t="str">
        <f t="shared" si="38"/>
        <v/>
      </c>
      <c r="GQ45" s="38" t="str">
        <f t="shared" si="38"/>
        <v/>
      </c>
      <c r="GR45" s="38" t="str">
        <f t="shared" si="38"/>
        <v/>
      </c>
      <c r="GS45" s="38" t="str">
        <f t="shared" si="38"/>
        <v/>
      </c>
      <c r="GT45" s="38" t="str">
        <f t="shared" si="38"/>
        <v/>
      </c>
      <c r="GU45" s="38" t="str">
        <f t="shared" si="38"/>
        <v/>
      </c>
      <c r="GV45" s="38" t="str">
        <f t="shared" si="38"/>
        <v/>
      </c>
      <c r="GW45" s="38" t="str">
        <f t="shared" si="38"/>
        <v/>
      </c>
      <c r="GX45" s="38" t="str">
        <f t="shared" si="38"/>
        <v/>
      </c>
      <c r="GY45" s="38" t="str">
        <f t="shared" si="38"/>
        <v/>
      </c>
      <c r="GZ45" s="38" t="str">
        <f t="shared" si="38"/>
        <v/>
      </c>
      <c r="HA45" s="38" t="str">
        <f t="shared" si="38"/>
        <v/>
      </c>
      <c r="HB45" s="38" t="str">
        <f t="shared" si="38"/>
        <v/>
      </c>
      <c r="HC45" s="38" t="str">
        <f t="shared" si="38"/>
        <v/>
      </c>
      <c r="HD45" s="38" t="str">
        <f t="shared" si="38"/>
        <v/>
      </c>
      <c r="HE45" s="38" t="str">
        <f t="shared" si="38"/>
        <v/>
      </c>
      <c r="HF45" s="38" t="str">
        <f t="shared" si="38"/>
        <v/>
      </c>
      <c r="HG45" s="38" t="str">
        <f t="shared" si="38"/>
        <v/>
      </c>
      <c r="HH45" s="38" t="str">
        <f t="shared" si="38"/>
        <v/>
      </c>
      <c r="HI45" s="38" t="str">
        <f t="shared" si="38"/>
        <v/>
      </c>
      <c r="HJ45" s="38" t="str">
        <f t="shared" si="38"/>
        <v/>
      </c>
      <c r="HK45" s="38" t="str">
        <f t="shared" si="38"/>
        <v/>
      </c>
      <c r="HL45" s="38" t="str">
        <f t="shared" si="38"/>
        <v/>
      </c>
      <c r="HM45" s="38" t="str">
        <f t="shared" si="38"/>
        <v/>
      </c>
      <c r="HN45" s="38" t="str">
        <f t="shared" si="38"/>
        <v/>
      </c>
      <c r="HO45" s="38" t="str">
        <f t="shared" si="38"/>
        <v/>
      </c>
      <c r="HP45" s="38" t="str">
        <f t="shared" si="38"/>
        <v/>
      </c>
      <c r="HQ45" s="38" t="str">
        <f t="shared" si="38"/>
        <v/>
      </c>
      <c r="HR45" s="38" t="str">
        <f t="shared" si="38"/>
        <v/>
      </c>
      <c r="HS45" s="38" t="str">
        <f t="shared" si="38"/>
        <v/>
      </c>
      <c r="HT45" s="38" t="str">
        <f t="shared" si="38"/>
        <v/>
      </c>
      <c r="HU45" s="38" t="str">
        <f t="shared" si="38"/>
        <v/>
      </c>
      <c r="HV45" s="38" t="str">
        <f t="shared" si="38"/>
        <v/>
      </c>
      <c r="HW45" s="38" t="str">
        <f t="shared" si="38"/>
        <v/>
      </c>
      <c r="HX45" s="38" t="str">
        <f t="shared" si="38"/>
        <v/>
      </c>
      <c r="HY45" s="38" t="str">
        <f t="shared" si="38"/>
        <v/>
      </c>
      <c r="HZ45" s="38" t="str">
        <f t="shared" si="38"/>
        <v/>
      </c>
      <c r="IA45" s="38" t="str">
        <f t="shared" si="38"/>
        <v/>
      </c>
      <c r="IB45" s="38" t="str">
        <f t="shared" si="38"/>
        <v/>
      </c>
      <c r="IC45" s="38" t="str">
        <f t="shared" si="38"/>
        <v/>
      </c>
      <c r="ID45" s="38" t="str">
        <f t="shared" si="38"/>
        <v/>
      </c>
      <c r="IE45" s="38" t="str">
        <f t="shared" si="38"/>
        <v/>
      </c>
      <c r="IF45" s="38" t="str">
        <f t="shared" si="38"/>
        <v/>
      </c>
      <c r="IG45" s="38" t="str">
        <f t="shared" si="38"/>
        <v/>
      </c>
      <c r="IH45" s="38" t="str">
        <f t="shared" si="38"/>
        <v/>
      </c>
      <c r="II45" s="38" t="str">
        <f t="shared" si="38"/>
        <v/>
      </c>
      <c r="IJ45" s="38" t="str">
        <f t="shared" si="38"/>
        <v/>
      </c>
      <c r="IK45" s="38" t="str">
        <f t="shared" si="38"/>
        <v/>
      </c>
      <c r="IL45" s="38" t="str">
        <f t="shared" si="38"/>
        <v/>
      </c>
      <c r="IM45" s="38" t="str">
        <f t="shared" si="38"/>
        <v/>
      </c>
      <c r="IN45" s="38" t="str">
        <f t="shared" si="38"/>
        <v/>
      </c>
      <c r="IO45" s="38" t="str">
        <f t="shared" si="38"/>
        <v/>
      </c>
      <c r="IP45" s="38" t="str">
        <f t="shared" si="38"/>
        <v/>
      </c>
      <c r="IQ45" s="38" t="str">
        <f t="shared" si="38"/>
        <v/>
      </c>
      <c r="IS45" s="60"/>
    </row>
    <row r="46" spans="1:254" s="55" customFormat="1" x14ac:dyDescent="0.2">
      <c r="A46" s="76" t="s">
        <v>16</v>
      </c>
      <c r="B46" s="53">
        <f t="shared" ref="B46:BM49" si="44">IF(B16&lt;&gt;"",LN(B16),"")</f>
        <v>0.6370632763973989</v>
      </c>
      <c r="C46" s="53">
        <f t="shared" si="44"/>
        <v>0.81277565701151888</v>
      </c>
      <c r="D46" s="53">
        <f t="shared" ref="D46" si="45">IF(D16&lt;&gt;"",LN(D16),"")</f>
        <v>0.89483310864335619</v>
      </c>
      <c r="E46" s="53">
        <f t="shared" si="44"/>
        <v>1.0123282254334749</v>
      </c>
      <c r="F46" s="53">
        <f t="shared" si="44"/>
        <v>1.4229745030300696</v>
      </c>
      <c r="G46" s="53">
        <f t="shared" si="44"/>
        <v>0.69052149860538437</v>
      </c>
      <c r="H46" s="53">
        <f t="shared" si="44"/>
        <v>1.0999985780235959</v>
      </c>
      <c r="I46" s="53">
        <f t="shared" si="44"/>
        <v>1.5350596783270258</v>
      </c>
      <c r="J46" s="53">
        <f t="shared" si="44"/>
        <v>1.2072642034893155</v>
      </c>
      <c r="K46" s="53">
        <f t="shared" si="44"/>
        <v>0.85642432927318068</v>
      </c>
      <c r="L46" s="53">
        <f t="shared" si="44"/>
        <v>1.6421119359434053</v>
      </c>
      <c r="M46" s="53">
        <f t="shared" si="44"/>
        <v>1.2619611615979685</v>
      </c>
      <c r="N46" s="53">
        <f t="shared" si="44"/>
        <v>1.6742371037943571</v>
      </c>
      <c r="O46" s="53">
        <f t="shared" si="44"/>
        <v>1.8962345420586213</v>
      </c>
      <c r="P46" s="53">
        <f t="shared" si="44"/>
        <v>1.1900761436896625</v>
      </c>
      <c r="Q46" s="53">
        <f t="shared" si="44"/>
        <v>1.4228412729906834</v>
      </c>
      <c r="R46" s="53">
        <f t="shared" si="44"/>
        <v>0.68727466594716269</v>
      </c>
      <c r="S46" s="53">
        <f t="shared" si="44"/>
        <v>1.1420686956826682</v>
      </c>
      <c r="T46" s="53">
        <f t="shared" si="44"/>
        <v>0.87006195027828903</v>
      </c>
      <c r="U46" s="53">
        <f t="shared" si="44"/>
        <v>0.12146656138570476</v>
      </c>
      <c r="V46" s="53">
        <f t="shared" si="44"/>
        <v>1.76007756015121</v>
      </c>
      <c r="W46" s="53">
        <f t="shared" si="44"/>
        <v>1.0788369596899632</v>
      </c>
      <c r="X46" s="53">
        <f t="shared" si="44"/>
        <v>1.3184403339203552</v>
      </c>
      <c r="Y46" s="53">
        <f t="shared" si="44"/>
        <v>1.2821520685212662</v>
      </c>
      <c r="Z46" s="53">
        <f t="shared" si="44"/>
        <v>0.72111136012468835</v>
      </c>
      <c r="AA46" s="53">
        <f t="shared" si="44"/>
        <v>1.5367593665115895</v>
      </c>
      <c r="AB46" s="53">
        <f t="shared" si="44"/>
        <v>1.774716366858037</v>
      </c>
      <c r="AC46" s="53">
        <f t="shared" si="44"/>
        <v>1.7036651223085062</v>
      </c>
      <c r="AD46" s="53">
        <f t="shared" si="44"/>
        <v>1.7522814723180085</v>
      </c>
      <c r="AE46" s="53">
        <f t="shared" si="44"/>
        <v>1.2199589958471591</v>
      </c>
      <c r="AF46" s="53">
        <f t="shared" si="44"/>
        <v>1.0910222487662269</v>
      </c>
      <c r="AG46" s="53">
        <f t="shared" si="44"/>
        <v>1.5406534619914809</v>
      </c>
      <c r="AH46" s="53">
        <f t="shared" si="44"/>
        <v>1.1071737316516919</v>
      </c>
      <c r="AI46" s="53">
        <f t="shared" si="44"/>
        <v>1.5340999666630137</v>
      </c>
      <c r="AJ46" s="53">
        <f t="shared" si="44"/>
        <v>0.76371750200198651</v>
      </c>
      <c r="AK46" s="53">
        <f t="shared" si="44"/>
        <v>1.6797222129111788</v>
      </c>
      <c r="AL46" s="53">
        <f t="shared" si="44"/>
        <v>1.7881972725384063</v>
      </c>
      <c r="AM46" s="53">
        <f t="shared" si="44"/>
        <v>1.1260479551951665</v>
      </c>
      <c r="AN46" s="53" t="str">
        <f t="shared" si="44"/>
        <v/>
      </c>
      <c r="AO46" s="53" t="str">
        <f t="shared" si="44"/>
        <v/>
      </c>
      <c r="AP46" s="53" t="str">
        <f t="shared" si="44"/>
        <v/>
      </c>
      <c r="AQ46" s="53" t="str">
        <f t="shared" si="44"/>
        <v/>
      </c>
      <c r="AR46" s="53" t="str">
        <f t="shared" si="44"/>
        <v/>
      </c>
      <c r="AS46" s="53" t="str">
        <f t="shared" si="44"/>
        <v/>
      </c>
      <c r="AT46" s="53" t="str">
        <f t="shared" si="44"/>
        <v/>
      </c>
      <c r="AU46" s="53" t="str">
        <f t="shared" si="44"/>
        <v/>
      </c>
      <c r="AV46" s="53" t="str">
        <f t="shared" si="44"/>
        <v/>
      </c>
      <c r="AW46" s="53" t="str">
        <f t="shared" si="44"/>
        <v/>
      </c>
      <c r="AX46" s="53" t="str">
        <f t="shared" si="44"/>
        <v/>
      </c>
      <c r="AY46" s="53" t="str">
        <f t="shared" si="44"/>
        <v/>
      </c>
      <c r="AZ46" s="53" t="str">
        <f t="shared" si="44"/>
        <v/>
      </c>
      <c r="BA46" s="53" t="str">
        <f t="shared" si="44"/>
        <v/>
      </c>
      <c r="BB46" s="53" t="str">
        <f t="shared" si="44"/>
        <v/>
      </c>
      <c r="BC46" s="53" t="str">
        <f t="shared" si="44"/>
        <v/>
      </c>
      <c r="BD46" s="53" t="str">
        <f t="shared" si="44"/>
        <v/>
      </c>
      <c r="BE46" s="53" t="str">
        <f t="shared" si="44"/>
        <v/>
      </c>
      <c r="BF46" s="53" t="str">
        <f t="shared" si="44"/>
        <v/>
      </c>
      <c r="BG46" s="53" t="str">
        <f t="shared" si="44"/>
        <v/>
      </c>
      <c r="BH46" s="53" t="str">
        <f t="shared" si="44"/>
        <v/>
      </c>
      <c r="BI46" s="53" t="str">
        <f t="shared" si="44"/>
        <v/>
      </c>
      <c r="BJ46" s="53" t="str">
        <f t="shared" si="44"/>
        <v/>
      </c>
      <c r="BK46" s="53" t="str">
        <f t="shared" si="44"/>
        <v/>
      </c>
      <c r="BL46" s="53" t="str">
        <f t="shared" si="44"/>
        <v/>
      </c>
      <c r="BM46" s="53" t="str">
        <f t="shared" si="44"/>
        <v/>
      </c>
      <c r="BN46" s="53" t="str">
        <f t="shared" si="42"/>
        <v/>
      </c>
      <c r="BO46" s="53" t="str">
        <f t="shared" si="37"/>
        <v/>
      </c>
      <c r="BP46" s="53" t="str">
        <f t="shared" si="37"/>
        <v/>
      </c>
      <c r="BQ46" s="53" t="str">
        <f t="shared" ref="BQ46:EB60" si="46">IF(BQ16&lt;&gt;"",LN(BQ16),"")</f>
        <v/>
      </c>
      <c r="BR46" s="53" t="str">
        <f t="shared" si="46"/>
        <v/>
      </c>
      <c r="BS46" s="53" t="str">
        <f t="shared" si="46"/>
        <v/>
      </c>
      <c r="BT46" s="53" t="str">
        <f t="shared" si="46"/>
        <v/>
      </c>
      <c r="BU46" s="53" t="str">
        <f t="shared" si="46"/>
        <v/>
      </c>
      <c r="BV46" s="53" t="str">
        <f t="shared" si="46"/>
        <v/>
      </c>
      <c r="BW46" s="53" t="str">
        <f t="shared" si="46"/>
        <v/>
      </c>
      <c r="BX46" s="53" t="str">
        <f t="shared" si="46"/>
        <v/>
      </c>
      <c r="BY46" s="53" t="str">
        <f t="shared" si="46"/>
        <v/>
      </c>
      <c r="BZ46" s="53" t="str">
        <f t="shared" si="46"/>
        <v/>
      </c>
      <c r="CA46" s="53" t="str">
        <f t="shared" si="46"/>
        <v/>
      </c>
      <c r="CB46" s="53" t="str">
        <f t="shared" si="46"/>
        <v/>
      </c>
      <c r="CC46" s="53" t="str">
        <f t="shared" si="46"/>
        <v/>
      </c>
      <c r="CD46" s="53" t="str">
        <f t="shared" si="46"/>
        <v/>
      </c>
      <c r="CE46" s="53" t="str">
        <f t="shared" si="46"/>
        <v/>
      </c>
      <c r="CF46" s="53" t="str">
        <f t="shared" si="46"/>
        <v/>
      </c>
      <c r="CG46" s="53" t="str">
        <f t="shared" si="46"/>
        <v/>
      </c>
      <c r="CH46" s="53" t="str">
        <f t="shared" si="46"/>
        <v/>
      </c>
      <c r="CI46" s="53" t="str">
        <f t="shared" si="46"/>
        <v/>
      </c>
      <c r="CJ46" s="53" t="str">
        <f t="shared" si="46"/>
        <v/>
      </c>
      <c r="CK46" s="53" t="str">
        <f t="shared" si="46"/>
        <v/>
      </c>
      <c r="CL46" s="53" t="str">
        <f t="shared" si="46"/>
        <v/>
      </c>
      <c r="CM46" s="53" t="str">
        <f t="shared" si="46"/>
        <v/>
      </c>
      <c r="CN46" s="53" t="str">
        <f t="shared" si="46"/>
        <v/>
      </c>
      <c r="CO46" s="53" t="str">
        <f t="shared" si="46"/>
        <v/>
      </c>
      <c r="CP46" s="53" t="str">
        <f t="shared" si="46"/>
        <v/>
      </c>
      <c r="CQ46" s="53" t="str">
        <f t="shared" si="46"/>
        <v/>
      </c>
      <c r="CR46" s="53" t="str">
        <f t="shared" si="46"/>
        <v/>
      </c>
      <c r="CS46" s="53" t="str">
        <f t="shared" si="46"/>
        <v/>
      </c>
      <c r="CT46" s="53" t="str">
        <f t="shared" si="46"/>
        <v/>
      </c>
      <c r="CU46" s="53" t="str">
        <f t="shared" si="46"/>
        <v/>
      </c>
      <c r="CV46" s="53" t="str">
        <f t="shared" si="46"/>
        <v/>
      </c>
      <c r="CW46" s="53" t="str">
        <f t="shared" si="46"/>
        <v/>
      </c>
      <c r="CX46" s="53" t="str">
        <f t="shared" si="46"/>
        <v/>
      </c>
      <c r="CY46" s="53" t="str">
        <f t="shared" si="46"/>
        <v/>
      </c>
      <c r="CZ46" s="53" t="str">
        <f t="shared" si="46"/>
        <v/>
      </c>
      <c r="DA46" s="53" t="str">
        <f t="shared" si="46"/>
        <v/>
      </c>
      <c r="DB46" s="53" t="str">
        <f t="shared" si="46"/>
        <v/>
      </c>
      <c r="DC46" s="53" t="str">
        <f t="shared" si="46"/>
        <v/>
      </c>
      <c r="DD46" s="53" t="str">
        <f t="shared" si="46"/>
        <v/>
      </c>
      <c r="DE46" s="53" t="str">
        <f t="shared" si="46"/>
        <v/>
      </c>
      <c r="DF46" s="53" t="str">
        <f t="shared" si="46"/>
        <v/>
      </c>
      <c r="DG46" s="53" t="str">
        <f t="shared" si="46"/>
        <v/>
      </c>
      <c r="DH46" s="53" t="str">
        <f t="shared" si="46"/>
        <v/>
      </c>
      <c r="DI46" s="53" t="str">
        <f t="shared" si="46"/>
        <v/>
      </c>
      <c r="DJ46" s="53" t="str">
        <f t="shared" si="46"/>
        <v/>
      </c>
      <c r="DK46" s="53" t="str">
        <f t="shared" si="46"/>
        <v/>
      </c>
      <c r="DL46" s="53" t="str">
        <f t="shared" si="46"/>
        <v/>
      </c>
      <c r="DM46" s="53" t="str">
        <f t="shared" si="46"/>
        <v/>
      </c>
      <c r="DN46" s="53" t="str">
        <f t="shared" si="46"/>
        <v/>
      </c>
      <c r="DO46" s="53" t="str">
        <f t="shared" si="46"/>
        <v/>
      </c>
      <c r="DP46" s="53" t="str">
        <f t="shared" si="46"/>
        <v/>
      </c>
      <c r="DQ46" s="53" t="str">
        <f t="shared" si="46"/>
        <v/>
      </c>
      <c r="DR46" s="53" t="str">
        <f t="shared" si="46"/>
        <v/>
      </c>
      <c r="DS46" s="53" t="str">
        <f t="shared" si="46"/>
        <v/>
      </c>
      <c r="DT46" s="53" t="str">
        <f t="shared" si="46"/>
        <v/>
      </c>
      <c r="DU46" s="53" t="str">
        <f t="shared" si="46"/>
        <v/>
      </c>
      <c r="DV46" s="53" t="str">
        <f t="shared" si="46"/>
        <v/>
      </c>
      <c r="DW46" s="53" t="str">
        <f t="shared" si="46"/>
        <v/>
      </c>
      <c r="DX46" s="53" t="str">
        <f t="shared" si="46"/>
        <v/>
      </c>
      <c r="DY46" s="53" t="str">
        <f t="shared" si="46"/>
        <v/>
      </c>
      <c r="DZ46" s="53" t="str">
        <f t="shared" si="46"/>
        <v/>
      </c>
      <c r="EA46" s="53" t="str">
        <f t="shared" si="46"/>
        <v/>
      </c>
      <c r="EB46" s="53" t="str">
        <f t="shared" si="46"/>
        <v/>
      </c>
      <c r="EC46" s="53" t="str">
        <f t="shared" ref="EC46:GN50" si="47">IF(EC16&lt;&gt;"",LN(EC16),"")</f>
        <v/>
      </c>
      <c r="ED46" s="53" t="str">
        <f t="shared" si="47"/>
        <v/>
      </c>
      <c r="EE46" s="53" t="str">
        <f t="shared" si="47"/>
        <v/>
      </c>
      <c r="EF46" s="53" t="str">
        <f t="shared" si="47"/>
        <v/>
      </c>
      <c r="EG46" s="53" t="str">
        <f t="shared" si="47"/>
        <v/>
      </c>
      <c r="EH46" s="53" t="str">
        <f t="shared" si="47"/>
        <v/>
      </c>
      <c r="EI46" s="53" t="str">
        <f t="shared" si="47"/>
        <v/>
      </c>
      <c r="EJ46" s="53" t="str">
        <f t="shared" si="47"/>
        <v/>
      </c>
      <c r="EK46" s="53" t="str">
        <f t="shared" si="47"/>
        <v/>
      </c>
      <c r="EL46" s="53" t="str">
        <f t="shared" si="47"/>
        <v/>
      </c>
      <c r="EM46" s="53" t="str">
        <f t="shared" si="47"/>
        <v/>
      </c>
      <c r="EN46" s="53" t="str">
        <f t="shared" si="47"/>
        <v/>
      </c>
      <c r="EO46" s="53" t="str">
        <f t="shared" si="47"/>
        <v/>
      </c>
      <c r="EP46" s="53" t="str">
        <f t="shared" si="47"/>
        <v/>
      </c>
      <c r="EQ46" s="53" t="str">
        <f t="shared" si="47"/>
        <v/>
      </c>
      <c r="ER46" s="53" t="str">
        <f t="shared" si="47"/>
        <v/>
      </c>
      <c r="ES46" s="53" t="str">
        <f t="shared" si="47"/>
        <v/>
      </c>
      <c r="ET46" s="53" t="str">
        <f t="shared" si="47"/>
        <v/>
      </c>
      <c r="EU46" s="53" t="str">
        <f t="shared" si="47"/>
        <v/>
      </c>
      <c r="EV46" s="53" t="str">
        <f t="shared" si="47"/>
        <v/>
      </c>
      <c r="EW46" s="53" t="str">
        <f t="shared" si="47"/>
        <v/>
      </c>
      <c r="EX46" s="53" t="str">
        <f t="shared" si="47"/>
        <v/>
      </c>
      <c r="EY46" s="53" t="str">
        <f t="shared" si="47"/>
        <v/>
      </c>
      <c r="EZ46" s="53" t="str">
        <f t="shared" si="47"/>
        <v/>
      </c>
      <c r="FA46" s="53" t="str">
        <f t="shared" si="47"/>
        <v/>
      </c>
      <c r="FB46" s="53" t="str">
        <f t="shared" si="47"/>
        <v/>
      </c>
      <c r="FC46" s="53" t="str">
        <f t="shared" si="47"/>
        <v/>
      </c>
      <c r="FD46" s="53" t="str">
        <f t="shared" si="47"/>
        <v/>
      </c>
      <c r="FE46" s="53" t="str">
        <f t="shared" si="47"/>
        <v/>
      </c>
      <c r="FF46" s="53" t="str">
        <f t="shared" si="47"/>
        <v/>
      </c>
      <c r="FG46" s="53" t="str">
        <f t="shared" si="47"/>
        <v/>
      </c>
      <c r="FH46" s="53" t="str">
        <f t="shared" si="47"/>
        <v/>
      </c>
      <c r="FI46" s="53" t="str">
        <f t="shared" si="47"/>
        <v/>
      </c>
      <c r="FJ46" s="53" t="str">
        <f t="shared" si="47"/>
        <v/>
      </c>
      <c r="FK46" s="53" t="str">
        <f t="shared" si="47"/>
        <v/>
      </c>
      <c r="FL46" s="53" t="str">
        <f t="shared" si="47"/>
        <v/>
      </c>
      <c r="FM46" s="53" t="str">
        <f t="shared" si="47"/>
        <v/>
      </c>
      <c r="FN46" s="53" t="str">
        <f t="shared" si="47"/>
        <v/>
      </c>
      <c r="FO46" s="53" t="str">
        <f t="shared" si="47"/>
        <v/>
      </c>
      <c r="FP46" s="53" t="str">
        <f t="shared" si="47"/>
        <v/>
      </c>
      <c r="FQ46" s="53" t="str">
        <f t="shared" si="47"/>
        <v/>
      </c>
      <c r="FR46" s="53" t="str">
        <f t="shared" si="47"/>
        <v/>
      </c>
      <c r="FS46" s="53" t="str">
        <f t="shared" si="47"/>
        <v/>
      </c>
      <c r="FT46" s="53" t="str">
        <f t="shared" si="47"/>
        <v/>
      </c>
      <c r="FU46" s="53" t="str">
        <f t="shared" si="47"/>
        <v/>
      </c>
      <c r="FV46" s="53" t="str">
        <f t="shared" si="47"/>
        <v/>
      </c>
      <c r="FW46" s="53" t="str">
        <f t="shared" si="47"/>
        <v/>
      </c>
      <c r="FX46" s="53" t="str">
        <f t="shared" si="47"/>
        <v/>
      </c>
      <c r="FY46" s="53" t="str">
        <f t="shared" si="47"/>
        <v/>
      </c>
      <c r="FZ46" s="53" t="str">
        <f t="shared" si="47"/>
        <v/>
      </c>
      <c r="GA46" s="53" t="str">
        <f t="shared" si="47"/>
        <v/>
      </c>
      <c r="GB46" s="53" t="str">
        <f t="shared" si="47"/>
        <v/>
      </c>
      <c r="GC46" s="53" t="str">
        <f t="shared" si="47"/>
        <v/>
      </c>
      <c r="GD46" s="53" t="str">
        <f t="shared" si="47"/>
        <v/>
      </c>
      <c r="GE46" s="53" t="str">
        <f t="shared" si="47"/>
        <v/>
      </c>
      <c r="GF46" s="53" t="str">
        <f t="shared" si="47"/>
        <v/>
      </c>
      <c r="GG46" s="53" t="str">
        <f t="shared" si="47"/>
        <v/>
      </c>
      <c r="GH46" s="53" t="str">
        <f t="shared" si="47"/>
        <v/>
      </c>
      <c r="GI46" s="53" t="str">
        <f t="shared" si="47"/>
        <v/>
      </c>
      <c r="GJ46" s="53" t="str">
        <f t="shared" si="47"/>
        <v/>
      </c>
      <c r="GK46" s="53" t="str">
        <f t="shared" si="47"/>
        <v/>
      </c>
      <c r="GL46" s="53" t="str">
        <f t="shared" si="47"/>
        <v/>
      </c>
      <c r="GM46" s="53" t="str">
        <f t="shared" si="38"/>
        <v/>
      </c>
      <c r="GN46" s="53" t="str">
        <f t="shared" si="38"/>
        <v/>
      </c>
      <c r="GO46" s="53" t="str">
        <f t="shared" si="38"/>
        <v/>
      </c>
      <c r="GP46" s="53" t="str">
        <f t="shared" si="38"/>
        <v/>
      </c>
      <c r="GQ46" s="53" t="str">
        <f t="shared" si="38"/>
        <v/>
      </c>
      <c r="GR46" s="53" t="str">
        <f t="shared" si="38"/>
        <v/>
      </c>
      <c r="GS46" s="53" t="str">
        <f t="shared" si="38"/>
        <v/>
      </c>
      <c r="GT46" s="53" t="str">
        <f t="shared" si="38"/>
        <v/>
      </c>
      <c r="GU46" s="53" t="str">
        <f t="shared" si="38"/>
        <v/>
      </c>
      <c r="GV46" s="53" t="str">
        <f t="shared" si="38"/>
        <v/>
      </c>
      <c r="GW46" s="53" t="str">
        <f t="shared" si="38"/>
        <v/>
      </c>
      <c r="GX46" s="53" t="str">
        <f t="shared" si="38"/>
        <v/>
      </c>
      <c r="GY46" s="53" t="str">
        <f t="shared" si="38"/>
        <v/>
      </c>
      <c r="GZ46" s="53" t="str">
        <f t="shared" si="38"/>
        <v/>
      </c>
      <c r="HA46" s="53" t="str">
        <f t="shared" si="38"/>
        <v/>
      </c>
      <c r="HB46" s="53" t="str">
        <f t="shared" si="38"/>
        <v/>
      </c>
      <c r="HC46" s="53" t="str">
        <f t="shared" si="38"/>
        <v/>
      </c>
      <c r="HD46" s="53" t="str">
        <f t="shared" si="38"/>
        <v/>
      </c>
      <c r="HE46" s="53" t="str">
        <f t="shared" si="38"/>
        <v/>
      </c>
      <c r="HF46" s="53" t="str">
        <f t="shared" si="38"/>
        <v/>
      </c>
      <c r="HG46" s="53" t="str">
        <f t="shared" si="38"/>
        <v/>
      </c>
      <c r="HH46" s="53" t="str">
        <f t="shared" si="38"/>
        <v/>
      </c>
      <c r="HI46" s="53" t="str">
        <f t="shared" si="38"/>
        <v/>
      </c>
      <c r="HJ46" s="53" t="str">
        <f t="shared" si="38"/>
        <v/>
      </c>
      <c r="HK46" s="53" t="str">
        <f t="shared" si="38"/>
        <v/>
      </c>
      <c r="HL46" s="53" t="str">
        <f t="shared" si="38"/>
        <v/>
      </c>
      <c r="HM46" s="53" t="str">
        <f t="shared" si="38"/>
        <v/>
      </c>
      <c r="HN46" s="53" t="str">
        <f t="shared" si="38"/>
        <v/>
      </c>
      <c r="HO46" s="53" t="str">
        <f t="shared" si="38"/>
        <v/>
      </c>
      <c r="HP46" s="53" t="str">
        <f t="shared" si="38"/>
        <v/>
      </c>
      <c r="HQ46" s="53" t="str">
        <f t="shared" si="38"/>
        <v/>
      </c>
      <c r="HR46" s="53" t="str">
        <f t="shared" si="38"/>
        <v/>
      </c>
      <c r="HS46" s="53" t="str">
        <f t="shared" si="38"/>
        <v/>
      </c>
      <c r="HT46" s="53" t="str">
        <f t="shared" si="38"/>
        <v/>
      </c>
      <c r="HU46" s="53" t="str">
        <f t="shared" si="38"/>
        <v/>
      </c>
      <c r="HV46" s="53" t="str">
        <f t="shared" si="38"/>
        <v/>
      </c>
      <c r="HW46" s="53" t="str">
        <f t="shared" si="38"/>
        <v/>
      </c>
      <c r="HX46" s="53" t="str">
        <f t="shared" si="38"/>
        <v/>
      </c>
      <c r="HY46" s="53" t="str">
        <f t="shared" si="38"/>
        <v/>
      </c>
      <c r="HZ46" s="53" t="str">
        <f t="shared" si="38"/>
        <v/>
      </c>
      <c r="IA46" s="53" t="str">
        <f t="shared" si="38"/>
        <v/>
      </c>
      <c r="IB46" s="53" t="str">
        <f t="shared" si="38"/>
        <v/>
      </c>
      <c r="IC46" s="53" t="str">
        <f t="shared" si="38"/>
        <v/>
      </c>
      <c r="ID46" s="53" t="str">
        <f t="shared" si="38"/>
        <v/>
      </c>
      <c r="IE46" s="53" t="str">
        <f t="shared" si="38"/>
        <v/>
      </c>
      <c r="IF46" s="53" t="str">
        <f t="shared" si="38"/>
        <v/>
      </c>
      <c r="IG46" s="53" t="str">
        <f t="shared" si="38"/>
        <v/>
      </c>
      <c r="IH46" s="53" t="str">
        <f t="shared" si="38"/>
        <v/>
      </c>
      <c r="II46" s="53" t="str">
        <f t="shared" si="38"/>
        <v/>
      </c>
      <c r="IJ46" s="53" t="str">
        <f t="shared" si="38"/>
        <v/>
      </c>
      <c r="IK46" s="53" t="str">
        <f t="shared" si="38"/>
        <v/>
      </c>
      <c r="IL46" s="53" t="str">
        <f t="shared" si="38"/>
        <v/>
      </c>
      <c r="IM46" s="53" t="str">
        <f t="shared" si="38"/>
        <v/>
      </c>
      <c r="IN46" s="53" t="str">
        <f t="shared" si="38"/>
        <v/>
      </c>
      <c r="IO46" s="53" t="str">
        <f t="shared" si="38"/>
        <v/>
      </c>
      <c r="IP46" s="53" t="str">
        <f t="shared" si="38"/>
        <v/>
      </c>
      <c r="IQ46" s="53" t="str">
        <f t="shared" si="38"/>
        <v/>
      </c>
      <c r="IR46" s="59">
        <f t="shared" si="35"/>
        <v>1.2330581855150731</v>
      </c>
      <c r="IS46" s="67">
        <f t="shared" si="36"/>
        <v>0.4094064480487089</v>
      </c>
    </row>
    <row r="47" spans="1:254" s="55" customFormat="1" x14ac:dyDescent="0.2">
      <c r="A47" s="40" t="s">
        <v>11</v>
      </c>
      <c r="B47" s="38">
        <f t="shared" si="44"/>
        <v>2.1986483710155342</v>
      </c>
      <c r="C47" s="38">
        <f t="shared" si="44"/>
        <v>1.7270782356767262</v>
      </c>
      <c r="D47" s="38">
        <f t="shared" si="44"/>
        <v>2.1502721663450184</v>
      </c>
      <c r="E47" s="38">
        <f t="shared" si="44"/>
        <v>1.3826153748421153</v>
      </c>
      <c r="F47" s="38">
        <f t="shared" si="44"/>
        <v>1.9113479417106121</v>
      </c>
      <c r="G47" s="38">
        <f t="shared" si="44"/>
        <v>1.3198132333210109</v>
      </c>
      <c r="H47" s="38">
        <f t="shared" si="44"/>
        <v>1.6259637887246696</v>
      </c>
      <c r="I47" s="38">
        <f t="shared" si="44"/>
        <v>1.8234418423774976</v>
      </c>
      <c r="J47" s="38">
        <f t="shared" si="44"/>
        <v>1.4288331835480523</v>
      </c>
      <c r="K47" s="38">
        <f t="shared" si="44"/>
        <v>1.7411047049959822</v>
      </c>
      <c r="L47" s="38">
        <f t="shared" si="44"/>
        <v>2.5030151056488559</v>
      </c>
      <c r="M47" s="38">
        <f t="shared" si="44"/>
        <v>2.271902288112992</v>
      </c>
      <c r="N47" s="38">
        <f t="shared" si="44"/>
        <v>1.4022533214742454</v>
      </c>
      <c r="O47" s="38">
        <f t="shared" si="44"/>
        <v>1.5822021946706963</v>
      </c>
      <c r="P47" s="38">
        <f t="shared" si="44"/>
        <v>1.112146129016987</v>
      </c>
      <c r="Q47" s="38">
        <f t="shared" si="44"/>
        <v>1.7750603876842554</v>
      </c>
      <c r="R47" s="38">
        <f t="shared" si="44"/>
        <v>1.8140152713151496</v>
      </c>
      <c r="S47" s="38">
        <f t="shared" si="44"/>
        <v>2.1601502683005607</v>
      </c>
      <c r="T47" s="38">
        <f t="shared" si="44"/>
        <v>1.0288503871521941</v>
      </c>
      <c r="U47" s="38">
        <f t="shared" si="44"/>
        <v>1.0814241636710091</v>
      </c>
      <c r="V47" s="38">
        <f t="shared" si="44"/>
        <v>1.8198282705453124</v>
      </c>
      <c r="W47" s="38">
        <f t="shared" si="44"/>
        <v>2.7588723741208399</v>
      </c>
      <c r="X47" s="38">
        <f t="shared" si="44"/>
        <v>0.81968493593086544</v>
      </c>
      <c r="Y47" s="38">
        <f t="shared" si="44"/>
        <v>1.5099649598617479</v>
      </c>
      <c r="Z47" s="38">
        <f t="shared" si="44"/>
        <v>1.6038642375561412</v>
      </c>
      <c r="AA47" s="38">
        <f t="shared" si="44"/>
        <v>1.4851834246302631</v>
      </c>
      <c r="AB47" s="38">
        <f t="shared" si="44"/>
        <v>1.3400294332370948</v>
      </c>
      <c r="AC47" s="38">
        <f t="shared" si="44"/>
        <v>1.9176433859674782</v>
      </c>
      <c r="AD47" s="38">
        <f t="shared" si="44"/>
        <v>2.8282436962396496</v>
      </c>
      <c r="AE47" s="38">
        <f t="shared" si="44"/>
        <v>1.2411606788965361</v>
      </c>
      <c r="AF47" s="38">
        <f t="shared" si="44"/>
        <v>1.9325682731689027</v>
      </c>
      <c r="AG47" s="38">
        <f t="shared" si="44"/>
        <v>1.6679247774526074</v>
      </c>
      <c r="AH47" s="38">
        <f t="shared" si="44"/>
        <v>1.6753146012283755</v>
      </c>
      <c r="AI47" s="38">
        <f t="shared" si="44"/>
        <v>1.4258221010990961</v>
      </c>
      <c r="AJ47" s="38">
        <f t="shared" si="44"/>
        <v>1.6717292243070825</v>
      </c>
      <c r="AK47" s="38">
        <f t="shared" si="44"/>
        <v>2.0126573960135876</v>
      </c>
      <c r="AL47" s="38">
        <f t="shared" si="44"/>
        <v>1.7410809021573928</v>
      </c>
      <c r="AM47" s="38">
        <f t="shared" si="44"/>
        <v>2.2100380877837784</v>
      </c>
      <c r="AN47" s="38" t="str">
        <f t="shared" si="44"/>
        <v/>
      </c>
      <c r="AO47" s="38" t="str">
        <f t="shared" si="44"/>
        <v/>
      </c>
      <c r="AP47" s="38" t="str">
        <f t="shared" si="44"/>
        <v/>
      </c>
      <c r="AQ47" s="38" t="str">
        <f t="shared" si="44"/>
        <v/>
      </c>
      <c r="AR47" s="38" t="str">
        <f t="shared" si="44"/>
        <v/>
      </c>
      <c r="AS47" s="38" t="str">
        <f t="shared" si="44"/>
        <v/>
      </c>
      <c r="AT47" s="38" t="str">
        <f t="shared" si="44"/>
        <v/>
      </c>
      <c r="AU47" s="38" t="str">
        <f t="shared" si="44"/>
        <v/>
      </c>
      <c r="AV47" s="38" t="str">
        <f t="shared" si="44"/>
        <v/>
      </c>
      <c r="AW47" s="38" t="str">
        <f t="shared" si="44"/>
        <v/>
      </c>
      <c r="AX47" s="38" t="str">
        <f t="shared" si="44"/>
        <v/>
      </c>
      <c r="AY47" s="38" t="str">
        <f t="shared" si="44"/>
        <v/>
      </c>
      <c r="AZ47" s="38" t="str">
        <f t="shared" si="44"/>
        <v/>
      </c>
      <c r="BA47" s="38" t="str">
        <f t="shared" si="44"/>
        <v/>
      </c>
      <c r="BB47" s="38" t="str">
        <f t="shared" si="44"/>
        <v/>
      </c>
      <c r="BC47" s="38" t="str">
        <f t="shared" si="44"/>
        <v/>
      </c>
      <c r="BD47" s="38" t="str">
        <f t="shared" si="44"/>
        <v/>
      </c>
      <c r="BE47" s="38" t="str">
        <f t="shared" si="44"/>
        <v/>
      </c>
      <c r="BF47" s="38" t="str">
        <f t="shared" si="44"/>
        <v/>
      </c>
      <c r="BG47" s="38" t="str">
        <f t="shared" si="44"/>
        <v/>
      </c>
      <c r="BH47" s="38" t="str">
        <f t="shared" si="44"/>
        <v/>
      </c>
      <c r="BI47" s="38" t="str">
        <f t="shared" si="44"/>
        <v/>
      </c>
      <c r="BJ47" s="38" t="str">
        <f t="shared" si="44"/>
        <v/>
      </c>
      <c r="BK47" s="38" t="str">
        <f t="shared" si="44"/>
        <v/>
      </c>
      <c r="BL47" s="38" t="str">
        <f t="shared" si="44"/>
        <v/>
      </c>
      <c r="BM47" s="38" t="str">
        <f t="shared" si="44"/>
        <v/>
      </c>
      <c r="BN47" s="38" t="str">
        <f t="shared" si="42"/>
        <v/>
      </c>
      <c r="BO47" s="38" t="str">
        <f t="shared" si="42"/>
        <v/>
      </c>
      <c r="BP47" s="38" t="str">
        <f t="shared" si="42"/>
        <v/>
      </c>
      <c r="BQ47" s="38" t="str">
        <f t="shared" si="42"/>
        <v/>
      </c>
      <c r="BR47" s="38" t="str">
        <f t="shared" si="42"/>
        <v/>
      </c>
      <c r="BS47" s="38" t="str">
        <f t="shared" si="42"/>
        <v/>
      </c>
      <c r="BT47" s="38" t="str">
        <f t="shared" si="42"/>
        <v/>
      </c>
      <c r="BU47" s="38" t="str">
        <f t="shared" si="42"/>
        <v/>
      </c>
      <c r="BV47" s="38" t="str">
        <f t="shared" si="42"/>
        <v/>
      </c>
      <c r="BW47" s="38" t="str">
        <f t="shared" si="42"/>
        <v/>
      </c>
      <c r="BX47" s="38" t="str">
        <f t="shared" si="42"/>
        <v/>
      </c>
      <c r="BY47" s="38" t="str">
        <f t="shared" si="42"/>
        <v/>
      </c>
      <c r="BZ47" s="38" t="str">
        <f t="shared" si="42"/>
        <v/>
      </c>
      <c r="CA47" s="38" t="str">
        <f t="shared" si="42"/>
        <v/>
      </c>
      <c r="CB47" s="38" t="str">
        <f t="shared" si="42"/>
        <v/>
      </c>
      <c r="CC47" s="38" t="str">
        <f t="shared" si="42"/>
        <v/>
      </c>
      <c r="CD47" s="38" t="str">
        <f t="shared" si="42"/>
        <v/>
      </c>
      <c r="CE47" s="38" t="str">
        <f t="shared" si="42"/>
        <v/>
      </c>
      <c r="CF47" s="38" t="str">
        <f t="shared" si="42"/>
        <v/>
      </c>
      <c r="CG47" s="38" t="str">
        <f t="shared" si="42"/>
        <v/>
      </c>
      <c r="CH47" s="38" t="str">
        <f t="shared" si="42"/>
        <v/>
      </c>
      <c r="CI47" s="38" t="str">
        <f t="shared" si="42"/>
        <v/>
      </c>
      <c r="CJ47" s="38" t="str">
        <f t="shared" si="42"/>
        <v/>
      </c>
      <c r="CK47" s="38" t="str">
        <f t="shared" si="42"/>
        <v/>
      </c>
      <c r="CL47" s="38" t="str">
        <f t="shared" si="42"/>
        <v/>
      </c>
      <c r="CM47" s="38" t="str">
        <f t="shared" si="42"/>
        <v/>
      </c>
      <c r="CN47" s="38" t="str">
        <f t="shared" si="42"/>
        <v/>
      </c>
      <c r="CO47" s="38" t="str">
        <f t="shared" si="42"/>
        <v/>
      </c>
      <c r="CP47" s="38" t="str">
        <f t="shared" si="42"/>
        <v/>
      </c>
      <c r="CQ47" s="38" t="str">
        <f t="shared" si="42"/>
        <v/>
      </c>
      <c r="CR47" s="38" t="str">
        <f t="shared" si="42"/>
        <v/>
      </c>
      <c r="CS47" s="38" t="str">
        <f t="shared" si="42"/>
        <v/>
      </c>
      <c r="CT47" s="38" t="str">
        <f t="shared" si="42"/>
        <v/>
      </c>
      <c r="CU47" s="38" t="str">
        <f t="shared" si="42"/>
        <v/>
      </c>
      <c r="CV47" s="38" t="str">
        <f t="shared" si="42"/>
        <v/>
      </c>
      <c r="CW47" s="38" t="str">
        <f t="shared" si="42"/>
        <v/>
      </c>
      <c r="CX47" s="38" t="str">
        <f t="shared" si="42"/>
        <v/>
      </c>
      <c r="CY47" s="38" t="str">
        <f t="shared" si="42"/>
        <v/>
      </c>
      <c r="CZ47" s="38" t="str">
        <f t="shared" si="42"/>
        <v/>
      </c>
      <c r="DA47" s="38" t="str">
        <f t="shared" si="42"/>
        <v/>
      </c>
      <c r="DB47" s="38" t="str">
        <f t="shared" si="42"/>
        <v/>
      </c>
      <c r="DC47" s="38" t="str">
        <f t="shared" si="42"/>
        <v/>
      </c>
      <c r="DD47" s="38" t="str">
        <f t="shared" si="42"/>
        <v/>
      </c>
      <c r="DE47" s="38" t="str">
        <f t="shared" si="42"/>
        <v/>
      </c>
      <c r="DF47" s="38" t="str">
        <f t="shared" si="42"/>
        <v/>
      </c>
      <c r="DG47" s="38" t="str">
        <f t="shared" si="42"/>
        <v/>
      </c>
      <c r="DH47" s="38" t="str">
        <f t="shared" si="42"/>
        <v/>
      </c>
      <c r="DI47" s="38" t="str">
        <f t="shared" si="42"/>
        <v/>
      </c>
      <c r="DJ47" s="38" t="str">
        <f t="shared" si="42"/>
        <v/>
      </c>
      <c r="DK47" s="38" t="str">
        <f t="shared" si="42"/>
        <v/>
      </c>
      <c r="DL47" s="38" t="str">
        <f t="shared" si="42"/>
        <v/>
      </c>
      <c r="DM47" s="38" t="str">
        <f t="shared" si="42"/>
        <v/>
      </c>
      <c r="DN47" s="38" t="str">
        <f t="shared" si="42"/>
        <v/>
      </c>
      <c r="DO47" s="38" t="str">
        <f t="shared" si="42"/>
        <v/>
      </c>
      <c r="DP47" s="38" t="str">
        <f t="shared" si="42"/>
        <v/>
      </c>
      <c r="DQ47" s="38" t="str">
        <f t="shared" si="42"/>
        <v/>
      </c>
      <c r="DR47" s="38" t="str">
        <f t="shared" si="42"/>
        <v/>
      </c>
      <c r="DS47" s="38" t="str">
        <f t="shared" si="42"/>
        <v/>
      </c>
      <c r="DT47" s="38" t="str">
        <f t="shared" si="42"/>
        <v/>
      </c>
      <c r="DU47" s="38" t="str">
        <f t="shared" si="42"/>
        <v/>
      </c>
      <c r="DV47" s="38" t="str">
        <f t="shared" si="42"/>
        <v/>
      </c>
      <c r="DW47" s="38" t="str">
        <f t="shared" si="42"/>
        <v/>
      </c>
      <c r="DX47" s="38" t="str">
        <f t="shared" si="42"/>
        <v/>
      </c>
      <c r="DY47" s="38" t="str">
        <f t="shared" si="46"/>
        <v/>
      </c>
      <c r="DZ47" s="38" t="str">
        <f t="shared" si="46"/>
        <v/>
      </c>
      <c r="EA47" s="38" t="str">
        <f t="shared" si="46"/>
        <v/>
      </c>
      <c r="EB47" s="38" t="str">
        <f t="shared" si="46"/>
        <v/>
      </c>
      <c r="EC47" s="38" t="str">
        <f t="shared" si="47"/>
        <v/>
      </c>
      <c r="ED47" s="38" t="str">
        <f t="shared" si="47"/>
        <v/>
      </c>
      <c r="EE47" s="38" t="str">
        <f t="shared" si="47"/>
        <v/>
      </c>
      <c r="EF47" s="38" t="str">
        <f t="shared" si="47"/>
        <v/>
      </c>
      <c r="EG47" s="38" t="str">
        <f t="shared" si="47"/>
        <v/>
      </c>
      <c r="EH47" s="38" t="str">
        <f t="shared" si="47"/>
        <v/>
      </c>
      <c r="EI47" s="38" t="str">
        <f t="shared" si="47"/>
        <v/>
      </c>
      <c r="EJ47" s="38" t="str">
        <f t="shared" si="47"/>
        <v/>
      </c>
      <c r="EK47" s="38" t="str">
        <f t="shared" si="47"/>
        <v/>
      </c>
      <c r="EL47" s="38" t="str">
        <f t="shared" si="47"/>
        <v/>
      </c>
      <c r="EM47" s="38" t="str">
        <f t="shared" si="47"/>
        <v/>
      </c>
      <c r="EN47" s="38" t="str">
        <f t="shared" si="47"/>
        <v/>
      </c>
      <c r="EO47" s="38" t="str">
        <f t="shared" si="47"/>
        <v/>
      </c>
      <c r="EP47" s="38" t="str">
        <f t="shared" si="47"/>
        <v/>
      </c>
      <c r="EQ47" s="38" t="str">
        <f t="shared" si="47"/>
        <v/>
      </c>
      <c r="ER47" s="38" t="str">
        <f t="shared" si="47"/>
        <v/>
      </c>
      <c r="ES47" s="38" t="str">
        <f t="shared" si="47"/>
        <v/>
      </c>
      <c r="ET47" s="38" t="str">
        <f t="shared" si="47"/>
        <v/>
      </c>
      <c r="EU47" s="38" t="str">
        <f t="shared" si="47"/>
        <v/>
      </c>
      <c r="EV47" s="38" t="str">
        <f t="shared" si="47"/>
        <v/>
      </c>
      <c r="EW47" s="38" t="str">
        <f t="shared" si="47"/>
        <v/>
      </c>
      <c r="EX47" s="38" t="str">
        <f t="shared" si="47"/>
        <v/>
      </c>
      <c r="EY47" s="38" t="str">
        <f t="shared" si="47"/>
        <v/>
      </c>
      <c r="EZ47" s="38" t="str">
        <f t="shared" si="47"/>
        <v/>
      </c>
      <c r="FA47" s="38" t="str">
        <f t="shared" si="47"/>
        <v/>
      </c>
      <c r="FB47" s="38" t="str">
        <f t="shared" si="47"/>
        <v/>
      </c>
      <c r="FC47" s="38" t="str">
        <f t="shared" si="47"/>
        <v/>
      </c>
      <c r="FD47" s="38" t="str">
        <f t="shared" si="47"/>
        <v/>
      </c>
      <c r="FE47" s="38" t="str">
        <f t="shared" si="47"/>
        <v/>
      </c>
      <c r="FF47" s="38" t="str">
        <f t="shared" si="47"/>
        <v/>
      </c>
      <c r="FG47" s="38" t="str">
        <f t="shared" si="47"/>
        <v/>
      </c>
      <c r="FH47" s="38" t="str">
        <f t="shared" si="47"/>
        <v/>
      </c>
      <c r="FI47" s="38" t="str">
        <f t="shared" si="47"/>
        <v/>
      </c>
      <c r="FJ47" s="38" t="str">
        <f t="shared" si="47"/>
        <v/>
      </c>
      <c r="FK47" s="38" t="str">
        <f t="shared" si="47"/>
        <v/>
      </c>
      <c r="FL47" s="38" t="str">
        <f t="shared" si="47"/>
        <v/>
      </c>
      <c r="FM47" s="38" t="str">
        <f t="shared" si="47"/>
        <v/>
      </c>
      <c r="FN47" s="38" t="str">
        <f t="shared" si="47"/>
        <v/>
      </c>
      <c r="FO47" s="38" t="str">
        <f t="shared" si="47"/>
        <v/>
      </c>
      <c r="FP47" s="38" t="str">
        <f t="shared" si="47"/>
        <v/>
      </c>
      <c r="FQ47" s="38" t="str">
        <f t="shared" si="47"/>
        <v/>
      </c>
      <c r="FR47" s="38" t="str">
        <f t="shared" si="47"/>
        <v/>
      </c>
      <c r="FS47" s="38" t="str">
        <f t="shared" si="47"/>
        <v/>
      </c>
      <c r="FT47" s="38" t="str">
        <f t="shared" si="47"/>
        <v/>
      </c>
      <c r="FU47" s="38" t="str">
        <f t="shared" si="47"/>
        <v/>
      </c>
      <c r="FV47" s="38" t="str">
        <f t="shared" si="47"/>
        <v/>
      </c>
      <c r="FW47" s="38" t="str">
        <f t="shared" si="47"/>
        <v/>
      </c>
      <c r="FX47" s="38" t="str">
        <f t="shared" si="47"/>
        <v/>
      </c>
      <c r="FY47" s="38" t="str">
        <f t="shared" si="47"/>
        <v/>
      </c>
      <c r="FZ47" s="38" t="str">
        <f t="shared" si="47"/>
        <v/>
      </c>
      <c r="GA47" s="38" t="str">
        <f t="shared" si="47"/>
        <v/>
      </c>
      <c r="GB47" s="38" t="str">
        <f t="shared" si="47"/>
        <v/>
      </c>
      <c r="GC47" s="38" t="str">
        <f t="shared" si="47"/>
        <v/>
      </c>
      <c r="GD47" s="38" t="str">
        <f t="shared" si="47"/>
        <v/>
      </c>
      <c r="GE47" s="38" t="str">
        <f t="shared" si="47"/>
        <v/>
      </c>
      <c r="GF47" s="38" t="str">
        <f t="shared" si="47"/>
        <v/>
      </c>
      <c r="GG47" s="38" t="str">
        <f t="shared" si="47"/>
        <v/>
      </c>
      <c r="GH47" s="38" t="str">
        <f t="shared" si="47"/>
        <v/>
      </c>
      <c r="GI47" s="38" t="str">
        <f t="shared" si="47"/>
        <v/>
      </c>
      <c r="GJ47" s="38" t="str">
        <f t="shared" si="47"/>
        <v/>
      </c>
      <c r="GK47" s="38" t="str">
        <f t="shared" si="47"/>
        <v/>
      </c>
      <c r="GL47" s="38" t="str">
        <f t="shared" si="47"/>
        <v/>
      </c>
      <c r="GM47" s="38" t="str">
        <f t="shared" si="38"/>
        <v/>
      </c>
      <c r="GN47" s="38" t="str">
        <f t="shared" si="38"/>
        <v/>
      </c>
      <c r="GO47" s="38" t="str">
        <f t="shared" si="38"/>
        <v/>
      </c>
      <c r="GP47" s="38" t="str">
        <f t="shared" si="38"/>
        <v/>
      </c>
      <c r="GQ47" s="38" t="str">
        <f t="shared" si="38"/>
        <v/>
      </c>
      <c r="GR47" s="38" t="str">
        <f t="shared" si="38"/>
        <v/>
      </c>
      <c r="GS47" s="38" t="str">
        <f t="shared" si="38"/>
        <v/>
      </c>
      <c r="GT47" s="38" t="str">
        <f t="shared" si="38"/>
        <v/>
      </c>
      <c r="GU47" s="38" t="str">
        <f t="shared" si="38"/>
        <v/>
      </c>
      <c r="GV47" s="38" t="str">
        <f t="shared" si="38"/>
        <v/>
      </c>
      <c r="GW47" s="38" t="str">
        <f t="shared" si="38"/>
        <v/>
      </c>
      <c r="GX47" s="38" t="str">
        <f t="shared" si="38"/>
        <v/>
      </c>
      <c r="GY47" s="38" t="str">
        <f t="shared" si="38"/>
        <v/>
      </c>
      <c r="GZ47" s="38" t="str">
        <f t="shared" si="38"/>
        <v/>
      </c>
      <c r="HA47" s="38" t="str">
        <f t="shared" si="38"/>
        <v/>
      </c>
      <c r="HB47" s="38" t="str">
        <f t="shared" si="38"/>
        <v/>
      </c>
      <c r="HC47" s="38" t="str">
        <f t="shared" si="38"/>
        <v/>
      </c>
      <c r="HD47" s="38" t="str">
        <f t="shared" si="38"/>
        <v/>
      </c>
      <c r="HE47" s="38" t="str">
        <f t="shared" si="38"/>
        <v/>
      </c>
      <c r="HF47" s="38" t="str">
        <f t="shared" ref="HF47:IQ47" si="48">IF(HF17&lt;&gt;"",LN(HF17),"")</f>
        <v/>
      </c>
      <c r="HG47" s="38" t="str">
        <f t="shared" si="48"/>
        <v/>
      </c>
      <c r="HH47" s="38" t="str">
        <f t="shared" si="48"/>
        <v/>
      </c>
      <c r="HI47" s="38" t="str">
        <f t="shared" si="48"/>
        <v/>
      </c>
      <c r="HJ47" s="38" t="str">
        <f t="shared" si="48"/>
        <v/>
      </c>
      <c r="HK47" s="38" t="str">
        <f t="shared" si="48"/>
        <v/>
      </c>
      <c r="HL47" s="38" t="str">
        <f t="shared" si="48"/>
        <v/>
      </c>
      <c r="HM47" s="38" t="str">
        <f t="shared" si="48"/>
        <v/>
      </c>
      <c r="HN47" s="38" t="str">
        <f t="shared" si="48"/>
        <v/>
      </c>
      <c r="HO47" s="38" t="str">
        <f t="shared" si="48"/>
        <v/>
      </c>
      <c r="HP47" s="38" t="str">
        <f t="shared" si="48"/>
        <v/>
      </c>
      <c r="HQ47" s="38" t="str">
        <f t="shared" si="48"/>
        <v/>
      </c>
      <c r="HR47" s="38" t="str">
        <f t="shared" si="48"/>
        <v/>
      </c>
      <c r="HS47" s="38" t="str">
        <f t="shared" si="48"/>
        <v/>
      </c>
      <c r="HT47" s="38" t="str">
        <f t="shared" si="48"/>
        <v/>
      </c>
      <c r="HU47" s="38" t="str">
        <f t="shared" si="48"/>
        <v/>
      </c>
      <c r="HV47" s="38" t="str">
        <f t="shared" si="48"/>
        <v/>
      </c>
      <c r="HW47" s="38" t="str">
        <f t="shared" si="48"/>
        <v/>
      </c>
      <c r="HX47" s="38" t="str">
        <f t="shared" si="48"/>
        <v/>
      </c>
      <c r="HY47" s="38" t="str">
        <f t="shared" si="48"/>
        <v/>
      </c>
      <c r="HZ47" s="38" t="str">
        <f t="shared" si="48"/>
        <v/>
      </c>
      <c r="IA47" s="38" t="str">
        <f t="shared" si="48"/>
        <v/>
      </c>
      <c r="IB47" s="38" t="str">
        <f t="shared" si="48"/>
        <v/>
      </c>
      <c r="IC47" s="38" t="str">
        <f t="shared" si="48"/>
        <v/>
      </c>
      <c r="ID47" s="38" t="str">
        <f t="shared" si="48"/>
        <v/>
      </c>
      <c r="IE47" s="38" t="str">
        <f t="shared" si="48"/>
        <v/>
      </c>
      <c r="IF47" s="38" t="str">
        <f t="shared" si="48"/>
        <v/>
      </c>
      <c r="IG47" s="38" t="str">
        <f t="shared" si="48"/>
        <v/>
      </c>
      <c r="IH47" s="38" t="str">
        <f t="shared" si="48"/>
        <v/>
      </c>
      <c r="II47" s="38" t="str">
        <f t="shared" si="48"/>
        <v/>
      </c>
      <c r="IJ47" s="38" t="str">
        <f t="shared" si="48"/>
        <v/>
      </c>
      <c r="IK47" s="38" t="str">
        <f t="shared" si="48"/>
        <v/>
      </c>
      <c r="IL47" s="38" t="str">
        <f t="shared" si="48"/>
        <v/>
      </c>
      <c r="IM47" s="38" t="str">
        <f t="shared" si="48"/>
        <v/>
      </c>
      <c r="IN47" s="38" t="str">
        <f t="shared" si="48"/>
        <v/>
      </c>
      <c r="IO47" s="38" t="str">
        <f t="shared" si="48"/>
        <v/>
      </c>
      <c r="IP47" s="38" t="str">
        <f t="shared" si="48"/>
        <v/>
      </c>
      <c r="IQ47" s="38" t="str">
        <f t="shared" si="48"/>
        <v/>
      </c>
      <c r="IR47" s="55">
        <f t="shared" si="35"/>
        <v>1.7289933978894976</v>
      </c>
      <c r="IS47" s="60">
        <f t="shared" si="36"/>
        <v>0.44851844889234704</v>
      </c>
    </row>
    <row r="48" spans="1:254" s="55" customFormat="1" x14ac:dyDescent="0.2">
      <c r="A48" s="40" t="s">
        <v>18</v>
      </c>
      <c r="B48" s="38">
        <f t="shared" si="44"/>
        <v>2.0523357179749238</v>
      </c>
      <c r="C48" s="38">
        <f t="shared" si="44"/>
        <v>1.0601163014937145</v>
      </c>
      <c r="D48" s="38">
        <f t="shared" si="44"/>
        <v>2.1077363480903744</v>
      </c>
      <c r="E48" s="38">
        <f t="shared" si="44"/>
        <v>2.5052570838969652</v>
      </c>
      <c r="F48" s="38">
        <f t="shared" si="44"/>
        <v>1.6112006247038539</v>
      </c>
      <c r="G48" s="38">
        <f t="shared" si="44"/>
        <v>0.99340132136670323</v>
      </c>
      <c r="H48" s="38">
        <f t="shared" si="44"/>
        <v>1.8476237039940266</v>
      </c>
      <c r="I48" s="38">
        <f t="shared" si="44"/>
        <v>2.04463096972442</v>
      </c>
      <c r="J48" s="38">
        <f t="shared" si="44"/>
        <v>1.7109985492990012</v>
      </c>
      <c r="K48" s="38">
        <f t="shared" si="44"/>
        <v>0.75300939503659525</v>
      </c>
      <c r="L48" s="38">
        <f t="shared" si="44"/>
        <v>1.5773592491910624</v>
      </c>
      <c r="M48" s="38">
        <f t="shared" si="44"/>
        <v>1.8285231834787392</v>
      </c>
      <c r="N48" s="38">
        <f t="shared" si="44"/>
        <v>2.1023451983636798</v>
      </c>
      <c r="O48" s="38">
        <f t="shared" si="44"/>
        <v>1.974183106321538</v>
      </c>
      <c r="P48" s="38">
        <f t="shared" si="44"/>
        <v>2.4343147400563843</v>
      </c>
      <c r="Q48" s="38">
        <f t="shared" si="44"/>
        <v>2.3581579254608784</v>
      </c>
      <c r="R48" s="38">
        <f t="shared" si="44"/>
        <v>1.2931314890605741</v>
      </c>
      <c r="S48" s="38">
        <f t="shared" si="44"/>
        <v>2.4426290517910338</v>
      </c>
      <c r="T48" s="38">
        <f t="shared" si="44"/>
        <v>1.1171924887673808</v>
      </c>
      <c r="U48" s="38">
        <f t="shared" si="44"/>
        <v>1.1925047705410108</v>
      </c>
      <c r="V48" s="38">
        <f t="shared" si="44"/>
        <v>2.0900128974054075</v>
      </c>
      <c r="W48" s="38">
        <f t="shared" si="44"/>
        <v>1.1085588504183213</v>
      </c>
      <c r="X48" s="38">
        <f t="shared" si="44"/>
        <v>1.5898948677122919</v>
      </c>
      <c r="Y48" s="38">
        <f t="shared" si="44"/>
        <v>1.6750427087128865</v>
      </c>
      <c r="Z48" s="38">
        <f t="shared" si="44"/>
        <v>2.6333966832050297</v>
      </c>
      <c r="AA48" s="38">
        <f t="shared" si="44"/>
        <v>1.884425861365318</v>
      </c>
      <c r="AB48" s="38">
        <f t="shared" si="44"/>
        <v>1.2113941021359313</v>
      </c>
      <c r="AC48" s="38">
        <f t="shared" si="44"/>
        <v>1.6763260701343037</v>
      </c>
      <c r="AD48" s="38">
        <f t="shared" si="44"/>
        <v>1.8566792880634075</v>
      </c>
      <c r="AE48" s="38">
        <f t="shared" si="44"/>
        <v>0.68473876334318695</v>
      </c>
      <c r="AF48" s="38">
        <f t="shared" si="44"/>
        <v>1.2208863417755043</v>
      </c>
      <c r="AG48" s="38">
        <f t="shared" si="44"/>
        <v>2.2244756425227563</v>
      </c>
      <c r="AH48" s="38">
        <f t="shared" si="44"/>
        <v>1.6528861278458411</v>
      </c>
      <c r="AI48" s="38">
        <f t="shared" si="44"/>
        <v>1.6129154049799819</v>
      </c>
      <c r="AJ48" s="38">
        <f t="shared" si="44"/>
        <v>1.2616445650986228</v>
      </c>
      <c r="AK48" s="38">
        <f t="shared" si="44"/>
        <v>2.4566726669430095</v>
      </c>
      <c r="AL48" s="38">
        <f t="shared" si="44"/>
        <v>1.9326483886645964</v>
      </c>
      <c r="AM48" s="38">
        <f t="shared" si="44"/>
        <v>1.5553428452241362</v>
      </c>
      <c r="AN48" s="38" t="str">
        <f t="shared" si="44"/>
        <v/>
      </c>
      <c r="AO48" s="38" t="str">
        <f t="shared" si="44"/>
        <v/>
      </c>
      <c r="AP48" s="38" t="str">
        <f t="shared" si="44"/>
        <v/>
      </c>
      <c r="AQ48" s="38" t="str">
        <f t="shared" si="44"/>
        <v/>
      </c>
      <c r="AR48" s="38" t="str">
        <f t="shared" si="44"/>
        <v/>
      </c>
      <c r="AS48" s="38" t="str">
        <f t="shared" si="44"/>
        <v/>
      </c>
      <c r="AT48" s="38" t="str">
        <f t="shared" si="44"/>
        <v/>
      </c>
      <c r="AU48" s="38" t="str">
        <f t="shared" si="44"/>
        <v/>
      </c>
      <c r="AV48" s="38" t="str">
        <f t="shared" si="44"/>
        <v/>
      </c>
      <c r="AW48" s="38" t="str">
        <f t="shared" si="44"/>
        <v/>
      </c>
      <c r="AX48" s="38" t="str">
        <f t="shared" si="44"/>
        <v/>
      </c>
      <c r="AY48" s="38" t="str">
        <f t="shared" si="44"/>
        <v/>
      </c>
      <c r="AZ48" s="38" t="str">
        <f t="shared" si="44"/>
        <v/>
      </c>
      <c r="BA48" s="38" t="str">
        <f t="shared" si="44"/>
        <v/>
      </c>
      <c r="BB48" s="38" t="str">
        <f t="shared" si="44"/>
        <v/>
      </c>
      <c r="BC48" s="38" t="str">
        <f t="shared" si="44"/>
        <v/>
      </c>
      <c r="BD48" s="38" t="str">
        <f t="shared" si="44"/>
        <v/>
      </c>
      <c r="BE48" s="38" t="str">
        <f t="shared" si="44"/>
        <v/>
      </c>
      <c r="BF48" s="38" t="str">
        <f t="shared" si="44"/>
        <v/>
      </c>
      <c r="BG48" s="38" t="str">
        <f t="shared" si="44"/>
        <v/>
      </c>
      <c r="BH48" s="38" t="str">
        <f t="shared" si="44"/>
        <v/>
      </c>
      <c r="BI48" s="38" t="str">
        <f t="shared" si="44"/>
        <v/>
      </c>
      <c r="BJ48" s="38" t="str">
        <f t="shared" si="44"/>
        <v/>
      </c>
      <c r="BK48" s="38" t="str">
        <f t="shared" si="44"/>
        <v/>
      </c>
      <c r="BL48" s="38" t="str">
        <f t="shared" si="44"/>
        <v/>
      </c>
      <c r="BM48" s="38" t="str">
        <f t="shared" si="44"/>
        <v/>
      </c>
      <c r="BN48" s="38" t="str">
        <f t="shared" si="42"/>
        <v/>
      </c>
      <c r="BO48" s="38" t="str">
        <f t="shared" si="42"/>
        <v/>
      </c>
      <c r="BP48" s="38" t="str">
        <f t="shared" si="42"/>
        <v/>
      </c>
      <c r="BQ48" s="38" t="str">
        <f t="shared" si="42"/>
        <v/>
      </c>
      <c r="BR48" s="38" t="str">
        <f t="shared" si="42"/>
        <v/>
      </c>
      <c r="BS48" s="38" t="str">
        <f t="shared" si="42"/>
        <v/>
      </c>
      <c r="BT48" s="38" t="str">
        <f t="shared" si="42"/>
        <v/>
      </c>
      <c r="BU48" s="38" t="str">
        <f t="shared" si="42"/>
        <v/>
      </c>
      <c r="BV48" s="38" t="str">
        <f t="shared" si="42"/>
        <v/>
      </c>
      <c r="BW48" s="38" t="str">
        <f t="shared" si="42"/>
        <v/>
      </c>
      <c r="BX48" s="38" t="str">
        <f t="shared" si="42"/>
        <v/>
      </c>
      <c r="BY48" s="38" t="str">
        <f t="shared" si="42"/>
        <v/>
      </c>
      <c r="BZ48" s="38" t="str">
        <f t="shared" si="42"/>
        <v/>
      </c>
      <c r="CA48" s="38" t="str">
        <f t="shared" si="42"/>
        <v/>
      </c>
      <c r="CB48" s="38" t="str">
        <f t="shared" si="42"/>
        <v/>
      </c>
      <c r="CC48" s="38" t="str">
        <f t="shared" si="42"/>
        <v/>
      </c>
      <c r="CD48" s="38" t="str">
        <f t="shared" si="42"/>
        <v/>
      </c>
      <c r="CE48" s="38" t="str">
        <f t="shared" si="42"/>
        <v/>
      </c>
      <c r="CF48" s="38" t="str">
        <f t="shared" si="42"/>
        <v/>
      </c>
      <c r="CG48" s="38" t="str">
        <f t="shared" si="42"/>
        <v/>
      </c>
      <c r="CH48" s="38" t="str">
        <f t="shared" si="42"/>
        <v/>
      </c>
      <c r="CI48" s="38" t="str">
        <f t="shared" si="42"/>
        <v/>
      </c>
      <c r="CJ48" s="38" t="str">
        <f t="shared" si="42"/>
        <v/>
      </c>
      <c r="CK48" s="38" t="str">
        <f t="shared" si="42"/>
        <v/>
      </c>
      <c r="CL48" s="38" t="str">
        <f t="shared" si="42"/>
        <v/>
      </c>
      <c r="CM48" s="38" t="str">
        <f t="shared" si="42"/>
        <v/>
      </c>
      <c r="CN48" s="38" t="str">
        <f t="shared" si="42"/>
        <v/>
      </c>
      <c r="CO48" s="38" t="str">
        <f t="shared" si="42"/>
        <v/>
      </c>
      <c r="CP48" s="38" t="str">
        <f t="shared" si="42"/>
        <v/>
      </c>
      <c r="CQ48" s="38" t="str">
        <f t="shared" si="42"/>
        <v/>
      </c>
      <c r="CR48" s="38" t="str">
        <f t="shared" si="42"/>
        <v/>
      </c>
      <c r="CS48" s="38" t="str">
        <f t="shared" si="42"/>
        <v/>
      </c>
      <c r="CT48" s="38" t="str">
        <f t="shared" si="42"/>
        <v/>
      </c>
      <c r="CU48" s="38" t="str">
        <f t="shared" si="42"/>
        <v/>
      </c>
      <c r="CV48" s="38" t="str">
        <f t="shared" si="42"/>
        <v/>
      </c>
      <c r="CW48" s="38" t="str">
        <f t="shared" si="42"/>
        <v/>
      </c>
      <c r="CX48" s="38" t="str">
        <f t="shared" si="42"/>
        <v/>
      </c>
      <c r="CY48" s="38" t="str">
        <f t="shared" si="42"/>
        <v/>
      </c>
      <c r="CZ48" s="38" t="str">
        <f t="shared" si="42"/>
        <v/>
      </c>
      <c r="DA48" s="38" t="str">
        <f t="shared" si="42"/>
        <v/>
      </c>
      <c r="DB48" s="38" t="str">
        <f t="shared" si="42"/>
        <v/>
      </c>
      <c r="DC48" s="38" t="str">
        <f t="shared" si="42"/>
        <v/>
      </c>
      <c r="DD48" s="38" t="str">
        <f t="shared" si="42"/>
        <v/>
      </c>
      <c r="DE48" s="38" t="str">
        <f t="shared" si="42"/>
        <v/>
      </c>
      <c r="DF48" s="38" t="str">
        <f t="shared" si="42"/>
        <v/>
      </c>
      <c r="DG48" s="38" t="str">
        <f t="shared" si="42"/>
        <v/>
      </c>
      <c r="DH48" s="38" t="str">
        <f t="shared" si="42"/>
        <v/>
      </c>
      <c r="DI48" s="38" t="str">
        <f t="shared" si="42"/>
        <v/>
      </c>
      <c r="DJ48" s="38" t="str">
        <f t="shared" si="42"/>
        <v/>
      </c>
      <c r="DK48" s="38" t="str">
        <f t="shared" si="42"/>
        <v/>
      </c>
      <c r="DL48" s="38" t="str">
        <f t="shared" si="42"/>
        <v/>
      </c>
      <c r="DM48" s="38" t="str">
        <f t="shared" si="42"/>
        <v/>
      </c>
      <c r="DN48" s="38" t="str">
        <f t="shared" si="42"/>
        <v/>
      </c>
      <c r="DO48" s="38" t="str">
        <f t="shared" si="42"/>
        <v/>
      </c>
      <c r="DP48" s="38" t="str">
        <f t="shared" si="42"/>
        <v/>
      </c>
      <c r="DQ48" s="38" t="str">
        <f t="shared" si="42"/>
        <v/>
      </c>
      <c r="DR48" s="38" t="str">
        <f t="shared" si="42"/>
        <v/>
      </c>
      <c r="DS48" s="38" t="str">
        <f t="shared" si="42"/>
        <v/>
      </c>
      <c r="DT48" s="38" t="str">
        <f t="shared" si="42"/>
        <v/>
      </c>
      <c r="DU48" s="38" t="str">
        <f t="shared" si="42"/>
        <v/>
      </c>
      <c r="DV48" s="38" t="str">
        <f t="shared" si="42"/>
        <v/>
      </c>
      <c r="DW48" s="38" t="str">
        <f t="shared" si="42"/>
        <v/>
      </c>
      <c r="DX48" s="38" t="str">
        <f t="shared" si="42"/>
        <v/>
      </c>
      <c r="DY48" s="38" t="str">
        <f t="shared" si="46"/>
        <v/>
      </c>
      <c r="DZ48" s="38" t="str">
        <f t="shared" si="46"/>
        <v/>
      </c>
      <c r="EA48" s="38" t="str">
        <f t="shared" si="46"/>
        <v/>
      </c>
      <c r="EB48" s="38" t="str">
        <f t="shared" si="46"/>
        <v/>
      </c>
      <c r="EC48" s="38" t="str">
        <f t="shared" si="47"/>
        <v/>
      </c>
      <c r="ED48" s="38" t="str">
        <f t="shared" si="47"/>
        <v/>
      </c>
      <c r="EE48" s="38" t="str">
        <f t="shared" si="47"/>
        <v/>
      </c>
      <c r="EF48" s="38" t="str">
        <f t="shared" si="47"/>
        <v/>
      </c>
      <c r="EG48" s="38" t="str">
        <f t="shared" si="47"/>
        <v/>
      </c>
      <c r="EH48" s="38" t="str">
        <f t="shared" si="47"/>
        <v/>
      </c>
      <c r="EI48" s="38" t="str">
        <f t="shared" si="47"/>
        <v/>
      </c>
      <c r="EJ48" s="38" t="str">
        <f t="shared" si="47"/>
        <v/>
      </c>
      <c r="EK48" s="38" t="str">
        <f t="shared" si="47"/>
        <v/>
      </c>
      <c r="EL48" s="38" t="str">
        <f t="shared" si="47"/>
        <v/>
      </c>
      <c r="EM48" s="38" t="str">
        <f t="shared" si="47"/>
        <v/>
      </c>
      <c r="EN48" s="38" t="str">
        <f t="shared" si="47"/>
        <v/>
      </c>
      <c r="EO48" s="38" t="str">
        <f t="shared" si="47"/>
        <v/>
      </c>
      <c r="EP48" s="38" t="str">
        <f t="shared" si="47"/>
        <v/>
      </c>
      <c r="EQ48" s="38" t="str">
        <f t="shared" si="47"/>
        <v/>
      </c>
      <c r="ER48" s="38" t="str">
        <f t="shared" si="47"/>
        <v/>
      </c>
      <c r="ES48" s="38" t="str">
        <f t="shared" si="47"/>
        <v/>
      </c>
      <c r="ET48" s="38" t="str">
        <f t="shared" si="47"/>
        <v/>
      </c>
      <c r="EU48" s="38" t="str">
        <f t="shared" si="47"/>
        <v/>
      </c>
      <c r="EV48" s="38" t="str">
        <f t="shared" si="47"/>
        <v/>
      </c>
      <c r="EW48" s="38" t="str">
        <f t="shared" si="47"/>
        <v/>
      </c>
      <c r="EX48" s="38" t="str">
        <f t="shared" si="47"/>
        <v/>
      </c>
      <c r="EY48" s="38" t="str">
        <f t="shared" si="47"/>
        <v/>
      </c>
      <c r="EZ48" s="38" t="str">
        <f t="shared" si="47"/>
        <v/>
      </c>
      <c r="FA48" s="38" t="str">
        <f t="shared" si="47"/>
        <v/>
      </c>
      <c r="FB48" s="38" t="str">
        <f t="shared" si="47"/>
        <v/>
      </c>
      <c r="FC48" s="38" t="str">
        <f t="shared" si="47"/>
        <v/>
      </c>
      <c r="FD48" s="38" t="str">
        <f t="shared" si="47"/>
        <v/>
      </c>
      <c r="FE48" s="38" t="str">
        <f t="shared" si="47"/>
        <v/>
      </c>
      <c r="FF48" s="38" t="str">
        <f t="shared" si="47"/>
        <v/>
      </c>
      <c r="FG48" s="38" t="str">
        <f t="shared" si="47"/>
        <v/>
      </c>
      <c r="FH48" s="38" t="str">
        <f t="shared" si="47"/>
        <v/>
      </c>
      <c r="FI48" s="38" t="str">
        <f t="shared" si="47"/>
        <v/>
      </c>
      <c r="FJ48" s="38" t="str">
        <f t="shared" si="47"/>
        <v/>
      </c>
      <c r="FK48" s="38" t="str">
        <f t="shared" si="47"/>
        <v/>
      </c>
      <c r="FL48" s="38" t="str">
        <f t="shared" si="47"/>
        <v/>
      </c>
      <c r="FM48" s="38" t="str">
        <f t="shared" si="47"/>
        <v/>
      </c>
      <c r="FN48" s="38" t="str">
        <f t="shared" si="47"/>
        <v/>
      </c>
      <c r="FO48" s="38" t="str">
        <f t="shared" si="47"/>
        <v/>
      </c>
      <c r="FP48" s="38" t="str">
        <f t="shared" si="47"/>
        <v/>
      </c>
      <c r="FQ48" s="38" t="str">
        <f t="shared" si="47"/>
        <v/>
      </c>
      <c r="FR48" s="38" t="str">
        <f t="shared" si="47"/>
        <v/>
      </c>
      <c r="FS48" s="38" t="str">
        <f t="shared" si="47"/>
        <v/>
      </c>
      <c r="FT48" s="38" t="str">
        <f t="shared" si="47"/>
        <v/>
      </c>
      <c r="FU48" s="38" t="str">
        <f t="shared" si="47"/>
        <v/>
      </c>
      <c r="FV48" s="38" t="str">
        <f t="shared" si="47"/>
        <v/>
      </c>
      <c r="FW48" s="38" t="str">
        <f t="shared" si="47"/>
        <v/>
      </c>
      <c r="FX48" s="38" t="str">
        <f t="shared" si="47"/>
        <v/>
      </c>
      <c r="FY48" s="38" t="str">
        <f t="shared" si="47"/>
        <v/>
      </c>
      <c r="FZ48" s="38" t="str">
        <f t="shared" si="47"/>
        <v/>
      </c>
      <c r="GA48" s="38" t="str">
        <f t="shared" si="47"/>
        <v/>
      </c>
      <c r="GB48" s="38" t="str">
        <f t="shared" si="47"/>
        <v/>
      </c>
      <c r="GC48" s="38" t="str">
        <f t="shared" si="47"/>
        <v/>
      </c>
      <c r="GD48" s="38" t="str">
        <f t="shared" si="47"/>
        <v/>
      </c>
      <c r="GE48" s="38" t="str">
        <f t="shared" si="47"/>
        <v/>
      </c>
      <c r="GF48" s="38" t="str">
        <f t="shared" si="47"/>
        <v/>
      </c>
      <c r="GG48" s="38" t="str">
        <f t="shared" si="47"/>
        <v/>
      </c>
      <c r="GH48" s="38" t="str">
        <f t="shared" si="47"/>
        <v/>
      </c>
      <c r="GI48" s="38" t="str">
        <f t="shared" si="47"/>
        <v/>
      </c>
      <c r="GJ48" s="38" t="str">
        <f t="shared" si="47"/>
        <v/>
      </c>
      <c r="GK48" s="38" t="str">
        <f t="shared" si="47"/>
        <v/>
      </c>
      <c r="GL48" s="38" t="str">
        <f t="shared" si="47"/>
        <v/>
      </c>
      <c r="GM48" s="38" t="str">
        <f t="shared" si="47"/>
        <v/>
      </c>
      <c r="GN48" s="38" t="str">
        <f t="shared" si="47"/>
        <v/>
      </c>
      <c r="GO48" s="38" t="str">
        <f t="shared" ref="GO48:IQ52" si="49">IF(GO18&lt;&gt;"",LN(GO18),"")</f>
        <v/>
      </c>
      <c r="GP48" s="38" t="str">
        <f t="shared" si="49"/>
        <v/>
      </c>
      <c r="GQ48" s="38" t="str">
        <f t="shared" si="49"/>
        <v/>
      </c>
      <c r="GR48" s="38" t="str">
        <f t="shared" si="49"/>
        <v/>
      </c>
      <c r="GS48" s="38" t="str">
        <f t="shared" si="49"/>
        <v/>
      </c>
      <c r="GT48" s="38" t="str">
        <f t="shared" si="49"/>
        <v/>
      </c>
      <c r="GU48" s="38" t="str">
        <f t="shared" si="49"/>
        <v/>
      </c>
      <c r="GV48" s="38" t="str">
        <f t="shared" si="49"/>
        <v/>
      </c>
      <c r="GW48" s="38" t="str">
        <f t="shared" si="49"/>
        <v/>
      </c>
      <c r="GX48" s="38" t="str">
        <f t="shared" si="49"/>
        <v/>
      </c>
      <c r="GY48" s="38" t="str">
        <f t="shared" si="49"/>
        <v/>
      </c>
      <c r="GZ48" s="38" t="str">
        <f t="shared" si="49"/>
        <v/>
      </c>
      <c r="HA48" s="38" t="str">
        <f t="shared" si="49"/>
        <v/>
      </c>
      <c r="HB48" s="38" t="str">
        <f t="shared" si="49"/>
        <v/>
      </c>
      <c r="HC48" s="38" t="str">
        <f t="shared" si="49"/>
        <v/>
      </c>
      <c r="HD48" s="38" t="str">
        <f t="shared" si="49"/>
        <v/>
      </c>
      <c r="HE48" s="38" t="str">
        <f t="shared" si="49"/>
        <v/>
      </c>
      <c r="HF48" s="38" t="str">
        <f t="shared" si="49"/>
        <v/>
      </c>
      <c r="HG48" s="38" t="str">
        <f t="shared" si="49"/>
        <v/>
      </c>
      <c r="HH48" s="38" t="str">
        <f t="shared" si="49"/>
        <v/>
      </c>
      <c r="HI48" s="38" t="str">
        <f t="shared" si="49"/>
        <v/>
      </c>
      <c r="HJ48" s="38" t="str">
        <f t="shared" si="49"/>
        <v/>
      </c>
      <c r="HK48" s="38" t="str">
        <f t="shared" si="49"/>
        <v/>
      </c>
      <c r="HL48" s="38" t="str">
        <f t="shared" si="49"/>
        <v/>
      </c>
      <c r="HM48" s="38" t="str">
        <f t="shared" si="49"/>
        <v/>
      </c>
      <c r="HN48" s="38" t="str">
        <f t="shared" si="49"/>
        <v/>
      </c>
      <c r="HO48" s="38" t="str">
        <f t="shared" si="49"/>
        <v/>
      </c>
      <c r="HP48" s="38" t="str">
        <f t="shared" si="49"/>
        <v/>
      </c>
      <c r="HQ48" s="38" t="str">
        <f t="shared" si="49"/>
        <v/>
      </c>
      <c r="HR48" s="38" t="str">
        <f t="shared" si="49"/>
        <v/>
      </c>
      <c r="HS48" s="38" t="str">
        <f t="shared" si="49"/>
        <v/>
      </c>
      <c r="HT48" s="38" t="str">
        <f t="shared" si="49"/>
        <v/>
      </c>
      <c r="HU48" s="38" t="str">
        <f t="shared" si="49"/>
        <v/>
      </c>
      <c r="HV48" s="38" t="str">
        <f t="shared" si="49"/>
        <v/>
      </c>
      <c r="HW48" s="38" t="str">
        <f t="shared" si="49"/>
        <v/>
      </c>
      <c r="HX48" s="38" t="str">
        <f t="shared" si="49"/>
        <v/>
      </c>
      <c r="HY48" s="38" t="str">
        <f t="shared" si="49"/>
        <v/>
      </c>
      <c r="HZ48" s="38" t="str">
        <f t="shared" si="49"/>
        <v/>
      </c>
      <c r="IA48" s="38" t="str">
        <f t="shared" si="49"/>
        <v/>
      </c>
      <c r="IB48" s="38" t="str">
        <f t="shared" si="49"/>
        <v/>
      </c>
      <c r="IC48" s="38" t="str">
        <f t="shared" si="49"/>
        <v/>
      </c>
      <c r="ID48" s="38" t="str">
        <f t="shared" si="49"/>
        <v/>
      </c>
      <c r="IE48" s="38" t="str">
        <f t="shared" si="49"/>
        <v/>
      </c>
      <c r="IF48" s="38" t="str">
        <f t="shared" si="49"/>
        <v/>
      </c>
      <c r="IG48" s="38" t="str">
        <f t="shared" si="49"/>
        <v/>
      </c>
      <c r="IH48" s="38" t="str">
        <f t="shared" si="49"/>
        <v/>
      </c>
      <c r="II48" s="38" t="str">
        <f t="shared" si="49"/>
        <v/>
      </c>
      <c r="IJ48" s="38" t="str">
        <f t="shared" si="49"/>
        <v/>
      </c>
      <c r="IK48" s="38" t="str">
        <f t="shared" si="49"/>
        <v/>
      </c>
      <c r="IL48" s="38" t="str">
        <f t="shared" si="49"/>
        <v/>
      </c>
      <c r="IM48" s="38" t="str">
        <f t="shared" si="49"/>
        <v/>
      </c>
      <c r="IN48" s="38" t="str">
        <f t="shared" si="49"/>
        <v/>
      </c>
      <c r="IO48" s="38" t="str">
        <f t="shared" si="49"/>
        <v/>
      </c>
      <c r="IP48" s="38" t="str">
        <f t="shared" si="49"/>
        <v/>
      </c>
      <c r="IQ48" s="38" t="str">
        <f t="shared" si="49"/>
        <v/>
      </c>
      <c r="IR48" s="55">
        <f t="shared" si="35"/>
        <v>1.7193314024779833</v>
      </c>
      <c r="IS48" s="60">
        <f t="shared" si="36"/>
        <v>0.50678299300533503</v>
      </c>
    </row>
    <row r="49" spans="1:254" x14ac:dyDescent="0.2">
      <c r="A49" s="16"/>
      <c r="B49" s="11" t="str">
        <f t="shared" si="44"/>
        <v/>
      </c>
      <c r="C49" s="11" t="str">
        <f t="shared" si="44"/>
        <v/>
      </c>
      <c r="D49" s="11" t="str">
        <f t="shared" si="44"/>
        <v/>
      </c>
      <c r="E49" s="11" t="str">
        <f t="shared" si="44"/>
        <v/>
      </c>
      <c r="F49" s="11" t="str">
        <f t="shared" si="44"/>
        <v/>
      </c>
      <c r="G49" s="11" t="str">
        <f t="shared" si="44"/>
        <v/>
      </c>
      <c r="H49" s="11" t="str">
        <f t="shared" si="44"/>
        <v/>
      </c>
      <c r="I49" s="11" t="str">
        <f t="shared" si="44"/>
        <v/>
      </c>
      <c r="J49" s="11" t="str">
        <f t="shared" si="44"/>
        <v/>
      </c>
      <c r="K49" s="11" t="str">
        <f t="shared" si="44"/>
        <v/>
      </c>
      <c r="L49" s="11" t="str">
        <f t="shared" si="44"/>
        <v/>
      </c>
      <c r="M49" s="11" t="str">
        <f t="shared" si="44"/>
        <v/>
      </c>
      <c r="N49" s="11" t="str">
        <f t="shared" si="44"/>
        <v/>
      </c>
      <c r="O49" s="11" t="str">
        <f t="shared" si="44"/>
        <v/>
      </c>
      <c r="P49" s="11" t="str">
        <f t="shared" si="44"/>
        <v/>
      </c>
      <c r="Q49" s="11" t="str">
        <f t="shared" si="44"/>
        <v/>
      </c>
      <c r="R49" s="11" t="str">
        <f t="shared" si="44"/>
        <v/>
      </c>
      <c r="S49" s="11" t="str">
        <f t="shared" si="44"/>
        <v/>
      </c>
      <c r="T49" s="11" t="str">
        <f t="shared" si="44"/>
        <v/>
      </c>
      <c r="U49" s="11" t="str">
        <f t="shared" si="44"/>
        <v/>
      </c>
      <c r="V49" s="11" t="str">
        <f t="shared" si="44"/>
        <v/>
      </c>
      <c r="W49" s="11" t="str">
        <f t="shared" si="44"/>
        <v/>
      </c>
      <c r="X49" s="11" t="str">
        <f t="shared" si="44"/>
        <v/>
      </c>
      <c r="Y49" s="11" t="str">
        <f t="shared" si="44"/>
        <v/>
      </c>
      <c r="Z49" s="11" t="str">
        <f t="shared" si="44"/>
        <v/>
      </c>
      <c r="AA49" s="11" t="str">
        <f t="shared" si="44"/>
        <v/>
      </c>
      <c r="AB49" s="11" t="str">
        <f t="shared" si="44"/>
        <v/>
      </c>
      <c r="AC49" s="11" t="str">
        <f t="shared" si="44"/>
        <v/>
      </c>
      <c r="AD49" s="11" t="str">
        <f t="shared" si="44"/>
        <v/>
      </c>
      <c r="AE49" s="11" t="str">
        <f t="shared" si="44"/>
        <v/>
      </c>
      <c r="AF49" s="11" t="str">
        <f t="shared" si="44"/>
        <v/>
      </c>
      <c r="AG49" s="11" t="str">
        <f t="shared" si="44"/>
        <v/>
      </c>
      <c r="AH49" s="11" t="str">
        <f t="shared" si="44"/>
        <v/>
      </c>
      <c r="AI49" s="11" t="str">
        <f t="shared" si="44"/>
        <v/>
      </c>
      <c r="AJ49" s="11" t="str">
        <f t="shared" si="44"/>
        <v/>
      </c>
      <c r="AK49" s="11" t="str">
        <f t="shared" si="44"/>
        <v/>
      </c>
      <c r="AL49" s="11" t="str">
        <f t="shared" si="44"/>
        <v/>
      </c>
      <c r="AM49" s="11" t="str">
        <f t="shared" si="44"/>
        <v/>
      </c>
      <c r="AN49" s="11" t="str">
        <f t="shared" si="44"/>
        <v/>
      </c>
      <c r="AO49" s="11" t="str">
        <f t="shared" si="44"/>
        <v/>
      </c>
      <c r="AP49" s="11" t="str">
        <f t="shared" si="44"/>
        <v/>
      </c>
      <c r="AQ49" s="11" t="str">
        <f t="shared" si="44"/>
        <v/>
      </c>
      <c r="AR49" s="11" t="str">
        <f t="shared" si="44"/>
        <v/>
      </c>
      <c r="AS49" s="11" t="str">
        <f t="shared" si="44"/>
        <v/>
      </c>
      <c r="AT49" s="11" t="str">
        <f t="shared" si="44"/>
        <v/>
      </c>
      <c r="AU49" s="11" t="str">
        <f t="shared" si="44"/>
        <v/>
      </c>
      <c r="AV49" s="11" t="str">
        <f t="shared" si="44"/>
        <v/>
      </c>
      <c r="AW49" s="11" t="str">
        <f t="shared" si="44"/>
        <v/>
      </c>
      <c r="AX49" s="11" t="str">
        <f t="shared" si="44"/>
        <v/>
      </c>
      <c r="AY49" s="11" t="str">
        <f t="shared" si="44"/>
        <v/>
      </c>
      <c r="AZ49" s="11" t="str">
        <f t="shared" si="44"/>
        <v/>
      </c>
      <c r="BA49" s="11" t="str">
        <f t="shared" si="44"/>
        <v/>
      </c>
      <c r="BB49" s="11" t="str">
        <f t="shared" si="44"/>
        <v/>
      </c>
      <c r="BC49" s="11" t="str">
        <f t="shared" si="44"/>
        <v/>
      </c>
      <c r="BD49" s="11" t="str">
        <f t="shared" si="44"/>
        <v/>
      </c>
      <c r="BE49" s="11" t="str">
        <f t="shared" si="44"/>
        <v/>
      </c>
      <c r="BF49" s="11" t="str">
        <f t="shared" si="44"/>
        <v/>
      </c>
      <c r="BG49" s="11" t="str">
        <f t="shared" si="44"/>
        <v/>
      </c>
      <c r="BH49" s="11" t="str">
        <f t="shared" si="44"/>
        <v/>
      </c>
      <c r="BI49" s="11" t="str">
        <f t="shared" si="44"/>
        <v/>
      </c>
      <c r="BJ49" s="11" t="str">
        <f t="shared" si="44"/>
        <v/>
      </c>
      <c r="BK49" s="11" t="str">
        <f t="shared" si="44"/>
        <v/>
      </c>
      <c r="BL49" s="11" t="str">
        <f t="shared" si="44"/>
        <v/>
      </c>
      <c r="BM49" s="11" t="str">
        <f t="shared" ref="BM49:DX56" si="50">IF(BM19&lt;&gt;"",LN(BM19),"")</f>
        <v/>
      </c>
      <c r="BN49" s="11" t="str">
        <f t="shared" si="50"/>
        <v/>
      </c>
      <c r="BO49" s="11" t="str">
        <f t="shared" si="42"/>
        <v/>
      </c>
      <c r="BP49" s="11" t="str">
        <f t="shared" si="42"/>
        <v/>
      </c>
      <c r="BQ49" s="11" t="str">
        <f t="shared" si="42"/>
        <v/>
      </c>
      <c r="BR49" s="11" t="str">
        <f t="shared" si="42"/>
        <v/>
      </c>
      <c r="BS49" s="11" t="str">
        <f t="shared" si="42"/>
        <v/>
      </c>
      <c r="BT49" s="11" t="str">
        <f t="shared" si="42"/>
        <v/>
      </c>
      <c r="BU49" s="11" t="str">
        <f t="shared" si="42"/>
        <v/>
      </c>
      <c r="BV49" s="11" t="str">
        <f t="shared" si="42"/>
        <v/>
      </c>
      <c r="BW49" s="11" t="str">
        <f t="shared" si="42"/>
        <v/>
      </c>
      <c r="BX49" s="11" t="str">
        <f t="shared" si="42"/>
        <v/>
      </c>
      <c r="BY49" s="11" t="str">
        <f t="shared" si="42"/>
        <v/>
      </c>
      <c r="BZ49" s="11" t="str">
        <f t="shared" si="42"/>
        <v/>
      </c>
      <c r="CA49" s="11" t="str">
        <f t="shared" si="42"/>
        <v/>
      </c>
      <c r="CB49" s="11" t="str">
        <f t="shared" si="42"/>
        <v/>
      </c>
      <c r="CC49" s="11" t="str">
        <f t="shared" si="42"/>
        <v/>
      </c>
      <c r="CD49" s="11" t="str">
        <f t="shared" si="42"/>
        <v/>
      </c>
      <c r="CE49" s="11" t="str">
        <f t="shared" si="42"/>
        <v/>
      </c>
      <c r="CF49" s="11" t="str">
        <f t="shared" si="42"/>
        <v/>
      </c>
      <c r="CG49" s="11" t="str">
        <f t="shared" si="42"/>
        <v/>
      </c>
      <c r="CH49" s="11" t="str">
        <f t="shared" si="42"/>
        <v/>
      </c>
      <c r="CI49" s="11" t="str">
        <f t="shared" si="42"/>
        <v/>
      </c>
      <c r="CJ49" s="11" t="str">
        <f t="shared" si="42"/>
        <v/>
      </c>
      <c r="CK49" s="11" t="str">
        <f t="shared" si="42"/>
        <v/>
      </c>
      <c r="CL49" s="11" t="str">
        <f t="shared" si="42"/>
        <v/>
      </c>
      <c r="CM49" s="11" t="str">
        <f t="shared" si="42"/>
        <v/>
      </c>
      <c r="CN49" s="11" t="str">
        <f t="shared" si="42"/>
        <v/>
      </c>
      <c r="CO49" s="11" t="str">
        <f t="shared" si="42"/>
        <v/>
      </c>
      <c r="CP49" s="11" t="str">
        <f t="shared" si="42"/>
        <v/>
      </c>
      <c r="CQ49" s="11" t="str">
        <f t="shared" si="42"/>
        <v/>
      </c>
      <c r="CR49" s="11" t="str">
        <f t="shared" si="42"/>
        <v/>
      </c>
      <c r="CS49" s="11" t="str">
        <f t="shared" si="42"/>
        <v/>
      </c>
      <c r="CT49" s="11" t="str">
        <f t="shared" si="42"/>
        <v/>
      </c>
      <c r="CU49" s="11" t="str">
        <f t="shared" si="42"/>
        <v/>
      </c>
      <c r="CV49" s="11" t="str">
        <f t="shared" si="42"/>
        <v/>
      </c>
      <c r="CW49" s="11" t="str">
        <f t="shared" si="42"/>
        <v/>
      </c>
      <c r="CX49" s="11" t="str">
        <f t="shared" si="42"/>
        <v/>
      </c>
      <c r="CY49" s="11" t="str">
        <f t="shared" si="42"/>
        <v/>
      </c>
      <c r="CZ49" s="11" t="str">
        <f t="shared" si="42"/>
        <v/>
      </c>
      <c r="DA49" s="11" t="str">
        <f t="shared" si="42"/>
        <v/>
      </c>
      <c r="DB49" s="11" t="str">
        <f t="shared" si="42"/>
        <v/>
      </c>
      <c r="DC49" s="11" t="str">
        <f t="shared" si="42"/>
        <v/>
      </c>
      <c r="DD49" s="11" t="str">
        <f t="shared" si="42"/>
        <v/>
      </c>
      <c r="DE49" s="11" t="str">
        <f t="shared" si="42"/>
        <v/>
      </c>
      <c r="DF49" s="11" t="str">
        <f t="shared" si="42"/>
        <v/>
      </c>
      <c r="DG49" s="11" t="str">
        <f t="shared" si="42"/>
        <v/>
      </c>
      <c r="DH49" s="11" t="str">
        <f t="shared" si="42"/>
        <v/>
      </c>
      <c r="DI49" s="11" t="str">
        <f t="shared" si="42"/>
        <v/>
      </c>
      <c r="DJ49" s="11" t="str">
        <f t="shared" si="42"/>
        <v/>
      </c>
      <c r="DK49" s="11" t="str">
        <f t="shared" si="42"/>
        <v/>
      </c>
      <c r="DL49" s="11" t="str">
        <f t="shared" si="42"/>
        <v/>
      </c>
      <c r="DM49" s="11" t="str">
        <f t="shared" si="42"/>
        <v/>
      </c>
      <c r="DN49" s="11" t="str">
        <f t="shared" si="42"/>
        <v/>
      </c>
      <c r="DO49" s="11" t="str">
        <f t="shared" si="42"/>
        <v/>
      </c>
      <c r="DP49" s="11" t="str">
        <f t="shared" si="42"/>
        <v/>
      </c>
      <c r="DQ49" s="11" t="str">
        <f t="shared" si="42"/>
        <v/>
      </c>
      <c r="DR49" s="11" t="str">
        <f t="shared" si="42"/>
        <v/>
      </c>
      <c r="DS49" s="11" t="str">
        <f t="shared" si="42"/>
        <v/>
      </c>
      <c r="DT49" s="11" t="str">
        <f t="shared" si="42"/>
        <v/>
      </c>
      <c r="DU49" s="11" t="str">
        <f t="shared" si="42"/>
        <v/>
      </c>
      <c r="DV49" s="11" t="str">
        <f t="shared" si="42"/>
        <v/>
      </c>
      <c r="DW49" s="11" t="str">
        <f t="shared" si="42"/>
        <v/>
      </c>
      <c r="DX49" s="11" t="str">
        <f t="shared" si="42"/>
        <v/>
      </c>
      <c r="DY49" s="11" t="str">
        <f t="shared" si="46"/>
        <v/>
      </c>
      <c r="DZ49" s="11" t="str">
        <f t="shared" si="46"/>
        <v/>
      </c>
      <c r="EA49" s="11" t="str">
        <f t="shared" si="46"/>
        <v/>
      </c>
      <c r="EB49" s="11" t="str">
        <f t="shared" si="46"/>
        <v/>
      </c>
      <c r="EC49" s="11" t="str">
        <f t="shared" si="47"/>
        <v/>
      </c>
      <c r="ED49" s="11" t="str">
        <f t="shared" si="47"/>
        <v/>
      </c>
      <c r="EE49" s="11" t="str">
        <f t="shared" si="47"/>
        <v/>
      </c>
      <c r="EF49" s="11" t="str">
        <f t="shared" si="47"/>
        <v/>
      </c>
      <c r="EG49" s="11" t="str">
        <f t="shared" si="47"/>
        <v/>
      </c>
      <c r="EH49" s="11" t="str">
        <f t="shared" si="47"/>
        <v/>
      </c>
      <c r="EI49" s="11" t="str">
        <f t="shared" si="47"/>
        <v/>
      </c>
      <c r="EJ49" s="11" t="str">
        <f t="shared" si="47"/>
        <v/>
      </c>
      <c r="EK49" s="11" t="str">
        <f t="shared" si="47"/>
        <v/>
      </c>
      <c r="EL49" s="11" t="str">
        <f t="shared" si="47"/>
        <v/>
      </c>
      <c r="EM49" s="11" t="str">
        <f t="shared" si="47"/>
        <v/>
      </c>
      <c r="EN49" s="11" t="str">
        <f t="shared" si="47"/>
        <v/>
      </c>
      <c r="EO49" s="11" t="str">
        <f t="shared" si="47"/>
        <v/>
      </c>
      <c r="EP49" s="11" t="str">
        <f t="shared" si="47"/>
        <v/>
      </c>
      <c r="EQ49" s="11" t="str">
        <f t="shared" si="47"/>
        <v/>
      </c>
      <c r="ER49" s="11" t="str">
        <f t="shared" si="47"/>
        <v/>
      </c>
      <c r="ES49" s="11" t="str">
        <f t="shared" si="47"/>
        <v/>
      </c>
      <c r="ET49" s="11" t="str">
        <f t="shared" si="47"/>
        <v/>
      </c>
      <c r="EU49" s="11" t="str">
        <f t="shared" si="47"/>
        <v/>
      </c>
      <c r="EV49" s="11" t="str">
        <f t="shared" si="47"/>
        <v/>
      </c>
      <c r="EW49" s="11" t="str">
        <f t="shared" si="47"/>
        <v/>
      </c>
      <c r="EX49" s="11" t="str">
        <f t="shared" si="47"/>
        <v/>
      </c>
      <c r="EY49" s="11" t="str">
        <f t="shared" si="47"/>
        <v/>
      </c>
      <c r="EZ49" s="11" t="str">
        <f t="shared" si="47"/>
        <v/>
      </c>
      <c r="FA49" s="11" t="str">
        <f t="shared" si="47"/>
        <v/>
      </c>
      <c r="FB49" s="11" t="str">
        <f t="shared" si="47"/>
        <v/>
      </c>
      <c r="FC49" s="11" t="str">
        <f t="shared" si="47"/>
        <v/>
      </c>
      <c r="FD49" s="11" t="str">
        <f t="shared" si="47"/>
        <v/>
      </c>
      <c r="FE49" s="11" t="str">
        <f t="shared" si="47"/>
        <v/>
      </c>
      <c r="FF49" s="11" t="str">
        <f t="shared" si="47"/>
        <v/>
      </c>
      <c r="FG49" s="11" t="str">
        <f t="shared" si="47"/>
        <v/>
      </c>
      <c r="FH49" s="11" t="str">
        <f t="shared" si="47"/>
        <v/>
      </c>
      <c r="FI49" s="11" t="str">
        <f t="shared" si="47"/>
        <v/>
      </c>
      <c r="FJ49" s="11" t="str">
        <f t="shared" si="47"/>
        <v/>
      </c>
      <c r="FK49" s="11" t="str">
        <f t="shared" si="47"/>
        <v/>
      </c>
      <c r="FL49" s="11" t="str">
        <f t="shared" si="47"/>
        <v/>
      </c>
      <c r="FM49" s="11" t="str">
        <f t="shared" si="47"/>
        <v/>
      </c>
      <c r="FN49" s="11" t="str">
        <f t="shared" si="47"/>
        <v/>
      </c>
      <c r="FO49" s="11" t="str">
        <f t="shared" si="47"/>
        <v/>
      </c>
      <c r="FP49" s="11" t="str">
        <f t="shared" si="47"/>
        <v/>
      </c>
      <c r="FQ49" s="11" t="str">
        <f t="shared" si="47"/>
        <v/>
      </c>
      <c r="FR49" s="11" t="str">
        <f t="shared" si="47"/>
        <v/>
      </c>
      <c r="FS49" s="11" t="str">
        <f t="shared" si="47"/>
        <v/>
      </c>
      <c r="FT49" s="11" t="str">
        <f t="shared" si="47"/>
        <v/>
      </c>
      <c r="FU49" s="11" t="str">
        <f t="shared" si="47"/>
        <v/>
      </c>
      <c r="FV49" s="11" t="str">
        <f t="shared" si="47"/>
        <v/>
      </c>
      <c r="FW49" s="11" t="str">
        <f t="shared" si="47"/>
        <v/>
      </c>
      <c r="FX49" s="11" t="str">
        <f t="shared" si="47"/>
        <v/>
      </c>
      <c r="FY49" s="11" t="str">
        <f t="shared" si="47"/>
        <v/>
      </c>
      <c r="FZ49" s="11" t="str">
        <f t="shared" si="47"/>
        <v/>
      </c>
      <c r="GA49" s="11" t="str">
        <f t="shared" si="47"/>
        <v/>
      </c>
      <c r="GB49" s="11" t="str">
        <f t="shared" si="47"/>
        <v/>
      </c>
      <c r="GC49" s="11" t="str">
        <f t="shared" si="47"/>
        <v/>
      </c>
      <c r="GD49" s="11" t="str">
        <f t="shared" si="47"/>
        <v/>
      </c>
      <c r="GE49" s="11" t="str">
        <f t="shared" si="47"/>
        <v/>
      </c>
      <c r="GF49" s="11" t="str">
        <f t="shared" si="47"/>
        <v/>
      </c>
      <c r="GG49" s="11" t="str">
        <f t="shared" si="47"/>
        <v/>
      </c>
      <c r="GH49" s="11" t="str">
        <f t="shared" si="47"/>
        <v/>
      </c>
      <c r="GI49" s="11" t="str">
        <f t="shared" si="47"/>
        <v/>
      </c>
      <c r="GJ49" s="11" t="str">
        <f t="shared" si="47"/>
        <v/>
      </c>
      <c r="GK49" s="11" t="str">
        <f t="shared" si="47"/>
        <v/>
      </c>
      <c r="GL49" s="11" t="str">
        <f t="shared" si="47"/>
        <v/>
      </c>
      <c r="GM49" s="11" t="str">
        <f t="shared" si="47"/>
        <v/>
      </c>
      <c r="GN49" s="11" t="str">
        <f t="shared" si="47"/>
        <v/>
      </c>
      <c r="GO49" s="11" t="str">
        <f t="shared" si="49"/>
        <v/>
      </c>
      <c r="GP49" s="11" t="str">
        <f t="shared" si="49"/>
        <v/>
      </c>
      <c r="GQ49" s="11" t="str">
        <f t="shared" si="49"/>
        <v/>
      </c>
      <c r="GR49" s="11" t="str">
        <f t="shared" si="49"/>
        <v/>
      </c>
      <c r="GS49" s="11" t="str">
        <f t="shared" si="49"/>
        <v/>
      </c>
      <c r="GT49" s="11" t="str">
        <f t="shared" si="49"/>
        <v/>
      </c>
      <c r="GU49" s="11" t="str">
        <f t="shared" si="49"/>
        <v/>
      </c>
      <c r="GV49" s="11" t="str">
        <f t="shared" si="49"/>
        <v/>
      </c>
      <c r="GW49" s="11" t="str">
        <f t="shared" si="49"/>
        <v/>
      </c>
      <c r="GX49" s="11" t="str">
        <f t="shared" si="49"/>
        <v/>
      </c>
      <c r="GY49" s="11" t="str">
        <f t="shared" si="49"/>
        <v/>
      </c>
      <c r="GZ49" s="11" t="str">
        <f t="shared" si="49"/>
        <v/>
      </c>
      <c r="HA49" s="11" t="str">
        <f t="shared" si="49"/>
        <v/>
      </c>
      <c r="HB49" s="11" t="str">
        <f t="shared" si="49"/>
        <v/>
      </c>
      <c r="HC49" s="11" t="str">
        <f t="shared" si="49"/>
        <v/>
      </c>
      <c r="HD49" s="11" t="str">
        <f t="shared" si="49"/>
        <v/>
      </c>
      <c r="HE49" s="11" t="str">
        <f t="shared" si="49"/>
        <v/>
      </c>
      <c r="HF49" s="11" t="str">
        <f t="shared" si="49"/>
        <v/>
      </c>
      <c r="HG49" s="11" t="str">
        <f t="shared" si="49"/>
        <v/>
      </c>
      <c r="HH49" s="11" t="str">
        <f t="shared" si="49"/>
        <v/>
      </c>
      <c r="HI49" s="11" t="str">
        <f t="shared" si="49"/>
        <v/>
      </c>
      <c r="HJ49" s="11" t="str">
        <f t="shared" si="49"/>
        <v/>
      </c>
      <c r="HK49" s="11" t="str">
        <f t="shared" si="49"/>
        <v/>
      </c>
      <c r="HL49" s="11" t="str">
        <f t="shared" si="49"/>
        <v/>
      </c>
      <c r="HM49" s="11" t="str">
        <f t="shared" si="49"/>
        <v/>
      </c>
      <c r="HN49" s="11" t="str">
        <f t="shared" si="49"/>
        <v/>
      </c>
      <c r="HO49" s="11" t="str">
        <f t="shared" si="49"/>
        <v/>
      </c>
      <c r="HP49" s="11" t="str">
        <f t="shared" si="49"/>
        <v/>
      </c>
      <c r="HQ49" s="11" t="str">
        <f t="shared" si="49"/>
        <v/>
      </c>
      <c r="HR49" s="11" t="str">
        <f t="shared" si="49"/>
        <v/>
      </c>
      <c r="HS49" s="11" t="str">
        <f t="shared" si="49"/>
        <v/>
      </c>
      <c r="HT49" s="11" t="str">
        <f t="shared" si="49"/>
        <v/>
      </c>
      <c r="HU49" s="11" t="str">
        <f t="shared" si="49"/>
        <v/>
      </c>
      <c r="HV49" s="11" t="str">
        <f t="shared" si="49"/>
        <v/>
      </c>
      <c r="HW49" s="11" t="str">
        <f t="shared" si="49"/>
        <v/>
      </c>
      <c r="HX49" s="11" t="str">
        <f t="shared" si="49"/>
        <v/>
      </c>
      <c r="HY49" s="11" t="str">
        <f t="shared" si="49"/>
        <v/>
      </c>
      <c r="HZ49" s="11" t="str">
        <f t="shared" si="49"/>
        <v/>
      </c>
      <c r="IA49" s="11" t="str">
        <f t="shared" si="49"/>
        <v/>
      </c>
      <c r="IB49" s="11" t="str">
        <f t="shared" si="49"/>
        <v/>
      </c>
      <c r="IC49" s="11" t="str">
        <f t="shared" si="49"/>
        <v/>
      </c>
      <c r="ID49" s="11" t="str">
        <f t="shared" si="49"/>
        <v/>
      </c>
      <c r="IE49" s="11" t="str">
        <f t="shared" si="49"/>
        <v/>
      </c>
      <c r="IF49" s="11" t="str">
        <f t="shared" si="49"/>
        <v/>
      </c>
      <c r="IG49" s="11" t="str">
        <f t="shared" si="49"/>
        <v/>
      </c>
      <c r="IH49" s="11" t="str">
        <f t="shared" si="49"/>
        <v/>
      </c>
      <c r="II49" s="11" t="str">
        <f t="shared" si="49"/>
        <v/>
      </c>
      <c r="IJ49" s="11" t="str">
        <f t="shared" si="49"/>
        <v/>
      </c>
      <c r="IK49" s="11" t="str">
        <f t="shared" si="49"/>
        <v/>
      </c>
      <c r="IL49" s="11" t="str">
        <f t="shared" si="49"/>
        <v/>
      </c>
      <c r="IM49" s="11" t="str">
        <f t="shared" si="49"/>
        <v/>
      </c>
      <c r="IN49" s="11" t="str">
        <f t="shared" si="49"/>
        <v/>
      </c>
      <c r="IO49" s="11" t="str">
        <f t="shared" si="49"/>
        <v/>
      </c>
      <c r="IP49" s="11" t="str">
        <f t="shared" si="49"/>
        <v/>
      </c>
      <c r="IQ49" s="11" t="str">
        <f t="shared" si="49"/>
        <v/>
      </c>
      <c r="IR49" s="55"/>
      <c r="IS49" s="60"/>
      <c r="IT49" s="9"/>
    </row>
    <row r="50" spans="1:254" s="57" customFormat="1" x14ac:dyDescent="0.2">
      <c r="A50" s="41" t="s">
        <v>14</v>
      </c>
      <c r="B50" s="52">
        <f t="shared" ref="B50:BM53" si="51">IF(B20&lt;&gt;"",LN(B20),"")</f>
        <v>1.6830665288186089</v>
      </c>
      <c r="C50" s="52">
        <f t="shared" si="51"/>
        <v>2.0199180510374779</v>
      </c>
      <c r="D50" s="52">
        <f t="shared" si="51"/>
        <v>1.4244994923139809</v>
      </c>
      <c r="E50" s="52">
        <f t="shared" si="51"/>
        <v>-8.7678491013323132E-2</v>
      </c>
      <c r="F50" s="52">
        <f t="shared" si="51"/>
        <v>2.2270048639340061</v>
      </c>
      <c r="G50" s="52">
        <f t="shared" si="51"/>
        <v>1.481224396506603</v>
      </c>
      <c r="H50" s="52">
        <f t="shared" si="51"/>
        <v>2.6482865976503671</v>
      </c>
      <c r="I50" s="52">
        <f t="shared" si="51"/>
        <v>1.4417571337631618</v>
      </c>
      <c r="J50" s="52">
        <f t="shared" si="51"/>
        <v>1.0326112618918097</v>
      </c>
      <c r="K50" s="52">
        <f t="shared" si="51"/>
        <v>0.95842756972589149</v>
      </c>
      <c r="L50" s="52">
        <f t="shared" si="51"/>
        <v>0.54880002718646814</v>
      </c>
      <c r="M50" s="52">
        <f t="shared" si="51"/>
        <v>0.40267068931671574</v>
      </c>
      <c r="N50" s="52">
        <f t="shared" si="51"/>
        <v>0.94173568534866781</v>
      </c>
      <c r="O50" s="52">
        <f t="shared" si="51"/>
        <v>1.4152122484996945</v>
      </c>
      <c r="P50" s="52">
        <f t="shared" si="51"/>
        <v>1.7681768683562264</v>
      </c>
      <c r="Q50" s="52">
        <f t="shared" si="51"/>
        <v>1.456534323171671</v>
      </c>
      <c r="R50" s="52">
        <f t="shared" si="51"/>
        <v>2.0237334415070571</v>
      </c>
      <c r="S50" s="52">
        <f t="shared" si="51"/>
        <v>2.4092537815911355</v>
      </c>
      <c r="T50" s="52">
        <f t="shared" si="51"/>
        <v>1.2534923670785887</v>
      </c>
      <c r="U50" s="52">
        <f t="shared" si="51"/>
        <v>1.0044637588265466</v>
      </c>
      <c r="V50" s="52">
        <f t="shared" si="51"/>
        <v>0.92082866677071329</v>
      </c>
      <c r="W50" s="52">
        <f t="shared" si="51"/>
        <v>0.49318440267354913</v>
      </c>
      <c r="X50" s="52">
        <f t="shared" si="51"/>
        <v>1.1893193593695917</v>
      </c>
      <c r="Y50" s="52">
        <f t="shared" si="51"/>
        <v>1.3265598230117741</v>
      </c>
      <c r="Z50" s="52">
        <f t="shared" si="51"/>
        <v>0.876102662994384</v>
      </c>
      <c r="AA50" s="52">
        <f t="shared" si="51"/>
        <v>1.4072150960964405</v>
      </c>
      <c r="AB50" s="52">
        <f t="shared" si="51"/>
        <v>0.76313868869186963</v>
      </c>
      <c r="AC50" s="52">
        <f t="shared" si="51"/>
        <v>0.75415839610251167</v>
      </c>
      <c r="AD50" s="52">
        <f t="shared" si="51"/>
        <v>1.6059223608570206</v>
      </c>
      <c r="AE50" s="52">
        <f t="shared" si="51"/>
        <v>0.39627475628216868</v>
      </c>
      <c r="AF50" s="52">
        <f t="shared" si="51"/>
        <v>1.370497902086506</v>
      </c>
      <c r="AG50" s="52">
        <f t="shared" si="51"/>
        <v>-9.9000291850595487E-2</v>
      </c>
      <c r="AH50" s="52">
        <f t="shared" si="51"/>
        <v>1.5325360665509336</v>
      </c>
      <c r="AI50" s="52">
        <f t="shared" si="51"/>
        <v>0.98175850629875561</v>
      </c>
      <c r="AJ50" s="52">
        <f t="shared" si="51"/>
        <v>2.1016972735294317</v>
      </c>
      <c r="AK50" s="52">
        <f t="shared" si="51"/>
        <v>0.6895730229888144</v>
      </c>
      <c r="AL50" s="52">
        <f t="shared" si="51"/>
        <v>1.6478554187438039</v>
      </c>
      <c r="AM50" s="52">
        <f t="shared" si="51"/>
        <v>1.4611650612356797</v>
      </c>
      <c r="AN50" s="52" t="str">
        <f t="shared" si="51"/>
        <v/>
      </c>
      <c r="AO50" s="52" t="str">
        <f t="shared" si="51"/>
        <v/>
      </c>
      <c r="AP50" s="52" t="str">
        <f t="shared" si="51"/>
        <v/>
      </c>
      <c r="AQ50" s="52" t="str">
        <f t="shared" si="51"/>
        <v/>
      </c>
      <c r="AR50" s="52" t="str">
        <f t="shared" si="51"/>
        <v/>
      </c>
      <c r="AS50" s="52" t="str">
        <f t="shared" si="51"/>
        <v/>
      </c>
      <c r="AT50" s="52" t="str">
        <f t="shared" si="51"/>
        <v/>
      </c>
      <c r="AU50" s="52" t="str">
        <f t="shared" si="51"/>
        <v/>
      </c>
      <c r="AV50" s="52" t="str">
        <f t="shared" si="51"/>
        <v/>
      </c>
      <c r="AW50" s="52" t="str">
        <f t="shared" si="51"/>
        <v/>
      </c>
      <c r="AX50" s="52" t="str">
        <f t="shared" si="51"/>
        <v/>
      </c>
      <c r="AY50" s="52" t="str">
        <f t="shared" si="51"/>
        <v/>
      </c>
      <c r="AZ50" s="52" t="str">
        <f t="shared" si="51"/>
        <v/>
      </c>
      <c r="BA50" s="52" t="str">
        <f t="shared" si="51"/>
        <v/>
      </c>
      <c r="BB50" s="52" t="str">
        <f t="shared" si="51"/>
        <v/>
      </c>
      <c r="BC50" s="52" t="str">
        <f t="shared" si="51"/>
        <v/>
      </c>
      <c r="BD50" s="52" t="str">
        <f t="shared" si="51"/>
        <v/>
      </c>
      <c r="BE50" s="52" t="str">
        <f t="shared" si="51"/>
        <v/>
      </c>
      <c r="BF50" s="52" t="str">
        <f t="shared" si="51"/>
        <v/>
      </c>
      <c r="BG50" s="52" t="str">
        <f t="shared" si="51"/>
        <v/>
      </c>
      <c r="BH50" s="52" t="str">
        <f t="shared" si="51"/>
        <v/>
      </c>
      <c r="BI50" s="52" t="str">
        <f t="shared" si="51"/>
        <v/>
      </c>
      <c r="BJ50" s="52" t="str">
        <f t="shared" si="51"/>
        <v/>
      </c>
      <c r="BK50" s="52" t="str">
        <f t="shared" si="51"/>
        <v/>
      </c>
      <c r="BL50" s="52" t="str">
        <f t="shared" si="51"/>
        <v/>
      </c>
      <c r="BM50" s="52" t="str">
        <f t="shared" si="51"/>
        <v/>
      </c>
      <c r="BN50" s="52" t="str">
        <f t="shared" si="50"/>
        <v/>
      </c>
      <c r="BO50" s="52" t="str">
        <f t="shared" si="42"/>
        <v/>
      </c>
      <c r="BP50" s="52" t="str">
        <f t="shared" si="42"/>
        <v/>
      </c>
      <c r="BQ50" s="52" t="str">
        <f t="shared" si="42"/>
        <v/>
      </c>
      <c r="BR50" s="52" t="str">
        <f t="shared" si="42"/>
        <v/>
      </c>
      <c r="BS50" s="52" t="str">
        <f t="shared" si="42"/>
        <v/>
      </c>
      <c r="BT50" s="52" t="str">
        <f t="shared" si="42"/>
        <v/>
      </c>
      <c r="BU50" s="52" t="str">
        <f t="shared" si="42"/>
        <v/>
      </c>
      <c r="BV50" s="52" t="str">
        <f t="shared" si="42"/>
        <v/>
      </c>
      <c r="BW50" s="52" t="str">
        <f t="shared" si="42"/>
        <v/>
      </c>
      <c r="BX50" s="52" t="str">
        <f t="shared" si="42"/>
        <v/>
      </c>
      <c r="BY50" s="52" t="str">
        <f t="shared" si="42"/>
        <v/>
      </c>
      <c r="BZ50" s="52" t="str">
        <f t="shared" si="42"/>
        <v/>
      </c>
      <c r="CA50" s="52" t="str">
        <f t="shared" si="42"/>
        <v/>
      </c>
      <c r="CB50" s="52" t="str">
        <f t="shared" si="42"/>
        <v/>
      </c>
      <c r="CC50" s="52" t="str">
        <f t="shared" si="42"/>
        <v/>
      </c>
      <c r="CD50" s="52" t="str">
        <f t="shared" si="42"/>
        <v/>
      </c>
      <c r="CE50" s="52" t="str">
        <f t="shared" si="42"/>
        <v/>
      </c>
      <c r="CF50" s="52" t="str">
        <f t="shared" si="42"/>
        <v/>
      </c>
      <c r="CG50" s="52" t="str">
        <f t="shared" si="42"/>
        <v/>
      </c>
      <c r="CH50" s="52" t="str">
        <f t="shared" si="42"/>
        <v/>
      </c>
      <c r="CI50" s="52" t="str">
        <f t="shared" si="42"/>
        <v/>
      </c>
      <c r="CJ50" s="52" t="str">
        <f t="shared" si="42"/>
        <v/>
      </c>
      <c r="CK50" s="52" t="str">
        <f t="shared" si="42"/>
        <v/>
      </c>
      <c r="CL50" s="52" t="str">
        <f t="shared" si="42"/>
        <v/>
      </c>
      <c r="CM50" s="52" t="str">
        <f t="shared" si="42"/>
        <v/>
      </c>
      <c r="CN50" s="52" t="str">
        <f t="shared" si="42"/>
        <v/>
      </c>
      <c r="CO50" s="52" t="str">
        <f t="shared" si="42"/>
        <v/>
      </c>
      <c r="CP50" s="52" t="str">
        <f t="shared" si="42"/>
        <v/>
      </c>
      <c r="CQ50" s="52" t="str">
        <f t="shared" si="42"/>
        <v/>
      </c>
      <c r="CR50" s="52" t="str">
        <f t="shared" si="42"/>
        <v/>
      </c>
      <c r="CS50" s="52" t="str">
        <f t="shared" si="42"/>
        <v/>
      </c>
      <c r="CT50" s="52" t="str">
        <f t="shared" si="42"/>
        <v/>
      </c>
      <c r="CU50" s="52" t="str">
        <f t="shared" si="42"/>
        <v/>
      </c>
      <c r="CV50" s="52" t="str">
        <f t="shared" si="42"/>
        <v/>
      </c>
      <c r="CW50" s="52" t="str">
        <f t="shared" si="42"/>
        <v/>
      </c>
      <c r="CX50" s="52" t="str">
        <f t="shared" si="42"/>
        <v/>
      </c>
      <c r="CY50" s="52" t="str">
        <f t="shared" si="42"/>
        <v/>
      </c>
      <c r="CZ50" s="52" t="str">
        <f t="shared" si="42"/>
        <v/>
      </c>
      <c r="DA50" s="52" t="str">
        <f t="shared" si="42"/>
        <v/>
      </c>
      <c r="DB50" s="52" t="str">
        <f t="shared" si="42"/>
        <v/>
      </c>
      <c r="DC50" s="52" t="str">
        <f t="shared" si="42"/>
        <v/>
      </c>
      <c r="DD50" s="52" t="str">
        <f t="shared" si="42"/>
        <v/>
      </c>
      <c r="DE50" s="52" t="str">
        <f t="shared" si="42"/>
        <v/>
      </c>
      <c r="DF50" s="52" t="str">
        <f t="shared" si="42"/>
        <v/>
      </c>
      <c r="DG50" s="52" t="str">
        <f t="shared" si="42"/>
        <v/>
      </c>
      <c r="DH50" s="52" t="str">
        <f t="shared" si="42"/>
        <v/>
      </c>
      <c r="DI50" s="52" t="str">
        <f t="shared" si="42"/>
        <v/>
      </c>
      <c r="DJ50" s="52" t="str">
        <f t="shared" si="42"/>
        <v/>
      </c>
      <c r="DK50" s="52" t="str">
        <f t="shared" si="42"/>
        <v/>
      </c>
      <c r="DL50" s="52" t="str">
        <f t="shared" si="42"/>
        <v/>
      </c>
      <c r="DM50" s="52" t="str">
        <f t="shared" si="42"/>
        <v/>
      </c>
      <c r="DN50" s="52" t="str">
        <f t="shared" si="42"/>
        <v/>
      </c>
      <c r="DO50" s="52" t="str">
        <f t="shared" si="42"/>
        <v/>
      </c>
      <c r="DP50" s="52" t="str">
        <f t="shared" si="42"/>
        <v/>
      </c>
      <c r="DQ50" s="52" t="str">
        <f t="shared" si="42"/>
        <v/>
      </c>
      <c r="DR50" s="52" t="str">
        <f t="shared" si="42"/>
        <v/>
      </c>
      <c r="DS50" s="52" t="str">
        <f t="shared" si="42"/>
        <v/>
      </c>
      <c r="DT50" s="52" t="str">
        <f t="shared" si="42"/>
        <v/>
      </c>
      <c r="DU50" s="52" t="str">
        <f t="shared" si="42"/>
        <v/>
      </c>
      <c r="DV50" s="52" t="str">
        <f t="shared" si="42"/>
        <v/>
      </c>
      <c r="DW50" s="52" t="str">
        <f t="shared" si="42"/>
        <v/>
      </c>
      <c r="DX50" s="52" t="str">
        <f t="shared" si="42"/>
        <v/>
      </c>
      <c r="DY50" s="52" t="str">
        <f t="shared" si="46"/>
        <v/>
      </c>
      <c r="DZ50" s="52" t="str">
        <f t="shared" si="46"/>
        <v/>
      </c>
      <c r="EA50" s="52" t="str">
        <f t="shared" si="46"/>
        <v/>
      </c>
      <c r="EB50" s="52" t="str">
        <f t="shared" si="46"/>
        <v/>
      </c>
      <c r="EC50" s="52" t="str">
        <f t="shared" si="47"/>
        <v/>
      </c>
      <c r="ED50" s="52" t="str">
        <f t="shared" si="47"/>
        <v/>
      </c>
      <c r="EE50" s="52" t="str">
        <f t="shared" si="47"/>
        <v/>
      </c>
      <c r="EF50" s="52" t="str">
        <f t="shared" ref="EF50:GQ60" si="52">IF(EF20&lt;&gt;"",LN(EF20),"")</f>
        <v/>
      </c>
      <c r="EG50" s="52" t="str">
        <f t="shared" si="52"/>
        <v/>
      </c>
      <c r="EH50" s="52" t="str">
        <f t="shared" si="52"/>
        <v/>
      </c>
      <c r="EI50" s="52" t="str">
        <f t="shared" si="52"/>
        <v/>
      </c>
      <c r="EJ50" s="52" t="str">
        <f t="shared" si="52"/>
        <v/>
      </c>
      <c r="EK50" s="52" t="str">
        <f t="shared" si="52"/>
        <v/>
      </c>
      <c r="EL50" s="52" t="str">
        <f t="shared" si="52"/>
        <v/>
      </c>
      <c r="EM50" s="52" t="str">
        <f t="shared" si="52"/>
        <v/>
      </c>
      <c r="EN50" s="52" t="str">
        <f t="shared" si="52"/>
        <v/>
      </c>
      <c r="EO50" s="52" t="str">
        <f t="shared" si="52"/>
        <v/>
      </c>
      <c r="EP50" s="52" t="str">
        <f t="shared" si="52"/>
        <v/>
      </c>
      <c r="EQ50" s="52" t="str">
        <f t="shared" si="52"/>
        <v/>
      </c>
      <c r="ER50" s="52" t="str">
        <f t="shared" si="52"/>
        <v/>
      </c>
      <c r="ES50" s="52" t="str">
        <f t="shared" si="52"/>
        <v/>
      </c>
      <c r="ET50" s="52" t="str">
        <f t="shared" si="52"/>
        <v/>
      </c>
      <c r="EU50" s="52" t="str">
        <f t="shared" si="52"/>
        <v/>
      </c>
      <c r="EV50" s="52" t="str">
        <f t="shared" si="52"/>
        <v/>
      </c>
      <c r="EW50" s="52" t="str">
        <f t="shared" si="52"/>
        <v/>
      </c>
      <c r="EX50" s="52" t="str">
        <f t="shared" si="52"/>
        <v/>
      </c>
      <c r="EY50" s="52" t="str">
        <f t="shared" si="52"/>
        <v/>
      </c>
      <c r="EZ50" s="52" t="str">
        <f t="shared" si="52"/>
        <v/>
      </c>
      <c r="FA50" s="52" t="str">
        <f t="shared" si="52"/>
        <v/>
      </c>
      <c r="FB50" s="52" t="str">
        <f t="shared" si="52"/>
        <v/>
      </c>
      <c r="FC50" s="52" t="str">
        <f t="shared" si="52"/>
        <v/>
      </c>
      <c r="FD50" s="52" t="str">
        <f t="shared" si="52"/>
        <v/>
      </c>
      <c r="FE50" s="52" t="str">
        <f t="shared" si="52"/>
        <v/>
      </c>
      <c r="FF50" s="52" t="str">
        <f t="shared" si="52"/>
        <v/>
      </c>
      <c r="FG50" s="52" t="str">
        <f t="shared" si="52"/>
        <v/>
      </c>
      <c r="FH50" s="52" t="str">
        <f t="shared" si="52"/>
        <v/>
      </c>
      <c r="FI50" s="52" t="str">
        <f t="shared" si="52"/>
        <v/>
      </c>
      <c r="FJ50" s="52" t="str">
        <f t="shared" si="52"/>
        <v/>
      </c>
      <c r="FK50" s="52" t="str">
        <f t="shared" si="52"/>
        <v/>
      </c>
      <c r="FL50" s="52" t="str">
        <f t="shared" si="52"/>
        <v/>
      </c>
      <c r="FM50" s="52" t="str">
        <f t="shared" si="52"/>
        <v/>
      </c>
      <c r="FN50" s="52" t="str">
        <f t="shared" si="52"/>
        <v/>
      </c>
      <c r="FO50" s="52" t="str">
        <f t="shared" si="52"/>
        <v/>
      </c>
      <c r="FP50" s="52" t="str">
        <f t="shared" si="52"/>
        <v/>
      </c>
      <c r="FQ50" s="52" t="str">
        <f t="shared" si="52"/>
        <v/>
      </c>
      <c r="FR50" s="52" t="str">
        <f t="shared" si="52"/>
        <v/>
      </c>
      <c r="FS50" s="52" t="str">
        <f t="shared" si="52"/>
        <v/>
      </c>
      <c r="FT50" s="52" t="str">
        <f t="shared" si="52"/>
        <v/>
      </c>
      <c r="FU50" s="52" t="str">
        <f t="shared" si="52"/>
        <v/>
      </c>
      <c r="FV50" s="52" t="str">
        <f t="shared" si="52"/>
        <v/>
      </c>
      <c r="FW50" s="52" t="str">
        <f t="shared" si="52"/>
        <v/>
      </c>
      <c r="FX50" s="52" t="str">
        <f t="shared" si="52"/>
        <v/>
      </c>
      <c r="FY50" s="52" t="str">
        <f t="shared" si="52"/>
        <v/>
      </c>
      <c r="FZ50" s="52" t="str">
        <f t="shared" si="52"/>
        <v/>
      </c>
      <c r="GA50" s="52" t="str">
        <f t="shared" si="52"/>
        <v/>
      </c>
      <c r="GB50" s="52" t="str">
        <f t="shared" si="52"/>
        <v/>
      </c>
      <c r="GC50" s="52" t="str">
        <f t="shared" si="52"/>
        <v/>
      </c>
      <c r="GD50" s="52" t="str">
        <f t="shared" si="52"/>
        <v/>
      </c>
      <c r="GE50" s="52" t="str">
        <f t="shared" si="52"/>
        <v/>
      </c>
      <c r="GF50" s="52" t="str">
        <f t="shared" si="52"/>
        <v/>
      </c>
      <c r="GG50" s="52" t="str">
        <f t="shared" si="52"/>
        <v/>
      </c>
      <c r="GH50" s="52" t="str">
        <f t="shared" si="52"/>
        <v/>
      </c>
      <c r="GI50" s="52" t="str">
        <f t="shared" si="52"/>
        <v/>
      </c>
      <c r="GJ50" s="52" t="str">
        <f t="shared" si="52"/>
        <v/>
      </c>
      <c r="GK50" s="52" t="str">
        <f t="shared" si="52"/>
        <v/>
      </c>
      <c r="GL50" s="52" t="str">
        <f t="shared" si="52"/>
        <v/>
      </c>
      <c r="GM50" s="52" t="str">
        <f t="shared" si="52"/>
        <v/>
      </c>
      <c r="GN50" s="52" t="str">
        <f t="shared" si="52"/>
        <v/>
      </c>
      <c r="GO50" s="52" t="str">
        <f t="shared" si="52"/>
        <v/>
      </c>
      <c r="GP50" s="52" t="str">
        <f t="shared" si="52"/>
        <v/>
      </c>
      <c r="GQ50" s="52" t="str">
        <f t="shared" si="52"/>
        <v/>
      </c>
      <c r="GR50" s="52" t="str">
        <f t="shared" si="49"/>
        <v/>
      </c>
      <c r="GS50" s="52" t="str">
        <f t="shared" si="49"/>
        <v/>
      </c>
      <c r="GT50" s="52" t="str">
        <f t="shared" si="49"/>
        <v/>
      </c>
      <c r="GU50" s="52" t="str">
        <f t="shared" si="49"/>
        <v/>
      </c>
      <c r="GV50" s="52" t="str">
        <f t="shared" si="49"/>
        <v/>
      </c>
      <c r="GW50" s="52" t="str">
        <f t="shared" si="49"/>
        <v/>
      </c>
      <c r="GX50" s="52" t="str">
        <f t="shared" si="49"/>
        <v/>
      </c>
      <c r="GY50" s="52" t="str">
        <f t="shared" si="49"/>
        <v/>
      </c>
      <c r="GZ50" s="52" t="str">
        <f t="shared" si="49"/>
        <v/>
      </c>
      <c r="HA50" s="52" t="str">
        <f t="shared" si="49"/>
        <v/>
      </c>
      <c r="HB50" s="52" t="str">
        <f t="shared" si="49"/>
        <v/>
      </c>
      <c r="HC50" s="52" t="str">
        <f t="shared" si="49"/>
        <v/>
      </c>
      <c r="HD50" s="52" t="str">
        <f t="shared" si="49"/>
        <v/>
      </c>
      <c r="HE50" s="52" t="str">
        <f t="shared" si="49"/>
        <v/>
      </c>
      <c r="HF50" s="52" t="str">
        <f t="shared" si="49"/>
        <v/>
      </c>
      <c r="HG50" s="52" t="str">
        <f t="shared" si="49"/>
        <v/>
      </c>
      <c r="HH50" s="52" t="str">
        <f t="shared" si="49"/>
        <v/>
      </c>
      <c r="HI50" s="52" t="str">
        <f t="shared" si="49"/>
        <v/>
      </c>
      <c r="HJ50" s="52" t="str">
        <f t="shared" si="49"/>
        <v/>
      </c>
      <c r="HK50" s="52" t="str">
        <f t="shared" si="49"/>
        <v/>
      </c>
      <c r="HL50" s="52" t="str">
        <f t="shared" si="49"/>
        <v/>
      </c>
      <c r="HM50" s="52" t="str">
        <f t="shared" si="49"/>
        <v/>
      </c>
      <c r="HN50" s="52" t="str">
        <f t="shared" si="49"/>
        <v/>
      </c>
      <c r="HO50" s="52" t="str">
        <f t="shared" si="49"/>
        <v/>
      </c>
      <c r="HP50" s="52" t="str">
        <f t="shared" si="49"/>
        <v/>
      </c>
      <c r="HQ50" s="52" t="str">
        <f t="shared" si="49"/>
        <v/>
      </c>
      <c r="HR50" s="52" t="str">
        <f t="shared" si="49"/>
        <v/>
      </c>
      <c r="HS50" s="52" t="str">
        <f t="shared" si="49"/>
        <v/>
      </c>
      <c r="HT50" s="52" t="str">
        <f t="shared" si="49"/>
        <v/>
      </c>
      <c r="HU50" s="52" t="str">
        <f t="shared" si="49"/>
        <v/>
      </c>
      <c r="HV50" s="52" t="str">
        <f t="shared" si="49"/>
        <v/>
      </c>
      <c r="HW50" s="52" t="str">
        <f t="shared" si="49"/>
        <v/>
      </c>
      <c r="HX50" s="52" t="str">
        <f t="shared" si="49"/>
        <v/>
      </c>
      <c r="HY50" s="52" t="str">
        <f t="shared" si="49"/>
        <v/>
      </c>
      <c r="HZ50" s="52" t="str">
        <f t="shared" si="49"/>
        <v/>
      </c>
      <c r="IA50" s="52" t="str">
        <f t="shared" si="49"/>
        <v/>
      </c>
      <c r="IB50" s="52" t="str">
        <f t="shared" si="49"/>
        <v/>
      </c>
      <c r="IC50" s="52" t="str">
        <f t="shared" si="49"/>
        <v/>
      </c>
      <c r="ID50" s="52" t="str">
        <f t="shared" si="49"/>
        <v/>
      </c>
      <c r="IE50" s="52" t="str">
        <f t="shared" si="49"/>
        <v/>
      </c>
      <c r="IF50" s="52" t="str">
        <f t="shared" si="49"/>
        <v/>
      </c>
      <c r="IG50" s="52" t="str">
        <f t="shared" si="49"/>
        <v/>
      </c>
      <c r="IH50" s="52" t="str">
        <f t="shared" si="49"/>
        <v/>
      </c>
      <c r="II50" s="52" t="str">
        <f t="shared" si="49"/>
        <v/>
      </c>
      <c r="IJ50" s="52" t="str">
        <f t="shared" si="49"/>
        <v/>
      </c>
      <c r="IK50" s="52" t="str">
        <f t="shared" si="49"/>
        <v/>
      </c>
      <c r="IL50" s="52" t="str">
        <f t="shared" si="49"/>
        <v/>
      </c>
      <c r="IM50" s="52" t="str">
        <f t="shared" si="49"/>
        <v/>
      </c>
      <c r="IN50" s="52" t="str">
        <f t="shared" si="49"/>
        <v/>
      </c>
      <c r="IO50" s="52" t="str">
        <f t="shared" si="49"/>
        <v/>
      </c>
      <c r="IP50" s="52" t="str">
        <f t="shared" si="49"/>
        <v/>
      </c>
      <c r="IQ50" s="52" t="str">
        <f t="shared" si="49"/>
        <v/>
      </c>
      <c r="IR50" s="57">
        <f t="shared" ref="IR50:IR60" si="53">AVERAGE(B50:IQ50)</f>
        <v>1.2492625728406503</v>
      </c>
      <c r="IS50" s="61">
        <f t="shared" ref="IS50:IS60" si="54">STDEV(B50:IQ50)</f>
        <v>0.63246415634843656</v>
      </c>
    </row>
    <row r="51" spans="1:254" s="57" customFormat="1" x14ac:dyDescent="0.2">
      <c r="A51" s="41" t="s">
        <v>13</v>
      </c>
      <c r="B51" s="52">
        <f t="shared" si="51"/>
        <v>2.2397306232400997</v>
      </c>
      <c r="C51" s="52">
        <f t="shared" si="51"/>
        <v>1.7178038450131234</v>
      </c>
      <c r="D51" s="52">
        <f t="shared" si="51"/>
        <v>1.4841394232004359</v>
      </c>
      <c r="E51" s="52">
        <f t="shared" si="51"/>
        <v>1.2518744954643088</v>
      </c>
      <c r="F51" s="52">
        <f t="shared" si="51"/>
        <v>2.140795703229164</v>
      </c>
      <c r="G51" s="52">
        <f t="shared" si="51"/>
        <v>2.0614469667812325</v>
      </c>
      <c r="H51" s="52">
        <f t="shared" si="51"/>
        <v>2.8815265799358922</v>
      </c>
      <c r="I51" s="52">
        <f t="shared" si="51"/>
        <v>1.3015259434791882</v>
      </c>
      <c r="J51" s="52">
        <f t="shared" si="51"/>
        <v>1.8875372710204137</v>
      </c>
      <c r="K51" s="52">
        <f t="shared" si="51"/>
        <v>1.4691863250529684</v>
      </c>
      <c r="L51" s="52">
        <f t="shared" si="51"/>
        <v>0.77893592925986133</v>
      </c>
      <c r="M51" s="52">
        <f t="shared" si="51"/>
        <v>1.3013757287953025</v>
      </c>
      <c r="N51" s="52">
        <f t="shared" si="51"/>
        <v>1.46478763924873</v>
      </c>
      <c r="O51" s="52">
        <f t="shared" si="51"/>
        <v>1.4702968977694399</v>
      </c>
      <c r="P51" s="52">
        <f t="shared" si="51"/>
        <v>2.346624586304908</v>
      </c>
      <c r="Q51" s="52">
        <f t="shared" si="51"/>
        <v>1.7924820201864864</v>
      </c>
      <c r="R51" s="52">
        <f t="shared" si="51"/>
        <v>1.9006242647990372</v>
      </c>
      <c r="S51" s="52">
        <f t="shared" si="51"/>
        <v>2.4350051229730338</v>
      </c>
      <c r="T51" s="52">
        <f t="shared" si="51"/>
        <v>2.0965776338875952</v>
      </c>
      <c r="U51" s="52">
        <f t="shared" si="51"/>
        <v>1.2173748521797421</v>
      </c>
      <c r="V51" s="52">
        <f t="shared" si="51"/>
        <v>1.8285387288628703</v>
      </c>
      <c r="W51" s="52">
        <f t="shared" si="51"/>
        <v>1.2698538905130947</v>
      </c>
      <c r="X51" s="52">
        <f t="shared" si="51"/>
        <v>1.4155784296901113</v>
      </c>
      <c r="Y51" s="52">
        <f t="shared" si="51"/>
        <v>0.88001118120325283</v>
      </c>
      <c r="Z51" s="52">
        <f t="shared" si="51"/>
        <v>1.7831352723924287</v>
      </c>
      <c r="AA51" s="52">
        <f t="shared" si="51"/>
        <v>1.0744224346777245</v>
      </c>
      <c r="AB51" s="52">
        <f t="shared" si="51"/>
        <v>1.2637824301002596</v>
      </c>
      <c r="AC51" s="52">
        <f t="shared" si="51"/>
        <v>1.3963093658092509</v>
      </c>
      <c r="AD51" s="52">
        <f t="shared" si="51"/>
        <v>2.0267624531471689</v>
      </c>
      <c r="AE51" s="52">
        <f t="shared" si="51"/>
        <v>1.0150774523862318</v>
      </c>
      <c r="AF51" s="52">
        <f t="shared" si="51"/>
        <v>1.7266712592978886</v>
      </c>
      <c r="AG51" s="52">
        <f t="shared" si="51"/>
        <v>1.0552314355303385</v>
      </c>
      <c r="AH51" s="52">
        <f t="shared" si="51"/>
        <v>2.2061727682412493</v>
      </c>
      <c r="AI51" s="52">
        <f t="shared" si="51"/>
        <v>1.6119670743309082</v>
      </c>
      <c r="AJ51" s="52">
        <f t="shared" si="51"/>
        <v>2.0734876655795764</v>
      </c>
      <c r="AK51" s="52">
        <f t="shared" si="51"/>
        <v>1.4628399074396967</v>
      </c>
      <c r="AL51" s="52">
        <f t="shared" si="51"/>
        <v>2.4262496703434042</v>
      </c>
      <c r="AM51" s="52">
        <f t="shared" si="51"/>
        <v>1.9913684627125701</v>
      </c>
      <c r="AN51" s="52" t="str">
        <f t="shared" si="51"/>
        <v/>
      </c>
      <c r="AO51" s="52" t="str">
        <f t="shared" si="51"/>
        <v/>
      </c>
      <c r="AP51" s="52" t="str">
        <f t="shared" si="51"/>
        <v/>
      </c>
      <c r="AQ51" s="52" t="str">
        <f t="shared" si="51"/>
        <v/>
      </c>
      <c r="AR51" s="52" t="str">
        <f t="shared" si="51"/>
        <v/>
      </c>
      <c r="AS51" s="52" t="str">
        <f t="shared" si="51"/>
        <v/>
      </c>
      <c r="AT51" s="52" t="str">
        <f t="shared" si="51"/>
        <v/>
      </c>
      <c r="AU51" s="52" t="str">
        <f t="shared" si="51"/>
        <v/>
      </c>
      <c r="AV51" s="52" t="str">
        <f t="shared" si="51"/>
        <v/>
      </c>
      <c r="AW51" s="52" t="str">
        <f t="shared" si="51"/>
        <v/>
      </c>
      <c r="AX51" s="52" t="str">
        <f t="shared" si="51"/>
        <v/>
      </c>
      <c r="AY51" s="52" t="str">
        <f t="shared" si="51"/>
        <v/>
      </c>
      <c r="AZ51" s="52" t="str">
        <f t="shared" si="51"/>
        <v/>
      </c>
      <c r="BA51" s="52" t="str">
        <f t="shared" si="51"/>
        <v/>
      </c>
      <c r="BB51" s="52" t="str">
        <f t="shared" si="51"/>
        <v/>
      </c>
      <c r="BC51" s="52" t="str">
        <f t="shared" si="51"/>
        <v/>
      </c>
      <c r="BD51" s="52" t="str">
        <f t="shared" si="51"/>
        <v/>
      </c>
      <c r="BE51" s="52" t="str">
        <f t="shared" si="51"/>
        <v/>
      </c>
      <c r="BF51" s="52" t="str">
        <f t="shared" si="51"/>
        <v/>
      </c>
      <c r="BG51" s="52" t="str">
        <f t="shared" si="51"/>
        <v/>
      </c>
      <c r="BH51" s="52" t="str">
        <f t="shared" si="51"/>
        <v/>
      </c>
      <c r="BI51" s="52" t="str">
        <f t="shared" si="51"/>
        <v/>
      </c>
      <c r="BJ51" s="52" t="str">
        <f t="shared" si="51"/>
        <v/>
      </c>
      <c r="BK51" s="52" t="str">
        <f t="shared" si="51"/>
        <v/>
      </c>
      <c r="BL51" s="52" t="str">
        <f t="shared" si="51"/>
        <v/>
      </c>
      <c r="BM51" s="52" t="str">
        <f t="shared" si="51"/>
        <v/>
      </c>
      <c r="BN51" s="52" t="str">
        <f t="shared" si="50"/>
        <v/>
      </c>
      <c r="BO51" s="52" t="str">
        <f t="shared" si="42"/>
        <v/>
      </c>
      <c r="BP51" s="52" t="str">
        <f t="shared" si="42"/>
        <v/>
      </c>
      <c r="BQ51" s="52" t="str">
        <f t="shared" ref="BQ51:DZ55" si="55">IF(BQ21&lt;&gt;"",LN(BQ21),"")</f>
        <v/>
      </c>
      <c r="BR51" s="52" t="str">
        <f t="shared" si="55"/>
        <v/>
      </c>
      <c r="BS51" s="52" t="str">
        <f t="shared" si="55"/>
        <v/>
      </c>
      <c r="BT51" s="52" t="str">
        <f t="shared" si="55"/>
        <v/>
      </c>
      <c r="BU51" s="52" t="str">
        <f t="shared" si="55"/>
        <v/>
      </c>
      <c r="BV51" s="52" t="str">
        <f t="shared" si="55"/>
        <v/>
      </c>
      <c r="BW51" s="52" t="str">
        <f t="shared" si="55"/>
        <v/>
      </c>
      <c r="BX51" s="52" t="str">
        <f t="shared" si="55"/>
        <v/>
      </c>
      <c r="BY51" s="52" t="str">
        <f t="shared" si="55"/>
        <v/>
      </c>
      <c r="BZ51" s="52" t="str">
        <f t="shared" si="55"/>
        <v/>
      </c>
      <c r="CA51" s="52" t="str">
        <f t="shared" si="55"/>
        <v/>
      </c>
      <c r="CB51" s="52" t="str">
        <f t="shared" si="55"/>
        <v/>
      </c>
      <c r="CC51" s="52" t="str">
        <f t="shared" si="55"/>
        <v/>
      </c>
      <c r="CD51" s="52" t="str">
        <f t="shared" si="55"/>
        <v/>
      </c>
      <c r="CE51" s="52" t="str">
        <f t="shared" si="55"/>
        <v/>
      </c>
      <c r="CF51" s="52" t="str">
        <f t="shared" si="55"/>
        <v/>
      </c>
      <c r="CG51" s="52" t="str">
        <f t="shared" si="55"/>
        <v/>
      </c>
      <c r="CH51" s="52" t="str">
        <f t="shared" si="55"/>
        <v/>
      </c>
      <c r="CI51" s="52" t="str">
        <f t="shared" si="55"/>
        <v/>
      </c>
      <c r="CJ51" s="52" t="str">
        <f t="shared" si="55"/>
        <v/>
      </c>
      <c r="CK51" s="52" t="str">
        <f t="shared" si="55"/>
        <v/>
      </c>
      <c r="CL51" s="52" t="str">
        <f t="shared" si="55"/>
        <v/>
      </c>
      <c r="CM51" s="52" t="str">
        <f t="shared" si="55"/>
        <v/>
      </c>
      <c r="CN51" s="52" t="str">
        <f t="shared" si="55"/>
        <v/>
      </c>
      <c r="CO51" s="52" t="str">
        <f t="shared" si="55"/>
        <v/>
      </c>
      <c r="CP51" s="52" t="str">
        <f t="shared" si="55"/>
        <v/>
      </c>
      <c r="CQ51" s="52" t="str">
        <f t="shared" si="55"/>
        <v/>
      </c>
      <c r="CR51" s="52" t="str">
        <f t="shared" si="55"/>
        <v/>
      </c>
      <c r="CS51" s="52" t="str">
        <f t="shared" si="55"/>
        <v/>
      </c>
      <c r="CT51" s="52" t="str">
        <f t="shared" si="55"/>
        <v/>
      </c>
      <c r="CU51" s="52" t="str">
        <f t="shared" si="55"/>
        <v/>
      </c>
      <c r="CV51" s="52" t="str">
        <f t="shared" si="55"/>
        <v/>
      </c>
      <c r="CW51" s="52" t="str">
        <f t="shared" si="55"/>
        <v/>
      </c>
      <c r="CX51" s="52" t="str">
        <f t="shared" si="55"/>
        <v/>
      </c>
      <c r="CY51" s="52" t="str">
        <f t="shared" si="55"/>
        <v/>
      </c>
      <c r="CZ51" s="52" t="str">
        <f t="shared" si="55"/>
        <v/>
      </c>
      <c r="DA51" s="52" t="str">
        <f t="shared" si="55"/>
        <v/>
      </c>
      <c r="DB51" s="52" t="str">
        <f t="shared" si="55"/>
        <v/>
      </c>
      <c r="DC51" s="52" t="str">
        <f t="shared" si="55"/>
        <v/>
      </c>
      <c r="DD51" s="52" t="str">
        <f t="shared" si="55"/>
        <v/>
      </c>
      <c r="DE51" s="52" t="str">
        <f t="shared" si="55"/>
        <v/>
      </c>
      <c r="DF51" s="52" t="str">
        <f t="shared" si="55"/>
        <v/>
      </c>
      <c r="DG51" s="52" t="str">
        <f t="shared" si="55"/>
        <v/>
      </c>
      <c r="DH51" s="52" t="str">
        <f t="shared" si="55"/>
        <v/>
      </c>
      <c r="DI51" s="52" t="str">
        <f t="shared" si="55"/>
        <v/>
      </c>
      <c r="DJ51" s="52" t="str">
        <f t="shared" si="55"/>
        <v/>
      </c>
      <c r="DK51" s="52" t="str">
        <f t="shared" si="55"/>
        <v/>
      </c>
      <c r="DL51" s="52" t="str">
        <f t="shared" si="55"/>
        <v/>
      </c>
      <c r="DM51" s="52" t="str">
        <f t="shared" si="55"/>
        <v/>
      </c>
      <c r="DN51" s="52" t="str">
        <f t="shared" si="55"/>
        <v/>
      </c>
      <c r="DO51" s="52" t="str">
        <f t="shared" si="55"/>
        <v/>
      </c>
      <c r="DP51" s="52" t="str">
        <f t="shared" si="55"/>
        <v/>
      </c>
      <c r="DQ51" s="52" t="str">
        <f t="shared" si="55"/>
        <v/>
      </c>
      <c r="DR51" s="52" t="str">
        <f t="shared" si="55"/>
        <v/>
      </c>
      <c r="DS51" s="52" t="str">
        <f t="shared" si="55"/>
        <v/>
      </c>
      <c r="DT51" s="52" t="str">
        <f t="shared" si="55"/>
        <v/>
      </c>
      <c r="DU51" s="52" t="str">
        <f t="shared" si="55"/>
        <v/>
      </c>
      <c r="DV51" s="52" t="str">
        <f t="shared" si="55"/>
        <v/>
      </c>
      <c r="DW51" s="52" t="str">
        <f t="shared" si="55"/>
        <v/>
      </c>
      <c r="DX51" s="52" t="str">
        <f t="shared" si="55"/>
        <v/>
      </c>
      <c r="DY51" s="52" t="str">
        <f t="shared" si="55"/>
        <v/>
      </c>
      <c r="DZ51" s="52" t="str">
        <f t="shared" si="55"/>
        <v/>
      </c>
      <c r="EA51" s="52" t="str">
        <f t="shared" si="46"/>
        <v/>
      </c>
      <c r="EB51" s="52" t="str">
        <f t="shared" si="46"/>
        <v/>
      </c>
      <c r="EC51" s="52" t="str">
        <f t="shared" ref="EC51:GL55" si="56">IF(EC21&lt;&gt;"",LN(EC21),"")</f>
        <v/>
      </c>
      <c r="ED51" s="52" t="str">
        <f t="shared" si="56"/>
        <v/>
      </c>
      <c r="EE51" s="52" t="str">
        <f t="shared" si="56"/>
        <v/>
      </c>
      <c r="EF51" s="52" t="str">
        <f t="shared" si="56"/>
        <v/>
      </c>
      <c r="EG51" s="52" t="str">
        <f t="shared" si="56"/>
        <v/>
      </c>
      <c r="EH51" s="52" t="str">
        <f t="shared" si="56"/>
        <v/>
      </c>
      <c r="EI51" s="52" t="str">
        <f t="shared" si="56"/>
        <v/>
      </c>
      <c r="EJ51" s="52" t="str">
        <f t="shared" si="56"/>
        <v/>
      </c>
      <c r="EK51" s="52" t="str">
        <f t="shared" si="56"/>
        <v/>
      </c>
      <c r="EL51" s="52" t="str">
        <f t="shared" si="56"/>
        <v/>
      </c>
      <c r="EM51" s="52" t="str">
        <f t="shared" si="56"/>
        <v/>
      </c>
      <c r="EN51" s="52" t="str">
        <f t="shared" si="56"/>
        <v/>
      </c>
      <c r="EO51" s="52" t="str">
        <f t="shared" si="56"/>
        <v/>
      </c>
      <c r="EP51" s="52" t="str">
        <f t="shared" si="56"/>
        <v/>
      </c>
      <c r="EQ51" s="52" t="str">
        <f t="shared" si="56"/>
        <v/>
      </c>
      <c r="ER51" s="52" t="str">
        <f t="shared" si="56"/>
        <v/>
      </c>
      <c r="ES51" s="52" t="str">
        <f t="shared" si="56"/>
        <v/>
      </c>
      <c r="ET51" s="52" t="str">
        <f t="shared" si="56"/>
        <v/>
      </c>
      <c r="EU51" s="52" t="str">
        <f t="shared" si="56"/>
        <v/>
      </c>
      <c r="EV51" s="52" t="str">
        <f t="shared" si="56"/>
        <v/>
      </c>
      <c r="EW51" s="52" t="str">
        <f t="shared" si="56"/>
        <v/>
      </c>
      <c r="EX51" s="52" t="str">
        <f t="shared" si="56"/>
        <v/>
      </c>
      <c r="EY51" s="52" t="str">
        <f t="shared" si="56"/>
        <v/>
      </c>
      <c r="EZ51" s="52" t="str">
        <f t="shared" si="56"/>
        <v/>
      </c>
      <c r="FA51" s="52" t="str">
        <f t="shared" si="56"/>
        <v/>
      </c>
      <c r="FB51" s="52" t="str">
        <f t="shared" si="56"/>
        <v/>
      </c>
      <c r="FC51" s="52" t="str">
        <f t="shared" si="56"/>
        <v/>
      </c>
      <c r="FD51" s="52" t="str">
        <f t="shared" si="56"/>
        <v/>
      </c>
      <c r="FE51" s="52" t="str">
        <f t="shared" si="56"/>
        <v/>
      </c>
      <c r="FF51" s="52" t="str">
        <f t="shared" si="56"/>
        <v/>
      </c>
      <c r="FG51" s="52" t="str">
        <f t="shared" si="56"/>
        <v/>
      </c>
      <c r="FH51" s="52" t="str">
        <f t="shared" si="56"/>
        <v/>
      </c>
      <c r="FI51" s="52" t="str">
        <f t="shared" si="56"/>
        <v/>
      </c>
      <c r="FJ51" s="52" t="str">
        <f t="shared" si="56"/>
        <v/>
      </c>
      <c r="FK51" s="52" t="str">
        <f t="shared" si="56"/>
        <v/>
      </c>
      <c r="FL51" s="52" t="str">
        <f t="shared" si="56"/>
        <v/>
      </c>
      <c r="FM51" s="52" t="str">
        <f t="shared" si="56"/>
        <v/>
      </c>
      <c r="FN51" s="52" t="str">
        <f t="shared" si="56"/>
        <v/>
      </c>
      <c r="FO51" s="52" t="str">
        <f t="shared" si="56"/>
        <v/>
      </c>
      <c r="FP51" s="52" t="str">
        <f t="shared" si="56"/>
        <v/>
      </c>
      <c r="FQ51" s="52" t="str">
        <f t="shared" si="56"/>
        <v/>
      </c>
      <c r="FR51" s="52" t="str">
        <f t="shared" si="56"/>
        <v/>
      </c>
      <c r="FS51" s="52" t="str">
        <f t="shared" si="56"/>
        <v/>
      </c>
      <c r="FT51" s="52" t="str">
        <f t="shared" si="56"/>
        <v/>
      </c>
      <c r="FU51" s="52" t="str">
        <f t="shared" si="56"/>
        <v/>
      </c>
      <c r="FV51" s="52" t="str">
        <f t="shared" si="56"/>
        <v/>
      </c>
      <c r="FW51" s="52" t="str">
        <f t="shared" si="56"/>
        <v/>
      </c>
      <c r="FX51" s="52" t="str">
        <f t="shared" si="56"/>
        <v/>
      </c>
      <c r="FY51" s="52" t="str">
        <f t="shared" si="56"/>
        <v/>
      </c>
      <c r="FZ51" s="52" t="str">
        <f t="shared" si="56"/>
        <v/>
      </c>
      <c r="GA51" s="52" t="str">
        <f t="shared" si="56"/>
        <v/>
      </c>
      <c r="GB51" s="52" t="str">
        <f t="shared" si="56"/>
        <v/>
      </c>
      <c r="GC51" s="52" t="str">
        <f t="shared" si="56"/>
        <v/>
      </c>
      <c r="GD51" s="52" t="str">
        <f t="shared" si="56"/>
        <v/>
      </c>
      <c r="GE51" s="52" t="str">
        <f t="shared" si="56"/>
        <v/>
      </c>
      <c r="GF51" s="52" t="str">
        <f t="shared" si="56"/>
        <v/>
      </c>
      <c r="GG51" s="52" t="str">
        <f t="shared" si="56"/>
        <v/>
      </c>
      <c r="GH51" s="52" t="str">
        <f t="shared" si="56"/>
        <v/>
      </c>
      <c r="GI51" s="52" t="str">
        <f t="shared" si="56"/>
        <v/>
      </c>
      <c r="GJ51" s="52" t="str">
        <f t="shared" si="56"/>
        <v/>
      </c>
      <c r="GK51" s="52" t="str">
        <f t="shared" si="56"/>
        <v/>
      </c>
      <c r="GL51" s="52" t="str">
        <f t="shared" si="56"/>
        <v/>
      </c>
      <c r="GM51" s="52" t="str">
        <f t="shared" si="52"/>
        <v/>
      </c>
      <c r="GN51" s="52" t="str">
        <f t="shared" si="52"/>
        <v/>
      </c>
      <c r="GO51" s="52" t="str">
        <f t="shared" si="52"/>
        <v/>
      </c>
      <c r="GP51" s="52" t="str">
        <f t="shared" si="52"/>
        <v/>
      </c>
      <c r="GQ51" s="52" t="str">
        <f t="shared" si="52"/>
        <v/>
      </c>
      <c r="GR51" s="52" t="str">
        <f t="shared" si="49"/>
        <v/>
      </c>
      <c r="GS51" s="52" t="str">
        <f t="shared" si="49"/>
        <v/>
      </c>
      <c r="GT51" s="52" t="str">
        <f t="shared" si="49"/>
        <v/>
      </c>
      <c r="GU51" s="52" t="str">
        <f t="shared" si="49"/>
        <v/>
      </c>
      <c r="GV51" s="52" t="str">
        <f t="shared" si="49"/>
        <v/>
      </c>
      <c r="GW51" s="52" t="str">
        <f t="shared" si="49"/>
        <v/>
      </c>
      <c r="GX51" s="52" t="str">
        <f t="shared" si="49"/>
        <v/>
      </c>
      <c r="GY51" s="52" t="str">
        <f t="shared" si="49"/>
        <v/>
      </c>
      <c r="GZ51" s="52" t="str">
        <f t="shared" si="49"/>
        <v/>
      </c>
      <c r="HA51" s="52" t="str">
        <f t="shared" si="49"/>
        <v/>
      </c>
      <c r="HB51" s="52" t="str">
        <f t="shared" si="49"/>
        <v/>
      </c>
      <c r="HC51" s="52" t="str">
        <f t="shared" si="49"/>
        <v/>
      </c>
      <c r="HD51" s="52" t="str">
        <f t="shared" si="49"/>
        <v/>
      </c>
      <c r="HE51" s="52" t="str">
        <f t="shared" si="49"/>
        <v/>
      </c>
      <c r="HF51" s="52" t="str">
        <f t="shared" si="49"/>
        <v/>
      </c>
      <c r="HG51" s="52" t="str">
        <f t="shared" si="49"/>
        <v/>
      </c>
      <c r="HH51" s="52" t="str">
        <f t="shared" si="49"/>
        <v/>
      </c>
      <c r="HI51" s="52" t="str">
        <f t="shared" si="49"/>
        <v/>
      </c>
      <c r="HJ51" s="52" t="str">
        <f t="shared" si="49"/>
        <v/>
      </c>
      <c r="HK51" s="52" t="str">
        <f t="shared" si="49"/>
        <v/>
      </c>
      <c r="HL51" s="52" t="str">
        <f t="shared" si="49"/>
        <v/>
      </c>
      <c r="HM51" s="52" t="str">
        <f t="shared" si="49"/>
        <v/>
      </c>
      <c r="HN51" s="52" t="str">
        <f t="shared" si="49"/>
        <v/>
      </c>
      <c r="HO51" s="52" t="str">
        <f t="shared" si="49"/>
        <v/>
      </c>
      <c r="HP51" s="52" t="str">
        <f t="shared" si="49"/>
        <v/>
      </c>
      <c r="HQ51" s="52" t="str">
        <f t="shared" si="49"/>
        <v/>
      </c>
      <c r="HR51" s="52" t="str">
        <f t="shared" si="49"/>
        <v/>
      </c>
      <c r="HS51" s="52" t="str">
        <f t="shared" si="49"/>
        <v/>
      </c>
      <c r="HT51" s="52" t="str">
        <f t="shared" si="49"/>
        <v/>
      </c>
      <c r="HU51" s="52" t="str">
        <f t="shared" si="49"/>
        <v/>
      </c>
      <c r="HV51" s="52" t="str">
        <f t="shared" si="49"/>
        <v/>
      </c>
      <c r="HW51" s="52" t="str">
        <f t="shared" si="49"/>
        <v/>
      </c>
      <c r="HX51" s="52" t="str">
        <f t="shared" si="49"/>
        <v/>
      </c>
      <c r="HY51" s="52" t="str">
        <f t="shared" si="49"/>
        <v/>
      </c>
      <c r="HZ51" s="52" t="str">
        <f t="shared" si="49"/>
        <v/>
      </c>
      <c r="IA51" s="52" t="str">
        <f t="shared" si="49"/>
        <v/>
      </c>
      <c r="IB51" s="52" t="str">
        <f t="shared" si="49"/>
        <v/>
      </c>
      <c r="IC51" s="52" t="str">
        <f t="shared" si="49"/>
        <v/>
      </c>
      <c r="ID51" s="52" t="str">
        <f t="shared" si="49"/>
        <v/>
      </c>
      <c r="IE51" s="52" t="str">
        <f t="shared" si="49"/>
        <v/>
      </c>
      <c r="IF51" s="52" t="str">
        <f t="shared" si="49"/>
        <v/>
      </c>
      <c r="IG51" s="52" t="str">
        <f t="shared" si="49"/>
        <v/>
      </c>
      <c r="IH51" s="52" t="str">
        <f t="shared" si="49"/>
        <v/>
      </c>
      <c r="II51" s="52" t="str">
        <f t="shared" si="49"/>
        <v/>
      </c>
      <c r="IJ51" s="52" t="str">
        <f t="shared" si="49"/>
        <v/>
      </c>
      <c r="IK51" s="52" t="str">
        <f t="shared" si="49"/>
        <v/>
      </c>
      <c r="IL51" s="52" t="str">
        <f t="shared" si="49"/>
        <v/>
      </c>
      <c r="IM51" s="52" t="str">
        <f t="shared" si="49"/>
        <v/>
      </c>
      <c r="IN51" s="52" t="str">
        <f t="shared" si="49"/>
        <v/>
      </c>
      <c r="IO51" s="52" t="str">
        <f t="shared" si="49"/>
        <v/>
      </c>
      <c r="IP51" s="52" t="str">
        <f t="shared" si="49"/>
        <v/>
      </c>
      <c r="IQ51" s="52" t="str">
        <f t="shared" si="49"/>
        <v/>
      </c>
      <c r="IR51" s="57">
        <f t="shared" si="53"/>
        <v>1.677555571949447</v>
      </c>
      <c r="IS51" s="61">
        <f t="shared" si="54"/>
        <v>0.48492801819526238</v>
      </c>
    </row>
    <row r="52" spans="1:254" s="57" customFormat="1" x14ac:dyDescent="0.2">
      <c r="A52" s="41" t="s">
        <v>12</v>
      </c>
      <c r="B52" s="52">
        <f t="shared" si="51"/>
        <v>2.5765464205208382</v>
      </c>
      <c r="C52" s="52">
        <f t="shared" si="51"/>
        <v>1.1465111645875399</v>
      </c>
      <c r="D52" s="52">
        <f t="shared" si="51"/>
        <v>1.4123108937605378</v>
      </c>
      <c r="E52" s="52">
        <f t="shared" si="51"/>
        <v>1.424560562137422</v>
      </c>
      <c r="F52" s="52">
        <f t="shared" si="51"/>
        <v>1.5970474385624029</v>
      </c>
      <c r="G52" s="52">
        <f t="shared" si="51"/>
        <v>1.7816612143392172</v>
      </c>
      <c r="H52" s="52">
        <f t="shared" si="51"/>
        <v>2.2713482252728245</v>
      </c>
      <c r="I52" s="52">
        <f t="shared" si="51"/>
        <v>1.3344580002817101</v>
      </c>
      <c r="J52" s="52">
        <f t="shared" si="51"/>
        <v>2.0989659327435617</v>
      </c>
      <c r="K52" s="52">
        <f t="shared" si="51"/>
        <v>1.4473620892725247</v>
      </c>
      <c r="L52" s="52">
        <f t="shared" si="51"/>
        <v>1.3311544069668828</v>
      </c>
      <c r="M52" s="52">
        <f t="shared" si="51"/>
        <v>1.4865548384589633</v>
      </c>
      <c r="N52" s="52">
        <f t="shared" si="51"/>
        <v>1.9527146953721708</v>
      </c>
      <c r="O52" s="52">
        <f t="shared" si="51"/>
        <v>2.103508182348695</v>
      </c>
      <c r="P52" s="52">
        <f t="shared" si="51"/>
        <v>2.4717256528502669</v>
      </c>
      <c r="Q52" s="52">
        <f t="shared" si="51"/>
        <v>1.7068423921623777</v>
      </c>
      <c r="R52" s="52">
        <f t="shared" si="51"/>
        <v>1.149779842455982</v>
      </c>
      <c r="S52" s="52">
        <f t="shared" si="51"/>
        <v>1.1311925908716796</v>
      </c>
      <c r="T52" s="52">
        <f t="shared" si="51"/>
        <v>2.2515768686386233</v>
      </c>
      <c r="U52" s="52">
        <f t="shared" si="51"/>
        <v>0.79826799836513651</v>
      </c>
      <c r="V52" s="52">
        <f t="shared" si="51"/>
        <v>2.0381554569406659</v>
      </c>
      <c r="W52" s="52">
        <f t="shared" si="51"/>
        <v>2.2523168626846846</v>
      </c>
      <c r="X52" s="52">
        <f t="shared" si="51"/>
        <v>1.3463872029794837</v>
      </c>
      <c r="Y52" s="52">
        <f t="shared" si="51"/>
        <v>1.7510945782092004</v>
      </c>
      <c r="Z52" s="52">
        <f t="shared" si="51"/>
        <v>1.6117567357925873</v>
      </c>
      <c r="AA52" s="52">
        <f t="shared" si="51"/>
        <v>1.2679837717291427</v>
      </c>
      <c r="AB52" s="52">
        <f t="shared" si="51"/>
        <v>2.3501543469695627</v>
      </c>
      <c r="AC52" s="52">
        <f t="shared" si="51"/>
        <v>1.7666720262804529</v>
      </c>
      <c r="AD52" s="52">
        <f t="shared" si="51"/>
        <v>1.3245253789010194</v>
      </c>
      <c r="AE52" s="52">
        <f t="shared" si="51"/>
        <v>1.342782245541017</v>
      </c>
      <c r="AF52" s="52">
        <f t="shared" si="51"/>
        <v>1.8985245022153461</v>
      </c>
      <c r="AG52" s="52">
        <f t="shared" si="51"/>
        <v>0.86761952423239841</v>
      </c>
      <c r="AH52" s="52">
        <f t="shared" si="51"/>
        <v>1.9780898785403589</v>
      </c>
      <c r="AI52" s="52">
        <f t="shared" si="51"/>
        <v>1.5109405076607862</v>
      </c>
      <c r="AJ52" s="52">
        <f t="shared" si="51"/>
        <v>0.38893143586105056</v>
      </c>
      <c r="AK52" s="52">
        <f t="shared" si="51"/>
        <v>1.4345243577865727</v>
      </c>
      <c r="AL52" s="52">
        <f t="shared" si="51"/>
        <v>2.2400731006974084</v>
      </c>
      <c r="AM52" s="52">
        <f t="shared" si="51"/>
        <v>1.864760524797568</v>
      </c>
      <c r="AN52" s="52" t="str">
        <f t="shared" si="51"/>
        <v/>
      </c>
      <c r="AO52" s="52" t="str">
        <f t="shared" si="51"/>
        <v/>
      </c>
      <c r="AP52" s="52" t="str">
        <f t="shared" si="51"/>
        <v/>
      </c>
      <c r="AQ52" s="52" t="str">
        <f t="shared" si="51"/>
        <v/>
      </c>
      <c r="AR52" s="52" t="str">
        <f t="shared" si="51"/>
        <v/>
      </c>
      <c r="AS52" s="52" t="str">
        <f t="shared" si="51"/>
        <v/>
      </c>
      <c r="AT52" s="52" t="str">
        <f t="shared" si="51"/>
        <v/>
      </c>
      <c r="AU52" s="52" t="str">
        <f t="shared" si="51"/>
        <v/>
      </c>
      <c r="AV52" s="52" t="str">
        <f t="shared" si="51"/>
        <v/>
      </c>
      <c r="AW52" s="52" t="str">
        <f t="shared" si="51"/>
        <v/>
      </c>
      <c r="AX52" s="52" t="str">
        <f t="shared" si="51"/>
        <v/>
      </c>
      <c r="AY52" s="52" t="str">
        <f t="shared" si="51"/>
        <v/>
      </c>
      <c r="AZ52" s="52" t="str">
        <f t="shared" si="51"/>
        <v/>
      </c>
      <c r="BA52" s="52" t="str">
        <f t="shared" si="51"/>
        <v/>
      </c>
      <c r="BB52" s="52" t="str">
        <f t="shared" si="51"/>
        <v/>
      </c>
      <c r="BC52" s="52" t="str">
        <f t="shared" si="51"/>
        <v/>
      </c>
      <c r="BD52" s="52" t="str">
        <f t="shared" si="51"/>
        <v/>
      </c>
      <c r="BE52" s="52" t="str">
        <f t="shared" si="51"/>
        <v/>
      </c>
      <c r="BF52" s="52" t="str">
        <f t="shared" si="51"/>
        <v/>
      </c>
      <c r="BG52" s="52" t="str">
        <f t="shared" si="51"/>
        <v/>
      </c>
      <c r="BH52" s="52" t="str">
        <f t="shared" si="51"/>
        <v/>
      </c>
      <c r="BI52" s="52" t="str">
        <f t="shared" si="51"/>
        <v/>
      </c>
      <c r="BJ52" s="52" t="str">
        <f t="shared" si="51"/>
        <v/>
      </c>
      <c r="BK52" s="52" t="str">
        <f t="shared" si="51"/>
        <v/>
      </c>
      <c r="BL52" s="52" t="str">
        <f t="shared" si="51"/>
        <v/>
      </c>
      <c r="BM52" s="52" t="str">
        <f t="shared" si="51"/>
        <v/>
      </c>
      <c r="BN52" s="52" t="str">
        <f t="shared" si="50"/>
        <v/>
      </c>
      <c r="BO52" s="52" t="str">
        <f t="shared" si="50"/>
        <v/>
      </c>
      <c r="BP52" s="52" t="str">
        <f t="shared" si="50"/>
        <v/>
      </c>
      <c r="BQ52" s="52" t="str">
        <f t="shared" si="50"/>
        <v/>
      </c>
      <c r="BR52" s="52" t="str">
        <f t="shared" si="50"/>
        <v/>
      </c>
      <c r="BS52" s="52" t="str">
        <f t="shared" si="50"/>
        <v/>
      </c>
      <c r="BT52" s="52" t="str">
        <f t="shared" si="50"/>
        <v/>
      </c>
      <c r="BU52" s="52" t="str">
        <f t="shared" si="50"/>
        <v/>
      </c>
      <c r="BV52" s="52" t="str">
        <f t="shared" si="50"/>
        <v/>
      </c>
      <c r="BW52" s="52" t="str">
        <f t="shared" si="50"/>
        <v/>
      </c>
      <c r="BX52" s="52" t="str">
        <f t="shared" si="50"/>
        <v/>
      </c>
      <c r="BY52" s="52" t="str">
        <f t="shared" si="50"/>
        <v/>
      </c>
      <c r="BZ52" s="52" t="str">
        <f t="shared" si="50"/>
        <v/>
      </c>
      <c r="CA52" s="52" t="str">
        <f t="shared" si="50"/>
        <v/>
      </c>
      <c r="CB52" s="52" t="str">
        <f t="shared" si="50"/>
        <v/>
      </c>
      <c r="CC52" s="52" t="str">
        <f t="shared" si="50"/>
        <v/>
      </c>
      <c r="CD52" s="52" t="str">
        <f t="shared" si="50"/>
        <v/>
      </c>
      <c r="CE52" s="52" t="str">
        <f t="shared" si="50"/>
        <v/>
      </c>
      <c r="CF52" s="52" t="str">
        <f t="shared" si="50"/>
        <v/>
      </c>
      <c r="CG52" s="52" t="str">
        <f t="shared" si="50"/>
        <v/>
      </c>
      <c r="CH52" s="52" t="str">
        <f t="shared" si="50"/>
        <v/>
      </c>
      <c r="CI52" s="52" t="str">
        <f t="shared" si="50"/>
        <v/>
      </c>
      <c r="CJ52" s="52" t="str">
        <f t="shared" si="50"/>
        <v/>
      </c>
      <c r="CK52" s="52" t="str">
        <f t="shared" si="50"/>
        <v/>
      </c>
      <c r="CL52" s="52" t="str">
        <f t="shared" si="50"/>
        <v/>
      </c>
      <c r="CM52" s="52" t="str">
        <f t="shared" si="50"/>
        <v/>
      </c>
      <c r="CN52" s="52" t="str">
        <f t="shared" si="50"/>
        <v/>
      </c>
      <c r="CO52" s="52" t="str">
        <f t="shared" si="50"/>
        <v/>
      </c>
      <c r="CP52" s="52" t="str">
        <f t="shared" si="50"/>
        <v/>
      </c>
      <c r="CQ52" s="52" t="str">
        <f t="shared" si="50"/>
        <v/>
      </c>
      <c r="CR52" s="52" t="str">
        <f t="shared" si="50"/>
        <v/>
      </c>
      <c r="CS52" s="52" t="str">
        <f t="shared" si="50"/>
        <v/>
      </c>
      <c r="CT52" s="52" t="str">
        <f t="shared" si="50"/>
        <v/>
      </c>
      <c r="CU52" s="52" t="str">
        <f t="shared" si="50"/>
        <v/>
      </c>
      <c r="CV52" s="52" t="str">
        <f t="shared" si="50"/>
        <v/>
      </c>
      <c r="CW52" s="52" t="str">
        <f t="shared" si="50"/>
        <v/>
      </c>
      <c r="CX52" s="52" t="str">
        <f t="shared" si="50"/>
        <v/>
      </c>
      <c r="CY52" s="52" t="str">
        <f t="shared" si="50"/>
        <v/>
      </c>
      <c r="CZ52" s="52" t="str">
        <f t="shared" si="50"/>
        <v/>
      </c>
      <c r="DA52" s="52" t="str">
        <f t="shared" si="50"/>
        <v/>
      </c>
      <c r="DB52" s="52" t="str">
        <f t="shared" si="50"/>
        <v/>
      </c>
      <c r="DC52" s="52" t="str">
        <f t="shared" si="50"/>
        <v/>
      </c>
      <c r="DD52" s="52" t="str">
        <f t="shared" si="50"/>
        <v/>
      </c>
      <c r="DE52" s="52" t="str">
        <f t="shared" si="50"/>
        <v/>
      </c>
      <c r="DF52" s="52" t="str">
        <f t="shared" si="50"/>
        <v/>
      </c>
      <c r="DG52" s="52" t="str">
        <f t="shared" si="50"/>
        <v/>
      </c>
      <c r="DH52" s="52" t="str">
        <f t="shared" si="50"/>
        <v/>
      </c>
      <c r="DI52" s="52" t="str">
        <f t="shared" si="50"/>
        <v/>
      </c>
      <c r="DJ52" s="52" t="str">
        <f t="shared" si="50"/>
        <v/>
      </c>
      <c r="DK52" s="52" t="str">
        <f t="shared" si="50"/>
        <v/>
      </c>
      <c r="DL52" s="52" t="str">
        <f t="shared" si="50"/>
        <v/>
      </c>
      <c r="DM52" s="52" t="str">
        <f t="shared" si="50"/>
        <v/>
      </c>
      <c r="DN52" s="52" t="str">
        <f t="shared" si="50"/>
        <v/>
      </c>
      <c r="DO52" s="52" t="str">
        <f t="shared" si="50"/>
        <v/>
      </c>
      <c r="DP52" s="52" t="str">
        <f t="shared" si="50"/>
        <v/>
      </c>
      <c r="DQ52" s="52" t="str">
        <f t="shared" si="50"/>
        <v/>
      </c>
      <c r="DR52" s="52" t="str">
        <f t="shared" si="50"/>
        <v/>
      </c>
      <c r="DS52" s="52" t="str">
        <f t="shared" si="50"/>
        <v/>
      </c>
      <c r="DT52" s="52" t="str">
        <f t="shared" si="50"/>
        <v/>
      </c>
      <c r="DU52" s="52" t="str">
        <f t="shared" si="50"/>
        <v/>
      </c>
      <c r="DV52" s="52" t="str">
        <f t="shared" si="50"/>
        <v/>
      </c>
      <c r="DW52" s="52" t="str">
        <f t="shared" si="50"/>
        <v/>
      </c>
      <c r="DX52" s="52" t="str">
        <f t="shared" si="50"/>
        <v/>
      </c>
      <c r="DY52" s="52" t="str">
        <f t="shared" si="55"/>
        <v/>
      </c>
      <c r="DZ52" s="52" t="str">
        <f t="shared" si="55"/>
        <v/>
      </c>
      <c r="EA52" s="52" t="str">
        <f t="shared" si="46"/>
        <v/>
      </c>
      <c r="EB52" s="52" t="str">
        <f t="shared" si="46"/>
        <v/>
      </c>
      <c r="EC52" s="52" t="str">
        <f t="shared" si="56"/>
        <v/>
      </c>
      <c r="ED52" s="52" t="str">
        <f t="shared" si="56"/>
        <v/>
      </c>
      <c r="EE52" s="52" t="str">
        <f t="shared" si="56"/>
        <v/>
      </c>
      <c r="EF52" s="52" t="str">
        <f t="shared" si="56"/>
        <v/>
      </c>
      <c r="EG52" s="52" t="str">
        <f t="shared" si="56"/>
        <v/>
      </c>
      <c r="EH52" s="52" t="str">
        <f t="shared" si="56"/>
        <v/>
      </c>
      <c r="EI52" s="52" t="str">
        <f t="shared" si="56"/>
        <v/>
      </c>
      <c r="EJ52" s="52" t="str">
        <f t="shared" si="56"/>
        <v/>
      </c>
      <c r="EK52" s="52" t="str">
        <f t="shared" si="56"/>
        <v/>
      </c>
      <c r="EL52" s="52" t="str">
        <f t="shared" si="56"/>
        <v/>
      </c>
      <c r="EM52" s="52" t="str">
        <f t="shared" si="56"/>
        <v/>
      </c>
      <c r="EN52" s="52" t="str">
        <f t="shared" si="56"/>
        <v/>
      </c>
      <c r="EO52" s="52" t="str">
        <f t="shared" si="56"/>
        <v/>
      </c>
      <c r="EP52" s="52" t="str">
        <f t="shared" si="56"/>
        <v/>
      </c>
      <c r="EQ52" s="52" t="str">
        <f t="shared" si="56"/>
        <v/>
      </c>
      <c r="ER52" s="52" t="str">
        <f t="shared" si="56"/>
        <v/>
      </c>
      <c r="ES52" s="52" t="str">
        <f t="shared" si="56"/>
        <v/>
      </c>
      <c r="ET52" s="52" t="str">
        <f t="shared" si="56"/>
        <v/>
      </c>
      <c r="EU52" s="52" t="str">
        <f t="shared" si="56"/>
        <v/>
      </c>
      <c r="EV52" s="52" t="str">
        <f t="shared" si="56"/>
        <v/>
      </c>
      <c r="EW52" s="52" t="str">
        <f t="shared" si="56"/>
        <v/>
      </c>
      <c r="EX52" s="52" t="str">
        <f t="shared" si="56"/>
        <v/>
      </c>
      <c r="EY52" s="52" t="str">
        <f t="shared" si="56"/>
        <v/>
      </c>
      <c r="EZ52" s="52" t="str">
        <f t="shared" si="56"/>
        <v/>
      </c>
      <c r="FA52" s="52" t="str">
        <f t="shared" si="56"/>
        <v/>
      </c>
      <c r="FB52" s="52" t="str">
        <f t="shared" si="56"/>
        <v/>
      </c>
      <c r="FC52" s="52" t="str">
        <f t="shared" si="56"/>
        <v/>
      </c>
      <c r="FD52" s="52" t="str">
        <f t="shared" si="56"/>
        <v/>
      </c>
      <c r="FE52" s="52" t="str">
        <f t="shared" si="56"/>
        <v/>
      </c>
      <c r="FF52" s="52" t="str">
        <f t="shared" si="56"/>
        <v/>
      </c>
      <c r="FG52" s="52" t="str">
        <f t="shared" si="56"/>
        <v/>
      </c>
      <c r="FH52" s="52" t="str">
        <f t="shared" si="56"/>
        <v/>
      </c>
      <c r="FI52" s="52" t="str">
        <f t="shared" si="56"/>
        <v/>
      </c>
      <c r="FJ52" s="52" t="str">
        <f t="shared" si="56"/>
        <v/>
      </c>
      <c r="FK52" s="52" t="str">
        <f t="shared" si="56"/>
        <v/>
      </c>
      <c r="FL52" s="52" t="str">
        <f t="shared" si="56"/>
        <v/>
      </c>
      <c r="FM52" s="52" t="str">
        <f t="shared" si="56"/>
        <v/>
      </c>
      <c r="FN52" s="52" t="str">
        <f t="shared" si="56"/>
        <v/>
      </c>
      <c r="FO52" s="52" t="str">
        <f t="shared" si="56"/>
        <v/>
      </c>
      <c r="FP52" s="52" t="str">
        <f t="shared" si="56"/>
        <v/>
      </c>
      <c r="FQ52" s="52" t="str">
        <f t="shared" si="56"/>
        <v/>
      </c>
      <c r="FR52" s="52" t="str">
        <f t="shared" si="56"/>
        <v/>
      </c>
      <c r="FS52" s="52" t="str">
        <f t="shared" si="56"/>
        <v/>
      </c>
      <c r="FT52" s="52" t="str">
        <f t="shared" si="56"/>
        <v/>
      </c>
      <c r="FU52" s="52" t="str">
        <f t="shared" si="56"/>
        <v/>
      </c>
      <c r="FV52" s="52" t="str">
        <f t="shared" si="56"/>
        <v/>
      </c>
      <c r="FW52" s="52" t="str">
        <f t="shared" si="56"/>
        <v/>
      </c>
      <c r="FX52" s="52" t="str">
        <f t="shared" si="56"/>
        <v/>
      </c>
      <c r="FY52" s="52" t="str">
        <f t="shared" si="56"/>
        <v/>
      </c>
      <c r="FZ52" s="52" t="str">
        <f t="shared" si="56"/>
        <v/>
      </c>
      <c r="GA52" s="52" t="str">
        <f t="shared" si="56"/>
        <v/>
      </c>
      <c r="GB52" s="52" t="str">
        <f t="shared" si="56"/>
        <v/>
      </c>
      <c r="GC52" s="52" t="str">
        <f t="shared" si="56"/>
        <v/>
      </c>
      <c r="GD52" s="52" t="str">
        <f t="shared" si="56"/>
        <v/>
      </c>
      <c r="GE52" s="52" t="str">
        <f t="shared" si="56"/>
        <v/>
      </c>
      <c r="GF52" s="52" t="str">
        <f t="shared" si="56"/>
        <v/>
      </c>
      <c r="GG52" s="52" t="str">
        <f t="shared" si="56"/>
        <v/>
      </c>
      <c r="GH52" s="52" t="str">
        <f t="shared" si="56"/>
        <v/>
      </c>
      <c r="GI52" s="52" t="str">
        <f t="shared" si="56"/>
        <v/>
      </c>
      <c r="GJ52" s="52" t="str">
        <f t="shared" si="56"/>
        <v/>
      </c>
      <c r="GK52" s="52" t="str">
        <f t="shared" si="56"/>
        <v/>
      </c>
      <c r="GL52" s="52" t="str">
        <f t="shared" si="56"/>
        <v/>
      </c>
      <c r="GM52" s="52" t="str">
        <f t="shared" si="52"/>
        <v/>
      </c>
      <c r="GN52" s="52" t="str">
        <f t="shared" si="52"/>
        <v/>
      </c>
      <c r="GO52" s="52" t="str">
        <f t="shared" si="52"/>
        <v/>
      </c>
      <c r="GP52" s="52" t="str">
        <f t="shared" si="52"/>
        <v/>
      </c>
      <c r="GQ52" s="52" t="str">
        <f t="shared" si="52"/>
        <v/>
      </c>
      <c r="GR52" s="52" t="str">
        <f t="shared" si="49"/>
        <v/>
      </c>
      <c r="GS52" s="52" t="str">
        <f t="shared" si="49"/>
        <v/>
      </c>
      <c r="GT52" s="52" t="str">
        <f t="shared" si="49"/>
        <v/>
      </c>
      <c r="GU52" s="52" t="str">
        <f t="shared" si="49"/>
        <v/>
      </c>
      <c r="GV52" s="52" t="str">
        <f t="shared" si="49"/>
        <v/>
      </c>
      <c r="GW52" s="52" t="str">
        <f t="shared" si="49"/>
        <v/>
      </c>
      <c r="GX52" s="52" t="str">
        <f t="shared" si="49"/>
        <v/>
      </c>
      <c r="GY52" s="52" t="str">
        <f t="shared" si="49"/>
        <v/>
      </c>
      <c r="GZ52" s="52" t="str">
        <f t="shared" si="49"/>
        <v/>
      </c>
      <c r="HA52" s="52" t="str">
        <f t="shared" si="49"/>
        <v/>
      </c>
      <c r="HB52" s="52" t="str">
        <f t="shared" si="49"/>
        <v/>
      </c>
      <c r="HC52" s="52" t="str">
        <f t="shared" si="49"/>
        <v/>
      </c>
      <c r="HD52" s="52" t="str">
        <f t="shared" si="49"/>
        <v/>
      </c>
      <c r="HE52" s="52" t="str">
        <f t="shared" si="49"/>
        <v/>
      </c>
      <c r="HF52" s="52" t="str">
        <f t="shared" si="49"/>
        <v/>
      </c>
      <c r="HG52" s="52" t="str">
        <f t="shared" si="49"/>
        <v/>
      </c>
      <c r="HH52" s="52" t="str">
        <f t="shared" si="49"/>
        <v/>
      </c>
      <c r="HI52" s="52" t="str">
        <f t="shared" si="49"/>
        <v/>
      </c>
      <c r="HJ52" s="52" t="str">
        <f t="shared" si="49"/>
        <v/>
      </c>
      <c r="HK52" s="52" t="str">
        <f t="shared" si="49"/>
        <v/>
      </c>
      <c r="HL52" s="52" t="str">
        <f t="shared" si="49"/>
        <v/>
      </c>
      <c r="HM52" s="52" t="str">
        <f t="shared" si="49"/>
        <v/>
      </c>
      <c r="HN52" s="52" t="str">
        <f t="shared" si="49"/>
        <v/>
      </c>
      <c r="HO52" s="52" t="str">
        <f t="shared" si="49"/>
        <v/>
      </c>
      <c r="HP52" s="52" t="str">
        <f t="shared" si="49"/>
        <v/>
      </c>
      <c r="HQ52" s="52" t="str">
        <f t="shared" si="49"/>
        <v/>
      </c>
      <c r="HR52" s="52" t="str">
        <f t="shared" si="49"/>
        <v/>
      </c>
      <c r="HS52" s="52" t="str">
        <f t="shared" si="49"/>
        <v/>
      </c>
      <c r="HT52" s="52" t="str">
        <f t="shared" si="49"/>
        <v/>
      </c>
      <c r="HU52" s="52" t="str">
        <f t="shared" si="49"/>
        <v/>
      </c>
      <c r="HV52" s="52" t="str">
        <f t="shared" si="49"/>
        <v/>
      </c>
      <c r="HW52" s="52" t="str">
        <f t="shared" si="49"/>
        <v/>
      </c>
      <c r="HX52" s="52" t="str">
        <f t="shared" si="49"/>
        <v/>
      </c>
      <c r="HY52" s="52" t="str">
        <f t="shared" si="49"/>
        <v/>
      </c>
      <c r="HZ52" s="52" t="str">
        <f t="shared" si="49"/>
        <v/>
      </c>
      <c r="IA52" s="52" t="str">
        <f t="shared" si="49"/>
        <v/>
      </c>
      <c r="IB52" s="52" t="str">
        <f t="shared" si="49"/>
        <v/>
      </c>
      <c r="IC52" s="52" t="str">
        <f t="shared" si="49"/>
        <v/>
      </c>
      <c r="ID52" s="52" t="str">
        <f t="shared" si="49"/>
        <v/>
      </c>
      <c r="IE52" s="52" t="str">
        <f t="shared" si="49"/>
        <v/>
      </c>
      <c r="IF52" s="52" t="str">
        <f t="shared" si="49"/>
        <v/>
      </c>
      <c r="IG52" s="52" t="str">
        <f t="shared" ref="IG52:IQ52" si="57">IF(IG22&lt;&gt;"",LN(IG22),"")</f>
        <v/>
      </c>
      <c r="IH52" s="52" t="str">
        <f t="shared" si="57"/>
        <v/>
      </c>
      <c r="II52" s="52" t="str">
        <f t="shared" si="57"/>
        <v/>
      </c>
      <c r="IJ52" s="52" t="str">
        <f t="shared" si="57"/>
        <v/>
      </c>
      <c r="IK52" s="52" t="str">
        <f t="shared" si="57"/>
        <v/>
      </c>
      <c r="IL52" s="52" t="str">
        <f t="shared" si="57"/>
        <v/>
      </c>
      <c r="IM52" s="52" t="str">
        <f t="shared" si="57"/>
        <v/>
      </c>
      <c r="IN52" s="52" t="str">
        <f t="shared" si="57"/>
        <v/>
      </c>
      <c r="IO52" s="52" t="str">
        <f t="shared" si="57"/>
        <v/>
      </c>
      <c r="IP52" s="52" t="str">
        <f t="shared" si="57"/>
        <v/>
      </c>
      <c r="IQ52" s="52" t="str">
        <f t="shared" si="57"/>
        <v/>
      </c>
      <c r="IR52" s="57">
        <f t="shared" si="53"/>
        <v>1.6502468907312806</v>
      </c>
      <c r="IS52" s="61">
        <f t="shared" si="54"/>
        <v>0.49259047728977906</v>
      </c>
    </row>
    <row r="53" spans="1:254" s="57" customFormat="1" x14ac:dyDescent="0.2">
      <c r="A53" s="41" t="s">
        <v>17</v>
      </c>
      <c r="B53" s="52">
        <f t="shared" si="51"/>
        <v>2.0443939062099732</v>
      </c>
      <c r="C53" s="52">
        <f t="shared" si="51"/>
        <v>1.1676396839904097</v>
      </c>
      <c r="D53" s="52">
        <f t="shared" si="51"/>
        <v>1.3139637366967398</v>
      </c>
      <c r="E53" s="52">
        <f t="shared" si="51"/>
        <v>1.154962512245657</v>
      </c>
      <c r="F53" s="52">
        <f t="shared" si="51"/>
        <v>2.1160846894945715</v>
      </c>
      <c r="G53" s="52">
        <f t="shared" si="51"/>
        <v>1.4351694450664934</v>
      </c>
      <c r="H53" s="52">
        <f t="shared" si="51"/>
        <v>1.9370020354847979</v>
      </c>
      <c r="I53" s="52">
        <f t="shared" si="51"/>
        <v>1.030244509906389</v>
      </c>
      <c r="J53" s="52">
        <f t="shared" si="51"/>
        <v>1.3441940100844991</v>
      </c>
      <c r="K53" s="52">
        <f t="shared" si="51"/>
        <v>0.82117587039752471</v>
      </c>
      <c r="L53" s="52">
        <f t="shared" si="51"/>
        <v>1.3619033596713168</v>
      </c>
      <c r="M53" s="52">
        <f t="shared" si="51"/>
        <v>1.9157843202310245</v>
      </c>
      <c r="N53" s="52">
        <f t="shared" si="51"/>
        <v>2.1942941502380546</v>
      </c>
      <c r="O53" s="52">
        <f t="shared" si="51"/>
        <v>1.8191281551573106</v>
      </c>
      <c r="P53" s="52">
        <f t="shared" si="51"/>
        <v>1.7577128050872981</v>
      </c>
      <c r="Q53" s="52">
        <f t="shared" si="51"/>
        <v>1.1600079116017898</v>
      </c>
      <c r="R53" s="52">
        <f t="shared" si="51"/>
        <v>0.74560386583663585</v>
      </c>
      <c r="S53" s="52">
        <f t="shared" si="51"/>
        <v>1.2336103342331719</v>
      </c>
      <c r="T53" s="52">
        <f t="shared" si="51"/>
        <v>1.3479522540581184</v>
      </c>
      <c r="U53" s="52">
        <f t="shared" si="51"/>
        <v>0.50324399493315131</v>
      </c>
      <c r="V53" s="52">
        <f t="shared" si="51"/>
        <v>1.1482472481735935</v>
      </c>
      <c r="W53" s="52">
        <f t="shared" si="51"/>
        <v>1.4836046313725801</v>
      </c>
      <c r="X53" s="52">
        <f t="shared" si="51"/>
        <v>1.3779887262092456</v>
      </c>
      <c r="Y53" s="52">
        <f t="shared" si="51"/>
        <v>1.628345756769805</v>
      </c>
      <c r="Z53" s="52">
        <f t="shared" si="51"/>
        <v>0.85205771286416376</v>
      </c>
      <c r="AA53" s="52">
        <f t="shared" si="51"/>
        <v>0.78203399677962204</v>
      </c>
      <c r="AB53" s="52">
        <f t="shared" si="51"/>
        <v>1.6639421815596673</v>
      </c>
      <c r="AC53" s="52">
        <f t="shared" si="51"/>
        <v>1.6180997750720241</v>
      </c>
      <c r="AD53" s="52">
        <f t="shared" si="51"/>
        <v>1.2943706336761054</v>
      </c>
      <c r="AE53" s="52">
        <f t="shared" si="51"/>
        <v>0.74117822173446879</v>
      </c>
      <c r="AF53" s="52">
        <f t="shared" si="51"/>
        <v>1.4393006081159627</v>
      </c>
      <c r="AG53" s="52">
        <f t="shared" si="51"/>
        <v>1.3260664202822718</v>
      </c>
      <c r="AH53" s="52">
        <f t="shared" si="51"/>
        <v>1.5472214065575129</v>
      </c>
      <c r="AI53" s="52">
        <f t="shared" si="51"/>
        <v>1.8956614009630612</v>
      </c>
      <c r="AJ53" s="52">
        <f t="shared" si="51"/>
        <v>1.2206614968354783</v>
      </c>
      <c r="AK53" s="52">
        <f t="shared" si="51"/>
        <v>1.3804480545264224</v>
      </c>
      <c r="AL53" s="52">
        <f t="shared" si="51"/>
        <v>0.93637823898950012</v>
      </c>
      <c r="AM53" s="52">
        <f t="shared" si="51"/>
        <v>1.7984527737391995</v>
      </c>
      <c r="AN53" s="52" t="str">
        <f t="shared" si="51"/>
        <v/>
      </c>
      <c r="AO53" s="52" t="str">
        <f t="shared" si="51"/>
        <v/>
      </c>
      <c r="AP53" s="52" t="str">
        <f t="shared" si="51"/>
        <v/>
      </c>
      <c r="AQ53" s="52" t="str">
        <f t="shared" si="51"/>
        <v/>
      </c>
      <c r="AR53" s="52" t="str">
        <f t="shared" si="51"/>
        <v/>
      </c>
      <c r="AS53" s="52" t="str">
        <f t="shared" si="51"/>
        <v/>
      </c>
      <c r="AT53" s="52" t="str">
        <f t="shared" si="51"/>
        <v/>
      </c>
      <c r="AU53" s="52" t="str">
        <f t="shared" si="51"/>
        <v/>
      </c>
      <c r="AV53" s="52" t="str">
        <f t="shared" si="51"/>
        <v/>
      </c>
      <c r="AW53" s="52" t="str">
        <f t="shared" si="51"/>
        <v/>
      </c>
      <c r="AX53" s="52" t="str">
        <f t="shared" si="51"/>
        <v/>
      </c>
      <c r="AY53" s="52" t="str">
        <f t="shared" si="51"/>
        <v/>
      </c>
      <c r="AZ53" s="52" t="str">
        <f t="shared" si="51"/>
        <v/>
      </c>
      <c r="BA53" s="52" t="str">
        <f t="shared" si="51"/>
        <v/>
      </c>
      <c r="BB53" s="52" t="str">
        <f t="shared" si="51"/>
        <v/>
      </c>
      <c r="BC53" s="52" t="str">
        <f t="shared" si="51"/>
        <v/>
      </c>
      <c r="BD53" s="52" t="str">
        <f t="shared" si="51"/>
        <v/>
      </c>
      <c r="BE53" s="52" t="str">
        <f t="shared" si="51"/>
        <v/>
      </c>
      <c r="BF53" s="52" t="str">
        <f t="shared" si="51"/>
        <v/>
      </c>
      <c r="BG53" s="52" t="str">
        <f t="shared" si="51"/>
        <v/>
      </c>
      <c r="BH53" s="52" t="str">
        <f t="shared" si="51"/>
        <v/>
      </c>
      <c r="BI53" s="52" t="str">
        <f t="shared" si="51"/>
        <v/>
      </c>
      <c r="BJ53" s="52" t="str">
        <f t="shared" si="51"/>
        <v/>
      </c>
      <c r="BK53" s="52" t="str">
        <f t="shared" si="51"/>
        <v/>
      </c>
      <c r="BL53" s="52" t="str">
        <f t="shared" si="51"/>
        <v/>
      </c>
      <c r="BM53" s="52" t="str">
        <f t="shared" ref="BM53:BN56" si="58">IF(BM23&lt;&gt;"",LN(BM23),"")</f>
        <v/>
      </c>
      <c r="BN53" s="52" t="str">
        <f t="shared" si="58"/>
        <v/>
      </c>
      <c r="BO53" s="52" t="str">
        <f t="shared" si="50"/>
        <v/>
      </c>
      <c r="BP53" s="52" t="str">
        <f t="shared" si="50"/>
        <v/>
      </c>
      <c r="BQ53" s="52" t="str">
        <f t="shared" si="50"/>
        <v/>
      </c>
      <c r="BR53" s="52" t="str">
        <f t="shared" si="50"/>
        <v/>
      </c>
      <c r="BS53" s="52" t="str">
        <f t="shared" si="50"/>
        <v/>
      </c>
      <c r="BT53" s="52" t="str">
        <f t="shared" si="50"/>
        <v/>
      </c>
      <c r="BU53" s="52" t="str">
        <f t="shared" si="50"/>
        <v/>
      </c>
      <c r="BV53" s="52" t="str">
        <f t="shared" si="50"/>
        <v/>
      </c>
      <c r="BW53" s="52" t="str">
        <f t="shared" si="50"/>
        <v/>
      </c>
      <c r="BX53" s="52" t="str">
        <f t="shared" si="50"/>
        <v/>
      </c>
      <c r="BY53" s="52" t="str">
        <f t="shared" si="50"/>
        <v/>
      </c>
      <c r="BZ53" s="52" t="str">
        <f t="shared" si="50"/>
        <v/>
      </c>
      <c r="CA53" s="52" t="str">
        <f t="shared" si="50"/>
        <v/>
      </c>
      <c r="CB53" s="52" t="str">
        <f t="shared" si="50"/>
        <v/>
      </c>
      <c r="CC53" s="52" t="str">
        <f t="shared" si="50"/>
        <v/>
      </c>
      <c r="CD53" s="52" t="str">
        <f t="shared" si="50"/>
        <v/>
      </c>
      <c r="CE53" s="52" t="str">
        <f t="shared" si="50"/>
        <v/>
      </c>
      <c r="CF53" s="52" t="str">
        <f t="shared" si="50"/>
        <v/>
      </c>
      <c r="CG53" s="52" t="str">
        <f t="shared" si="50"/>
        <v/>
      </c>
      <c r="CH53" s="52" t="str">
        <f t="shared" si="50"/>
        <v/>
      </c>
      <c r="CI53" s="52" t="str">
        <f t="shared" si="50"/>
        <v/>
      </c>
      <c r="CJ53" s="52" t="str">
        <f t="shared" si="50"/>
        <v/>
      </c>
      <c r="CK53" s="52" t="str">
        <f t="shared" si="50"/>
        <v/>
      </c>
      <c r="CL53" s="52" t="str">
        <f t="shared" si="50"/>
        <v/>
      </c>
      <c r="CM53" s="52" t="str">
        <f t="shared" si="50"/>
        <v/>
      </c>
      <c r="CN53" s="52" t="str">
        <f t="shared" si="50"/>
        <v/>
      </c>
      <c r="CO53" s="52" t="str">
        <f t="shared" si="50"/>
        <v/>
      </c>
      <c r="CP53" s="52" t="str">
        <f t="shared" si="50"/>
        <v/>
      </c>
      <c r="CQ53" s="52" t="str">
        <f t="shared" si="50"/>
        <v/>
      </c>
      <c r="CR53" s="52" t="str">
        <f t="shared" si="50"/>
        <v/>
      </c>
      <c r="CS53" s="52" t="str">
        <f t="shared" si="50"/>
        <v/>
      </c>
      <c r="CT53" s="52" t="str">
        <f t="shared" si="50"/>
        <v/>
      </c>
      <c r="CU53" s="52" t="str">
        <f t="shared" si="50"/>
        <v/>
      </c>
      <c r="CV53" s="52" t="str">
        <f t="shared" si="50"/>
        <v/>
      </c>
      <c r="CW53" s="52" t="str">
        <f t="shared" si="50"/>
        <v/>
      </c>
      <c r="CX53" s="52" t="str">
        <f t="shared" si="50"/>
        <v/>
      </c>
      <c r="CY53" s="52" t="str">
        <f t="shared" si="50"/>
        <v/>
      </c>
      <c r="CZ53" s="52" t="str">
        <f t="shared" si="50"/>
        <v/>
      </c>
      <c r="DA53" s="52" t="str">
        <f t="shared" si="50"/>
        <v/>
      </c>
      <c r="DB53" s="52" t="str">
        <f t="shared" si="50"/>
        <v/>
      </c>
      <c r="DC53" s="52" t="str">
        <f t="shared" si="50"/>
        <v/>
      </c>
      <c r="DD53" s="52" t="str">
        <f t="shared" si="50"/>
        <v/>
      </c>
      <c r="DE53" s="52" t="str">
        <f t="shared" si="50"/>
        <v/>
      </c>
      <c r="DF53" s="52" t="str">
        <f t="shared" si="50"/>
        <v/>
      </c>
      <c r="DG53" s="52" t="str">
        <f t="shared" si="50"/>
        <v/>
      </c>
      <c r="DH53" s="52" t="str">
        <f t="shared" si="50"/>
        <v/>
      </c>
      <c r="DI53" s="52" t="str">
        <f t="shared" si="50"/>
        <v/>
      </c>
      <c r="DJ53" s="52" t="str">
        <f t="shared" si="50"/>
        <v/>
      </c>
      <c r="DK53" s="52" t="str">
        <f t="shared" si="50"/>
        <v/>
      </c>
      <c r="DL53" s="52" t="str">
        <f t="shared" si="50"/>
        <v/>
      </c>
      <c r="DM53" s="52" t="str">
        <f t="shared" si="50"/>
        <v/>
      </c>
      <c r="DN53" s="52" t="str">
        <f t="shared" si="50"/>
        <v/>
      </c>
      <c r="DO53" s="52" t="str">
        <f t="shared" si="50"/>
        <v/>
      </c>
      <c r="DP53" s="52" t="str">
        <f t="shared" si="50"/>
        <v/>
      </c>
      <c r="DQ53" s="52" t="str">
        <f t="shared" si="50"/>
        <v/>
      </c>
      <c r="DR53" s="52" t="str">
        <f t="shared" si="50"/>
        <v/>
      </c>
      <c r="DS53" s="52" t="str">
        <f t="shared" si="50"/>
        <v/>
      </c>
      <c r="DT53" s="52" t="str">
        <f t="shared" si="50"/>
        <v/>
      </c>
      <c r="DU53" s="52" t="str">
        <f t="shared" si="50"/>
        <v/>
      </c>
      <c r="DV53" s="52" t="str">
        <f t="shared" si="50"/>
        <v/>
      </c>
      <c r="DW53" s="52" t="str">
        <f t="shared" si="50"/>
        <v/>
      </c>
      <c r="DX53" s="52" t="str">
        <f t="shared" si="50"/>
        <v/>
      </c>
      <c r="DY53" s="52" t="str">
        <f t="shared" si="55"/>
        <v/>
      </c>
      <c r="DZ53" s="52" t="str">
        <f t="shared" si="55"/>
        <v/>
      </c>
      <c r="EA53" s="52" t="str">
        <f t="shared" si="46"/>
        <v/>
      </c>
      <c r="EB53" s="52" t="str">
        <f t="shared" si="46"/>
        <v/>
      </c>
      <c r="EC53" s="52" t="str">
        <f t="shared" si="56"/>
        <v/>
      </c>
      <c r="ED53" s="52" t="str">
        <f t="shared" si="56"/>
        <v/>
      </c>
      <c r="EE53" s="52" t="str">
        <f t="shared" si="56"/>
        <v/>
      </c>
      <c r="EF53" s="52" t="str">
        <f t="shared" si="56"/>
        <v/>
      </c>
      <c r="EG53" s="52" t="str">
        <f t="shared" si="56"/>
        <v/>
      </c>
      <c r="EH53" s="52" t="str">
        <f t="shared" si="56"/>
        <v/>
      </c>
      <c r="EI53" s="52" t="str">
        <f t="shared" si="56"/>
        <v/>
      </c>
      <c r="EJ53" s="52" t="str">
        <f t="shared" si="56"/>
        <v/>
      </c>
      <c r="EK53" s="52" t="str">
        <f t="shared" si="56"/>
        <v/>
      </c>
      <c r="EL53" s="52" t="str">
        <f t="shared" si="56"/>
        <v/>
      </c>
      <c r="EM53" s="52" t="str">
        <f t="shared" si="56"/>
        <v/>
      </c>
      <c r="EN53" s="52" t="str">
        <f t="shared" si="56"/>
        <v/>
      </c>
      <c r="EO53" s="52" t="str">
        <f t="shared" si="56"/>
        <v/>
      </c>
      <c r="EP53" s="52" t="str">
        <f t="shared" si="56"/>
        <v/>
      </c>
      <c r="EQ53" s="52" t="str">
        <f t="shared" si="56"/>
        <v/>
      </c>
      <c r="ER53" s="52" t="str">
        <f t="shared" si="56"/>
        <v/>
      </c>
      <c r="ES53" s="52" t="str">
        <f t="shared" si="56"/>
        <v/>
      </c>
      <c r="ET53" s="52" t="str">
        <f t="shared" si="56"/>
        <v/>
      </c>
      <c r="EU53" s="52" t="str">
        <f t="shared" si="56"/>
        <v/>
      </c>
      <c r="EV53" s="52" t="str">
        <f t="shared" si="56"/>
        <v/>
      </c>
      <c r="EW53" s="52" t="str">
        <f t="shared" si="56"/>
        <v/>
      </c>
      <c r="EX53" s="52" t="str">
        <f t="shared" si="56"/>
        <v/>
      </c>
      <c r="EY53" s="52" t="str">
        <f t="shared" si="56"/>
        <v/>
      </c>
      <c r="EZ53" s="52" t="str">
        <f t="shared" si="56"/>
        <v/>
      </c>
      <c r="FA53" s="52" t="str">
        <f t="shared" si="56"/>
        <v/>
      </c>
      <c r="FB53" s="52" t="str">
        <f t="shared" si="56"/>
        <v/>
      </c>
      <c r="FC53" s="52" t="str">
        <f t="shared" si="56"/>
        <v/>
      </c>
      <c r="FD53" s="52" t="str">
        <f t="shared" si="56"/>
        <v/>
      </c>
      <c r="FE53" s="52" t="str">
        <f t="shared" si="56"/>
        <v/>
      </c>
      <c r="FF53" s="52" t="str">
        <f t="shared" si="56"/>
        <v/>
      </c>
      <c r="FG53" s="52" t="str">
        <f t="shared" si="56"/>
        <v/>
      </c>
      <c r="FH53" s="52" t="str">
        <f t="shared" si="56"/>
        <v/>
      </c>
      <c r="FI53" s="52" t="str">
        <f t="shared" si="56"/>
        <v/>
      </c>
      <c r="FJ53" s="52" t="str">
        <f t="shared" si="56"/>
        <v/>
      </c>
      <c r="FK53" s="52" t="str">
        <f t="shared" si="56"/>
        <v/>
      </c>
      <c r="FL53" s="52" t="str">
        <f t="shared" si="56"/>
        <v/>
      </c>
      <c r="FM53" s="52" t="str">
        <f t="shared" si="56"/>
        <v/>
      </c>
      <c r="FN53" s="52" t="str">
        <f t="shared" si="56"/>
        <v/>
      </c>
      <c r="FO53" s="52" t="str">
        <f t="shared" si="56"/>
        <v/>
      </c>
      <c r="FP53" s="52" t="str">
        <f t="shared" si="56"/>
        <v/>
      </c>
      <c r="FQ53" s="52" t="str">
        <f t="shared" si="56"/>
        <v/>
      </c>
      <c r="FR53" s="52" t="str">
        <f t="shared" si="56"/>
        <v/>
      </c>
      <c r="FS53" s="52" t="str">
        <f t="shared" si="56"/>
        <v/>
      </c>
      <c r="FT53" s="52" t="str">
        <f t="shared" si="56"/>
        <v/>
      </c>
      <c r="FU53" s="52" t="str">
        <f t="shared" si="56"/>
        <v/>
      </c>
      <c r="FV53" s="52" t="str">
        <f t="shared" si="56"/>
        <v/>
      </c>
      <c r="FW53" s="52" t="str">
        <f t="shared" si="56"/>
        <v/>
      </c>
      <c r="FX53" s="52" t="str">
        <f t="shared" si="56"/>
        <v/>
      </c>
      <c r="FY53" s="52" t="str">
        <f t="shared" si="56"/>
        <v/>
      </c>
      <c r="FZ53" s="52" t="str">
        <f t="shared" si="56"/>
        <v/>
      </c>
      <c r="GA53" s="52" t="str">
        <f t="shared" si="56"/>
        <v/>
      </c>
      <c r="GB53" s="52" t="str">
        <f t="shared" si="56"/>
        <v/>
      </c>
      <c r="GC53" s="52" t="str">
        <f t="shared" si="56"/>
        <v/>
      </c>
      <c r="GD53" s="52" t="str">
        <f t="shared" si="56"/>
        <v/>
      </c>
      <c r="GE53" s="52" t="str">
        <f t="shared" si="56"/>
        <v/>
      </c>
      <c r="GF53" s="52" t="str">
        <f t="shared" si="56"/>
        <v/>
      </c>
      <c r="GG53" s="52" t="str">
        <f t="shared" si="56"/>
        <v/>
      </c>
      <c r="GH53" s="52" t="str">
        <f t="shared" si="56"/>
        <v/>
      </c>
      <c r="GI53" s="52" t="str">
        <f t="shared" si="56"/>
        <v/>
      </c>
      <c r="GJ53" s="52" t="str">
        <f t="shared" si="56"/>
        <v/>
      </c>
      <c r="GK53" s="52" t="str">
        <f t="shared" si="56"/>
        <v/>
      </c>
      <c r="GL53" s="52" t="str">
        <f t="shared" si="56"/>
        <v/>
      </c>
      <c r="GM53" s="52" t="str">
        <f t="shared" si="52"/>
        <v/>
      </c>
      <c r="GN53" s="52" t="str">
        <f t="shared" si="52"/>
        <v/>
      </c>
      <c r="GO53" s="52" t="str">
        <f t="shared" si="52"/>
        <v/>
      </c>
      <c r="GP53" s="52" t="str">
        <f t="shared" si="52"/>
        <v/>
      </c>
      <c r="GQ53" s="52" t="str">
        <f t="shared" si="52"/>
        <v/>
      </c>
      <c r="GR53" s="52" t="str">
        <f t="shared" ref="GR53:IQ57" si="59">IF(GR23&lt;&gt;"",LN(GR23),"")</f>
        <v/>
      </c>
      <c r="GS53" s="52" t="str">
        <f t="shared" si="59"/>
        <v/>
      </c>
      <c r="GT53" s="52" t="str">
        <f t="shared" si="59"/>
        <v/>
      </c>
      <c r="GU53" s="52" t="str">
        <f t="shared" si="59"/>
        <v/>
      </c>
      <c r="GV53" s="52" t="str">
        <f t="shared" si="59"/>
        <v/>
      </c>
      <c r="GW53" s="52" t="str">
        <f t="shared" si="59"/>
        <v/>
      </c>
      <c r="GX53" s="52" t="str">
        <f t="shared" si="59"/>
        <v/>
      </c>
      <c r="GY53" s="52" t="str">
        <f t="shared" si="59"/>
        <v/>
      </c>
      <c r="GZ53" s="52" t="str">
        <f t="shared" si="59"/>
        <v/>
      </c>
      <c r="HA53" s="52" t="str">
        <f t="shared" si="59"/>
        <v/>
      </c>
      <c r="HB53" s="52" t="str">
        <f t="shared" si="59"/>
        <v/>
      </c>
      <c r="HC53" s="52" t="str">
        <f t="shared" si="59"/>
        <v/>
      </c>
      <c r="HD53" s="52" t="str">
        <f t="shared" si="59"/>
        <v/>
      </c>
      <c r="HE53" s="52" t="str">
        <f t="shared" si="59"/>
        <v/>
      </c>
      <c r="HF53" s="52" t="str">
        <f t="shared" si="59"/>
        <v/>
      </c>
      <c r="HG53" s="52" t="str">
        <f t="shared" si="59"/>
        <v/>
      </c>
      <c r="HH53" s="52" t="str">
        <f t="shared" si="59"/>
        <v/>
      </c>
      <c r="HI53" s="52" t="str">
        <f t="shared" si="59"/>
        <v/>
      </c>
      <c r="HJ53" s="52" t="str">
        <f t="shared" si="59"/>
        <v/>
      </c>
      <c r="HK53" s="52" t="str">
        <f t="shared" si="59"/>
        <v/>
      </c>
      <c r="HL53" s="52" t="str">
        <f t="shared" si="59"/>
        <v/>
      </c>
      <c r="HM53" s="52" t="str">
        <f t="shared" si="59"/>
        <v/>
      </c>
      <c r="HN53" s="52" t="str">
        <f t="shared" si="59"/>
        <v/>
      </c>
      <c r="HO53" s="52" t="str">
        <f t="shared" si="59"/>
        <v/>
      </c>
      <c r="HP53" s="52" t="str">
        <f t="shared" si="59"/>
        <v/>
      </c>
      <c r="HQ53" s="52" t="str">
        <f t="shared" si="59"/>
        <v/>
      </c>
      <c r="HR53" s="52" t="str">
        <f t="shared" si="59"/>
        <v/>
      </c>
      <c r="HS53" s="52" t="str">
        <f t="shared" si="59"/>
        <v/>
      </c>
      <c r="HT53" s="52" t="str">
        <f t="shared" si="59"/>
        <v/>
      </c>
      <c r="HU53" s="52" t="str">
        <f t="shared" si="59"/>
        <v/>
      </c>
      <c r="HV53" s="52" t="str">
        <f t="shared" si="59"/>
        <v/>
      </c>
      <c r="HW53" s="52" t="str">
        <f t="shared" si="59"/>
        <v/>
      </c>
      <c r="HX53" s="52" t="str">
        <f t="shared" si="59"/>
        <v/>
      </c>
      <c r="HY53" s="52" t="str">
        <f t="shared" si="59"/>
        <v/>
      </c>
      <c r="HZ53" s="52" t="str">
        <f t="shared" si="59"/>
        <v/>
      </c>
      <c r="IA53" s="52" t="str">
        <f t="shared" si="59"/>
        <v/>
      </c>
      <c r="IB53" s="52" t="str">
        <f t="shared" si="59"/>
        <v/>
      </c>
      <c r="IC53" s="52" t="str">
        <f t="shared" si="59"/>
        <v/>
      </c>
      <c r="ID53" s="52" t="str">
        <f t="shared" si="59"/>
        <v/>
      </c>
      <c r="IE53" s="52" t="str">
        <f t="shared" si="59"/>
        <v/>
      </c>
      <c r="IF53" s="52" t="str">
        <f t="shared" si="59"/>
        <v/>
      </c>
      <c r="IG53" s="52" t="str">
        <f t="shared" si="59"/>
        <v/>
      </c>
      <c r="IH53" s="52" t="str">
        <f t="shared" si="59"/>
        <v/>
      </c>
      <c r="II53" s="52" t="str">
        <f t="shared" si="59"/>
        <v/>
      </c>
      <c r="IJ53" s="52" t="str">
        <f t="shared" si="59"/>
        <v/>
      </c>
      <c r="IK53" s="52" t="str">
        <f t="shared" si="59"/>
        <v/>
      </c>
      <c r="IL53" s="52" t="str">
        <f t="shared" si="59"/>
        <v/>
      </c>
      <c r="IM53" s="52" t="str">
        <f t="shared" si="59"/>
        <v/>
      </c>
      <c r="IN53" s="52" t="str">
        <f t="shared" si="59"/>
        <v/>
      </c>
      <c r="IO53" s="52" t="str">
        <f t="shared" si="59"/>
        <v/>
      </c>
      <c r="IP53" s="52" t="str">
        <f t="shared" si="59"/>
        <v/>
      </c>
      <c r="IQ53" s="52" t="str">
        <f t="shared" si="59"/>
        <v/>
      </c>
      <c r="IR53" s="57">
        <f t="shared" si="53"/>
        <v>1.3825823903906742</v>
      </c>
      <c r="IS53" s="61">
        <f t="shared" si="54"/>
        <v>0.41502178073080964</v>
      </c>
    </row>
    <row r="54" spans="1:254" s="57" customFormat="1" x14ac:dyDescent="0.2">
      <c r="A54" s="41"/>
      <c r="B54" s="52" t="str">
        <f t="shared" ref="B54:BM57" si="60">IF(B24&lt;&gt;"",LN(B24),"")</f>
        <v/>
      </c>
      <c r="C54" s="52" t="str">
        <f t="shared" si="60"/>
        <v/>
      </c>
      <c r="D54" s="52" t="str">
        <f t="shared" si="60"/>
        <v/>
      </c>
      <c r="E54" s="52" t="str">
        <f t="shared" si="60"/>
        <v/>
      </c>
      <c r="F54" s="52" t="str">
        <f t="shared" si="60"/>
        <v/>
      </c>
      <c r="G54" s="52" t="str">
        <f t="shared" si="60"/>
        <v/>
      </c>
      <c r="H54" s="52" t="str">
        <f t="shared" si="60"/>
        <v/>
      </c>
      <c r="I54" s="52" t="str">
        <f t="shared" si="60"/>
        <v/>
      </c>
      <c r="J54" s="52" t="str">
        <f t="shared" si="60"/>
        <v/>
      </c>
      <c r="K54" s="52" t="str">
        <f t="shared" si="60"/>
        <v/>
      </c>
      <c r="L54" s="52" t="str">
        <f t="shared" si="60"/>
        <v/>
      </c>
      <c r="M54" s="52" t="str">
        <f t="shared" si="60"/>
        <v/>
      </c>
      <c r="N54" s="52" t="str">
        <f t="shared" si="60"/>
        <v/>
      </c>
      <c r="O54" s="52" t="str">
        <f t="shared" si="60"/>
        <v/>
      </c>
      <c r="P54" s="52" t="str">
        <f t="shared" si="60"/>
        <v/>
      </c>
      <c r="Q54" s="52" t="str">
        <f t="shared" si="60"/>
        <v/>
      </c>
      <c r="R54" s="52" t="str">
        <f t="shared" si="60"/>
        <v/>
      </c>
      <c r="S54" s="52" t="str">
        <f t="shared" si="60"/>
        <v/>
      </c>
      <c r="T54" s="52" t="str">
        <f t="shared" si="60"/>
        <v/>
      </c>
      <c r="U54" s="52" t="str">
        <f t="shared" si="60"/>
        <v/>
      </c>
      <c r="V54" s="52" t="str">
        <f t="shared" si="60"/>
        <v/>
      </c>
      <c r="W54" s="52" t="str">
        <f t="shared" si="60"/>
        <v/>
      </c>
      <c r="X54" s="52" t="str">
        <f t="shared" si="60"/>
        <v/>
      </c>
      <c r="Y54" s="52" t="str">
        <f t="shared" si="60"/>
        <v/>
      </c>
      <c r="Z54" s="52" t="str">
        <f t="shared" si="60"/>
        <v/>
      </c>
      <c r="AA54" s="52" t="str">
        <f t="shared" si="60"/>
        <v/>
      </c>
      <c r="AB54" s="52" t="str">
        <f t="shared" si="60"/>
        <v/>
      </c>
      <c r="AC54" s="52" t="str">
        <f t="shared" si="60"/>
        <v/>
      </c>
      <c r="AD54" s="52" t="str">
        <f t="shared" si="60"/>
        <v/>
      </c>
      <c r="AE54" s="52" t="str">
        <f t="shared" si="60"/>
        <v/>
      </c>
      <c r="AF54" s="52" t="str">
        <f t="shared" si="60"/>
        <v/>
      </c>
      <c r="AG54" s="52" t="str">
        <f t="shared" si="60"/>
        <v/>
      </c>
      <c r="AH54" s="52" t="str">
        <f t="shared" si="60"/>
        <v/>
      </c>
      <c r="AI54" s="52" t="str">
        <f t="shared" si="60"/>
        <v/>
      </c>
      <c r="AJ54" s="52" t="str">
        <f t="shared" si="60"/>
        <v/>
      </c>
      <c r="AK54" s="52" t="str">
        <f t="shared" si="60"/>
        <v/>
      </c>
      <c r="AL54" s="52" t="str">
        <f t="shared" si="60"/>
        <v/>
      </c>
      <c r="AM54" s="52" t="str">
        <f t="shared" si="60"/>
        <v/>
      </c>
      <c r="AN54" s="52" t="str">
        <f t="shared" si="60"/>
        <v/>
      </c>
      <c r="AO54" s="52" t="str">
        <f t="shared" si="60"/>
        <v/>
      </c>
      <c r="AP54" s="52" t="str">
        <f t="shared" si="60"/>
        <v/>
      </c>
      <c r="AQ54" s="52" t="str">
        <f t="shared" si="60"/>
        <v/>
      </c>
      <c r="AR54" s="52" t="str">
        <f t="shared" si="60"/>
        <v/>
      </c>
      <c r="AS54" s="52" t="str">
        <f t="shared" si="60"/>
        <v/>
      </c>
      <c r="AT54" s="52" t="str">
        <f t="shared" si="60"/>
        <v/>
      </c>
      <c r="AU54" s="52" t="str">
        <f t="shared" si="60"/>
        <v/>
      </c>
      <c r="AV54" s="52" t="str">
        <f t="shared" si="60"/>
        <v/>
      </c>
      <c r="AW54" s="52" t="str">
        <f t="shared" si="60"/>
        <v/>
      </c>
      <c r="AX54" s="52" t="str">
        <f t="shared" si="60"/>
        <v/>
      </c>
      <c r="AY54" s="52" t="str">
        <f t="shared" si="60"/>
        <v/>
      </c>
      <c r="AZ54" s="52" t="str">
        <f t="shared" si="60"/>
        <v/>
      </c>
      <c r="BA54" s="52" t="str">
        <f t="shared" si="60"/>
        <v/>
      </c>
      <c r="BB54" s="52" t="str">
        <f t="shared" si="60"/>
        <v/>
      </c>
      <c r="BC54" s="52" t="str">
        <f t="shared" si="60"/>
        <v/>
      </c>
      <c r="BD54" s="52" t="str">
        <f t="shared" si="60"/>
        <v/>
      </c>
      <c r="BE54" s="52" t="str">
        <f t="shared" si="60"/>
        <v/>
      </c>
      <c r="BF54" s="52" t="str">
        <f t="shared" si="60"/>
        <v/>
      </c>
      <c r="BG54" s="52" t="str">
        <f t="shared" si="60"/>
        <v/>
      </c>
      <c r="BH54" s="52" t="str">
        <f t="shared" si="60"/>
        <v/>
      </c>
      <c r="BI54" s="52" t="str">
        <f t="shared" si="60"/>
        <v/>
      </c>
      <c r="BJ54" s="52" t="str">
        <f t="shared" si="60"/>
        <v/>
      </c>
      <c r="BK54" s="52" t="str">
        <f t="shared" si="60"/>
        <v/>
      </c>
      <c r="BL54" s="52" t="str">
        <f t="shared" si="60"/>
        <v/>
      </c>
      <c r="BM54" s="52" t="str">
        <f t="shared" si="60"/>
        <v/>
      </c>
      <c r="BN54" s="52" t="str">
        <f t="shared" si="58"/>
        <v/>
      </c>
      <c r="BO54" s="52" t="str">
        <f t="shared" si="50"/>
        <v/>
      </c>
      <c r="BP54" s="52" t="str">
        <f t="shared" si="50"/>
        <v/>
      </c>
      <c r="BQ54" s="52" t="str">
        <f t="shared" si="50"/>
        <v/>
      </c>
      <c r="BR54" s="52" t="str">
        <f t="shared" si="50"/>
        <v/>
      </c>
      <c r="BS54" s="52" t="str">
        <f t="shared" si="50"/>
        <v/>
      </c>
      <c r="BT54" s="52" t="str">
        <f t="shared" si="50"/>
        <v/>
      </c>
      <c r="BU54" s="52" t="str">
        <f t="shared" si="50"/>
        <v/>
      </c>
      <c r="BV54" s="52" t="str">
        <f t="shared" si="50"/>
        <v/>
      </c>
      <c r="BW54" s="52" t="str">
        <f t="shared" si="50"/>
        <v/>
      </c>
      <c r="BX54" s="52" t="str">
        <f t="shared" si="50"/>
        <v/>
      </c>
      <c r="BY54" s="52" t="str">
        <f t="shared" si="50"/>
        <v/>
      </c>
      <c r="BZ54" s="52" t="str">
        <f t="shared" si="50"/>
        <v/>
      </c>
      <c r="CA54" s="52" t="str">
        <f t="shared" si="50"/>
        <v/>
      </c>
      <c r="CB54" s="52" t="str">
        <f t="shared" si="50"/>
        <v/>
      </c>
      <c r="CC54" s="52" t="str">
        <f t="shared" si="50"/>
        <v/>
      </c>
      <c r="CD54" s="52" t="str">
        <f t="shared" si="50"/>
        <v/>
      </c>
      <c r="CE54" s="52" t="str">
        <f t="shared" si="50"/>
        <v/>
      </c>
      <c r="CF54" s="52" t="str">
        <f t="shared" si="50"/>
        <v/>
      </c>
      <c r="CG54" s="52" t="str">
        <f t="shared" si="50"/>
        <v/>
      </c>
      <c r="CH54" s="52" t="str">
        <f t="shared" si="50"/>
        <v/>
      </c>
      <c r="CI54" s="52" t="str">
        <f t="shared" si="50"/>
        <v/>
      </c>
      <c r="CJ54" s="52" t="str">
        <f t="shared" si="50"/>
        <v/>
      </c>
      <c r="CK54" s="52" t="str">
        <f t="shared" si="50"/>
        <v/>
      </c>
      <c r="CL54" s="52" t="str">
        <f t="shared" si="50"/>
        <v/>
      </c>
      <c r="CM54" s="52" t="str">
        <f t="shared" si="50"/>
        <v/>
      </c>
      <c r="CN54" s="52" t="str">
        <f t="shared" si="50"/>
        <v/>
      </c>
      <c r="CO54" s="52" t="str">
        <f t="shared" si="50"/>
        <v/>
      </c>
      <c r="CP54" s="52" t="str">
        <f t="shared" si="50"/>
        <v/>
      </c>
      <c r="CQ54" s="52" t="str">
        <f t="shared" si="50"/>
        <v/>
      </c>
      <c r="CR54" s="52" t="str">
        <f t="shared" si="50"/>
        <v/>
      </c>
      <c r="CS54" s="52" t="str">
        <f t="shared" si="50"/>
        <v/>
      </c>
      <c r="CT54" s="52" t="str">
        <f t="shared" si="50"/>
        <v/>
      </c>
      <c r="CU54" s="52" t="str">
        <f t="shared" si="50"/>
        <v/>
      </c>
      <c r="CV54" s="52" t="str">
        <f t="shared" si="50"/>
        <v/>
      </c>
      <c r="CW54" s="52" t="str">
        <f t="shared" si="50"/>
        <v/>
      </c>
      <c r="CX54" s="52" t="str">
        <f t="shared" si="50"/>
        <v/>
      </c>
      <c r="CY54" s="52" t="str">
        <f t="shared" si="50"/>
        <v/>
      </c>
      <c r="CZ54" s="52" t="str">
        <f t="shared" si="50"/>
        <v/>
      </c>
      <c r="DA54" s="52" t="str">
        <f t="shared" si="50"/>
        <v/>
      </c>
      <c r="DB54" s="52" t="str">
        <f t="shared" si="50"/>
        <v/>
      </c>
      <c r="DC54" s="52" t="str">
        <f t="shared" si="50"/>
        <v/>
      </c>
      <c r="DD54" s="52" t="str">
        <f t="shared" si="50"/>
        <v/>
      </c>
      <c r="DE54" s="52" t="str">
        <f t="shared" si="50"/>
        <v/>
      </c>
      <c r="DF54" s="52" t="str">
        <f t="shared" si="50"/>
        <v/>
      </c>
      <c r="DG54" s="52" t="str">
        <f t="shared" si="50"/>
        <v/>
      </c>
      <c r="DH54" s="52" t="str">
        <f t="shared" si="50"/>
        <v/>
      </c>
      <c r="DI54" s="52" t="str">
        <f t="shared" si="50"/>
        <v/>
      </c>
      <c r="DJ54" s="52" t="str">
        <f t="shared" si="50"/>
        <v/>
      </c>
      <c r="DK54" s="52" t="str">
        <f t="shared" si="50"/>
        <v/>
      </c>
      <c r="DL54" s="52" t="str">
        <f t="shared" si="50"/>
        <v/>
      </c>
      <c r="DM54" s="52" t="str">
        <f t="shared" si="50"/>
        <v/>
      </c>
      <c r="DN54" s="52" t="str">
        <f t="shared" si="50"/>
        <v/>
      </c>
      <c r="DO54" s="52" t="str">
        <f t="shared" si="50"/>
        <v/>
      </c>
      <c r="DP54" s="52" t="str">
        <f t="shared" si="50"/>
        <v/>
      </c>
      <c r="DQ54" s="52" t="str">
        <f t="shared" si="50"/>
        <v/>
      </c>
      <c r="DR54" s="52" t="str">
        <f t="shared" si="50"/>
        <v/>
      </c>
      <c r="DS54" s="52" t="str">
        <f t="shared" si="50"/>
        <v/>
      </c>
      <c r="DT54" s="52" t="str">
        <f t="shared" si="50"/>
        <v/>
      </c>
      <c r="DU54" s="52" t="str">
        <f t="shared" si="50"/>
        <v/>
      </c>
      <c r="DV54" s="52" t="str">
        <f t="shared" si="50"/>
        <v/>
      </c>
      <c r="DW54" s="52" t="str">
        <f t="shared" si="50"/>
        <v/>
      </c>
      <c r="DX54" s="52" t="str">
        <f t="shared" si="50"/>
        <v/>
      </c>
      <c r="DY54" s="52" t="str">
        <f t="shared" si="55"/>
        <v/>
      </c>
      <c r="DZ54" s="52" t="str">
        <f t="shared" si="55"/>
        <v/>
      </c>
      <c r="EA54" s="52" t="str">
        <f t="shared" si="46"/>
        <v/>
      </c>
      <c r="EB54" s="52" t="str">
        <f t="shared" si="46"/>
        <v/>
      </c>
      <c r="EC54" s="52" t="str">
        <f t="shared" si="56"/>
        <v/>
      </c>
      <c r="ED54" s="52" t="str">
        <f t="shared" si="56"/>
        <v/>
      </c>
      <c r="EE54" s="52" t="str">
        <f t="shared" si="56"/>
        <v/>
      </c>
      <c r="EF54" s="52" t="str">
        <f t="shared" si="56"/>
        <v/>
      </c>
      <c r="EG54" s="52" t="str">
        <f t="shared" si="56"/>
        <v/>
      </c>
      <c r="EH54" s="52" t="str">
        <f t="shared" si="56"/>
        <v/>
      </c>
      <c r="EI54" s="52" t="str">
        <f t="shared" si="56"/>
        <v/>
      </c>
      <c r="EJ54" s="52" t="str">
        <f t="shared" si="56"/>
        <v/>
      </c>
      <c r="EK54" s="52" t="str">
        <f t="shared" si="56"/>
        <v/>
      </c>
      <c r="EL54" s="52" t="str">
        <f t="shared" si="56"/>
        <v/>
      </c>
      <c r="EM54" s="52" t="str">
        <f t="shared" si="56"/>
        <v/>
      </c>
      <c r="EN54" s="52" t="str">
        <f t="shared" si="56"/>
        <v/>
      </c>
      <c r="EO54" s="52" t="str">
        <f t="shared" si="56"/>
        <v/>
      </c>
      <c r="EP54" s="52" t="str">
        <f t="shared" si="56"/>
        <v/>
      </c>
      <c r="EQ54" s="52" t="str">
        <f t="shared" si="56"/>
        <v/>
      </c>
      <c r="ER54" s="52" t="str">
        <f t="shared" si="56"/>
        <v/>
      </c>
      <c r="ES54" s="52" t="str">
        <f t="shared" si="56"/>
        <v/>
      </c>
      <c r="ET54" s="52" t="str">
        <f t="shared" si="56"/>
        <v/>
      </c>
      <c r="EU54" s="52" t="str">
        <f t="shared" si="56"/>
        <v/>
      </c>
      <c r="EV54" s="52" t="str">
        <f t="shared" si="56"/>
        <v/>
      </c>
      <c r="EW54" s="52" t="str">
        <f t="shared" si="56"/>
        <v/>
      </c>
      <c r="EX54" s="52" t="str">
        <f t="shared" si="56"/>
        <v/>
      </c>
      <c r="EY54" s="52" t="str">
        <f t="shared" si="56"/>
        <v/>
      </c>
      <c r="EZ54" s="52" t="str">
        <f t="shared" si="56"/>
        <v/>
      </c>
      <c r="FA54" s="52" t="str">
        <f t="shared" si="56"/>
        <v/>
      </c>
      <c r="FB54" s="52" t="str">
        <f t="shared" si="56"/>
        <v/>
      </c>
      <c r="FC54" s="52" t="str">
        <f t="shared" si="56"/>
        <v/>
      </c>
      <c r="FD54" s="52" t="str">
        <f t="shared" si="56"/>
        <v/>
      </c>
      <c r="FE54" s="52" t="str">
        <f t="shared" si="56"/>
        <v/>
      </c>
      <c r="FF54" s="52" t="str">
        <f t="shared" si="56"/>
        <v/>
      </c>
      <c r="FG54" s="52" t="str">
        <f t="shared" si="56"/>
        <v/>
      </c>
      <c r="FH54" s="52" t="str">
        <f t="shared" si="56"/>
        <v/>
      </c>
      <c r="FI54" s="52" t="str">
        <f t="shared" si="56"/>
        <v/>
      </c>
      <c r="FJ54" s="52" t="str">
        <f t="shared" si="56"/>
        <v/>
      </c>
      <c r="FK54" s="52" t="str">
        <f t="shared" si="56"/>
        <v/>
      </c>
      <c r="FL54" s="52" t="str">
        <f t="shared" si="56"/>
        <v/>
      </c>
      <c r="FM54" s="52" t="str">
        <f t="shared" si="56"/>
        <v/>
      </c>
      <c r="FN54" s="52" t="str">
        <f t="shared" si="56"/>
        <v/>
      </c>
      <c r="FO54" s="52" t="str">
        <f t="shared" si="56"/>
        <v/>
      </c>
      <c r="FP54" s="52" t="str">
        <f t="shared" si="56"/>
        <v/>
      </c>
      <c r="FQ54" s="52" t="str">
        <f t="shared" si="56"/>
        <v/>
      </c>
      <c r="FR54" s="52" t="str">
        <f t="shared" si="56"/>
        <v/>
      </c>
      <c r="FS54" s="52" t="str">
        <f t="shared" si="56"/>
        <v/>
      </c>
      <c r="FT54" s="52" t="str">
        <f t="shared" si="56"/>
        <v/>
      </c>
      <c r="FU54" s="52" t="str">
        <f t="shared" si="56"/>
        <v/>
      </c>
      <c r="FV54" s="52" t="str">
        <f t="shared" si="56"/>
        <v/>
      </c>
      <c r="FW54" s="52" t="str">
        <f t="shared" si="56"/>
        <v/>
      </c>
      <c r="FX54" s="52" t="str">
        <f t="shared" si="56"/>
        <v/>
      </c>
      <c r="FY54" s="52" t="str">
        <f t="shared" si="56"/>
        <v/>
      </c>
      <c r="FZ54" s="52" t="str">
        <f t="shared" si="56"/>
        <v/>
      </c>
      <c r="GA54" s="52" t="str">
        <f t="shared" si="56"/>
        <v/>
      </c>
      <c r="GB54" s="52" t="str">
        <f t="shared" si="56"/>
        <v/>
      </c>
      <c r="GC54" s="52" t="str">
        <f t="shared" si="56"/>
        <v/>
      </c>
      <c r="GD54" s="52" t="str">
        <f t="shared" si="56"/>
        <v/>
      </c>
      <c r="GE54" s="52" t="str">
        <f t="shared" si="56"/>
        <v/>
      </c>
      <c r="GF54" s="52" t="str">
        <f t="shared" si="56"/>
        <v/>
      </c>
      <c r="GG54" s="52" t="str">
        <f t="shared" si="56"/>
        <v/>
      </c>
      <c r="GH54" s="52" t="str">
        <f t="shared" si="56"/>
        <v/>
      </c>
      <c r="GI54" s="52" t="str">
        <f t="shared" si="56"/>
        <v/>
      </c>
      <c r="GJ54" s="52" t="str">
        <f t="shared" si="56"/>
        <v/>
      </c>
      <c r="GK54" s="52" t="str">
        <f t="shared" si="56"/>
        <v/>
      </c>
      <c r="GL54" s="52" t="str">
        <f t="shared" si="56"/>
        <v/>
      </c>
      <c r="GM54" s="52" t="str">
        <f t="shared" si="52"/>
        <v/>
      </c>
      <c r="GN54" s="52" t="str">
        <f t="shared" si="52"/>
        <v/>
      </c>
      <c r="GO54" s="52" t="str">
        <f t="shared" si="52"/>
        <v/>
      </c>
      <c r="GP54" s="52" t="str">
        <f t="shared" si="52"/>
        <v/>
      </c>
      <c r="GQ54" s="52" t="str">
        <f t="shared" si="52"/>
        <v/>
      </c>
      <c r="GR54" s="52" t="str">
        <f t="shared" si="59"/>
        <v/>
      </c>
      <c r="GS54" s="52" t="str">
        <f t="shared" si="59"/>
        <v/>
      </c>
      <c r="GT54" s="52" t="str">
        <f t="shared" si="59"/>
        <v/>
      </c>
      <c r="GU54" s="52" t="str">
        <f t="shared" si="59"/>
        <v/>
      </c>
      <c r="GV54" s="52" t="str">
        <f t="shared" si="59"/>
        <v/>
      </c>
      <c r="GW54" s="52" t="str">
        <f t="shared" si="59"/>
        <v/>
      </c>
      <c r="GX54" s="52" t="str">
        <f t="shared" si="59"/>
        <v/>
      </c>
      <c r="GY54" s="52" t="str">
        <f t="shared" si="59"/>
        <v/>
      </c>
      <c r="GZ54" s="52" t="str">
        <f t="shared" si="59"/>
        <v/>
      </c>
      <c r="HA54" s="52" t="str">
        <f t="shared" si="59"/>
        <v/>
      </c>
      <c r="HB54" s="52" t="str">
        <f t="shared" si="59"/>
        <v/>
      </c>
      <c r="HC54" s="52" t="str">
        <f t="shared" si="59"/>
        <v/>
      </c>
      <c r="HD54" s="52" t="str">
        <f t="shared" si="59"/>
        <v/>
      </c>
      <c r="HE54" s="52" t="str">
        <f t="shared" si="59"/>
        <v/>
      </c>
      <c r="HF54" s="52" t="str">
        <f t="shared" si="59"/>
        <v/>
      </c>
      <c r="HG54" s="52" t="str">
        <f t="shared" si="59"/>
        <v/>
      </c>
      <c r="HH54" s="52" t="str">
        <f t="shared" si="59"/>
        <v/>
      </c>
      <c r="HI54" s="52" t="str">
        <f t="shared" si="59"/>
        <v/>
      </c>
      <c r="HJ54" s="52" t="str">
        <f t="shared" si="59"/>
        <v/>
      </c>
      <c r="HK54" s="52" t="str">
        <f t="shared" si="59"/>
        <v/>
      </c>
      <c r="HL54" s="52" t="str">
        <f t="shared" si="59"/>
        <v/>
      </c>
      <c r="HM54" s="52" t="str">
        <f t="shared" si="59"/>
        <v/>
      </c>
      <c r="HN54" s="52" t="str">
        <f t="shared" si="59"/>
        <v/>
      </c>
      <c r="HO54" s="52" t="str">
        <f t="shared" si="59"/>
        <v/>
      </c>
      <c r="HP54" s="52" t="str">
        <f t="shared" si="59"/>
        <v/>
      </c>
      <c r="HQ54" s="52" t="str">
        <f t="shared" si="59"/>
        <v/>
      </c>
      <c r="HR54" s="52" t="str">
        <f t="shared" si="59"/>
        <v/>
      </c>
      <c r="HS54" s="52" t="str">
        <f t="shared" si="59"/>
        <v/>
      </c>
      <c r="HT54" s="52" t="str">
        <f t="shared" si="59"/>
        <v/>
      </c>
      <c r="HU54" s="52" t="str">
        <f t="shared" si="59"/>
        <v/>
      </c>
      <c r="HV54" s="52" t="str">
        <f t="shared" si="59"/>
        <v/>
      </c>
      <c r="HW54" s="52" t="str">
        <f t="shared" si="59"/>
        <v/>
      </c>
      <c r="HX54" s="52" t="str">
        <f t="shared" si="59"/>
        <v/>
      </c>
      <c r="HY54" s="52" t="str">
        <f t="shared" si="59"/>
        <v/>
      </c>
      <c r="HZ54" s="52" t="str">
        <f t="shared" si="59"/>
        <v/>
      </c>
      <c r="IA54" s="52" t="str">
        <f t="shared" si="59"/>
        <v/>
      </c>
      <c r="IB54" s="52" t="str">
        <f t="shared" si="59"/>
        <v/>
      </c>
      <c r="IC54" s="52" t="str">
        <f t="shared" si="59"/>
        <v/>
      </c>
      <c r="ID54" s="52" t="str">
        <f t="shared" si="59"/>
        <v/>
      </c>
      <c r="IE54" s="52" t="str">
        <f t="shared" si="59"/>
        <v/>
      </c>
      <c r="IF54" s="52" t="str">
        <f t="shared" si="59"/>
        <v/>
      </c>
      <c r="IG54" s="52" t="str">
        <f t="shared" si="59"/>
        <v/>
      </c>
      <c r="IH54" s="52" t="str">
        <f t="shared" si="59"/>
        <v/>
      </c>
      <c r="II54" s="52" t="str">
        <f t="shared" si="59"/>
        <v/>
      </c>
      <c r="IJ54" s="52" t="str">
        <f t="shared" si="59"/>
        <v/>
      </c>
      <c r="IK54" s="52" t="str">
        <f t="shared" si="59"/>
        <v/>
      </c>
      <c r="IL54" s="52" t="str">
        <f t="shared" si="59"/>
        <v/>
      </c>
      <c r="IM54" s="52" t="str">
        <f t="shared" si="59"/>
        <v/>
      </c>
      <c r="IN54" s="52" t="str">
        <f t="shared" si="59"/>
        <v/>
      </c>
      <c r="IO54" s="52" t="str">
        <f t="shared" si="59"/>
        <v/>
      </c>
      <c r="IP54" s="52" t="str">
        <f t="shared" si="59"/>
        <v/>
      </c>
      <c r="IQ54" s="52" t="str">
        <f t="shared" si="59"/>
        <v/>
      </c>
      <c r="IS54" s="61"/>
    </row>
    <row r="55" spans="1:254" s="57" customFormat="1" x14ac:dyDescent="0.2">
      <c r="A55" s="41" t="s">
        <v>15</v>
      </c>
      <c r="B55" s="52">
        <f t="shared" si="60"/>
        <v>0.33329526367338208</v>
      </c>
      <c r="C55" s="52">
        <f t="shared" si="60"/>
        <v>7.7841666907864357E-2</v>
      </c>
      <c r="D55" s="52">
        <f t="shared" si="60"/>
        <v>0.38686608358535962</v>
      </c>
      <c r="E55" s="52">
        <f t="shared" si="60"/>
        <v>-4.9232682163044217E-2</v>
      </c>
      <c r="F55" s="52">
        <f t="shared" si="60"/>
        <v>0.73655691102977572</v>
      </c>
      <c r="G55" s="52">
        <f t="shared" si="60"/>
        <v>1.1705059652399952</v>
      </c>
      <c r="H55" s="52">
        <f t="shared" si="60"/>
        <v>0.33066631627443149</v>
      </c>
      <c r="I55" s="52">
        <f t="shared" si="60"/>
        <v>0.93149220128932786</v>
      </c>
      <c r="J55" s="52">
        <f t="shared" si="60"/>
        <v>0.89230698081812188</v>
      </c>
      <c r="K55" s="52">
        <f t="shared" si="60"/>
        <v>0.5890152186262142</v>
      </c>
      <c r="L55" s="52">
        <f t="shared" si="60"/>
        <v>-0.33871478292049551</v>
      </c>
      <c r="M55" s="52">
        <f t="shared" si="60"/>
        <v>-0.20043724513413586</v>
      </c>
      <c r="N55" s="52">
        <f t="shared" si="60"/>
        <v>0.58450660737958093</v>
      </c>
      <c r="O55" s="52">
        <f t="shared" si="60"/>
        <v>0.40994473318430275</v>
      </c>
      <c r="P55" s="52">
        <f t="shared" si="60"/>
        <v>0.4415998822638631</v>
      </c>
      <c r="Q55" s="52">
        <f t="shared" si="60"/>
        <v>0.80492642920122581</v>
      </c>
      <c r="R55" s="52">
        <f t="shared" si="60"/>
        <v>0.39103660843270038</v>
      </c>
      <c r="S55" s="52">
        <f t="shared" si="60"/>
        <v>1.0786593262769697</v>
      </c>
      <c r="T55" s="52">
        <f t="shared" si="60"/>
        <v>-0.51177676409953177</v>
      </c>
      <c r="U55" s="52">
        <f t="shared" si="60"/>
        <v>-0.58755933428072282</v>
      </c>
      <c r="V55" s="52">
        <f t="shared" si="60"/>
        <v>1.2060599129350633</v>
      </c>
      <c r="W55" s="52">
        <f t="shared" si="60"/>
        <v>0.37619768522813951</v>
      </c>
      <c r="X55" s="52">
        <f t="shared" si="60"/>
        <v>1.1466746506247409</v>
      </c>
      <c r="Y55" s="52">
        <f t="shared" si="60"/>
        <v>1.0734602041557713</v>
      </c>
      <c r="Z55" s="52">
        <f t="shared" si="60"/>
        <v>1.0826520838838694</v>
      </c>
      <c r="AA55" s="52">
        <f t="shared" si="60"/>
        <v>0.69746280172933028</v>
      </c>
      <c r="AB55" s="52">
        <f t="shared" si="60"/>
        <v>0.91176022084021913</v>
      </c>
      <c r="AC55" s="52">
        <f t="shared" si="60"/>
        <v>2.6724059747997107E-2</v>
      </c>
      <c r="AD55" s="52">
        <f t="shared" si="60"/>
        <v>0.69179225679351097</v>
      </c>
      <c r="AE55" s="52">
        <f t="shared" si="60"/>
        <v>0.55820156906476281</v>
      </c>
      <c r="AF55" s="52">
        <f t="shared" si="60"/>
        <v>0.28973690980842548</v>
      </c>
      <c r="AG55" s="52">
        <f t="shared" si="60"/>
        <v>0.18678229794216072</v>
      </c>
      <c r="AH55" s="52">
        <f t="shared" si="60"/>
        <v>0.61191639632471584</v>
      </c>
      <c r="AI55" s="52">
        <f t="shared" si="60"/>
        <v>1.4503927484765913</v>
      </c>
      <c r="AJ55" s="52">
        <f t="shared" si="60"/>
        <v>1.6838693783128762</v>
      </c>
      <c r="AK55" s="52">
        <f t="shared" si="60"/>
        <v>0.55659298915877453</v>
      </c>
      <c r="AL55" s="52">
        <f t="shared" si="60"/>
        <v>1.0459054053408814</v>
      </c>
      <c r="AM55" s="52">
        <f t="shared" si="60"/>
        <v>0.46847536166220544</v>
      </c>
      <c r="AN55" s="52" t="str">
        <f t="shared" si="60"/>
        <v/>
      </c>
      <c r="AO55" s="52" t="str">
        <f t="shared" si="60"/>
        <v/>
      </c>
      <c r="AP55" s="52" t="str">
        <f t="shared" si="60"/>
        <v/>
      </c>
      <c r="AQ55" s="52" t="str">
        <f t="shared" si="60"/>
        <v/>
      </c>
      <c r="AR55" s="52" t="str">
        <f t="shared" si="60"/>
        <v/>
      </c>
      <c r="AS55" s="52" t="str">
        <f t="shared" si="60"/>
        <v/>
      </c>
      <c r="AT55" s="52" t="str">
        <f t="shared" si="60"/>
        <v/>
      </c>
      <c r="AU55" s="52" t="str">
        <f t="shared" si="60"/>
        <v/>
      </c>
      <c r="AV55" s="52" t="str">
        <f t="shared" si="60"/>
        <v/>
      </c>
      <c r="AW55" s="52" t="str">
        <f t="shared" si="60"/>
        <v/>
      </c>
      <c r="AX55" s="52" t="str">
        <f t="shared" si="60"/>
        <v/>
      </c>
      <c r="AY55" s="52" t="str">
        <f t="shared" si="60"/>
        <v/>
      </c>
      <c r="AZ55" s="52" t="str">
        <f t="shared" si="60"/>
        <v/>
      </c>
      <c r="BA55" s="52" t="str">
        <f t="shared" si="60"/>
        <v/>
      </c>
      <c r="BB55" s="52" t="str">
        <f t="shared" si="60"/>
        <v/>
      </c>
      <c r="BC55" s="52" t="str">
        <f t="shared" si="60"/>
        <v/>
      </c>
      <c r="BD55" s="52" t="str">
        <f t="shared" si="60"/>
        <v/>
      </c>
      <c r="BE55" s="52" t="str">
        <f t="shared" si="60"/>
        <v/>
      </c>
      <c r="BF55" s="52" t="str">
        <f t="shared" si="60"/>
        <v/>
      </c>
      <c r="BG55" s="52" t="str">
        <f t="shared" si="60"/>
        <v/>
      </c>
      <c r="BH55" s="52" t="str">
        <f t="shared" si="60"/>
        <v/>
      </c>
      <c r="BI55" s="52" t="str">
        <f t="shared" si="60"/>
        <v/>
      </c>
      <c r="BJ55" s="52" t="str">
        <f t="shared" si="60"/>
        <v/>
      </c>
      <c r="BK55" s="52" t="str">
        <f t="shared" si="60"/>
        <v/>
      </c>
      <c r="BL55" s="52" t="str">
        <f t="shared" si="60"/>
        <v/>
      </c>
      <c r="BM55" s="52" t="str">
        <f t="shared" si="60"/>
        <v/>
      </c>
      <c r="BN55" s="52" t="str">
        <f t="shared" si="58"/>
        <v/>
      </c>
      <c r="BO55" s="52" t="str">
        <f t="shared" si="50"/>
        <v/>
      </c>
      <c r="BP55" s="52" t="str">
        <f t="shared" si="50"/>
        <v/>
      </c>
      <c r="BQ55" s="52" t="str">
        <f t="shared" si="50"/>
        <v/>
      </c>
      <c r="BR55" s="52" t="str">
        <f t="shared" si="50"/>
        <v/>
      </c>
      <c r="BS55" s="52" t="str">
        <f t="shared" si="50"/>
        <v/>
      </c>
      <c r="BT55" s="52" t="str">
        <f t="shared" si="50"/>
        <v/>
      </c>
      <c r="BU55" s="52" t="str">
        <f t="shared" si="50"/>
        <v/>
      </c>
      <c r="BV55" s="52" t="str">
        <f t="shared" si="50"/>
        <v/>
      </c>
      <c r="BW55" s="52" t="str">
        <f t="shared" si="50"/>
        <v/>
      </c>
      <c r="BX55" s="52" t="str">
        <f t="shared" si="50"/>
        <v/>
      </c>
      <c r="BY55" s="52" t="str">
        <f t="shared" si="50"/>
        <v/>
      </c>
      <c r="BZ55" s="52" t="str">
        <f t="shared" si="50"/>
        <v/>
      </c>
      <c r="CA55" s="52" t="str">
        <f t="shared" si="50"/>
        <v/>
      </c>
      <c r="CB55" s="52" t="str">
        <f t="shared" si="50"/>
        <v/>
      </c>
      <c r="CC55" s="52" t="str">
        <f t="shared" si="50"/>
        <v/>
      </c>
      <c r="CD55" s="52" t="str">
        <f t="shared" si="50"/>
        <v/>
      </c>
      <c r="CE55" s="52" t="str">
        <f t="shared" si="50"/>
        <v/>
      </c>
      <c r="CF55" s="52" t="str">
        <f t="shared" si="50"/>
        <v/>
      </c>
      <c r="CG55" s="52" t="str">
        <f t="shared" si="50"/>
        <v/>
      </c>
      <c r="CH55" s="52" t="str">
        <f t="shared" si="50"/>
        <v/>
      </c>
      <c r="CI55" s="52" t="str">
        <f t="shared" si="50"/>
        <v/>
      </c>
      <c r="CJ55" s="52" t="str">
        <f t="shared" si="50"/>
        <v/>
      </c>
      <c r="CK55" s="52" t="str">
        <f t="shared" si="50"/>
        <v/>
      </c>
      <c r="CL55" s="52" t="str">
        <f t="shared" si="50"/>
        <v/>
      </c>
      <c r="CM55" s="52" t="str">
        <f t="shared" si="50"/>
        <v/>
      </c>
      <c r="CN55" s="52" t="str">
        <f t="shared" si="50"/>
        <v/>
      </c>
      <c r="CO55" s="52" t="str">
        <f t="shared" si="50"/>
        <v/>
      </c>
      <c r="CP55" s="52" t="str">
        <f t="shared" si="50"/>
        <v/>
      </c>
      <c r="CQ55" s="52" t="str">
        <f t="shared" si="50"/>
        <v/>
      </c>
      <c r="CR55" s="52" t="str">
        <f t="shared" si="50"/>
        <v/>
      </c>
      <c r="CS55" s="52" t="str">
        <f t="shared" si="50"/>
        <v/>
      </c>
      <c r="CT55" s="52" t="str">
        <f t="shared" si="50"/>
        <v/>
      </c>
      <c r="CU55" s="52" t="str">
        <f t="shared" si="50"/>
        <v/>
      </c>
      <c r="CV55" s="52" t="str">
        <f t="shared" si="50"/>
        <v/>
      </c>
      <c r="CW55" s="52" t="str">
        <f t="shared" si="50"/>
        <v/>
      </c>
      <c r="CX55" s="52" t="str">
        <f t="shared" si="50"/>
        <v/>
      </c>
      <c r="CY55" s="52" t="str">
        <f t="shared" si="50"/>
        <v/>
      </c>
      <c r="CZ55" s="52" t="str">
        <f t="shared" si="50"/>
        <v/>
      </c>
      <c r="DA55" s="52" t="str">
        <f t="shared" si="50"/>
        <v/>
      </c>
      <c r="DB55" s="52" t="str">
        <f t="shared" si="50"/>
        <v/>
      </c>
      <c r="DC55" s="52" t="str">
        <f t="shared" si="50"/>
        <v/>
      </c>
      <c r="DD55" s="52" t="str">
        <f t="shared" si="50"/>
        <v/>
      </c>
      <c r="DE55" s="52" t="str">
        <f t="shared" si="50"/>
        <v/>
      </c>
      <c r="DF55" s="52" t="str">
        <f t="shared" si="50"/>
        <v/>
      </c>
      <c r="DG55" s="52" t="str">
        <f t="shared" si="50"/>
        <v/>
      </c>
      <c r="DH55" s="52" t="str">
        <f t="shared" si="50"/>
        <v/>
      </c>
      <c r="DI55" s="52" t="str">
        <f t="shared" si="50"/>
        <v/>
      </c>
      <c r="DJ55" s="52" t="str">
        <f t="shared" si="50"/>
        <v/>
      </c>
      <c r="DK55" s="52" t="str">
        <f t="shared" si="50"/>
        <v/>
      </c>
      <c r="DL55" s="52" t="str">
        <f t="shared" si="50"/>
        <v/>
      </c>
      <c r="DM55" s="52" t="str">
        <f t="shared" si="50"/>
        <v/>
      </c>
      <c r="DN55" s="52" t="str">
        <f t="shared" si="50"/>
        <v/>
      </c>
      <c r="DO55" s="52" t="str">
        <f t="shared" si="50"/>
        <v/>
      </c>
      <c r="DP55" s="52" t="str">
        <f t="shared" si="50"/>
        <v/>
      </c>
      <c r="DQ55" s="52" t="str">
        <f t="shared" si="50"/>
        <v/>
      </c>
      <c r="DR55" s="52" t="str">
        <f t="shared" si="50"/>
        <v/>
      </c>
      <c r="DS55" s="52" t="str">
        <f t="shared" si="50"/>
        <v/>
      </c>
      <c r="DT55" s="52" t="str">
        <f t="shared" si="50"/>
        <v/>
      </c>
      <c r="DU55" s="52" t="str">
        <f t="shared" si="50"/>
        <v/>
      </c>
      <c r="DV55" s="52" t="str">
        <f t="shared" si="50"/>
        <v/>
      </c>
      <c r="DW55" s="52" t="str">
        <f t="shared" si="50"/>
        <v/>
      </c>
      <c r="DX55" s="52" t="str">
        <f t="shared" si="50"/>
        <v/>
      </c>
      <c r="DY55" s="52" t="str">
        <f t="shared" si="55"/>
        <v/>
      </c>
      <c r="DZ55" s="52" t="str">
        <f t="shared" si="55"/>
        <v/>
      </c>
      <c r="EA55" s="52" t="str">
        <f t="shared" si="46"/>
        <v/>
      </c>
      <c r="EB55" s="52" t="str">
        <f t="shared" si="46"/>
        <v/>
      </c>
      <c r="EC55" s="52" t="str">
        <f t="shared" si="56"/>
        <v/>
      </c>
      <c r="ED55" s="52" t="str">
        <f t="shared" si="56"/>
        <v/>
      </c>
      <c r="EE55" s="52" t="str">
        <f t="shared" si="56"/>
        <v/>
      </c>
      <c r="EF55" s="52" t="str">
        <f t="shared" si="56"/>
        <v/>
      </c>
      <c r="EG55" s="52" t="str">
        <f t="shared" si="56"/>
        <v/>
      </c>
      <c r="EH55" s="52" t="str">
        <f t="shared" si="56"/>
        <v/>
      </c>
      <c r="EI55" s="52" t="str">
        <f t="shared" si="56"/>
        <v/>
      </c>
      <c r="EJ55" s="52" t="str">
        <f t="shared" ref="EJ55:GL55" si="61">IF(EJ25&lt;&gt;"",LN(EJ25),"")</f>
        <v/>
      </c>
      <c r="EK55" s="52" t="str">
        <f t="shared" si="61"/>
        <v/>
      </c>
      <c r="EL55" s="52" t="str">
        <f t="shared" si="61"/>
        <v/>
      </c>
      <c r="EM55" s="52" t="str">
        <f t="shared" si="61"/>
        <v/>
      </c>
      <c r="EN55" s="52" t="str">
        <f t="shared" si="61"/>
        <v/>
      </c>
      <c r="EO55" s="52" t="str">
        <f t="shared" si="61"/>
        <v/>
      </c>
      <c r="EP55" s="52" t="str">
        <f t="shared" si="61"/>
        <v/>
      </c>
      <c r="EQ55" s="52" t="str">
        <f t="shared" si="61"/>
        <v/>
      </c>
      <c r="ER55" s="52" t="str">
        <f t="shared" si="61"/>
        <v/>
      </c>
      <c r="ES55" s="52" t="str">
        <f t="shared" si="61"/>
        <v/>
      </c>
      <c r="ET55" s="52" t="str">
        <f t="shared" si="61"/>
        <v/>
      </c>
      <c r="EU55" s="52" t="str">
        <f t="shared" si="61"/>
        <v/>
      </c>
      <c r="EV55" s="52" t="str">
        <f t="shared" si="61"/>
        <v/>
      </c>
      <c r="EW55" s="52" t="str">
        <f t="shared" si="61"/>
        <v/>
      </c>
      <c r="EX55" s="52" t="str">
        <f t="shared" si="61"/>
        <v/>
      </c>
      <c r="EY55" s="52" t="str">
        <f t="shared" si="61"/>
        <v/>
      </c>
      <c r="EZ55" s="52" t="str">
        <f t="shared" si="61"/>
        <v/>
      </c>
      <c r="FA55" s="52" t="str">
        <f t="shared" si="61"/>
        <v/>
      </c>
      <c r="FB55" s="52" t="str">
        <f t="shared" si="61"/>
        <v/>
      </c>
      <c r="FC55" s="52" t="str">
        <f t="shared" si="61"/>
        <v/>
      </c>
      <c r="FD55" s="52" t="str">
        <f t="shared" si="61"/>
        <v/>
      </c>
      <c r="FE55" s="52" t="str">
        <f t="shared" si="61"/>
        <v/>
      </c>
      <c r="FF55" s="52" t="str">
        <f t="shared" si="61"/>
        <v/>
      </c>
      <c r="FG55" s="52" t="str">
        <f t="shared" si="61"/>
        <v/>
      </c>
      <c r="FH55" s="52" t="str">
        <f t="shared" si="61"/>
        <v/>
      </c>
      <c r="FI55" s="52" t="str">
        <f t="shared" si="61"/>
        <v/>
      </c>
      <c r="FJ55" s="52" t="str">
        <f t="shared" si="61"/>
        <v/>
      </c>
      <c r="FK55" s="52" t="str">
        <f t="shared" si="61"/>
        <v/>
      </c>
      <c r="FL55" s="52" t="str">
        <f t="shared" si="61"/>
        <v/>
      </c>
      <c r="FM55" s="52" t="str">
        <f t="shared" si="61"/>
        <v/>
      </c>
      <c r="FN55" s="52" t="str">
        <f t="shared" si="61"/>
        <v/>
      </c>
      <c r="FO55" s="52" t="str">
        <f t="shared" si="61"/>
        <v/>
      </c>
      <c r="FP55" s="52" t="str">
        <f t="shared" si="61"/>
        <v/>
      </c>
      <c r="FQ55" s="52" t="str">
        <f t="shared" si="61"/>
        <v/>
      </c>
      <c r="FR55" s="52" t="str">
        <f t="shared" si="61"/>
        <v/>
      </c>
      <c r="FS55" s="52" t="str">
        <f t="shared" si="61"/>
        <v/>
      </c>
      <c r="FT55" s="52" t="str">
        <f t="shared" si="61"/>
        <v/>
      </c>
      <c r="FU55" s="52" t="str">
        <f t="shared" si="61"/>
        <v/>
      </c>
      <c r="FV55" s="52" t="str">
        <f t="shared" si="61"/>
        <v/>
      </c>
      <c r="FW55" s="52" t="str">
        <f t="shared" si="61"/>
        <v/>
      </c>
      <c r="FX55" s="52" t="str">
        <f t="shared" si="61"/>
        <v/>
      </c>
      <c r="FY55" s="52" t="str">
        <f t="shared" si="61"/>
        <v/>
      </c>
      <c r="FZ55" s="52" t="str">
        <f t="shared" si="61"/>
        <v/>
      </c>
      <c r="GA55" s="52" t="str">
        <f t="shared" si="61"/>
        <v/>
      </c>
      <c r="GB55" s="52" t="str">
        <f t="shared" si="61"/>
        <v/>
      </c>
      <c r="GC55" s="52" t="str">
        <f t="shared" si="61"/>
        <v/>
      </c>
      <c r="GD55" s="52" t="str">
        <f t="shared" si="61"/>
        <v/>
      </c>
      <c r="GE55" s="52" t="str">
        <f t="shared" si="61"/>
        <v/>
      </c>
      <c r="GF55" s="52" t="str">
        <f t="shared" si="61"/>
        <v/>
      </c>
      <c r="GG55" s="52" t="str">
        <f t="shared" si="61"/>
        <v/>
      </c>
      <c r="GH55" s="52" t="str">
        <f t="shared" si="61"/>
        <v/>
      </c>
      <c r="GI55" s="52" t="str">
        <f t="shared" si="61"/>
        <v/>
      </c>
      <c r="GJ55" s="52" t="str">
        <f t="shared" si="61"/>
        <v/>
      </c>
      <c r="GK55" s="52" t="str">
        <f t="shared" si="61"/>
        <v/>
      </c>
      <c r="GL55" s="52" t="str">
        <f t="shared" si="61"/>
        <v/>
      </c>
      <c r="GM55" s="52" t="str">
        <f t="shared" si="52"/>
        <v/>
      </c>
      <c r="GN55" s="52" t="str">
        <f t="shared" si="52"/>
        <v/>
      </c>
      <c r="GO55" s="52" t="str">
        <f t="shared" si="52"/>
        <v/>
      </c>
      <c r="GP55" s="52" t="str">
        <f t="shared" si="52"/>
        <v/>
      </c>
      <c r="GQ55" s="52" t="str">
        <f t="shared" si="52"/>
        <v/>
      </c>
      <c r="GR55" s="52" t="str">
        <f t="shared" si="59"/>
        <v/>
      </c>
      <c r="GS55" s="52" t="str">
        <f t="shared" si="59"/>
        <v/>
      </c>
      <c r="GT55" s="52" t="str">
        <f t="shared" si="59"/>
        <v/>
      </c>
      <c r="GU55" s="52" t="str">
        <f t="shared" si="59"/>
        <v/>
      </c>
      <c r="GV55" s="52" t="str">
        <f t="shared" si="59"/>
        <v/>
      </c>
      <c r="GW55" s="52" t="str">
        <f t="shared" si="59"/>
        <v/>
      </c>
      <c r="GX55" s="52" t="str">
        <f t="shared" si="59"/>
        <v/>
      </c>
      <c r="GY55" s="52" t="str">
        <f t="shared" si="59"/>
        <v/>
      </c>
      <c r="GZ55" s="52" t="str">
        <f t="shared" si="59"/>
        <v/>
      </c>
      <c r="HA55" s="52" t="str">
        <f t="shared" si="59"/>
        <v/>
      </c>
      <c r="HB55" s="52" t="str">
        <f t="shared" si="59"/>
        <v/>
      </c>
      <c r="HC55" s="52" t="str">
        <f t="shared" si="59"/>
        <v/>
      </c>
      <c r="HD55" s="52" t="str">
        <f t="shared" si="59"/>
        <v/>
      </c>
      <c r="HE55" s="52" t="str">
        <f t="shared" si="59"/>
        <v/>
      </c>
      <c r="HF55" s="52" t="str">
        <f t="shared" si="59"/>
        <v/>
      </c>
      <c r="HG55" s="52" t="str">
        <f t="shared" si="59"/>
        <v/>
      </c>
      <c r="HH55" s="52" t="str">
        <f t="shared" si="59"/>
        <v/>
      </c>
      <c r="HI55" s="52" t="str">
        <f t="shared" si="59"/>
        <v/>
      </c>
      <c r="HJ55" s="52" t="str">
        <f t="shared" si="59"/>
        <v/>
      </c>
      <c r="HK55" s="52" t="str">
        <f t="shared" si="59"/>
        <v/>
      </c>
      <c r="HL55" s="52" t="str">
        <f t="shared" si="59"/>
        <v/>
      </c>
      <c r="HM55" s="52" t="str">
        <f t="shared" si="59"/>
        <v/>
      </c>
      <c r="HN55" s="52" t="str">
        <f t="shared" si="59"/>
        <v/>
      </c>
      <c r="HO55" s="52" t="str">
        <f t="shared" si="59"/>
        <v/>
      </c>
      <c r="HP55" s="52" t="str">
        <f t="shared" si="59"/>
        <v/>
      </c>
      <c r="HQ55" s="52" t="str">
        <f t="shared" si="59"/>
        <v/>
      </c>
      <c r="HR55" s="52" t="str">
        <f t="shared" si="59"/>
        <v/>
      </c>
      <c r="HS55" s="52" t="str">
        <f t="shared" si="59"/>
        <v/>
      </c>
      <c r="HT55" s="52" t="str">
        <f t="shared" si="59"/>
        <v/>
      </c>
      <c r="HU55" s="52" t="str">
        <f t="shared" si="59"/>
        <v/>
      </c>
      <c r="HV55" s="52" t="str">
        <f t="shared" si="59"/>
        <v/>
      </c>
      <c r="HW55" s="52" t="str">
        <f t="shared" si="59"/>
        <v/>
      </c>
      <c r="HX55" s="52" t="str">
        <f t="shared" si="59"/>
        <v/>
      </c>
      <c r="HY55" s="52" t="str">
        <f t="shared" si="59"/>
        <v/>
      </c>
      <c r="HZ55" s="52" t="str">
        <f t="shared" si="59"/>
        <v/>
      </c>
      <c r="IA55" s="52" t="str">
        <f t="shared" si="59"/>
        <v/>
      </c>
      <c r="IB55" s="52" t="str">
        <f t="shared" si="59"/>
        <v/>
      </c>
      <c r="IC55" s="52" t="str">
        <f t="shared" si="59"/>
        <v/>
      </c>
      <c r="ID55" s="52" t="str">
        <f t="shared" si="59"/>
        <v/>
      </c>
      <c r="IE55" s="52" t="str">
        <f t="shared" si="59"/>
        <v/>
      </c>
      <c r="IF55" s="52" t="str">
        <f t="shared" si="59"/>
        <v/>
      </c>
      <c r="IG55" s="52" t="str">
        <f t="shared" si="59"/>
        <v/>
      </c>
      <c r="IH55" s="52" t="str">
        <f t="shared" si="59"/>
        <v/>
      </c>
      <c r="II55" s="52" t="str">
        <f t="shared" si="59"/>
        <v/>
      </c>
      <c r="IJ55" s="52" t="str">
        <f t="shared" si="59"/>
        <v/>
      </c>
      <c r="IK55" s="52" t="str">
        <f t="shared" si="59"/>
        <v/>
      </c>
      <c r="IL55" s="52" t="str">
        <f t="shared" si="59"/>
        <v/>
      </c>
      <c r="IM55" s="52" t="str">
        <f t="shared" si="59"/>
        <v/>
      </c>
      <c r="IN55" s="52" t="str">
        <f t="shared" si="59"/>
        <v/>
      </c>
      <c r="IO55" s="52" t="str">
        <f t="shared" si="59"/>
        <v/>
      </c>
      <c r="IP55" s="52" t="str">
        <f t="shared" si="59"/>
        <v/>
      </c>
      <c r="IQ55" s="52" t="str">
        <f t="shared" si="59"/>
        <v/>
      </c>
      <c r="IR55" s="57">
        <f t="shared" si="53"/>
        <v>0.56674095572671634</v>
      </c>
      <c r="IS55" s="61">
        <f t="shared" si="54"/>
        <v>0.51798040575101711</v>
      </c>
    </row>
    <row r="56" spans="1:254" s="57" customFormat="1" x14ac:dyDescent="0.2">
      <c r="A56" s="41" t="s">
        <v>10</v>
      </c>
      <c r="B56" s="52">
        <f t="shared" si="60"/>
        <v>1.0621004576878244</v>
      </c>
      <c r="C56" s="52">
        <f t="shared" si="60"/>
        <v>0.51454488582820923</v>
      </c>
      <c r="D56" s="52">
        <f t="shared" si="60"/>
        <v>0.74054300049627486</v>
      </c>
      <c r="E56" s="52">
        <f t="shared" si="60"/>
        <v>0.39938987308455454</v>
      </c>
      <c r="F56" s="52">
        <f t="shared" si="60"/>
        <v>1.8673239233788994</v>
      </c>
      <c r="G56" s="52">
        <f t="shared" si="60"/>
        <v>1.6446874143823438</v>
      </c>
      <c r="H56" s="52">
        <f t="shared" si="60"/>
        <v>0.72337362848446196</v>
      </c>
      <c r="I56" s="52">
        <f t="shared" si="60"/>
        <v>1.2237409239775994</v>
      </c>
      <c r="J56" s="52">
        <f t="shared" si="60"/>
        <v>1.536568329553204</v>
      </c>
      <c r="K56" s="52">
        <f t="shared" si="60"/>
        <v>0.80523384986034963</v>
      </c>
      <c r="L56" s="52">
        <f t="shared" si="60"/>
        <v>1.504407770163835</v>
      </c>
      <c r="M56" s="52">
        <f t="shared" si="60"/>
        <v>1.4910191404441431</v>
      </c>
      <c r="N56" s="52">
        <f t="shared" si="60"/>
        <v>1.4015519656212363</v>
      </c>
      <c r="O56" s="52">
        <f t="shared" si="60"/>
        <v>0.65110492773555839</v>
      </c>
      <c r="P56" s="52">
        <f t="shared" si="60"/>
        <v>0.63189841654510148</v>
      </c>
      <c r="Q56" s="52">
        <f t="shared" si="60"/>
        <v>0.8614001980260767</v>
      </c>
      <c r="R56" s="52">
        <f t="shared" si="60"/>
        <v>1.0736350484636852</v>
      </c>
      <c r="S56" s="52">
        <f t="shared" si="60"/>
        <v>0.97767431731407828</v>
      </c>
      <c r="T56" s="52">
        <f t="shared" si="60"/>
        <v>0.94274877566130078</v>
      </c>
      <c r="U56" s="52">
        <f t="shared" si="60"/>
        <v>0.9814464147962938</v>
      </c>
      <c r="V56" s="52">
        <f t="shared" si="60"/>
        <v>0.6505110323535751</v>
      </c>
      <c r="W56" s="52">
        <f t="shared" si="60"/>
        <v>0.28532872202900683</v>
      </c>
      <c r="X56" s="52">
        <f t="shared" si="60"/>
        <v>1.6498961265568284</v>
      </c>
      <c r="Y56" s="52">
        <f t="shared" si="60"/>
        <v>0.80284454639179648</v>
      </c>
      <c r="Z56" s="52">
        <f t="shared" si="60"/>
        <v>0.86901008168482341</v>
      </c>
      <c r="AA56" s="52">
        <f t="shared" si="60"/>
        <v>0.80422803151737943</v>
      </c>
      <c r="AB56" s="52">
        <f t="shared" si="60"/>
        <v>1.0021257337949805</v>
      </c>
      <c r="AC56" s="52">
        <f t="shared" si="60"/>
        <v>0.28082134510941253</v>
      </c>
      <c r="AD56" s="52">
        <f t="shared" si="60"/>
        <v>1.7237828733730765</v>
      </c>
      <c r="AE56" s="52">
        <f t="shared" si="60"/>
        <v>0.92538588021620094</v>
      </c>
      <c r="AF56" s="52">
        <f t="shared" si="60"/>
        <v>0.84579395578485228</v>
      </c>
      <c r="AG56" s="52">
        <f t="shared" si="60"/>
        <v>1.4118254141240782</v>
      </c>
      <c r="AH56" s="52">
        <f t="shared" si="60"/>
        <v>1.1204051104979535</v>
      </c>
      <c r="AI56" s="52">
        <f t="shared" si="60"/>
        <v>0.84223182920725326</v>
      </c>
      <c r="AJ56" s="52">
        <f t="shared" si="60"/>
        <v>1.3169472533337647</v>
      </c>
      <c r="AK56" s="52">
        <f t="shared" si="60"/>
        <v>1.5035604484737715</v>
      </c>
      <c r="AL56" s="52">
        <f t="shared" si="60"/>
        <v>1.2533039389935745</v>
      </c>
      <c r="AM56" s="52">
        <f t="shared" si="60"/>
        <v>1.4150476774412706</v>
      </c>
      <c r="AN56" s="52" t="str">
        <f t="shared" si="60"/>
        <v/>
      </c>
      <c r="AO56" s="52" t="str">
        <f t="shared" si="60"/>
        <v/>
      </c>
      <c r="AP56" s="52" t="str">
        <f t="shared" si="60"/>
        <v/>
      </c>
      <c r="AQ56" s="52" t="str">
        <f t="shared" si="60"/>
        <v/>
      </c>
      <c r="AR56" s="52" t="str">
        <f t="shared" si="60"/>
        <v/>
      </c>
      <c r="AS56" s="52" t="str">
        <f t="shared" si="60"/>
        <v/>
      </c>
      <c r="AT56" s="52" t="str">
        <f t="shared" si="60"/>
        <v/>
      </c>
      <c r="AU56" s="52" t="str">
        <f t="shared" si="60"/>
        <v/>
      </c>
      <c r="AV56" s="52" t="str">
        <f t="shared" si="60"/>
        <v/>
      </c>
      <c r="AW56" s="52" t="str">
        <f t="shared" si="60"/>
        <v/>
      </c>
      <c r="AX56" s="52" t="str">
        <f t="shared" si="60"/>
        <v/>
      </c>
      <c r="AY56" s="52" t="str">
        <f t="shared" si="60"/>
        <v/>
      </c>
      <c r="AZ56" s="52" t="str">
        <f t="shared" si="60"/>
        <v/>
      </c>
      <c r="BA56" s="52" t="str">
        <f t="shared" si="60"/>
        <v/>
      </c>
      <c r="BB56" s="52" t="str">
        <f t="shared" si="60"/>
        <v/>
      </c>
      <c r="BC56" s="52" t="str">
        <f t="shared" si="60"/>
        <v/>
      </c>
      <c r="BD56" s="52" t="str">
        <f t="shared" si="60"/>
        <v/>
      </c>
      <c r="BE56" s="52" t="str">
        <f t="shared" si="60"/>
        <v/>
      </c>
      <c r="BF56" s="52" t="str">
        <f t="shared" si="60"/>
        <v/>
      </c>
      <c r="BG56" s="52" t="str">
        <f t="shared" si="60"/>
        <v/>
      </c>
      <c r="BH56" s="52" t="str">
        <f t="shared" si="60"/>
        <v/>
      </c>
      <c r="BI56" s="52" t="str">
        <f t="shared" si="60"/>
        <v/>
      </c>
      <c r="BJ56" s="52" t="str">
        <f t="shared" si="60"/>
        <v/>
      </c>
      <c r="BK56" s="52" t="str">
        <f t="shared" si="60"/>
        <v/>
      </c>
      <c r="BL56" s="52" t="str">
        <f t="shared" si="60"/>
        <v/>
      </c>
      <c r="BM56" s="52" t="str">
        <f t="shared" si="60"/>
        <v/>
      </c>
      <c r="BN56" s="52" t="str">
        <f t="shared" si="58"/>
        <v/>
      </c>
      <c r="BO56" s="52" t="str">
        <f t="shared" si="50"/>
        <v/>
      </c>
      <c r="BP56" s="52" t="str">
        <f t="shared" si="50"/>
        <v/>
      </c>
      <c r="BQ56" s="52" t="str">
        <f t="shared" ref="BQ56:DZ60" si="62">IF(BQ26&lt;&gt;"",LN(BQ26),"")</f>
        <v/>
      </c>
      <c r="BR56" s="52" t="str">
        <f t="shared" si="62"/>
        <v/>
      </c>
      <c r="BS56" s="52" t="str">
        <f t="shared" si="62"/>
        <v/>
      </c>
      <c r="BT56" s="52" t="str">
        <f t="shared" si="62"/>
        <v/>
      </c>
      <c r="BU56" s="52" t="str">
        <f t="shared" si="62"/>
        <v/>
      </c>
      <c r="BV56" s="52" t="str">
        <f t="shared" si="62"/>
        <v/>
      </c>
      <c r="BW56" s="52" t="str">
        <f t="shared" si="62"/>
        <v/>
      </c>
      <c r="BX56" s="52" t="str">
        <f t="shared" si="62"/>
        <v/>
      </c>
      <c r="BY56" s="52" t="str">
        <f t="shared" si="62"/>
        <v/>
      </c>
      <c r="BZ56" s="52" t="str">
        <f t="shared" si="62"/>
        <v/>
      </c>
      <c r="CA56" s="52" t="str">
        <f t="shared" si="62"/>
        <v/>
      </c>
      <c r="CB56" s="52" t="str">
        <f t="shared" si="62"/>
        <v/>
      </c>
      <c r="CC56" s="52" t="str">
        <f t="shared" si="62"/>
        <v/>
      </c>
      <c r="CD56" s="52" t="str">
        <f t="shared" si="62"/>
        <v/>
      </c>
      <c r="CE56" s="52" t="str">
        <f t="shared" si="62"/>
        <v/>
      </c>
      <c r="CF56" s="52" t="str">
        <f t="shared" si="62"/>
        <v/>
      </c>
      <c r="CG56" s="52" t="str">
        <f t="shared" si="62"/>
        <v/>
      </c>
      <c r="CH56" s="52" t="str">
        <f t="shared" si="62"/>
        <v/>
      </c>
      <c r="CI56" s="52" t="str">
        <f t="shared" si="62"/>
        <v/>
      </c>
      <c r="CJ56" s="52" t="str">
        <f t="shared" si="62"/>
        <v/>
      </c>
      <c r="CK56" s="52" t="str">
        <f t="shared" si="62"/>
        <v/>
      </c>
      <c r="CL56" s="52" t="str">
        <f t="shared" si="62"/>
        <v/>
      </c>
      <c r="CM56" s="52" t="str">
        <f t="shared" si="62"/>
        <v/>
      </c>
      <c r="CN56" s="52" t="str">
        <f t="shared" si="62"/>
        <v/>
      </c>
      <c r="CO56" s="52" t="str">
        <f t="shared" si="62"/>
        <v/>
      </c>
      <c r="CP56" s="52" t="str">
        <f t="shared" si="62"/>
        <v/>
      </c>
      <c r="CQ56" s="52" t="str">
        <f t="shared" si="62"/>
        <v/>
      </c>
      <c r="CR56" s="52" t="str">
        <f t="shared" si="62"/>
        <v/>
      </c>
      <c r="CS56" s="52" t="str">
        <f t="shared" si="62"/>
        <v/>
      </c>
      <c r="CT56" s="52" t="str">
        <f t="shared" si="62"/>
        <v/>
      </c>
      <c r="CU56" s="52" t="str">
        <f t="shared" si="62"/>
        <v/>
      </c>
      <c r="CV56" s="52" t="str">
        <f t="shared" si="62"/>
        <v/>
      </c>
      <c r="CW56" s="52" t="str">
        <f t="shared" si="62"/>
        <v/>
      </c>
      <c r="CX56" s="52" t="str">
        <f t="shared" si="62"/>
        <v/>
      </c>
      <c r="CY56" s="52" t="str">
        <f t="shared" si="62"/>
        <v/>
      </c>
      <c r="CZ56" s="52" t="str">
        <f t="shared" si="62"/>
        <v/>
      </c>
      <c r="DA56" s="52" t="str">
        <f t="shared" si="62"/>
        <v/>
      </c>
      <c r="DB56" s="52" t="str">
        <f t="shared" si="62"/>
        <v/>
      </c>
      <c r="DC56" s="52" t="str">
        <f t="shared" si="62"/>
        <v/>
      </c>
      <c r="DD56" s="52" t="str">
        <f t="shared" si="62"/>
        <v/>
      </c>
      <c r="DE56" s="52" t="str">
        <f t="shared" si="62"/>
        <v/>
      </c>
      <c r="DF56" s="52" t="str">
        <f t="shared" si="62"/>
        <v/>
      </c>
      <c r="DG56" s="52" t="str">
        <f t="shared" si="62"/>
        <v/>
      </c>
      <c r="DH56" s="52" t="str">
        <f t="shared" si="62"/>
        <v/>
      </c>
      <c r="DI56" s="52" t="str">
        <f t="shared" si="62"/>
        <v/>
      </c>
      <c r="DJ56" s="52" t="str">
        <f t="shared" si="62"/>
        <v/>
      </c>
      <c r="DK56" s="52" t="str">
        <f t="shared" si="62"/>
        <v/>
      </c>
      <c r="DL56" s="52" t="str">
        <f t="shared" si="62"/>
        <v/>
      </c>
      <c r="DM56" s="52" t="str">
        <f t="shared" si="62"/>
        <v/>
      </c>
      <c r="DN56" s="52" t="str">
        <f t="shared" si="62"/>
        <v/>
      </c>
      <c r="DO56" s="52" t="str">
        <f t="shared" si="62"/>
        <v/>
      </c>
      <c r="DP56" s="52" t="str">
        <f t="shared" si="62"/>
        <v/>
      </c>
      <c r="DQ56" s="52" t="str">
        <f t="shared" si="62"/>
        <v/>
      </c>
      <c r="DR56" s="52" t="str">
        <f t="shared" si="62"/>
        <v/>
      </c>
      <c r="DS56" s="52" t="str">
        <f t="shared" si="62"/>
        <v/>
      </c>
      <c r="DT56" s="52" t="str">
        <f t="shared" si="62"/>
        <v/>
      </c>
      <c r="DU56" s="52" t="str">
        <f t="shared" si="62"/>
        <v/>
      </c>
      <c r="DV56" s="52" t="str">
        <f t="shared" si="62"/>
        <v/>
      </c>
      <c r="DW56" s="52" t="str">
        <f t="shared" si="62"/>
        <v/>
      </c>
      <c r="DX56" s="52" t="str">
        <f t="shared" si="62"/>
        <v/>
      </c>
      <c r="DY56" s="52" t="str">
        <f t="shared" si="62"/>
        <v/>
      </c>
      <c r="DZ56" s="52" t="str">
        <f t="shared" si="62"/>
        <v/>
      </c>
      <c r="EA56" s="52" t="str">
        <f t="shared" si="46"/>
        <v/>
      </c>
      <c r="EB56" s="52" t="str">
        <f t="shared" si="46"/>
        <v/>
      </c>
      <c r="EC56" s="52" t="str">
        <f t="shared" ref="EC56:GL60" si="63">IF(EC26&lt;&gt;"",LN(EC26),"")</f>
        <v/>
      </c>
      <c r="ED56" s="52" t="str">
        <f t="shared" si="63"/>
        <v/>
      </c>
      <c r="EE56" s="52" t="str">
        <f t="shared" si="63"/>
        <v/>
      </c>
      <c r="EF56" s="52" t="str">
        <f t="shared" si="63"/>
        <v/>
      </c>
      <c r="EG56" s="52" t="str">
        <f t="shared" si="63"/>
        <v/>
      </c>
      <c r="EH56" s="52" t="str">
        <f t="shared" si="63"/>
        <v/>
      </c>
      <c r="EI56" s="52" t="str">
        <f t="shared" si="63"/>
        <v/>
      </c>
      <c r="EJ56" s="52" t="str">
        <f t="shared" si="63"/>
        <v/>
      </c>
      <c r="EK56" s="52" t="str">
        <f t="shared" si="63"/>
        <v/>
      </c>
      <c r="EL56" s="52" t="str">
        <f t="shared" si="63"/>
        <v/>
      </c>
      <c r="EM56" s="52" t="str">
        <f t="shared" si="63"/>
        <v/>
      </c>
      <c r="EN56" s="52" t="str">
        <f t="shared" si="63"/>
        <v/>
      </c>
      <c r="EO56" s="52" t="str">
        <f t="shared" si="63"/>
        <v/>
      </c>
      <c r="EP56" s="52" t="str">
        <f t="shared" si="63"/>
        <v/>
      </c>
      <c r="EQ56" s="52" t="str">
        <f t="shared" si="63"/>
        <v/>
      </c>
      <c r="ER56" s="52" t="str">
        <f t="shared" si="63"/>
        <v/>
      </c>
      <c r="ES56" s="52" t="str">
        <f t="shared" si="63"/>
        <v/>
      </c>
      <c r="ET56" s="52" t="str">
        <f t="shared" si="63"/>
        <v/>
      </c>
      <c r="EU56" s="52" t="str">
        <f t="shared" si="63"/>
        <v/>
      </c>
      <c r="EV56" s="52" t="str">
        <f t="shared" si="63"/>
        <v/>
      </c>
      <c r="EW56" s="52" t="str">
        <f t="shared" si="63"/>
        <v/>
      </c>
      <c r="EX56" s="52" t="str">
        <f t="shared" si="63"/>
        <v/>
      </c>
      <c r="EY56" s="52" t="str">
        <f t="shared" si="63"/>
        <v/>
      </c>
      <c r="EZ56" s="52" t="str">
        <f t="shared" si="63"/>
        <v/>
      </c>
      <c r="FA56" s="52" t="str">
        <f t="shared" si="63"/>
        <v/>
      </c>
      <c r="FB56" s="52" t="str">
        <f t="shared" si="63"/>
        <v/>
      </c>
      <c r="FC56" s="52" t="str">
        <f t="shared" si="63"/>
        <v/>
      </c>
      <c r="FD56" s="52" t="str">
        <f t="shared" si="63"/>
        <v/>
      </c>
      <c r="FE56" s="52" t="str">
        <f t="shared" si="63"/>
        <v/>
      </c>
      <c r="FF56" s="52" t="str">
        <f t="shared" si="63"/>
        <v/>
      </c>
      <c r="FG56" s="52" t="str">
        <f t="shared" si="63"/>
        <v/>
      </c>
      <c r="FH56" s="52" t="str">
        <f t="shared" si="63"/>
        <v/>
      </c>
      <c r="FI56" s="52" t="str">
        <f t="shared" si="63"/>
        <v/>
      </c>
      <c r="FJ56" s="52" t="str">
        <f t="shared" si="63"/>
        <v/>
      </c>
      <c r="FK56" s="52" t="str">
        <f t="shared" si="63"/>
        <v/>
      </c>
      <c r="FL56" s="52" t="str">
        <f t="shared" si="63"/>
        <v/>
      </c>
      <c r="FM56" s="52" t="str">
        <f t="shared" si="63"/>
        <v/>
      </c>
      <c r="FN56" s="52" t="str">
        <f t="shared" si="63"/>
        <v/>
      </c>
      <c r="FO56" s="52" t="str">
        <f t="shared" si="63"/>
        <v/>
      </c>
      <c r="FP56" s="52" t="str">
        <f t="shared" si="63"/>
        <v/>
      </c>
      <c r="FQ56" s="52" t="str">
        <f t="shared" si="63"/>
        <v/>
      </c>
      <c r="FR56" s="52" t="str">
        <f t="shared" si="63"/>
        <v/>
      </c>
      <c r="FS56" s="52" t="str">
        <f t="shared" si="63"/>
        <v/>
      </c>
      <c r="FT56" s="52" t="str">
        <f t="shared" si="63"/>
        <v/>
      </c>
      <c r="FU56" s="52" t="str">
        <f t="shared" si="63"/>
        <v/>
      </c>
      <c r="FV56" s="52" t="str">
        <f t="shared" si="63"/>
        <v/>
      </c>
      <c r="FW56" s="52" t="str">
        <f t="shared" si="63"/>
        <v/>
      </c>
      <c r="FX56" s="52" t="str">
        <f t="shared" si="63"/>
        <v/>
      </c>
      <c r="FY56" s="52" t="str">
        <f t="shared" si="63"/>
        <v/>
      </c>
      <c r="FZ56" s="52" t="str">
        <f t="shared" si="63"/>
        <v/>
      </c>
      <c r="GA56" s="52" t="str">
        <f t="shared" si="63"/>
        <v/>
      </c>
      <c r="GB56" s="52" t="str">
        <f t="shared" si="63"/>
        <v/>
      </c>
      <c r="GC56" s="52" t="str">
        <f t="shared" si="63"/>
        <v/>
      </c>
      <c r="GD56" s="52" t="str">
        <f t="shared" si="63"/>
        <v/>
      </c>
      <c r="GE56" s="52" t="str">
        <f t="shared" si="63"/>
        <v/>
      </c>
      <c r="GF56" s="52" t="str">
        <f t="shared" si="63"/>
        <v/>
      </c>
      <c r="GG56" s="52" t="str">
        <f t="shared" si="63"/>
        <v/>
      </c>
      <c r="GH56" s="52" t="str">
        <f t="shared" si="63"/>
        <v/>
      </c>
      <c r="GI56" s="52" t="str">
        <f t="shared" si="63"/>
        <v/>
      </c>
      <c r="GJ56" s="52" t="str">
        <f t="shared" si="63"/>
        <v/>
      </c>
      <c r="GK56" s="52" t="str">
        <f t="shared" si="63"/>
        <v/>
      </c>
      <c r="GL56" s="52" t="str">
        <f t="shared" si="63"/>
        <v/>
      </c>
      <c r="GM56" s="52" t="str">
        <f t="shared" si="52"/>
        <v/>
      </c>
      <c r="GN56" s="52" t="str">
        <f t="shared" si="52"/>
        <v/>
      </c>
      <c r="GO56" s="52" t="str">
        <f t="shared" si="52"/>
        <v/>
      </c>
      <c r="GP56" s="52" t="str">
        <f t="shared" si="52"/>
        <v/>
      </c>
      <c r="GQ56" s="52" t="str">
        <f t="shared" si="52"/>
        <v/>
      </c>
      <c r="GR56" s="52" t="str">
        <f t="shared" si="59"/>
        <v/>
      </c>
      <c r="GS56" s="52" t="str">
        <f t="shared" si="59"/>
        <v/>
      </c>
      <c r="GT56" s="52" t="str">
        <f t="shared" si="59"/>
        <v/>
      </c>
      <c r="GU56" s="52" t="str">
        <f t="shared" si="59"/>
        <v/>
      </c>
      <c r="GV56" s="52" t="str">
        <f t="shared" si="59"/>
        <v/>
      </c>
      <c r="GW56" s="52" t="str">
        <f t="shared" si="59"/>
        <v/>
      </c>
      <c r="GX56" s="52" t="str">
        <f t="shared" si="59"/>
        <v/>
      </c>
      <c r="GY56" s="52" t="str">
        <f t="shared" si="59"/>
        <v/>
      </c>
      <c r="GZ56" s="52" t="str">
        <f t="shared" si="59"/>
        <v/>
      </c>
      <c r="HA56" s="52" t="str">
        <f t="shared" si="59"/>
        <v/>
      </c>
      <c r="HB56" s="52" t="str">
        <f t="shared" si="59"/>
        <v/>
      </c>
      <c r="HC56" s="52" t="str">
        <f t="shared" si="59"/>
        <v/>
      </c>
      <c r="HD56" s="52" t="str">
        <f t="shared" si="59"/>
        <v/>
      </c>
      <c r="HE56" s="52" t="str">
        <f t="shared" si="59"/>
        <v/>
      </c>
      <c r="HF56" s="52" t="str">
        <f t="shared" si="59"/>
        <v/>
      </c>
      <c r="HG56" s="52" t="str">
        <f t="shared" si="59"/>
        <v/>
      </c>
      <c r="HH56" s="52" t="str">
        <f t="shared" si="59"/>
        <v/>
      </c>
      <c r="HI56" s="52" t="str">
        <f t="shared" si="59"/>
        <v/>
      </c>
      <c r="HJ56" s="52" t="str">
        <f t="shared" si="59"/>
        <v/>
      </c>
      <c r="HK56" s="52" t="str">
        <f t="shared" si="59"/>
        <v/>
      </c>
      <c r="HL56" s="52" t="str">
        <f t="shared" si="59"/>
        <v/>
      </c>
      <c r="HM56" s="52" t="str">
        <f t="shared" si="59"/>
        <v/>
      </c>
      <c r="HN56" s="52" t="str">
        <f t="shared" si="59"/>
        <v/>
      </c>
      <c r="HO56" s="52" t="str">
        <f t="shared" si="59"/>
        <v/>
      </c>
      <c r="HP56" s="52" t="str">
        <f t="shared" si="59"/>
        <v/>
      </c>
      <c r="HQ56" s="52" t="str">
        <f t="shared" si="59"/>
        <v/>
      </c>
      <c r="HR56" s="52" t="str">
        <f t="shared" si="59"/>
        <v/>
      </c>
      <c r="HS56" s="52" t="str">
        <f t="shared" si="59"/>
        <v/>
      </c>
      <c r="HT56" s="52" t="str">
        <f t="shared" si="59"/>
        <v/>
      </c>
      <c r="HU56" s="52" t="str">
        <f t="shared" si="59"/>
        <v/>
      </c>
      <c r="HV56" s="52" t="str">
        <f t="shared" si="59"/>
        <v/>
      </c>
      <c r="HW56" s="52" t="str">
        <f t="shared" si="59"/>
        <v/>
      </c>
      <c r="HX56" s="52" t="str">
        <f t="shared" si="59"/>
        <v/>
      </c>
      <c r="HY56" s="52" t="str">
        <f t="shared" si="59"/>
        <v/>
      </c>
      <c r="HZ56" s="52" t="str">
        <f t="shared" si="59"/>
        <v/>
      </c>
      <c r="IA56" s="52" t="str">
        <f t="shared" si="59"/>
        <v/>
      </c>
      <c r="IB56" s="52" t="str">
        <f t="shared" si="59"/>
        <v/>
      </c>
      <c r="IC56" s="52" t="str">
        <f t="shared" si="59"/>
        <v/>
      </c>
      <c r="ID56" s="52" t="str">
        <f t="shared" si="59"/>
        <v/>
      </c>
      <c r="IE56" s="52" t="str">
        <f t="shared" si="59"/>
        <v/>
      </c>
      <c r="IF56" s="52" t="str">
        <f t="shared" si="59"/>
        <v/>
      </c>
      <c r="IG56" s="52" t="str">
        <f t="shared" si="59"/>
        <v/>
      </c>
      <c r="IH56" s="52" t="str">
        <f t="shared" si="59"/>
        <v/>
      </c>
      <c r="II56" s="52" t="str">
        <f t="shared" si="59"/>
        <v/>
      </c>
      <c r="IJ56" s="52" t="str">
        <f t="shared" si="59"/>
        <v/>
      </c>
      <c r="IK56" s="52" t="str">
        <f t="shared" si="59"/>
        <v/>
      </c>
      <c r="IL56" s="52" t="str">
        <f t="shared" si="59"/>
        <v/>
      </c>
      <c r="IM56" s="52" t="str">
        <f t="shared" si="59"/>
        <v/>
      </c>
      <c r="IN56" s="52" t="str">
        <f t="shared" si="59"/>
        <v/>
      </c>
      <c r="IO56" s="52" t="str">
        <f t="shared" si="59"/>
        <v/>
      </c>
      <c r="IP56" s="52" t="str">
        <f t="shared" si="59"/>
        <v/>
      </c>
      <c r="IQ56" s="52" t="str">
        <f t="shared" si="59"/>
        <v/>
      </c>
      <c r="IR56" s="57">
        <f t="shared" si="53"/>
        <v>1.0457221911154904</v>
      </c>
      <c r="IS56" s="61">
        <f t="shared" si="54"/>
        <v>0.40838082567366246</v>
      </c>
    </row>
    <row r="57" spans="1:254" s="57" customFormat="1" x14ac:dyDescent="0.2">
      <c r="A57" s="41"/>
      <c r="B57" s="52" t="str">
        <f t="shared" si="60"/>
        <v/>
      </c>
      <c r="C57" s="52" t="str">
        <f t="shared" si="60"/>
        <v/>
      </c>
      <c r="D57" s="52" t="str">
        <f t="shared" si="60"/>
        <v/>
      </c>
      <c r="E57" s="52" t="str">
        <f t="shared" si="60"/>
        <v/>
      </c>
      <c r="F57" s="52" t="str">
        <f t="shared" si="60"/>
        <v/>
      </c>
      <c r="G57" s="52" t="str">
        <f t="shared" si="60"/>
        <v/>
      </c>
      <c r="H57" s="52" t="str">
        <f t="shared" si="60"/>
        <v/>
      </c>
      <c r="I57" s="52" t="str">
        <f t="shared" si="60"/>
        <v/>
      </c>
      <c r="J57" s="52" t="str">
        <f t="shared" si="60"/>
        <v/>
      </c>
      <c r="K57" s="52" t="str">
        <f t="shared" si="60"/>
        <v/>
      </c>
      <c r="L57" s="52" t="str">
        <f t="shared" si="60"/>
        <v/>
      </c>
      <c r="M57" s="52" t="str">
        <f t="shared" si="60"/>
        <v/>
      </c>
      <c r="N57" s="52" t="str">
        <f t="shared" si="60"/>
        <v/>
      </c>
      <c r="O57" s="52" t="str">
        <f t="shared" si="60"/>
        <v/>
      </c>
      <c r="P57" s="52" t="str">
        <f t="shared" si="60"/>
        <v/>
      </c>
      <c r="Q57" s="52" t="str">
        <f t="shared" si="60"/>
        <v/>
      </c>
      <c r="R57" s="52" t="str">
        <f t="shared" si="60"/>
        <v/>
      </c>
      <c r="S57" s="52" t="str">
        <f t="shared" si="60"/>
        <v/>
      </c>
      <c r="T57" s="52" t="str">
        <f t="shared" si="60"/>
        <v/>
      </c>
      <c r="U57" s="52" t="str">
        <f t="shared" si="60"/>
        <v/>
      </c>
      <c r="V57" s="52" t="str">
        <f t="shared" si="60"/>
        <v/>
      </c>
      <c r="W57" s="52" t="str">
        <f t="shared" si="60"/>
        <v/>
      </c>
      <c r="X57" s="52" t="str">
        <f t="shared" si="60"/>
        <v/>
      </c>
      <c r="Y57" s="52" t="str">
        <f t="shared" si="60"/>
        <v/>
      </c>
      <c r="Z57" s="52" t="str">
        <f t="shared" si="60"/>
        <v/>
      </c>
      <c r="AA57" s="52" t="str">
        <f t="shared" si="60"/>
        <v/>
      </c>
      <c r="AB57" s="52" t="str">
        <f t="shared" si="60"/>
        <v/>
      </c>
      <c r="AC57" s="52" t="str">
        <f t="shared" si="60"/>
        <v/>
      </c>
      <c r="AD57" s="52" t="str">
        <f t="shared" si="60"/>
        <v/>
      </c>
      <c r="AE57" s="52" t="str">
        <f t="shared" si="60"/>
        <v/>
      </c>
      <c r="AF57" s="52" t="str">
        <f t="shared" si="60"/>
        <v/>
      </c>
      <c r="AG57" s="52" t="str">
        <f t="shared" si="60"/>
        <v/>
      </c>
      <c r="AH57" s="52" t="str">
        <f t="shared" si="60"/>
        <v/>
      </c>
      <c r="AI57" s="52" t="str">
        <f t="shared" si="60"/>
        <v/>
      </c>
      <c r="AJ57" s="52" t="str">
        <f t="shared" si="60"/>
        <v/>
      </c>
      <c r="AK57" s="52" t="str">
        <f t="shared" si="60"/>
        <v/>
      </c>
      <c r="AL57" s="52" t="str">
        <f t="shared" si="60"/>
        <v/>
      </c>
      <c r="AM57" s="52" t="str">
        <f t="shared" si="60"/>
        <v/>
      </c>
      <c r="AN57" s="52" t="str">
        <f t="shared" si="60"/>
        <v/>
      </c>
      <c r="AO57" s="52" t="str">
        <f t="shared" si="60"/>
        <v/>
      </c>
      <c r="AP57" s="52" t="str">
        <f t="shared" si="60"/>
        <v/>
      </c>
      <c r="AQ57" s="52" t="str">
        <f t="shared" si="60"/>
        <v/>
      </c>
      <c r="AR57" s="52" t="str">
        <f t="shared" si="60"/>
        <v/>
      </c>
      <c r="AS57" s="52" t="str">
        <f t="shared" si="60"/>
        <v/>
      </c>
      <c r="AT57" s="52" t="str">
        <f t="shared" si="60"/>
        <v/>
      </c>
      <c r="AU57" s="52" t="str">
        <f t="shared" si="60"/>
        <v/>
      </c>
      <c r="AV57" s="52" t="str">
        <f t="shared" si="60"/>
        <v/>
      </c>
      <c r="AW57" s="52" t="str">
        <f t="shared" si="60"/>
        <v/>
      </c>
      <c r="AX57" s="52" t="str">
        <f t="shared" si="60"/>
        <v/>
      </c>
      <c r="AY57" s="52" t="str">
        <f t="shared" si="60"/>
        <v/>
      </c>
      <c r="AZ57" s="52" t="str">
        <f t="shared" si="60"/>
        <v/>
      </c>
      <c r="BA57" s="52" t="str">
        <f t="shared" si="60"/>
        <v/>
      </c>
      <c r="BB57" s="52" t="str">
        <f t="shared" si="60"/>
        <v/>
      </c>
      <c r="BC57" s="52" t="str">
        <f t="shared" si="60"/>
        <v/>
      </c>
      <c r="BD57" s="52" t="str">
        <f t="shared" si="60"/>
        <v/>
      </c>
      <c r="BE57" s="52" t="str">
        <f t="shared" si="60"/>
        <v/>
      </c>
      <c r="BF57" s="52" t="str">
        <f t="shared" si="60"/>
        <v/>
      </c>
      <c r="BG57" s="52" t="str">
        <f t="shared" si="60"/>
        <v/>
      </c>
      <c r="BH57" s="52" t="str">
        <f t="shared" si="60"/>
        <v/>
      </c>
      <c r="BI57" s="52" t="str">
        <f t="shared" si="60"/>
        <v/>
      </c>
      <c r="BJ57" s="52" t="str">
        <f t="shared" si="60"/>
        <v/>
      </c>
      <c r="BK57" s="52" t="str">
        <f t="shared" si="60"/>
        <v/>
      </c>
      <c r="BL57" s="52" t="str">
        <f t="shared" si="60"/>
        <v/>
      </c>
      <c r="BM57" s="52" t="str">
        <f t="shared" ref="BM57:DX60" si="64">IF(BM27&lt;&gt;"",LN(BM27),"")</f>
        <v/>
      </c>
      <c r="BN57" s="52" t="str">
        <f t="shared" si="64"/>
        <v/>
      </c>
      <c r="BO57" s="52" t="str">
        <f t="shared" si="64"/>
        <v/>
      </c>
      <c r="BP57" s="52" t="str">
        <f t="shared" si="64"/>
        <v/>
      </c>
      <c r="BQ57" s="52" t="str">
        <f t="shared" si="64"/>
        <v/>
      </c>
      <c r="BR57" s="52" t="str">
        <f t="shared" si="64"/>
        <v/>
      </c>
      <c r="BS57" s="52" t="str">
        <f t="shared" si="64"/>
        <v/>
      </c>
      <c r="BT57" s="52" t="str">
        <f t="shared" si="64"/>
        <v/>
      </c>
      <c r="BU57" s="52" t="str">
        <f t="shared" si="64"/>
        <v/>
      </c>
      <c r="BV57" s="52" t="str">
        <f t="shared" si="64"/>
        <v/>
      </c>
      <c r="BW57" s="52" t="str">
        <f t="shared" si="64"/>
        <v/>
      </c>
      <c r="BX57" s="52" t="str">
        <f t="shared" si="64"/>
        <v/>
      </c>
      <c r="BY57" s="52" t="str">
        <f t="shared" si="64"/>
        <v/>
      </c>
      <c r="BZ57" s="52" t="str">
        <f t="shared" si="64"/>
        <v/>
      </c>
      <c r="CA57" s="52" t="str">
        <f t="shared" si="64"/>
        <v/>
      </c>
      <c r="CB57" s="52" t="str">
        <f t="shared" si="64"/>
        <v/>
      </c>
      <c r="CC57" s="52" t="str">
        <f t="shared" si="64"/>
        <v/>
      </c>
      <c r="CD57" s="52" t="str">
        <f t="shared" si="64"/>
        <v/>
      </c>
      <c r="CE57" s="52" t="str">
        <f t="shared" si="64"/>
        <v/>
      </c>
      <c r="CF57" s="52" t="str">
        <f t="shared" si="64"/>
        <v/>
      </c>
      <c r="CG57" s="52" t="str">
        <f t="shared" si="64"/>
        <v/>
      </c>
      <c r="CH57" s="52" t="str">
        <f t="shared" si="64"/>
        <v/>
      </c>
      <c r="CI57" s="52" t="str">
        <f t="shared" si="64"/>
        <v/>
      </c>
      <c r="CJ57" s="52" t="str">
        <f t="shared" si="64"/>
        <v/>
      </c>
      <c r="CK57" s="52" t="str">
        <f t="shared" si="64"/>
        <v/>
      </c>
      <c r="CL57" s="52" t="str">
        <f t="shared" si="64"/>
        <v/>
      </c>
      <c r="CM57" s="52" t="str">
        <f t="shared" si="64"/>
        <v/>
      </c>
      <c r="CN57" s="52" t="str">
        <f t="shared" si="64"/>
        <v/>
      </c>
      <c r="CO57" s="52" t="str">
        <f t="shared" si="64"/>
        <v/>
      </c>
      <c r="CP57" s="52" t="str">
        <f t="shared" si="64"/>
        <v/>
      </c>
      <c r="CQ57" s="52" t="str">
        <f t="shared" si="64"/>
        <v/>
      </c>
      <c r="CR57" s="52" t="str">
        <f t="shared" si="64"/>
        <v/>
      </c>
      <c r="CS57" s="52" t="str">
        <f t="shared" si="64"/>
        <v/>
      </c>
      <c r="CT57" s="52" t="str">
        <f t="shared" si="64"/>
        <v/>
      </c>
      <c r="CU57" s="52" t="str">
        <f t="shared" si="64"/>
        <v/>
      </c>
      <c r="CV57" s="52" t="str">
        <f t="shared" si="64"/>
        <v/>
      </c>
      <c r="CW57" s="52" t="str">
        <f t="shared" si="64"/>
        <v/>
      </c>
      <c r="CX57" s="52" t="str">
        <f t="shared" si="64"/>
        <v/>
      </c>
      <c r="CY57" s="52" t="str">
        <f t="shared" si="64"/>
        <v/>
      </c>
      <c r="CZ57" s="52" t="str">
        <f t="shared" si="64"/>
        <v/>
      </c>
      <c r="DA57" s="52" t="str">
        <f t="shared" si="64"/>
        <v/>
      </c>
      <c r="DB57" s="52" t="str">
        <f t="shared" si="64"/>
        <v/>
      </c>
      <c r="DC57" s="52" t="str">
        <f t="shared" si="64"/>
        <v/>
      </c>
      <c r="DD57" s="52" t="str">
        <f t="shared" si="64"/>
        <v/>
      </c>
      <c r="DE57" s="52" t="str">
        <f t="shared" si="64"/>
        <v/>
      </c>
      <c r="DF57" s="52" t="str">
        <f t="shared" si="64"/>
        <v/>
      </c>
      <c r="DG57" s="52" t="str">
        <f t="shared" si="64"/>
        <v/>
      </c>
      <c r="DH57" s="52" t="str">
        <f t="shared" si="64"/>
        <v/>
      </c>
      <c r="DI57" s="52" t="str">
        <f t="shared" si="64"/>
        <v/>
      </c>
      <c r="DJ57" s="52" t="str">
        <f t="shared" si="64"/>
        <v/>
      </c>
      <c r="DK57" s="52" t="str">
        <f t="shared" si="64"/>
        <v/>
      </c>
      <c r="DL57" s="52" t="str">
        <f t="shared" si="64"/>
        <v/>
      </c>
      <c r="DM57" s="52" t="str">
        <f t="shared" si="64"/>
        <v/>
      </c>
      <c r="DN57" s="52" t="str">
        <f t="shared" si="64"/>
        <v/>
      </c>
      <c r="DO57" s="52" t="str">
        <f t="shared" si="64"/>
        <v/>
      </c>
      <c r="DP57" s="52" t="str">
        <f t="shared" si="64"/>
        <v/>
      </c>
      <c r="DQ57" s="52" t="str">
        <f t="shared" si="64"/>
        <v/>
      </c>
      <c r="DR57" s="52" t="str">
        <f t="shared" si="64"/>
        <v/>
      </c>
      <c r="DS57" s="52" t="str">
        <f t="shared" si="64"/>
        <v/>
      </c>
      <c r="DT57" s="52" t="str">
        <f t="shared" si="64"/>
        <v/>
      </c>
      <c r="DU57" s="52" t="str">
        <f t="shared" si="64"/>
        <v/>
      </c>
      <c r="DV57" s="52" t="str">
        <f t="shared" si="64"/>
        <v/>
      </c>
      <c r="DW57" s="52" t="str">
        <f t="shared" si="64"/>
        <v/>
      </c>
      <c r="DX57" s="52" t="str">
        <f t="shared" si="64"/>
        <v/>
      </c>
      <c r="DY57" s="52" t="str">
        <f t="shared" si="62"/>
        <v/>
      </c>
      <c r="DZ57" s="52" t="str">
        <f t="shared" si="62"/>
        <v/>
      </c>
      <c r="EA57" s="52" t="str">
        <f t="shared" si="46"/>
        <v/>
      </c>
      <c r="EB57" s="52" t="str">
        <f t="shared" si="46"/>
        <v/>
      </c>
      <c r="EC57" s="52" t="str">
        <f t="shared" si="63"/>
        <v/>
      </c>
      <c r="ED57" s="52" t="str">
        <f t="shared" si="63"/>
        <v/>
      </c>
      <c r="EE57" s="52" t="str">
        <f t="shared" si="63"/>
        <v/>
      </c>
      <c r="EF57" s="52" t="str">
        <f t="shared" si="63"/>
        <v/>
      </c>
      <c r="EG57" s="52" t="str">
        <f t="shared" si="63"/>
        <v/>
      </c>
      <c r="EH57" s="52" t="str">
        <f t="shared" si="63"/>
        <v/>
      </c>
      <c r="EI57" s="52" t="str">
        <f t="shared" si="63"/>
        <v/>
      </c>
      <c r="EJ57" s="52" t="str">
        <f t="shared" si="63"/>
        <v/>
      </c>
      <c r="EK57" s="52" t="str">
        <f t="shared" si="63"/>
        <v/>
      </c>
      <c r="EL57" s="52" t="str">
        <f t="shared" si="63"/>
        <v/>
      </c>
      <c r="EM57" s="52" t="str">
        <f t="shared" si="63"/>
        <v/>
      </c>
      <c r="EN57" s="52" t="str">
        <f t="shared" si="63"/>
        <v/>
      </c>
      <c r="EO57" s="52" t="str">
        <f t="shared" si="63"/>
        <v/>
      </c>
      <c r="EP57" s="52" t="str">
        <f t="shared" si="63"/>
        <v/>
      </c>
      <c r="EQ57" s="52" t="str">
        <f t="shared" si="63"/>
        <v/>
      </c>
      <c r="ER57" s="52" t="str">
        <f t="shared" si="63"/>
        <v/>
      </c>
      <c r="ES57" s="52" t="str">
        <f t="shared" si="63"/>
        <v/>
      </c>
      <c r="ET57" s="52" t="str">
        <f t="shared" si="63"/>
        <v/>
      </c>
      <c r="EU57" s="52" t="str">
        <f t="shared" si="63"/>
        <v/>
      </c>
      <c r="EV57" s="52" t="str">
        <f t="shared" si="63"/>
        <v/>
      </c>
      <c r="EW57" s="52" t="str">
        <f t="shared" si="63"/>
        <v/>
      </c>
      <c r="EX57" s="52" t="str">
        <f t="shared" si="63"/>
        <v/>
      </c>
      <c r="EY57" s="52" t="str">
        <f t="shared" si="63"/>
        <v/>
      </c>
      <c r="EZ57" s="52" t="str">
        <f t="shared" si="63"/>
        <v/>
      </c>
      <c r="FA57" s="52" t="str">
        <f t="shared" si="63"/>
        <v/>
      </c>
      <c r="FB57" s="52" t="str">
        <f t="shared" si="63"/>
        <v/>
      </c>
      <c r="FC57" s="52" t="str">
        <f t="shared" si="63"/>
        <v/>
      </c>
      <c r="FD57" s="52" t="str">
        <f t="shared" si="63"/>
        <v/>
      </c>
      <c r="FE57" s="52" t="str">
        <f t="shared" si="63"/>
        <v/>
      </c>
      <c r="FF57" s="52" t="str">
        <f t="shared" si="63"/>
        <v/>
      </c>
      <c r="FG57" s="52" t="str">
        <f t="shared" si="63"/>
        <v/>
      </c>
      <c r="FH57" s="52" t="str">
        <f t="shared" si="63"/>
        <v/>
      </c>
      <c r="FI57" s="52" t="str">
        <f t="shared" si="63"/>
        <v/>
      </c>
      <c r="FJ57" s="52" t="str">
        <f t="shared" si="63"/>
        <v/>
      </c>
      <c r="FK57" s="52" t="str">
        <f t="shared" si="63"/>
        <v/>
      </c>
      <c r="FL57" s="52" t="str">
        <f t="shared" si="63"/>
        <v/>
      </c>
      <c r="FM57" s="52" t="str">
        <f t="shared" si="63"/>
        <v/>
      </c>
      <c r="FN57" s="52" t="str">
        <f t="shared" si="63"/>
        <v/>
      </c>
      <c r="FO57" s="52" t="str">
        <f t="shared" si="63"/>
        <v/>
      </c>
      <c r="FP57" s="52" t="str">
        <f t="shared" si="63"/>
        <v/>
      </c>
      <c r="FQ57" s="52" t="str">
        <f t="shared" si="63"/>
        <v/>
      </c>
      <c r="FR57" s="52" t="str">
        <f t="shared" si="63"/>
        <v/>
      </c>
      <c r="FS57" s="52" t="str">
        <f t="shared" si="63"/>
        <v/>
      </c>
      <c r="FT57" s="52" t="str">
        <f t="shared" si="63"/>
        <v/>
      </c>
      <c r="FU57" s="52" t="str">
        <f t="shared" si="63"/>
        <v/>
      </c>
      <c r="FV57" s="52" t="str">
        <f t="shared" si="63"/>
        <v/>
      </c>
      <c r="FW57" s="52" t="str">
        <f t="shared" si="63"/>
        <v/>
      </c>
      <c r="FX57" s="52" t="str">
        <f t="shared" si="63"/>
        <v/>
      </c>
      <c r="FY57" s="52" t="str">
        <f t="shared" si="63"/>
        <v/>
      </c>
      <c r="FZ57" s="52" t="str">
        <f t="shared" si="63"/>
        <v/>
      </c>
      <c r="GA57" s="52" t="str">
        <f t="shared" si="63"/>
        <v/>
      </c>
      <c r="GB57" s="52" t="str">
        <f t="shared" si="63"/>
        <v/>
      </c>
      <c r="GC57" s="52" t="str">
        <f t="shared" si="63"/>
        <v/>
      </c>
      <c r="GD57" s="52" t="str">
        <f t="shared" si="63"/>
        <v/>
      </c>
      <c r="GE57" s="52" t="str">
        <f t="shared" si="63"/>
        <v/>
      </c>
      <c r="GF57" s="52" t="str">
        <f t="shared" si="63"/>
        <v/>
      </c>
      <c r="GG57" s="52" t="str">
        <f t="shared" si="63"/>
        <v/>
      </c>
      <c r="GH57" s="52" t="str">
        <f t="shared" si="63"/>
        <v/>
      </c>
      <c r="GI57" s="52" t="str">
        <f t="shared" si="63"/>
        <v/>
      </c>
      <c r="GJ57" s="52" t="str">
        <f t="shared" si="63"/>
        <v/>
      </c>
      <c r="GK57" s="52" t="str">
        <f t="shared" si="63"/>
        <v/>
      </c>
      <c r="GL57" s="52" t="str">
        <f t="shared" si="63"/>
        <v/>
      </c>
      <c r="GM57" s="52" t="str">
        <f t="shared" si="52"/>
        <v/>
      </c>
      <c r="GN57" s="52" t="str">
        <f t="shared" si="52"/>
        <v/>
      </c>
      <c r="GO57" s="52" t="str">
        <f t="shared" si="52"/>
        <v/>
      </c>
      <c r="GP57" s="52" t="str">
        <f t="shared" si="52"/>
        <v/>
      </c>
      <c r="GQ57" s="52" t="str">
        <f t="shared" si="52"/>
        <v/>
      </c>
      <c r="GR57" s="52" t="str">
        <f t="shared" si="59"/>
        <v/>
      </c>
      <c r="GS57" s="52" t="str">
        <f t="shared" si="59"/>
        <v/>
      </c>
      <c r="GT57" s="52" t="str">
        <f t="shared" si="59"/>
        <v/>
      </c>
      <c r="GU57" s="52" t="str">
        <f t="shared" si="59"/>
        <v/>
      </c>
      <c r="GV57" s="52" t="str">
        <f t="shared" si="59"/>
        <v/>
      </c>
      <c r="GW57" s="52" t="str">
        <f t="shared" si="59"/>
        <v/>
      </c>
      <c r="GX57" s="52" t="str">
        <f t="shared" si="59"/>
        <v/>
      </c>
      <c r="GY57" s="52" t="str">
        <f t="shared" si="59"/>
        <v/>
      </c>
      <c r="GZ57" s="52" t="str">
        <f t="shared" si="59"/>
        <v/>
      </c>
      <c r="HA57" s="52" t="str">
        <f t="shared" si="59"/>
        <v/>
      </c>
      <c r="HB57" s="52" t="str">
        <f t="shared" si="59"/>
        <v/>
      </c>
      <c r="HC57" s="52" t="str">
        <f t="shared" si="59"/>
        <v/>
      </c>
      <c r="HD57" s="52" t="str">
        <f t="shared" si="59"/>
        <v/>
      </c>
      <c r="HE57" s="52" t="str">
        <f t="shared" si="59"/>
        <v/>
      </c>
      <c r="HF57" s="52" t="str">
        <f t="shared" si="59"/>
        <v/>
      </c>
      <c r="HG57" s="52" t="str">
        <f t="shared" si="59"/>
        <v/>
      </c>
      <c r="HH57" s="52" t="str">
        <f t="shared" si="59"/>
        <v/>
      </c>
      <c r="HI57" s="52" t="str">
        <f t="shared" si="59"/>
        <v/>
      </c>
      <c r="HJ57" s="52" t="str">
        <f t="shared" si="59"/>
        <v/>
      </c>
      <c r="HK57" s="52" t="str">
        <f t="shared" si="59"/>
        <v/>
      </c>
      <c r="HL57" s="52" t="str">
        <f t="shared" si="59"/>
        <v/>
      </c>
      <c r="HM57" s="52" t="str">
        <f t="shared" si="59"/>
        <v/>
      </c>
      <c r="HN57" s="52" t="str">
        <f t="shared" si="59"/>
        <v/>
      </c>
      <c r="HO57" s="52" t="str">
        <f t="shared" si="59"/>
        <v/>
      </c>
      <c r="HP57" s="52" t="str">
        <f t="shared" si="59"/>
        <v/>
      </c>
      <c r="HQ57" s="52" t="str">
        <f t="shared" si="59"/>
        <v/>
      </c>
      <c r="HR57" s="52" t="str">
        <f t="shared" si="59"/>
        <v/>
      </c>
      <c r="HS57" s="52" t="str">
        <f t="shared" si="59"/>
        <v/>
      </c>
      <c r="HT57" s="52" t="str">
        <f t="shared" si="59"/>
        <v/>
      </c>
      <c r="HU57" s="52" t="str">
        <f t="shared" si="59"/>
        <v/>
      </c>
      <c r="HV57" s="52" t="str">
        <f t="shared" si="59"/>
        <v/>
      </c>
      <c r="HW57" s="52" t="str">
        <f t="shared" si="59"/>
        <v/>
      </c>
      <c r="HX57" s="52" t="str">
        <f t="shared" si="59"/>
        <v/>
      </c>
      <c r="HY57" s="52" t="str">
        <f t="shared" si="59"/>
        <v/>
      </c>
      <c r="HZ57" s="52" t="str">
        <f t="shared" si="59"/>
        <v/>
      </c>
      <c r="IA57" s="52" t="str">
        <f t="shared" si="59"/>
        <v/>
      </c>
      <c r="IB57" s="52" t="str">
        <f t="shared" si="59"/>
        <v/>
      </c>
      <c r="IC57" s="52" t="str">
        <f t="shared" si="59"/>
        <v/>
      </c>
      <c r="ID57" s="52" t="str">
        <f t="shared" si="59"/>
        <v/>
      </c>
      <c r="IE57" s="52" t="str">
        <f t="shared" si="59"/>
        <v/>
      </c>
      <c r="IF57" s="52" t="str">
        <f t="shared" si="59"/>
        <v/>
      </c>
      <c r="IG57" s="52" t="str">
        <f t="shared" si="59"/>
        <v/>
      </c>
      <c r="IH57" s="52" t="str">
        <f t="shared" si="59"/>
        <v/>
      </c>
      <c r="II57" s="52" t="str">
        <f t="shared" si="59"/>
        <v/>
      </c>
      <c r="IJ57" s="52" t="str">
        <f t="shared" si="59"/>
        <v/>
      </c>
      <c r="IK57" s="52" t="str">
        <f t="shared" si="59"/>
        <v/>
      </c>
      <c r="IL57" s="52" t="str">
        <f t="shared" si="59"/>
        <v/>
      </c>
      <c r="IM57" s="52" t="str">
        <f t="shared" ref="IM57:IQ57" si="65">IF(IM27&lt;&gt;"",LN(IM27),"")</f>
        <v/>
      </c>
      <c r="IN57" s="52" t="str">
        <f t="shared" si="65"/>
        <v/>
      </c>
      <c r="IO57" s="52" t="str">
        <f t="shared" si="65"/>
        <v/>
      </c>
      <c r="IP57" s="52" t="str">
        <f t="shared" si="65"/>
        <v/>
      </c>
      <c r="IQ57" s="52" t="str">
        <f t="shared" si="65"/>
        <v/>
      </c>
      <c r="IS57" s="61"/>
    </row>
    <row r="58" spans="1:254" s="57" customFormat="1" x14ac:dyDescent="0.2">
      <c r="A58" s="41" t="s">
        <v>16</v>
      </c>
      <c r="B58" s="52">
        <f t="shared" ref="B58:BM60" si="66">IF(B28&lt;&gt;"",LN(B28),"")</f>
        <v>0.6370632763973989</v>
      </c>
      <c r="C58" s="52">
        <f t="shared" si="66"/>
        <v>0.81277565701151888</v>
      </c>
      <c r="D58" s="52">
        <f t="shared" si="66"/>
        <v>0.89483310864335619</v>
      </c>
      <c r="E58" s="52">
        <f t="shared" si="66"/>
        <v>1.0123282254334749</v>
      </c>
      <c r="F58" s="52">
        <f t="shared" si="66"/>
        <v>1.4229745030300696</v>
      </c>
      <c r="G58" s="52">
        <f t="shared" si="66"/>
        <v>0.69052149860538437</v>
      </c>
      <c r="H58" s="52">
        <f t="shared" si="66"/>
        <v>1.0999985780235959</v>
      </c>
      <c r="I58" s="52">
        <f t="shared" si="66"/>
        <v>1.5350596783270258</v>
      </c>
      <c r="J58" s="52">
        <f t="shared" si="66"/>
        <v>1.2072642034893155</v>
      </c>
      <c r="K58" s="52">
        <f t="shared" si="66"/>
        <v>0.85642432927318068</v>
      </c>
      <c r="L58" s="52">
        <f t="shared" si="66"/>
        <v>1.6421119359434053</v>
      </c>
      <c r="M58" s="52">
        <f t="shared" si="66"/>
        <v>1.2619611615979685</v>
      </c>
      <c r="N58" s="52">
        <f t="shared" si="66"/>
        <v>1.6742371037943571</v>
      </c>
      <c r="O58" s="52">
        <f t="shared" si="66"/>
        <v>1.8962345420586213</v>
      </c>
      <c r="P58" s="52">
        <f t="shared" si="66"/>
        <v>1.1900761436896625</v>
      </c>
      <c r="Q58" s="52">
        <f t="shared" si="66"/>
        <v>1.4228412729906834</v>
      </c>
      <c r="R58" s="52">
        <f t="shared" si="66"/>
        <v>0.68727466594716269</v>
      </c>
      <c r="S58" s="52">
        <f t="shared" si="66"/>
        <v>1.1420686956826682</v>
      </c>
      <c r="T58" s="52">
        <f t="shared" si="66"/>
        <v>0.87006195027828903</v>
      </c>
      <c r="U58" s="52">
        <f t="shared" si="66"/>
        <v>0.12146656138570476</v>
      </c>
      <c r="V58" s="52">
        <f t="shared" si="66"/>
        <v>1.76007756015121</v>
      </c>
      <c r="W58" s="52">
        <f t="shared" si="66"/>
        <v>1.0788369596899632</v>
      </c>
      <c r="X58" s="52">
        <f t="shared" si="66"/>
        <v>1.3184403339203552</v>
      </c>
      <c r="Y58" s="52">
        <f t="shared" si="66"/>
        <v>1.2821520685212662</v>
      </c>
      <c r="Z58" s="52">
        <f t="shared" si="66"/>
        <v>0.72111136012468835</v>
      </c>
      <c r="AA58" s="52">
        <f t="shared" si="66"/>
        <v>1.5367593665115895</v>
      </c>
      <c r="AB58" s="52">
        <f t="shared" si="66"/>
        <v>1.774716366858037</v>
      </c>
      <c r="AC58" s="52">
        <f t="shared" si="66"/>
        <v>1.7036651223085062</v>
      </c>
      <c r="AD58" s="52">
        <f t="shared" si="66"/>
        <v>1.7522814723180085</v>
      </c>
      <c r="AE58" s="52">
        <f t="shared" si="66"/>
        <v>1.2199589958471591</v>
      </c>
      <c r="AF58" s="52">
        <f t="shared" si="66"/>
        <v>1.0910222487662269</v>
      </c>
      <c r="AG58" s="52">
        <f t="shared" si="66"/>
        <v>1.5406534619914809</v>
      </c>
      <c r="AH58" s="52">
        <f t="shared" si="66"/>
        <v>1.1071737316516919</v>
      </c>
      <c r="AI58" s="52">
        <f t="shared" si="66"/>
        <v>1.5340999666630137</v>
      </c>
      <c r="AJ58" s="52">
        <f t="shared" si="66"/>
        <v>0.76371750200198651</v>
      </c>
      <c r="AK58" s="52">
        <f t="shared" si="66"/>
        <v>1.6797222129111788</v>
      </c>
      <c r="AL58" s="52">
        <f t="shared" si="66"/>
        <v>1.7881972725384063</v>
      </c>
      <c r="AM58" s="52">
        <f t="shared" si="66"/>
        <v>1.1260479551951665</v>
      </c>
      <c r="AN58" s="52" t="str">
        <f t="shared" si="66"/>
        <v/>
      </c>
      <c r="AO58" s="52" t="str">
        <f t="shared" si="66"/>
        <v/>
      </c>
      <c r="AP58" s="52" t="str">
        <f t="shared" si="66"/>
        <v/>
      </c>
      <c r="AQ58" s="52" t="str">
        <f t="shared" si="66"/>
        <v/>
      </c>
      <c r="AR58" s="52" t="str">
        <f t="shared" si="66"/>
        <v/>
      </c>
      <c r="AS58" s="52" t="str">
        <f t="shared" si="66"/>
        <v/>
      </c>
      <c r="AT58" s="52" t="str">
        <f t="shared" si="66"/>
        <v/>
      </c>
      <c r="AU58" s="52" t="str">
        <f t="shared" si="66"/>
        <v/>
      </c>
      <c r="AV58" s="52" t="str">
        <f t="shared" si="66"/>
        <v/>
      </c>
      <c r="AW58" s="52" t="str">
        <f t="shared" si="66"/>
        <v/>
      </c>
      <c r="AX58" s="52" t="str">
        <f t="shared" si="66"/>
        <v/>
      </c>
      <c r="AY58" s="52" t="str">
        <f t="shared" si="66"/>
        <v/>
      </c>
      <c r="AZ58" s="52" t="str">
        <f t="shared" si="66"/>
        <v/>
      </c>
      <c r="BA58" s="52" t="str">
        <f t="shared" si="66"/>
        <v/>
      </c>
      <c r="BB58" s="52" t="str">
        <f t="shared" si="66"/>
        <v/>
      </c>
      <c r="BC58" s="52" t="str">
        <f t="shared" si="66"/>
        <v/>
      </c>
      <c r="BD58" s="52" t="str">
        <f t="shared" si="66"/>
        <v/>
      </c>
      <c r="BE58" s="52" t="str">
        <f t="shared" si="66"/>
        <v/>
      </c>
      <c r="BF58" s="52" t="str">
        <f t="shared" si="66"/>
        <v/>
      </c>
      <c r="BG58" s="52" t="str">
        <f t="shared" si="66"/>
        <v/>
      </c>
      <c r="BH58" s="52" t="str">
        <f t="shared" si="66"/>
        <v/>
      </c>
      <c r="BI58" s="52" t="str">
        <f t="shared" si="66"/>
        <v/>
      </c>
      <c r="BJ58" s="52" t="str">
        <f t="shared" si="66"/>
        <v/>
      </c>
      <c r="BK58" s="52" t="str">
        <f t="shared" si="66"/>
        <v/>
      </c>
      <c r="BL58" s="52" t="str">
        <f t="shared" si="66"/>
        <v/>
      </c>
      <c r="BM58" s="52" t="str">
        <f t="shared" si="66"/>
        <v/>
      </c>
      <c r="BN58" s="52" t="str">
        <f t="shared" si="64"/>
        <v/>
      </c>
      <c r="BO58" s="52" t="str">
        <f t="shared" si="64"/>
        <v/>
      </c>
      <c r="BP58" s="52" t="str">
        <f t="shared" si="64"/>
        <v/>
      </c>
      <c r="BQ58" s="52" t="str">
        <f t="shared" si="64"/>
        <v/>
      </c>
      <c r="BR58" s="52" t="str">
        <f t="shared" si="64"/>
        <v/>
      </c>
      <c r="BS58" s="52" t="str">
        <f t="shared" si="64"/>
        <v/>
      </c>
      <c r="BT58" s="52" t="str">
        <f t="shared" si="64"/>
        <v/>
      </c>
      <c r="BU58" s="52" t="str">
        <f t="shared" si="64"/>
        <v/>
      </c>
      <c r="BV58" s="52" t="str">
        <f t="shared" si="64"/>
        <v/>
      </c>
      <c r="BW58" s="52" t="str">
        <f t="shared" si="64"/>
        <v/>
      </c>
      <c r="BX58" s="52" t="str">
        <f t="shared" si="64"/>
        <v/>
      </c>
      <c r="BY58" s="52" t="str">
        <f t="shared" si="64"/>
        <v/>
      </c>
      <c r="BZ58" s="52" t="str">
        <f t="shared" si="64"/>
        <v/>
      </c>
      <c r="CA58" s="52" t="str">
        <f t="shared" si="64"/>
        <v/>
      </c>
      <c r="CB58" s="52" t="str">
        <f t="shared" si="64"/>
        <v/>
      </c>
      <c r="CC58" s="52" t="str">
        <f t="shared" si="64"/>
        <v/>
      </c>
      <c r="CD58" s="52" t="str">
        <f t="shared" si="64"/>
        <v/>
      </c>
      <c r="CE58" s="52" t="str">
        <f t="shared" si="64"/>
        <v/>
      </c>
      <c r="CF58" s="52" t="str">
        <f t="shared" si="64"/>
        <v/>
      </c>
      <c r="CG58" s="52" t="str">
        <f t="shared" si="64"/>
        <v/>
      </c>
      <c r="CH58" s="52" t="str">
        <f t="shared" si="64"/>
        <v/>
      </c>
      <c r="CI58" s="52" t="str">
        <f t="shared" si="64"/>
        <v/>
      </c>
      <c r="CJ58" s="52" t="str">
        <f t="shared" si="64"/>
        <v/>
      </c>
      <c r="CK58" s="52" t="str">
        <f t="shared" si="64"/>
        <v/>
      </c>
      <c r="CL58" s="52" t="str">
        <f t="shared" si="64"/>
        <v/>
      </c>
      <c r="CM58" s="52" t="str">
        <f t="shared" si="64"/>
        <v/>
      </c>
      <c r="CN58" s="52" t="str">
        <f t="shared" si="64"/>
        <v/>
      </c>
      <c r="CO58" s="52" t="str">
        <f t="shared" si="64"/>
        <v/>
      </c>
      <c r="CP58" s="52" t="str">
        <f t="shared" si="64"/>
        <v/>
      </c>
      <c r="CQ58" s="52" t="str">
        <f t="shared" si="64"/>
        <v/>
      </c>
      <c r="CR58" s="52" t="str">
        <f t="shared" si="64"/>
        <v/>
      </c>
      <c r="CS58" s="52" t="str">
        <f t="shared" si="64"/>
        <v/>
      </c>
      <c r="CT58" s="52" t="str">
        <f t="shared" si="64"/>
        <v/>
      </c>
      <c r="CU58" s="52" t="str">
        <f t="shared" si="64"/>
        <v/>
      </c>
      <c r="CV58" s="52" t="str">
        <f t="shared" si="64"/>
        <v/>
      </c>
      <c r="CW58" s="52" t="str">
        <f t="shared" si="64"/>
        <v/>
      </c>
      <c r="CX58" s="52" t="str">
        <f t="shared" si="64"/>
        <v/>
      </c>
      <c r="CY58" s="52" t="str">
        <f t="shared" si="64"/>
        <v/>
      </c>
      <c r="CZ58" s="52" t="str">
        <f t="shared" si="64"/>
        <v/>
      </c>
      <c r="DA58" s="52" t="str">
        <f t="shared" si="64"/>
        <v/>
      </c>
      <c r="DB58" s="52" t="str">
        <f t="shared" si="64"/>
        <v/>
      </c>
      <c r="DC58" s="52" t="str">
        <f t="shared" si="64"/>
        <v/>
      </c>
      <c r="DD58" s="52" t="str">
        <f t="shared" si="64"/>
        <v/>
      </c>
      <c r="DE58" s="52" t="str">
        <f t="shared" si="64"/>
        <v/>
      </c>
      <c r="DF58" s="52" t="str">
        <f t="shared" si="64"/>
        <v/>
      </c>
      <c r="DG58" s="52" t="str">
        <f t="shared" si="64"/>
        <v/>
      </c>
      <c r="DH58" s="52" t="str">
        <f t="shared" si="64"/>
        <v/>
      </c>
      <c r="DI58" s="52" t="str">
        <f t="shared" si="64"/>
        <v/>
      </c>
      <c r="DJ58" s="52" t="str">
        <f t="shared" si="64"/>
        <v/>
      </c>
      <c r="DK58" s="52" t="str">
        <f t="shared" si="64"/>
        <v/>
      </c>
      <c r="DL58" s="52" t="str">
        <f t="shared" si="64"/>
        <v/>
      </c>
      <c r="DM58" s="52" t="str">
        <f t="shared" si="64"/>
        <v/>
      </c>
      <c r="DN58" s="52" t="str">
        <f t="shared" si="64"/>
        <v/>
      </c>
      <c r="DO58" s="52" t="str">
        <f t="shared" si="64"/>
        <v/>
      </c>
      <c r="DP58" s="52" t="str">
        <f t="shared" si="64"/>
        <v/>
      </c>
      <c r="DQ58" s="52" t="str">
        <f t="shared" si="64"/>
        <v/>
      </c>
      <c r="DR58" s="52" t="str">
        <f t="shared" si="64"/>
        <v/>
      </c>
      <c r="DS58" s="52" t="str">
        <f t="shared" si="64"/>
        <v/>
      </c>
      <c r="DT58" s="52" t="str">
        <f t="shared" si="64"/>
        <v/>
      </c>
      <c r="DU58" s="52" t="str">
        <f t="shared" si="64"/>
        <v/>
      </c>
      <c r="DV58" s="52" t="str">
        <f t="shared" si="64"/>
        <v/>
      </c>
      <c r="DW58" s="52" t="str">
        <f t="shared" si="64"/>
        <v/>
      </c>
      <c r="DX58" s="52" t="str">
        <f t="shared" si="64"/>
        <v/>
      </c>
      <c r="DY58" s="52" t="str">
        <f t="shared" si="62"/>
        <v/>
      </c>
      <c r="DZ58" s="52" t="str">
        <f t="shared" si="62"/>
        <v/>
      </c>
      <c r="EA58" s="52" t="str">
        <f t="shared" si="46"/>
        <v/>
      </c>
      <c r="EB58" s="52" t="str">
        <f t="shared" si="46"/>
        <v/>
      </c>
      <c r="EC58" s="52" t="str">
        <f t="shared" si="63"/>
        <v/>
      </c>
      <c r="ED58" s="52" t="str">
        <f t="shared" si="63"/>
        <v/>
      </c>
      <c r="EE58" s="52" t="str">
        <f t="shared" si="63"/>
        <v/>
      </c>
      <c r="EF58" s="52" t="str">
        <f t="shared" si="63"/>
        <v/>
      </c>
      <c r="EG58" s="52" t="str">
        <f t="shared" si="63"/>
        <v/>
      </c>
      <c r="EH58" s="52" t="str">
        <f t="shared" si="63"/>
        <v/>
      </c>
      <c r="EI58" s="52" t="str">
        <f t="shared" si="63"/>
        <v/>
      </c>
      <c r="EJ58" s="52" t="str">
        <f t="shared" si="63"/>
        <v/>
      </c>
      <c r="EK58" s="52" t="str">
        <f t="shared" si="63"/>
        <v/>
      </c>
      <c r="EL58" s="52" t="str">
        <f t="shared" si="63"/>
        <v/>
      </c>
      <c r="EM58" s="52" t="str">
        <f t="shared" si="63"/>
        <v/>
      </c>
      <c r="EN58" s="52" t="str">
        <f t="shared" si="63"/>
        <v/>
      </c>
      <c r="EO58" s="52" t="str">
        <f t="shared" si="63"/>
        <v/>
      </c>
      <c r="EP58" s="52" t="str">
        <f t="shared" si="63"/>
        <v/>
      </c>
      <c r="EQ58" s="52" t="str">
        <f t="shared" si="63"/>
        <v/>
      </c>
      <c r="ER58" s="52" t="str">
        <f t="shared" si="63"/>
        <v/>
      </c>
      <c r="ES58" s="52" t="str">
        <f t="shared" si="63"/>
        <v/>
      </c>
      <c r="ET58" s="52" t="str">
        <f t="shared" si="63"/>
        <v/>
      </c>
      <c r="EU58" s="52" t="str">
        <f t="shared" si="63"/>
        <v/>
      </c>
      <c r="EV58" s="52" t="str">
        <f t="shared" si="63"/>
        <v/>
      </c>
      <c r="EW58" s="52" t="str">
        <f t="shared" si="63"/>
        <v/>
      </c>
      <c r="EX58" s="52" t="str">
        <f t="shared" si="63"/>
        <v/>
      </c>
      <c r="EY58" s="52" t="str">
        <f t="shared" si="63"/>
        <v/>
      </c>
      <c r="EZ58" s="52" t="str">
        <f t="shared" si="63"/>
        <v/>
      </c>
      <c r="FA58" s="52" t="str">
        <f t="shared" si="63"/>
        <v/>
      </c>
      <c r="FB58" s="52" t="str">
        <f t="shared" si="63"/>
        <v/>
      </c>
      <c r="FC58" s="52" t="str">
        <f t="shared" si="63"/>
        <v/>
      </c>
      <c r="FD58" s="52" t="str">
        <f t="shared" si="63"/>
        <v/>
      </c>
      <c r="FE58" s="52" t="str">
        <f t="shared" si="63"/>
        <v/>
      </c>
      <c r="FF58" s="52" t="str">
        <f t="shared" si="63"/>
        <v/>
      </c>
      <c r="FG58" s="52" t="str">
        <f t="shared" si="63"/>
        <v/>
      </c>
      <c r="FH58" s="52" t="str">
        <f t="shared" si="63"/>
        <v/>
      </c>
      <c r="FI58" s="52" t="str">
        <f t="shared" si="63"/>
        <v/>
      </c>
      <c r="FJ58" s="52" t="str">
        <f t="shared" si="63"/>
        <v/>
      </c>
      <c r="FK58" s="52" t="str">
        <f t="shared" si="63"/>
        <v/>
      </c>
      <c r="FL58" s="52" t="str">
        <f t="shared" si="63"/>
        <v/>
      </c>
      <c r="FM58" s="52" t="str">
        <f t="shared" si="63"/>
        <v/>
      </c>
      <c r="FN58" s="52" t="str">
        <f t="shared" si="63"/>
        <v/>
      </c>
      <c r="FO58" s="52" t="str">
        <f t="shared" si="63"/>
        <v/>
      </c>
      <c r="FP58" s="52" t="str">
        <f t="shared" si="63"/>
        <v/>
      </c>
      <c r="FQ58" s="52" t="str">
        <f t="shared" si="63"/>
        <v/>
      </c>
      <c r="FR58" s="52" t="str">
        <f t="shared" si="63"/>
        <v/>
      </c>
      <c r="FS58" s="52" t="str">
        <f t="shared" si="63"/>
        <v/>
      </c>
      <c r="FT58" s="52" t="str">
        <f t="shared" si="63"/>
        <v/>
      </c>
      <c r="FU58" s="52" t="str">
        <f t="shared" si="63"/>
        <v/>
      </c>
      <c r="FV58" s="52" t="str">
        <f t="shared" si="63"/>
        <v/>
      </c>
      <c r="FW58" s="52" t="str">
        <f t="shared" si="63"/>
        <v/>
      </c>
      <c r="FX58" s="52" t="str">
        <f t="shared" si="63"/>
        <v/>
      </c>
      <c r="FY58" s="52" t="str">
        <f t="shared" si="63"/>
        <v/>
      </c>
      <c r="FZ58" s="52" t="str">
        <f t="shared" si="63"/>
        <v/>
      </c>
      <c r="GA58" s="52" t="str">
        <f t="shared" si="63"/>
        <v/>
      </c>
      <c r="GB58" s="52" t="str">
        <f t="shared" si="63"/>
        <v/>
      </c>
      <c r="GC58" s="52" t="str">
        <f t="shared" si="63"/>
        <v/>
      </c>
      <c r="GD58" s="52" t="str">
        <f t="shared" si="63"/>
        <v/>
      </c>
      <c r="GE58" s="52" t="str">
        <f t="shared" si="63"/>
        <v/>
      </c>
      <c r="GF58" s="52" t="str">
        <f t="shared" si="63"/>
        <v/>
      </c>
      <c r="GG58" s="52" t="str">
        <f t="shared" si="63"/>
        <v/>
      </c>
      <c r="GH58" s="52" t="str">
        <f t="shared" si="63"/>
        <v/>
      </c>
      <c r="GI58" s="52" t="str">
        <f t="shared" si="63"/>
        <v/>
      </c>
      <c r="GJ58" s="52" t="str">
        <f t="shared" si="63"/>
        <v/>
      </c>
      <c r="GK58" s="52" t="str">
        <f t="shared" si="63"/>
        <v/>
      </c>
      <c r="GL58" s="52" t="str">
        <f t="shared" si="63"/>
        <v/>
      </c>
      <c r="GM58" s="52" t="str">
        <f t="shared" si="52"/>
        <v/>
      </c>
      <c r="GN58" s="52" t="str">
        <f t="shared" si="52"/>
        <v/>
      </c>
      <c r="GO58" s="52" t="str">
        <f t="shared" si="52"/>
        <v/>
      </c>
      <c r="GP58" s="52" t="str">
        <f t="shared" si="52"/>
        <v/>
      </c>
      <c r="GQ58" s="52" t="str">
        <f t="shared" si="52"/>
        <v/>
      </c>
      <c r="GR58" s="52" t="str">
        <f t="shared" ref="GR58:IQ60" si="67">IF(GR28&lt;&gt;"",LN(GR28),"")</f>
        <v/>
      </c>
      <c r="GS58" s="52" t="str">
        <f t="shared" si="67"/>
        <v/>
      </c>
      <c r="GT58" s="52" t="str">
        <f t="shared" si="67"/>
        <v/>
      </c>
      <c r="GU58" s="52" t="str">
        <f t="shared" si="67"/>
        <v/>
      </c>
      <c r="GV58" s="52" t="str">
        <f t="shared" si="67"/>
        <v/>
      </c>
      <c r="GW58" s="52" t="str">
        <f t="shared" si="67"/>
        <v/>
      </c>
      <c r="GX58" s="52" t="str">
        <f t="shared" si="67"/>
        <v/>
      </c>
      <c r="GY58" s="52" t="str">
        <f t="shared" si="67"/>
        <v/>
      </c>
      <c r="GZ58" s="52" t="str">
        <f t="shared" si="67"/>
        <v/>
      </c>
      <c r="HA58" s="52" t="str">
        <f t="shared" si="67"/>
        <v/>
      </c>
      <c r="HB58" s="52" t="str">
        <f t="shared" si="67"/>
        <v/>
      </c>
      <c r="HC58" s="52" t="str">
        <f t="shared" si="67"/>
        <v/>
      </c>
      <c r="HD58" s="52" t="str">
        <f t="shared" si="67"/>
        <v/>
      </c>
      <c r="HE58" s="52" t="str">
        <f t="shared" si="67"/>
        <v/>
      </c>
      <c r="HF58" s="52" t="str">
        <f t="shared" si="67"/>
        <v/>
      </c>
      <c r="HG58" s="52" t="str">
        <f t="shared" si="67"/>
        <v/>
      </c>
      <c r="HH58" s="52" t="str">
        <f t="shared" si="67"/>
        <v/>
      </c>
      <c r="HI58" s="52" t="str">
        <f t="shared" si="67"/>
        <v/>
      </c>
      <c r="HJ58" s="52" t="str">
        <f t="shared" si="67"/>
        <v/>
      </c>
      <c r="HK58" s="52" t="str">
        <f t="shared" si="67"/>
        <v/>
      </c>
      <c r="HL58" s="52" t="str">
        <f t="shared" si="67"/>
        <v/>
      </c>
      <c r="HM58" s="52" t="str">
        <f t="shared" si="67"/>
        <v/>
      </c>
      <c r="HN58" s="52" t="str">
        <f t="shared" si="67"/>
        <v/>
      </c>
      <c r="HO58" s="52" t="str">
        <f t="shared" si="67"/>
        <v/>
      </c>
      <c r="HP58" s="52" t="str">
        <f t="shared" si="67"/>
        <v/>
      </c>
      <c r="HQ58" s="52" t="str">
        <f t="shared" si="67"/>
        <v/>
      </c>
      <c r="HR58" s="52" t="str">
        <f t="shared" si="67"/>
        <v/>
      </c>
      <c r="HS58" s="52" t="str">
        <f t="shared" si="67"/>
        <v/>
      </c>
      <c r="HT58" s="52" t="str">
        <f t="shared" si="67"/>
        <v/>
      </c>
      <c r="HU58" s="52" t="str">
        <f t="shared" si="67"/>
        <v/>
      </c>
      <c r="HV58" s="52" t="str">
        <f t="shared" si="67"/>
        <v/>
      </c>
      <c r="HW58" s="52" t="str">
        <f t="shared" si="67"/>
        <v/>
      </c>
      <c r="HX58" s="52" t="str">
        <f t="shared" si="67"/>
        <v/>
      </c>
      <c r="HY58" s="52" t="str">
        <f t="shared" si="67"/>
        <v/>
      </c>
      <c r="HZ58" s="52" t="str">
        <f t="shared" si="67"/>
        <v/>
      </c>
      <c r="IA58" s="52" t="str">
        <f t="shared" si="67"/>
        <v/>
      </c>
      <c r="IB58" s="52" t="str">
        <f t="shared" si="67"/>
        <v/>
      </c>
      <c r="IC58" s="52" t="str">
        <f t="shared" si="67"/>
        <v/>
      </c>
      <c r="ID58" s="52" t="str">
        <f t="shared" si="67"/>
        <v/>
      </c>
      <c r="IE58" s="52" t="str">
        <f t="shared" si="67"/>
        <v/>
      </c>
      <c r="IF58" s="52" t="str">
        <f t="shared" si="67"/>
        <v/>
      </c>
      <c r="IG58" s="52" t="str">
        <f t="shared" si="67"/>
        <v/>
      </c>
      <c r="IH58" s="52" t="str">
        <f t="shared" si="67"/>
        <v/>
      </c>
      <c r="II58" s="52" t="str">
        <f t="shared" si="67"/>
        <v/>
      </c>
      <c r="IJ58" s="52" t="str">
        <f t="shared" si="67"/>
        <v/>
      </c>
      <c r="IK58" s="52" t="str">
        <f t="shared" si="67"/>
        <v/>
      </c>
      <c r="IL58" s="52" t="str">
        <f t="shared" si="67"/>
        <v/>
      </c>
      <c r="IM58" s="52" t="str">
        <f t="shared" si="67"/>
        <v/>
      </c>
      <c r="IN58" s="52" t="str">
        <f t="shared" si="67"/>
        <v/>
      </c>
      <c r="IO58" s="52" t="str">
        <f t="shared" si="67"/>
        <v/>
      </c>
      <c r="IP58" s="52" t="str">
        <f t="shared" si="67"/>
        <v/>
      </c>
      <c r="IQ58" s="52" t="str">
        <f t="shared" si="67"/>
        <v/>
      </c>
      <c r="IR58" s="57">
        <f t="shared" si="53"/>
        <v>1.2330581855150731</v>
      </c>
      <c r="IS58" s="61">
        <f t="shared" si="54"/>
        <v>0.4094064480487089</v>
      </c>
    </row>
    <row r="59" spans="1:254" s="57" customFormat="1" x14ac:dyDescent="0.2">
      <c r="A59" s="41" t="s">
        <v>11</v>
      </c>
      <c r="B59" s="52">
        <f t="shared" si="66"/>
        <v>2.1986483710155342</v>
      </c>
      <c r="C59" s="52">
        <f t="shared" si="66"/>
        <v>1.7270782356767262</v>
      </c>
      <c r="D59" s="52">
        <f t="shared" si="66"/>
        <v>2.1502721663450184</v>
      </c>
      <c r="E59" s="52">
        <f t="shared" si="66"/>
        <v>1.3826153748421153</v>
      </c>
      <c r="F59" s="52">
        <f t="shared" si="66"/>
        <v>1.9113479417106121</v>
      </c>
      <c r="G59" s="52">
        <f t="shared" si="66"/>
        <v>1.3198132333210109</v>
      </c>
      <c r="H59" s="52">
        <f t="shared" si="66"/>
        <v>1.6259637887246696</v>
      </c>
      <c r="I59" s="52">
        <f t="shared" si="66"/>
        <v>1.8234418423774976</v>
      </c>
      <c r="J59" s="52">
        <f t="shared" si="66"/>
        <v>1.4288331835480523</v>
      </c>
      <c r="K59" s="52">
        <f t="shared" si="66"/>
        <v>1.7411047049959822</v>
      </c>
      <c r="L59" s="52">
        <f t="shared" si="66"/>
        <v>2.5030151056488559</v>
      </c>
      <c r="M59" s="52">
        <f t="shared" si="66"/>
        <v>2.271902288112992</v>
      </c>
      <c r="N59" s="52">
        <f t="shared" si="66"/>
        <v>1.4022533214742454</v>
      </c>
      <c r="O59" s="52">
        <f t="shared" si="66"/>
        <v>1.5822021946706963</v>
      </c>
      <c r="P59" s="52">
        <f t="shared" si="66"/>
        <v>1.112146129016987</v>
      </c>
      <c r="Q59" s="52">
        <f t="shared" si="66"/>
        <v>1.7750603876842554</v>
      </c>
      <c r="R59" s="52">
        <f t="shared" si="66"/>
        <v>1.8140152713151496</v>
      </c>
      <c r="S59" s="52">
        <f t="shared" si="66"/>
        <v>2.1601502683005607</v>
      </c>
      <c r="T59" s="52">
        <f t="shared" si="66"/>
        <v>1.0288503871521941</v>
      </c>
      <c r="U59" s="52">
        <f t="shared" si="66"/>
        <v>1.0814241636710091</v>
      </c>
      <c r="V59" s="52">
        <f t="shared" si="66"/>
        <v>1.8198282705453124</v>
      </c>
      <c r="W59" s="52">
        <f t="shared" si="66"/>
        <v>2.7588723741208399</v>
      </c>
      <c r="X59" s="52">
        <f t="shared" si="66"/>
        <v>0.81968493593086544</v>
      </c>
      <c r="Y59" s="52">
        <f t="shared" si="66"/>
        <v>1.5099649598617479</v>
      </c>
      <c r="Z59" s="52">
        <f t="shared" si="66"/>
        <v>1.6038642375561412</v>
      </c>
      <c r="AA59" s="52">
        <f t="shared" si="66"/>
        <v>1.4851834246302631</v>
      </c>
      <c r="AB59" s="52">
        <f t="shared" si="66"/>
        <v>1.3400294332370948</v>
      </c>
      <c r="AC59" s="52">
        <f t="shared" si="66"/>
        <v>1.9176433859674782</v>
      </c>
      <c r="AD59" s="52">
        <f t="shared" si="66"/>
        <v>2.8282436962396496</v>
      </c>
      <c r="AE59" s="52">
        <f t="shared" si="66"/>
        <v>1.2411606788965361</v>
      </c>
      <c r="AF59" s="52">
        <f t="shared" si="66"/>
        <v>1.9325682731689027</v>
      </c>
      <c r="AG59" s="52">
        <f t="shared" si="66"/>
        <v>1.6679247774526074</v>
      </c>
      <c r="AH59" s="52">
        <f t="shared" si="66"/>
        <v>1.6753146012283755</v>
      </c>
      <c r="AI59" s="52">
        <f t="shared" si="66"/>
        <v>1.4258221010990961</v>
      </c>
      <c r="AJ59" s="52">
        <f t="shared" si="66"/>
        <v>1.6717292243070825</v>
      </c>
      <c r="AK59" s="52">
        <f t="shared" si="66"/>
        <v>2.0126573960135876</v>
      </c>
      <c r="AL59" s="52">
        <f t="shared" si="66"/>
        <v>1.7410809021573928</v>
      </c>
      <c r="AM59" s="52">
        <f t="shared" si="66"/>
        <v>2.2100380877837784</v>
      </c>
      <c r="AN59" s="52" t="str">
        <f t="shared" si="66"/>
        <v/>
      </c>
      <c r="AO59" s="52" t="str">
        <f t="shared" si="66"/>
        <v/>
      </c>
      <c r="AP59" s="52" t="str">
        <f t="shared" si="66"/>
        <v/>
      </c>
      <c r="AQ59" s="52" t="str">
        <f t="shared" si="66"/>
        <v/>
      </c>
      <c r="AR59" s="52" t="str">
        <f t="shared" si="66"/>
        <v/>
      </c>
      <c r="AS59" s="52" t="str">
        <f t="shared" si="66"/>
        <v/>
      </c>
      <c r="AT59" s="52" t="str">
        <f t="shared" si="66"/>
        <v/>
      </c>
      <c r="AU59" s="52" t="str">
        <f t="shared" si="66"/>
        <v/>
      </c>
      <c r="AV59" s="52" t="str">
        <f t="shared" si="66"/>
        <v/>
      </c>
      <c r="AW59" s="52" t="str">
        <f t="shared" si="66"/>
        <v/>
      </c>
      <c r="AX59" s="52" t="str">
        <f t="shared" si="66"/>
        <v/>
      </c>
      <c r="AY59" s="52" t="str">
        <f t="shared" si="66"/>
        <v/>
      </c>
      <c r="AZ59" s="52" t="str">
        <f t="shared" si="66"/>
        <v/>
      </c>
      <c r="BA59" s="52" t="str">
        <f t="shared" si="66"/>
        <v/>
      </c>
      <c r="BB59" s="52" t="str">
        <f t="shared" si="66"/>
        <v/>
      </c>
      <c r="BC59" s="52" t="str">
        <f t="shared" si="66"/>
        <v/>
      </c>
      <c r="BD59" s="52" t="str">
        <f t="shared" si="66"/>
        <v/>
      </c>
      <c r="BE59" s="52" t="str">
        <f t="shared" si="66"/>
        <v/>
      </c>
      <c r="BF59" s="52" t="str">
        <f t="shared" si="66"/>
        <v/>
      </c>
      <c r="BG59" s="52" t="str">
        <f t="shared" si="66"/>
        <v/>
      </c>
      <c r="BH59" s="52" t="str">
        <f t="shared" si="66"/>
        <v/>
      </c>
      <c r="BI59" s="52" t="str">
        <f t="shared" si="66"/>
        <v/>
      </c>
      <c r="BJ59" s="52" t="str">
        <f t="shared" si="66"/>
        <v/>
      </c>
      <c r="BK59" s="52" t="str">
        <f t="shared" si="66"/>
        <v/>
      </c>
      <c r="BL59" s="52" t="str">
        <f t="shared" si="66"/>
        <v/>
      </c>
      <c r="BM59" s="52" t="str">
        <f t="shared" si="66"/>
        <v/>
      </c>
      <c r="BN59" s="52" t="str">
        <f t="shared" si="64"/>
        <v/>
      </c>
      <c r="BO59" s="52" t="str">
        <f t="shared" si="64"/>
        <v/>
      </c>
      <c r="BP59" s="52" t="str">
        <f t="shared" si="64"/>
        <v/>
      </c>
      <c r="BQ59" s="52" t="str">
        <f t="shared" si="64"/>
        <v/>
      </c>
      <c r="BR59" s="52" t="str">
        <f t="shared" si="64"/>
        <v/>
      </c>
      <c r="BS59" s="52" t="str">
        <f t="shared" si="64"/>
        <v/>
      </c>
      <c r="BT59" s="52" t="str">
        <f t="shared" si="64"/>
        <v/>
      </c>
      <c r="BU59" s="52" t="str">
        <f t="shared" si="64"/>
        <v/>
      </c>
      <c r="BV59" s="52" t="str">
        <f t="shared" si="64"/>
        <v/>
      </c>
      <c r="BW59" s="52" t="str">
        <f t="shared" si="64"/>
        <v/>
      </c>
      <c r="BX59" s="52" t="str">
        <f t="shared" si="64"/>
        <v/>
      </c>
      <c r="BY59" s="52" t="str">
        <f t="shared" si="64"/>
        <v/>
      </c>
      <c r="BZ59" s="52" t="str">
        <f t="shared" si="64"/>
        <v/>
      </c>
      <c r="CA59" s="52" t="str">
        <f t="shared" si="64"/>
        <v/>
      </c>
      <c r="CB59" s="52" t="str">
        <f t="shared" si="64"/>
        <v/>
      </c>
      <c r="CC59" s="52" t="str">
        <f t="shared" si="64"/>
        <v/>
      </c>
      <c r="CD59" s="52" t="str">
        <f t="shared" si="64"/>
        <v/>
      </c>
      <c r="CE59" s="52" t="str">
        <f t="shared" si="64"/>
        <v/>
      </c>
      <c r="CF59" s="52" t="str">
        <f t="shared" si="64"/>
        <v/>
      </c>
      <c r="CG59" s="52" t="str">
        <f t="shared" si="64"/>
        <v/>
      </c>
      <c r="CH59" s="52" t="str">
        <f t="shared" si="64"/>
        <v/>
      </c>
      <c r="CI59" s="52" t="str">
        <f t="shared" si="64"/>
        <v/>
      </c>
      <c r="CJ59" s="52" t="str">
        <f t="shared" si="64"/>
        <v/>
      </c>
      <c r="CK59" s="52" t="str">
        <f t="shared" si="64"/>
        <v/>
      </c>
      <c r="CL59" s="52" t="str">
        <f t="shared" si="64"/>
        <v/>
      </c>
      <c r="CM59" s="52" t="str">
        <f t="shared" si="64"/>
        <v/>
      </c>
      <c r="CN59" s="52" t="str">
        <f t="shared" si="64"/>
        <v/>
      </c>
      <c r="CO59" s="52" t="str">
        <f t="shared" si="64"/>
        <v/>
      </c>
      <c r="CP59" s="52" t="str">
        <f t="shared" si="64"/>
        <v/>
      </c>
      <c r="CQ59" s="52" t="str">
        <f t="shared" si="64"/>
        <v/>
      </c>
      <c r="CR59" s="52" t="str">
        <f t="shared" si="64"/>
        <v/>
      </c>
      <c r="CS59" s="52" t="str">
        <f t="shared" si="64"/>
        <v/>
      </c>
      <c r="CT59" s="52" t="str">
        <f t="shared" si="64"/>
        <v/>
      </c>
      <c r="CU59" s="52" t="str">
        <f t="shared" si="64"/>
        <v/>
      </c>
      <c r="CV59" s="52" t="str">
        <f t="shared" si="64"/>
        <v/>
      </c>
      <c r="CW59" s="52" t="str">
        <f t="shared" si="64"/>
        <v/>
      </c>
      <c r="CX59" s="52" t="str">
        <f t="shared" si="64"/>
        <v/>
      </c>
      <c r="CY59" s="52" t="str">
        <f t="shared" si="64"/>
        <v/>
      </c>
      <c r="CZ59" s="52" t="str">
        <f t="shared" si="64"/>
        <v/>
      </c>
      <c r="DA59" s="52" t="str">
        <f t="shared" si="64"/>
        <v/>
      </c>
      <c r="DB59" s="52" t="str">
        <f t="shared" si="64"/>
        <v/>
      </c>
      <c r="DC59" s="52" t="str">
        <f t="shared" si="64"/>
        <v/>
      </c>
      <c r="DD59" s="52" t="str">
        <f t="shared" si="64"/>
        <v/>
      </c>
      <c r="DE59" s="52" t="str">
        <f t="shared" si="64"/>
        <v/>
      </c>
      <c r="DF59" s="52" t="str">
        <f t="shared" si="64"/>
        <v/>
      </c>
      <c r="DG59" s="52" t="str">
        <f t="shared" si="64"/>
        <v/>
      </c>
      <c r="DH59" s="52" t="str">
        <f t="shared" si="64"/>
        <v/>
      </c>
      <c r="DI59" s="52" t="str">
        <f t="shared" si="64"/>
        <v/>
      </c>
      <c r="DJ59" s="52" t="str">
        <f t="shared" si="64"/>
        <v/>
      </c>
      <c r="DK59" s="52" t="str">
        <f t="shared" si="64"/>
        <v/>
      </c>
      <c r="DL59" s="52" t="str">
        <f t="shared" si="64"/>
        <v/>
      </c>
      <c r="DM59" s="52" t="str">
        <f t="shared" si="64"/>
        <v/>
      </c>
      <c r="DN59" s="52" t="str">
        <f t="shared" si="64"/>
        <v/>
      </c>
      <c r="DO59" s="52" t="str">
        <f t="shared" si="64"/>
        <v/>
      </c>
      <c r="DP59" s="52" t="str">
        <f t="shared" si="64"/>
        <v/>
      </c>
      <c r="DQ59" s="52" t="str">
        <f t="shared" si="64"/>
        <v/>
      </c>
      <c r="DR59" s="52" t="str">
        <f t="shared" si="64"/>
        <v/>
      </c>
      <c r="DS59" s="52" t="str">
        <f t="shared" si="64"/>
        <v/>
      </c>
      <c r="DT59" s="52" t="str">
        <f t="shared" si="64"/>
        <v/>
      </c>
      <c r="DU59" s="52" t="str">
        <f t="shared" si="64"/>
        <v/>
      </c>
      <c r="DV59" s="52" t="str">
        <f t="shared" si="64"/>
        <v/>
      </c>
      <c r="DW59" s="52" t="str">
        <f t="shared" si="64"/>
        <v/>
      </c>
      <c r="DX59" s="52" t="str">
        <f t="shared" si="64"/>
        <v/>
      </c>
      <c r="DY59" s="52" t="str">
        <f t="shared" si="62"/>
        <v/>
      </c>
      <c r="DZ59" s="52" t="str">
        <f t="shared" si="62"/>
        <v/>
      </c>
      <c r="EA59" s="52" t="str">
        <f t="shared" si="46"/>
        <v/>
      </c>
      <c r="EB59" s="52" t="str">
        <f t="shared" si="46"/>
        <v/>
      </c>
      <c r="EC59" s="52" t="str">
        <f t="shared" si="63"/>
        <v/>
      </c>
      <c r="ED59" s="52" t="str">
        <f t="shared" si="63"/>
        <v/>
      </c>
      <c r="EE59" s="52" t="str">
        <f t="shared" si="63"/>
        <v/>
      </c>
      <c r="EF59" s="52" t="str">
        <f t="shared" si="63"/>
        <v/>
      </c>
      <c r="EG59" s="52" t="str">
        <f t="shared" si="63"/>
        <v/>
      </c>
      <c r="EH59" s="52" t="str">
        <f t="shared" si="63"/>
        <v/>
      </c>
      <c r="EI59" s="52" t="str">
        <f t="shared" si="63"/>
        <v/>
      </c>
      <c r="EJ59" s="52" t="str">
        <f t="shared" si="63"/>
        <v/>
      </c>
      <c r="EK59" s="52" t="str">
        <f t="shared" si="63"/>
        <v/>
      </c>
      <c r="EL59" s="52" t="str">
        <f t="shared" si="63"/>
        <v/>
      </c>
      <c r="EM59" s="52" t="str">
        <f t="shared" si="63"/>
        <v/>
      </c>
      <c r="EN59" s="52" t="str">
        <f t="shared" si="63"/>
        <v/>
      </c>
      <c r="EO59" s="52" t="str">
        <f t="shared" si="63"/>
        <v/>
      </c>
      <c r="EP59" s="52" t="str">
        <f t="shared" si="63"/>
        <v/>
      </c>
      <c r="EQ59" s="52" t="str">
        <f t="shared" si="63"/>
        <v/>
      </c>
      <c r="ER59" s="52" t="str">
        <f t="shared" si="63"/>
        <v/>
      </c>
      <c r="ES59" s="52" t="str">
        <f t="shared" si="63"/>
        <v/>
      </c>
      <c r="ET59" s="52" t="str">
        <f t="shared" si="63"/>
        <v/>
      </c>
      <c r="EU59" s="52" t="str">
        <f t="shared" si="63"/>
        <v/>
      </c>
      <c r="EV59" s="52" t="str">
        <f t="shared" si="63"/>
        <v/>
      </c>
      <c r="EW59" s="52" t="str">
        <f t="shared" si="63"/>
        <v/>
      </c>
      <c r="EX59" s="52" t="str">
        <f t="shared" si="63"/>
        <v/>
      </c>
      <c r="EY59" s="52" t="str">
        <f t="shared" si="63"/>
        <v/>
      </c>
      <c r="EZ59" s="52" t="str">
        <f t="shared" si="63"/>
        <v/>
      </c>
      <c r="FA59" s="52" t="str">
        <f t="shared" si="63"/>
        <v/>
      </c>
      <c r="FB59" s="52" t="str">
        <f t="shared" si="63"/>
        <v/>
      </c>
      <c r="FC59" s="52" t="str">
        <f t="shared" si="63"/>
        <v/>
      </c>
      <c r="FD59" s="52" t="str">
        <f t="shared" si="63"/>
        <v/>
      </c>
      <c r="FE59" s="52" t="str">
        <f t="shared" si="63"/>
        <v/>
      </c>
      <c r="FF59" s="52" t="str">
        <f t="shared" si="63"/>
        <v/>
      </c>
      <c r="FG59" s="52" t="str">
        <f t="shared" si="63"/>
        <v/>
      </c>
      <c r="FH59" s="52" t="str">
        <f t="shared" si="63"/>
        <v/>
      </c>
      <c r="FI59" s="52" t="str">
        <f t="shared" si="63"/>
        <v/>
      </c>
      <c r="FJ59" s="52" t="str">
        <f t="shared" si="63"/>
        <v/>
      </c>
      <c r="FK59" s="52" t="str">
        <f t="shared" si="63"/>
        <v/>
      </c>
      <c r="FL59" s="52" t="str">
        <f t="shared" si="63"/>
        <v/>
      </c>
      <c r="FM59" s="52" t="str">
        <f t="shared" si="63"/>
        <v/>
      </c>
      <c r="FN59" s="52" t="str">
        <f t="shared" si="63"/>
        <v/>
      </c>
      <c r="FO59" s="52" t="str">
        <f t="shared" si="63"/>
        <v/>
      </c>
      <c r="FP59" s="52" t="str">
        <f t="shared" si="63"/>
        <v/>
      </c>
      <c r="FQ59" s="52" t="str">
        <f t="shared" si="63"/>
        <v/>
      </c>
      <c r="FR59" s="52" t="str">
        <f t="shared" si="63"/>
        <v/>
      </c>
      <c r="FS59" s="52" t="str">
        <f t="shared" si="63"/>
        <v/>
      </c>
      <c r="FT59" s="52" t="str">
        <f t="shared" si="63"/>
        <v/>
      </c>
      <c r="FU59" s="52" t="str">
        <f t="shared" si="63"/>
        <v/>
      </c>
      <c r="FV59" s="52" t="str">
        <f t="shared" si="63"/>
        <v/>
      </c>
      <c r="FW59" s="52" t="str">
        <f t="shared" si="63"/>
        <v/>
      </c>
      <c r="FX59" s="52" t="str">
        <f t="shared" si="63"/>
        <v/>
      </c>
      <c r="FY59" s="52" t="str">
        <f t="shared" si="63"/>
        <v/>
      </c>
      <c r="FZ59" s="52" t="str">
        <f t="shared" si="63"/>
        <v/>
      </c>
      <c r="GA59" s="52" t="str">
        <f t="shared" si="63"/>
        <v/>
      </c>
      <c r="GB59" s="52" t="str">
        <f t="shared" si="63"/>
        <v/>
      </c>
      <c r="GC59" s="52" t="str">
        <f t="shared" si="63"/>
        <v/>
      </c>
      <c r="GD59" s="52" t="str">
        <f t="shared" si="63"/>
        <v/>
      </c>
      <c r="GE59" s="52" t="str">
        <f t="shared" si="63"/>
        <v/>
      </c>
      <c r="GF59" s="52" t="str">
        <f t="shared" si="63"/>
        <v/>
      </c>
      <c r="GG59" s="52" t="str">
        <f t="shared" si="63"/>
        <v/>
      </c>
      <c r="GH59" s="52" t="str">
        <f t="shared" si="63"/>
        <v/>
      </c>
      <c r="GI59" s="52" t="str">
        <f t="shared" si="63"/>
        <v/>
      </c>
      <c r="GJ59" s="52" t="str">
        <f t="shared" si="63"/>
        <v/>
      </c>
      <c r="GK59" s="52" t="str">
        <f t="shared" si="63"/>
        <v/>
      </c>
      <c r="GL59" s="52" t="str">
        <f t="shared" si="63"/>
        <v/>
      </c>
      <c r="GM59" s="52" t="str">
        <f t="shared" si="52"/>
        <v/>
      </c>
      <c r="GN59" s="52" t="str">
        <f t="shared" si="52"/>
        <v/>
      </c>
      <c r="GO59" s="52" t="str">
        <f t="shared" si="52"/>
        <v/>
      </c>
      <c r="GP59" s="52" t="str">
        <f t="shared" si="52"/>
        <v/>
      </c>
      <c r="GQ59" s="52" t="str">
        <f t="shared" si="52"/>
        <v/>
      </c>
      <c r="GR59" s="52" t="str">
        <f t="shared" si="67"/>
        <v/>
      </c>
      <c r="GS59" s="52" t="str">
        <f t="shared" si="67"/>
        <v/>
      </c>
      <c r="GT59" s="52" t="str">
        <f t="shared" si="67"/>
        <v/>
      </c>
      <c r="GU59" s="52" t="str">
        <f t="shared" si="67"/>
        <v/>
      </c>
      <c r="GV59" s="52" t="str">
        <f t="shared" si="67"/>
        <v/>
      </c>
      <c r="GW59" s="52" t="str">
        <f t="shared" si="67"/>
        <v/>
      </c>
      <c r="GX59" s="52" t="str">
        <f t="shared" si="67"/>
        <v/>
      </c>
      <c r="GY59" s="52" t="str">
        <f t="shared" si="67"/>
        <v/>
      </c>
      <c r="GZ59" s="52" t="str">
        <f t="shared" si="67"/>
        <v/>
      </c>
      <c r="HA59" s="52" t="str">
        <f t="shared" si="67"/>
        <v/>
      </c>
      <c r="HB59" s="52" t="str">
        <f t="shared" si="67"/>
        <v/>
      </c>
      <c r="HC59" s="52" t="str">
        <f t="shared" si="67"/>
        <v/>
      </c>
      <c r="HD59" s="52" t="str">
        <f t="shared" si="67"/>
        <v/>
      </c>
      <c r="HE59" s="52" t="str">
        <f t="shared" si="67"/>
        <v/>
      </c>
      <c r="HF59" s="52" t="str">
        <f t="shared" si="67"/>
        <v/>
      </c>
      <c r="HG59" s="52" t="str">
        <f t="shared" si="67"/>
        <v/>
      </c>
      <c r="HH59" s="52" t="str">
        <f t="shared" si="67"/>
        <v/>
      </c>
      <c r="HI59" s="52" t="str">
        <f t="shared" si="67"/>
        <v/>
      </c>
      <c r="HJ59" s="52" t="str">
        <f t="shared" si="67"/>
        <v/>
      </c>
      <c r="HK59" s="52" t="str">
        <f t="shared" si="67"/>
        <v/>
      </c>
      <c r="HL59" s="52" t="str">
        <f t="shared" si="67"/>
        <v/>
      </c>
      <c r="HM59" s="52" t="str">
        <f t="shared" si="67"/>
        <v/>
      </c>
      <c r="HN59" s="52" t="str">
        <f t="shared" si="67"/>
        <v/>
      </c>
      <c r="HO59" s="52" t="str">
        <f t="shared" si="67"/>
        <v/>
      </c>
      <c r="HP59" s="52" t="str">
        <f t="shared" si="67"/>
        <v/>
      </c>
      <c r="HQ59" s="52" t="str">
        <f t="shared" si="67"/>
        <v/>
      </c>
      <c r="HR59" s="52" t="str">
        <f t="shared" si="67"/>
        <v/>
      </c>
      <c r="HS59" s="52" t="str">
        <f t="shared" si="67"/>
        <v/>
      </c>
      <c r="HT59" s="52" t="str">
        <f t="shared" si="67"/>
        <v/>
      </c>
      <c r="HU59" s="52" t="str">
        <f t="shared" si="67"/>
        <v/>
      </c>
      <c r="HV59" s="52" t="str">
        <f t="shared" si="67"/>
        <v/>
      </c>
      <c r="HW59" s="52" t="str">
        <f t="shared" si="67"/>
        <v/>
      </c>
      <c r="HX59" s="52" t="str">
        <f t="shared" si="67"/>
        <v/>
      </c>
      <c r="HY59" s="52" t="str">
        <f t="shared" si="67"/>
        <v/>
      </c>
      <c r="HZ59" s="52" t="str">
        <f t="shared" si="67"/>
        <v/>
      </c>
      <c r="IA59" s="52" t="str">
        <f t="shared" si="67"/>
        <v/>
      </c>
      <c r="IB59" s="52" t="str">
        <f t="shared" si="67"/>
        <v/>
      </c>
      <c r="IC59" s="52" t="str">
        <f t="shared" si="67"/>
        <v/>
      </c>
      <c r="ID59" s="52" t="str">
        <f t="shared" si="67"/>
        <v/>
      </c>
      <c r="IE59" s="52" t="str">
        <f t="shared" si="67"/>
        <v/>
      </c>
      <c r="IF59" s="52" t="str">
        <f t="shared" si="67"/>
        <v/>
      </c>
      <c r="IG59" s="52" t="str">
        <f t="shared" si="67"/>
        <v/>
      </c>
      <c r="IH59" s="52" t="str">
        <f t="shared" si="67"/>
        <v/>
      </c>
      <c r="II59" s="52" t="str">
        <f t="shared" si="67"/>
        <v/>
      </c>
      <c r="IJ59" s="52" t="str">
        <f t="shared" si="67"/>
        <v/>
      </c>
      <c r="IK59" s="52" t="str">
        <f t="shared" si="67"/>
        <v/>
      </c>
      <c r="IL59" s="52" t="str">
        <f t="shared" si="67"/>
        <v/>
      </c>
      <c r="IM59" s="52" t="str">
        <f t="shared" si="67"/>
        <v/>
      </c>
      <c r="IN59" s="52" t="str">
        <f t="shared" si="67"/>
        <v/>
      </c>
      <c r="IO59" s="52" t="str">
        <f t="shared" si="67"/>
        <v/>
      </c>
      <c r="IP59" s="52" t="str">
        <f t="shared" si="67"/>
        <v/>
      </c>
      <c r="IQ59" s="52" t="str">
        <f t="shared" si="67"/>
        <v/>
      </c>
      <c r="IR59" s="57">
        <f t="shared" si="53"/>
        <v>1.7289933978894976</v>
      </c>
      <c r="IS59" s="61">
        <f t="shared" si="54"/>
        <v>0.44851844889234704</v>
      </c>
    </row>
    <row r="60" spans="1:254" s="57" customFormat="1" x14ac:dyDescent="0.2">
      <c r="A60" s="41" t="s">
        <v>18</v>
      </c>
      <c r="B60" s="52">
        <f t="shared" si="66"/>
        <v>2.0523357179749238</v>
      </c>
      <c r="C60" s="52">
        <f t="shared" si="66"/>
        <v>1.0601163014937145</v>
      </c>
      <c r="D60" s="52">
        <f t="shared" si="66"/>
        <v>2.1077363480903744</v>
      </c>
      <c r="E60" s="52">
        <f t="shared" si="66"/>
        <v>2.5052570838969652</v>
      </c>
      <c r="F60" s="52">
        <f t="shared" si="66"/>
        <v>1.6112006247038539</v>
      </c>
      <c r="G60" s="52">
        <f t="shared" si="66"/>
        <v>0.99340132136670323</v>
      </c>
      <c r="H60" s="52">
        <f t="shared" si="66"/>
        <v>1.8476237039940266</v>
      </c>
      <c r="I60" s="52">
        <f t="shared" si="66"/>
        <v>2.04463096972442</v>
      </c>
      <c r="J60" s="52">
        <f t="shared" si="66"/>
        <v>1.7109985492990012</v>
      </c>
      <c r="K60" s="52">
        <f t="shared" si="66"/>
        <v>0.75300939503659525</v>
      </c>
      <c r="L60" s="52">
        <f t="shared" si="66"/>
        <v>1.5773592491910624</v>
      </c>
      <c r="M60" s="52">
        <f t="shared" si="66"/>
        <v>1.8285231834787392</v>
      </c>
      <c r="N60" s="52">
        <f t="shared" si="66"/>
        <v>2.1023451983636798</v>
      </c>
      <c r="O60" s="52">
        <f t="shared" si="66"/>
        <v>1.974183106321538</v>
      </c>
      <c r="P60" s="52">
        <f t="shared" si="66"/>
        <v>2.4343147400563843</v>
      </c>
      <c r="Q60" s="52">
        <f t="shared" si="66"/>
        <v>2.3581579254608784</v>
      </c>
      <c r="R60" s="52">
        <f t="shared" si="66"/>
        <v>1.2931314890605741</v>
      </c>
      <c r="S60" s="52">
        <f t="shared" si="66"/>
        <v>2.4426290517910338</v>
      </c>
      <c r="T60" s="52">
        <f t="shared" si="66"/>
        <v>1.1171924887673808</v>
      </c>
      <c r="U60" s="52">
        <f t="shared" si="66"/>
        <v>1.1925047705410108</v>
      </c>
      <c r="V60" s="52">
        <f t="shared" si="66"/>
        <v>2.0900128974054075</v>
      </c>
      <c r="W60" s="52">
        <f t="shared" si="66"/>
        <v>1.1085588504183213</v>
      </c>
      <c r="X60" s="52">
        <f t="shared" si="66"/>
        <v>1.5898948677122919</v>
      </c>
      <c r="Y60" s="52">
        <f t="shared" si="66"/>
        <v>1.6750427087128865</v>
      </c>
      <c r="Z60" s="52">
        <f t="shared" si="66"/>
        <v>2.6333966832050297</v>
      </c>
      <c r="AA60" s="52">
        <f t="shared" si="66"/>
        <v>1.884425861365318</v>
      </c>
      <c r="AB60" s="52">
        <f t="shared" si="66"/>
        <v>1.2113941021359313</v>
      </c>
      <c r="AC60" s="52">
        <f t="shared" si="66"/>
        <v>1.6763260701343037</v>
      </c>
      <c r="AD60" s="52">
        <f t="shared" si="66"/>
        <v>1.8566792880634075</v>
      </c>
      <c r="AE60" s="52">
        <f t="shared" si="66"/>
        <v>0.68473876334318695</v>
      </c>
      <c r="AF60" s="52">
        <f t="shared" si="66"/>
        <v>1.2208863417755043</v>
      </c>
      <c r="AG60" s="52">
        <f t="shared" si="66"/>
        <v>2.2244756425227563</v>
      </c>
      <c r="AH60" s="52">
        <f t="shared" si="66"/>
        <v>1.6528861278458411</v>
      </c>
      <c r="AI60" s="52">
        <f t="shared" si="66"/>
        <v>1.6129154049799819</v>
      </c>
      <c r="AJ60" s="52">
        <f t="shared" si="66"/>
        <v>1.2616445650986228</v>
      </c>
      <c r="AK60" s="52">
        <f t="shared" si="66"/>
        <v>2.4566726669430095</v>
      </c>
      <c r="AL60" s="52">
        <f t="shared" si="66"/>
        <v>1.9326483886645964</v>
      </c>
      <c r="AM60" s="52">
        <f t="shared" si="66"/>
        <v>1.5553428452241362</v>
      </c>
      <c r="AN60" s="52" t="str">
        <f t="shared" si="66"/>
        <v/>
      </c>
      <c r="AO60" s="52" t="str">
        <f t="shared" si="66"/>
        <v/>
      </c>
      <c r="AP60" s="52" t="str">
        <f t="shared" si="66"/>
        <v/>
      </c>
      <c r="AQ60" s="52" t="str">
        <f t="shared" si="66"/>
        <v/>
      </c>
      <c r="AR60" s="52" t="str">
        <f t="shared" si="66"/>
        <v/>
      </c>
      <c r="AS60" s="52" t="str">
        <f t="shared" si="66"/>
        <v/>
      </c>
      <c r="AT60" s="52" t="str">
        <f t="shared" si="66"/>
        <v/>
      </c>
      <c r="AU60" s="52" t="str">
        <f t="shared" si="66"/>
        <v/>
      </c>
      <c r="AV60" s="52" t="str">
        <f t="shared" si="66"/>
        <v/>
      </c>
      <c r="AW60" s="52" t="str">
        <f t="shared" si="66"/>
        <v/>
      </c>
      <c r="AX60" s="52" t="str">
        <f t="shared" si="66"/>
        <v/>
      </c>
      <c r="AY60" s="52" t="str">
        <f t="shared" si="66"/>
        <v/>
      </c>
      <c r="AZ60" s="52" t="str">
        <f t="shared" si="66"/>
        <v/>
      </c>
      <c r="BA60" s="52" t="str">
        <f t="shared" si="66"/>
        <v/>
      </c>
      <c r="BB60" s="52" t="str">
        <f t="shared" si="66"/>
        <v/>
      </c>
      <c r="BC60" s="52" t="str">
        <f t="shared" si="66"/>
        <v/>
      </c>
      <c r="BD60" s="52" t="str">
        <f t="shared" si="66"/>
        <v/>
      </c>
      <c r="BE60" s="52" t="str">
        <f t="shared" si="66"/>
        <v/>
      </c>
      <c r="BF60" s="52" t="str">
        <f t="shared" si="66"/>
        <v/>
      </c>
      <c r="BG60" s="52" t="str">
        <f t="shared" si="66"/>
        <v/>
      </c>
      <c r="BH60" s="52" t="str">
        <f t="shared" si="66"/>
        <v/>
      </c>
      <c r="BI60" s="52" t="str">
        <f t="shared" si="66"/>
        <v/>
      </c>
      <c r="BJ60" s="52" t="str">
        <f t="shared" si="66"/>
        <v/>
      </c>
      <c r="BK60" s="52" t="str">
        <f t="shared" si="66"/>
        <v/>
      </c>
      <c r="BL60" s="52" t="str">
        <f t="shared" si="66"/>
        <v/>
      </c>
      <c r="BM60" s="52" t="str">
        <f t="shared" si="66"/>
        <v/>
      </c>
      <c r="BN60" s="52" t="str">
        <f t="shared" si="64"/>
        <v/>
      </c>
      <c r="BO60" s="52" t="str">
        <f t="shared" si="64"/>
        <v/>
      </c>
      <c r="BP60" s="52" t="str">
        <f t="shared" si="64"/>
        <v/>
      </c>
      <c r="BQ60" s="52" t="str">
        <f t="shared" si="64"/>
        <v/>
      </c>
      <c r="BR60" s="52" t="str">
        <f t="shared" si="64"/>
        <v/>
      </c>
      <c r="BS60" s="52" t="str">
        <f t="shared" si="64"/>
        <v/>
      </c>
      <c r="BT60" s="52" t="str">
        <f t="shared" si="64"/>
        <v/>
      </c>
      <c r="BU60" s="52" t="str">
        <f t="shared" si="64"/>
        <v/>
      </c>
      <c r="BV60" s="52" t="str">
        <f t="shared" si="64"/>
        <v/>
      </c>
      <c r="BW60" s="52" t="str">
        <f t="shared" si="64"/>
        <v/>
      </c>
      <c r="BX60" s="52" t="str">
        <f t="shared" si="64"/>
        <v/>
      </c>
      <c r="BY60" s="52" t="str">
        <f t="shared" si="64"/>
        <v/>
      </c>
      <c r="BZ60" s="52" t="str">
        <f t="shared" si="64"/>
        <v/>
      </c>
      <c r="CA60" s="52" t="str">
        <f t="shared" si="64"/>
        <v/>
      </c>
      <c r="CB60" s="52" t="str">
        <f t="shared" si="64"/>
        <v/>
      </c>
      <c r="CC60" s="52" t="str">
        <f t="shared" si="64"/>
        <v/>
      </c>
      <c r="CD60" s="52" t="str">
        <f t="shared" si="64"/>
        <v/>
      </c>
      <c r="CE60" s="52" t="str">
        <f t="shared" si="64"/>
        <v/>
      </c>
      <c r="CF60" s="52" t="str">
        <f t="shared" si="64"/>
        <v/>
      </c>
      <c r="CG60" s="52" t="str">
        <f t="shared" si="64"/>
        <v/>
      </c>
      <c r="CH60" s="52" t="str">
        <f t="shared" si="64"/>
        <v/>
      </c>
      <c r="CI60" s="52" t="str">
        <f t="shared" si="64"/>
        <v/>
      </c>
      <c r="CJ60" s="52" t="str">
        <f t="shared" si="64"/>
        <v/>
      </c>
      <c r="CK60" s="52" t="str">
        <f t="shared" si="64"/>
        <v/>
      </c>
      <c r="CL60" s="52" t="str">
        <f t="shared" si="64"/>
        <v/>
      </c>
      <c r="CM60" s="52" t="str">
        <f t="shared" si="64"/>
        <v/>
      </c>
      <c r="CN60" s="52" t="str">
        <f t="shared" si="64"/>
        <v/>
      </c>
      <c r="CO60" s="52" t="str">
        <f t="shared" si="64"/>
        <v/>
      </c>
      <c r="CP60" s="52" t="str">
        <f t="shared" si="64"/>
        <v/>
      </c>
      <c r="CQ60" s="52" t="str">
        <f t="shared" si="64"/>
        <v/>
      </c>
      <c r="CR60" s="52" t="str">
        <f t="shared" si="64"/>
        <v/>
      </c>
      <c r="CS60" s="52" t="str">
        <f t="shared" si="64"/>
        <v/>
      </c>
      <c r="CT60" s="52" t="str">
        <f t="shared" si="64"/>
        <v/>
      </c>
      <c r="CU60" s="52" t="str">
        <f t="shared" si="64"/>
        <v/>
      </c>
      <c r="CV60" s="52" t="str">
        <f t="shared" si="64"/>
        <v/>
      </c>
      <c r="CW60" s="52" t="str">
        <f t="shared" si="64"/>
        <v/>
      </c>
      <c r="CX60" s="52" t="str">
        <f t="shared" si="64"/>
        <v/>
      </c>
      <c r="CY60" s="52" t="str">
        <f t="shared" si="64"/>
        <v/>
      </c>
      <c r="CZ60" s="52" t="str">
        <f t="shared" si="64"/>
        <v/>
      </c>
      <c r="DA60" s="52" t="str">
        <f t="shared" si="64"/>
        <v/>
      </c>
      <c r="DB60" s="52" t="str">
        <f t="shared" si="64"/>
        <v/>
      </c>
      <c r="DC60" s="52" t="str">
        <f t="shared" si="64"/>
        <v/>
      </c>
      <c r="DD60" s="52" t="str">
        <f t="shared" si="64"/>
        <v/>
      </c>
      <c r="DE60" s="52" t="str">
        <f t="shared" si="64"/>
        <v/>
      </c>
      <c r="DF60" s="52" t="str">
        <f t="shared" si="64"/>
        <v/>
      </c>
      <c r="DG60" s="52" t="str">
        <f t="shared" si="64"/>
        <v/>
      </c>
      <c r="DH60" s="52" t="str">
        <f t="shared" si="64"/>
        <v/>
      </c>
      <c r="DI60" s="52" t="str">
        <f t="shared" si="64"/>
        <v/>
      </c>
      <c r="DJ60" s="52" t="str">
        <f t="shared" si="64"/>
        <v/>
      </c>
      <c r="DK60" s="52" t="str">
        <f t="shared" si="64"/>
        <v/>
      </c>
      <c r="DL60" s="52" t="str">
        <f t="shared" si="64"/>
        <v/>
      </c>
      <c r="DM60" s="52" t="str">
        <f t="shared" si="64"/>
        <v/>
      </c>
      <c r="DN60" s="52" t="str">
        <f t="shared" si="64"/>
        <v/>
      </c>
      <c r="DO60" s="52" t="str">
        <f t="shared" si="64"/>
        <v/>
      </c>
      <c r="DP60" s="52" t="str">
        <f t="shared" si="64"/>
        <v/>
      </c>
      <c r="DQ60" s="52" t="str">
        <f t="shared" si="64"/>
        <v/>
      </c>
      <c r="DR60" s="52" t="str">
        <f t="shared" si="64"/>
        <v/>
      </c>
      <c r="DS60" s="52" t="str">
        <f t="shared" si="64"/>
        <v/>
      </c>
      <c r="DT60" s="52" t="str">
        <f t="shared" si="64"/>
        <v/>
      </c>
      <c r="DU60" s="52" t="str">
        <f t="shared" si="64"/>
        <v/>
      </c>
      <c r="DV60" s="52" t="str">
        <f t="shared" si="64"/>
        <v/>
      </c>
      <c r="DW60" s="52" t="str">
        <f t="shared" si="64"/>
        <v/>
      </c>
      <c r="DX60" s="52" t="str">
        <f t="shared" si="64"/>
        <v/>
      </c>
      <c r="DY60" s="52" t="str">
        <f t="shared" si="62"/>
        <v/>
      </c>
      <c r="DZ60" s="52" t="str">
        <f t="shared" si="62"/>
        <v/>
      </c>
      <c r="EA60" s="52" t="str">
        <f t="shared" si="46"/>
        <v/>
      </c>
      <c r="EB60" s="52" t="str">
        <f t="shared" si="46"/>
        <v/>
      </c>
      <c r="EC60" s="52" t="str">
        <f t="shared" si="63"/>
        <v/>
      </c>
      <c r="ED60" s="52" t="str">
        <f t="shared" si="63"/>
        <v/>
      </c>
      <c r="EE60" s="52" t="str">
        <f t="shared" si="63"/>
        <v/>
      </c>
      <c r="EF60" s="52" t="str">
        <f t="shared" si="63"/>
        <v/>
      </c>
      <c r="EG60" s="52" t="str">
        <f t="shared" si="63"/>
        <v/>
      </c>
      <c r="EH60" s="52" t="str">
        <f t="shared" si="63"/>
        <v/>
      </c>
      <c r="EI60" s="52" t="str">
        <f t="shared" si="63"/>
        <v/>
      </c>
      <c r="EJ60" s="52" t="str">
        <f t="shared" ref="EJ60:GL60" si="68">IF(EJ30&lt;&gt;"",LN(EJ30),"")</f>
        <v/>
      </c>
      <c r="EK60" s="52" t="str">
        <f t="shared" si="68"/>
        <v/>
      </c>
      <c r="EL60" s="52" t="str">
        <f t="shared" si="68"/>
        <v/>
      </c>
      <c r="EM60" s="52" t="str">
        <f t="shared" si="68"/>
        <v/>
      </c>
      <c r="EN60" s="52" t="str">
        <f t="shared" si="68"/>
        <v/>
      </c>
      <c r="EO60" s="52" t="str">
        <f t="shared" si="68"/>
        <v/>
      </c>
      <c r="EP60" s="52" t="str">
        <f t="shared" si="68"/>
        <v/>
      </c>
      <c r="EQ60" s="52" t="str">
        <f t="shared" si="68"/>
        <v/>
      </c>
      <c r="ER60" s="52" t="str">
        <f t="shared" si="68"/>
        <v/>
      </c>
      <c r="ES60" s="52" t="str">
        <f t="shared" si="68"/>
        <v/>
      </c>
      <c r="ET60" s="52" t="str">
        <f t="shared" si="68"/>
        <v/>
      </c>
      <c r="EU60" s="52" t="str">
        <f t="shared" si="68"/>
        <v/>
      </c>
      <c r="EV60" s="52" t="str">
        <f t="shared" si="68"/>
        <v/>
      </c>
      <c r="EW60" s="52" t="str">
        <f t="shared" si="68"/>
        <v/>
      </c>
      <c r="EX60" s="52" t="str">
        <f t="shared" si="68"/>
        <v/>
      </c>
      <c r="EY60" s="52" t="str">
        <f t="shared" si="68"/>
        <v/>
      </c>
      <c r="EZ60" s="52" t="str">
        <f t="shared" si="68"/>
        <v/>
      </c>
      <c r="FA60" s="52" t="str">
        <f t="shared" si="68"/>
        <v/>
      </c>
      <c r="FB60" s="52" t="str">
        <f t="shared" si="68"/>
        <v/>
      </c>
      <c r="FC60" s="52" t="str">
        <f t="shared" si="68"/>
        <v/>
      </c>
      <c r="FD60" s="52" t="str">
        <f t="shared" si="68"/>
        <v/>
      </c>
      <c r="FE60" s="52" t="str">
        <f t="shared" si="68"/>
        <v/>
      </c>
      <c r="FF60" s="52" t="str">
        <f t="shared" si="68"/>
        <v/>
      </c>
      <c r="FG60" s="52" t="str">
        <f t="shared" si="68"/>
        <v/>
      </c>
      <c r="FH60" s="52" t="str">
        <f t="shared" si="68"/>
        <v/>
      </c>
      <c r="FI60" s="52" t="str">
        <f t="shared" si="68"/>
        <v/>
      </c>
      <c r="FJ60" s="52" t="str">
        <f t="shared" si="68"/>
        <v/>
      </c>
      <c r="FK60" s="52" t="str">
        <f t="shared" si="68"/>
        <v/>
      </c>
      <c r="FL60" s="52" t="str">
        <f t="shared" si="68"/>
        <v/>
      </c>
      <c r="FM60" s="52" t="str">
        <f t="shared" si="68"/>
        <v/>
      </c>
      <c r="FN60" s="52" t="str">
        <f t="shared" si="68"/>
        <v/>
      </c>
      <c r="FO60" s="52" t="str">
        <f t="shared" si="68"/>
        <v/>
      </c>
      <c r="FP60" s="52" t="str">
        <f t="shared" si="68"/>
        <v/>
      </c>
      <c r="FQ60" s="52" t="str">
        <f t="shared" si="68"/>
        <v/>
      </c>
      <c r="FR60" s="52" t="str">
        <f t="shared" si="68"/>
        <v/>
      </c>
      <c r="FS60" s="52" t="str">
        <f t="shared" si="68"/>
        <v/>
      </c>
      <c r="FT60" s="52" t="str">
        <f t="shared" si="68"/>
        <v/>
      </c>
      <c r="FU60" s="52" t="str">
        <f t="shared" si="68"/>
        <v/>
      </c>
      <c r="FV60" s="52" t="str">
        <f t="shared" si="68"/>
        <v/>
      </c>
      <c r="FW60" s="52" t="str">
        <f t="shared" si="68"/>
        <v/>
      </c>
      <c r="FX60" s="52" t="str">
        <f t="shared" si="68"/>
        <v/>
      </c>
      <c r="FY60" s="52" t="str">
        <f t="shared" si="68"/>
        <v/>
      </c>
      <c r="FZ60" s="52" t="str">
        <f t="shared" si="68"/>
        <v/>
      </c>
      <c r="GA60" s="52" t="str">
        <f t="shared" si="68"/>
        <v/>
      </c>
      <c r="GB60" s="52" t="str">
        <f t="shared" si="68"/>
        <v/>
      </c>
      <c r="GC60" s="52" t="str">
        <f t="shared" si="68"/>
        <v/>
      </c>
      <c r="GD60" s="52" t="str">
        <f t="shared" si="68"/>
        <v/>
      </c>
      <c r="GE60" s="52" t="str">
        <f t="shared" si="68"/>
        <v/>
      </c>
      <c r="GF60" s="52" t="str">
        <f t="shared" si="68"/>
        <v/>
      </c>
      <c r="GG60" s="52" t="str">
        <f t="shared" si="68"/>
        <v/>
      </c>
      <c r="GH60" s="52" t="str">
        <f t="shared" si="68"/>
        <v/>
      </c>
      <c r="GI60" s="52" t="str">
        <f t="shared" si="68"/>
        <v/>
      </c>
      <c r="GJ60" s="52" t="str">
        <f t="shared" si="68"/>
        <v/>
      </c>
      <c r="GK60" s="52" t="str">
        <f t="shared" si="68"/>
        <v/>
      </c>
      <c r="GL60" s="52" t="str">
        <f t="shared" si="68"/>
        <v/>
      </c>
      <c r="GM60" s="52" t="str">
        <f t="shared" si="52"/>
        <v/>
      </c>
      <c r="GN60" s="52" t="str">
        <f t="shared" si="52"/>
        <v/>
      </c>
      <c r="GO60" s="52" t="str">
        <f t="shared" si="52"/>
        <v/>
      </c>
      <c r="GP60" s="52" t="str">
        <f t="shared" si="52"/>
        <v/>
      </c>
      <c r="GQ60" s="52" t="str">
        <f t="shared" si="52"/>
        <v/>
      </c>
      <c r="GR60" s="52" t="str">
        <f t="shared" si="67"/>
        <v/>
      </c>
      <c r="GS60" s="52" t="str">
        <f t="shared" si="67"/>
        <v/>
      </c>
      <c r="GT60" s="52" t="str">
        <f t="shared" si="67"/>
        <v/>
      </c>
      <c r="GU60" s="52" t="str">
        <f t="shared" si="67"/>
        <v/>
      </c>
      <c r="GV60" s="52" t="str">
        <f t="shared" si="67"/>
        <v/>
      </c>
      <c r="GW60" s="52" t="str">
        <f t="shared" si="67"/>
        <v/>
      </c>
      <c r="GX60" s="52" t="str">
        <f t="shared" si="67"/>
        <v/>
      </c>
      <c r="GY60" s="52" t="str">
        <f t="shared" si="67"/>
        <v/>
      </c>
      <c r="GZ60" s="52" t="str">
        <f t="shared" si="67"/>
        <v/>
      </c>
      <c r="HA60" s="52" t="str">
        <f t="shared" si="67"/>
        <v/>
      </c>
      <c r="HB60" s="52" t="str">
        <f t="shared" si="67"/>
        <v/>
      </c>
      <c r="HC60" s="52" t="str">
        <f t="shared" si="67"/>
        <v/>
      </c>
      <c r="HD60" s="52" t="str">
        <f t="shared" si="67"/>
        <v/>
      </c>
      <c r="HE60" s="52" t="str">
        <f t="shared" si="67"/>
        <v/>
      </c>
      <c r="HF60" s="52" t="str">
        <f t="shared" si="67"/>
        <v/>
      </c>
      <c r="HG60" s="52" t="str">
        <f t="shared" si="67"/>
        <v/>
      </c>
      <c r="HH60" s="52" t="str">
        <f t="shared" si="67"/>
        <v/>
      </c>
      <c r="HI60" s="52" t="str">
        <f t="shared" si="67"/>
        <v/>
      </c>
      <c r="HJ60" s="52" t="str">
        <f t="shared" si="67"/>
        <v/>
      </c>
      <c r="HK60" s="52" t="str">
        <f t="shared" si="67"/>
        <v/>
      </c>
      <c r="HL60" s="52" t="str">
        <f t="shared" si="67"/>
        <v/>
      </c>
      <c r="HM60" s="52" t="str">
        <f t="shared" si="67"/>
        <v/>
      </c>
      <c r="HN60" s="52" t="str">
        <f t="shared" si="67"/>
        <v/>
      </c>
      <c r="HO60" s="52" t="str">
        <f t="shared" si="67"/>
        <v/>
      </c>
      <c r="HP60" s="52" t="str">
        <f t="shared" si="67"/>
        <v/>
      </c>
      <c r="HQ60" s="52" t="str">
        <f t="shared" si="67"/>
        <v/>
      </c>
      <c r="HR60" s="52" t="str">
        <f t="shared" si="67"/>
        <v/>
      </c>
      <c r="HS60" s="52" t="str">
        <f t="shared" si="67"/>
        <v/>
      </c>
      <c r="HT60" s="52" t="str">
        <f t="shared" si="67"/>
        <v/>
      </c>
      <c r="HU60" s="52" t="str">
        <f t="shared" si="67"/>
        <v/>
      </c>
      <c r="HV60" s="52" t="str">
        <f t="shared" si="67"/>
        <v/>
      </c>
      <c r="HW60" s="52" t="str">
        <f t="shared" si="67"/>
        <v/>
      </c>
      <c r="HX60" s="52" t="str">
        <f t="shared" si="67"/>
        <v/>
      </c>
      <c r="HY60" s="52" t="str">
        <f t="shared" si="67"/>
        <v/>
      </c>
      <c r="HZ60" s="52" t="str">
        <f t="shared" si="67"/>
        <v/>
      </c>
      <c r="IA60" s="52" t="str">
        <f t="shared" si="67"/>
        <v/>
      </c>
      <c r="IB60" s="52" t="str">
        <f t="shared" si="67"/>
        <v/>
      </c>
      <c r="IC60" s="52" t="str">
        <f t="shared" si="67"/>
        <v/>
      </c>
      <c r="ID60" s="52" t="str">
        <f t="shared" si="67"/>
        <v/>
      </c>
      <c r="IE60" s="52" t="str">
        <f t="shared" si="67"/>
        <v/>
      </c>
      <c r="IF60" s="52" t="str">
        <f t="shared" si="67"/>
        <v/>
      </c>
      <c r="IG60" s="52" t="str">
        <f t="shared" si="67"/>
        <v/>
      </c>
      <c r="IH60" s="52" t="str">
        <f t="shared" si="67"/>
        <v/>
      </c>
      <c r="II60" s="52" t="str">
        <f t="shared" si="67"/>
        <v/>
      </c>
      <c r="IJ60" s="52" t="str">
        <f t="shared" si="67"/>
        <v/>
      </c>
      <c r="IK60" s="52" t="str">
        <f t="shared" si="67"/>
        <v/>
      </c>
      <c r="IL60" s="52" t="str">
        <f t="shared" si="67"/>
        <v/>
      </c>
      <c r="IM60" s="52" t="str">
        <f t="shared" si="67"/>
        <v/>
      </c>
      <c r="IN60" s="52" t="str">
        <f t="shared" si="67"/>
        <v/>
      </c>
      <c r="IO60" s="52" t="str">
        <f t="shared" si="67"/>
        <v/>
      </c>
      <c r="IP60" s="52" t="str">
        <f t="shared" si="67"/>
        <v/>
      </c>
      <c r="IQ60" s="52" t="str">
        <f t="shared" si="67"/>
        <v/>
      </c>
      <c r="IR60" s="57">
        <f t="shared" si="53"/>
        <v>1.7193314024779833</v>
      </c>
      <c r="IS60" s="61">
        <f t="shared" si="54"/>
        <v>0.50678299300533503</v>
      </c>
    </row>
    <row r="61" spans="1:254" x14ac:dyDescent="0.2">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c r="GU61" s="11"/>
      <c r="GV61" s="11"/>
      <c r="GW61" s="11"/>
      <c r="GX61" s="11"/>
      <c r="GY61" s="11"/>
      <c r="GZ61" s="11"/>
      <c r="HA61" s="11"/>
      <c r="HB61" s="11"/>
      <c r="HC61" s="11"/>
      <c r="HD61" s="11"/>
      <c r="HE61" s="11"/>
      <c r="HF61" s="11"/>
      <c r="HG61" s="11"/>
      <c r="HH61" s="11"/>
      <c r="HI61" s="11"/>
      <c r="HJ61" s="11"/>
      <c r="HK61" s="11"/>
      <c r="HL61" s="11"/>
      <c r="HM61" s="11"/>
      <c r="HN61" s="11"/>
      <c r="HO61" s="11"/>
      <c r="HP61" s="11"/>
      <c r="HQ61" s="11"/>
      <c r="HR61" s="11"/>
      <c r="HS61" s="11"/>
      <c r="HT61" s="11"/>
      <c r="HU61" s="11"/>
      <c r="HV61" s="11"/>
      <c r="HW61" s="11"/>
      <c r="HX61" s="11"/>
      <c r="HY61" s="11"/>
      <c r="HZ61" s="11"/>
      <c r="IA61" s="11"/>
      <c r="IB61" s="11"/>
      <c r="IC61" s="11"/>
      <c r="ID61" s="11"/>
      <c r="IE61" s="11"/>
      <c r="IF61" s="11"/>
      <c r="IG61" s="11"/>
      <c r="IH61" s="11"/>
      <c r="II61" s="11"/>
      <c r="IJ61" s="11"/>
      <c r="IK61" s="11"/>
      <c r="IL61" s="11"/>
      <c r="IM61" s="11"/>
      <c r="IN61" s="11"/>
      <c r="IO61" s="11"/>
      <c r="IP61" s="11"/>
      <c r="IQ61" s="11"/>
      <c r="IR61" s="9"/>
      <c r="IS61" s="9"/>
      <c r="IT61" s="9"/>
    </row>
    <row r="62" spans="1:254" x14ac:dyDescent="0.2">
      <c r="A62" s="21" t="s">
        <v>552</v>
      </c>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c r="GU62" s="11"/>
      <c r="GV62" s="11"/>
      <c r="GW62" s="11"/>
      <c r="GX62" s="11"/>
      <c r="GY62" s="11"/>
      <c r="GZ62" s="11"/>
      <c r="HA62" s="11"/>
      <c r="HB62" s="11"/>
      <c r="HC62" s="11"/>
      <c r="HD62" s="11"/>
      <c r="HE62" s="11"/>
      <c r="HF62" s="11"/>
      <c r="HG62" s="11"/>
      <c r="HH62" s="11"/>
      <c r="HI62" s="11"/>
      <c r="HJ62" s="11"/>
      <c r="HK62" s="11"/>
      <c r="HL62" s="11"/>
      <c r="HM62" s="11"/>
      <c r="HN62" s="11"/>
      <c r="HO62" s="11"/>
      <c r="HP62" s="11"/>
      <c r="HQ62" s="11"/>
      <c r="HR62" s="11"/>
      <c r="HS62" s="11"/>
      <c r="HT62" s="11"/>
      <c r="HU62" s="11"/>
      <c r="HV62" s="11"/>
      <c r="HW62" s="11"/>
      <c r="HX62" s="11"/>
      <c r="HY62" s="11"/>
      <c r="HZ62" s="11"/>
      <c r="IA62" s="11"/>
      <c r="IB62" s="11"/>
      <c r="IC62" s="11"/>
      <c r="ID62" s="11"/>
      <c r="IE62" s="11"/>
      <c r="IF62" s="11"/>
      <c r="IG62" s="11"/>
      <c r="IH62" s="11"/>
      <c r="II62" s="11"/>
      <c r="IJ62" s="11"/>
      <c r="IK62" s="11"/>
      <c r="IL62" s="11"/>
      <c r="IM62" s="11"/>
      <c r="IN62" s="11"/>
      <c r="IO62" s="11"/>
      <c r="IP62" s="11"/>
      <c r="IQ62" s="11"/>
      <c r="IR62" s="9"/>
      <c r="IS62" s="9"/>
      <c r="IT62" s="9"/>
    </row>
    <row r="63" spans="1:254" x14ac:dyDescent="0.2">
      <c r="A63" s="47" t="s">
        <v>0</v>
      </c>
      <c r="B63" s="48">
        <f t="array" ref="B63:B77">IF(SUM('Control Kinematics'!C2:C52)&lt;&gt;0,MMULT(TRANSPOSE('Features (from Gillette)'!$A$3:$O$461),'Control Kinematics'!C2:C460),"")</f>
        <v>-194.01146258184704</v>
      </c>
      <c r="C63" s="48">
        <f t="array" ref="C63:C77">IF(SUM('Control Kinematics'!D2:D52)&lt;&gt;0,MMULT(TRANSPOSE('Features (from Gillette)'!$A$3:$O$461),'Control Kinematics'!D2:D460),"")</f>
        <v>-254.86942798021909</v>
      </c>
      <c r="D63" s="48">
        <f t="array" ref="D63:D77">IF(SUM('Control Kinematics'!E2:E52)&lt;&gt;0,MMULT(TRANSPOSE('Features (from Gillette)'!$A$3:$O$461),'Control Kinematics'!E2:E460),"")</f>
        <v>-230.41467320632898</v>
      </c>
      <c r="E63" s="48">
        <f t="array" ref="E63:E77">IF(SUM('Control Kinematics'!F2:F52)&lt;&gt;0,MMULT(TRANSPOSE('Features (from Gillette)'!$A$3:$O$461),'Control Kinematics'!F2:F460),"")</f>
        <v>-289.02586764935955</v>
      </c>
      <c r="F63" s="48">
        <f t="array" ref="F63:F77">IF(SUM('Control Kinematics'!G2:G52)&lt;&gt;0,MMULT(TRANSPOSE('Features (from Gillette)'!$A$3:$O$461),'Control Kinematics'!G2:G460),"")</f>
        <v>-221.44863985771116</v>
      </c>
      <c r="G63" s="48">
        <f t="array" ref="G63:G77">IF(SUM('Control Kinematics'!H2:H52)&lt;&gt;0,MMULT(TRANSPOSE('Features (from Gillette)'!$A$3:$O$461),'Control Kinematics'!H2:H460),"")</f>
        <v>-231.93764943254126</v>
      </c>
      <c r="H63" s="48">
        <f t="array" ref="H63:H77">IF(SUM('Control Kinematics'!I2:I52)&lt;&gt;0,MMULT(TRANSPOSE('Features (from Gillette)'!$A$3:$O$461),'Control Kinematics'!I2:I460),"")</f>
        <v>-163.14441340180304</v>
      </c>
      <c r="I63" s="48">
        <f t="array" ref="I63:I77">IF(SUM('Control Kinematics'!J2:J52)&lt;&gt;0,MMULT(TRANSPOSE('Features (from Gillette)'!$A$3:$O$461),'Control Kinematics'!J2:J460),"")</f>
        <v>-248.83034689474354</v>
      </c>
      <c r="J63" s="48">
        <f t="array" ref="J63:J77">IF(SUM('Control Kinematics'!K2:K52)&lt;&gt;0,MMULT(TRANSPOSE('Features (from Gillette)'!$A$3:$O$461),'Control Kinematics'!K2:K460),"")</f>
        <v>-210.63642403857514</v>
      </c>
      <c r="K63" s="48">
        <f t="array" ref="K63:K77">IF(SUM('Control Kinematics'!L2:L52)&lt;&gt;0,MMULT(TRANSPOSE('Features (from Gillette)'!$A$3:$O$461),'Control Kinematics'!L2:L460),"")</f>
        <v>-239.56376137665495</v>
      </c>
      <c r="L63" s="48">
        <f t="array" ref="L63:L77">IF(SUM('Control Kinematics'!M2:M52)&lt;&gt;0,MMULT(TRANSPOSE('Features (from Gillette)'!$A$3:$O$461),'Control Kinematics'!M2:M460),"")</f>
        <v>-282.94485919904537</v>
      </c>
      <c r="M63" s="48">
        <f t="array" ref="M63:M77">IF(SUM('Control Kinematics'!N2:N52)&lt;&gt;0,MMULT(TRANSPOSE('Features (from Gillette)'!$A$3:$O$461),'Control Kinematics'!N2:N460),"")</f>
        <v>-280.87340424763897</v>
      </c>
      <c r="N63" s="48">
        <f t="array" ref="N63:N77">IF(SUM('Control Kinematics'!O2:O52)&lt;&gt;0,MMULT(TRANSPOSE('Features (from Gillette)'!$A$3:$O$461),'Control Kinematics'!O2:O460),"")</f>
        <v>-312.23374250137175</v>
      </c>
      <c r="O63" s="48">
        <f t="array" ref="O63:O77">IF(SUM('Control Kinematics'!P2:P52)&lt;&gt;0,MMULT(TRANSPOSE('Features (from Gillette)'!$A$3:$O$461),'Control Kinematics'!P2:P460),"")</f>
        <v>-296.25113917750582</v>
      </c>
      <c r="P63" s="48">
        <f t="array" ref="P63:P77">IF(SUM('Control Kinematics'!Q2:Q52)&lt;&gt;0,MMULT(TRANSPOSE('Features (from Gillette)'!$A$3:$O$461),'Control Kinematics'!Q2:Q460),"")</f>
        <v>-406.78130537591329</v>
      </c>
      <c r="Q63" s="48">
        <f t="array" ref="Q63:Q77">IF(SUM('Control Kinematics'!R2:R52)&lt;&gt;0,MMULT(TRANSPOSE('Features (from Gillette)'!$A$3:$O$461),'Control Kinematics'!R2:R460),"")</f>
        <v>-336.26615032291937</v>
      </c>
      <c r="R63" s="48">
        <f t="array" ref="R63:R77">IF(SUM('Control Kinematics'!S2:S52)&lt;&gt;0,MMULT(TRANSPOSE('Features (from Gillette)'!$A$3:$O$461),'Control Kinematics'!S2:S460),"")</f>
        <v>-351.79445199435594</v>
      </c>
      <c r="S63" s="48">
        <f t="array" ref="S63:S77">IF(SUM('Control Kinematics'!T2:T52)&lt;&gt;0,MMULT(TRANSPOSE('Features (from Gillette)'!$A$3:$O$461),'Control Kinematics'!T2:T460),"")</f>
        <v>-378.71202034545576</v>
      </c>
      <c r="T63" s="48">
        <f t="array" ref="T63:T77">IF(SUM('Control Kinematics'!U2:U52)&lt;&gt;0,MMULT(TRANSPOSE('Features (from Gillette)'!$A$3:$O$461),'Control Kinematics'!U2:U460),"")</f>
        <v>-368.63441378822063</v>
      </c>
      <c r="U63" s="48">
        <f t="array" ref="U63:U77">IF(SUM('Control Kinematics'!V2:V52)&lt;&gt;0,MMULT(TRANSPOSE('Features (from Gillette)'!$A$3:$O$461),'Control Kinematics'!V2:V460),"")</f>
        <v>-269.54758985767819</v>
      </c>
      <c r="V63" s="48">
        <f t="array" ref="V63:V77">IF(SUM('Control Kinematics'!W2:W52)&lt;&gt;0,MMULT(TRANSPOSE('Features (from Gillette)'!$A$3:$O$461),'Control Kinematics'!W2:W460),"")</f>
        <v>-340.71872253212081</v>
      </c>
      <c r="W63" s="48">
        <f t="array" ref="W63:W77">IF(SUM('Control Kinematics'!X2:X52)&lt;&gt;0,MMULT(TRANSPOSE('Features (from Gillette)'!$A$3:$O$461),'Control Kinematics'!X2:X460),"")</f>
        <v>-269.41591913701029</v>
      </c>
      <c r="X63" s="48">
        <f t="array" ref="X63:X77">IF(SUM('Control Kinematics'!Y2:Y52)&lt;&gt;0,MMULT(TRANSPOSE('Features (from Gillette)'!$A$3:$O$461),'Control Kinematics'!Y2:Y460),"")</f>
        <v>-244.3049572203301</v>
      </c>
      <c r="Y63" s="48">
        <f t="array" ref="Y63:Y77">IF(SUM('Control Kinematics'!Z2:Z52)&lt;&gt;0,MMULT(TRANSPOSE('Features (from Gillette)'!$A$3:$O$461),'Control Kinematics'!Z2:Z460),"")</f>
        <v>-292.74688498082219</v>
      </c>
      <c r="Z63" s="48">
        <f t="array" ref="Z63:Z77">IF(SUM('Control Kinematics'!AA2:AA52)&lt;&gt;0,MMULT(TRANSPOSE('Features (from Gillette)'!$A$3:$O$461),'Control Kinematics'!AA2:AA460),"")</f>
        <v>-243.23542445500462</v>
      </c>
      <c r="AA63" s="48">
        <f t="array" ref="AA63:AA77">IF(SUM('Control Kinematics'!AB2:AB52)&lt;&gt;0,MMULT(TRANSPOSE('Features (from Gillette)'!$A$3:$O$461),'Control Kinematics'!AB2:AB460),"")</f>
        <v>-292.25112197981178</v>
      </c>
      <c r="AB63" s="48">
        <f t="array" ref="AB63:AB77">IF(SUM('Control Kinematics'!AC2:AC52)&lt;&gt;0,MMULT(TRANSPOSE('Features (from Gillette)'!$A$3:$O$461),'Control Kinematics'!AC2:AC460),"")</f>
        <v>-244.96837803106527</v>
      </c>
      <c r="AC63" s="48">
        <f t="array" ref="AC63:AC77">IF(SUM('Control Kinematics'!AD2:AD52)&lt;&gt;0,MMULT(TRANSPOSE('Features (from Gillette)'!$A$3:$O$461),'Control Kinematics'!AD2:AD460),"")</f>
        <v>-326.86474017706416</v>
      </c>
      <c r="AD63" s="48">
        <f t="array" ref="AD63:AD77">IF(SUM('Control Kinematics'!AE2:AE52)&lt;&gt;0,MMULT(TRANSPOSE('Features (from Gillette)'!$A$3:$O$461),'Control Kinematics'!AE2:AE460),"")</f>
        <v>-317.91887099885702</v>
      </c>
      <c r="AE63" s="48">
        <f t="array" ref="AE63:AE77">IF(SUM('Control Kinematics'!AF2:AF52)&lt;&gt;0,MMULT(TRANSPOSE('Features (from Gillette)'!$A$3:$O$461),'Control Kinematics'!AF2:AF460),"")</f>
        <v>-286.00473840536358</v>
      </c>
      <c r="AF63" s="48">
        <f t="array" ref="AF63:AF77">IF(SUM('Control Kinematics'!AG2:AG52)&lt;&gt;0,MMULT(TRANSPOSE('Features (from Gillette)'!$A$3:$O$461),'Control Kinematics'!AG2:AG460),"")</f>
        <v>-326.12156833922631</v>
      </c>
      <c r="AG63" s="48">
        <f t="array" ref="AG63:AG77">IF(SUM('Control Kinematics'!AH2:AH52)&lt;&gt;0,MMULT(TRANSPOSE('Features (from Gillette)'!$A$3:$O$461),'Control Kinematics'!AH2:AH460),"")</f>
        <v>-290.12181314922123</v>
      </c>
      <c r="AH63" s="48">
        <f t="array" ref="AH63:AH77">IF(SUM('Control Kinematics'!AI2:AI52)&lt;&gt;0,MMULT(TRANSPOSE('Features (from Gillette)'!$A$3:$O$461),'Control Kinematics'!AI2:AI460),"")</f>
        <v>-352.71170837249582</v>
      </c>
      <c r="AI63" s="48">
        <f t="array" ref="AI63:AI77">IF(SUM('Control Kinematics'!AJ2:AJ52)&lt;&gt;0,MMULT(TRANSPOSE('Features (from Gillette)'!$A$3:$O$461),'Control Kinematics'!AJ2:AJ460),"")</f>
        <v>-293.26014176773498</v>
      </c>
      <c r="AJ63" s="48">
        <f t="array" ref="AJ63:AJ77">IF(SUM('Control Kinematics'!AK2:AK52)&lt;&gt;0,MMULT(TRANSPOSE('Features (from Gillette)'!$A$3:$O$461),'Control Kinematics'!AK2:AK460),"")</f>
        <v>-349.67433792893468</v>
      </c>
      <c r="AK63" s="48">
        <f t="array" ref="AK63:AK77">IF(SUM('Control Kinematics'!AL2:AL52)&lt;&gt;0,MMULT(TRANSPOSE('Features (from Gillette)'!$A$3:$O$461),'Control Kinematics'!AL2:AL460),"")</f>
        <v>-313.38417946676395</v>
      </c>
      <c r="AL63" s="48">
        <f t="array" ref="AL63:AL77">IF(SUM('Control Kinematics'!AM2:AM52)&lt;&gt;0,MMULT(TRANSPOSE('Features (from Gillette)'!$A$3:$O$461),'Control Kinematics'!AM2:AM460),"")</f>
        <v>-384.04238842291079</v>
      </c>
      <c r="AM63" s="48">
        <f t="array" ref="AM63:AM77">IF(SUM('Control Kinematics'!AN2:AN52)&lt;&gt;0,MMULT(TRANSPOSE('Features (from Gillette)'!$A$3:$O$461),'Control Kinematics'!AN2:AN460),"")</f>
        <v>-263.0230340924461</v>
      </c>
      <c r="AN63" s="48" t="str">
        <f t="array" ref="AN63:AN77">IF(SUM('Control Kinematics'!AO2:AO52)&lt;&gt;0,MMULT(TRANSPOSE('Features (from Gillette)'!$A$3:$O$461),'Control Kinematics'!AO2:AO460),"")</f>
        <v/>
      </c>
      <c r="AO63" s="48" t="str">
        <f t="array" ref="AO63:AO77">IF(SUM('Control Kinematics'!AP2:AP52)&lt;&gt;0,MMULT(TRANSPOSE('Features (from Gillette)'!$A$3:$O$461),'Control Kinematics'!AP2:AP460),"")</f>
        <v/>
      </c>
      <c r="AP63" s="48" t="str">
        <f t="array" ref="AP63:AP77">IF(SUM('Control Kinematics'!AQ2:AQ52)&lt;&gt;0,MMULT(TRANSPOSE('Features (from Gillette)'!$A$3:$O$461),'Control Kinematics'!AQ2:AQ460),"")</f>
        <v/>
      </c>
      <c r="AQ63" s="48" t="str">
        <f t="array" ref="AQ63:AQ77">IF(SUM('Control Kinematics'!AR2:AR52)&lt;&gt;0,MMULT(TRANSPOSE('Features (from Gillette)'!$A$3:$O$461),'Control Kinematics'!AR2:AR460),"")</f>
        <v/>
      </c>
      <c r="AR63" s="48" t="str">
        <f t="array" ref="AR63:AR77">IF(SUM('Control Kinematics'!AS2:AS52)&lt;&gt;0,MMULT(TRANSPOSE('Features (from Gillette)'!$A$3:$O$461),'Control Kinematics'!AS2:AS460),"")</f>
        <v/>
      </c>
      <c r="AS63" s="48" t="str">
        <f t="array" ref="AS63:AS77">IF(SUM('Control Kinematics'!AT2:AT52)&lt;&gt;0,MMULT(TRANSPOSE('Features (from Gillette)'!$A$3:$O$461),'Control Kinematics'!AT2:AT460),"")</f>
        <v/>
      </c>
      <c r="AT63" s="48" t="str">
        <f t="array" ref="AT63:AT77">IF(SUM('Control Kinematics'!AU2:AU52)&lt;&gt;0,MMULT(TRANSPOSE('Features (from Gillette)'!$A$3:$O$461),'Control Kinematics'!AU2:AU460),"")</f>
        <v/>
      </c>
      <c r="AU63" s="48" t="str">
        <f t="array" ref="AU63:AU77">IF(SUM('Control Kinematics'!AV2:AV52)&lt;&gt;0,MMULT(TRANSPOSE('Features (from Gillette)'!$A$3:$O$461),'Control Kinematics'!AV2:AV460),"")</f>
        <v/>
      </c>
      <c r="AV63" s="48" t="str">
        <f t="array" ref="AV63:AV77">IF(SUM('Control Kinematics'!AW2:AW52)&lt;&gt;0,MMULT(TRANSPOSE('Features (from Gillette)'!$A$3:$O$461),'Control Kinematics'!AW2:AW460),"")</f>
        <v/>
      </c>
      <c r="AW63" s="48" t="str">
        <f t="array" ref="AW63:AW77">IF(SUM('Control Kinematics'!AX2:AX52)&lt;&gt;0,MMULT(TRANSPOSE('Features (from Gillette)'!$A$3:$O$461),'Control Kinematics'!AX2:AX460),"")</f>
        <v/>
      </c>
      <c r="AX63" s="48" t="str">
        <f t="array" ref="AX63:AX77">IF(SUM('Control Kinematics'!AY2:AY52)&lt;&gt;0,MMULT(TRANSPOSE('Features (from Gillette)'!$A$3:$O$461),'Control Kinematics'!AY2:AY460),"")</f>
        <v/>
      </c>
      <c r="AY63" s="48" t="str">
        <f t="array" ref="AY63:AY77">IF(SUM('Control Kinematics'!AZ2:AZ52)&lt;&gt;0,MMULT(TRANSPOSE('Features (from Gillette)'!$A$3:$O$461),'Control Kinematics'!AZ2:AZ460),"")</f>
        <v/>
      </c>
      <c r="AZ63" s="48" t="str">
        <f t="array" ref="AZ63:AZ77">IF(SUM('Control Kinematics'!BA2:BA52)&lt;&gt;0,MMULT(TRANSPOSE('Features (from Gillette)'!$A$3:$O$461),'Control Kinematics'!BA2:BA460),"")</f>
        <v/>
      </c>
      <c r="BA63" s="48" t="str">
        <f t="array" ref="BA63:BA77">IF(SUM('Control Kinematics'!BB2:BB52)&lt;&gt;0,MMULT(TRANSPOSE('Features (from Gillette)'!$A$3:$O$461),'Control Kinematics'!BB2:BB460),"")</f>
        <v/>
      </c>
      <c r="BB63" s="48" t="str">
        <f t="array" ref="BB63:BB77">IF(SUM('Control Kinematics'!BC2:BC52)&lt;&gt;0,MMULT(TRANSPOSE('Features (from Gillette)'!$A$3:$O$461),'Control Kinematics'!BC2:BC460),"")</f>
        <v/>
      </c>
      <c r="BC63" s="48" t="str">
        <f t="array" ref="BC63:BC77">IF(SUM('Control Kinematics'!BD2:BD52)&lt;&gt;0,MMULT(TRANSPOSE('Features (from Gillette)'!$A$3:$O$461),'Control Kinematics'!BD2:BD460),"")</f>
        <v/>
      </c>
      <c r="BD63" s="48" t="str">
        <f t="array" ref="BD63:BD77">IF(SUM('Control Kinematics'!BE2:BE52)&lt;&gt;0,MMULT(TRANSPOSE('Features (from Gillette)'!$A$3:$O$461),'Control Kinematics'!BE2:BE460),"")</f>
        <v/>
      </c>
      <c r="BE63" s="48" t="str">
        <f t="array" ref="BE63:BE77">IF(SUM('Control Kinematics'!BF2:BF52)&lt;&gt;0,MMULT(TRANSPOSE('Features (from Gillette)'!$A$3:$O$461),'Control Kinematics'!BF2:BF460),"")</f>
        <v/>
      </c>
      <c r="BF63" s="48" t="str">
        <f t="array" ref="BF63:BF77">IF(SUM('Control Kinematics'!BG2:BG52)&lt;&gt;0,MMULT(TRANSPOSE('Features (from Gillette)'!$A$3:$O$461),'Control Kinematics'!BG2:BG460),"")</f>
        <v/>
      </c>
      <c r="BG63" s="48" t="str">
        <f t="array" ref="BG63:BG77">IF(SUM('Control Kinematics'!BH2:BH52)&lt;&gt;0,MMULT(TRANSPOSE('Features (from Gillette)'!$A$3:$O$461),'Control Kinematics'!BH2:BH460),"")</f>
        <v/>
      </c>
      <c r="BH63" s="48" t="str">
        <f t="array" ref="BH63:BH77">IF(SUM('Control Kinematics'!BI2:BI52)&lt;&gt;0,MMULT(TRANSPOSE('Features (from Gillette)'!$A$3:$O$461),'Control Kinematics'!BI2:BI460),"")</f>
        <v/>
      </c>
      <c r="BI63" s="48" t="str">
        <f t="array" ref="BI63:BI77">IF(SUM('Control Kinematics'!BJ2:BJ52)&lt;&gt;0,MMULT(TRANSPOSE('Features (from Gillette)'!$A$3:$O$461),'Control Kinematics'!BJ2:BJ460),"")</f>
        <v/>
      </c>
      <c r="BJ63" s="48" t="str">
        <f t="array" ref="BJ63:BJ77">IF(SUM('Control Kinematics'!BK2:BK52)&lt;&gt;0,MMULT(TRANSPOSE('Features (from Gillette)'!$A$3:$O$461),'Control Kinematics'!BK2:BK460),"")</f>
        <v/>
      </c>
      <c r="BK63" s="48" t="str">
        <f t="array" ref="BK63:BK77">IF(SUM('Control Kinematics'!BL2:BL52)&lt;&gt;0,MMULT(TRANSPOSE('Features (from Gillette)'!$A$3:$O$461),'Control Kinematics'!BL2:BL460),"")</f>
        <v/>
      </c>
      <c r="BL63" s="48" t="str">
        <f t="array" ref="BL63:BL77">IF(SUM('Control Kinematics'!BM2:BM52)&lt;&gt;0,MMULT(TRANSPOSE('Features (from Gillette)'!$A$3:$O$461),'Control Kinematics'!BM2:BM460),"")</f>
        <v/>
      </c>
      <c r="BM63" s="48" t="str">
        <f t="array" ref="BM63:BM77">IF(SUM('Control Kinematics'!BN2:BN52)&lt;&gt;0,MMULT(TRANSPOSE('Features (from Gillette)'!$A$3:$O$461),'Control Kinematics'!BN2:BN460),"")</f>
        <v/>
      </c>
      <c r="BN63" s="48" t="str">
        <f t="array" ref="BN63:BN77">IF(SUM('Control Kinematics'!BO2:BO52)&lt;&gt;0,MMULT(TRANSPOSE('Features (from Gillette)'!$A$3:$O$461),'Control Kinematics'!BO2:BO460),"")</f>
        <v/>
      </c>
      <c r="BO63" s="48" t="str">
        <f t="array" ref="BO63:BO77">IF(SUM('Control Kinematics'!BP2:BP52)&lt;&gt;0,MMULT(TRANSPOSE('Features (from Gillette)'!$A$3:$O$461),'Control Kinematics'!BP2:BP460),"")</f>
        <v/>
      </c>
      <c r="BP63" s="48" t="str">
        <f t="array" ref="BP63:BP77">IF(SUM('Control Kinematics'!BQ2:BQ52)&lt;&gt;0,MMULT(TRANSPOSE('Features (from Gillette)'!$A$3:$O$461),'Control Kinematics'!BQ2:BQ460),"")</f>
        <v/>
      </c>
      <c r="BQ63" s="48" t="str">
        <f t="array" ref="BQ63:BQ77">IF(SUM('Control Kinematics'!BR2:BR52)&lt;&gt;0,MMULT(TRANSPOSE('Features (from Gillette)'!$A$3:$O$461),'Control Kinematics'!BR2:BR460),"")</f>
        <v/>
      </c>
      <c r="BR63" s="48" t="str">
        <f t="array" ref="BR63:BR77">IF(SUM('Control Kinematics'!BS2:BS52)&lt;&gt;0,MMULT(TRANSPOSE('Features (from Gillette)'!$A$3:$O$461),'Control Kinematics'!BS2:BS460),"")</f>
        <v/>
      </c>
      <c r="BS63" s="48" t="str">
        <f t="array" ref="BS63:BS77">IF(SUM('Control Kinematics'!BT2:BT52)&lt;&gt;0,MMULT(TRANSPOSE('Features (from Gillette)'!$A$3:$O$461),'Control Kinematics'!BT2:BT460),"")</f>
        <v/>
      </c>
      <c r="BT63" s="48" t="str">
        <f t="array" ref="BT63:BT77">IF(SUM('Control Kinematics'!BU2:BU52)&lt;&gt;0,MMULT(TRANSPOSE('Features (from Gillette)'!$A$3:$O$461),'Control Kinematics'!BU2:BU460),"")</f>
        <v/>
      </c>
      <c r="BU63" s="48" t="str">
        <f t="array" ref="BU63:BU77">IF(SUM('Control Kinematics'!BV2:BV52)&lt;&gt;0,MMULT(TRANSPOSE('Features (from Gillette)'!$A$3:$O$461),'Control Kinematics'!BV2:BV460),"")</f>
        <v/>
      </c>
      <c r="BV63" s="48" t="str">
        <f t="array" ref="BV63:BV77">IF(SUM('Control Kinematics'!BW2:BW52)&lt;&gt;0,MMULT(TRANSPOSE('Features (from Gillette)'!$A$3:$O$461),'Control Kinematics'!BW2:BW460),"")</f>
        <v/>
      </c>
      <c r="BW63" s="48" t="str">
        <f t="array" ref="BW63:BW77">IF(SUM('Control Kinematics'!BX2:BX52)&lt;&gt;0,MMULT(TRANSPOSE('Features (from Gillette)'!$A$3:$O$461),'Control Kinematics'!BX2:BX460),"")</f>
        <v/>
      </c>
      <c r="BX63" s="48" t="str">
        <f t="array" ref="BX63:BX77">IF(SUM('Control Kinematics'!BY2:BY52)&lt;&gt;0,MMULT(TRANSPOSE('Features (from Gillette)'!$A$3:$O$461),'Control Kinematics'!BY2:BY460),"")</f>
        <v/>
      </c>
      <c r="BY63" s="48" t="str">
        <f t="array" ref="BY63:BY77">IF(SUM('Control Kinematics'!BZ2:BZ52)&lt;&gt;0,MMULT(TRANSPOSE('Features (from Gillette)'!$A$3:$O$461),'Control Kinematics'!BZ2:BZ460),"")</f>
        <v/>
      </c>
      <c r="BZ63" s="48" t="str">
        <f t="array" ref="BZ63:BZ77">IF(SUM('Control Kinematics'!CA2:CA52)&lt;&gt;0,MMULT(TRANSPOSE('Features (from Gillette)'!$A$3:$O$461),'Control Kinematics'!CA2:CA460),"")</f>
        <v/>
      </c>
      <c r="CA63" s="48" t="str">
        <f t="array" ref="CA63:CA77">IF(SUM('Control Kinematics'!CB2:CB52)&lt;&gt;0,MMULT(TRANSPOSE('Features (from Gillette)'!$A$3:$O$461),'Control Kinematics'!CB2:CB460),"")</f>
        <v/>
      </c>
      <c r="CB63" s="48" t="str">
        <f t="array" ref="CB63:CB77">IF(SUM('Control Kinematics'!CC2:CC52)&lt;&gt;0,MMULT(TRANSPOSE('Features (from Gillette)'!$A$3:$O$461),'Control Kinematics'!CC2:CC460),"")</f>
        <v/>
      </c>
      <c r="CC63" s="48" t="str">
        <f t="array" ref="CC63:CC77">IF(SUM('Control Kinematics'!CD2:CD52)&lt;&gt;0,MMULT(TRANSPOSE('Features (from Gillette)'!$A$3:$O$461),'Control Kinematics'!CD2:CD460),"")</f>
        <v/>
      </c>
      <c r="CD63" s="48" t="str">
        <f t="array" ref="CD63:CD77">IF(SUM('Control Kinematics'!CE2:CE52)&lt;&gt;0,MMULT(TRANSPOSE('Features (from Gillette)'!$A$3:$O$461),'Control Kinematics'!CE2:CE460),"")</f>
        <v/>
      </c>
      <c r="CE63" s="48" t="str">
        <f t="array" ref="CE63:CE77">IF(SUM('Control Kinematics'!CF2:CF52)&lt;&gt;0,MMULT(TRANSPOSE('Features (from Gillette)'!$A$3:$O$461),'Control Kinematics'!CF2:CF460),"")</f>
        <v/>
      </c>
      <c r="CF63" s="48" t="str">
        <f t="array" ref="CF63:CF77">IF(SUM('Control Kinematics'!CG2:CG52)&lt;&gt;0,MMULT(TRANSPOSE('Features (from Gillette)'!$A$3:$O$461),'Control Kinematics'!CG2:CG460),"")</f>
        <v/>
      </c>
      <c r="CG63" s="48" t="str">
        <f t="array" ref="CG63:CG77">IF(SUM('Control Kinematics'!CH2:CH52)&lt;&gt;0,MMULT(TRANSPOSE('Features (from Gillette)'!$A$3:$O$461),'Control Kinematics'!CH2:CH460),"")</f>
        <v/>
      </c>
      <c r="CH63" s="48" t="str">
        <f t="array" ref="CH63:CH77">IF(SUM('Control Kinematics'!CI2:CI52)&lt;&gt;0,MMULT(TRANSPOSE('Features (from Gillette)'!$A$3:$O$461),'Control Kinematics'!CI2:CI460),"")</f>
        <v/>
      </c>
      <c r="CI63" s="48" t="str">
        <f t="array" ref="CI63:CI77">IF(SUM('Control Kinematics'!CJ2:CJ52)&lt;&gt;0,MMULT(TRANSPOSE('Features (from Gillette)'!$A$3:$O$461),'Control Kinematics'!CJ2:CJ460),"")</f>
        <v/>
      </c>
      <c r="CJ63" s="48" t="str">
        <f t="array" ref="CJ63:CJ77">IF(SUM('Control Kinematics'!CK2:CK52)&lt;&gt;0,MMULT(TRANSPOSE('Features (from Gillette)'!$A$3:$O$461),'Control Kinematics'!CK2:CK460),"")</f>
        <v/>
      </c>
      <c r="CK63" s="48" t="str">
        <f t="array" ref="CK63:CK77">IF(SUM('Control Kinematics'!CL2:CL52)&lt;&gt;0,MMULT(TRANSPOSE('Features (from Gillette)'!$A$3:$O$461),'Control Kinematics'!CL2:CL460),"")</f>
        <v/>
      </c>
      <c r="CL63" s="48" t="str">
        <f t="array" ref="CL63:CL77">IF(SUM('Control Kinematics'!CM2:CM52)&lt;&gt;0,MMULT(TRANSPOSE('Features (from Gillette)'!$A$3:$O$461),'Control Kinematics'!CM2:CM460),"")</f>
        <v/>
      </c>
      <c r="CM63" s="48" t="str">
        <f t="array" ref="CM63:CM77">IF(SUM('Control Kinematics'!CN2:CN52)&lt;&gt;0,MMULT(TRANSPOSE('Features (from Gillette)'!$A$3:$O$461),'Control Kinematics'!CN2:CN460),"")</f>
        <v/>
      </c>
      <c r="CN63" s="48" t="str">
        <f t="array" ref="CN63:CN77">IF(SUM('Control Kinematics'!CO2:CO52)&lt;&gt;0,MMULT(TRANSPOSE('Features (from Gillette)'!$A$3:$O$461),'Control Kinematics'!CO2:CO460),"")</f>
        <v/>
      </c>
      <c r="CO63" s="48" t="str">
        <f t="array" ref="CO63:CO77">IF(SUM('Control Kinematics'!CP2:CP52)&lt;&gt;0,MMULT(TRANSPOSE('Features (from Gillette)'!$A$3:$O$461),'Control Kinematics'!CP2:CP460),"")</f>
        <v/>
      </c>
      <c r="CP63" s="48" t="str">
        <f t="array" ref="CP63:CP77">IF(SUM('Control Kinematics'!CQ2:CQ52)&lt;&gt;0,MMULT(TRANSPOSE('Features (from Gillette)'!$A$3:$O$461),'Control Kinematics'!CQ2:CQ460),"")</f>
        <v/>
      </c>
      <c r="CQ63" s="48" t="str">
        <f t="array" ref="CQ63:CQ77">IF(SUM('Control Kinematics'!CR2:CR52)&lt;&gt;0,MMULT(TRANSPOSE('Features (from Gillette)'!$A$3:$O$461),'Control Kinematics'!CR2:CR460),"")</f>
        <v/>
      </c>
      <c r="CR63" s="48" t="str">
        <f t="array" ref="CR63:CR77">IF(SUM('Control Kinematics'!CS2:CS52)&lt;&gt;0,MMULT(TRANSPOSE('Features (from Gillette)'!$A$3:$O$461),'Control Kinematics'!CS2:CS460),"")</f>
        <v/>
      </c>
      <c r="CS63" s="48" t="str">
        <f t="array" ref="CS63:CS77">IF(SUM('Control Kinematics'!CT2:CT52)&lt;&gt;0,MMULT(TRANSPOSE('Features (from Gillette)'!$A$3:$O$461),'Control Kinematics'!CT2:CT460),"")</f>
        <v/>
      </c>
      <c r="CT63" s="48" t="str">
        <f t="array" ref="CT63:CT77">IF(SUM('Control Kinematics'!CU2:CU52)&lt;&gt;0,MMULT(TRANSPOSE('Features (from Gillette)'!$A$3:$O$461),'Control Kinematics'!CU2:CU460),"")</f>
        <v/>
      </c>
      <c r="CU63" s="48" t="str">
        <f t="array" ref="CU63:CU77">IF(SUM('Control Kinematics'!CV2:CV52)&lt;&gt;0,MMULT(TRANSPOSE('Features (from Gillette)'!$A$3:$O$461),'Control Kinematics'!CV2:CV460),"")</f>
        <v/>
      </c>
      <c r="CV63" s="48" t="str">
        <f t="array" ref="CV63:CV77">IF(SUM('Control Kinematics'!CW2:CW52)&lt;&gt;0,MMULT(TRANSPOSE('Features (from Gillette)'!$A$3:$O$461),'Control Kinematics'!CW2:CW460),"")</f>
        <v/>
      </c>
      <c r="CW63" s="48" t="str">
        <f t="array" ref="CW63:CW77">IF(SUM('Control Kinematics'!CX2:CX52)&lt;&gt;0,MMULT(TRANSPOSE('Features (from Gillette)'!$A$3:$O$461),'Control Kinematics'!CX2:CX460),"")</f>
        <v/>
      </c>
      <c r="CX63" s="48" t="str">
        <f t="array" ref="CX63:CX77">IF(SUM('Control Kinematics'!CY2:CY52)&lt;&gt;0,MMULT(TRANSPOSE('Features (from Gillette)'!$A$3:$O$461),'Control Kinematics'!CY2:CY460),"")</f>
        <v/>
      </c>
      <c r="CY63" s="48" t="str">
        <f t="array" ref="CY63:CY77">IF(SUM('Control Kinematics'!CZ2:CZ52)&lt;&gt;0,MMULT(TRANSPOSE('Features (from Gillette)'!$A$3:$O$461),'Control Kinematics'!CZ2:CZ460),"")</f>
        <v/>
      </c>
      <c r="CZ63" s="48" t="str">
        <f t="array" ref="CZ63:CZ77">IF(SUM('Control Kinematics'!DA2:DA52)&lt;&gt;0,MMULT(TRANSPOSE('Features (from Gillette)'!$A$3:$O$461),'Control Kinematics'!DA2:DA460),"")</f>
        <v/>
      </c>
      <c r="DA63" s="48" t="str">
        <f t="array" ref="DA63:DA77">IF(SUM('Control Kinematics'!DB2:DB52)&lt;&gt;0,MMULT(TRANSPOSE('Features (from Gillette)'!$A$3:$O$461),'Control Kinematics'!DB2:DB460),"")</f>
        <v/>
      </c>
      <c r="DB63" s="48" t="str">
        <f t="array" ref="DB63:DB77">IF(SUM('Control Kinematics'!DC2:DC52)&lt;&gt;0,MMULT(TRANSPOSE('Features (from Gillette)'!$A$3:$O$461),'Control Kinematics'!DC2:DC460),"")</f>
        <v/>
      </c>
      <c r="DC63" s="48" t="str">
        <f t="array" ref="DC63:DC77">IF(SUM('Control Kinematics'!DD2:DD52)&lt;&gt;0,MMULT(TRANSPOSE('Features (from Gillette)'!$A$3:$O$461),'Control Kinematics'!DD2:DD460),"")</f>
        <v/>
      </c>
      <c r="DD63" s="48" t="str">
        <f t="array" ref="DD63:DD77">IF(SUM('Control Kinematics'!DE2:DE52)&lt;&gt;0,MMULT(TRANSPOSE('Features (from Gillette)'!$A$3:$O$461),'Control Kinematics'!DE2:DE460),"")</f>
        <v/>
      </c>
      <c r="DE63" s="48" t="str">
        <f t="array" ref="DE63:DE77">IF(SUM('Control Kinematics'!DF2:DF52)&lt;&gt;0,MMULT(TRANSPOSE('Features (from Gillette)'!$A$3:$O$461),'Control Kinematics'!DF2:DF460),"")</f>
        <v/>
      </c>
      <c r="DF63" s="48" t="str">
        <f t="array" ref="DF63:DF77">IF(SUM('Control Kinematics'!DG2:DG52)&lt;&gt;0,MMULT(TRANSPOSE('Features (from Gillette)'!$A$3:$O$461),'Control Kinematics'!DG2:DG460),"")</f>
        <v/>
      </c>
      <c r="DG63" s="48" t="str">
        <f t="array" ref="DG63:DG77">IF(SUM('Control Kinematics'!DH2:DH52)&lt;&gt;0,MMULT(TRANSPOSE('Features (from Gillette)'!$A$3:$O$461),'Control Kinematics'!DH2:DH460),"")</f>
        <v/>
      </c>
      <c r="DH63" s="48" t="str">
        <f t="array" ref="DH63:DH77">IF(SUM('Control Kinematics'!DI2:DI52)&lt;&gt;0,MMULT(TRANSPOSE('Features (from Gillette)'!$A$3:$O$461),'Control Kinematics'!DI2:DI460),"")</f>
        <v/>
      </c>
      <c r="DI63" s="48" t="str">
        <f t="array" ref="DI63:DI77">IF(SUM('Control Kinematics'!DJ2:DJ52)&lt;&gt;0,MMULT(TRANSPOSE('Features (from Gillette)'!$A$3:$O$461),'Control Kinematics'!DJ2:DJ460),"")</f>
        <v/>
      </c>
      <c r="DJ63" s="48" t="str">
        <f t="array" ref="DJ63:DJ77">IF(SUM('Control Kinematics'!DK2:DK52)&lt;&gt;0,MMULT(TRANSPOSE('Features (from Gillette)'!$A$3:$O$461),'Control Kinematics'!DK2:DK460),"")</f>
        <v/>
      </c>
      <c r="DK63" s="48" t="str">
        <f t="array" ref="DK63:DK77">IF(SUM('Control Kinematics'!DL2:DL52)&lt;&gt;0,MMULT(TRANSPOSE('Features (from Gillette)'!$A$3:$O$461),'Control Kinematics'!DL2:DL460),"")</f>
        <v/>
      </c>
      <c r="DL63" s="48" t="str">
        <f t="array" ref="DL63:DL77">IF(SUM('Control Kinematics'!DM2:DM52)&lt;&gt;0,MMULT(TRANSPOSE('Features (from Gillette)'!$A$3:$O$461),'Control Kinematics'!DM2:DM460),"")</f>
        <v/>
      </c>
      <c r="DM63" s="48" t="str">
        <f t="array" ref="DM63:DM77">IF(SUM('Control Kinematics'!DN2:DN52)&lt;&gt;0,MMULT(TRANSPOSE('Features (from Gillette)'!$A$3:$O$461),'Control Kinematics'!DN2:DN460),"")</f>
        <v/>
      </c>
      <c r="DN63" s="48" t="str">
        <f t="array" ref="DN63:DN77">IF(SUM('Control Kinematics'!DO2:DO52)&lt;&gt;0,MMULT(TRANSPOSE('Features (from Gillette)'!$A$3:$O$461),'Control Kinematics'!DO2:DO460),"")</f>
        <v/>
      </c>
      <c r="DO63" s="48" t="str">
        <f t="array" ref="DO63:DO77">IF(SUM('Control Kinematics'!DP2:DP52)&lt;&gt;0,MMULT(TRANSPOSE('Features (from Gillette)'!$A$3:$O$461),'Control Kinematics'!DP2:DP460),"")</f>
        <v/>
      </c>
      <c r="DP63" s="48" t="str">
        <f t="array" ref="DP63:DP77">IF(SUM('Control Kinematics'!DQ2:DQ52)&lt;&gt;0,MMULT(TRANSPOSE('Features (from Gillette)'!$A$3:$O$461),'Control Kinematics'!DQ2:DQ460),"")</f>
        <v/>
      </c>
      <c r="DQ63" s="48" t="str">
        <f t="array" ref="DQ63:DQ77">IF(SUM('Control Kinematics'!DR2:DR52)&lt;&gt;0,MMULT(TRANSPOSE('Features (from Gillette)'!$A$3:$O$461),'Control Kinematics'!DR2:DR460),"")</f>
        <v/>
      </c>
      <c r="DR63" s="48" t="str">
        <f t="array" ref="DR63:DR77">IF(SUM('Control Kinematics'!DS2:DS52)&lt;&gt;0,MMULT(TRANSPOSE('Features (from Gillette)'!$A$3:$O$461),'Control Kinematics'!DS2:DS460),"")</f>
        <v/>
      </c>
      <c r="DS63" s="48" t="str">
        <f t="array" ref="DS63:DS77">IF(SUM('Control Kinematics'!DT2:DT52)&lt;&gt;0,MMULT(TRANSPOSE('Features (from Gillette)'!$A$3:$O$461),'Control Kinematics'!DT2:DT460),"")</f>
        <v/>
      </c>
      <c r="DT63" s="48" t="str">
        <f t="array" ref="DT63:DT77">IF(SUM('Control Kinematics'!DU2:DU52)&lt;&gt;0,MMULT(TRANSPOSE('Features (from Gillette)'!$A$3:$O$461),'Control Kinematics'!DU2:DU460),"")</f>
        <v/>
      </c>
      <c r="DU63" s="48" t="str">
        <f t="array" ref="DU63:DU77">IF(SUM('Control Kinematics'!DV2:DV52)&lt;&gt;0,MMULT(TRANSPOSE('Features (from Gillette)'!$A$3:$O$461),'Control Kinematics'!DV2:DV460),"")</f>
        <v/>
      </c>
      <c r="DV63" s="48" t="str">
        <f t="array" ref="DV63:DV77">IF(SUM('Control Kinematics'!DW2:DW52)&lt;&gt;0,MMULT(TRANSPOSE('Features (from Gillette)'!$A$3:$O$461),'Control Kinematics'!DW2:DW460),"")</f>
        <v/>
      </c>
      <c r="DW63" s="48" t="str">
        <f t="array" ref="DW63:DW77">IF(SUM('Control Kinematics'!DX2:DX52)&lt;&gt;0,MMULT(TRANSPOSE('Features (from Gillette)'!$A$3:$O$461),'Control Kinematics'!DX2:DX460),"")</f>
        <v/>
      </c>
      <c r="DX63" s="48" t="str">
        <f t="array" ref="DX63:DX77">IF(SUM('Control Kinematics'!DY2:DY52)&lt;&gt;0,MMULT(TRANSPOSE('Features (from Gillette)'!$A$3:$O$461),'Control Kinematics'!DY2:DY460),"")</f>
        <v/>
      </c>
      <c r="DY63" s="48" t="str">
        <f t="array" ref="DY63:DY77">IF(SUM('Control Kinematics'!DZ2:DZ52)&lt;&gt;0,MMULT(TRANSPOSE('Features (from Gillette)'!$A$3:$O$461),'Control Kinematics'!DZ2:DZ460),"")</f>
        <v/>
      </c>
      <c r="DZ63" s="48" t="str">
        <f t="array" ref="DZ63:DZ77">IF(SUM('Control Kinematics'!EA2:EA52)&lt;&gt;0,MMULT(TRANSPOSE('Features (from Gillette)'!$A$3:$O$461),'Control Kinematics'!EA2:EA460),"")</f>
        <v/>
      </c>
      <c r="EA63" s="48" t="str">
        <f t="array" ref="EA63:EA77">IF(SUM('Control Kinematics'!EB2:EB52)&lt;&gt;0,MMULT(TRANSPOSE('Features (from Gillette)'!$A$3:$O$461),'Control Kinematics'!EB2:EB460),"")</f>
        <v/>
      </c>
      <c r="EB63" s="48" t="str">
        <f t="array" ref="EB63:EB77">IF(SUM('Control Kinematics'!EC2:EC52)&lt;&gt;0,MMULT(TRANSPOSE('Features (from Gillette)'!$A$3:$O$461),'Control Kinematics'!EC2:EC460),"")</f>
        <v/>
      </c>
      <c r="EC63" s="48" t="str">
        <f t="array" ref="EC63:EC77">IF(SUM('Control Kinematics'!ED2:ED52)&lt;&gt;0,MMULT(TRANSPOSE('Features (from Gillette)'!$A$3:$O$461),'Control Kinematics'!ED2:ED460),"")</f>
        <v/>
      </c>
      <c r="ED63" s="48" t="str">
        <f t="array" ref="ED63:ED77">IF(SUM('Control Kinematics'!EE2:EE52)&lt;&gt;0,MMULT(TRANSPOSE('Features (from Gillette)'!$A$3:$O$461),'Control Kinematics'!EE2:EE460),"")</f>
        <v/>
      </c>
      <c r="EE63" s="48" t="str">
        <f t="array" ref="EE63:EE77">IF(SUM('Control Kinematics'!EF2:EF52)&lt;&gt;0,MMULT(TRANSPOSE('Features (from Gillette)'!$A$3:$O$461),'Control Kinematics'!EF2:EF460),"")</f>
        <v/>
      </c>
      <c r="EF63" s="48" t="str">
        <f t="array" ref="EF63:EF77">IF(SUM('Control Kinematics'!EG2:EG52)&lt;&gt;0,MMULT(TRANSPOSE('Features (from Gillette)'!$A$3:$O$461),'Control Kinematics'!EG2:EG460),"")</f>
        <v/>
      </c>
      <c r="EG63" s="48" t="str">
        <f t="array" ref="EG63:EG77">IF(SUM('Control Kinematics'!EH2:EH52)&lt;&gt;0,MMULT(TRANSPOSE('Features (from Gillette)'!$A$3:$O$461),'Control Kinematics'!EH2:EH460),"")</f>
        <v/>
      </c>
      <c r="EH63" s="48" t="str">
        <f t="array" ref="EH63:EH77">IF(SUM('Control Kinematics'!EI2:EI52)&lt;&gt;0,MMULT(TRANSPOSE('Features (from Gillette)'!$A$3:$O$461),'Control Kinematics'!EI2:EI460),"")</f>
        <v/>
      </c>
      <c r="EI63" s="48" t="str">
        <f t="array" ref="EI63:EI77">IF(SUM('Control Kinematics'!EJ2:EJ52)&lt;&gt;0,MMULT(TRANSPOSE('Features (from Gillette)'!$A$3:$O$461),'Control Kinematics'!EJ2:EJ460),"")</f>
        <v/>
      </c>
      <c r="EJ63" s="48" t="str">
        <f t="array" ref="EJ63:EJ77">IF(SUM('Control Kinematics'!EK2:EK52)&lt;&gt;0,MMULT(TRANSPOSE('Features (from Gillette)'!$A$3:$O$461),'Control Kinematics'!EK2:EK460),"")</f>
        <v/>
      </c>
      <c r="EK63" s="48" t="str">
        <f t="array" ref="EK63:EK77">IF(SUM('Control Kinematics'!EL2:EL52)&lt;&gt;0,MMULT(TRANSPOSE('Features (from Gillette)'!$A$3:$O$461),'Control Kinematics'!EL2:EL460),"")</f>
        <v/>
      </c>
      <c r="EL63" s="48" t="str">
        <f t="array" ref="EL63:EL77">IF(SUM('Control Kinematics'!EM2:EM52)&lt;&gt;0,MMULT(TRANSPOSE('Features (from Gillette)'!$A$3:$O$461),'Control Kinematics'!EM2:EM460),"")</f>
        <v/>
      </c>
      <c r="EM63" s="48" t="str">
        <f t="array" ref="EM63:EM77">IF(SUM('Control Kinematics'!EN2:EN52)&lt;&gt;0,MMULT(TRANSPOSE('Features (from Gillette)'!$A$3:$O$461),'Control Kinematics'!EN2:EN460),"")</f>
        <v/>
      </c>
      <c r="EN63" s="48" t="str">
        <f t="array" ref="EN63:EN77">IF(SUM('Control Kinematics'!EO2:EO52)&lt;&gt;0,MMULT(TRANSPOSE('Features (from Gillette)'!$A$3:$O$461),'Control Kinematics'!EO2:EO460),"")</f>
        <v/>
      </c>
      <c r="EO63" s="48" t="str">
        <f t="array" ref="EO63:EO77">IF(SUM('Control Kinematics'!EP2:EP52)&lt;&gt;0,MMULT(TRANSPOSE('Features (from Gillette)'!$A$3:$O$461),'Control Kinematics'!EP2:EP460),"")</f>
        <v/>
      </c>
      <c r="EP63" s="48" t="str">
        <f t="array" ref="EP63:EP77">IF(SUM('Control Kinematics'!EQ2:EQ52)&lt;&gt;0,MMULT(TRANSPOSE('Features (from Gillette)'!$A$3:$O$461),'Control Kinematics'!EQ2:EQ460),"")</f>
        <v/>
      </c>
      <c r="EQ63" s="48" t="str">
        <f t="array" ref="EQ63:EQ77">IF(SUM('Control Kinematics'!ER2:ER52)&lt;&gt;0,MMULT(TRANSPOSE('Features (from Gillette)'!$A$3:$O$461),'Control Kinematics'!ER2:ER460),"")</f>
        <v/>
      </c>
      <c r="ER63" s="48" t="str">
        <f t="array" ref="ER63:ER77">IF(SUM('Control Kinematics'!ES2:ES52)&lt;&gt;0,MMULT(TRANSPOSE('Features (from Gillette)'!$A$3:$O$461),'Control Kinematics'!ES2:ES460),"")</f>
        <v/>
      </c>
      <c r="ES63" s="48" t="str">
        <f t="array" ref="ES63:ES77">IF(SUM('Control Kinematics'!ET2:ET52)&lt;&gt;0,MMULT(TRANSPOSE('Features (from Gillette)'!$A$3:$O$461),'Control Kinematics'!ET2:ET460),"")</f>
        <v/>
      </c>
      <c r="ET63" s="48" t="str">
        <f t="array" ref="ET63:ET77">IF(SUM('Control Kinematics'!EU2:EU52)&lt;&gt;0,MMULT(TRANSPOSE('Features (from Gillette)'!$A$3:$O$461),'Control Kinematics'!EU2:EU460),"")</f>
        <v/>
      </c>
      <c r="EU63" s="48" t="str">
        <f t="array" ref="EU63:EU77">IF(SUM('Control Kinematics'!EV2:EV52)&lt;&gt;0,MMULT(TRANSPOSE('Features (from Gillette)'!$A$3:$O$461),'Control Kinematics'!EV2:EV460),"")</f>
        <v/>
      </c>
      <c r="EV63" s="48" t="str">
        <f t="array" ref="EV63:EV77">IF(SUM('Control Kinematics'!EW2:EW52)&lt;&gt;0,MMULT(TRANSPOSE('Features (from Gillette)'!$A$3:$O$461),'Control Kinematics'!EW2:EW460),"")</f>
        <v/>
      </c>
      <c r="EW63" s="48" t="str">
        <f t="array" ref="EW63:EW77">IF(SUM('Control Kinematics'!EX2:EX52)&lt;&gt;0,MMULT(TRANSPOSE('Features (from Gillette)'!$A$3:$O$461),'Control Kinematics'!EX2:EX460),"")</f>
        <v/>
      </c>
      <c r="EX63" s="48" t="str">
        <f t="array" ref="EX63:EX77">IF(SUM('Control Kinematics'!EY2:EY52)&lt;&gt;0,MMULT(TRANSPOSE('Features (from Gillette)'!$A$3:$O$461),'Control Kinematics'!EY2:EY460),"")</f>
        <v/>
      </c>
      <c r="EY63" s="48" t="str">
        <f t="array" ref="EY63:EY77">IF(SUM('Control Kinematics'!EZ2:EZ52)&lt;&gt;0,MMULT(TRANSPOSE('Features (from Gillette)'!$A$3:$O$461),'Control Kinematics'!EZ2:EZ460),"")</f>
        <v/>
      </c>
      <c r="EZ63" s="48" t="str">
        <f t="array" ref="EZ63:EZ77">IF(SUM('Control Kinematics'!FA2:FA52)&lt;&gt;0,MMULT(TRANSPOSE('Features (from Gillette)'!$A$3:$O$461),'Control Kinematics'!FA2:FA460),"")</f>
        <v/>
      </c>
      <c r="FA63" s="48" t="str">
        <f t="array" ref="FA63:FA77">IF(SUM('Control Kinematics'!FB2:FB52)&lt;&gt;0,MMULT(TRANSPOSE('Features (from Gillette)'!$A$3:$O$461),'Control Kinematics'!FB2:FB460),"")</f>
        <v/>
      </c>
      <c r="FB63" s="48" t="str">
        <f t="array" ref="FB63:FB77">IF(SUM('Control Kinematics'!FC2:FC52)&lt;&gt;0,MMULT(TRANSPOSE('Features (from Gillette)'!$A$3:$O$461),'Control Kinematics'!FC2:FC460),"")</f>
        <v/>
      </c>
      <c r="FC63" s="48" t="str">
        <f t="array" ref="FC63:FC77">IF(SUM('Control Kinematics'!FD2:FD52)&lt;&gt;0,MMULT(TRANSPOSE('Features (from Gillette)'!$A$3:$O$461),'Control Kinematics'!FD2:FD460),"")</f>
        <v/>
      </c>
      <c r="FD63" s="48" t="str">
        <f t="array" ref="FD63:FD77">IF(SUM('Control Kinematics'!FE2:FE52)&lt;&gt;0,MMULT(TRANSPOSE('Features (from Gillette)'!$A$3:$O$461),'Control Kinematics'!FE2:FE460),"")</f>
        <v/>
      </c>
      <c r="FE63" s="48" t="str">
        <f t="array" ref="FE63:FE77">IF(SUM('Control Kinematics'!FF2:FF52)&lt;&gt;0,MMULT(TRANSPOSE('Features (from Gillette)'!$A$3:$O$461),'Control Kinematics'!FF2:FF460),"")</f>
        <v/>
      </c>
      <c r="FF63" s="48" t="str">
        <f t="array" ref="FF63:FF77">IF(SUM('Control Kinematics'!FG2:FG52)&lt;&gt;0,MMULT(TRANSPOSE('Features (from Gillette)'!$A$3:$O$461),'Control Kinematics'!FG2:FG460),"")</f>
        <v/>
      </c>
      <c r="FG63" s="48" t="str">
        <f t="array" ref="FG63:FG77">IF(SUM('Control Kinematics'!FH2:FH52)&lt;&gt;0,MMULT(TRANSPOSE('Features (from Gillette)'!$A$3:$O$461),'Control Kinematics'!FH2:FH460),"")</f>
        <v/>
      </c>
      <c r="FH63" s="48" t="str">
        <f t="array" ref="FH63:FH77">IF(SUM('Control Kinematics'!FI2:FI52)&lt;&gt;0,MMULT(TRANSPOSE('Features (from Gillette)'!$A$3:$O$461),'Control Kinematics'!FI2:FI460),"")</f>
        <v/>
      </c>
      <c r="FI63" s="48" t="str">
        <f t="array" ref="FI63:FI77">IF(SUM('Control Kinematics'!FJ2:FJ52)&lt;&gt;0,MMULT(TRANSPOSE('Features (from Gillette)'!$A$3:$O$461),'Control Kinematics'!FJ2:FJ460),"")</f>
        <v/>
      </c>
      <c r="FJ63" s="48" t="str">
        <f t="array" ref="FJ63:FJ77">IF(SUM('Control Kinematics'!FK2:FK52)&lt;&gt;0,MMULT(TRANSPOSE('Features (from Gillette)'!$A$3:$O$461),'Control Kinematics'!FK2:FK460),"")</f>
        <v/>
      </c>
      <c r="FK63" s="48" t="str">
        <f t="array" ref="FK63:FK77">IF(SUM('Control Kinematics'!FL2:FL52)&lt;&gt;0,MMULT(TRANSPOSE('Features (from Gillette)'!$A$3:$O$461),'Control Kinematics'!FL2:FL460),"")</f>
        <v/>
      </c>
      <c r="FL63" s="48" t="str">
        <f t="array" ref="FL63:FL77">IF(SUM('Control Kinematics'!FM2:FM52)&lt;&gt;0,MMULT(TRANSPOSE('Features (from Gillette)'!$A$3:$O$461),'Control Kinematics'!FM2:FM460),"")</f>
        <v/>
      </c>
      <c r="FM63" s="48" t="str">
        <f t="array" ref="FM63:FM77">IF(SUM('Control Kinematics'!FN2:FN52)&lt;&gt;0,MMULT(TRANSPOSE('Features (from Gillette)'!$A$3:$O$461),'Control Kinematics'!FN2:FN460),"")</f>
        <v/>
      </c>
      <c r="FN63" s="48" t="str">
        <f t="array" ref="FN63:FN77">IF(SUM('Control Kinematics'!FO2:FO52)&lt;&gt;0,MMULT(TRANSPOSE('Features (from Gillette)'!$A$3:$O$461),'Control Kinematics'!FO2:FO460),"")</f>
        <v/>
      </c>
      <c r="FO63" s="48" t="str">
        <f t="array" ref="FO63:FO77">IF(SUM('Control Kinematics'!FP2:FP52)&lt;&gt;0,MMULT(TRANSPOSE('Features (from Gillette)'!$A$3:$O$461),'Control Kinematics'!FP2:FP460),"")</f>
        <v/>
      </c>
      <c r="FP63" s="48" t="str">
        <f t="array" ref="FP63:FP77">IF(SUM('Control Kinematics'!FQ2:FQ52)&lt;&gt;0,MMULT(TRANSPOSE('Features (from Gillette)'!$A$3:$O$461),'Control Kinematics'!FQ2:FQ460),"")</f>
        <v/>
      </c>
      <c r="FQ63" s="48" t="str">
        <f t="array" ref="FQ63:FQ77">IF(SUM('Control Kinematics'!FR2:FR52)&lt;&gt;0,MMULT(TRANSPOSE('Features (from Gillette)'!$A$3:$O$461),'Control Kinematics'!FR2:FR460),"")</f>
        <v/>
      </c>
      <c r="FR63" s="48" t="str">
        <f t="array" ref="FR63:FR77">IF(SUM('Control Kinematics'!FS2:FS52)&lt;&gt;0,MMULT(TRANSPOSE('Features (from Gillette)'!$A$3:$O$461),'Control Kinematics'!FS2:FS460),"")</f>
        <v/>
      </c>
      <c r="FS63" s="48" t="str">
        <f t="array" ref="FS63:FS77">IF(SUM('Control Kinematics'!FT2:FT52)&lt;&gt;0,MMULT(TRANSPOSE('Features (from Gillette)'!$A$3:$O$461),'Control Kinematics'!FT2:FT460),"")</f>
        <v/>
      </c>
      <c r="FT63" s="48" t="str">
        <f t="array" ref="FT63:FT77">IF(SUM('Control Kinematics'!FU2:FU52)&lt;&gt;0,MMULT(TRANSPOSE('Features (from Gillette)'!$A$3:$O$461),'Control Kinematics'!FU2:FU460),"")</f>
        <v/>
      </c>
      <c r="FU63" s="48" t="str">
        <f t="array" ref="FU63:FU77">IF(SUM('Control Kinematics'!FV2:FV52)&lt;&gt;0,MMULT(TRANSPOSE('Features (from Gillette)'!$A$3:$O$461),'Control Kinematics'!FV2:FV460),"")</f>
        <v/>
      </c>
      <c r="FV63" s="48" t="str">
        <f t="array" ref="FV63:FV77">IF(SUM('Control Kinematics'!FW2:FW52)&lt;&gt;0,MMULT(TRANSPOSE('Features (from Gillette)'!$A$3:$O$461),'Control Kinematics'!FW2:FW460),"")</f>
        <v/>
      </c>
      <c r="FW63" s="48" t="str">
        <f t="array" ref="FW63:FW77">IF(SUM('Control Kinematics'!FX2:FX52)&lt;&gt;0,MMULT(TRANSPOSE('Features (from Gillette)'!$A$3:$O$461),'Control Kinematics'!FX2:FX460),"")</f>
        <v/>
      </c>
      <c r="FX63" s="48" t="str">
        <f t="array" ref="FX63:FX77">IF(SUM('Control Kinematics'!FY2:FY52)&lt;&gt;0,MMULT(TRANSPOSE('Features (from Gillette)'!$A$3:$O$461),'Control Kinematics'!FY2:FY460),"")</f>
        <v/>
      </c>
      <c r="FY63" s="48" t="str">
        <f t="array" ref="FY63:FY77">IF(SUM('Control Kinematics'!FZ2:FZ52)&lt;&gt;0,MMULT(TRANSPOSE('Features (from Gillette)'!$A$3:$O$461),'Control Kinematics'!FZ2:FZ460),"")</f>
        <v/>
      </c>
      <c r="FZ63" s="48" t="str">
        <f t="array" ref="FZ63:FZ77">IF(SUM('Control Kinematics'!GA2:GA52)&lt;&gt;0,MMULT(TRANSPOSE('Features (from Gillette)'!$A$3:$O$461),'Control Kinematics'!GA2:GA460),"")</f>
        <v/>
      </c>
      <c r="GA63" s="48" t="str">
        <f t="array" ref="GA63:GA77">IF(SUM('Control Kinematics'!GB2:GB52)&lt;&gt;0,MMULT(TRANSPOSE('Features (from Gillette)'!$A$3:$O$461),'Control Kinematics'!GB2:GB460),"")</f>
        <v/>
      </c>
      <c r="GB63" s="48" t="str">
        <f t="array" ref="GB63:GB77">IF(SUM('Control Kinematics'!GC2:GC52)&lt;&gt;0,MMULT(TRANSPOSE('Features (from Gillette)'!$A$3:$O$461),'Control Kinematics'!GC2:GC460),"")</f>
        <v/>
      </c>
      <c r="GC63" s="48" t="str">
        <f t="array" ref="GC63:GC77">IF(SUM('Control Kinematics'!GD2:GD52)&lt;&gt;0,MMULT(TRANSPOSE('Features (from Gillette)'!$A$3:$O$461),'Control Kinematics'!GD2:GD460),"")</f>
        <v/>
      </c>
      <c r="GD63" s="48" t="str">
        <f t="array" ref="GD63:GD77">IF(SUM('Control Kinematics'!GE2:GE52)&lt;&gt;0,MMULT(TRANSPOSE('Features (from Gillette)'!$A$3:$O$461),'Control Kinematics'!GE2:GE460),"")</f>
        <v/>
      </c>
      <c r="GE63" s="48" t="str">
        <f t="array" ref="GE63:GE77">IF(SUM('Control Kinematics'!GF2:GF52)&lt;&gt;0,MMULT(TRANSPOSE('Features (from Gillette)'!$A$3:$O$461),'Control Kinematics'!GF2:GF460),"")</f>
        <v/>
      </c>
      <c r="GF63" s="48" t="str">
        <f t="array" ref="GF63:GF77">IF(SUM('Control Kinematics'!GG2:GG52)&lt;&gt;0,MMULT(TRANSPOSE('Features (from Gillette)'!$A$3:$O$461),'Control Kinematics'!GG2:GG460),"")</f>
        <v/>
      </c>
      <c r="GG63" s="48" t="str">
        <f t="array" ref="GG63:GG77">IF(SUM('Control Kinematics'!GH2:GH52)&lt;&gt;0,MMULT(TRANSPOSE('Features (from Gillette)'!$A$3:$O$461),'Control Kinematics'!GH2:GH460),"")</f>
        <v/>
      </c>
      <c r="GH63" s="48" t="str">
        <f t="array" ref="GH63:GH77">IF(SUM('Control Kinematics'!GI2:GI52)&lt;&gt;0,MMULT(TRANSPOSE('Features (from Gillette)'!$A$3:$O$461),'Control Kinematics'!GI2:GI460),"")</f>
        <v/>
      </c>
      <c r="GI63" s="48" t="str">
        <f t="array" ref="GI63:GI77">IF(SUM('Control Kinematics'!GJ2:GJ52)&lt;&gt;0,MMULT(TRANSPOSE('Features (from Gillette)'!$A$3:$O$461),'Control Kinematics'!GJ2:GJ460),"")</f>
        <v/>
      </c>
      <c r="GJ63" s="48" t="str">
        <f t="array" ref="GJ63:GJ77">IF(SUM('Control Kinematics'!GK2:GK52)&lt;&gt;0,MMULT(TRANSPOSE('Features (from Gillette)'!$A$3:$O$461),'Control Kinematics'!GK2:GK460),"")</f>
        <v/>
      </c>
      <c r="GK63" s="48" t="str">
        <f t="array" ref="GK63:GK77">IF(SUM('Control Kinematics'!GL2:GL52)&lt;&gt;0,MMULT(TRANSPOSE('Features (from Gillette)'!$A$3:$O$461),'Control Kinematics'!GL2:GL460),"")</f>
        <v/>
      </c>
      <c r="GL63" s="48" t="str">
        <f t="array" ref="GL63:GL77">IF(SUM('Control Kinematics'!GM2:GM52)&lt;&gt;0,MMULT(TRANSPOSE('Features (from Gillette)'!$A$3:$O$461),'Control Kinematics'!GM2:GM460),"")</f>
        <v/>
      </c>
      <c r="GM63" s="48" t="str">
        <f t="array" ref="GM63:GM77">IF(SUM('Control Kinematics'!GN2:GN52)&lt;&gt;0,MMULT(TRANSPOSE('Features (from Gillette)'!$A$3:$O$461),'Control Kinematics'!GN2:GN460),"")</f>
        <v/>
      </c>
      <c r="GN63" s="48" t="str">
        <f t="array" ref="GN63:GN77">IF(SUM('Control Kinematics'!GO2:GO52)&lt;&gt;0,MMULT(TRANSPOSE('Features (from Gillette)'!$A$3:$O$461),'Control Kinematics'!GO2:GO460),"")</f>
        <v/>
      </c>
      <c r="GO63" s="48" t="str">
        <f t="array" ref="GO63:GO77">IF(SUM('Control Kinematics'!GP2:GP52)&lt;&gt;0,MMULT(TRANSPOSE('Features (from Gillette)'!$A$3:$O$461),'Control Kinematics'!GP2:GP460),"")</f>
        <v/>
      </c>
      <c r="GP63" s="48" t="str">
        <f t="array" ref="GP63:GP77">IF(SUM('Control Kinematics'!GQ2:GQ52)&lt;&gt;0,MMULT(TRANSPOSE('Features (from Gillette)'!$A$3:$O$461),'Control Kinematics'!GQ2:GQ460),"")</f>
        <v/>
      </c>
      <c r="GQ63" s="48" t="str">
        <f t="array" ref="GQ63:GQ77">IF(SUM('Control Kinematics'!GR2:GR52)&lt;&gt;0,MMULT(TRANSPOSE('Features (from Gillette)'!$A$3:$O$461),'Control Kinematics'!GR2:GR460),"")</f>
        <v/>
      </c>
      <c r="GR63" s="48" t="str">
        <f t="array" ref="GR63:GR77">IF(SUM('Control Kinematics'!GS2:GS52)&lt;&gt;0,MMULT(TRANSPOSE('Features (from Gillette)'!$A$3:$O$461),'Control Kinematics'!GS2:GS460),"")</f>
        <v/>
      </c>
      <c r="GS63" s="48" t="str">
        <f t="array" ref="GS63:GS77">IF(SUM('Control Kinematics'!GT2:GT52)&lt;&gt;0,MMULT(TRANSPOSE('Features (from Gillette)'!$A$3:$O$461),'Control Kinematics'!GT2:GT460),"")</f>
        <v/>
      </c>
      <c r="GT63" s="48" t="str">
        <f t="array" ref="GT63:GT77">IF(SUM('Control Kinematics'!GU2:GU52)&lt;&gt;0,MMULT(TRANSPOSE('Features (from Gillette)'!$A$3:$O$461),'Control Kinematics'!GU2:GU460),"")</f>
        <v/>
      </c>
      <c r="GU63" s="48" t="str">
        <f t="array" ref="GU63:GU77">IF(SUM('Control Kinematics'!GV2:GV52)&lt;&gt;0,MMULT(TRANSPOSE('Features (from Gillette)'!$A$3:$O$461),'Control Kinematics'!GV2:GV460),"")</f>
        <v/>
      </c>
      <c r="GV63" s="48" t="str">
        <f t="array" ref="GV63:GV77">IF(SUM('Control Kinematics'!GW2:GW52)&lt;&gt;0,MMULT(TRANSPOSE('Features (from Gillette)'!$A$3:$O$461),'Control Kinematics'!GW2:GW460),"")</f>
        <v/>
      </c>
      <c r="GW63" s="48" t="str">
        <f t="array" ref="GW63:GW77">IF(SUM('Control Kinematics'!GX2:GX52)&lt;&gt;0,MMULT(TRANSPOSE('Features (from Gillette)'!$A$3:$O$461),'Control Kinematics'!GX2:GX460),"")</f>
        <v/>
      </c>
      <c r="GX63" s="48" t="str">
        <f t="array" ref="GX63:GX77">IF(SUM('Control Kinematics'!GY2:GY52)&lt;&gt;0,MMULT(TRANSPOSE('Features (from Gillette)'!$A$3:$O$461),'Control Kinematics'!GY2:GY460),"")</f>
        <v/>
      </c>
      <c r="GY63" s="48" t="str">
        <f t="array" ref="GY63:GY77">IF(SUM('Control Kinematics'!GZ2:GZ52)&lt;&gt;0,MMULT(TRANSPOSE('Features (from Gillette)'!$A$3:$O$461),'Control Kinematics'!GZ2:GZ460),"")</f>
        <v/>
      </c>
      <c r="GZ63" s="48" t="str">
        <f t="array" ref="GZ63:GZ77">IF(SUM('Control Kinematics'!HA2:HA52)&lt;&gt;0,MMULT(TRANSPOSE('Features (from Gillette)'!$A$3:$O$461),'Control Kinematics'!HA2:HA460),"")</f>
        <v/>
      </c>
      <c r="HA63" s="48" t="str">
        <f t="array" ref="HA63:HA77">IF(SUM('Control Kinematics'!HB2:HB52)&lt;&gt;0,MMULT(TRANSPOSE('Features (from Gillette)'!$A$3:$O$461),'Control Kinematics'!HB2:HB460),"")</f>
        <v/>
      </c>
      <c r="HB63" s="48" t="str">
        <f t="array" ref="HB63:HB77">IF(SUM('Control Kinematics'!HC2:HC52)&lt;&gt;0,MMULT(TRANSPOSE('Features (from Gillette)'!$A$3:$O$461),'Control Kinematics'!HC2:HC460),"")</f>
        <v/>
      </c>
      <c r="HC63" s="48" t="str">
        <f t="array" ref="HC63:HC77">IF(SUM('Control Kinematics'!HD2:HD52)&lt;&gt;0,MMULT(TRANSPOSE('Features (from Gillette)'!$A$3:$O$461),'Control Kinematics'!HD2:HD460),"")</f>
        <v/>
      </c>
      <c r="HD63" s="48" t="str">
        <f t="array" ref="HD63:HD77">IF(SUM('Control Kinematics'!HE2:HE52)&lt;&gt;0,MMULT(TRANSPOSE('Features (from Gillette)'!$A$3:$O$461),'Control Kinematics'!HE2:HE460),"")</f>
        <v/>
      </c>
      <c r="HE63" s="48" t="str">
        <f t="array" ref="HE63:HE77">IF(SUM('Control Kinematics'!HF2:HF52)&lt;&gt;0,MMULT(TRANSPOSE('Features (from Gillette)'!$A$3:$O$461),'Control Kinematics'!HF2:HF460),"")</f>
        <v/>
      </c>
      <c r="HF63" s="48" t="str">
        <f t="array" ref="HF63:HF77">IF(SUM('Control Kinematics'!HG2:HG52)&lt;&gt;0,MMULT(TRANSPOSE('Features (from Gillette)'!$A$3:$O$461),'Control Kinematics'!HG2:HG460),"")</f>
        <v/>
      </c>
      <c r="HG63" s="48" t="str">
        <f t="array" ref="HG63:HG77">IF(SUM('Control Kinematics'!HH2:HH52)&lt;&gt;0,MMULT(TRANSPOSE('Features (from Gillette)'!$A$3:$O$461),'Control Kinematics'!HH2:HH460),"")</f>
        <v/>
      </c>
      <c r="HH63" s="48" t="str">
        <f t="array" ref="HH63:HH77">IF(SUM('Control Kinematics'!HI2:HI52)&lt;&gt;0,MMULT(TRANSPOSE('Features (from Gillette)'!$A$3:$O$461),'Control Kinematics'!HI2:HI460),"")</f>
        <v/>
      </c>
      <c r="HI63" s="48" t="str">
        <f t="array" ref="HI63:HI77">IF(SUM('Control Kinematics'!HJ2:HJ52)&lt;&gt;0,MMULT(TRANSPOSE('Features (from Gillette)'!$A$3:$O$461),'Control Kinematics'!HJ2:HJ460),"")</f>
        <v/>
      </c>
      <c r="HJ63" s="48" t="str">
        <f t="array" ref="HJ63:HJ77">IF(SUM('Control Kinematics'!HK2:HK52)&lt;&gt;0,MMULT(TRANSPOSE('Features (from Gillette)'!$A$3:$O$461),'Control Kinematics'!HK2:HK460),"")</f>
        <v/>
      </c>
      <c r="HK63" s="48" t="str">
        <f t="array" ref="HK63:HK77">IF(SUM('Control Kinematics'!HL2:HL52)&lt;&gt;0,MMULT(TRANSPOSE('Features (from Gillette)'!$A$3:$O$461),'Control Kinematics'!HL2:HL460),"")</f>
        <v/>
      </c>
      <c r="HL63" s="48" t="str">
        <f t="array" ref="HL63:HL77">IF(SUM('Control Kinematics'!HM2:HM52)&lt;&gt;0,MMULT(TRANSPOSE('Features (from Gillette)'!$A$3:$O$461),'Control Kinematics'!HM2:HM460),"")</f>
        <v/>
      </c>
      <c r="HM63" s="48" t="str">
        <f t="array" ref="HM63:HM77">IF(SUM('Control Kinematics'!HN2:HN52)&lt;&gt;0,MMULT(TRANSPOSE('Features (from Gillette)'!$A$3:$O$461),'Control Kinematics'!HN2:HN460),"")</f>
        <v/>
      </c>
      <c r="HN63" s="48" t="str">
        <f t="array" ref="HN63:HN77">IF(SUM('Control Kinematics'!HO2:HO52)&lt;&gt;0,MMULT(TRANSPOSE('Features (from Gillette)'!$A$3:$O$461),'Control Kinematics'!HO2:HO460),"")</f>
        <v/>
      </c>
      <c r="HO63" s="48" t="str">
        <f t="array" ref="HO63:HO77">IF(SUM('Control Kinematics'!HP2:HP52)&lt;&gt;0,MMULT(TRANSPOSE('Features (from Gillette)'!$A$3:$O$461),'Control Kinematics'!HP2:HP460),"")</f>
        <v/>
      </c>
      <c r="HP63" s="48" t="str">
        <f t="array" ref="HP63:HP77">IF(SUM('Control Kinematics'!HQ2:HQ52)&lt;&gt;0,MMULT(TRANSPOSE('Features (from Gillette)'!$A$3:$O$461),'Control Kinematics'!HQ2:HQ460),"")</f>
        <v/>
      </c>
      <c r="HQ63" s="48" t="str">
        <f t="array" ref="HQ63:HQ77">IF(SUM('Control Kinematics'!HR2:HR52)&lt;&gt;0,MMULT(TRANSPOSE('Features (from Gillette)'!$A$3:$O$461),'Control Kinematics'!HR2:HR460),"")</f>
        <v/>
      </c>
      <c r="HR63" s="48" t="str">
        <f t="array" ref="HR63:HR77">IF(SUM('Control Kinematics'!HS2:HS52)&lt;&gt;0,MMULT(TRANSPOSE('Features (from Gillette)'!$A$3:$O$461),'Control Kinematics'!HS2:HS460),"")</f>
        <v/>
      </c>
      <c r="HS63" s="48" t="str">
        <f t="array" ref="HS63:HS77">IF(SUM('Control Kinematics'!HT2:HT52)&lt;&gt;0,MMULT(TRANSPOSE('Features (from Gillette)'!$A$3:$O$461),'Control Kinematics'!HT2:HT460),"")</f>
        <v/>
      </c>
      <c r="HT63" s="48" t="str">
        <f t="array" ref="HT63:HT77">IF(SUM('Control Kinematics'!HU2:HU52)&lt;&gt;0,MMULT(TRANSPOSE('Features (from Gillette)'!$A$3:$O$461),'Control Kinematics'!HU2:HU460),"")</f>
        <v/>
      </c>
      <c r="HU63" s="48" t="str">
        <f t="array" ref="HU63:HU77">IF(SUM('Control Kinematics'!HV2:HV52)&lt;&gt;0,MMULT(TRANSPOSE('Features (from Gillette)'!$A$3:$O$461),'Control Kinematics'!HV2:HV460),"")</f>
        <v/>
      </c>
      <c r="HV63" s="48" t="str">
        <f t="array" ref="HV63:HV77">IF(SUM('Control Kinematics'!HW2:HW52)&lt;&gt;0,MMULT(TRANSPOSE('Features (from Gillette)'!$A$3:$O$461),'Control Kinematics'!HW2:HW460),"")</f>
        <v/>
      </c>
      <c r="HW63" s="48" t="str">
        <f t="array" ref="HW63:HW77">IF(SUM('Control Kinematics'!HX2:HX52)&lt;&gt;0,MMULT(TRANSPOSE('Features (from Gillette)'!$A$3:$O$461),'Control Kinematics'!HX2:HX460),"")</f>
        <v/>
      </c>
      <c r="HX63" s="48" t="str">
        <f t="array" ref="HX63:HX77">IF(SUM('Control Kinematics'!HY2:HY52)&lt;&gt;0,MMULT(TRANSPOSE('Features (from Gillette)'!$A$3:$O$461),'Control Kinematics'!HY2:HY460),"")</f>
        <v/>
      </c>
      <c r="HY63" s="48" t="str">
        <f t="array" ref="HY63:HY77">IF(SUM('Control Kinematics'!HZ2:HZ52)&lt;&gt;0,MMULT(TRANSPOSE('Features (from Gillette)'!$A$3:$O$461),'Control Kinematics'!HZ2:HZ460),"")</f>
        <v/>
      </c>
      <c r="HZ63" s="48" t="str">
        <f t="array" ref="HZ63:HZ77">IF(SUM('Control Kinematics'!IA2:IA52)&lt;&gt;0,MMULT(TRANSPOSE('Features (from Gillette)'!$A$3:$O$461),'Control Kinematics'!IA2:IA460),"")</f>
        <v/>
      </c>
      <c r="IA63" s="48" t="str">
        <f t="array" ref="IA63:IA77">IF(SUM('Control Kinematics'!IB2:IB52)&lt;&gt;0,MMULT(TRANSPOSE('Features (from Gillette)'!$A$3:$O$461),'Control Kinematics'!IB2:IB460),"")</f>
        <v/>
      </c>
      <c r="IB63" s="48" t="str">
        <f t="array" ref="IB63:IB77">IF(SUM('Control Kinematics'!IC2:IC52)&lt;&gt;0,MMULT(TRANSPOSE('Features (from Gillette)'!$A$3:$O$461),'Control Kinematics'!IC2:IC460),"")</f>
        <v/>
      </c>
      <c r="IC63" s="48" t="str">
        <f t="array" ref="IC63:IC77">IF(SUM('Control Kinematics'!ID2:ID52)&lt;&gt;0,MMULT(TRANSPOSE('Features (from Gillette)'!$A$3:$O$461),'Control Kinematics'!ID2:ID460),"")</f>
        <v/>
      </c>
      <c r="ID63" s="48" t="str">
        <f t="array" ref="ID63:ID77">IF(SUM('Control Kinematics'!IE2:IE52)&lt;&gt;0,MMULT(TRANSPOSE('Features (from Gillette)'!$A$3:$O$461),'Control Kinematics'!IE2:IE460),"")</f>
        <v/>
      </c>
      <c r="IE63" s="48" t="str">
        <f t="array" ref="IE63:IE77">IF(SUM('Control Kinematics'!IF2:IF52)&lt;&gt;0,MMULT(TRANSPOSE('Features (from Gillette)'!$A$3:$O$461),'Control Kinematics'!IF2:IF460),"")</f>
        <v/>
      </c>
      <c r="IF63" s="48" t="str">
        <f t="array" ref="IF63:IF77">IF(SUM('Control Kinematics'!IG2:IG52)&lt;&gt;0,MMULT(TRANSPOSE('Features (from Gillette)'!$A$3:$O$461),'Control Kinematics'!IG2:IG460),"")</f>
        <v/>
      </c>
      <c r="IG63" s="48" t="str">
        <f t="array" ref="IG63:IG77">IF(SUM('Control Kinematics'!IH2:IH52)&lt;&gt;0,MMULT(TRANSPOSE('Features (from Gillette)'!$A$3:$O$461),'Control Kinematics'!IH2:IH460),"")</f>
        <v/>
      </c>
      <c r="IH63" s="48" t="str">
        <f t="array" ref="IH63:IH77">IF(SUM('Control Kinematics'!II2:II52)&lt;&gt;0,MMULT(TRANSPOSE('Features (from Gillette)'!$A$3:$O$461),'Control Kinematics'!II2:II460),"")</f>
        <v/>
      </c>
      <c r="II63" s="48" t="str">
        <f t="array" ref="II63:II77">IF(SUM('Control Kinematics'!IJ2:IJ52)&lt;&gt;0,MMULT(TRANSPOSE('Features (from Gillette)'!$A$3:$O$461),'Control Kinematics'!IJ2:IJ460),"")</f>
        <v/>
      </c>
      <c r="IJ63" s="48" t="str">
        <f t="array" ref="IJ63:IJ77">IF(SUM('Control Kinematics'!IK2:IK52)&lt;&gt;0,MMULT(TRANSPOSE('Features (from Gillette)'!$A$3:$O$461),'Control Kinematics'!IK2:IK460),"")</f>
        <v/>
      </c>
      <c r="IK63" s="48" t="str">
        <f t="array" ref="IK63:IK77">IF(SUM('Control Kinematics'!IL2:IL52)&lt;&gt;0,MMULT(TRANSPOSE('Features (from Gillette)'!$A$3:$O$461),'Control Kinematics'!IL2:IL460),"")</f>
        <v/>
      </c>
      <c r="IL63" s="48" t="str">
        <f t="array" ref="IL63:IL77">IF(SUM('Control Kinematics'!IM2:IM52)&lt;&gt;0,MMULT(TRANSPOSE('Features (from Gillette)'!$A$3:$O$461),'Control Kinematics'!IM2:IM460),"")</f>
        <v/>
      </c>
      <c r="IM63" s="48" t="str">
        <f t="array" ref="IM63:IM77">IF(SUM('Control Kinematics'!IN2:IN52)&lt;&gt;0,MMULT(TRANSPOSE('Features (from Gillette)'!$A$3:$O$461),'Control Kinematics'!IN2:IN460),"")</f>
        <v/>
      </c>
      <c r="IN63" s="48" t="str">
        <f t="array" ref="IN63:IN77">IF(SUM('Control Kinematics'!IO2:IO52)&lt;&gt;0,MMULT(TRANSPOSE('Features (from Gillette)'!$A$3:$O$461),'Control Kinematics'!IO2:IO460),"")</f>
        <v/>
      </c>
      <c r="IO63" s="48" t="str">
        <f t="array" ref="IO63:IO77">IF(SUM('Control Kinematics'!IP2:IP52)&lt;&gt;0,MMULT(TRANSPOSE('Features (from Gillette)'!$A$3:$O$461),'Control Kinematics'!IP2:IP460),"")</f>
        <v/>
      </c>
      <c r="IP63" s="48" t="str">
        <f t="array" ref="IP63:IP77">IF(SUM('Control Kinematics'!IQ2:IQ52)&lt;&gt;0,MMULT(TRANSPOSE('Features (from Gillette)'!$A$3:$O$461),'Control Kinematics'!IQ2:IQ460),"")</f>
        <v/>
      </c>
      <c r="IQ63" s="48" t="str">
        <f t="array" ref="IQ63:IQ77">IF(SUM('Control Kinematics'!IR2:IR52)&lt;&gt;0,MMULT(TRANSPOSE('Features (from Gillette)'!$A$3:$O$461),'Control Kinematics'!IR2:IR460),"")</f>
        <v/>
      </c>
      <c r="IR63" s="55">
        <f t="shared" ref="IR63:IR77" si="69">AVERAGE(B63:IQ63)</f>
        <v>-289.43922822860708</v>
      </c>
      <c r="IS63" s="55">
        <f t="shared" ref="IS63:IS77" si="70">STDEV(B63:IQ63)</f>
        <v>55.462727230794485</v>
      </c>
      <c r="IT63" s="9"/>
    </row>
    <row r="64" spans="1:254" s="10" customFormat="1" x14ac:dyDescent="0.2">
      <c r="A64" s="47" t="s">
        <v>1</v>
      </c>
      <c r="B64" s="48">
        <v>-31.501810965069929</v>
      </c>
      <c r="C64" s="48">
        <v>54.430094937065405</v>
      </c>
      <c r="D64" s="48">
        <v>18.78508006583316</v>
      </c>
      <c r="E64" s="48">
        <v>-37.21941013251039</v>
      </c>
      <c r="F64" s="48">
        <v>55.60653394375484</v>
      </c>
      <c r="G64" s="48">
        <v>66.595688493565561</v>
      </c>
      <c r="H64" s="48">
        <v>78.762766514833245</v>
      </c>
      <c r="I64" s="48">
        <v>11.463468848677094</v>
      </c>
      <c r="J64" s="48">
        <v>18.911288921034959</v>
      </c>
      <c r="K64" s="48">
        <v>55.701818266913754</v>
      </c>
      <c r="L64" s="48">
        <v>86.118098946913818</v>
      </c>
      <c r="M64" s="48">
        <v>26.694826701094939</v>
      </c>
      <c r="N64" s="48">
        <v>55.933849942076847</v>
      </c>
      <c r="O64" s="48">
        <v>77.081302813370826</v>
      </c>
      <c r="P64" s="48">
        <v>105.99784137431574</v>
      </c>
      <c r="Q64" s="48">
        <v>-41.664783885491126</v>
      </c>
      <c r="R64" s="48">
        <v>27.619186360366001</v>
      </c>
      <c r="S64" s="48">
        <v>122.60042465416424</v>
      </c>
      <c r="T64" s="48">
        <v>19.224755586328008</v>
      </c>
      <c r="U64" s="48">
        <v>24.468713715747878</v>
      </c>
      <c r="V64" s="48">
        <v>-25.34110832043736</v>
      </c>
      <c r="W64" s="48">
        <v>-14.94193163379853</v>
      </c>
      <c r="X64" s="48">
        <v>9.7500690110841273</v>
      </c>
      <c r="Y64" s="48">
        <v>30.832240634319064</v>
      </c>
      <c r="Z64" s="48">
        <v>-54.728349891797528</v>
      </c>
      <c r="AA64" s="48">
        <v>15.831574354999931</v>
      </c>
      <c r="AB64" s="48">
        <v>32.778630466745952</v>
      </c>
      <c r="AC64" s="48">
        <v>38.82598006659547</v>
      </c>
      <c r="AD64" s="48">
        <v>117.15396259534715</v>
      </c>
      <c r="AE64" s="48">
        <v>38.000387013314956</v>
      </c>
      <c r="AF64" s="48">
        <v>46.770276946229146</v>
      </c>
      <c r="AG64" s="48">
        <v>71.304209597813255</v>
      </c>
      <c r="AH64" s="48">
        <v>29.945967599424449</v>
      </c>
      <c r="AI64" s="48">
        <v>26.076168412336479</v>
      </c>
      <c r="AJ64" s="48">
        <v>17.459963009723779</v>
      </c>
      <c r="AK64" s="48">
        <v>74.320791998465211</v>
      </c>
      <c r="AL64" s="48">
        <v>50.049514245260752</v>
      </c>
      <c r="AM64" s="48">
        <v>28.514772697752267</v>
      </c>
      <c r="AN64" s="48" t="str">
        <v/>
      </c>
      <c r="AO64" s="48" t="str">
        <v/>
      </c>
      <c r="AP64" s="48" t="str">
        <v/>
      </c>
      <c r="AQ64" s="48" t="str">
        <v/>
      </c>
      <c r="AR64" s="48" t="str">
        <v/>
      </c>
      <c r="AS64" s="48" t="str">
        <v/>
      </c>
      <c r="AT64" s="48" t="str">
        <v/>
      </c>
      <c r="AU64" s="48" t="str">
        <v/>
      </c>
      <c r="AV64" s="48" t="str">
        <v/>
      </c>
      <c r="AW64" s="48" t="str">
        <v/>
      </c>
      <c r="AX64" s="48" t="str">
        <v/>
      </c>
      <c r="AY64" s="48" t="str">
        <v/>
      </c>
      <c r="AZ64" s="48" t="str">
        <v/>
      </c>
      <c r="BA64" s="48" t="str">
        <v/>
      </c>
      <c r="BB64" s="48" t="str">
        <v/>
      </c>
      <c r="BC64" s="48" t="str">
        <v/>
      </c>
      <c r="BD64" s="48" t="str">
        <v/>
      </c>
      <c r="BE64" s="48" t="str">
        <v/>
      </c>
      <c r="BF64" s="48" t="str">
        <v/>
      </c>
      <c r="BG64" s="48" t="str">
        <v/>
      </c>
      <c r="BH64" s="48" t="str">
        <v/>
      </c>
      <c r="BI64" s="48" t="str">
        <v/>
      </c>
      <c r="BJ64" s="48" t="str">
        <v/>
      </c>
      <c r="BK64" s="48" t="str">
        <v/>
      </c>
      <c r="BL64" s="48" t="str">
        <v/>
      </c>
      <c r="BM64" s="48" t="str">
        <v/>
      </c>
      <c r="BN64" s="48" t="str">
        <v/>
      </c>
      <c r="BO64" s="48" t="str">
        <v/>
      </c>
      <c r="BP64" s="48" t="str">
        <v/>
      </c>
      <c r="BQ64" s="48" t="str">
        <v/>
      </c>
      <c r="BR64" s="48" t="str">
        <v/>
      </c>
      <c r="BS64" s="48" t="str">
        <v/>
      </c>
      <c r="BT64" s="48" t="str">
        <v/>
      </c>
      <c r="BU64" s="48" t="str">
        <v/>
      </c>
      <c r="BV64" s="48" t="str">
        <v/>
      </c>
      <c r="BW64" s="48" t="str">
        <v/>
      </c>
      <c r="BX64" s="48" t="str">
        <v/>
      </c>
      <c r="BY64" s="48" t="str">
        <v/>
      </c>
      <c r="BZ64" s="48" t="str">
        <v/>
      </c>
      <c r="CA64" s="48" t="str">
        <v/>
      </c>
      <c r="CB64" s="48" t="str">
        <v/>
      </c>
      <c r="CC64" s="48" t="str">
        <v/>
      </c>
      <c r="CD64" s="48" t="str">
        <v/>
      </c>
      <c r="CE64" s="48" t="str">
        <v/>
      </c>
      <c r="CF64" s="48" t="str">
        <v/>
      </c>
      <c r="CG64" s="48" t="str">
        <v/>
      </c>
      <c r="CH64" s="48" t="str">
        <v/>
      </c>
      <c r="CI64" s="48" t="str">
        <v/>
      </c>
      <c r="CJ64" s="48" t="str">
        <v/>
      </c>
      <c r="CK64" s="48" t="str">
        <v/>
      </c>
      <c r="CL64" s="48" t="str">
        <v/>
      </c>
      <c r="CM64" s="48" t="str">
        <v/>
      </c>
      <c r="CN64" s="48" t="str">
        <v/>
      </c>
      <c r="CO64" s="48" t="str">
        <v/>
      </c>
      <c r="CP64" s="48" t="str">
        <v/>
      </c>
      <c r="CQ64" s="48" t="str">
        <v/>
      </c>
      <c r="CR64" s="48" t="str">
        <v/>
      </c>
      <c r="CS64" s="48" t="str">
        <v/>
      </c>
      <c r="CT64" s="48" t="str">
        <v/>
      </c>
      <c r="CU64" s="48" t="str">
        <v/>
      </c>
      <c r="CV64" s="48" t="str">
        <v/>
      </c>
      <c r="CW64" s="48" t="str">
        <v/>
      </c>
      <c r="CX64" s="48" t="str">
        <v/>
      </c>
      <c r="CY64" s="48" t="str">
        <v/>
      </c>
      <c r="CZ64" s="48" t="str">
        <v/>
      </c>
      <c r="DA64" s="48" t="str">
        <v/>
      </c>
      <c r="DB64" s="48" t="str">
        <v/>
      </c>
      <c r="DC64" s="48" t="str">
        <v/>
      </c>
      <c r="DD64" s="48" t="str">
        <v/>
      </c>
      <c r="DE64" s="48" t="str">
        <v/>
      </c>
      <c r="DF64" s="48" t="str">
        <v/>
      </c>
      <c r="DG64" s="48" t="str">
        <v/>
      </c>
      <c r="DH64" s="48" t="str">
        <v/>
      </c>
      <c r="DI64" s="48" t="str">
        <v/>
      </c>
      <c r="DJ64" s="48" t="str">
        <v/>
      </c>
      <c r="DK64" s="48" t="str">
        <v/>
      </c>
      <c r="DL64" s="48" t="str">
        <v/>
      </c>
      <c r="DM64" s="48" t="str">
        <v/>
      </c>
      <c r="DN64" s="48" t="str">
        <v/>
      </c>
      <c r="DO64" s="48" t="str">
        <v/>
      </c>
      <c r="DP64" s="48" t="str">
        <v/>
      </c>
      <c r="DQ64" s="48" t="str">
        <v/>
      </c>
      <c r="DR64" s="48" t="str">
        <v/>
      </c>
      <c r="DS64" s="48" t="str">
        <v/>
      </c>
      <c r="DT64" s="48" t="str">
        <v/>
      </c>
      <c r="DU64" s="48" t="str">
        <v/>
      </c>
      <c r="DV64" s="48" t="str">
        <v/>
      </c>
      <c r="DW64" s="48" t="str">
        <v/>
      </c>
      <c r="DX64" s="48" t="str">
        <v/>
      </c>
      <c r="DY64" s="48" t="str">
        <v/>
      </c>
      <c r="DZ64" s="48" t="str">
        <v/>
      </c>
      <c r="EA64" s="48" t="str">
        <v/>
      </c>
      <c r="EB64" s="48" t="str">
        <v/>
      </c>
      <c r="EC64" s="48" t="str">
        <v/>
      </c>
      <c r="ED64" s="48" t="str">
        <v/>
      </c>
      <c r="EE64" s="48" t="str">
        <v/>
      </c>
      <c r="EF64" s="48" t="str">
        <v/>
      </c>
      <c r="EG64" s="48" t="str">
        <v/>
      </c>
      <c r="EH64" s="48" t="str">
        <v/>
      </c>
      <c r="EI64" s="48" t="str">
        <v/>
      </c>
      <c r="EJ64" s="48" t="str">
        <v/>
      </c>
      <c r="EK64" s="48" t="str">
        <v/>
      </c>
      <c r="EL64" s="48" t="str">
        <v/>
      </c>
      <c r="EM64" s="48" t="str">
        <v/>
      </c>
      <c r="EN64" s="48" t="str">
        <v/>
      </c>
      <c r="EO64" s="48" t="str">
        <v/>
      </c>
      <c r="EP64" s="48" t="str">
        <v/>
      </c>
      <c r="EQ64" s="48" t="str">
        <v/>
      </c>
      <c r="ER64" s="48" t="str">
        <v/>
      </c>
      <c r="ES64" s="48" t="str">
        <v/>
      </c>
      <c r="ET64" s="48" t="str">
        <v/>
      </c>
      <c r="EU64" s="48" t="str">
        <v/>
      </c>
      <c r="EV64" s="48" t="str">
        <v/>
      </c>
      <c r="EW64" s="48" t="str">
        <v/>
      </c>
      <c r="EX64" s="48" t="str">
        <v/>
      </c>
      <c r="EY64" s="48" t="str">
        <v/>
      </c>
      <c r="EZ64" s="48" t="str">
        <v/>
      </c>
      <c r="FA64" s="48" t="str">
        <v/>
      </c>
      <c r="FB64" s="48" t="str">
        <v/>
      </c>
      <c r="FC64" s="48" t="str">
        <v/>
      </c>
      <c r="FD64" s="48" t="str">
        <v/>
      </c>
      <c r="FE64" s="48" t="str">
        <v/>
      </c>
      <c r="FF64" s="48" t="str">
        <v/>
      </c>
      <c r="FG64" s="48" t="str">
        <v/>
      </c>
      <c r="FH64" s="48" t="str">
        <v/>
      </c>
      <c r="FI64" s="48" t="str">
        <v/>
      </c>
      <c r="FJ64" s="48" t="str">
        <v/>
      </c>
      <c r="FK64" s="48" t="str">
        <v/>
      </c>
      <c r="FL64" s="48" t="str">
        <v/>
      </c>
      <c r="FM64" s="48" t="str">
        <v/>
      </c>
      <c r="FN64" s="48" t="str">
        <v/>
      </c>
      <c r="FO64" s="48" t="str">
        <v/>
      </c>
      <c r="FP64" s="48" t="str">
        <v/>
      </c>
      <c r="FQ64" s="48" t="str">
        <v/>
      </c>
      <c r="FR64" s="48" t="str">
        <v/>
      </c>
      <c r="FS64" s="48" t="str">
        <v/>
      </c>
      <c r="FT64" s="48" t="str">
        <v/>
      </c>
      <c r="FU64" s="48" t="str">
        <v/>
      </c>
      <c r="FV64" s="48" t="str">
        <v/>
      </c>
      <c r="FW64" s="48" t="str">
        <v/>
      </c>
      <c r="FX64" s="48" t="str">
        <v/>
      </c>
      <c r="FY64" s="48" t="str">
        <v/>
      </c>
      <c r="FZ64" s="48" t="str">
        <v/>
      </c>
      <c r="GA64" s="48" t="str">
        <v/>
      </c>
      <c r="GB64" s="48" t="str">
        <v/>
      </c>
      <c r="GC64" s="48" t="str">
        <v/>
      </c>
      <c r="GD64" s="48" t="str">
        <v/>
      </c>
      <c r="GE64" s="48" t="str">
        <v/>
      </c>
      <c r="GF64" s="48" t="str">
        <v/>
      </c>
      <c r="GG64" s="48" t="str">
        <v/>
      </c>
      <c r="GH64" s="48" t="str">
        <v/>
      </c>
      <c r="GI64" s="48" t="str">
        <v/>
      </c>
      <c r="GJ64" s="48" t="str">
        <v/>
      </c>
      <c r="GK64" s="48" t="str">
        <v/>
      </c>
      <c r="GL64" s="48" t="str">
        <v/>
      </c>
      <c r="GM64" s="48" t="str">
        <v/>
      </c>
      <c r="GN64" s="48" t="str">
        <v/>
      </c>
      <c r="GO64" s="48" t="str">
        <v/>
      </c>
      <c r="GP64" s="48" t="str">
        <v/>
      </c>
      <c r="GQ64" s="48" t="str">
        <v/>
      </c>
      <c r="GR64" s="48" t="str">
        <v/>
      </c>
      <c r="GS64" s="48" t="str">
        <v/>
      </c>
      <c r="GT64" s="48" t="str">
        <v/>
      </c>
      <c r="GU64" s="48" t="str">
        <v/>
      </c>
      <c r="GV64" s="48" t="str">
        <v/>
      </c>
      <c r="GW64" s="48" t="str">
        <v/>
      </c>
      <c r="GX64" s="48" t="str">
        <v/>
      </c>
      <c r="GY64" s="48" t="str">
        <v/>
      </c>
      <c r="GZ64" s="48" t="str">
        <v/>
      </c>
      <c r="HA64" s="48" t="str">
        <v/>
      </c>
      <c r="HB64" s="48" t="str">
        <v/>
      </c>
      <c r="HC64" s="48" t="str">
        <v/>
      </c>
      <c r="HD64" s="48" t="str">
        <v/>
      </c>
      <c r="HE64" s="48" t="str">
        <v/>
      </c>
      <c r="HF64" s="48" t="str">
        <v/>
      </c>
      <c r="HG64" s="48" t="str">
        <v/>
      </c>
      <c r="HH64" s="48" t="str">
        <v/>
      </c>
      <c r="HI64" s="48" t="str">
        <v/>
      </c>
      <c r="HJ64" s="48" t="str">
        <v/>
      </c>
      <c r="HK64" s="48" t="str">
        <v/>
      </c>
      <c r="HL64" s="48" t="str">
        <v/>
      </c>
      <c r="HM64" s="48" t="str">
        <v/>
      </c>
      <c r="HN64" s="48" t="str">
        <v/>
      </c>
      <c r="HO64" s="48" t="str">
        <v/>
      </c>
      <c r="HP64" s="48" t="str">
        <v/>
      </c>
      <c r="HQ64" s="48" t="str">
        <v/>
      </c>
      <c r="HR64" s="48" t="str">
        <v/>
      </c>
      <c r="HS64" s="48" t="str">
        <v/>
      </c>
      <c r="HT64" s="48" t="str">
        <v/>
      </c>
      <c r="HU64" s="48" t="str">
        <v/>
      </c>
      <c r="HV64" s="48" t="str">
        <v/>
      </c>
      <c r="HW64" s="48" t="str">
        <v/>
      </c>
      <c r="HX64" s="48" t="str">
        <v/>
      </c>
      <c r="HY64" s="48" t="str">
        <v/>
      </c>
      <c r="HZ64" s="48" t="str">
        <v/>
      </c>
      <c r="IA64" s="48" t="str">
        <v/>
      </c>
      <c r="IB64" s="48" t="str">
        <v/>
      </c>
      <c r="IC64" s="48" t="str">
        <v/>
      </c>
      <c r="ID64" s="48" t="str">
        <v/>
      </c>
      <c r="IE64" s="48" t="str">
        <v/>
      </c>
      <c r="IF64" s="48" t="str">
        <v/>
      </c>
      <c r="IG64" s="48" t="str">
        <v/>
      </c>
      <c r="IH64" s="48" t="str">
        <v/>
      </c>
      <c r="II64" s="48" t="str">
        <v/>
      </c>
      <c r="IJ64" s="48" t="str">
        <v/>
      </c>
      <c r="IK64" s="48" t="str">
        <v/>
      </c>
      <c r="IL64" s="48" t="str">
        <v/>
      </c>
      <c r="IM64" s="48" t="str">
        <v/>
      </c>
      <c r="IN64" s="48" t="str">
        <v/>
      </c>
      <c r="IO64" s="48" t="str">
        <v/>
      </c>
      <c r="IP64" s="48" t="str">
        <v/>
      </c>
      <c r="IQ64" s="48" t="str">
        <v/>
      </c>
      <c r="IR64" s="55">
        <f t="shared" si="69"/>
        <v>34.952969839641149</v>
      </c>
      <c r="IS64" s="55">
        <f t="shared" si="70"/>
        <v>41.728207564587933</v>
      </c>
      <c r="IT64" s="9"/>
    </row>
    <row r="65" spans="1:254" s="10" customFormat="1" x14ac:dyDescent="0.2">
      <c r="A65" s="47" t="s">
        <v>2</v>
      </c>
      <c r="B65" s="48">
        <v>54.619985755470914</v>
      </c>
      <c r="C65" s="48">
        <v>-29.786100813739274</v>
      </c>
      <c r="D65" s="48">
        <v>-70.755551986187868</v>
      </c>
      <c r="E65" s="48">
        <v>-47.722552765571379</v>
      </c>
      <c r="F65" s="48">
        <v>-7.15676339252233</v>
      </c>
      <c r="G65" s="48">
        <v>-3.6706983517136016</v>
      </c>
      <c r="H65" s="48">
        <v>61.902885372134506</v>
      </c>
      <c r="I65" s="48">
        <v>-55.464705024466895</v>
      </c>
      <c r="J65" s="48">
        <v>-0.88672672831563459</v>
      </c>
      <c r="K65" s="48">
        <v>-22.458988138615808</v>
      </c>
      <c r="L65" s="48">
        <v>-56.239086268185105</v>
      </c>
      <c r="M65" s="48">
        <v>75.925843868790977</v>
      </c>
      <c r="N65" s="48">
        <v>-22.28732879767912</v>
      </c>
      <c r="O65" s="48">
        <v>4.3639534698542652</v>
      </c>
      <c r="P65" s="48">
        <v>-10.146664768139985</v>
      </c>
      <c r="Q65" s="48">
        <v>-23.197258441684053</v>
      </c>
      <c r="R65" s="48">
        <v>17.709270950699509</v>
      </c>
      <c r="S65" s="48">
        <v>-36.083611673013671</v>
      </c>
      <c r="T65" s="48">
        <v>-38.143306052109374</v>
      </c>
      <c r="U65" s="48">
        <v>-12.272747186042769</v>
      </c>
      <c r="V65" s="48">
        <v>9.4746229652832454</v>
      </c>
      <c r="W65" s="48">
        <v>95.454695422518981</v>
      </c>
      <c r="X65" s="48">
        <v>-15.015904130960141</v>
      </c>
      <c r="Y65" s="48">
        <v>17.229420064564525</v>
      </c>
      <c r="Z65" s="48">
        <v>-19.627509822293678</v>
      </c>
      <c r="AA65" s="48">
        <v>-55.775275222377878</v>
      </c>
      <c r="AB65" s="48">
        <v>-0.27110427805282528</v>
      </c>
      <c r="AC65" s="48">
        <v>45.367224624813552</v>
      </c>
      <c r="AD65" s="48">
        <v>-108.94548955612051</v>
      </c>
      <c r="AE65" s="48">
        <v>-0.40523921337075902</v>
      </c>
      <c r="AF65" s="48">
        <v>-54.688397077800026</v>
      </c>
      <c r="AG65" s="48">
        <v>59.753787522744496</v>
      </c>
      <c r="AH65" s="48">
        <v>19.199317652905464</v>
      </c>
      <c r="AI65" s="48">
        <v>-47.021845041095212</v>
      </c>
      <c r="AJ65" s="48">
        <v>2.4041766872872246</v>
      </c>
      <c r="AK65" s="48">
        <v>64.553691011019794</v>
      </c>
      <c r="AL65" s="48">
        <v>-33.240211337809207</v>
      </c>
      <c r="AM65" s="48">
        <v>51.991375788151061</v>
      </c>
      <c r="AN65" s="48" t="str">
        <v/>
      </c>
      <c r="AO65" s="48" t="str">
        <v/>
      </c>
      <c r="AP65" s="48" t="str">
        <v/>
      </c>
      <c r="AQ65" s="48" t="str">
        <v/>
      </c>
      <c r="AR65" s="48" t="str">
        <v/>
      </c>
      <c r="AS65" s="48" t="str">
        <v/>
      </c>
      <c r="AT65" s="48" t="str">
        <v/>
      </c>
      <c r="AU65" s="48" t="str">
        <v/>
      </c>
      <c r="AV65" s="48" t="str">
        <v/>
      </c>
      <c r="AW65" s="48" t="str">
        <v/>
      </c>
      <c r="AX65" s="48" t="str">
        <v/>
      </c>
      <c r="AY65" s="48" t="str">
        <v/>
      </c>
      <c r="AZ65" s="48" t="str">
        <v/>
      </c>
      <c r="BA65" s="48" t="str">
        <v/>
      </c>
      <c r="BB65" s="48" t="str">
        <v/>
      </c>
      <c r="BC65" s="48" t="str">
        <v/>
      </c>
      <c r="BD65" s="48" t="str">
        <v/>
      </c>
      <c r="BE65" s="48" t="str">
        <v/>
      </c>
      <c r="BF65" s="48" t="str">
        <v/>
      </c>
      <c r="BG65" s="48" t="str">
        <v/>
      </c>
      <c r="BH65" s="48" t="str">
        <v/>
      </c>
      <c r="BI65" s="48" t="str">
        <v/>
      </c>
      <c r="BJ65" s="48" t="str">
        <v/>
      </c>
      <c r="BK65" s="48" t="str">
        <v/>
      </c>
      <c r="BL65" s="48" t="str">
        <v/>
      </c>
      <c r="BM65" s="48" t="str">
        <v/>
      </c>
      <c r="BN65" s="48" t="str">
        <v/>
      </c>
      <c r="BO65" s="48" t="str">
        <v/>
      </c>
      <c r="BP65" s="48" t="str">
        <v/>
      </c>
      <c r="BQ65" s="48" t="str">
        <v/>
      </c>
      <c r="BR65" s="48" t="str">
        <v/>
      </c>
      <c r="BS65" s="48" t="str">
        <v/>
      </c>
      <c r="BT65" s="48" t="str">
        <v/>
      </c>
      <c r="BU65" s="48" t="str">
        <v/>
      </c>
      <c r="BV65" s="48" t="str">
        <v/>
      </c>
      <c r="BW65" s="48" t="str">
        <v/>
      </c>
      <c r="BX65" s="48" t="str">
        <v/>
      </c>
      <c r="BY65" s="48" t="str">
        <v/>
      </c>
      <c r="BZ65" s="48" t="str">
        <v/>
      </c>
      <c r="CA65" s="48" t="str">
        <v/>
      </c>
      <c r="CB65" s="48" t="str">
        <v/>
      </c>
      <c r="CC65" s="48" t="str">
        <v/>
      </c>
      <c r="CD65" s="48" t="str">
        <v/>
      </c>
      <c r="CE65" s="48" t="str">
        <v/>
      </c>
      <c r="CF65" s="48" t="str">
        <v/>
      </c>
      <c r="CG65" s="48" t="str">
        <v/>
      </c>
      <c r="CH65" s="48" t="str">
        <v/>
      </c>
      <c r="CI65" s="48" t="str">
        <v/>
      </c>
      <c r="CJ65" s="48" t="str">
        <v/>
      </c>
      <c r="CK65" s="48" t="str">
        <v/>
      </c>
      <c r="CL65" s="48" t="str">
        <v/>
      </c>
      <c r="CM65" s="48" t="str">
        <v/>
      </c>
      <c r="CN65" s="48" t="str">
        <v/>
      </c>
      <c r="CO65" s="48" t="str">
        <v/>
      </c>
      <c r="CP65" s="48" t="str">
        <v/>
      </c>
      <c r="CQ65" s="48" t="str">
        <v/>
      </c>
      <c r="CR65" s="48" t="str">
        <v/>
      </c>
      <c r="CS65" s="48" t="str">
        <v/>
      </c>
      <c r="CT65" s="48" t="str">
        <v/>
      </c>
      <c r="CU65" s="48" t="str">
        <v/>
      </c>
      <c r="CV65" s="48" t="str">
        <v/>
      </c>
      <c r="CW65" s="48" t="str">
        <v/>
      </c>
      <c r="CX65" s="48" t="str">
        <v/>
      </c>
      <c r="CY65" s="48" t="str">
        <v/>
      </c>
      <c r="CZ65" s="48" t="str">
        <v/>
      </c>
      <c r="DA65" s="48" t="str">
        <v/>
      </c>
      <c r="DB65" s="48" t="str">
        <v/>
      </c>
      <c r="DC65" s="48" t="str">
        <v/>
      </c>
      <c r="DD65" s="48" t="str">
        <v/>
      </c>
      <c r="DE65" s="48" t="str">
        <v/>
      </c>
      <c r="DF65" s="48" t="str">
        <v/>
      </c>
      <c r="DG65" s="48" t="str">
        <v/>
      </c>
      <c r="DH65" s="48" t="str">
        <v/>
      </c>
      <c r="DI65" s="48" t="str">
        <v/>
      </c>
      <c r="DJ65" s="48" t="str">
        <v/>
      </c>
      <c r="DK65" s="48" t="str">
        <v/>
      </c>
      <c r="DL65" s="48" t="str">
        <v/>
      </c>
      <c r="DM65" s="48" t="str">
        <v/>
      </c>
      <c r="DN65" s="48" t="str">
        <v/>
      </c>
      <c r="DO65" s="48" t="str">
        <v/>
      </c>
      <c r="DP65" s="48" t="str">
        <v/>
      </c>
      <c r="DQ65" s="48" t="str">
        <v/>
      </c>
      <c r="DR65" s="48" t="str">
        <v/>
      </c>
      <c r="DS65" s="48" t="str">
        <v/>
      </c>
      <c r="DT65" s="48" t="str">
        <v/>
      </c>
      <c r="DU65" s="48" t="str">
        <v/>
      </c>
      <c r="DV65" s="48" t="str">
        <v/>
      </c>
      <c r="DW65" s="48" t="str">
        <v/>
      </c>
      <c r="DX65" s="48" t="str">
        <v/>
      </c>
      <c r="DY65" s="48" t="str">
        <v/>
      </c>
      <c r="DZ65" s="48" t="str">
        <v/>
      </c>
      <c r="EA65" s="48" t="str">
        <v/>
      </c>
      <c r="EB65" s="48" t="str">
        <v/>
      </c>
      <c r="EC65" s="48" t="str">
        <v/>
      </c>
      <c r="ED65" s="48" t="str">
        <v/>
      </c>
      <c r="EE65" s="48" t="str">
        <v/>
      </c>
      <c r="EF65" s="48" t="str">
        <v/>
      </c>
      <c r="EG65" s="48" t="str">
        <v/>
      </c>
      <c r="EH65" s="48" t="str">
        <v/>
      </c>
      <c r="EI65" s="48" t="str">
        <v/>
      </c>
      <c r="EJ65" s="48" t="str">
        <v/>
      </c>
      <c r="EK65" s="48" t="str">
        <v/>
      </c>
      <c r="EL65" s="48" t="str">
        <v/>
      </c>
      <c r="EM65" s="48" t="str">
        <v/>
      </c>
      <c r="EN65" s="48" t="str">
        <v/>
      </c>
      <c r="EO65" s="48" t="str">
        <v/>
      </c>
      <c r="EP65" s="48" t="str">
        <v/>
      </c>
      <c r="EQ65" s="48" t="str">
        <v/>
      </c>
      <c r="ER65" s="48" t="str">
        <v/>
      </c>
      <c r="ES65" s="48" t="str">
        <v/>
      </c>
      <c r="ET65" s="48" t="str">
        <v/>
      </c>
      <c r="EU65" s="48" t="str">
        <v/>
      </c>
      <c r="EV65" s="48" t="str">
        <v/>
      </c>
      <c r="EW65" s="48" t="str">
        <v/>
      </c>
      <c r="EX65" s="48" t="str">
        <v/>
      </c>
      <c r="EY65" s="48" t="str">
        <v/>
      </c>
      <c r="EZ65" s="48" t="str">
        <v/>
      </c>
      <c r="FA65" s="48" t="str">
        <v/>
      </c>
      <c r="FB65" s="48" t="str">
        <v/>
      </c>
      <c r="FC65" s="48" t="str">
        <v/>
      </c>
      <c r="FD65" s="48" t="str">
        <v/>
      </c>
      <c r="FE65" s="48" t="str">
        <v/>
      </c>
      <c r="FF65" s="48" t="str">
        <v/>
      </c>
      <c r="FG65" s="48" t="str">
        <v/>
      </c>
      <c r="FH65" s="48" t="str">
        <v/>
      </c>
      <c r="FI65" s="48" t="str">
        <v/>
      </c>
      <c r="FJ65" s="48" t="str">
        <v/>
      </c>
      <c r="FK65" s="48" t="str">
        <v/>
      </c>
      <c r="FL65" s="48" t="str">
        <v/>
      </c>
      <c r="FM65" s="48" t="str">
        <v/>
      </c>
      <c r="FN65" s="48" t="str">
        <v/>
      </c>
      <c r="FO65" s="48" t="str">
        <v/>
      </c>
      <c r="FP65" s="48" t="str">
        <v/>
      </c>
      <c r="FQ65" s="48" t="str">
        <v/>
      </c>
      <c r="FR65" s="48" t="str">
        <v/>
      </c>
      <c r="FS65" s="48" t="str">
        <v/>
      </c>
      <c r="FT65" s="48" t="str">
        <v/>
      </c>
      <c r="FU65" s="48" t="str">
        <v/>
      </c>
      <c r="FV65" s="48" t="str">
        <v/>
      </c>
      <c r="FW65" s="48" t="str">
        <v/>
      </c>
      <c r="FX65" s="48" t="str">
        <v/>
      </c>
      <c r="FY65" s="48" t="str">
        <v/>
      </c>
      <c r="FZ65" s="48" t="str">
        <v/>
      </c>
      <c r="GA65" s="48" t="str">
        <v/>
      </c>
      <c r="GB65" s="48" t="str">
        <v/>
      </c>
      <c r="GC65" s="48" t="str">
        <v/>
      </c>
      <c r="GD65" s="48" t="str">
        <v/>
      </c>
      <c r="GE65" s="48" t="str">
        <v/>
      </c>
      <c r="GF65" s="48" t="str">
        <v/>
      </c>
      <c r="GG65" s="48" t="str">
        <v/>
      </c>
      <c r="GH65" s="48" t="str">
        <v/>
      </c>
      <c r="GI65" s="48" t="str">
        <v/>
      </c>
      <c r="GJ65" s="48" t="str">
        <v/>
      </c>
      <c r="GK65" s="48" t="str">
        <v/>
      </c>
      <c r="GL65" s="48" t="str">
        <v/>
      </c>
      <c r="GM65" s="48" t="str">
        <v/>
      </c>
      <c r="GN65" s="48" t="str">
        <v/>
      </c>
      <c r="GO65" s="48" t="str">
        <v/>
      </c>
      <c r="GP65" s="48" t="str">
        <v/>
      </c>
      <c r="GQ65" s="48" t="str">
        <v/>
      </c>
      <c r="GR65" s="48" t="str">
        <v/>
      </c>
      <c r="GS65" s="48" t="str">
        <v/>
      </c>
      <c r="GT65" s="48" t="str">
        <v/>
      </c>
      <c r="GU65" s="48" t="str">
        <v/>
      </c>
      <c r="GV65" s="48" t="str">
        <v/>
      </c>
      <c r="GW65" s="48" t="str">
        <v/>
      </c>
      <c r="GX65" s="48" t="str">
        <v/>
      </c>
      <c r="GY65" s="48" t="str">
        <v/>
      </c>
      <c r="GZ65" s="48" t="str">
        <v/>
      </c>
      <c r="HA65" s="48" t="str">
        <v/>
      </c>
      <c r="HB65" s="48" t="str">
        <v/>
      </c>
      <c r="HC65" s="48" t="str">
        <v/>
      </c>
      <c r="HD65" s="48" t="str">
        <v/>
      </c>
      <c r="HE65" s="48" t="str">
        <v/>
      </c>
      <c r="HF65" s="48" t="str">
        <v/>
      </c>
      <c r="HG65" s="48" t="str">
        <v/>
      </c>
      <c r="HH65" s="48" t="str">
        <v/>
      </c>
      <c r="HI65" s="48" t="str">
        <v/>
      </c>
      <c r="HJ65" s="48" t="str">
        <v/>
      </c>
      <c r="HK65" s="48" t="str">
        <v/>
      </c>
      <c r="HL65" s="48" t="str">
        <v/>
      </c>
      <c r="HM65" s="48" t="str">
        <v/>
      </c>
      <c r="HN65" s="48" t="str">
        <v/>
      </c>
      <c r="HO65" s="48" t="str">
        <v/>
      </c>
      <c r="HP65" s="48" t="str">
        <v/>
      </c>
      <c r="HQ65" s="48" t="str">
        <v/>
      </c>
      <c r="HR65" s="48" t="str">
        <v/>
      </c>
      <c r="HS65" s="48" t="str">
        <v/>
      </c>
      <c r="HT65" s="48" t="str">
        <v/>
      </c>
      <c r="HU65" s="48" t="str">
        <v/>
      </c>
      <c r="HV65" s="48" t="str">
        <v/>
      </c>
      <c r="HW65" s="48" t="str">
        <v/>
      </c>
      <c r="HX65" s="48" t="str">
        <v/>
      </c>
      <c r="HY65" s="48" t="str">
        <v/>
      </c>
      <c r="HZ65" s="48" t="str">
        <v/>
      </c>
      <c r="IA65" s="48" t="str">
        <v/>
      </c>
      <c r="IB65" s="48" t="str">
        <v/>
      </c>
      <c r="IC65" s="48" t="str">
        <v/>
      </c>
      <c r="ID65" s="48" t="str">
        <v/>
      </c>
      <c r="IE65" s="48" t="str">
        <v/>
      </c>
      <c r="IF65" s="48" t="str">
        <v/>
      </c>
      <c r="IG65" s="48" t="str">
        <v/>
      </c>
      <c r="IH65" s="48" t="str">
        <v/>
      </c>
      <c r="II65" s="48" t="str">
        <v/>
      </c>
      <c r="IJ65" s="48" t="str">
        <v/>
      </c>
      <c r="IK65" s="48" t="str">
        <v/>
      </c>
      <c r="IL65" s="48" t="str">
        <v/>
      </c>
      <c r="IM65" s="48" t="str">
        <v/>
      </c>
      <c r="IN65" s="48" t="str">
        <v/>
      </c>
      <c r="IO65" s="48" t="str">
        <v/>
      </c>
      <c r="IP65" s="48" t="str">
        <v/>
      </c>
      <c r="IQ65" s="48" t="str">
        <v/>
      </c>
      <c r="IR65" s="55">
        <f t="shared" si="69"/>
        <v>-5.0345477608323312</v>
      </c>
      <c r="IS65" s="55">
        <f t="shared" si="70"/>
        <v>45.095777535366459</v>
      </c>
      <c r="IT65" s="9"/>
    </row>
    <row r="66" spans="1:254" s="10" customFormat="1" x14ac:dyDescent="0.2">
      <c r="A66" s="47" t="s">
        <v>3</v>
      </c>
      <c r="B66" s="48">
        <v>-46.419421502917096</v>
      </c>
      <c r="C66" s="48">
        <v>-10.783784745496074</v>
      </c>
      <c r="D66" s="48">
        <v>-7.0918552778740249</v>
      </c>
      <c r="E66" s="48">
        <v>-34.374010013174356</v>
      </c>
      <c r="F66" s="48">
        <v>-57.787407154936297</v>
      </c>
      <c r="G66" s="48">
        <v>-16.873680042943977</v>
      </c>
      <c r="H66" s="48">
        <v>-5.8358810287684832</v>
      </c>
      <c r="I66" s="48">
        <v>-3.5889655169884249</v>
      </c>
      <c r="J66" s="48">
        <v>-47.586066289651022</v>
      </c>
      <c r="K66" s="48">
        <v>-24.637775988772201</v>
      </c>
      <c r="L66" s="48">
        <v>-44.781274758583713</v>
      </c>
      <c r="M66" s="48">
        <v>-58.063031088948058</v>
      </c>
      <c r="N66" s="48">
        <v>35.538269948403219</v>
      </c>
      <c r="O66" s="48">
        <v>-2.3584519221999747</v>
      </c>
      <c r="P66" s="48">
        <v>-15.352303575487408</v>
      </c>
      <c r="Q66" s="48">
        <v>-1.0362933880733316</v>
      </c>
      <c r="R66" s="48">
        <v>-45.170116819903107</v>
      </c>
      <c r="S66" s="48">
        <v>-63.11994152433801</v>
      </c>
      <c r="T66" s="48">
        <v>-24.457110704316023</v>
      </c>
      <c r="U66" s="48">
        <v>-19.993275742152541</v>
      </c>
      <c r="V66" s="48">
        <v>-17.775002113012576</v>
      </c>
      <c r="W66" s="48">
        <v>-81.41896153077856</v>
      </c>
      <c r="X66" s="48">
        <v>-46.825563445266326</v>
      </c>
      <c r="Y66" s="48">
        <v>-6.1904464221453113</v>
      </c>
      <c r="Z66" s="48">
        <v>-10.876185344973285</v>
      </c>
      <c r="AA66" s="48">
        <v>-51.210920574298385</v>
      </c>
      <c r="AB66" s="48">
        <v>-58.996442880568651</v>
      </c>
      <c r="AC66" s="48">
        <v>-61.169439557576595</v>
      </c>
      <c r="AD66" s="48">
        <v>-52.176902747758184</v>
      </c>
      <c r="AE66" s="48">
        <v>-39.309707209121584</v>
      </c>
      <c r="AF66" s="48">
        <v>-47.341837702239104</v>
      </c>
      <c r="AG66" s="48">
        <v>-59.52187308110306</v>
      </c>
      <c r="AH66" s="48">
        <v>-45.84971780155302</v>
      </c>
      <c r="AI66" s="48">
        <v>-3.7910965745925123</v>
      </c>
      <c r="AJ66" s="48">
        <v>-46.396603165823734</v>
      </c>
      <c r="AK66" s="48">
        <v>-74.893924955169751</v>
      </c>
      <c r="AL66" s="48">
        <v>-54.893886860521796</v>
      </c>
      <c r="AM66" s="48">
        <v>-63.742923772786824</v>
      </c>
      <c r="AN66" s="48" t="str">
        <v/>
      </c>
      <c r="AO66" s="48" t="str">
        <v/>
      </c>
      <c r="AP66" s="48" t="str">
        <v/>
      </c>
      <c r="AQ66" s="48" t="str">
        <v/>
      </c>
      <c r="AR66" s="48" t="str">
        <v/>
      </c>
      <c r="AS66" s="48" t="str">
        <v/>
      </c>
      <c r="AT66" s="48" t="str">
        <v/>
      </c>
      <c r="AU66" s="48" t="str">
        <v/>
      </c>
      <c r="AV66" s="48" t="str">
        <v/>
      </c>
      <c r="AW66" s="48" t="str">
        <v/>
      </c>
      <c r="AX66" s="48" t="str">
        <v/>
      </c>
      <c r="AY66" s="48" t="str">
        <v/>
      </c>
      <c r="AZ66" s="48" t="str">
        <v/>
      </c>
      <c r="BA66" s="48" t="str">
        <v/>
      </c>
      <c r="BB66" s="48" t="str">
        <v/>
      </c>
      <c r="BC66" s="48" t="str">
        <v/>
      </c>
      <c r="BD66" s="48" t="str">
        <v/>
      </c>
      <c r="BE66" s="48" t="str">
        <v/>
      </c>
      <c r="BF66" s="48" t="str">
        <v/>
      </c>
      <c r="BG66" s="48" t="str">
        <v/>
      </c>
      <c r="BH66" s="48" t="str">
        <v/>
      </c>
      <c r="BI66" s="48" t="str">
        <v/>
      </c>
      <c r="BJ66" s="48" t="str">
        <v/>
      </c>
      <c r="BK66" s="48" t="str">
        <v/>
      </c>
      <c r="BL66" s="48" t="str">
        <v/>
      </c>
      <c r="BM66" s="48" t="str">
        <v/>
      </c>
      <c r="BN66" s="48" t="str">
        <v/>
      </c>
      <c r="BO66" s="48" t="str">
        <v/>
      </c>
      <c r="BP66" s="48" t="str">
        <v/>
      </c>
      <c r="BQ66" s="48" t="str">
        <v/>
      </c>
      <c r="BR66" s="48" t="str">
        <v/>
      </c>
      <c r="BS66" s="48" t="str">
        <v/>
      </c>
      <c r="BT66" s="48" t="str">
        <v/>
      </c>
      <c r="BU66" s="48" t="str">
        <v/>
      </c>
      <c r="BV66" s="48" t="str">
        <v/>
      </c>
      <c r="BW66" s="48" t="str">
        <v/>
      </c>
      <c r="BX66" s="48" t="str">
        <v/>
      </c>
      <c r="BY66" s="48" t="str">
        <v/>
      </c>
      <c r="BZ66" s="48" t="str">
        <v/>
      </c>
      <c r="CA66" s="48" t="str">
        <v/>
      </c>
      <c r="CB66" s="48" t="str">
        <v/>
      </c>
      <c r="CC66" s="48" t="str">
        <v/>
      </c>
      <c r="CD66" s="48" t="str">
        <v/>
      </c>
      <c r="CE66" s="48" t="str">
        <v/>
      </c>
      <c r="CF66" s="48" t="str">
        <v/>
      </c>
      <c r="CG66" s="48" t="str">
        <v/>
      </c>
      <c r="CH66" s="48" t="str">
        <v/>
      </c>
      <c r="CI66" s="48" t="str">
        <v/>
      </c>
      <c r="CJ66" s="48" t="str">
        <v/>
      </c>
      <c r="CK66" s="48" t="str">
        <v/>
      </c>
      <c r="CL66" s="48" t="str">
        <v/>
      </c>
      <c r="CM66" s="48" t="str">
        <v/>
      </c>
      <c r="CN66" s="48" t="str">
        <v/>
      </c>
      <c r="CO66" s="48" t="str">
        <v/>
      </c>
      <c r="CP66" s="48" t="str">
        <v/>
      </c>
      <c r="CQ66" s="48" t="str">
        <v/>
      </c>
      <c r="CR66" s="48" t="str">
        <v/>
      </c>
      <c r="CS66" s="48" t="str">
        <v/>
      </c>
      <c r="CT66" s="48" t="str">
        <v/>
      </c>
      <c r="CU66" s="48" t="str">
        <v/>
      </c>
      <c r="CV66" s="48" t="str">
        <v/>
      </c>
      <c r="CW66" s="48" t="str">
        <v/>
      </c>
      <c r="CX66" s="48" t="str">
        <v/>
      </c>
      <c r="CY66" s="48" t="str">
        <v/>
      </c>
      <c r="CZ66" s="48" t="str">
        <v/>
      </c>
      <c r="DA66" s="48" t="str">
        <v/>
      </c>
      <c r="DB66" s="48" t="str">
        <v/>
      </c>
      <c r="DC66" s="48" t="str">
        <v/>
      </c>
      <c r="DD66" s="48" t="str">
        <v/>
      </c>
      <c r="DE66" s="48" t="str">
        <v/>
      </c>
      <c r="DF66" s="48" t="str">
        <v/>
      </c>
      <c r="DG66" s="48" t="str">
        <v/>
      </c>
      <c r="DH66" s="48" t="str">
        <v/>
      </c>
      <c r="DI66" s="48" t="str">
        <v/>
      </c>
      <c r="DJ66" s="48" t="str">
        <v/>
      </c>
      <c r="DK66" s="48" t="str">
        <v/>
      </c>
      <c r="DL66" s="48" t="str">
        <v/>
      </c>
      <c r="DM66" s="48" t="str">
        <v/>
      </c>
      <c r="DN66" s="48" t="str">
        <v/>
      </c>
      <c r="DO66" s="48" t="str">
        <v/>
      </c>
      <c r="DP66" s="48" t="str">
        <v/>
      </c>
      <c r="DQ66" s="48" t="str">
        <v/>
      </c>
      <c r="DR66" s="48" t="str">
        <v/>
      </c>
      <c r="DS66" s="48" t="str">
        <v/>
      </c>
      <c r="DT66" s="48" t="str">
        <v/>
      </c>
      <c r="DU66" s="48" t="str">
        <v/>
      </c>
      <c r="DV66" s="48" t="str">
        <v/>
      </c>
      <c r="DW66" s="48" t="str">
        <v/>
      </c>
      <c r="DX66" s="48" t="str">
        <v/>
      </c>
      <c r="DY66" s="48" t="str">
        <v/>
      </c>
      <c r="DZ66" s="48" t="str">
        <v/>
      </c>
      <c r="EA66" s="48" t="str">
        <v/>
      </c>
      <c r="EB66" s="48" t="str">
        <v/>
      </c>
      <c r="EC66" s="48" t="str">
        <v/>
      </c>
      <c r="ED66" s="48" t="str">
        <v/>
      </c>
      <c r="EE66" s="48" t="str">
        <v/>
      </c>
      <c r="EF66" s="48" t="str">
        <v/>
      </c>
      <c r="EG66" s="48" t="str">
        <v/>
      </c>
      <c r="EH66" s="48" t="str">
        <v/>
      </c>
      <c r="EI66" s="48" t="str">
        <v/>
      </c>
      <c r="EJ66" s="48" t="str">
        <v/>
      </c>
      <c r="EK66" s="48" t="str">
        <v/>
      </c>
      <c r="EL66" s="48" t="str">
        <v/>
      </c>
      <c r="EM66" s="48" t="str">
        <v/>
      </c>
      <c r="EN66" s="48" t="str">
        <v/>
      </c>
      <c r="EO66" s="48" t="str">
        <v/>
      </c>
      <c r="EP66" s="48" t="str">
        <v/>
      </c>
      <c r="EQ66" s="48" t="str">
        <v/>
      </c>
      <c r="ER66" s="48" t="str">
        <v/>
      </c>
      <c r="ES66" s="48" t="str">
        <v/>
      </c>
      <c r="ET66" s="48" t="str">
        <v/>
      </c>
      <c r="EU66" s="48" t="str">
        <v/>
      </c>
      <c r="EV66" s="48" t="str">
        <v/>
      </c>
      <c r="EW66" s="48" t="str">
        <v/>
      </c>
      <c r="EX66" s="48" t="str">
        <v/>
      </c>
      <c r="EY66" s="48" t="str">
        <v/>
      </c>
      <c r="EZ66" s="48" t="str">
        <v/>
      </c>
      <c r="FA66" s="48" t="str">
        <v/>
      </c>
      <c r="FB66" s="48" t="str">
        <v/>
      </c>
      <c r="FC66" s="48" t="str">
        <v/>
      </c>
      <c r="FD66" s="48" t="str">
        <v/>
      </c>
      <c r="FE66" s="48" t="str">
        <v/>
      </c>
      <c r="FF66" s="48" t="str">
        <v/>
      </c>
      <c r="FG66" s="48" t="str">
        <v/>
      </c>
      <c r="FH66" s="48" t="str">
        <v/>
      </c>
      <c r="FI66" s="48" t="str">
        <v/>
      </c>
      <c r="FJ66" s="48" t="str">
        <v/>
      </c>
      <c r="FK66" s="48" t="str">
        <v/>
      </c>
      <c r="FL66" s="48" t="str">
        <v/>
      </c>
      <c r="FM66" s="48" t="str">
        <v/>
      </c>
      <c r="FN66" s="48" t="str">
        <v/>
      </c>
      <c r="FO66" s="48" t="str">
        <v/>
      </c>
      <c r="FP66" s="48" t="str">
        <v/>
      </c>
      <c r="FQ66" s="48" t="str">
        <v/>
      </c>
      <c r="FR66" s="48" t="str">
        <v/>
      </c>
      <c r="FS66" s="48" t="str">
        <v/>
      </c>
      <c r="FT66" s="48" t="str">
        <v/>
      </c>
      <c r="FU66" s="48" t="str">
        <v/>
      </c>
      <c r="FV66" s="48" t="str">
        <v/>
      </c>
      <c r="FW66" s="48" t="str">
        <v/>
      </c>
      <c r="FX66" s="48" t="str">
        <v/>
      </c>
      <c r="FY66" s="48" t="str">
        <v/>
      </c>
      <c r="FZ66" s="48" t="str">
        <v/>
      </c>
      <c r="GA66" s="48" t="str">
        <v/>
      </c>
      <c r="GB66" s="48" t="str">
        <v/>
      </c>
      <c r="GC66" s="48" t="str">
        <v/>
      </c>
      <c r="GD66" s="48" t="str">
        <v/>
      </c>
      <c r="GE66" s="48" t="str">
        <v/>
      </c>
      <c r="GF66" s="48" t="str">
        <v/>
      </c>
      <c r="GG66" s="48" t="str">
        <v/>
      </c>
      <c r="GH66" s="48" t="str">
        <v/>
      </c>
      <c r="GI66" s="48" t="str">
        <v/>
      </c>
      <c r="GJ66" s="48" t="str">
        <v/>
      </c>
      <c r="GK66" s="48" t="str">
        <v/>
      </c>
      <c r="GL66" s="48" t="str">
        <v/>
      </c>
      <c r="GM66" s="48" t="str">
        <v/>
      </c>
      <c r="GN66" s="48" t="str">
        <v/>
      </c>
      <c r="GO66" s="48" t="str">
        <v/>
      </c>
      <c r="GP66" s="48" t="str">
        <v/>
      </c>
      <c r="GQ66" s="48" t="str">
        <v/>
      </c>
      <c r="GR66" s="48" t="str">
        <v/>
      </c>
      <c r="GS66" s="48" t="str">
        <v/>
      </c>
      <c r="GT66" s="48" t="str">
        <v/>
      </c>
      <c r="GU66" s="48" t="str">
        <v/>
      </c>
      <c r="GV66" s="48" t="str">
        <v/>
      </c>
      <c r="GW66" s="48" t="str">
        <v/>
      </c>
      <c r="GX66" s="48" t="str">
        <v/>
      </c>
      <c r="GY66" s="48" t="str">
        <v/>
      </c>
      <c r="GZ66" s="48" t="str">
        <v/>
      </c>
      <c r="HA66" s="48" t="str">
        <v/>
      </c>
      <c r="HB66" s="48" t="str">
        <v/>
      </c>
      <c r="HC66" s="48" t="str">
        <v/>
      </c>
      <c r="HD66" s="48" t="str">
        <v/>
      </c>
      <c r="HE66" s="48" t="str">
        <v/>
      </c>
      <c r="HF66" s="48" t="str">
        <v/>
      </c>
      <c r="HG66" s="48" t="str">
        <v/>
      </c>
      <c r="HH66" s="48" t="str">
        <v/>
      </c>
      <c r="HI66" s="48" t="str">
        <v/>
      </c>
      <c r="HJ66" s="48" t="str">
        <v/>
      </c>
      <c r="HK66" s="48" t="str">
        <v/>
      </c>
      <c r="HL66" s="48" t="str">
        <v/>
      </c>
      <c r="HM66" s="48" t="str">
        <v/>
      </c>
      <c r="HN66" s="48" t="str">
        <v/>
      </c>
      <c r="HO66" s="48" t="str">
        <v/>
      </c>
      <c r="HP66" s="48" t="str">
        <v/>
      </c>
      <c r="HQ66" s="48" t="str">
        <v/>
      </c>
      <c r="HR66" s="48" t="str">
        <v/>
      </c>
      <c r="HS66" s="48" t="str">
        <v/>
      </c>
      <c r="HT66" s="48" t="str">
        <v/>
      </c>
      <c r="HU66" s="48" t="str">
        <v/>
      </c>
      <c r="HV66" s="48" t="str">
        <v/>
      </c>
      <c r="HW66" s="48" t="str">
        <v/>
      </c>
      <c r="HX66" s="48" t="str">
        <v/>
      </c>
      <c r="HY66" s="48" t="str">
        <v/>
      </c>
      <c r="HZ66" s="48" t="str">
        <v/>
      </c>
      <c r="IA66" s="48" t="str">
        <v/>
      </c>
      <c r="IB66" s="48" t="str">
        <v/>
      </c>
      <c r="IC66" s="48" t="str">
        <v/>
      </c>
      <c r="ID66" s="48" t="str">
        <v/>
      </c>
      <c r="IE66" s="48" t="str">
        <v/>
      </c>
      <c r="IF66" s="48" t="str">
        <v/>
      </c>
      <c r="IG66" s="48" t="str">
        <v/>
      </c>
      <c r="IH66" s="48" t="str">
        <v/>
      </c>
      <c r="II66" s="48" t="str">
        <v/>
      </c>
      <c r="IJ66" s="48" t="str">
        <v/>
      </c>
      <c r="IK66" s="48" t="str">
        <v/>
      </c>
      <c r="IL66" s="48" t="str">
        <v/>
      </c>
      <c r="IM66" s="48" t="str">
        <v/>
      </c>
      <c r="IN66" s="48" t="str">
        <v/>
      </c>
      <c r="IO66" s="48" t="str">
        <v/>
      </c>
      <c r="IP66" s="48" t="str">
        <v/>
      </c>
      <c r="IQ66" s="48" t="str">
        <v/>
      </c>
      <c r="IR66" s="55">
        <f t="shared" si="69"/>
        <v>-34.635626654642373</v>
      </c>
      <c r="IS66" s="55">
        <f t="shared" si="70"/>
        <v>25.737558328056988</v>
      </c>
      <c r="IT66" s="9"/>
    </row>
    <row r="67" spans="1:254" s="10" customFormat="1" x14ac:dyDescent="0.2">
      <c r="A67" s="47" t="s">
        <v>4</v>
      </c>
      <c r="B67" s="48">
        <v>4.8344540318273017</v>
      </c>
      <c r="C67" s="48">
        <v>38.524873572121429</v>
      </c>
      <c r="D67" s="48">
        <v>-0.79738275329601394</v>
      </c>
      <c r="E67" s="48">
        <v>5.7841079246911473</v>
      </c>
      <c r="F67" s="48">
        <v>51.521338799700089</v>
      </c>
      <c r="G67" s="48">
        <v>-8.7801038487204366</v>
      </c>
      <c r="H67" s="48">
        <v>7.7723323787869507</v>
      </c>
      <c r="I67" s="48">
        <v>17.260799552576437</v>
      </c>
      <c r="J67" s="48">
        <v>-16.36006549110559</v>
      </c>
      <c r="K67" s="48">
        <v>-2.4453414761957921</v>
      </c>
      <c r="L67" s="48">
        <v>-6.1600131410325485</v>
      </c>
      <c r="M67" s="48">
        <v>4.5731496422115878</v>
      </c>
      <c r="N67" s="48">
        <v>-33.824256011298772</v>
      </c>
      <c r="O67" s="48">
        <v>38.368309187715163</v>
      </c>
      <c r="P67" s="48">
        <v>-1.9013362415213064</v>
      </c>
      <c r="Q67" s="48">
        <v>-32.976538126375686</v>
      </c>
      <c r="R67" s="48">
        <v>-51.72536671658866</v>
      </c>
      <c r="S67" s="48">
        <v>-50.513358930052597</v>
      </c>
      <c r="T67" s="48">
        <v>6.4345967026617901</v>
      </c>
      <c r="U67" s="48">
        <v>-0.9962808493089057</v>
      </c>
      <c r="V67" s="48">
        <v>-13.702076676719281</v>
      </c>
      <c r="W67" s="48">
        <v>-42.136148598249093</v>
      </c>
      <c r="X67" s="48">
        <v>6.1014561441266117</v>
      </c>
      <c r="Y67" s="48">
        <v>21.871102026137059</v>
      </c>
      <c r="Z67" s="48">
        <v>-23.323254167679746</v>
      </c>
      <c r="AA67" s="48">
        <v>-22.819654756941361</v>
      </c>
      <c r="AB67" s="48">
        <v>-7.59274978589663</v>
      </c>
      <c r="AC67" s="48">
        <v>-9.6684262264672398</v>
      </c>
      <c r="AD67" s="48">
        <v>-14.86660697816326</v>
      </c>
      <c r="AE67" s="48">
        <v>-7.5013545299089959</v>
      </c>
      <c r="AF67" s="48">
        <v>0.27940301274767582</v>
      </c>
      <c r="AG67" s="48">
        <v>4.5239461925153304</v>
      </c>
      <c r="AH67" s="48">
        <v>-3.3112812559746345</v>
      </c>
      <c r="AI67" s="48">
        <v>-28.676617240747422</v>
      </c>
      <c r="AJ67" s="48">
        <v>-53.696611587880973</v>
      </c>
      <c r="AK67" s="48">
        <v>-8.447960650524406</v>
      </c>
      <c r="AL67" s="48">
        <v>1.5021114228159644</v>
      </c>
      <c r="AM67" s="48">
        <v>3.0159153793219211</v>
      </c>
      <c r="AN67" s="48" t="str">
        <v/>
      </c>
      <c r="AO67" s="48" t="str">
        <v/>
      </c>
      <c r="AP67" s="48" t="str">
        <v/>
      </c>
      <c r="AQ67" s="48" t="str">
        <v/>
      </c>
      <c r="AR67" s="48" t="str">
        <v/>
      </c>
      <c r="AS67" s="48" t="str">
        <v/>
      </c>
      <c r="AT67" s="48" t="str">
        <v/>
      </c>
      <c r="AU67" s="48" t="str">
        <v/>
      </c>
      <c r="AV67" s="48" t="str">
        <v/>
      </c>
      <c r="AW67" s="48" t="str">
        <v/>
      </c>
      <c r="AX67" s="48" t="str">
        <v/>
      </c>
      <c r="AY67" s="48" t="str">
        <v/>
      </c>
      <c r="AZ67" s="48" t="str">
        <v/>
      </c>
      <c r="BA67" s="48" t="str">
        <v/>
      </c>
      <c r="BB67" s="48" t="str">
        <v/>
      </c>
      <c r="BC67" s="48" t="str">
        <v/>
      </c>
      <c r="BD67" s="48" t="str">
        <v/>
      </c>
      <c r="BE67" s="48" t="str">
        <v/>
      </c>
      <c r="BF67" s="48" t="str">
        <v/>
      </c>
      <c r="BG67" s="48" t="str">
        <v/>
      </c>
      <c r="BH67" s="48" t="str">
        <v/>
      </c>
      <c r="BI67" s="48" t="str">
        <v/>
      </c>
      <c r="BJ67" s="48" t="str">
        <v/>
      </c>
      <c r="BK67" s="48" t="str">
        <v/>
      </c>
      <c r="BL67" s="48" t="str">
        <v/>
      </c>
      <c r="BM67" s="48" t="str">
        <v/>
      </c>
      <c r="BN67" s="48" t="str">
        <v/>
      </c>
      <c r="BO67" s="48" t="str">
        <v/>
      </c>
      <c r="BP67" s="48" t="str">
        <v/>
      </c>
      <c r="BQ67" s="48" t="str">
        <v/>
      </c>
      <c r="BR67" s="48" t="str">
        <v/>
      </c>
      <c r="BS67" s="48" t="str">
        <v/>
      </c>
      <c r="BT67" s="48" t="str">
        <v/>
      </c>
      <c r="BU67" s="48" t="str">
        <v/>
      </c>
      <c r="BV67" s="48" t="str">
        <v/>
      </c>
      <c r="BW67" s="48" t="str">
        <v/>
      </c>
      <c r="BX67" s="48" t="str">
        <v/>
      </c>
      <c r="BY67" s="48" t="str">
        <v/>
      </c>
      <c r="BZ67" s="48" t="str">
        <v/>
      </c>
      <c r="CA67" s="48" t="str">
        <v/>
      </c>
      <c r="CB67" s="48" t="str">
        <v/>
      </c>
      <c r="CC67" s="48" t="str">
        <v/>
      </c>
      <c r="CD67" s="48" t="str">
        <v/>
      </c>
      <c r="CE67" s="48" t="str">
        <v/>
      </c>
      <c r="CF67" s="48" t="str">
        <v/>
      </c>
      <c r="CG67" s="48" t="str">
        <v/>
      </c>
      <c r="CH67" s="48" t="str">
        <v/>
      </c>
      <c r="CI67" s="48" t="str">
        <v/>
      </c>
      <c r="CJ67" s="48" t="str">
        <v/>
      </c>
      <c r="CK67" s="48" t="str">
        <v/>
      </c>
      <c r="CL67" s="48" t="str">
        <v/>
      </c>
      <c r="CM67" s="48" t="str">
        <v/>
      </c>
      <c r="CN67" s="48" t="str">
        <v/>
      </c>
      <c r="CO67" s="48" t="str">
        <v/>
      </c>
      <c r="CP67" s="48" t="str">
        <v/>
      </c>
      <c r="CQ67" s="48" t="str">
        <v/>
      </c>
      <c r="CR67" s="48" t="str">
        <v/>
      </c>
      <c r="CS67" s="48" t="str">
        <v/>
      </c>
      <c r="CT67" s="48" t="str">
        <v/>
      </c>
      <c r="CU67" s="48" t="str">
        <v/>
      </c>
      <c r="CV67" s="48" t="str">
        <v/>
      </c>
      <c r="CW67" s="48" t="str">
        <v/>
      </c>
      <c r="CX67" s="48" t="str">
        <v/>
      </c>
      <c r="CY67" s="48" t="str">
        <v/>
      </c>
      <c r="CZ67" s="48" t="str">
        <v/>
      </c>
      <c r="DA67" s="48" t="str">
        <v/>
      </c>
      <c r="DB67" s="48" t="str">
        <v/>
      </c>
      <c r="DC67" s="48" t="str">
        <v/>
      </c>
      <c r="DD67" s="48" t="str">
        <v/>
      </c>
      <c r="DE67" s="48" t="str">
        <v/>
      </c>
      <c r="DF67" s="48" t="str">
        <v/>
      </c>
      <c r="DG67" s="48" t="str">
        <v/>
      </c>
      <c r="DH67" s="48" t="str">
        <v/>
      </c>
      <c r="DI67" s="48" t="str">
        <v/>
      </c>
      <c r="DJ67" s="48" t="str">
        <v/>
      </c>
      <c r="DK67" s="48" t="str">
        <v/>
      </c>
      <c r="DL67" s="48" t="str">
        <v/>
      </c>
      <c r="DM67" s="48" t="str">
        <v/>
      </c>
      <c r="DN67" s="48" t="str">
        <v/>
      </c>
      <c r="DO67" s="48" t="str">
        <v/>
      </c>
      <c r="DP67" s="48" t="str">
        <v/>
      </c>
      <c r="DQ67" s="48" t="str">
        <v/>
      </c>
      <c r="DR67" s="48" t="str">
        <v/>
      </c>
      <c r="DS67" s="48" t="str">
        <v/>
      </c>
      <c r="DT67" s="48" t="str">
        <v/>
      </c>
      <c r="DU67" s="48" t="str">
        <v/>
      </c>
      <c r="DV67" s="48" t="str">
        <v/>
      </c>
      <c r="DW67" s="48" t="str">
        <v/>
      </c>
      <c r="DX67" s="48" t="str">
        <v/>
      </c>
      <c r="DY67" s="48" t="str">
        <v/>
      </c>
      <c r="DZ67" s="48" t="str">
        <v/>
      </c>
      <c r="EA67" s="48" t="str">
        <v/>
      </c>
      <c r="EB67" s="48" t="str">
        <v/>
      </c>
      <c r="EC67" s="48" t="str">
        <v/>
      </c>
      <c r="ED67" s="48" t="str">
        <v/>
      </c>
      <c r="EE67" s="48" t="str">
        <v/>
      </c>
      <c r="EF67" s="48" t="str">
        <v/>
      </c>
      <c r="EG67" s="48" t="str">
        <v/>
      </c>
      <c r="EH67" s="48" t="str">
        <v/>
      </c>
      <c r="EI67" s="48" t="str">
        <v/>
      </c>
      <c r="EJ67" s="48" t="str">
        <v/>
      </c>
      <c r="EK67" s="48" t="str">
        <v/>
      </c>
      <c r="EL67" s="48" t="str">
        <v/>
      </c>
      <c r="EM67" s="48" t="str">
        <v/>
      </c>
      <c r="EN67" s="48" t="str">
        <v/>
      </c>
      <c r="EO67" s="48" t="str">
        <v/>
      </c>
      <c r="EP67" s="48" t="str">
        <v/>
      </c>
      <c r="EQ67" s="48" t="str">
        <v/>
      </c>
      <c r="ER67" s="48" t="str">
        <v/>
      </c>
      <c r="ES67" s="48" t="str">
        <v/>
      </c>
      <c r="ET67" s="48" t="str">
        <v/>
      </c>
      <c r="EU67" s="48" t="str">
        <v/>
      </c>
      <c r="EV67" s="48" t="str">
        <v/>
      </c>
      <c r="EW67" s="48" t="str">
        <v/>
      </c>
      <c r="EX67" s="48" t="str">
        <v/>
      </c>
      <c r="EY67" s="48" t="str">
        <v/>
      </c>
      <c r="EZ67" s="48" t="str">
        <v/>
      </c>
      <c r="FA67" s="48" t="str">
        <v/>
      </c>
      <c r="FB67" s="48" t="str">
        <v/>
      </c>
      <c r="FC67" s="48" t="str">
        <v/>
      </c>
      <c r="FD67" s="48" t="str">
        <v/>
      </c>
      <c r="FE67" s="48" t="str">
        <v/>
      </c>
      <c r="FF67" s="48" t="str">
        <v/>
      </c>
      <c r="FG67" s="48" t="str">
        <v/>
      </c>
      <c r="FH67" s="48" t="str">
        <v/>
      </c>
      <c r="FI67" s="48" t="str">
        <v/>
      </c>
      <c r="FJ67" s="48" t="str">
        <v/>
      </c>
      <c r="FK67" s="48" t="str">
        <v/>
      </c>
      <c r="FL67" s="48" t="str">
        <v/>
      </c>
      <c r="FM67" s="48" t="str">
        <v/>
      </c>
      <c r="FN67" s="48" t="str">
        <v/>
      </c>
      <c r="FO67" s="48" t="str">
        <v/>
      </c>
      <c r="FP67" s="48" t="str">
        <v/>
      </c>
      <c r="FQ67" s="48" t="str">
        <v/>
      </c>
      <c r="FR67" s="48" t="str">
        <v/>
      </c>
      <c r="FS67" s="48" t="str">
        <v/>
      </c>
      <c r="FT67" s="48" t="str">
        <v/>
      </c>
      <c r="FU67" s="48" t="str">
        <v/>
      </c>
      <c r="FV67" s="48" t="str">
        <v/>
      </c>
      <c r="FW67" s="48" t="str">
        <v/>
      </c>
      <c r="FX67" s="48" t="str">
        <v/>
      </c>
      <c r="FY67" s="48" t="str">
        <v/>
      </c>
      <c r="FZ67" s="48" t="str">
        <v/>
      </c>
      <c r="GA67" s="48" t="str">
        <v/>
      </c>
      <c r="GB67" s="48" t="str">
        <v/>
      </c>
      <c r="GC67" s="48" t="str">
        <v/>
      </c>
      <c r="GD67" s="48" t="str">
        <v/>
      </c>
      <c r="GE67" s="48" t="str">
        <v/>
      </c>
      <c r="GF67" s="48" t="str">
        <v/>
      </c>
      <c r="GG67" s="48" t="str">
        <v/>
      </c>
      <c r="GH67" s="48" t="str">
        <v/>
      </c>
      <c r="GI67" s="48" t="str">
        <v/>
      </c>
      <c r="GJ67" s="48" t="str">
        <v/>
      </c>
      <c r="GK67" s="48" t="str">
        <v/>
      </c>
      <c r="GL67" s="48" t="str">
        <v/>
      </c>
      <c r="GM67" s="48" t="str">
        <v/>
      </c>
      <c r="GN67" s="48" t="str">
        <v/>
      </c>
      <c r="GO67" s="48" t="str">
        <v/>
      </c>
      <c r="GP67" s="48" t="str">
        <v/>
      </c>
      <c r="GQ67" s="48" t="str">
        <v/>
      </c>
      <c r="GR67" s="48" t="str">
        <v/>
      </c>
      <c r="GS67" s="48" t="str">
        <v/>
      </c>
      <c r="GT67" s="48" t="str">
        <v/>
      </c>
      <c r="GU67" s="48" t="str">
        <v/>
      </c>
      <c r="GV67" s="48" t="str">
        <v/>
      </c>
      <c r="GW67" s="48" t="str">
        <v/>
      </c>
      <c r="GX67" s="48" t="str">
        <v/>
      </c>
      <c r="GY67" s="48" t="str">
        <v/>
      </c>
      <c r="GZ67" s="48" t="str">
        <v/>
      </c>
      <c r="HA67" s="48" t="str">
        <v/>
      </c>
      <c r="HB67" s="48" t="str">
        <v/>
      </c>
      <c r="HC67" s="48" t="str">
        <v/>
      </c>
      <c r="HD67" s="48" t="str">
        <v/>
      </c>
      <c r="HE67" s="48" t="str">
        <v/>
      </c>
      <c r="HF67" s="48" t="str">
        <v/>
      </c>
      <c r="HG67" s="48" t="str">
        <v/>
      </c>
      <c r="HH67" s="48" t="str">
        <v/>
      </c>
      <c r="HI67" s="48" t="str">
        <v/>
      </c>
      <c r="HJ67" s="48" t="str">
        <v/>
      </c>
      <c r="HK67" s="48" t="str">
        <v/>
      </c>
      <c r="HL67" s="48" t="str">
        <v/>
      </c>
      <c r="HM67" s="48" t="str">
        <v/>
      </c>
      <c r="HN67" s="48" t="str">
        <v/>
      </c>
      <c r="HO67" s="48" t="str">
        <v/>
      </c>
      <c r="HP67" s="48" t="str">
        <v/>
      </c>
      <c r="HQ67" s="48" t="str">
        <v/>
      </c>
      <c r="HR67" s="48" t="str">
        <v/>
      </c>
      <c r="HS67" s="48" t="str">
        <v/>
      </c>
      <c r="HT67" s="48" t="str">
        <v/>
      </c>
      <c r="HU67" s="48" t="str">
        <v/>
      </c>
      <c r="HV67" s="48" t="str">
        <v/>
      </c>
      <c r="HW67" s="48" t="str">
        <v/>
      </c>
      <c r="HX67" s="48" t="str">
        <v/>
      </c>
      <c r="HY67" s="48" t="str">
        <v/>
      </c>
      <c r="HZ67" s="48" t="str">
        <v/>
      </c>
      <c r="IA67" s="48" t="str">
        <v/>
      </c>
      <c r="IB67" s="48" t="str">
        <v/>
      </c>
      <c r="IC67" s="48" t="str">
        <v/>
      </c>
      <c r="ID67" s="48" t="str">
        <v/>
      </c>
      <c r="IE67" s="48" t="str">
        <v/>
      </c>
      <c r="IF67" s="48" t="str">
        <v/>
      </c>
      <c r="IG67" s="48" t="str">
        <v/>
      </c>
      <c r="IH67" s="48" t="str">
        <v/>
      </c>
      <c r="II67" s="48" t="str">
        <v/>
      </c>
      <c r="IJ67" s="48" t="str">
        <v/>
      </c>
      <c r="IK67" s="48" t="str">
        <v/>
      </c>
      <c r="IL67" s="48" t="str">
        <v/>
      </c>
      <c r="IM67" s="48" t="str">
        <v/>
      </c>
      <c r="IN67" s="48" t="str">
        <v/>
      </c>
      <c r="IO67" s="48" t="str">
        <v/>
      </c>
      <c r="IP67" s="48" t="str">
        <v/>
      </c>
      <c r="IQ67" s="48" t="str">
        <v/>
      </c>
      <c r="IR67" s="55">
        <f t="shared" si="69"/>
        <v>-6.0488128965971812</v>
      </c>
      <c r="IS67" s="55">
        <f t="shared" si="70"/>
        <v>23.447608039933613</v>
      </c>
      <c r="IT67" s="9"/>
    </row>
    <row r="68" spans="1:254" s="10" customFormat="1" x14ac:dyDescent="0.2">
      <c r="A68" s="47" t="s">
        <v>5</v>
      </c>
      <c r="B68" s="48">
        <v>86.711991565759391</v>
      </c>
      <c r="C68" s="48">
        <v>88.83944885156204</v>
      </c>
      <c r="D68" s="48">
        <v>70.015695615959217</v>
      </c>
      <c r="E68" s="48">
        <v>66.554816825521769</v>
      </c>
      <c r="F68" s="48">
        <v>83.813765886462491</v>
      </c>
      <c r="G68" s="48">
        <v>84.009238126541945</v>
      </c>
      <c r="H68" s="48">
        <v>162.41271017301349</v>
      </c>
      <c r="I68" s="48">
        <v>48.999014810507859</v>
      </c>
      <c r="J68" s="48">
        <v>64.406032929731353</v>
      </c>
      <c r="K68" s="48">
        <v>52.808503951140253</v>
      </c>
      <c r="L68" s="48">
        <v>77.697028790346863</v>
      </c>
      <c r="M68" s="48">
        <v>49.246447588600866</v>
      </c>
      <c r="N68" s="48">
        <v>44.102116678262007</v>
      </c>
      <c r="O68" s="48">
        <v>69.402240092627125</v>
      </c>
      <c r="P68" s="48">
        <v>35.665990389675095</v>
      </c>
      <c r="Q68" s="48">
        <v>57.223838749781287</v>
      </c>
      <c r="R68" s="48">
        <v>52.003104821645877</v>
      </c>
      <c r="S68" s="48">
        <v>12.882207141420592</v>
      </c>
      <c r="T68" s="48">
        <v>59.287312659658653</v>
      </c>
      <c r="U68" s="48">
        <v>84.899408822359689</v>
      </c>
      <c r="V68" s="48">
        <v>44.49817718023894</v>
      </c>
      <c r="W68" s="48">
        <v>96.038256969752354</v>
      </c>
      <c r="X68" s="48">
        <v>72.537079849012258</v>
      </c>
      <c r="Y68" s="48">
        <v>80.11778934514804</v>
      </c>
      <c r="Z68" s="48">
        <v>97.57295057647039</v>
      </c>
      <c r="AA68" s="48">
        <v>57.595253704799553</v>
      </c>
      <c r="AB68" s="48">
        <v>47.799667065242105</v>
      </c>
      <c r="AC68" s="48">
        <v>77.968930564369003</v>
      </c>
      <c r="AD68" s="48">
        <v>22.141847276993378</v>
      </c>
      <c r="AE68" s="48">
        <v>87.983202516898601</v>
      </c>
      <c r="AF68" s="48">
        <v>39.172297718154489</v>
      </c>
      <c r="AG68" s="48">
        <v>77.072257628783845</v>
      </c>
      <c r="AH68" s="48">
        <v>27.350279134616024</v>
      </c>
      <c r="AI68" s="48">
        <v>25.122215480951851</v>
      </c>
      <c r="AJ68" s="48">
        <v>47.709022390925654</v>
      </c>
      <c r="AK68" s="48">
        <v>48.302905178188475</v>
      </c>
      <c r="AL68" s="48">
        <v>27.042479595447666</v>
      </c>
      <c r="AM68" s="48">
        <v>120.00919910759431</v>
      </c>
      <c r="AN68" s="48" t="str">
        <v/>
      </c>
      <c r="AO68" s="48" t="str">
        <v/>
      </c>
      <c r="AP68" s="48" t="str">
        <v/>
      </c>
      <c r="AQ68" s="48" t="str">
        <v/>
      </c>
      <c r="AR68" s="48" t="str">
        <v/>
      </c>
      <c r="AS68" s="48" t="str">
        <v/>
      </c>
      <c r="AT68" s="48" t="str">
        <v/>
      </c>
      <c r="AU68" s="48" t="str">
        <v/>
      </c>
      <c r="AV68" s="48" t="str">
        <v/>
      </c>
      <c r="AW68" s="48" t="str">
        <v/>
      </c>
      <c r="AX68" s="48" t="str">
        <v/>
      </c>
      <c r="AY68" s="48" t="str">
        <v/>
      </c>
      <c r="AZ68" s="48" t="str">
        <v/>
      </c>
      <c r="BA68" s="48" t="str">
        <v/>
      </c>
      <c r="BB68" s="48" t="str">
        <v/>
      </c>
      <c r="BC68" s="48" t="str">
        <v/>
      </c>
      <c r="BD68" s="48" t="str">
        <v/>
      </c>
      <c r="BE68" s="48" t="str">
        <v/>
      </c>
      <c r="BF68" s="48" t="str">
        <v/>
      </c>
      <c r="BG68" s="48" t="str">
        <v/>
      </c>
      <c r="BH68" s="48" t="str">
        <v/>
      </c>
      <c r="BI68" s="48" t="str">
        <v/>
      </c>
      <c r="BJ68" s="48" t="str">
        <v/>
      </c>
      <c r="BK68" s="48" t="str">
        <v/>
      </c>
      <c r="BL68" s="48" t="str">
        <v/>
      </c>
      <c r="BM68" s="48" t="str">
        <v/>
      </c>
      <c r="BN68" s="48" t="str">
        <v/>
      </c>
      <c r="BO68" s="48" t="str">
        <v/>
      </c>
      <c r="BP68" s="48" t="str">
        <v/>
      </c>
      <c r="BQ68" s="48" t="str">
        <v/>
      </c>
      <c r="BR68" s="48" t="str">
        <v/>
      </c>
      <c r="BS68" s="48" t="str">
        <v/>
      </c>
      <c r="BT68" s="48" t="str">
        <v/>
      </c>
      <c r="BU68" s="48" t="str">
        <v/>
      </c>
      <c r="BV68" s="48" t="str">
        <v/>
      </c>
      <c r="BW68" s="48" t="str">
        <v/>
      </c>
      <c r="BX68" s="48" t="str">
        <v/>
      </c>
      <c r="BY68" s="48" t="str">
        <v/>
      </c>
      <c r="BZ68" s="48" t="str">
        <v/>
      </c>
      <c r="CA68" s="48" t="str">
        <v/>
      </c>
      <c r="CB68" s="48" t="str">
        <v/>
      </c>
      <c r="CC68" s="48" t="str">
        <v/>
      </c>
      <c r="CD68" s="48" t="str">
        <v/>
      </c>
      <c r="CE68" s="48" t="str">
        <v/>
      </c>
      <c r="CF68" s="48" t="str">
        <v/>
      </c>
      <c r="CG68" s="48" t="str">
        <v/>
      </c>
      <c r="CH68" s="48" t="str">
        <v/>
      </c>
      <c r="CI68" s="48" t="str">
        <v/>
      </c>
      <c r="CJ68" s="48" t="str">
        <v/>
      </c>
      <c r="CK68" s="48" t="str">
        <v/>
      </c>
      <c r="CL68" s="48" t="str">
        <v/>
      </c>
      <c r="CM68" s="48" t="str">
        <v/>
      </c>
      <c r="CN68" s="48" t="str">
        <v/>
      </c>
      <c r="CO68" s="48" t="str">
        <v/>
      </c>
      <c r="CP68" s="48" t="str">
        <v/>
      </c>
      <c r="CQ68" s="48" t="str">
        <v/>
      </c>
      <c r="CR68" s="48" t="str">
        <v/>
      </c>
      <c r="CS68" s="48" t="str">
        <v/>
      </c>
      <c r="CT68" s="48" t="str">
        <v/>
      </c>
      <c r="CU68" s="48" t="str">
        <v/>
      </c>
      <c r="CV68" s="48" t="str">
        <v/>
      </c>
      <c r="CW68" s="48" t="str">
        <v/>
      </c>
      <c r="CX68" s="48" t="str">
        <v/>
      </c>
      <c r="CY68" s="48" t="str">
        <v/>
      </c>
      <c r="CZ68" s="48" t="str">
        <v/>
      </c>
      <c r="DA68" s="48" t="str">
        <v/>
      </c>
      <c r="DB68" s="48" t="str">
        <v/>
      </c>
      <c r="DC68" s="48" t="str">
        <v/>
      </c>
      <c r="DD68" s="48" t="str">
        <v/>
      </c>
      <c r="DE68" s="48" t="str">
        <v/>
      </c>
      <c r="DF68" s="48" t="str">
        <v/>
      </c>
      <c r="DG68" s="48" t="str">
        <v/>
      </c>
      <c r="DH68" s="48" t="str">
        <v/>
      </c>
      <c r="DI68" s="48" t="str">
        <v/>
      </c>
      <c r="DJ68" s="48" t="str">
        <v/>
      </c>
      <c r="DK68" s="48" t="str">
        <v/>
      </c>
      <c r="DL68" s="48" t="str">
        <v/>
      </c>
      <c r="DM68" s="48" t="str">
        <v/>
      </c>
      <c r="DN68" s="48" t="str">
        <v/>
      </c>
      <c r="DO68" s="48" t="str">
        <v/>
      </c>
      <c r="DP68" s="48" t="str">
        <v/>
      </c>
      <c r="DQ68" s="48" t="str">
        <v/>
      </c>
      <c r="DR68" s="48" t="str">
        <v/>
      </c>
      <c r="DS68" s="48" t="str">
        <v/>
      </c>
      <c r="DT68" s="48" t="str">
        <v/>
      </c>
      <c r="DU68" s="48" t="str">
        <v/>
      </c>
      <c r="DV68" s="48" t="str">
        <v/>
      </c>
      <c r="DW68" s="48" t="str">
        <v/>
      </c>
      <c r="DX68" s="48" t="str">
        <v/>
      </c>
      <c r="DY68" s="48" t="str">
        <v/>
      </c>
      <c r="DZ68" s="48" t="str">
        <v/>
      </c>
      <c r="EA68" s="48" t="str">
        <v/>
      </c>
      <c r="EB68" s="48" t="str">
        <v/>
      </c>
      <c r="EC68" s="48" t="str">
        <v/>
      </c>
      <c r="ED68" s="48" t="str">
        <v/>
      </c>
      <c r="EE68" s="48" t="str">
        <v/>
      </c>
      <c r="EF68" s="48" t="str">
        <v/>
      </c>
      <c r="EG68" s="48" t="str">
        <v/>
      </c>
      <c r="EH68" s="48" t="str">
        <v/>
      </c>
      <c r="EI68" s="48" t="str">
        <v/>
      </c>
      <c r="EJ68" s="48" t="str">
        <v/>
      </c>
      <c r="EK68" s="48" t="str">
        <v/>
      </c>
      <c r="EL68" s="48" t="str">
        <v/>
      </c>
      <c r="EM68" s="48" t="str">
        <v/>
      </c>
      <c r="EN68" s="48" t="str">
        <v/>
      </c>
      <c r="EO68" s="48" t="str">
        <v/>
      </c>
      <c r="EP68" s="48" t="str">
        <v/>
      </c>
      <c r="EQ68" s="48" t="str">
        <v/>
      </c>
      <c r="ER68" s="48" t="str">
        <v/>
      </c>
      <c r="ES68" s="48" t="str">
        <v/>
      </c>
      <c r="ET68" s="48" t="str">
        <v/>
      </c>
      <c r="EU68" s="48" t="str">
        <v/>
      </c>
      <c r="EV68" s="48" t="str">
        <v/>
      </c>
      <c r="EW68" s="48" t="str">
        <v/>
      </c>
      <c r="EX68" s="48" t="str">
        <v/>
      </c>
      <c r="EY68" s="48" t="str">
        <v/>
      </c>
      <c r="EZ68" s="48" t="str">
        <v/>
      </c>
      <c r="FA68" s="48" t="str">
        <v/>
      </c>
      <c r="FB68" s="48" t="str">
        <v/>
      </c>
      <c r="FC68" s="48" t="str">
        <v/>
      </c>
      <c r="FD68" s="48" t="str">
        <v/>
      </c>
      <c r="FE68" s="48" t="str">
        <v/>
      </c>
      <c r="FF68" s="48" t="str">
        <v/>
      </c>
      <c r="FG68" s="48" t="str">
        <v/>
      </c>
      <c r="FH68" s="48" t="str">
        <v/>
      </c>
      <c r="FI68" s="48" t="str">
        <v/>
      </c>
      <c r="FJ68" s="48" t="str">
        <v/>
      </c>
      <c r="FK68" s="48" t="str">
        <v/>
      </c>
      <c r="FL68" s="48" t="str">
        <v/>
      </c>
      <c r="FM68" s="48" t="str">
        <v/>
      </c>
      <c r="FN68" s="48" t="str">
        <v/>
      </c>
      <c r="FO68" s="48" t="str">
        <v/>
      </c>
      <c r="FP68" s="48" t="str">
        <v/>
      </c>
      <c r="FQ68" s="48" t="str">
        <v/>
      </c>
      <c r="FR68" s="48" t="str">
        <v/>
      </c>
      <c r="FS68" s="48" t="str">
        <v/>
      </c>
      <c r="FT68" s="48" t="str">
        <v/>
      </c>
      <c r="FU68" s="48" t="str">
        <v/>
      </c>
      <c r="FV68" s="48" t="str">
        <v/>
      </c>
      <c r="FW68" s="48" t="str">
        <v/>
      </c>
      <c r="FX68" s="48" t="str">
        <v/>
      </c>
      <c r="FY68" s="48" t="str">
        <v/>
      </c>
      <c r="FZ68" s="48" t="str">
        <v/>
      </c>
      <c r="GA68" s="48" t="str">
        <v/>
      </c>
      <c r="GB68" s="48" t="str">
        <v/>
      </c>
      <c r="GC68" s="48" t="str">
        <v/>
      </c>
      <c r="GD68" s="48" t="str">
        <v/>
      </c>
      <c r="GE68" s="48" t="str">
        <v/>
      </c>
      <c r="GF68" s="48" t="str">
        <v/>
      </c>
      <c r="GG68" s="48" t="str">
        <v/>
      </c>
      <c r="GH68" s="48" t="str">
        <v/>
      </c>
      <c r="GI68" s="48" t="str">
        <v/>
      </c>
      <c r="GJ68" s="48" t="str">
        <v/>
      </c>
      <c r="GK68" s="48" t="str">
        <v/>
      </c>
      <c r="GL68" s="48" t="str">
        <v/>
      </c>
      <c r="GM68" s="48" t="str">
        <v/>
      </c>
      <c r="GN68" s="48" t="str">
        <v/>
      </c>
      <c r="GO68" s="48" t="str">
        <v/>
      </c>
      <c r="GP68" s="48" t="str">
        <v/>
      </c>
      <c r="GQ68" s="48" t="str">
        <v/>
      </c>
      <c r="GR68" s="48" t="str">
        <v/>
      </c>
      <c r="GS68" s="48" t="str">
        <v/>
      </c>
      <c r="GT68" s="48" t="str">
        <v/>
      </c>
      <c r="GU68" s="48" t="str">
        <v/>
      </c>
      <c r="GV68" s="48" t="str">
        <v/>
      </c>
      <c r="GW68" s="48" t="str">
        <v/>
      </c>
      <c r="GX68" s="48" t="str">
        <v/>
      </c>
      <c r="GY68" s="48" t="str">
        <v/>
      </c>
      <c r="GZ68" s="48" t="str">
        <v/>
      </c>
      <c r="HA68" s="48" t="str">
        <v/>
      </c>
      <c r="HB68" s="48" t="str">
        <v/>
      </c>
      <c r="HC68" s="48" t="str">
        <v/>
      </c>
      <c r="HD68" s="48" t="str">
        <v/>
      </c>
      <c r="HE68" s="48" t="str">
        <v/>
      </c>
      <c r="HF68" s="48" t="str">
        <v/>
      </c>
      <c r="HG68" s="48" t="str">
        <v/>
      </c>
      <c r="HH68" s="48" t="str">
        <v/>
      </c>
      <c r="HI68" s="48" t="str">
        <v/>
      </c>
      <c r="HJ68" s="48" t="str">
        <v/>
      </c>
      <c r="HK68" s="48" t="str">
        <v/>
      </c>
      <c r="HL68" s="48" t="str">
        <v/>
      </c>
      <c r="HM68" s="48" t="str">
        <v/>
      </c>
      <c r="HN68" s="48" t="str">
        <v/>
      </c>
      <c r="HO68" s="48" t="str">
        <v/>
      </c>
      <c r="HP68" s="48" t="str">
        <v/>
      </c>
      <c r="HQ68" s="48" t="str">
        <v/>
      </c>
      <c r="HR68" s="48" t="str">
        <v/>
      </c>
      <c r="HS68" s="48" t="str">
        <v/>
      </c>
      <c r="HT68" s="48" t="str">
        <v/>
      </c>
      <c r="HU68" s="48" t="str">
        <v/>
      </c>
      <c r="HV68" s="48" t="str">
        <v/>
      </c>
      <c r="HW68" s="48" t="str">
        <v/>
      </c>
      <c r="HX68" s="48" t="str">
        <v/>
      </c>
      <c r="HY68" s="48" t="str">
        <v/>
      </c>
      <c r="HZ68" s="48" t="str">
        <v/>
      </c>
      <c r="IA68" s="48" t="str">
        <v/>
      </c>
      <c r="IB68" s="48" t="str">
        <v/>
      </c>
      <c r="IC68" s="48" t="str">
        <v/>
      </c>
      <c r="ID68" s="48" t="str">
        <v/>
      </c>
      <c r="IE68" s="48" t="str">
        <v/>
      </c>
      <c r="IF68" s="48" t="str">
        <v/>
      </c>
      <c r="IG68" s="48" t="str">
        <v/>
      </c>
      <c r="IH68" s="48" t="str">
        <v/>
      </c>
      <c r="II68" s="48" t="str">
        <v/>
      </c>
      <c r="IJ68" s="48" t="str">
        <v/>
      </c>
      <c r="IK68" s="48" t="str">
        <v/>
      </c>
      <c r="IL68" s="48" t="str">
        <v/>
      </c>
      <c r="IM68" s="48" t="str">
        <v/>
      </c>
      <c r="IN68" s="48" t="str">
        <v/>
      </c>
      <c r="IO68" s="48" t="str">
        <v/>
      </c>
      <c r="IP68" s="48" t="str">
        <v/>
      </c>
      <c r="IQ68" s="48" t="str">
        <v/>
      </c>
      <c r="IR68" s="55">
        <f t="shared" si="69"/>
        <v>64.39512436195173</v>
      </c>
      <c r="IS68" s="55">
        <f t="shared" si="70"/>
        <v>29.058324505535907</v>
      </c>
      <c r="IT68" s="9"/>
    </row>
    <row r="69" spans="1:254" s="10" customFormat="1" x14ac:dyDescent="0.2">
      <c r="A69" s="47" t="s">
        <v>6</v>
      </c>
      <c r="B69" s="48">
        <v>58.85212397596613</v>
      </c>
      <c r="C69" s="48">
        <v>72.53015831326536</v>
      </c>
      <c r="D69" s="48">
        <v>79.505985101297142</v>
      </c>
      <c r="E69" s="48">
        <v>71.209889012105677</v>
      </c>
      <c r="F69" s="48">
        <v>87.085752309746439</v>
      </c>
      <c r="G69" s="48">
        <v>63.555814260300274</v>
      </c>
      <c r="H69" s="48">
        <v>55.716892541962913</v>
      </c>
      <c r="I69" s="48">
        <v>60.794325770870017</v>
      </c>
      <c r="J69" s="48">
        <v>72.236092497669375</v>
      </c>
      <c r="K69" s="48">
        <v>65.245982222212234</v>
      </c>
      <c r="L69" s="48">
        <v>64.656792306308205</v>
      </c>
      <c r="M69" s="48">
        <v>36.173361354889288</v>
      </c>
      <c r="N69" s="48">
        <v>34.253135171360022</v>
      </c>
      <c r="O69" s="48">
        <v>100.15301770958959</v>
      </c>
      <c r="P69" s="48">
        <v>67.268681947776699</v>
      </c>
      <c r="Q69" s="48">
        <v>41.367236261914108</v>
      </c>
      <c r="R69" s="48">
        <v>35.634955909225241</v>
      </c>
      <c r="S69" s="48">
        <v>59.002932616327826</v>
      </c>
      <c r="T69" s="48">
        <v>75.271159797423365</v>
      </c>
      <c r="U69" s="48">
        <v>65.295141317243932</v>
      </c>
      <c r="V69" s="48">
        <v>83.15964377375019</v>
      </c>
      <c r="W69" s="48">
        <v>45.744223226642063</v>
      </c>
      <c r="X69" s="48">
        <v>67.690130901529784</v>
      </c>
      <c r="Y69" s="48">
        <v>76.966259812536549</v>
      </c>
      <c r="Z69" s="48">
        <v>60.698095808395578</v>
      </c>
      <c r="AA69" s="48">
        <v>48.199045854223691</v>
      </c>
      <c r="AB69" s="48">
        <v>70.864771155228482</v>
      </c>
      <c r="AC69" s="48">
        <v>70.636244425135672</v>
      </c>
      <c r="AD69" s="48">
        <v>38.888682008048896</v>
      </c>
      <c r="AE69" s="48">
        <v>44.780201455787207</v>
      </c>
      <c r="AF69" s="48">
        <v>49.160792312851484</v>
      </c>
      <c r="AG69" s="48">
        <v>55.889536516656371</v>
      </c>
      <c r="AH69" s="48">
        <v>46.064111801531801</v>
      </c>
      <c r="AI69" s="48">
        <v>39.804624097540547</v>
      </c>
      <c r="AJ69" s="48">
        <v>41.041296041278819</v>
      </c>
      <c r="AK69" s="48">
        <v>18.003273602162896</v>
      </c>
      <c r="AL69" s="48">
        <v>84.512145962268605</v>
      </c>
      <c r="AM69" s="48">
        <v>19.458971919760568</v>
      </c>
      <c r="AN69" s="48" t="str">
        <v/>
      </c>
      <c r="AO69" s="48" t="str">
        <v/>
      </c>
      <c r="AP69" s="48" t="str">
        <v/>
      </c>
      <c r="AQ69" s="48" t="str">
        <v/>
      </c>
      <c r="AR69" s="48" t="str">
        <v/>
      </c>
      <c r="AS69" s="48" t="str">
        <v/>
      </c>
      <c r="AT69" s="48" t="str">
        <v/>
      </c>
      <c r="AU69" s="48" t="str">
        <v/>
      </c>
      <c r="AV69" s="48" t="str">
        <v/>
      </c>
      <c r="AW69" s="48" t="str">
        <v/>
      </c>
      <c r="AX69" s="48" t="str">
        <v/>
      </c>
      <c r="AY69" s="48" t="str">
        <v/>
      </c>
      <c r="AZ69" s="48" t="str">
        <v/>
      </c>
      <c r="BA69" s="48" t="str">
        <v/>
      </c>
      <c r="BB69" s="48" t="str">
        <v/>
      </c>
      <c r="BC69" s="48" t="str">
        <v/>
      </c>
      <c r="BD69" s="48" t="str">
        <v/>
      </c>
      <c r="BE69" s="48" t="str">
        <v/>
      </c>
      <c r="BF69" s="48" t="str">
        <v/>
      </c>
      <c r="BG69" s="48" t="str">
        <v/>
      </c>
      <c r="BH69" s="48" t="str">
        <v/>
      </c>
      <c r="BI69" s="48" t="str">
        <v/>
      </c>
      <c r="BJ69" s="48" t="str">
        <v/>
      </c>
      <c r="BK69" s="48" t="str">
        <v/>
      </c>
      <c r="BL69" s="48" t="str">
        <v/>
      </c>
      <c r="BM69" s="48" t="str">
        <v/>
      </c>
      <c r="BN69" s="48" t="str">
        <v/>
      </c>
      <c r="BO69" s="48" t="str">
        <v/>
      </c>
      <c r="BP69" s="48" t="str">
        <v/>
      </c>
      <c r="BQ69" s="48" t="str">
        <v/>
      </c>
      <c r="BR69" s="48" t="str">
        <v/>
      </c>
      <c r="BS69" s="48" t="str">
        <v/>
      </c>
      <c r="BT69" s="48" t="str">
        <v/>
      </c>
      <c r="BU69" s="48" t="str">
        <v/>
      </c>
      <c r="BV69" s="48" t="str">
        <v/>
      </c>
      <c r="BW69" s="48" t="str">
        <v/>
      </c>
      <c r="BX69" s="48" t="str">
        <v/>
      </c>
      <c r="BY69" s="48" t="str">
        <v/>
      </c>
      <c r="BZ69" s="48" t="str">
        <v/>
      </c>
      <c r="CA69" s="48" t="str">
        <v/>
      </c>
      <c r="CB69" s="48" t="str">
        <v/>
      </c>
      <c r="CC69" s="48" t="str">
        <v/>
      </c>
      <c r="CD69" s="48" t="str">
        <v/>
      </c>
      <c r="CE69" s="48" t="str">
        <v/>
      </c>
      <c r="CF69" s="48" t="str">
        <v/>
      </c>
      <c r="CG69" s="48" t="str">
        <v/>
      </c>
      <c r="CH69" s="48" t="str">
        <v/>
      </c>
      <c r="CI69" s="48" t="str">
        <v/>
      </c>
      <c r="CJ69" s="48" t="str">
        <v/>
      </c>
      <c r="CK69" s="48" t="str">
        <v/>
      </c>
      <c r="CL69" s="48" t="str">
        <v/>
      </c>
      <c r="CM69" s="48" t="str">
        <v/>
      </c>
      <c r="CN69" s="48" t="str">
        <v/>
      </c>
      <c r="CO69" s="48" t="str">
        <v/>
      </c>
      <c r="CP69" s="48" t="str">
        <v/>
      </c>
      <c r="CQ69" s="48" t="str">
        <v/>
      </c>
      <c r="CR69" s="48" t="str">
        <v/>
      </c>
      <c r="CS69" s="48" t="str">
        <v/>
      </c>
      <c r="CT69" s="48" t="str">
        <v/>
      </c>
      <c r="CU69" s="48" t="str">
        <v/>
      </c>
      <c r="CV69" s="48" t="str">
        <v/>
      </c>
      <c r="CW69" s="48" t="str">
        <v/>
      </c>
      <c r="CX69" s="48" t="str">
        <v/>
      </c>
      <c r="CY69" s="48" t="str">
        <v/>
      </c>
      <c r="CZ69" s="48" t="str">
        <v/>
      </c>
      <c r="DA69" s="48" t="str">
        <v/>
      </c>
      <c r="DB69" s="48" t="str">
        <v/>
      </c>
      <c r="DC69" s="48" t="str">
        <v/>
      </c>
      <c r="DD69" s="48" t="str">
        <v/>
      </c>
      <c r="DE69" s="48" t="str">
        <v/>
      </c>
      <c r="DF69" s="48" t="str">
        <v/>
      </c>
      <c r="DG69" s="48" t="str">
        <v/>
      </c>
      <c r="DH69" s="48" t="str">
        <v/>
      </c>
      <c r="DI69" s="48" t="str">
        <v/>
      </c>
      <c r="DJ69" s="48" t="str">
        <v/>
      </c>
      <c r="DK69" s="48" t="str">
        <v/>
      </c>
      <c r="DL69" s="48" t="str">
        <v/>
      </c>
      <c r="DM69" s="48" t="str">
        <v/>
      </c>
      <c r="DN69" s="48" t="str">
        <v/>
      </c>
      <c r="DO69" s="48" t="str">
        <v/>
      </c>
      <c r="DP69" s="48" t="str">
        <v/>
      </c>
      <c r="DQ69" s="48" t="str">
        <v/>
      </c>
      <c r="DR69" s="48" t="str">
        <v/>
      </c>
      <c r="DS69" s="48" t="str">
        <v/>
      </c>
      <c r="DT69" s="48" t="str">
        <v/>
      </c>
      <c r="DU69" s="48" t="str">
        <v/>
      </c>
      <c r="DV69" s="48" t="str">
        <v/>
      </c>
      <c r="DW69" s="48" t="str">
        <v/>
      </c>
      <c r="DX69" s="48" t="str">
        <v/>
      </c>
      <c r="DY69" s="48" t="str">
        <v/>
      </c>
      <c r="DZ69" s="48" t="str">
        <v/>
      </c>
      <c r="EA69" s="48" t="str">
        <v/>
      </c>
      <c r="EB69" s="48" t="str">
        <v/>
      </c>
      <c r="EC69" s="48" t="str">
        <v/>
      </c>
      <c r="ED69" s="48" t="str">
        <v/>
      </c>
      <c r="EE69" s="48" t="str">
        <v/>
      </c>
      <c r="EF69" s="48" t="str">
        <v/>
      </c>
      <c r="EG69" s="48" t="str">
        <v/>
      </c>
      <c r="EH69" s="48" t="str">
        <v/>
      </c>
      <c r="EI69" s="48" t="str">
        <v/>
      </c>
      <c r="EJ69" s="48" t="str">
        <v/>
      </c>
      <c r="EK69" s="48" t="str">
        <v/>
      </c>
      <c r="EL69" s="48" t="str">
        <v/>
      </c>
      <c r="EM69" s="48" t="str">
        <v/>
      </c>
      <c r="EN69" s="48" t="str">
        <v/>
      </c>
      <c r="EO69" s="48" t="str">
        <v/>
      </c>
      <c r="EP69" s="48" t="str">
        <v/>
      </c>
      <c r="EQ69" s="48" t="str">
        <v/>
      </c>
      <c r="ER69" s="48" t="str">
        <v/>
      </c>
      <c r="ES69" s="48" t="str">
        <v/>
      </c>
      <c r="ET69" s="48" t="str">
        <v/>
      </c>
      <c r="EU69" s="48" t="str">
        <v/>
      </c>
      <c r="EV69" s="48" t="str">
        <v/>
      </c>
      <c r="EW69" s="48" t="str">
        <v/>
      </c>
      <c r="EX69" s="48" t="str">
        <v/>
      </c>
      <c r="EY69" s="48" t="str">
        <v/>
      </c>
      <c r="EZ69" s="48" t="str">
        <v/>
      </c>
      <c r="FA69" s="48" t="str">
        <v/>
      </c>
      <c r="FB69" s="48" t="str">
        <v/>
      </c>
      <c r="FC69" s="48" t="str">
        <v/>
      </c>
      <c r="FD69" s="48" t="str">
        <v/>
      </c>
      <c r="FE69" s="48" t="str">
        <v/>
      </c>
      <c r="FF69" s="48" t="str">
        <v/>
      </c>
      <c r="FG69" s="48" t="str">
        <v/>
      </c>
      <c r="FH69" s="48" t="str">
        <v/>
      </c>
      <c r="FI69" s="48" t="str">
        <v/>
      </c>
      <c r="FJ69" s="48" t="str">
        <v/>
      </c>
      <c r="FK69" s="48" t="str">
        <v/>
      </c>
      <c r="FL69" s="48" t="str">
        <v/>
      </c>
      <c r="FM69" s="48" t="str">
        <v/>
      </c>
      <c r="FN69" s="48" t="str">
        <v/>
      </c>
      <c r="FO69" s="48" t="str">
        <v/>
      </c>
      <c r="FP69" s="48" t="str">
        <v/>
      </c>
      <c r="FQ69" s="48" t="str">
        <v/>
      </c>
      <c r="FR69" s="48" t="str">
        <v/>
      </c>
      <c r="FS69" s="48" t="str">
        <v/>
      </c>
      <c r="FT69" s="48" t="str">
        <v/>
      </c>
      <c r="FU69" s="48" t="str">
        <v/>
      </c>
      <c r="FV69" s="48" t="str">
        <v/>
      </c>
      <c r="FW69" s="48" t="str">
        <v/>
      </c>
      <c r="FX69" s="48" t="str">
        <v/>
      </c>
      <c r="FY69" s="48" t="str">
        <v/>
      </c>
      <c r="FZ69" s="48" t="str">
        <v/>
      </c>
      <c r="GA69" s="48" t="str">
        <v/>
      </c>
      <c r="GB69" s="48" t="str">
        <v/>
      </c>
      <c r="GC69" s="48" t="str">
        <v/>
      </c>
      <c r="GD69" s="48" t="str">
        <v/>
      </c>
      <c r="GE69" s="48" t="str">
        <v/>
      </c>
      <c r="GF69" s="48" t="str">
        <v/>
      </c>
      <c r="GG69" s="48" t="str">
        <v/>
      </c>
      <c r="GH69" s="48" t="str">
        <v/>
      </c>
      <c r="GI69" s="48" t="str">
        <v/>
      </c>
      <c r="GJ69" s="48" t="str">
        <v/>
      </c>
      <c r="GK69" s="48" t="str">
        <v/>
      </c>
      <c r="GL69" s="48" t="str">
        <v/>
      </c>
      <c r="GM69" s="48" t="str">
        <v/>
      </c>
      <c r="GN69" s="48" t="str">
        <v/>
      </c>
      <c r="GO69" s="48" t="str">
        <v/>
      </c>
      <c r="GP69" s="48" t="str">
        <v/>
      </c>
      <c r="GQ69" s="48" t="str">
        <v/>
      </c>
      <c r="GR69" s="48" t="str">
        <v/>
      </c>
      <c r="GS69" s="48" t="str">
        <v/>
      </c>
      <c r="GT69" s="48" t="str">
        <v/>
      </c>
      <c r="GU69" s="48" t="str">
        <v/>
      </c>
      <c r="GV69" s="48" t="str">
        <v/>
      </c>
      <c r="GW69" s="48" t="str">
        <v/>
      </c>
      <c r="GX69" s="48" t="str">
        <v/>
      </c>
      <c r="GY69" s="48" t="str">
        <v/>
      </c>
      <c r="GZ69" s="48" t="str">
        <v/>
      </c>
      <c r="HA69" s="48" t="str">
        <v/>
      </c>
      <c r="HB69" s="48" t="str">
        <v/>
      </c>
      <c r="HC69" s="48" t="str">
        <v/>
      </c>
      <c r="HD69" s="48" t="str">
        <v/>
      </c>
      <c r="HE69" s="48" t="str">
        <v/>
      </c>
      <c r="HF69" s="48" t="str">
        <v/>
      </c>
      <c r="HG69" s="48" t="str">
        <v/>
      </c>
      <c r="HH69" s="48" t="str">
        <v/>
      </c>
      <c r="HI69" s="48" t="str">
        <v/>
      </c>
      <c r="HJ69" s="48" t="str">
        <v/>
      </c>
      <c r="HK69" s="48" t="str">
        <v/>
      </c>
      <c r="HL69" s="48" t="str">
        <v/>
      </c>
      <c r="HM69" s="48" t="str">
        <v/>
      </c>
      <c r="HN69" s="48" t="str">
        <v/>
      </c>
      <c r="HO69" s="48" t="str">
        <v/>
      </c>
      <c r="HP69" s="48" t="str">
        <v/>
      </c>
      <c r="HQ69" s="48" t="str">
        <v/>
      </c>
      <c r="HR69" s="48" t="str">
        <v/>
      </c>
      <c r="HS69" s="48" t="str">
        <v/>
      </c>
      <c r="HT69" s="48" t="str">
        <v/>
      </c>
      <c r="HU69" s="48" t="str">
        <v/>
      </c>
      <c r="HV69" s="48" t="str">
        <v/>
      </c>
      <c r="HW69" s="48" t="str">
        <v/>
      </c>
      <c r="HX69" s="48" t="str">
        <v/>
      </c>
      <c r="HY69" s="48" t="str">
        <v/>
      </c>
      <c r="HZ69" s="48" t="str">
        <v/>
      </c>
      <c r="IA69" s="48" t="str">
        <v/>
      </c>
      <c r="IB69" s="48" t="str">
        <v/>
      </c>
      <c r="IC69" s="48" t="str">
        <v/>
      </c>
      <c r="ID69" s="48" t="str">
        <v/>
      </c>
      <c r="IE69" s="48" t="str">
        <v/>
      </c>
      <c r="IF69" s="48" t="str">
        <v/>
      </c>
      <c r="IG69" s="48" t="str">
        <v/>
      </c>
      <c r="IH69" s="48" t="str">
        <v/>
      </c>
      <c r="II69" s="48" t="str">
        <v/>
      </c>
      <c r="IJ69" s="48" t="str">
        <v/>
      </c>
      <c r="IK69" s="48" t="str">
        <v/>
      </c>
      <c r="IL69" s="48" t="str">
        <v/>
      </c>
      <c r="IM69" s="48" t="str">
        <v/>
      </c>
      <c r="IN69" s="48" t="str">
        <v/>
      </c>
      <c r="IO69" s="48" t="str">
        <v/>
      </c>
      <c r="IP69" s="48" t="str">
        <v/>
      </c>
      <c r="IQ69" s="48" t="str">
        <v/>
      </c>
      <c r="IR69" s="55">
        <f t="shared" si="69"/>
        <v>58.615038975599553</v>
      </c>
      <c r="IS69" s="55">
        <f t="shared" si="70"/>
        <v>18.667369184765374</v>
      </c>
      <c r="IT69" s="9"/>
    </row>
    <row r="70" spans="1:254" s="10" customFormat="1" x14ac:dyDescent="0.2">
      <c r="A70" s="47" t="s">
        <v>7</v>
      </c>
      <c r="B70" s="48">
        <v>73.603751023978901</v>
      </c>
      <c r="C70" s="48">
        <v>42.292529610654967</v>
      </c>
      <c r="D70" s="48">
        <v>47.326618724697553</v>
      </c>
      <c r="E70" s="48">
        <v>52.902237367670757</v>
      </c>
      <c r="F70" s="48">
        <v>53.81359878103072</v>
      </c>
      <c r="G70" s="48">
        <v>-1.9357563505596935</v>
      </c>
      <c r="H70" s="48">
        <v>31.538628542749063</v>
      </c>
      <c r="I70" s="48">
        <v>61.606992826201491</v>
      </c>
      <c r="J70" s="48">
        <v>32.158288488468116</v>
      </c>
      <c r="K70" s="48">
        <v>47.035641083979883</v>
      </c>
      <c r="L70" s="48">
        <v>59.04826342580607</v>
      </c>
      <c r="M70" s="48">
        <v>51.982300197402829</v>
      </c>
      <c r="N70" s="48">
        <v>51.537293510871599</v>
      </c>
      <c r="O70" s="48">
        <v>51.867699244106923</v>
      </c>
      <c r="P70" s="48">
        <v>49.192060289881667</v>
      </c>
      <c r="Q70" s="48">
        <v>62.343653643164664</v>
      </c>
      <c r="R70" s="48">
        <v>31.300255856860581</v>
      </c>
      <c r="S70" s="48">
        <v>31.169816725276803</v>
      </c>
      <c r="T70" s="48">
        <v>48.031145336900231</v>
      </c>
      <c r="U70" s="48">
        <v>45.532182245290194</v>
      </c>
      <c r="V70" s="48">
        <v>20.581495360503986</v>
      </c>
      <c r="W70" s="48">
        <v>61.963510178569742</v>
      </c>
      <c r="X70" s="48">
        <v>55.564524060193342</v>
      </c>
      <c r="Y70" s="48">
        <v>56.671688127458566</v>
      </c>
      <c r="Z70" s="48">
        <v>40.967936286822045</v>
      </c>
      <c r="AA70" s="48">
        <v>53.33407662601325</v>
      </c>
      <c r="AB70" s="48">
        <v>87.811730750606372</v>
      </c>
      <c r="AC70" s="48">
        <v>20.635073585951254</v>
      </c>
      <c r="AD70" s="48">
        <v>57.346599307505059</v>
      </c>
      <c r="AE70" s="48">
        <v>66.067942285193297</v>
      </c>
      <c r="AF70" s="48">
        <v>30.12745148449628</v>
      </c>
      <c r="AG70" s="48">
        <v>41.118595432889592</v>
      </c>
      <c r="AH70" s="48">
        <v>98.671739969477144</v>
      </c>
      <c r="AI70" s="48">
        <v>61.709196868299038</v>
      </c>
      <c r="AJ70" s="48">
        <v>35.311439152672889</v>
      </c>
      <c r="AK70" s="48">
        <v>57.459579301819417</v>
      </c>
      <c r="AL70" s="48">
        <v>35.372684631574643</v>
      </c>
      <c r="AM70" s="48">
        <v>31.255594145943</v>
      </c>
      <c r="AN70" s="48" t="str">
        <v/>
      </c>
      <c r="AO70" s="48" t="str">
        <v/>
      </c>
      <c r="AP70" s="48" t="str">
        <v/>
      </c>
      <c r="AQ70" s="48" t="str">
        <v/>
      </c>
      <c r="AR70" s="48" t="str">
        <v/>
      </c>
      <c r="AS70" s="48" t="str">
        <v/>
      </c>
      <c r="AT70" s="48" t="str">
        <v/>
      </c>
      <c r="AU70" s="48" t="str">
        <v/>
      </c>
      <c r="AV70" s="48" t="str">
        <v/>
      </c>
      <c r="AW70" s="48" t="str">
        <v/>
      </c>
      <c r="AX70" s="48" t="str">
        <v/>
      </c>
      <c r="AY70" s="48" t="str">
        <v/>
      </c>
      <c r="AZ70" s="48" t="str">
        <v/>
      </c>
      <c r="BA70" s="48" t="str">
        <v/>
      </c>
      <c r="BB70" s="48" t="str">
        <v/>
      </c>
      <c r="BC70" s="48" t="str">
        <v/>
      </c>
      <c r="BD70" s="48" t="str">
        <v/>
      </c>
      <c r="BE70" s="48" t="str">
        <v/>
      </c>
      <c r="BF70" s="48" t="str">
        <v/>
      </c>
      <c r="BG70" s="48" t="str">
        <v/>
      </c>
      <c r="BH70" s="48" t="str">
        <v/>
      </c>
      <c r="BI70" s="48" t="str">
        <v/>
      </c>
      <c r="BJ70" s="48" t="str">
        <v/>
      </c>
      <c r="BK70" s="48" t="str">
        <v/>
      </c>
      <c r="BL70" s="48" t="str">
        <v/>
      </c>
      <c r="BM70" s="48" t="str">
        <v/>
      </c>
      <c r="BN70" s="48" t="str">
        <v/>
      </c>
      <c r="BO70" s="48" t="str">
        <v/>
      </c>
      <c r="BP70" s="48" t="str">
        <v/>
      </c>
      <c r="BQ70" s="48" t="str">
        <v/>
      </c>
      <c r="BR70" s="48" t="str">
        <v/>
      </c>
      <c r="BS70" s="48" t="str">
        <v/>
      </c>
      <c r="BT70" s="48" t="str">
        <v/>
      </c>
      <c r="BU70" s="48" t="str">
        <v/>
      </c>
      <c r="BV70" s="48" t="str">
        <v/>
      </c>
      <c r="BW70" s="48" t="str">
        <v/>
      </c>
      <c r="BX70" s="48" t="str">
        <v/>
      </c>
      <c r="BY70" s="48" t="str">
        <v/>
      </c>
      <c r="BZ70" s="48" t="str">
        <v/>
      </c>
      <c r="CA70" s="48" t="str">
        <v/>
      </c>
      <c r="CB70" s="48" t="str">
        <v/>
      </c>
      <c r="CC70" s="48" t="str">
        <v/>
      </c>
      <c r="CD70" s="48" t="str">
        <v/>
      </c>
      <c r="CE70" s="48" t="str">
        <v/>
      </c>
      <c r="CF70" s="48" t="str">
        <v/>
      </c>
      <c r="CG70" s="48" t="str">
        <v/>
      </c>
      <c r="CH70" s="48" t="str">
        <v/>
      </c>
      <c r="CI70" s="48" t="str">
        <v/>
      </c>
      <c r="CJ70" s="48" t="str">
        <v/>
      </c>
      <c r="CK70" s="48" t="str">
        <v/>
      </c>
      <c r="CL70" s="48" t="str">
        <v/>
      </c>
      <c r="CM70" s="48" t="str">
        <v/>
      </c>
      <c r="CN70" s="48" t="str">
        <v/>
      </c>
      <c r="CO70" s="48" t="str">
        <v/>
      </c>
      <c r="CP70" s="48" t="str">
        <v/>
      </c>
      <c r="CQ70" s="48" t="str">
        <v/>
      </c>
      <c r="CR70" s="48" t="str">
        <v/>
      </c>
      <c r="CS70" s="48" t="str">
        <v/>
      </c>
      <c r="CT70" s="48" t="str">
        <v/>
      </c>
      <c r="CU70" s="48" t="str">
        <v/>
      </c>
      <c r="CV70" s="48" t="str">
        <v/>
      </c>
      <c r="CW70" s="48" t="str">
        <v/>
      </c>
      <c r="CX70" s="48" t="str">
        <v/>
      </c>
      <c r="CY70" s="48" t="str">
        <v/>
      </c>
      <c r="CZ70" s="48" t="str">
        <v/>
      </c>
      <c r="DA70" s="48" t="str">
        <v/>
      </c>
      <c r="DB70" s="48" t="str">
        <v/>
      </c>
      <c r="DC70" s="48" t="str">
        <v/>
      </c>
      <c r="DD70" s="48" t="str">
        <v/>
      </c>
      <c r="DE70" s="48" t="str">
        <v/>
      </c>
      <c r="DF70" s="48" t="str">
        <v/>
      </c>
      <c r="DG70" s="48" t="str">
        <v/>
      </c>
      <c r="DH70" s="48" t="str">
        <v/>
      </c>
      <c r="DI70" s="48" t="str">
        <v/>
      </c>
      <c r="DJ70" s="48" t="str">
        <v/>
      </c>
      <c r="DK70" s="48" t="str">
        <v/>
      </c>
      <c r="DL70" s="48" t="str">
        <v/>
      </c>
      <c r="DM70" s="48" t="str">
        <v/>
      </c>
      <c r="DN70" s="48" t="str">
        <v/>
      </c>
      <c r="DO70" s="48" t="str">
        <v/>
      </c>
      <c r="DP70" s="48" t="str">
        <v/>
      </c>
      <c r="DQ70" s="48" t="str">
        <v/>
      </c>
      <c r="DR70" s="48" t="str">
        <v/>
      </c>
      <c r="DS70" s="48" t="str">
        <v/>
      </c>
      <c r="DT70" s="48" t="str">
        <v/>
      </c>
      <c r="DU70" s="48" t="str">
        <v/>
      </c>
      <c r="DV70" s="48" t="str">
        <v/>
      </c>
      <c r="DW70" s="48" t="str">
        <v/>
      </c>
      <c r="DX70" s="48" t="str">
        <v/>
      </c>
      <c r="DY70" s="48" t="str">
        <v/>
      </c>
      <c r="DZ70" s="48" t="str">
        <v/>
      </c>
      <c r="EA70" s="48" t="str">
        <v/>
      </c>
      <c r="EB70" s="48" t="str">
        <v/>
      </c>
      <c r="EC70" s="48" t="str">
        <v/>
      </c>
      <c r="ED70" s="48" t="str">
        <v/>
      </c>
      <c r="EE70" s="48" t="str">
        <v/>
      </c>
      <c r="EF70" s="48" t="str">
        <v/>
      </c>
      <c r="EG70" s="48" t="str">
        <v/>
      </c>
      <c r="EH70" s="48" t="str">
        <v/>
      </c>
      <c r="EI70" s="48" t="str">
        <v/>
      </c>
      <c r="EJ70" s="48" t="str">
        <v/>
      </c>
      <c r="EK70" s="48" t="str">
        <v/>
      </c>
      <c r="EL70" s="48" t="str">
        <v/>
      </c>
      <c r="EM70" s="48" t="str">
        <v/>
      </c>
      <c r="EN70" s="48" t="str">
        <v/>
      </c>
      <c r="EO70" s="48" t="str">
        <v/>
      </c>
      <c r="EP70" s="48" t="str">
        <v/>
      </c>
      <c r="EQ70" s="48" t="str">
        <v/>
      </c>
      <c r="ER70" s="48" t="str">
        <v/>
      </c>
      <c r="ES70" s="48" t="str">
        <v/>
      </c>
      <c r="ET70" s="48" t="str">
        <v/>
      </c>
      <c r="EU70" s="48" t="str">
        <v/>
      </c>
      <c r="EV70" s="48" t="str">
        <v/>
      </c>
      <c r="EW70" s="48" t="str">
        <v/>
      </c>
      <c r="EX70" s="48" t="str">
        <v/>
      </c>
      <c r="EY70" s="48" t="str">
        <v/>
      </c>
      <c r="EZ70" s="48" t="str">
        <v/>
      </c>
      <c r="FA70" s="48" t="str">
        <v/>
      </c>
      <c r="FB70" s="48" t="str">
        <v/>
      </c>
      <c r="FC70" s="48" t="str">
        <v/>
      </c>
      <c r="FD70" s="48" t="str">
        <v/>
      </c>
      <c r="FE70" s="48" t="str">
        <v/>
      </c>
      <c r="FF70" s="48" t="str">
        <v/>
      </c>
      <c r="FG70" s="48" t="str">
        <v/>
      </c>
      <c r="FH70" s="48" t="str">
        <v/>
      </c>
      <c r="FI70" s="48" t="str">
        <v/>
      </c>
      <c r="FJ70" s="48" t="str">
        <v/>
      </c>
      <c r="FK70" s="48" t="str">
        <v/>
      </c>
      <c r="FL70" s="48" t="str">
        <v/>
      </c>
      <c r="FM70" s="48" t="str">
        <v/>
      </c>
      <c r="FN70" s="48" t="str">
        <v/>
      </c>
      <c r="FO70" s="48" t="str">
        <v/>
      </c>
      <c r="FP70" s="48" t="str">
        <v/>
      </c>
      <c r="FQ70" s="48" t="str">
        <v/>
      </c>
      <c r="FR70" s="48" t="str">
        <v/>
      </c>
      <c r="FS70" s="48" t="str">
        <v/>
      </c>
      <c r="FT70" s="48" t="str">
        <v/>
      </c>
      <c r="FU70" s="48" t="str">
        <v/>
      </c>
      <c r="FV70" s="48" t="str">
        <v/>
      </c>
      <c r="FW70" s="48" t="str">
        <v/>
      </c>
      <c r="FX70" s="48" t="str">
        <v/>
      </c>
      <c r="FY70" s="48" t="str">
        <v/>
      </c>
      <c r="FZ70" s="48" t="str">
        <v/>
      </c>
      <c r="GA70" s="48" t="str">
        <v/>
      </c>
      <c r="GB70" s="48" t="str">
        <v/>
      </c>
      <c r="GC70" s="48" t="str">
        <v/>
      </c>
      <c r="GD70" s="48" t="str">
        <v/>
      </c>
      <c r="GE70" s="48" t="str">
        <v/>
      </c>
      <c r="GF70" s="48" t="str">
        <v/>
      </c>
      <c r="GG70" s="48" t="str">
        <v/>
      </c>
      <c r="GH70" s="48" t="str">
        <v/>
      </c>
      <c r="GI70" s="48" t="str">
        <v/>
      </c>
      <c r="GJ70" s="48" t="str">
        <v/>
      </c>
      <c r="GK70" s="48" t="str">
        <v/>
      </c>
      <c r="GL70" s="48" t="str">
        <v/>
      </c>
      <c r="GM70" s="48" t="str">
        <v/>
      </c>
      <c r="GN70" s="48" t="str">
        <v/>
      </c>
      <c r="GO70" s="48" t="str">
        <v/>
      </c>
      <c r="GP70" s="48" t="str">
        <v/>
      </c>
      <c r="GQ70" s="48" t="str">
        <v/>
      </c>
      <c r="GR70" s="48" t="str">
        <v/>
      </c>
      <c r="GS70" s="48" t="str">
        <v/>
      </c>
      <c r="GT70" s="48" t="str">
        <v/>
      </c>
      <c r="GU70" s="48" t="str">
        <v/>
      </c>
      <c r="GV70" s="48" t="str">
        <v/>
      </c>
      <c r="GW70" s="48" t="str">
        <v/>
      </c>
      <c r="GX70" s="48" t="str">
        <v/>
      </c>
      <c r="GY70" s="48" t="str">
        <v/>
      </c>
      <c r="GZ70" s="48" t="str">
        <v/>
      </c>
      <c r="HA70" s="48" t="str">
        <v/>
      </c>
      <c r="HB70" s="48" t="str">
        <v/>
      </c>
      <c r="HC70" s="48" t="str">
        <v/>
      </c>
      <c r="HD70" s="48" t="str">
        <v/>
      </c>
      <c r="HE70" s="48" t="str">
        <v/>
      </c>
      <c r="HF70" s="48" t="str">
        <v/>
      </c>
      <c r="HG70" s="48" t="str">
        <v/>
      </c>
      <c r="HH70" s="48" t="str">
        <v/>
      </c>
      <c r="HI70" s="48" t="str">
        <v/>
      </c>
      <c r="HJ70" s="48" t="str">
        <v/>
      </c>
      <c r="HK70" s="48" t="str">
        <v/>
      </c>
      <c r="HL70" s="48" t="str">
        <v/>
      </c>
      <c r="HM70" s="48" t="str">
        <v/>
      </c>
      <c r="HN70" s="48" t="str">
        <v/>
      </c>
      <c r="HO70" s="48" t="str">
        <v/>
      </c>
      <c r="HP70" s="48" t="str">
        <v/>
      </c>
      <c r="HQ70" s="48" t="str">
        <v/>
      </c>
      <c r="HR70" s="48" t="str">
        <v/>
      </c>
      <c r="HS70" s="48" t="str">
        <v/>
      </c>
      <c r="HT70" s="48" t="str">
        <v/>
      </c>
      <c r="HU70" s="48" t="str">
        <v/>
      </c>
      <c r="HV70" s="48" t="str">
        <v/>
      </c>
      <c r="HW70" s="48" t="str">
        <v/>
      </c>
      <c r="HX70" s="48" t="str">
        <v/>
      </c>
      <c r="HY70" s="48" t="str">
        <v/>
      </c>
      <c r="HZ70" s="48" t="str">
        <v/>
      </c>
      <c r="IA70" s="48" t="str">
        <v/>
      </c>
      <c r="IB70" s="48" t="str">
        <v/>
      </c>
      <c r="IC70" s="48" t="str">
        <v/>
      </c>
      <c r="ID70" s="48" t="str">
        <v/>
      </c>
      <c r="IE70" s="48" t="str">
        <v/>
      </c>
      <c r="IF70" s="48" t="str">
        <v/>
      </c>
      <c r="IG70" s="48" t="str">
        <v/>
      </c>
      <c r="IH70" s="48" t="str">
        <v/>
      </c>
      <c r="II70" s="48" t="str">
        <v/>
      </c>
      <c r="IJ70" s="48" t="str">
        <v/>
      </c>
      <c r="IK70" s="48" t="str">
        <v/>
      </c>
      <c r="IL70" s="48" t="str">
        <v/>
      </c>
      <c r="IM70" s="48" t="str">
        <v/>
      </c>
      <c r="IN70" s="48" t="str">
        <v/>
      </c>
      <c r="IO70" s="48" t="str">
        <v/>
      </c>
      <c r="IP70" s="48" t="str">
        <v/>
      </c>
      <c r="IQ70" s="48" t="str">
        <v/>
      </c>
      <c r="IR70" s="55">
        <f t="shared" si="69"/>
        <v>48.271527845537413</v>
      </c>
      <c r="IS70" s="55">
        <f t="shared" si="70"/>
        <v>18.456189519417993</v>
      </c>
      <c r="IT70" s="9"/>
    </row>
    <row r="71" spans="1:254" s="10" customFormat="1" x14ac:dyDescent="0.2">
      <c r="A71" s="47" t="s">
        <v>8</v>
      </c>
      <c r="B71" s="48">
        <v>42.671850802376959</v>
      </c>
      <c r="C71" s="48">
        <v>-2.3840117961800598</v>
      </c>
      <c r="D71" s="48">
        <v>30.223619319759873</v>
      </c>
      <c r="E71" s="48">
        <v>20.324720614331508</v>
      </c>
      <c r="F71" s="48">
        <v>-22.326086204916685</v>
      </c>
      <c r="G71" s="48">
        <v>34.187217423990951</v>
      </c>
      <c r="H71" s="48">
        <v>-3.8007884137063681</v>
      </c>
      <c r="I71" s="48">
        <v>8.8310251322812796</v>
      </c>
      <c r="J71" s="48">
        <v>22.840690167436527</v>
      </c>
      <c r="K71" s="48">
        <v>-3.0078651308266466</v>
      </c>
      <c r="L71" s="48">
        <v>29.796055757257896</v>
      </c>
      <c r="M71" s="48">
        <v>-9.4478039987183866</v>
      </c>
      <c r="N71" s="48">
        <v>44.137907670839553</v>
      </c>
      <c r="O71" s="48">
        <v>6.841625148339741</v>
      </c>
      <c r="P71" s="48">
        <v>7.1390854229088436</v>
      </c>
      <c r="Q71" s="48">
        <v>22.890098580470621</v>
      </c>
      <c r="R71" s="48">
        <v>30.751925162206007</v>
      </c>
      <c r="S71" s="48">
        <v>23.619123280805422</v>
      </c>
      <c r="T71" s="48">
        <v>-0.71465588731535357</v>
      </c>
      <c r="U71" s="48">
        <v>27.424304554484756</v>
      </c>
      <c r="V71" s="48">
        <v>28.251389418122926</v>
      </c>
      <c r="W71" s="48">
        <v>8.3298676539545777</v>
      </c>
      <c r="X71" s="48">
        <v>-25.652112633534756</v>
      </c>
      <c r="Y71" s="48">
        <v>26.82545530853363</v>
      </c>
      <c r="Z71" s="48">
        <v>-14.151067579921317</v>
      </c>
      <c r="AA71" s="48">
        <v>26.971214650936787</v>
      </c>
      <c r="AB71" s="48">
        <v>30.020384403829734</v>
      </c>
      <c r="AC71" s="48">
        <v>2.3671161620780246</v>
      </c>
      <c r="AD71" s="48">
        <v>48.785604416051768</v>
      </c>
      <c r="AE71" s="48">
        <v>27.903551228852606</v>
      </c>
      <c r="AF71" s="48">
        <v>-11.060499670873007</v>
      </c>
      <c r="AG71" s="48">
        <v>-3.3313109384564887</v>
      </c>
      <c r="AH71" s="48">
        <v>20.921779533810291</v>
      </c>
      <c r="AI71" s="48">
        <v>10.409957121111693</v>
      </c>
      <c r="AJ71" s="48">
        <v>58.558208421491095</v>
      </c>
      <c r="AK71" s="48">
        <v>-11.853974698751973</v>
      </c>
      <c r="AL71" s="48">
        <v>16.759960936963996</v>
      </c>
      <c r="AM71" s="48">
        <v>33.830521186309802</v>
      </c>
      <c r="AN71" s="48" t="str">
        <v/>
      </c>
      <c r="AO71" s="48" t="str">
        <v/>
      </c>
      <c r="AP71" s="48" t="str">
        <v/>
      </c>
      <c r="AQ71" s="48" t="str">
        <v/>
      </c>
      <c r="AR71" s="48" t="str">
        <v/>
      </c>
      <c r="AS71" s="48" t="str">
        <v/>
      </c>
      <c r="AT71" s="48" t="str">
        <v/>
      </c>
      <c r="AU71" s="48" t="str">
        <v/>
      </c>
      <c r="AV71" s="48" t="str">
        <v/>
      </c>
      <c r="AW71" s="48" t="str">
        <v/>
      </c>
      <c r="AX71" s="48" t="str">
        <v/>
      </c>
      <c r="AY71" s="48" t="str">
        <v/>
      </c>
      <c r="AZ71" s="48" t="str">
        <v/>
      </c>
      <c r="BA71" s="48" t="str">
        <v/>
      </c>
      <c r="BB71" s="48" t="str">
        <v/>
      </c>
      <c r="BC71" s="48" t="str">
        <v/>
      </c>
      <c r="BD71" s="48" t="str">
        <v/>
      </c>
      <c r="BE71" s="48" t="str">
        <v/>
      </c>
      <c r="BF71" s="48" t="str">
        <v/>
      </c>
      <c r="BG71" s="48" t="str">
        <v/>
      </c>
      <c r="BH71" s="48" t="str">
        <v/>
      </c>
      <c r="BI71" s="48" t="str">
        <v/>
      </c>
      <c r="BJ71" s="48" t="str">
        <v/>
      </c>
      <c r="BK71" s="48" t="str">
        <v/>
      </c>
      <c r="BL71" s="48" t="str">
        <v/>
      </c>
      <c r="BM71" s="48" t="str">
        <v/>
      </c>
      <c r="BN71" s="48" t="str">
        <v/>
      </c>
      <c r="BO71" s="48" t="str">
        <v/>
      </c>
      <c r="BP71" s="48" t="str">
        <v/>
      </c>
      <c r="BQ71" s="48" t="str">
        <v/>
      </c>
      <c r="BR71" s="48" t="str">
        <v/>
      </c>
      <c r="BS71" s="48" t="str">
        <v/>
      </c>
      <c r="BT71" s="48" t="str">
        <v/>
      </c>
      <c r="BU71" s="48" t="str">
        <v/>
      </c>
      <c r="BV71" s="48" t="str">
        <v/>
      </c>
      <c r="BW71" s="48" t="str">
        <v/>
      </c>
      <c r="BX71" s="48" t="str">
        <v/>
      </c>
      <c r="BY71" s="48" t="str">
        <v/>
      </c>
      <c r="BZ71" s="48" t="str">
        <v/>
      </c>
      <c r="CA71" s="48" t="str">
        <v/>
      </c>
      <c r="CB71" s="48" t="str">
        <v/>
      </c>
      <c r="CC71" s="48" t="str">
        <v/>
      </c>
      <c r="CD71" s="48" t="str">
        <v/>
      </c>
      <c r="CE71" s="48" t="str">
        <v/>
      </c>
      <c r="CF71" s="48" t="str">
        <v/>
      </c>
      <c r="CG71" s="48" t="str">
        <v/>
      </c>
      <c r="CH71" s="48" t="str">
        <v/>
      </c>
      <c r="CI71" s="48" t="str">
        <v/>
      </c>
      <c r="CJ71" s="48" t="str">
        <v/>
      </c>
      <c r="CK71" s="48" t="str">
        <v/>
      </c>
      <c r="CL71" s="48" t="str">
        <v/>
      </c>
      <c r="CM71" s="48" t="str">
        <v/>
      </c>
      <c r="CN71" s="48" t="str">
        <v/>
      </c>
      <c r="CO71" s="48" t="str">
        <v/>
      </c>
      <c r="CP71" s="48" t="str">
        <v/>
      </c>
      <c r="CQ71" s="48" t="str">
        <v/>
      </c>
      <c r="CR71" s="48" t="str">
        <v/>
      </c>
      <c r="CS71" s="48" t="str">
        <v/>
      </c>
      <c r="CT71" s="48" t="str">
        <v/>
      </c>
      <c r="CU71" s="48" t="str">
        <v/>
      </c>
      <c r="CV71" s="48" t="str">
        <v/>
      </c>
      <c r="CW71" s="48" t="str">
        <v/>
      </c>
      <c r="CX71" s="48" t="str">
        <v/>
      </c>
      <c r="CY71" s="48" t="str">
        <v/>
      </c>
      <c r="CZ71" s="48" t="str">
        <v/>
      </c>
      <c r="DA71" s="48" t="str">
        <v/>
      </c>
      <c r="DB71" s="48" t="str">
        <v/>
      </c>
      <c r="DC71" s="48" t="str">
        <v/>
      </c>
      <c r="DD71" s="48" t="str">
        <v/>
      </c>
      <c r="DE71" s="48" t="str">
        <v/>
      </c>
      <c r="DF71" s="48" t="str">
        <v/>
      </c>
      <c r="DG71" s="48" t="str">
        <v/>
      </c>
      <c r="DH71" s="48" t="str">
        <v/>
      </c>
      <c r="DI71" s="48" t="str">
        <v/>
      </c>
      <c r="DJ71" s="48" t="str">
        <v/>
      </c>
      <c r="DK71" s="48" t="str">
        <v/>
      </c>
      <c r="DL71" s="48" t="str">
        <v/>
      </c>
      <c r="DM71" s="48" t="str">
        <v/>
      </c>
      <c r="DN71" s="48" t="str">
        <v/>
      </c>
      <c r="DO71" s="48" t="str">
        <v/>
      </c>
      <c r="DP71" s="48" t="str">
        <v/>
      </c>
      <c r="DQ71" s="48" t="str">
        <v/>
      </c>
      <c r="DR71" s="48" t="str">
        <v/>
      </c>
      <c r="DS71" s="48" t="str">
        <v/>
      </c>
      <c r="DT71" s="48" t="str">
        <v/>
      </c>
      <c r="DU71" s="48" t="str">
        <v/>
      </c>
      <c r="DV71" s="48" t="str">
        <v/>
      </c>
      <c r="DW71" s="48" t="str">
        <v/>
      </c>
      <c r="DX71" s="48" t="str">
        <v/>
      </c>
      <c r="DY71" s="48" t="str">
        <v/>
      </c>
      <c r="DZ71" s="48" t="str">
        <v/>
      </c>
      <c r="EA71" s="48" t="str">
        <v/>
      </c>
      <c r="EB71" s="48" t="str">
        <v/>
      </c>
      <c r="EC71" s="48" t="str">
        <v/>
      </c>
      <c r="ED71" s="48" t="str">
        <v/>
      </c>
      <c r="EE71" s="48" t="str">
        <v/>
      </c>
      <c r="EF71" s="48" t="str">
        <v/>
      </c>
      <c r="EG71" s="48" t="str">
        <v/>
      </c>
      <c r="EH71" s="48" t="str">
        <v/>
      </c>
      <c r="EI71" s="48" t="str">
        <v/>
      </c>
      <c r="EJ71" s="48" t="str">
        <v/>
      </c>
      <c r="EK71" s="48" t="str">
        <v/>
      </c>
      <c r="EL71" s="48" t="str">
        <v/>
      </c>
      <c r="EM71" s="48" t="str">
        <v/>
      </c>
      <c r="EN71" s="48" t="str">
        <v/>
      </c>
      <c r="EO71" s="48" t="str">
        <v/>
      </c>
      <c r="EP71" s="48" t="str">
        <v/>
      </c>
      <c r="EQ71" s="48" t="str">
        <v/>
      </c>
      <c r="ER71" s="48" t="str">
        <v/>
      </c>
      <c r="ES71" s="48" t="str">
        <v/>
      </c>
      <c r="ET71" s="48" t="str">
        <v/>
      </c>
      <c r="EU71" s="48" t="str">
        <v/>
      </c>
      <c r="EV71" s="48" t="str">
        <v/>
      </c>
      <c r="EW71" s="48" t="str">
        <v/>
      </c>
      <c r="EX71" s="48" t="str">
        <v/>
      </c>
      <c r="EY71" s="48" t="str">
        <v/>
      </c>
      <c r="EZ71" s="48" t="str">
        <v/>
      </c>
      <c r="FA71" s="48" t="str">
        <v/>
      </c>
      <c r="FB71" s="48" t="str">
        <v/>
      </c>
      <c r="FC71" s="48" t="str">
        <v/>
      </c>
      <c r="FD71" s="48" t="str">
        <v/>
      </c>
      <c r="FE71" s="48" t="str">
        <v/>
      </c>
      <c r="FF71" s="48" t="str">
        <v/>
      </c>
      <c r="FG71" s="48" t="str">
        <v/>
      </c>
      <c r="FH71" s="48" t="str">
        <v/>
      </c>
      <c r="FI71" s="48" t="str">
        <v/>
      </c>
      <c r="FJ71" s="48" t="str">
        <v/>
      </c>
      <c r="FK71" s="48" t="str">
        <v/>
      </c>
      <c r="FL71" s="48" t="str">
        <v/>
      </c>
      <c r="FM71" s="48" t="str">
        <v/>
      </c>
      <c r="FN71" s="48" t="str">
        <v/>
      </c>
      <c r="FO71" s="48" t="str">
        <v/>
      </c>
      <c r="FP71" s="48" t="str">
        <v/>
      </c>
      <c r="FQ71" s="48" t="str">
        <v/>
      </c>
      <c r="FR71" s="48" t="str">
        <v/>
      </c>
      <c r="FS71" s="48" t="str">
        <v/>
      </c>
      <c r="FT71" s="48" t="str">
        <v/>
      </c>
      <c r="FU71" s="48" t="str">
        <v/>
      </c>
      <c r="FV71" s="48" t="str">
        <v/>
      </c>
      <c r="FW71" s="48" t="str">
        <v/>
      </c>
      <c r="FX71" s="48" t="str">
        <v/>
      </c>
      <c r="FY71" s="48" t="str">
        <v/>
      </c>
      <c r="FZ71" s="48" t="str">
        <v/>
      </c>
      <c r="GA71" s="48" t="str">
        <v/>
      </c>
      <c r="GB71" s="48" t="str">
        <v/>
      </c>
      <c r="GC71" s="48" t="str">
        <v/>
      </c>
      <c r="GD71" s="48" t="str">
        <v/>
      </c>
      <c r="GE71" s="48" t="str">
        <v/>
      </c>
      <c r="GF71" s="48" t="str">
        <v/>
      </c>
      <c r="GG71" s="48" t="str">
        <v/>
      </c>
      <c r="GH71" s="48" t="str">
        <v/>
      </c>
      <c r="GI71" s="48" t="str">
        <v/>
      </c>
      <c r="GJ71" s="48" t="str">
        <v/>
      </c>
      <c r="GK71" s="48" t="str">
        <v/>
      </c>
      <c r="GL71" s="48" t="str">
        <v/>
      </c>
      <c r="GM71" s="48" t="str">
        <v/>
      </c>
      <c r="GN71" s="48" t="str">
        <v/>
      </c>
      <c r="GO71" s="48" t="str">
        <v/>
      </c>
      <c r="GP71" s="48" t="str">
        <v/>
      </c>
      <c r="GQ71" s="48" t="str">
        <v/>
      </c>
      <c r="GR71" s="48" t="str">
        <v/>
      </c>
      <c r="GS71" s="48" t="str">
        <v/>
      </c>
      <c r="GT71" s="48" t="str">
        <v/>
      </c>
      <c r="GU71" s="48" t="str">
        <v/>
      </c>
      <c r="GV71" s="48" t="str">
        <v/>
      </c>
      <c r="GW71" s="48" t="str">
        <v/>
      </c>
      <c r="GX71" s="48" t="str">
        <v/>
      </c>
      <c r="GY71" s="48" t="str">
        <v/>
      </c>
      <c r="GZ71" s="48" t="str">
        <v/>
      </c>
      <c r="HA71" s="48" t="str">
        <v/>
      </c>
      <c r="HB71" s="48" t="str">
        <v/>
      </c>
      <c r="HC71" s="48" t="str">
        <v/>
      </c>
      <c r="HD71" s="48" t="str">
        <v/>
      </c>
      <c r="HE71" s="48" t="str">
        <v/>
      </c>
      <c r="HF71" s="48" t="str">
        <v/>
      </c>
      <c r="HG71" s="48" t="str">
        <v/>
      </c>
      <c r="HH71" s="48" t="str">
        <v/>
      </c>
      <c r="HI71" s="48" t="str">
        <v/>
      </c>
      <c r="HJ71" s="48" t="str">
        <v/>
      </c>
      <c r="HK71" s="48" t="str">
        <v/>
      </c>
      <c r="HL71" s="48" t="str">
        <v/>
      </c>
      <c r="HM71" s="48" t="str">
        <v/>
      </c>
      <c r="HN71" s="48" t="str">
        <v/>
      </c>
      <c r="HO71" s="48" t="str">
        <v/>
      </c>
      <c r="HP71" s="48" t="str">
        <v/>
      </c>
      <c r="HQ71" s="48" t="str">
        <v/>
      </c>
      <c r="HR71" s="48" t="str">
        <v/>
      </c>
      <c r="HS71" s="48" t="str">
        <v/>
      </c>
      <c r="HT71" s="48" t="str">
        <v/>
      </c>
      <c r="HU71" s="48" t="str">
        <v/>
      </c>
      <c r="HV71" s="48" t="str">
        <v/>
      </c>
      <c r="HW71" s="48" t="str">
        <v/>
      </c>
      <c r="HX71" s="48" t="str">
        <v/>
      </c>
      <c r="HY71" s="48" t="str">
        <v/>
      </c>
      <c r="HZ71" s="48" t="str">
        <v/>
      </c>
      <c r="IA71" s="48" t="str">
        <v/>
      </c>
      <c r="IB71" s="48" t="str">
        <v/>
      </c>
      <c r="IC71" s="48" t="str">
        <v/>
      </c>
      <c r="ID71" s="48" t="str">
        <v/>
      </c>
      <c r="IE71" s="48" t="str">
        <v/>
      </c>
      <c r="IF71" s="48" t="str">
        <v/>
      </c>
      <c r="IG71" s="48" t="str">
        <v/>
      </c>
      <c r="IH71" s="48" t="str">
        <v/>
      </c>
      <c r="II71" s="48" t="str">
        <v/>
      </c>
      <c r="IJ71" s="48" t="str">
        <v/>
      </c>
      <c r="IK71" s="48" t="str">
        <v/>
      </c>
      <c r="IL71" s="48" t="str">
        <v/>
      </c>
      <c r="IM71" s="48" t="str">
        <v/>
      </c>
      <c r="IN71" s="48" t="str">
        <v/>
      </c>
      <c r="IO71" s="48" t="str">
        <v/>
      </c>
      <c r="IP71" s="48" t="str">
        <v/>
      </c>
      <c r="IQ71" s="48" t="str">
        <v/>
      </c>
      <c r="IR71" s="55">
        <f t="shared" si="69"/>
        <v>15.365370592798312</v>
      </c>
      <c r="IS71" s="55">
        <f t="shared" si="70"/>
        <v>20.260377317077417</v>
      </c>
      <c r="IT71" s="9"/>
    </row>
    <row r="72" spans="1:254" s="10" customFormat="1" x14ac:dyDescent="0.2">
      <c r="A72" s="47" t="s">
        <v>9</v>
      </c>
      <c r="B72" s="48">
        <v>19.392120711461807</v>
      </c>
      <c r="C72" s="48">
        <v>-12.631036870058852</v>
      </c>
      <c r="D72" s="48">
        <v>10.851082280293989</v>
      </c>
      <c r="E72" s="48">
        <v>42.127697548102361</v>
      </c>
      <c r="F72" s="48">
        <v>-21.706233482690195</v>
      </c>
      <c r="G72" s="48">
        <v>-14.919720280481414</v>
      </c>
      <c r="H72" s="48">
        <v>-14.112141086498436</v>
      </c>
      <c r="I72" s="48">
        <v>-3.3117367359441805</v>
      </c>
      <c r="J72" s="48">
        <v>0.11645057877693323</v>
      </c>
      <c r="K72" s="48">
        <v>4.5209133130237751</v>
      </c>
      <c r="L72" s="48">
        <v>11.408927523450458</v>
      </c>
      <c r="M72" s="48">
        <v>-3.2438094066775571</v>
      </c>
      <c r="N72" s="48">
        <v>-26.039537277935889</v>
      </c>
      <c r="O72" s="48">
        <v>-16.924537891358376</v>
      </c>
      <c r="P72" s="48">
        <v>45.537089852192757</v>
      </c>
      <c r="Q72" s="48">
        <v>31.499129324618384</v>
      </c>
      <c r="R72" s="48">
        <v>11.931819992089473</v>
      </c>
      <c r="S72" s="48">
        <v>14.798753028659204</v>
      </c>
      <c r="T72" s="48">
        <v>16.356076054155206</v>
      </c>
      <c r="U72" s="48">
        <v>2.2225951443939653</v>
      </c>
      <c r="V72" s="48">
        <v>-31.536805608126031</v>
      </c>
      <c r="W72" s="48">
        <v>22.766931288519395</v>
      </c>
      <c r="X72" s="48">
        <v>8.3878776936067805</v>
      </c>
      <c r="Y72" s="48">
        <v>-7.3251141282985346</v>
      </c>
      <c r="Z72" s="48">
        <v>-19.713485053893095</v>
      </c>
      <c r="AA72" s="48">
        <v>48.110520393069699</v>
      </c>
      <c r="AB72" s="48">
        <v>5.440158496402268</v>
      </c>
      <c r="AC72" s="48">
        <v>-9.6447024241832811</v>
      </c>
      <c r="AD72" s="48">
        <v>1.2943060799571604</v>
      </c>
      <c r="AE72" s="48">
        <v>16.727188335869251</v>
      </c>
      <c r="AF72" s="48">
        <v>-19.289571264830904</v>
      </c>
      <c r="AG72" s="48">
        <v>7.359604505557094</v>
      </c>
      <c r="AH72" s="48">
        <v>11.391896419149361</v>
      </c>
      <c r="AI72" s="48">
        <v>14.466022511274215</v>
      </c>
      <c r="AJ72" s="48">
        <v>-0.96438102321431485</v>
      </c>
      <c r="AK72" s="48">
        <v>18.63761221314418</v>
      </c>
      <c r="AL72" s="48">
        <v>25.173687121839976</v>
      </c>
      <c r="AM72" s="48">
        <v>-10.147555935093141</v>
      </c>
      <c r="AN72" s="48" t="str">
        <v/>
      </c>
      <c r="AO72" s="48" t="str">
        <v/>
      </c>
      <c r="AP72" s="48" t="str">
        <v/>
      </c>
      <c r="AQ72" s="48" t="str">
        <v/>
      </c>
      <c r="AR72" s="48" t="str">
        <v/>
      </c>
      <c r="AS72" s="48" t="str">
        <v/>
      </c>
      <c r="AT72" s="48" t="str">
        <v/>
      </c>
      <c r="AU72" s="48" t="str">
        <v/>
      </c>
      <c r="AV72" s="48" t="str">
        <v/>
      </c>
      <c r="AW72" s="48" t="str">
        <v/>
      </c>
      <c r="AX72" s="48" t="str">
        <v/>
      </c>
      <c r="AY72" s="48" t="str">
        <v/>
      </c>
      <c r="AZ72" s="48" t="str">
        <v/>
      </c>
      <c r="BA72" s="48" t="str">
        <v/>
      </c>
      <c r="BB72" s="48" t="str">
        <v/>
      </c>
      <c r="BC72" s="48" t="str">
        <v/>
      </c>
      <c r="BD72" s="48" t="str">
        <v/>
      </c>
      <c r="BE72" s="48" t="str">
        <v/>
      </c>
      <c r="BF72" s="48" t="str">
        <v/>
      </c>
      <c r="BG72" s="48" t="str">
        <v/>
      </c>
      <c r="BH72" s="48" t="str">
        <v/>
      </c>
      <c r="BI72" s="48" t="str">
        <v/>
      </c>
      <c r="BJ72" s="48" t="str">
        <v/>
      </c>
      <c r="BK72" s="48" t="str">
        <v/>
      </c>
      <c r="BL72" s="48" t="str">
        <v/>
      </c>
      <c r="BM72" s="48" t="str">
        <v/>
      </c>
      <c r="BN72" s="48" t="str">
        <v/>
      </c>
      <c r="BO72" s="48" t="str">
        <v/>
      </c>
      <c r="BP72" s="48" t="str">
        <v/>
      </c>
      <c r="BQ72" s="48" t="str">
        <v/>
      </c>
      <c r="BR72" s="48" t="str">
        <v/>
      </c>
      <c r="BS72" s="48" t="str">
        <v/>
      </c>
      <c r="BT72" s="48" t="str">
        <v/>
      </c>
      <c r="BU72" s="48" t="str">
        <v/>
      </c>
      <c r="BV72" s="48" t="str">
        <v/>
      </c>
      <c r="BW72" s="48" t="str">
        <v/>
      </c>
      <c r="BX72" s="48" t="str">
        <v/>
      </c>
      <c r="BY72" s="48" t="str">
        <v/>
      </c>
      <c r="BZ72" s="48" t="str">
        <v/>
      </c>
      <c r="CA72" s="48" t="str">
        <v/>
      </c>
      <c r="CB72" s="48" t="str">
        <v/>
      </c>
      <c r="CC72" s="48" t="str">
        <v/>
      </c>
      <c r="CD72" s="48" t="str">
        <v/>
      </c>
      <c r="CE72" s="48" t="str">
        <v/>
      </c>
      <c r="CF72" s="48" t="str">
        <v/>
      </c>
      <c r="CG72" s="48" t="str">
        <v/>
      </c>
      <c r="CH72" s="48" t="str">
        <v/>
      </c>
      <c r="CI72" s="48" t="str">
        <v/>
      </c>
      <c r="CJ72" s="48" t="str">
        <v/>
      </c>
      <c r="CK72" s="48" t="str">
        <v/>
      </c>
      <c r="CL72" s="48" t="str">
        <v/>
      </c>
      <c r="CM72" s="48" t="str">
        <v/>
      </c>
      <c r="CN72" s="48" t="str">
        <v/>
      </c>
      <c r="CO72" s="48" t="str">
        <v/>
      </c>
      <c r="CP72" s="48" t="str">
        <v/>
      </c>
      <c r="CQ72" s="48" t="str">
        <v/>
      </c>
      <c r="CR72" s="48" t="str">
        <v/>
      </c>
      <c r="CS72" s="48" t="str">
        <v/>
      </c>
      <c r="CT72" s="48" t="str">
        <v/>
      </c>
      <c r="CU72" s="48" t="str">
        <v/>
      </c>
      <c r="CV72" s="48" t="str">
        <v/>
      </c>
      <c r="CW72" s="48" t="str">
        <v/>
      </c>
      <c r="CX72" s="48" t="str">
        <v/>
      </c>
      <c r="CY72" s="48" t="str">
        <v/>
      </c>
      <c r="CZ72" s="48" t="str">
        <v/>
      </c>
      <c r="DA72" s="48" t="str">
        <v/>
      </c>
      <c r="DB72" s="48" t="str">
        <v/>
      </c>
      <c r="DC72" s="48" t="str">
        <v/>
      </c>
      <c r="DD72" s="48" t="str">
        <v/>
      </c>
      <c r="DE72" s="48" t="str">
        <v/>
      </c>
      <c r="DF72" s="48" t="str">
        <v/>
      </c>
      <c r="DG72" s="48" t="str">
        <v/>
      </c>
      <c r="DH72" s="48" t="str">
        <v/>
      </c>
      <c r="DI72" s="48" t="str">
        <v/>
      </c>
      <c r="DJ72" s="48" t="str">
        <v/>
      </c>
      <c r="DK72" s="48" t="str">
        <v/>
      </c>
      <c r="DL72" s="48" t="str">
        <v/>
      </c>
      <c r="DM72" s="48" t="str">
        <v/>
      </c>
      <c r="DN72" s="48" t="str">
        <v/>
      </c>
      <c r="DO72" s="48" t="str">
        <v/>
      </c>
      <c r="DP72" s="48" t="str">
        <v/>
      </c>
      <c r="DQ72" s="48" t="str">
        <v/>
      </c>
      <c r="DR72" s="48" t="str">
        <v/>
      </c>
      <c r="DS72" s="48" t="str">
        <v/>
      </c>
      <c r="DT72" s="48" t="str">
        <v/>
      </c>
      <c r="DU72" s="48" t="str">
        <v/>
      </c>
      <c r="DV72" s="48" t="str">
        <v/>
      </c>
      <c r="DW72" s="48" t="str">
        <v/>
      </c>
      <c r="DX72" s="48" t="str">
        <v/>
      </c>
      <c r="DY72" s="48" t="str">
        <v/>
      </c>
      <c r="DZ72" s="48" t="str">
        <v/>
      </c>
      <c r="EA72" s="48" t="str">
        <v/>
      </c>
      <c r="EB72" s="48" t="str">
        <v/>
      </c>
      <c r="EC72" s="48" t="str">
        <v/>
      </c>
      <c r="ED72" s="48" t="str">
        <v/>
      </c>
      <c r="EE72" s="48" t="str">
        <v/>
      </c>
      <c r="EF72" s="48" t="str">
        <v/>
      </c>
      <c r="EG72" s="48" t="str">
        <v/>
      </c>
      <c r="EH72" s="48" t="str">
        <v/>
      </c>
      <c r="EI72" s="48" t="str">
        <v/>
      </c>
      <c r="EJ72" s="48" t="str">
        <v/>
      </c>
      <c r="EK72" s="48" t="str">
        <v/>
      </c>
      <c r="EL72" s="48" t="str">
        <v/>
      </c>
      <c r="EM72" s="48" t="str">
        <v/>
      </c>
      <c r="EN72" s="48" t="str">
        <v/>
      </c>
      <c r="EO72" s="48" t="str">
        <v/>
      </c>
      <c r="EP72" s="48" t="str">
        <v/>
      </c>
      <c r="EQ72" s="48" t="str">
        <v/>
      </c>
      <c r="ER72" s="48" t="str">
        <v/>
      </c>
      <c r="ES72" s="48" t="str">
        <v/>
      </c>
      <c r="ET72" s="48" t="str">
        <v/>
      </c>
      <c r="EU72" s="48" t="str">
        <v/>
      </c>
      <c r="EV72" s="48" t="str">
        <v/>
      </c>
      <c r="EW72" s="48" t="str">
        <v/>
      </c>
      <c r="EX72" s="48" t="str">
        <v/>
      </c>
      <c r="EY72" s="48" t="str">
        <v/>
      </c>
      <c r="EZ72" s="48" t="str">
        <v/>
      </c>
      <c r="FA72" s="48" t="str">
        <v/>
      </c>
      <c r="FB72" s="48" t="str">
        <v/>
      </c>
      <c r="FC72" s="48" t="str">
        <v/>
      </c>
      <c r="FD72" s="48" t="str">
        <v/>
      </c>
      <c r="FE72" s="48" t="str">
        <v/>
      </c>
      <c r="FF72" s="48" t="str">
        <v/>
      </c>
      <c r="FG72" s="48" t="str">
        <v/>
      </c>
      <c r="FH72" s="48" t="str">
        <v/>
      </c>
      <c r="FI72" s="48" t="str">
        <v/>
      </c>
      <c r="FJ72" s="48" t="str">
        <v/>
      </c>
      <c r="FK72" s="48" t="str">
        <v/>
      </c>
      <c r="FL72" s="48" t="str">
        <v/>
      </c>
      <c r="FM72" s="48" t="str">
        <v/>
      </c>
      <c r="FN72" s="48" t="str">
        <v/>
      </c>
      <c r="FO72" s="48" t="str">
        <v/>
      </c>
      <c r="FP72" s="48" t="str">
        <v/>
      </c>
      <c r="FQ72" s="48" t="str">
        <v/>
      </c>
      <c r="FR72" s="48" t="str">
        <v/>
      </c>
      <c r="FS72" s="48" t="str">
        <v/>
      </c>
      <c r="FT72" s="48" t="str">
        <v/>
      </c>
      <c r="FU72" s="48" t="str">
        <v/>
      </c>
      <c r="FV72" s="48" t="str">
        <v/>
      </c>
      <c r="FW72" s="48" t="str">
        <v/>
      </c>
      <c r="FX72" s="48" t="str">
        <v/>
      </c>
      <c r="FY72" s="48" t="str">
        <v/>
      </c>
      <c r="FZ72" s="48" t="str">
        <v/>
      </c>
      <c r="GA72" s="48" t="str">
        <v/>
      </c>
      <c r="GB72" s="48" t="str">
        <v/>
      </c>
      <c r="GC72" s="48" t="str">
        <v/>
      </c>
      <c r="GD72" s="48" t="str">
        <v/>
      </c>
      <c r="GE72" s="48" t="str">
        <v/>
      </c>
      <c r="GF72" s="48" t="str">
        <v/>
      </c>
      <c r="GG72" s="48" t="str">
        <v/>
      </c>
      <c r="GH72" s="48" t="str">
        <v/>
      </c>
      <c r="GI72" s="48" t="str">
        <v/>
      </c>
      <c r="GJ72" s="48" t="str">
        <v/>
      </c>
      <c r="GK72" s="48" t="str">
        <v/>
      </c>
      <c r="GL72" s="48" t="str">
        <v/>
      </c>
      <c r="GM72" s="48" t="str">
        <v/>
      </c>
      <c r="GN72" s="48" t="str">
        <v/>
      </c>
      <c r="GO72" s="48" t="str">
        <v/>
      </c>
      <c r="GP72" s="48" t="str">
        <v/>
      </c>
      <c r="GQ72" s="48" t="str">
        <v/>
      </c>
      <c r="GR72" s="48" t="str">
        <v/>
      </c>
      <c r="GS72" s="48" t="str">
        <v/>
      </c>
      <c r="GT72" s="48" t="str">
        <v/>
      </c>
      <c r="GU72" s="48" t="str">
        <v/>
      </c>
      <c r="GV72" s="48" t="str">
        <v/>
      </c>
      <c r="GW72" s="48" t="str">
        <v/>
      </c>
      <c r="GX72" s="48" t="str">
        <v/>
      </c>
      <c r="GY72" s="48" t="str">
        <v/>
      </c>
      <c r="GZ72" s="48" t="str">
        <v/>
      </c>
      <c r="HA72" s="48" t="str">
        <v/>
      </c>
      <c r="HB72" s="48" t="str">
        <v/>
      </c>
      <c r="HC72" s="48" t="str">
        <v/>
      </c>
      <c r="HD72" s="48" t="str">
        <v/>
      </c>
      <c r="HE72" s="48" t="str">
        <v/>
      </c>
      <c r="HF72" s="48" t="str">
        <v/>
      </c>
      <c r="HG72" s="48" t="str">
        <v/>
      </c>
      <c r="HH72" s="48" t="str">
        <v/>
      </c>
      <c r="HI72" s="48" t="str">
        <v/>
      </c>
      <c r="HJ72" s="48" t="str">
        <v/>
      </c>
      <c r="HK72" s="48" t="str">
        <v/>
      </c>
      <c r="HL72" s="48" t="str">
        <v/>
      </c>
      <c r="HM72" s="48" t="str">
        <v/>
      </c>
      <c r="HN72" s="48" t="str">
        <v/>
      </c>
      <c r="HO72" s="48" t="str">
        <v/>
      </c>
      <c r="HP72" s="48" t="str">
        <v/>
      </c>
      <c r="HQ72" s="48" t="str">
        <v/>
      </c>
      <c r="HR72" s="48" t="str">
        <v/>
      </c>
      <c r="HS72" s="48" t="str">
        <v/>
      </c>
      <c r="HT72" s="48" t="str">
        <v/>
      </c>
      <c r="HU72" s="48" t="str">
        <v/>
      </c>
      <c r="HV72" s="48" t="str">
        <v/>
      </c>
      <c r="HW72" s="48" t="str">
        <v/>
      </c>
      <c r="HX72" s="48" t="str">
        <v/>
      </c>
      <c r="HY72" s="48" t="str">
        <v/>
      </c>
      <c r="HZ72" s="48" t="str">
        <v/>
      </c>
      <c r="IA72" s="48" t="str">
        <v/>
      </c>
      <c r="IB72" s="48" t="str">
        <v/>
      </c>
      <c r="IC72" s="48" t="str">
        <v/>
      </c>
      <c r="ID72" s="48" t="str">
        <v/>
      </c>
      <c r="IE72" s="48" t="str">
        <v/>
      </c>
      <c r="IF72" s="48" t="str">
        <v/>
      </c>
      <c r="IG72" s="48" t="str">
        <v/>
      </c>
      <c r="IH72" s="48" t="str">
        <v/>
      </c>
      <c r="II72" s="48" t="str">
        <v/>
      </c>
      <c r="IJ72" s="48" t="str">
        <v/>
      </c>
      <c r="IK72" s="48" t="str">
        <v/>
      </c>
      <c r="IL72" s="48" t="str">
        <v/>
      </c>
      <c r="IM72" s="48" t="str">
        <v/>
      </c>
      <c r="IN72" s="48" t="str">
        <v/>
      </c>
      <c r="IO72" s="48" t="str">
        <v/>
      </c>
      <c r="IP72" s="48" t="str">
        <v/>
      </c>
      <c r="IQ72" s="48" t="str">
        <v/>
      </c>
      <c r="IR72" s="55">
        <f t="shared" si="69"/>
        <v>4.7107392615874595</v>
      </c>
      <c r="IS72" s="55">
        <f t="shared" si="70"/>
        <v>19.388290842415898</v>
      </c>
      <c r="IT72" s="9"/>
    </row>
    <row r="73" spans="1:254" s="10" customFormat="1" x14ac:dyDescent="0.2">
      <c r="A73" s="47" t="s">
        <v>22</v>
      </c>
      <c r="B73" s="48">
        <v>-16.34158262088668</v>
      </c>
      <c r="C73" s="48">
        <v>5.7297216686183718</v>
      </c>
      <c r="D73" s="48">
        <v>-10.782795107218899</v>
      </c>
      <c r="E73" s="48">
        <v>3.2259181993892563</v>
      </c>
      <c r="F73" s="48">
        <v>1.3200869015304044</v>
      </c>
      <c r="G73" s="48">
        <v>10.835226051565211</v>
      </c>
      <c r="H73" s="48">
        <v>-1.8634944955793931</v>
      </c>
      <c r="I73" s="48">
        <v>14.240170449726257</v>
      </c>
      <c r="J73" s="48">
        <v>3.5778164380161277</v>
      </c>
      <c r="K73" s="48">
        <v>-0.63993630808158652</v>
      </c>
      <c r="L73" s="48">
        <v>3.9779583870158306</v>
      </c>
      <c r="M73" s="48">
        <v>-16.535820139124894</v>
      </c>
      <c r="N73" s="48">
        <v>-28.349057386998211</v>
      </c>
      <c r="O73" s="48">
        <v>-46.29641172742852</v>
      </c>
      <c r="P73" s="48">
        <v>4.530016141377275</v>
      </c>
      <c r="Q73" s="48">
        <v>13.993721760213312</v>
      </c>
      <c r="R73" s="48">
        <v>14.901252669027432</v>
      </c>
      <c r="S73" s="48">
        <v>-4.5862884236173231</v>
      </c>
      <c r="T73" s="48">
        <v>-16.701992740730464</v>
      </c>
      <c r="U73" s="48">
        <v>-7.2442746426870332</v>
      </c>
      <c r="V73" s="48">
        <v>15.042280103316427</v>
      </c>
      <c r="W73" s="48">
        <v>11.235952168271657</v>
      </c>
      <c r="X73" s="48">
        <v>10.827133267982685</v>
      </c>
      <c r="Y73" s="48">
        <v>-2.2413289069425231</v>
      </c>
      <c r="Z73" s="48">
        <v>-2.5660465603628158</v>
      </c>
      <c r="AA73" s="48">
        <v>-0.35639002811516929</v>
      </c>
      <c r="AB73" s="48">
        <v>-8.2536345014135364</v>
      </c>
      <c r="AC73" s="48">
        <v>9.0808286833847713</v>
      </c>
      <c r="AD73" s="48">
        <v>-22.479631566894717</v>
      </c>
      <c r="AE73" s="48">
        <v>-11.954655902862466</v>
      </c>
      <c r="AF73" s="48">
        <v>10.617826291858339</v>
      </c>
      <c r="AG73" s="48">
        <v>0.97555830524747666</v>
      </c>
      <c r="AH73" s="48">
        <v>-41.192037703200604</v>
      </c>
      <c r="AI73" s="48">
        <v>31.422089209296161</v>
      </c>
      <c r="AJ73" s="48">
        <v>-7.61022751092906</v>
      </c>
      <c r="AK73" s="48">
        <v>-0.89696686539015102</v>
      </c>
      <c r="AL73" s="48">
        <v>40.024134982668421</v>
      </c>
      <c r="AM73" s="48">
        <v>25.678046564203115</v>
      </c>
      <c r="AN73" s="48" t="str">
        <v/>
      </c>
      <c r="AO73" s="48" t="str">
        <v/>
      </c>
      <c r="AP73" s="48" t="str">
        <v/>
      </c>
      <c r="AQ73" s="48" t="str">
        <v/>
      </c>
      <c r="AR73" s="48" t="str">
        <v/>
      </c>
      <c r="AS73" s="48" t="str">
        <v/>
      </c>
      <c r="AT73" s="48" t="str">
        <v/>
      </c>
      <c r="AU73" s="48" t="str">
        <v/>
      </c>
      <c r="AV73" s="48" t="str">
        <v/>
      </c>
      <c r="AW73" s="48" t="str">
        <v/>
      </c>
      <c r="AX73" s="48" t="str">
        <v/>
      </c>
      <c r="AY73" s="48" t="str">
        <v/>
      </c>
      <c r="AZ73" s="48" t="str">
        <v/>
      </c>
      <c r="BA73" s="48" t="str">
        <v/>
      </c>
      <c r="BB73" s="48" t="str">
        <v/>
      </c>
      <c r="BC73" s="48" t="str">
        <v/>
      </c>
      <c r="BD73" s="48" t="str">
        <v/>
      </c>
      <c r="BE73" s="48" t="str">
        <v/>
      </c>
      <c r="BF73" s="48" t="str">
        <v/>
      </c>
      <c r="BG73" s="48" t="str">
        <v/>
      </c>
      <c r="BH73" s="48" t="str">
        <v/>
      </c>
      <c r="BI73" s="48" t="str">
        <v/>
      </c>
      <c r="BJ73" s="48" t="str">
        <v/>
      </c>
      <c r="BK73" s="48" t="str">
        <v/>
      </c>
      <c r="BL73" s="48" t="str">
        <v/>
      </c>
      <c r="BM73" s="48" t="str">
        <v/>
      </c>
      <c r="BN73" s="48" t="str">
        <v/>
      </c>
      <c r="BO73" s="48" t="str">
        <v/>
      </c>
      <c r="BP73" s="48" t="str">
        <v/>
      </c>
      <c r="BQ73" s="48" t="str">
        <v/>
      </c>
      <c r="BR73" s="48" t="str">
        <v/>
      </c>
      <c r="BS73" s="48" t="str">
        <v/>
      </c>
      <c r="BT73" s="48" t="str">
        <v/>
      </c>
      <c r="BU73" s="48" t="str">
        <v/>
      </c>
      <c r="BV73" s="48" t="str">
        <v/>
      </c>
      <c r="BW73" s="48" t="str">
        <v/>
      </c>
      <c r="BX73" s="48" t="str">
        <v/>
      </c>
      <c r="BY73" s="48" t="str">
        <v/>
      </c>
      <c r="BZ73" s="48" t="str">
        <v/>
      </c>
      <c r="CA73" s="48" t="str">
        <v/>
      </c>
      <c r="CB73" s="48" t="str">
        <v/>
      </c>
      <c r="CC73" s="48" t="str">
        <v/>
      </c>
      <c r="CD73" s="48" t="str">
        <v/>
      </c>
      <c r="CE73" s="48" t="str">
        <v/>
      </c>
      <c r="CF73" s="48" t="str">
        <v/>
      </c>
      <c r="CG73" s="48" t="str">
        <v/>
      </c>
      <c r="CH73" s="48" t="str">
        <v/>
      </c>
      <c r="CI73" s="48" t="str">
        <v/>
      </c>
      <c r="CJ73" s="48" t="str">
        <v/>
      </c>
      <c r="CK73" s="48" t="str">
        <v/>
      </c>
      <c r="CL73" s="48" t="str">
        <v/>
      </c>
      <c r="CM73" s="48" t="str">
        <v/>
      </c>
      <c r="CN73" s="48" t="str">
        <v/>
      </c>
      <c r="CO73" s="48" t="str">
        <v/>
      </c>
      <c r="CP73" s="48" t="str">
        <v/>
      </c>
      <c r="CQ73" s="48" t="str">
        <v/>
      </c>
      <c r="CR73" s="48" t="str">
        <v/>
      </c>
      <c r="CS73" s="48" t="str">
        <v/>
      </c>
      <c r="CT73" s="48" t="str">
        <v/>
      </c>
      <c r="CU73" s="48" t="str">
        <v/>
      </c>
      <c r="CV73" s="48" t="str">
        <v/>
      </c>
      <c r="CW73" s="48" t="str">
        <v/>
      </c>
      <c r="CX73" s="48" t="str">
        <v/>
      </c>
      <c r="CY73" s="48" t="str">
        <v/>
      </c>
      <c r="CZ73" s="48" t="str">
        <v/>
      </c>
      <c r="DA73" s="48" t="str">
        <v/>
      </c>
      <c r="DB73" s="48" t="str">
        <v/>
      </c>
      <c r="DC73" s="48" t="str">
        <v/>
      </c>
      <c r="DD73" s="48" t="str">
        <v/>
      </c>
      <c r="DE73" s="48" t="str">
        <v/>
      </c>
      <c r="DF73" s="48" t="str">
        <v/>
      </c>
      <c r="DG73" s="48" t="str">
        <v/>
      </c>
      <c r="DH73" s="48" t="str">
        <v/>
      </c>
      <c r="DI73" s="48" t="str">
        <v/>
      </c>
      <c r="DJ73" s="48" t="str">
        <v/>
      </c>
      <c r="DK73" s="48" t="str">
        <v/>
      </c>
      <c r="DL73" s="48" t="str">
        <v/>
      </c>
      <c r="DM73" s="48" t="str">
        <v/>
      </c>
      <c r="DN73" s="48" t="str">
        <v/>
      </c>
      <c r="DO73" s="48" t="str">
        <v/>
      </c>
      <c r="DP73" s="48" t="str">
        <v/>
      </c>
      <c r="DQ73" s="48" t="str">
        <v/>
      </c>
      <c r="DR73" s="48" t="str">
        <v/>
      </c>
      <c r="DS73" s="48" t="str">
        <v/>
      </c>
      <c r="DT73" s="48" t="str">
        <v/>
      </c>
      <c r="DU73" s="48" t="str">
        <v/>
      </c>
      <c r="DV73" s="48" t="str">
        <v/>
      </c>
      <c r="DW73" s="48" t="str">
        <v/>
      </c>
      <c r="DX73" s="48" t="str">
        <v/>
      </c>
      <c r="DY73" s="48" t="str">
        <v/>
      </c>
      <c r="DZ73" s="48" t="str">
        <v/>
      </c>
      <c r="EA73" s="48" t="str">
        <v/>
      </c>
      <c r="EB73" s="48" t="str">
        <v/>
      </c>
      <c r="EC73" s="48" t="str">
        <v/>
      </c>
      <c r="ED73" s="48" t="str">
        <v/>
      </c>
      <c r="EE73" s="48" t="str">
        <v/>
      </c>
      <c r="EF73" s="48" t="str">
        <v/>
      </c>
      <c r="EG73" s="48" t="str">
        <v/>
      </c>
      <c r="EH73" s="48" t="str">
        <v/>
      </c>
      <c r="EI73" s="48" t="str">
        <v/>
      </c>
      <c r="EJ73" s="48" t="str">
        <v/>
      </c>
      <c r="EK73" s="48" t="str">
        <v/>
      </c>
      <c r="EL73" s="48" t="str">
        <v/>
      </c>
      <c r="EM73" s="48" t="str">
        <v/>
      </c>
      <c r="EN73" s="48" t="str">
        <v/>
      </c>
      <c r="EO73" s="48" t="str">
        <v/>
      </c>
      <c r="EP73" s="48" t="str">
        <v/>
      </c>
      <c r="EQ73" s="48" t="str">
        <v/>
      </c>
      <c r="ER73" s="48" t="str">
        <v/>
      </c>
      <c r="ES73" s="48" t="str">
        <v/>
      </c>
      <c r="ET73" s="48" t="str">
        <v/>
      </c>
      <c r="EU73" s="48" t="str">
        <v/>
      </c>
      <c r="EV73" s="48" t="str">
        <v/>
      </c>
      <c r="EW73" s="48" t="str">
        <v/>
      </c>
      <c r="EX73" s="48" t="str">
        <v/>
      </c>
      <c r="EY73" s="48" t="str">
        <v/>
      </c>
      <c r="EZ73" s="48" t="str">
        <v/>
      </c>
      <c r="FA73" s="48" t="str">
        <v/>
      </c>
      <c r="FB73" s="48" t="str">
        <v/>
      </c>
      <c r="FC73" s="48" t="str">
        <v/>
      </c>
      <c r="FD73" s="48" t="str">
        <v/>
      </c>
      <c r="FE73" s="48" t="str">
        <v/>
      </c>
      <c r="FF73" s="48" t="str">
        <v/>
      </c>
      <c r="FG73" s="48" t="str">
        <v/>
      </c>
      <c r="FH73" s="48" t="str">
        <v/>
      </c>
      <c r="FI73" s="48" t="str">
        <v/>
      </c>
      <c r="FJ73" s="48" t="str">
        <v/>
      </c>
      <c r="FK73" s="48" t="str">
        <v/>
      </c>
      <c r="FL73" s="48" t="str">
        <v/>
      </c>
      <c r="FM73" s="48" t="str">
        <v/>
      </c>
      <c r="FN73" s="48" t="str">
        <v/>
      </c>
      <c r="FO73" s="48" t="str">
        <v/>
      </c>
      <c r="FP73" s="48" t="str">
        <v/>
      </c>
      <c r="FQ73" s="48" t="str">
        <v/>
      </c>
      <c r="FR73" s="48" t="str">
        <v/>
      </c>
      <c r="FS73" s="48" t="str">
        <v/>
      </c>
      <c r="FT73" s="48" t="str">
        <v/>
      </c>
      <c r="FU73" s="48" t="str">
        <v/>
      </c>
      <c r="FV73" s="48" t="str">
        <v/>
      </c>
      <c r="FW73" s="48" t="str">
        <v/>
      </c>
      <c r="FX73" s="48" t="str">
        <v/>
      </c>
      <c r="FY73" s="48" t="str">
        <v/>
      </c>
      <c r="FZ73" s="48" t="str">
        <v/>
      </c>
      <c r="GA73" s="48" t="str">
        <v/>
      </c>
      <c r="GB73" s="48" t="str">
        <v/>
      </c>
      <c r="GC73" s="48" t="str">
        <v/>
      </c>
      <c r="GD73" s="48" t="str">
        <v/>
      </c>
      <c r="GE73" s="48" t="str">
        <v/>
      </c>
      <c r="GF73" s="48" t="str">
        <v/>
      </c>
      <c r="GG73" s="48" t="str">
        <v/>
      </c>
      <c r="GH73" s="48" t="str">
        <v/>
      </c>
      <c r="GI73" s="48" t="str">
        <v/>
      </c>
      <c r="GJ73" s="48" t="str">
        <v/>
      </c>
      <c r="GK73" s="48" t="str">
        <v/>
      </c>
      <c r="GL73" s="48" t="str">
        <v/>
      </c>
      <c r="GM73" s="48" t="str">
        <v/>
      </c>
      <c r="GN73" s="48" t="str">
        <v/>
      </c>
      <c r="GO73" s="48" t="str">
        <v/>
      </c>
      <c r="GP73" s="48" t="str">
        <v/>
      </c>
      <c r="GQ73" s="48" t="str">
        <v/>
      </c>
      <c r="GR73" s="48" t="str">
        <v/>
      </c>
      <c r="GS73" s="48" t="str">
        <v/>
      </c>
      <c r="GT73" s="48" t="str">
        <v/>
      </c>
      <c r="GU73" s="48" t="str">
        <v/>
      </c>
      <c r="GV73" s="48" t="str">
        <v/>
      </c>
      <c r="GW73" s="48" t="str">
        <v/>
      </c>
      <c r="GX73" s="48" t="str">
        <v/>
      </c>
      <c r="GY73" s="48" t="str">
        <v/>
      </c>
      <c r="GZ73" s="48" t="str">
        <v/>
      </c>
      <c r="HA73" s="48" t="str">
        <v/>
      </c>
      <c r="HB73" s="48" t="str">
        <v/>
      </c>
      <c r="HC73" s="48" t="str">
        <v/>
      </c>
      <c r="HD73" s="48" t="str">
        <v/>
      </c>
      <c r="HE73" s="48" t="str">
        <v/>
      </c>
      <c r="HF73" s="48" t="str">
        <v/>
      </c>
      <c r="HG73" s="48" t="str">
        <v/>
      </c>
      <c r="HH73" s="48" t="str">
        <v/>
      </c>
      <c r="HI73" s="48" t="str">
        <v/>
      </c>
      <c r="HJ73" s="48" t="str">
        <v/>
      </c>
      <c r="HK73" s="48" t="str">
        <v/>
      </c>
      <c r="HL73" s="48" t="str">
        <v/>
      </c>
      <c r="HM73" s="48" t="str">
        <v/>
      </c>
      <c r="HN73" s="48" t="str">
        <v/>
      </c>
      <c r="HO73" s="48" t="str">
        <v/>
      </c>
      <c r="HP73" s="48" t="str">
        <v/>
      </c>
      <c r="HQ73" s="48" t="str">
        <v/>
      </c>
      <c r="HR73" s="48" t="str">
        <v/>
      </c>
      <c r="HS73" s="48" t="str">
        <v/>
      </c>
      <c r="HT73" s="48" t="str">
        <v/>
      </c>
      <c r="HU73" s="48" t="str">
        <v/>
      </c>
      <c r="HV73" s="48" t="str">
        <v/>
      </c>
      <c r="HW73" s="48" t="str">
        <v/>
      </c>
      <c r="HX73" s="48" t="str">
        <v/>
      </c>
      <c r="HY73" s="48" t="str">
        <v/>
      </c>
      <c r="HZ73" s="48" t="str">
        <v/>
      </c>
      <c r="IA73" s="48" t="str">
        <v/>
      </c>
      <c r="IB73" s="48" t="str">
        <v/>
      </c>
      <c r="IC73" s="48" t="str">
        <v/>
      </c>
      <c r="ID73" s="48" t="str">
        <v/>
      </c>
      <c r="IE73" s="48" t="str">
        <v/>
      </c>
      <c r="IF73" s="48" t="str">
        <v/>
      </c>
      <c r="IG73" s="48" t="str">
        <v/>
      </c>
      <c r="IH73" s="48" t="str">
        <v/>
      </c>
      <c r="II73" s="48" t="str">
        <v/>
      </c>
      <c r="IJ73" s="48" t="str">
        <v/>
      </c>
      <c r="IK73" s="48" t="str">
        <v/>
      </c>
      <c r="IL73" s="48" t="str">
        <v/>
      </c>
      <c r="IM73" s="48" t="str">
        <v/>
      </c>
      <c r="IN73" s="48" t="str">
        <v/>
      </c>
      <c r="IO73" s="48" t="str">
        <v/>
      </c>
      <c r="IP73" s="48" t="str">
        <v/>
      </c>
      <c r="IQ73" s="48" t="str">
        <v/>
      </c>
      <c r="IR73" s="55">
        <f t="shared" si="69"/>
        <v>-0.41202197094093501</v>
      </c>
      <c r="IS73" s="55">
        <f t="shared" si="70"/>
        <v>17.385924698715204</v>
      </c>
      <c r="IT73" s="9"/>
    </row>
    <row r="74" spans="1:254" s="10" customFormat="1" x14ac:dyDescent="0.2">
      <c r="A74" s="47" t="s">
        <v>23</v>
      </c>
      <c r="B74" s="48">
        <v>55.916254703034539</v>
      </c>
      <c r="C74" s="48">
        <v>6.5442982647984564</v>
      </c>
      <c r="D74" s="48">
        <v>6.0088994232644914</v>
      </c>
      <c r="E74" s="48">
        <v>7.7466379542533597</v>
      </c>
      <c r="F74" s="48">
        <v>-39.584760294833039</v>
      </c>
      <c r="G74" s="48">
        <v>24.284656595449444</v>
      </c>
      <c r="H74" s="48">
        <v>-9.1822208549350837</v>
      </c>
      <c r="I74" s="48">
        <v>6.9636651611638616</v>
      </c>
      <c r="J74" s="48">
        <v>5.6429279969179955</v>
      </c>
      <c r="K74" s="48">
        <v>21.570202388276364</v>
      </c>
      <c r="L74" s="48">
        <v>22.950457227189883</v>
      </c>
      <c r="M74" s="48">
        <v>35.949248145970515</v>
      </c>
      <c r="N74" s="48">
        <v>25.386861157736096</v>
      </c>
      <c r="O74" s="48">
        <v>59.02888636532515</v>
      </c>
      <c r="P74" s="48">
        <v>20.505941935809631</v>
      </c>
      <c r="Q74" s="48">
        <v>-4.7627813728569928</v>
      </c>
      <c r="R74" s="48">
        <v>21.006549145416376</v>
      </c>
      <c r="S74" s="48">
        <v>45.668805841288723</v>
      </c>
      <c r="T74" s="48">
        <v>33.440596666140586</v>
      </c>
      <c r="U74" s="48">
        <v>12.150145998536535</v>
      </c>
      <c r="V74" s="48">
        <v>13.921217595077964</v>
      </c>
      <c r="W74" s="48">
        <v>3.1556371409189317</v>
      </c>
      <c r="X74" s="48">
        <v>8.8288492048261364</v>
      </c>
      <c r="Y74" s="48">
        <v>40.098365410549789</v>
      </c>
      <c r="Z74" s="48">
        <v>24.823594034147337</v>
      </c>
      <c r="AA74" s="48">
        <v>10.751786016813378</v>
      </c>
      <c r="AB74" s="48">
        <v>45.782006429725151</v>
      </c>
      <c r="AC74" s="48">
        <v>5.8638496361375507</v>
      </c>
      <c r="AD74" s="48">
        <v>53.357225811426233</v>
      </c>
      <c r="AE74" s="48">
        <v>19.469563734018109</v>
      </c>
      <c r="AF74" s="48">
        <v>28.409372098051008</v>
      </c>
      <c r="AG74" s="48">
        <v>29.850062897658816</v>
      </c>
      <c r="AH74" s="48">
        <v>25.080089881138409</v>
      </c>
      <c r="AI74" s="48">
        <v>10.566437683619956</v>
      </c>
      <c r="AJ74" s="48">
        <v>44.052484334334821</v>
      </c>
      <c r="AK74" s="48">
        <v>21.006394961350473</v>
      </c>
      <c r="AL74" s="48">
        <v>27.902470055480091</v>
      </c>
      <c r="AM74" s="48">
        <v>2.9444389224493746</v>
      </c>
      <c r="AN74" s="48" t="str">
        <v/>
      </c>
      <c r="AO74" s="48" t="str">
        <v/>
      </c>
      <c r="AP74" s="48" t="str">
        <v/>
      </c>
      <c r="AQ74" s="48" t="str">
        <v/>
      </c>
      <c r="AR74" s="48" t="str">
        <v/>
      </c>
      <c r="AS74" s="48" t="str">
        <v/>
      </c>
      <c r="AT74" s="48" t="str">
        <v/>
      </c>
      <c r="AU74" s="48" t="str">
        <v/>
      </c>
      <c r="AV74" s="48" t="str">
        <v/>
      </c>
      <c r="AW74" s="48" t="str">
        <v/>
      </c>
      <c r="AX74" s="48" t="str">
        <v/>
      </c>
      <c r="AY74" s="48" t="str">
        <v/>
      </c>
      <c r="AZ74" s="48" t="str">
        <v/>
      </c>
      <c r="BA74" s="48" t="str">
        <v/>
      </c>
      <c r="BB74" s="48" t="str">
        <v/>
      </c>
      <c r="BC74" s="48" t="str">
        <v/>
      </c>
      <c r="BD74" s="48" t="str">
        <v/>
      </c>
      <c r="BE74" s="48" t="str">
        <v/>
      </c>
      <c r="BF74" s="48" t="str">
        <v/>
      </c>
      <c r="BG74" s="48" t="str">
        <v/>
      </c>
      <c r="BH74" s="48" t="str">
        <v/>
      </c>
      <c r="BI74" s="48" t="str">
        <v/>
      </c>
      <c r="BJ74" s="48" t="str">
        <v/>
      </c>
      <c r="BK74" s="48" t="str">
        <v/>
      </c>
      <c r="BL74" s="48" t="str">
        <v/>
      </c>
      <c r="BM74" s="48" t="str">
        <v/>
      </c>
      <c r="BN74" s="48" t="str">
        <v/>
      </c>
      <c r="BO74" s="48" t="str">
        <v/>
      </c>
      <c r="BP74" s="48" t="str">
        <v/>
      </c>
      <c r="BQ74" s="48" t="str">
        <v/>
      </c>
      <c r="BR74" s="48" t="str">
        <v/>
      </c>
      <c r="BS74" s="48" t="str">
        <v/>
      </c>
      <c r="BT74" s="48" t="str">
        <v/>
      </c>
      <c r="BU74" s="48" t="str">
        <v/>
      </c>
      <c r="BV74" s="48" t="str">
        <v/>
      </c>
      <c r="BW74" s="48" t="str">
        <v/>
      </c>
      <c r="BX74" s="48" t="str">
        <v/>
      </c>
      <c r="BY74" s="48" t="str">
        <v/>
      </c>
      <c r="BZ74" s="48" t="str">
        <v/>
      </c>
      <c r="CA74" s="48" t="str">
        <v/>
      </c>
      <c r="CB74" s="48" t="str">
        <v/>
      </c>
      <c r="CC74" s="48" t="str">
        <v/>
      </c>
      <c r="CD74" s="48" t="str">
        <v/>
      </c>
      <c r="CE74" s="48" t="str">
        <v/>
      </c>
      <c r="CF74" s="48" t="str">
        <v/>
      </c>
      <c r="CG74" s="48" t="str">
        <v/>
      </c>
      <c r="CH74" s="48" t="str">
        <v/>
      </c>
      <c r="CI74" s="48" t="str">
        <v/>
      </c>
      <c r="CJ74" s="48" t="str">
        <v/>
      </c>
      <c r="CK74" s="48" t="str">
        <v/>
      </c>
      <c r="CL74" s="48" t="str">
        <v/>
      </c>
      <c r="CM74" s="48" t="str">
        <v/>
      </c>
      <c r="CN74" s="48" t="str">
        <v/>
      </c>
      <c r="CO74" s="48" t="str">
        <v/>
      </c>
      <c r="CP74" s="48" t="str">
        <v/>
      </c>
      <c r="CQ74" s="48" t="str">
        <v/>
      </c>
      <c r="CR74" s="48" t="str">
        <v/>
      </c>
      <c r="CS74" s="48" t="str">
        <v/>
      </c>
      <c r="CT74" s="48" t="str">
        <v/>
      </c>
      <c r="CU74" s="48" t="str">
        <v/>
      </c>
      <c r="CV74" s="48" t="str">
        <v/>
      </c>
      <c r="CW74" s="48" t="str">
        <v/>
      </c>
      <c r="CX74" s="48" t="str">
        <v/>
      </c>
      <c r="CY74" s="48" t="str">
        <v/>
      </c>
      <c r="CZ74" s="48" t="str">
        <v/>
      </c>
      <c r="DA74" s="48" t="str">
        <v/>
      </c>
      <c r="DB74" s="48" t="str">
        <v/>
      </c>
      <c r="DC74" s="48" t="str">
        <v/>
      </c>
      <c r="DD74" s="48" t="str">
        <v/>
      </c>
      <c r="DE74" s="48" t="str">
        <v/>
      </c>
      <c r="DF74" s="48" t="str">
        <v/>
      </c>
      <c r="DG74" s="48" t="str">
        <v/>
      </c>
      <c r="DH74" s="48" t="str">
        <v/>
      </c>
      <c r="DI74" s="48" t="str">
        <v/>
      </c>
      <c r="DJ74" s="48" t="str">
        <v/>
      </c>
      <c r="DK74" s="48" t="str">
        <v/>
      </c>
      <c r="DL74" s="48" t="str">
        <v/>
      </c>
      <c r="DM74" s="48" t="str">
        <v/>
      </c>
      <c r="DN74" s="48" t="str">
        <v/>
      </c>
      <c r="DO74" s="48" t="str">
        <v/>
      </c>
      <c r="DP74" s="48" t="str">
        <v/>
      </c>
      <c r="DQ74" s="48" t="str">
        <v/>
      </c>
      <c r="DR74" s="48" t="str">
        <v/>
      </c>
      <c r="DS74" s="48" t="str">
        <v/>
      </c>
      <c r="DT74" s="48" t="str">
        <v/>
      </c>
      <c r="DU74" s="48" t="str">
        <v/>
      </c>
      <c r="DV74" s="48" t="str">
        <v/>
      </c>
      <c r="DW74" s="48" t="str">
        <v/>
      </c>
      <c r="DX74" s="48" t="str">
        <v/>
      </c>
      <c r="DY74" s="48" t="str">
        <v/>
      </c>
      <c r="DZ74" s="48" t="str">
        <v/>
      </c>
      <c r="EA74" s="48" t="str">
        <v/>
      </c>
      <c r="EB74" s="48" t="str">
        <v/>
      </c>
      <c r="EC74" s="48" t="str">
        <v/>
      </c>
      <c r="ED74" s="48" t="str">
        <v/>
      </c>
      <c r="EE74" s="48" t="str">
        <v/>
      </c>
      <c r="EF74" s="48" t="str">
        <v/>
      </c>
      <c r="EG74" s="48" t="str">
        <v/>
      </c>
      <c r="EH74" s="48" t="str">
        <v/>
      </c>
      <c r="EI74" s="48" t="str">
        <v/>
      </c>
      <c r="EJ74" s="48" t="str">
        <v/>
      </c>
      <c r="EK74" s="48" t="str">
        <v/>
      </c>
      <c r="EL74" s="48" t="str">
        <v/>
      </c>
      <c r="EM74" s="48" t="str">
        <v/>
      </c>
      <c r="EN74" s="48" t="str">
        <v/>
      </c>
      <c r="EO74" s="48" t="str">
        <v/>
      </c>
      <c r="EP74" s="48" t="str">
        <v/>
      </c>
      <c r="EQ74" s="48" t="str">
        <v/>
      </c>
      <c r="ER74" s="48" t="str">
        <v/>
      </c>
      <c r="ES74" s="48" t="str">
        <v/>
      </c>
      <c r="ET74" s="48" t="str">
        <v/>
      </c>
      <c r="EU74" s="48" t="str">
        <v/>
      </c>
      <c r="EV74" s="48" t="str">
        <v/>
      </c>
      <c r="EW74" s="48" t="str">
        <v/>
      </c>
      <c r="EX74" s="48" t="str">
        <v/>
      </c>
      <c r="EY74" s="48" t="str">
        <v/>
      </c>
      <c r="EZ74" s="48" t="str">
        <v/>
      </c>
      <c r="FA74" s="48" t="str">
        <v/>
      </c>
      <c r="FB74" s="48" t="str">
        <v/>
      </c>
      <c r="FC74" s="48" t="str">
        <v/>
      </c>
      <c r="FD74" s="48" t="str">
        <v/>
      </c>
      <c r="FE74" s="48" t="str">
        <v/>
      </c>
      <c r="FF74" s="48" t="str">
        <v/>
      </c>
      <c r="FG74" s="48" t="str">
        <v/>
      </c>
      <c r="FH74" s="48" t="str">
        <v/>
      </c>
      <c r="FI74" s="48" t="str">
        <v/>
      </c>
      <c r="FJ74" s="48" t="str">
        <v/>
      </c>
      <c r="FK74" s="48" t="str">
        <v/>
      </c>
      <c r="FL74" s="48" t="str">
        <v/>
      </c>
      <c r="FM74" s="48" t="str">
        <v/>
      </c>
      <c r="FN74" s="48" t="str">
        <v/>
      </c>
      <c r="FO74" s="48" t="str">
        <v/>
      </c>
      <c r="FP74" s="48" t="str">
        <v/>
      </c>
      <c r="FQ74" s="48" t="str">
        <v/>
      </c>
      <c r="FR74" s="48" t="str">
        <v/>
      </c>
      <c r="FS74" s="48" t="str">
        <v/>
      </c>
      <c r="FT74" s="48" t="str">
        <v/>
      </c>
      <c r="FU74" s="48" t="str">
        <v/>
      </c>
      <c r="FV74" s="48" t="str">
        <v/>
      </c>
      <c r="FW74" s="48" t="str">
        <v/>
      </c>
      <c r="FX74" s="48" t="str">
        <v/>
      </c>
      <c r="FY74" s="48" t="str">
        <v/>
      </c>
      <c r="FZ74" s="48" t="str">
        <v/>
      </c>
      <c r="GA74" s="48" t="str">
        <v/>
      </c>
      <c r="GB74" s="48" t="str">
        <v/>
      </c>
      <c r="GC74" s="48" t="str">
        <v/>
      </c>
      <c r="GD74" s="48" t="str">
        <v/>
      </c>
      <c r="GE74" s="48" t="str">
        <v/>
      </c>
      <c r="GF74" s="48" t="str">
        <v/>
      </c>
      <c r="GG74" s="48" t="str">
        <v/>
      </c>
      <c r="GH74" s="48" t="str">
        <v/>
      </c>
      <c r="GI74" s="48" t="str">
        <v/>
      </c>
      <c r="GJ74" s="48" t="str">
        <v/>
      </c>
      <c r="GK74" s="48" t="str">
        <v/>
      </c>
      <c r="GL74" s="48" t="str">
        <v/>
      </c>
      <c r="GM74" s="48" t="str">
        <v/>
      </c>
      <c r="GN74" s="48" t="str">
        <v/>
      </c>
      <c r="GO74" s="48" t="str">
        <v/>
      </c>
      <c r="GP74" s="48" t="str">
        <v/>
      </c>
      <c r="GQ74" s="48" t="str">
        <v/>
      </c>
      <c r="GR74" s="48" t="str">
        <v/>
      </c>
      <c r="GS74" s="48" t="str">
        <v/>
      </c>
      <c r="GT74" s="48" t="str">
        <v/>
      </c>
      <c r="GU74" s="48" t="str">
        <v/>
      </c>
      <c r="GV74" s="48" t="str">
        <v/>
      </c>
      <c r="GW74" s="48" t="str">
        <v/>
      </c>
      <c r="GX74" s="48" t="str">
        <v/>
      </c>
      <c r="GY74" s="48" t="str">
        <v/>
      </c>
      <c r="GZ74" s="48" t="str">
        <v/>
      </c>
      <c r="HA74" s="48" t="str">
        <v/>
      </c>
      <c r="HB74" s="48" t="str">
        <v/>
      </c>
      <c r="HC74" s="48" t="str">
        <v/>
      </c>
      <c r="HD74" s="48" t="str">
        <v/>
      </c>
      <c r="HE74" s="48" t="str">
        <v/>
      </c>
      <c r="HF74" s="48" t="str">
        <v/>
      </c>
      <c r="HG74" s="48" t="str">
        <v/>
      </c>
      <c r="HH74" s="48" t="str">
        <v/>
      </c>
      <c r="HI74" s="48" t="str">
        <v/>
      </c>
      <c r="HJ74" s="48" t="str">
        <v/>
      </c>
      <c r="HK74" s="48" t="str">
        <v/>
      </c>
      <c r="HL74" s="48" t="str">
        <v/>
      </c>
      <c r="HM74" s="48" t="str">
        <v/>
      </c>
      <c r="HN74" s="48" t="str">
        <v/>
      </c>
      <c r="HO74" s="48" t="str">
        <v/>
      </c>
      <c r="HP74" s="48" t="str">
        <v/>
      </c>
      <c r="HQ74" s="48" t="str">
        <v/>
      </c>
      <c r="HR74" s="48" t="str">
        <v/>
      </c>
      <c r="HS74" s="48" t="str">
        <v/>
      </c>
      <c r="HT74" s="48" t="str">
        <v/>
      </c>
      <c r="HU74" s="48" t="str">
        <v/>
      </c>
      <c r="HV74" s="48" t="str">
        <v/>
      </c>
      <c r="HW74" s="48" t="str">
        <v/>
      </c>
      <c r="HX74" s="48" t="str">
        <v/>
      </c>
      <c r="HY74" s="48" t="str">
        <v/>
      </c>
      <c r="HZ74" s="48" t="str">
        <v/>
      </c>
      <c r="IA74" s="48" t="str">
        <v/>
      </c>
      <c r="IB74" s="48" t="str">
        <v/>
      </c>
      <c r="IC74" s="48" t="str">
        <v/>
      </c>
      <c r="ID74" s="48" t="str">
        <v/>
      </c>
      <c r="IE74" s="48" t="str">
        <v/>
      </c>
      <c r="IF74" s="48" t="str">
        <v/>
      </c>
      <c r="IG74" s="48" t="str">
        <v/>
      </c>
      <c r="IH74" s="48" t="str">
        <v/>
      </c>
      <c r="II74" s="48" t="str">
        <v/>
      </c>
      <c r="IJ74" s="48" t="str">
        <v/>
      </c>
      <c r="IK74" s="48" t="str">
        <v/>
      </c>
      <c r="IL74" s="48" t="str">
        <v/>
      </c>
      <c r="IM74" s="48" t="str">
        <v/>
      </c>
      <c r="IN74" s="48" t="str">
        <v/>
      </c>
      <c r="IO74" s="48" t="str">
        <v/>
      </c>
      <c r="IP74" s="48" t="str">
        <v/>
      </c>
      <c r="IQ74" s="48" t="str">
        <v/>
      </c>
      <c r="IR74" s="55">
        <f t="shared" si="69"/>
        <v>20.34471363935975</v>
      </c>
      <c r="IS74" s="55">
        <f t="shared" si="70"/>
        <v>19.516726895572578</v>
      </c>
      <c r="IT74" s="9"/>
    </row>
    <row r="75" spans="1:254" s="10" customFormat="1" x14ac:dyDescent="0.2">
      <c r="A75" s="47" t="s">
        <v>24</v>
      </c>
      <c r="B75" s="48">
        <v>0.84667321873820134</v>
      </c>
      <c r="C75" s="48">
        <v>7.7872510412857237</v>
      </c>
      <c r="D75" s="48">
        <v>2.4662210440876131</v>
      </c>
      <c r="E75" s="48">
        <v>13.270306884749221</v>
      </c>
      <c r="F75" s="48">
        <v>27.484286937440494</v>
      </c>
      <c r="G75" s="48">
        <v>9.7486887225531387</v>
      </c>
      <c r="H75" s="48">
        <v>40.890214113499681</v>
      </c>
      <c r="I75" s="48">
        <v>23.386060353922879</v>
      </c>
      <c r="J75" s="48">
        <v>3.2897065777638925</v>
      </c>
      <c r="K75" s="48">
        <v>12.708941954847795</v>
      </c>
      <c r="L75" s="48">
        <v>2.4889018149385143</v>
      </c>
      <c r="M75" s="48">
        <v>29.234875498977232</v>
      </c>
      <c r="N75" s="48">
        <v>-0.39448715434353776</v>
      </c>
      <c r="O75" s="48">
        <v>-13.072363483370401</v>
      </c>
      <c r="P75" s="48">
        <v>7.4675658211191962</v>
      </c>
      <c r="Q75" s="48">
        <v>-3.0212119851280446</v>
      </c>
      <c r="R75" s="48">
        <v>4.52128774401681</v>
      </c>
      <c r="S75" s="48">
        <v>21.127362603238836</v>
      </c>
      <c r="T75" s="48">
        <v>16.448314302761133</v>
      </c>
      <c r="U75" s="48">
        <v>6.3851656921316478</v>
      </c>
      <c r="V75" s="48">
        <v>15.394560826812084</v>
      </c>
      <c r="W75" s="48">
        <v>1.5355465952157292</v>
      </c>
      <c r="X75" s="48">
        <v>18.584376299748801</v>
      </c>
      <c r="Y75" s="48">
        <v>-0.89386177380784981</v>
      </c>
      <c r="Z75" s="48">
        <v>17.155913205773761</v>
      </c>
      <c r="AA75" s="48">
        <v>-5.1152713742305744</v>
      </c>
      <c r="AB75" s="48">
        <v>-21.566546009412189</v>
      </c>
      <c r="AC75" s="48">
        <v>-5.9397396563960596</v>
      </c>
      <c r="AD75" s="48">
        <v>5.2509561776868132</v>
      </c>
      <c r="AE75" s="48">
        <v>0.55709498492565279</v>
      </c>
      <c r="AF75" s="48">
        <v>23.9666589253894</v>
      </c>
      <c r="AG75" s="48">
        <v>12.850062449592315</v>
      </c>
      <c r="AH75" s="48">
        <v>2.0665832378142266</v>
      </c>
      <c r="AI75" s="48">
        <v>-0.366544998740709</v>
      </c>
      <c r="AJ75" s="48">
        <v>14.239996146188709</v>
      </c>
      <c r="AK75" s="48">
        <v>18.909581985789018</v>
      </c>
      <c r="AL75" s="48">
        <v>12.096433743676183</v>
      </c>
      <c r="AM75" s="48">
        <v>29.773532234383765</v>
      </c>
      <c r="AN75" s="48" t="str">
        <v/>
      </c>
      <c r="AO75" s="48" t="str">
        <v/>
      </c>
      <c r="AP75" s="48" t="str">
        <v/>
      </c>
      <c r="AQ75" s="48" t="str">
        <v/>
      </c>
      <c r="AR75" s="48" t="str">
        <v/>
      </c>
      <c r="AS75" s="48" t="str">
        <v/>
      </c>
      <c r="AT75" s="48" t="str">
        <v/>
      </c>
      <c r="AU75" s="48" t="str">
        <v/>
      </c>
      <c r="AV75" s="48" t="str">
        <v/>
      </c>
      <c r="AW75" s="48" t="str">
        <v/>
      </c>
      <c r="AX75" s="48" t="str">
        <v/>
      </c>
      <c r="AY75" s="48" t="str">
        <v/>
      </c>
      <c r="AZ75" s="48" t="str">
        <v/>
      </c>
      <c r="BA75" s="48" t="str">
        <v/>
      </c>
      <c r="BB75" s="48" t="str">
        <v/>
      </c>
      <c r="BC75" s="48" t="str">
        <v/>
      </c>
      <c r="BD75" s="48" t="str">
        <v/>
      </c>
      <c r="BE75" s="48" t="str">
        <v/>
      </c>
      <c r="BF75" s="48" t="str">
        <v/>
      </c>
      <c r="BG75" s="48" t="str">
        <v/>
      </c>
      <c r="BH75" s="48" t="str">
        <v/>
      </c>
      <c r="BI75" s="48" t="str">
        <v/>
      </c>
      <c r="BJ75" s="48" t="str">
        <v/>
      </c>
      <c r="BK75" s="48" t="str">
        <v/>
      </c>
      <c r="BL75" s="48" t="str">
        <v/>
      </c>
      <c r="BM75" s="48" t="str">
        <v/>
      </c>
      <c r="BN75" s="48" t="str">
        <v/>
      </c>
      <c r="BO75" s="48" t="str">
        <v/>
      </c>
      <c r="BP75" s="48" t="str">
        <v/>
      </c>
      <c r="BQ75" s="48" t="str">
        <v/>
      </c>
      <c r="BR75" s="48" t="str">
        <v/>
      </c>
      <c r="BS75" s="48" t="str">
        <v/>
      </c>
      <c r="BT75" s="48" t="str">
        <v/>
      </c>
      <c r="BU75" s="48" t="str">
        <v/>
      </c>
      <c r="BV75" s="48" t="str">
        <v/>
      </c>
      <c r="BW75" s="48" t="str">
        <v/>
      </c>
      <c r="BX75" s="48" t="str">
        <v/>
      </c>
      <c r="BY75" s="48" t="str">
        <v/>
      </c>
      <c r="BZ75" s="48" t="str">
        <v/>
      </c>
      <c r="CA75" s="48" t="str">
        <v/>
      </c>
      <c r="CB75" s="48" t="str">
        <v/>
      </c>
      <c r="CC75" s="48" t="str">
        <v/>
      </c>
      <c r="CD75" s="48" t="str">
        <v/>
      </c>
      <c r="CE75" s="48" t="str">
        <v/>
      </c>
      <c r="CF75" s="48" t="str">
        <v/>
      </c>
      <c r="CG75" s="48" t="str">
        <v/>
      </c>
      <c r="CH75" s="48" t="str">
        <v/>
      </c>
      <c r="CI75" s="48" t="str">
        <v/>
      </c>
      <c r="CJ75" s="48" t="str">
        <v/>
      </c>
      <c r="CK75" s="48" t="str">
        <v/>
      </c>
      <c r="CL75" s="48" t="str">
        <v/>
      </c>
      <c r="CM75" s="48" t="str">
        <v/>
      </c>
      <c r="CN75" s="48" t="str">
        <v/>
      </c>
      <c r="CO75" s="48" t="str">
        <v/>
      </c>
      <c r="CP75" s="48" t="str">
        <v/>
      </c>
      <c r="CQ75" s="48" t="str">
        <v/>
      </c>
      <c r="CR75" s="48" t="str">
        <v/>
      </c>
      <c r="CS75" s="48" t="str">
        <v/>
      </c>
      <c r="CT75" s="48" t="str">
        <v/>
      </c>
      <c r="CU75" s="48" t="str">
        <v/>
      </c>
      <c r="CV75" s="48" t="str">
        <v/>
      </c>
      <c r="CW75" s="48" t="str">
        <v/>
      </c>
      <c r="CX75" s="48" t="str">
        <v/>
      </c>
      <c r="CY75" s="48" t="str">
        <v/>
      </c>
      <c r="CZ75" s="48" t="str">
        <v/>
      </c>
      <c r="DA75" s="48" t="str">
        <v/>
      </c>
      <c r="DB75" s="48" t="str">
        <v/>
      </c>
      <c r="DC75" s="48" t="str">
        <v/>
      </c>
      <c r="DD75" s="48" t="str">
        <v/>
      </c>
      <c r="DE75" s="48" t="str">
        <v/>
      </c>
      <c r="DF75" s="48" t="str">
        <v/>
      </c>
      <c r="DG75" s="48" t="str">
        <v/>
      </c>
      <c r="DH75" s="48" t="str">
        <v/>
      </c>
      <c r="DI75" s="48" t="str">
        <v/>
      </c>
      <c r="DJ75" s="48" t="str">
        <v/>
      </c>
      <c r="DK75" s="48" t="str">
        <v/>
      </c>
      <c r="DL75" s="48" t="str">
        <v/>
      </c>
      <c r="DM75" s="48" t="str">
        <v/>
      </c>
      <c r="DN75" s="48" t="str">
        <v/>
      </c>
      <c r="DO75" s="48" t="str">
        <v/>
      </c>
      <c r="DP75" s="48" t="str">
        <v/>
      </c>
      <c r="DQ75" s="48" t="str">
        <v/>
      </c>
      <c r="DR75" s="48" t="str">
        <v/>
      </c>
      <c r="DS75" s="48" t="str">
        <v/>
      </c>
      <c r="DT75" s="48" t="str">
        <v/>
      </c>
      <c r="DU75" s="48" t="str">
        <v/>
      </c>
      <c r="DV75" s="48" t="str">
        <v/>
      </c>
      <c r="DW75" s="48" t="str">
        <v/>
      </c>
      <c r="DX75" s="48" t="str">
        <v/>
      </c>
      <c r="DY75" s="48" t="str">
        <v/>
      </c>
      <c r="DZ75" s="48" t="str">
        <v/>
      </c>
      <c r="EA75" s="48" t="str">
        <v/>
      </c>
      <c r="EB75" s="48" t="str">
        <v/>
      </c>
      <c r="EC75" s="48" t="str">
        <v/>
      </c>
      <c r="ED75" s="48" t="str">
        <v/>
      </c>
      <c r="EE75" s="48" t="str">
        <v/>
      </c>
      <c r="EF75" s="48" t="str">
        <v/>
      </c>
      <c r="EG75" s="48" t="str">
        <v/>
      </c>
      <c r="EH75" s="48" t="str">
        <v/>
      </c>
      <c r="EI75" s="48" t="str">
        <v/>
      </c>
      <c r="EJ75" s="48" t="str">
        <v/>
      </c>
      <c r="EK75" s="48" t="str">
        <v/>
      </c>
      <c r="EL75" s="48" t="str">
        <v/>
      </c>
      <c r="EM75" s="48" t="str">
        <v/>
      </c>
      <c r="EN75" s="48" t="str">
        <v/>
      </c>
      <c r="EO75" s="48" t="str">
        <v/>
      </c>
      <c r="EP75" s="48" t="str">
        <v/>
      </c>
      <c r="EQ75" s="48" t="str">
        <v/>
      </c>
      <c r="ER75" s="48" t="str">
        <v/>
      </c>
      <c r="ES75" s="48" t="str">
        <v/>
      </c>
      <c r="ET75" s="48" t="str">
        <v/>
      </c>
      <c r="EU75" s="48" t="str">
        <v/>
      </c>
      <c r="EV75" s="48" t="str">
        <v/>
      </c>
      <c r="EW75" s="48" t="str">
        <v/>
      </c>
      <c r="EX75" s="48" t="str">
        <v/>
      </c>
      <c r="EY75" s="48" t="str">
        <v/>
      </c>
      <c r="EZ75" s="48" t="str">
        <v/>
      </c>
      <c r="FA75" s="48" t="str">
        <v/>
      </c>
      <c r="FB75" s="48" t="str">
        <v/>
      </c>
      <c r="FC75" s="48" t="str">
        <v/>
      </c>
      <c r="FD75" s="48" t="str">
        <v/>
      </c>
      <c r="FE75" s="48" t="str">
        <v/>
      </c>
      <c r="FF75" s="48" t="str">
        <v/>
      </c>
      <c r="FG75" s="48" t="str">
        <v/>
      </c>
      <c r="FH75" s="48" t="str">
        <v/>
      </c>
      <c r="FI75" s="48" t="str">
        <v/>
      </c>
      <c r="FJ75" s="48" t="str">
        <v/>
      </c>
      <c r="FK75" s="48" t="str">
        <v/>
      </c>
      <c r="FL75" s="48" t="str">
        <v/>
      </c>
      <c r="FM75" s="48" t="str">
        <v/>
      </c>
      <c r="FN75" s="48" t="str">
        <v/>
      </c>
      <c r="FO75" s="48" t="str">
        <v/>
      </c>
      <c r="FP75" s="48" t="str">
        <v/>
      </c>
      <c r="FQ75" s="48" t="str">
        <v/>
      </c>
      <c r="FR75" s="48" t="str">
        <v/>
      </c>
      <c r="FS75" s="48" t="str">
        <v/>
      </c>
      <c r="FT75" s="48" t="str">
        <v/>
      </c>
      <c r="FU75" s="48" t="str">
        <v/>
      </c>
      <c r="FV75" s="48" t="str">
        <v/>
      </c>
      <c r="FW75" s="48" t="str">
        <v/>
      </c>
      <c r="FX75" s="48" t="str">
        <v/>
      </c>
      <c r="FY75" s="48" t="str">
        <v/>
      </c>
      <c r="FZ75" s="48" t="str">
        <v/>
      </c>
      <c r="GA75" s="48" t="str">
        <v/>
      </c>
      <c r="GB75" s="48" t="str">
        <v/>
      </c>
      <c r="GC75" s="48" t="str">
        <v/>
      </c>
      <c r="GD75" s="48" t="str">
        <v/>
      </c>
      <c r="GE75" s="48" t="str">
        <v/>
      </c>
      <c r="GF75" s="48" t="str">
        <v/>
      </c>
      <c r="GG75" s="48" t="str">
        <v/>
      </c>
      <c r="GH75" s="48" t="str">
        <v/>
      </c>
      <c r="GI75" s="48" t="str">
        <v/>
      </c>
      <c r="GJ75" s="48" t="str">
        <v/>
      </c>
      <c r="GK75" s="48" t="str">
        <v/>
      </c>
      <c r="GL75" s="48" t="str">
        <v/>
      </c>
      <c r="GM75" s="48" t="str">
        <v/>
      </c>
      <c r="GN75" s="48" t="str">
        <v/>
      </c>
      <c r="GO75" s="48" t="str">
        <v/>
      </c>
      <c r="GP75" s="48" t="str">
        <v/>
      </c>
      <c r="GQ75" s="48" t="str">
        <v/>
      </c>
      <c r="GR75" s="48" t="str">
        <v/>
      </c>
      <c r="GS75" s="48" t="str">
        <v/>
      </c>
      <c r="GT75" s="48" t="str">
        <v/>
      </c>
      <c r="GU75" s="48" t="str">
        <v/>
      </c>
      <c r="GV75" s="48" t="str">
        <v/>
      </c>
      <c r="GW75" s="48" t="str">
        <v/>
      </c>
      <c r="GX75" s="48" t="str">
        <v/>
      </c>
      <c r="GY75" s="48" t="str">
        <v/>
      </c>
      <c r="GZ75" s="48" t="str">
        <v/>
      </c>
      <c r="HA75" s="48" t="str">
        <v/>
      </c>
      <c r="HB75" s="48" t="str">
        <v/>
      </c>
      <c r="HC75" s="48" t="str">
        <v/>
      </c>
      <c r="HD75" s="48" t="str">
        <v/>
      </c>
      <c r="HE75" s="48" t="str">
        <v/>
      </c>
      <c r="HF75" s="48" t="str">
        <v/>
      </c>
      <c r="HG75" s="48" t="str">
        <v/>
      </c>
      <c r="HH75" s="48" t="str">
        <v/>
      </c>
      <c r="HI75" s="48" t="str">
        <v/>
      </c>
      <c r="HJ75" s="48" t="str">
        <v/>
      </c>
      <c r="HK75" s="48" t="str">
        <v/>
      </c>
      <c r="HL75" s="48" t="str">
        <v/>
      </c>
      <c r="HM75" s="48" t="str">
        <v/>
      </c>
      <c r="HN75" s="48" t="str">
        <v/>
      </c>
      <c r="HO75" s="48" t="str">
        <v/>
      </c>
      <c r="HP75" s="48" t="str">
        <v/>
      </c>
      <c r="HQ75" s="48" t="str">
        <v/>
      </c>
      <c r="HR75" s="48" t="str">
        <v/>
      </c>
      <c r="HS75" s="48" t="str">
        <v/>
      </c>
      <c r="HT75" s="48" t="str">
        <v/>
      </c>
      <c r="HU75" s="48" t="str">
        <v/>
      </c>
      <c r="HV75" s="48" t="str">
        <v/>
      </c>
      <c r="HW75" s="48" t="str">
        <v/>
      </c>
      <c r="HX75" s="48" t="str">
        <v/>
      </c>
      <c r="HY75" s="48" t="str">
        <v/>
      </c>
      <c r="HZ75" s="48" t="str">
        <v/>
      </c>
      <c r="IA75" s="48" t="str">
        <v/>
      </c>
      <c r="IB75" s="48" t="str">
        <v/>
      </c>
      <c r="IC75" s="48" t="str">
        <v/>
      </c>
      <c r="ID75" s="48" t="str">
        <v/>
      </c>
      <c r="IE75" s="48" t="str">
        <v/>
      </c>
      <c r="IF75" s="48" t="str">
        <v/>
      </c>
      <c r="IG75" s="48" t="str">
        <v/>
      </c>
      <c r="IH75" s="48" t="str">
        <v/>
      </c>
      <c r="II75" s="48" t="str">
        <v/>
      </c>
      <c r="IJ75" s="48" t="str">
        <v/>
      </c>
      <c r="IK75" s="48" t="str">
        <v/>
      </c>
      <c r="IL75" s="48" t="str">
        <v/>
      </c>
      <c r="IM75" s="48" t="str">
        <v/>
      </c>
      <c r="IN75" s="48" t="str">
        <v/>
      </c>
      <c r="IO75" s="48" t="str">
        <v/>
      </c>
      <c r="IP75" s="48" t="str">
        <v/>
      </c>
      <c r="IQ75" s="48" t="str">
        <v/>
      </c>
      <c r="IR75" s="55">
        <f t="shared" si="69"/>
        <v>9.2516603869378713</v>
      </c>
      <c r="IS75" s="55">
        <f t="shared" si="70"/>
        <v>12.605207677370998</v>
      </c>
      <c r="IT75" s="9"/>
    </row>
    <row r="76" spans="1:254" s="10" customFormat="1" x14ac:dyDescent="0.2">
      <c r="A76" s="47" t="s">
        <v>25</v>
      </c>
      <c r="B76" s="48">
        <v>14.686545121456131</v>
      </c>
      <c r="C76" s="48">
        <v>31.00450628644808</v>
      </c>
      <c r="D76" s="48">
        <v>19.610622940774629</v>
      </c>
      <c r="E76" s="48">
        <v>5.5961924997129175</v>
      </c>
      <c r="F76" s="48">
        <v>18.200795776517026</v>
      </c>
      <c r="G76" s="48">
        <v>12.777104008110083</v>
      </c>
      <c r="H76" s="48">
        <v>15.504662074631451</v>
      </c>
      <c r="I76" s="48">
        <v>-6.9524514364568732</v>
      </c>
      <c r="J76" s="48">
        <v>-10.60358302954802</v>
      </c>
      <c r="K76" s="48">
        <v>-1.3337505955934859E-3</v>
      </c>
      <c r="L76" s="48">
        <v>10.18627588690258</v>
      </c>
      <c r="M76" s="48">
        <v>-5.6394021311159479</v>
      </c>
      <c r="N76" s="48">
        <v>11.285583081782532</v>
      </c>
      <c r="O76" s="48">
        <v>14.439756621860356</v>
      </c>
      <c r="P76" s="48">
        <v>14.436214879885041</v>
      </c>
      <c r="Q76" s="48">
        <v>8.9467484140282831</v>
      </c>
      <c r="R76" s="48">
        <v>2.7795482166805874</v>
      </c>
      <c r="S76" s="48">
        <v>30.277350266667153</v>
      </c>
      <c r="T76" s="48">
        <v>23.857995659574822</v>
      </c>
      <c r="U76" s="48">
        <v>7.9610977794288411</v>
      </c>
      <c r="V76" s="48">
        <v>28.793606709095421</v>
      </c>
      <c r="W76" s="48">
        <v>18.841539970040884</v>
      </c>
      <c r="X76" s="48">
        <v>18.13852814112089</v>
      </c>
      <c r="Y76" s="48">
        <v>10.23762828827811</v>
      </c>
      <c r="Z76" s="48">
        <v>23.217180714562289</v>
      </c>
      <c r="AA76" s="48">
        <v>9.5463671454090644</v>
      </c>
      <c r="AB76" s="48">
        <v>1.8240589962534819</v>
      </c>
      <c r="AC76" s="48">
        <v>11.765277717561908</v>
      </c>
      <c r="AD76" s="48">
        <v>7.883893298871266</v>
      </c>
      <c r="AE76" s="48">
        <v>8.5480865920230489</v>
      </c>
      <c r="AF76" s="48">
        <v>-11.81323970430067</v>
      </c>
      <c r="AG76" s="48">
        <v>3.874073071464144</v>
      </c>
      <c r="AH76" s="48">
        <v>2.9475946967595341</v>
      </c>
      <c r="AI76" s="48">
        <v>27.911544191250044</v>
      </c>
      <c r="AJ76" s="48">
        <v>15.061766568555228</v>
      </c>
      <c r="AK76" s="48">
        <v>14.605091903646997</v>
      </c>
      <c r="AL76" s="48">
        <v>39.731738611635123</v>
      </c>
      <c r="AM76" s="48">
        <v>20.90210177525487</v>
      </c>
      <c r="AN76" s="48" t="str">
        <v/>
      </c>
      <c r="AO76" s="48" t="str">
        <v/>
      </c>
      <c r="AP76" s="48" t="str">
        <v/>
      </c>
      <c r="AQ76" s="48" t="str">
        <v/>
      </c>
      <c r="AR76" s="48" t="str">
        <v/>
      </c>
      <c r="AS76" s="48" t="str">
        <v/>
      </c>
      <c r="AT76" s="48" t="str">
        <v/>
      </c>
      <c r="AU76" s="48" t="str">
        <v/>
      </c>
      <c r="AV76" s="48" t="str">
        <v/>
      </c>
      <c r="AW76" s="48" t="str">
        <v/>
      </c>
      <c r="AX76" s="48" t="str">
        <v/>
      </c>
      <c r="AY76" s="48" t="str">
        <v/>
      </c>
      <c r="AZ76" s="48" t="str">
        <v/>
      </c>
      <c r="BA76" s="48" t="str">
        <v/>
      </c>
      <c r="BB76" s="48" t="str">
        <v/>
      </c>
      <c r="BC76" s="48" t="str">
        <v/>
      </c>
      <c r="BD76" s="48" t="str">
        <v/>
      </c>
      <c r="BE76" s="48" t="str">
        <v/>
      </c>
      <c r="BF76" s="48" t="str">
        <v/>
      </c>
      <c r="BG76" s="48" t="str">
        <v/>
      </c>
      <c r="BH76" s="48" t="str">
        <v/>
      </c>
      <c r="BI76" s="48" t="str">
        <v/>
      </c>
      <c r="BJ76" s="48" t="str">
        <v/>
      </c>
      <c r="BK76" s="48" t="str">
        <v/>
      </c>
      <c r="BL76" s="48" t="str">
        <v/>
      </c>
      <c r="BM76" s="48" t="str">
        <v/>
      </c>
      <c r="BN76" s="48" t="str">
        <v/>
      </c>
      <c r="BO76" s="48" t="str">
        <v/>
      </c>
      <c r="BP76" s="48" t="str">
        <v/>
      </c>
      <c r="BQ76" s="48" t="str">
        <v/>
      </c>
      <c r="BR76" s="48" t="str">
        <v/>
      </c>
      <c r="BS76" s="48" t="str">
        <v/>
      </c>
      <c r="BT76" s="48" t="str">
        <v/>
      </c>
      <c r="BU76" s="48" t="str">
        <v/>
      </c>
      <c r="BV76" s="48" t="str">
        <v/>
      </c>
      <c r="BW76" s="48" t="str">
        <v/>
      </c>
      <c r="BX76" s="48" t="str">
        <v/>
      </c>
      <c r="BY76" s="48" t="str">
        <v/>
      </c>
      <c r="BZ76" s="48" t="str">
        <v/>
      </c>
      <c r="CA76" s="48" t="str">
        <v/>
      </c>
      <c r="CB76" s="48" t="str">
        <v/>
      </c>
      <c r="CC76" s="48" t="str">
        <v/>
      </c>
      <c r="CD76" s="48" t="str">
        <v/>
      </c>
      <c r="CE76" s="48" t="str">
        <v/>
      </c>
      <c r="CF76" s="48" t="str">
        <v/>
      </c>
      <c r="CG76" s="48" t="str">
        <v/>
      </c>
      <c r="CH76" s="48" t="str">
        <v/>
      </c>
      <c r="CI76" s="48" t="str">
        <v/>
      </c>
      <c r="CJ76" s="48" t="str">
        <v/>
      </c>
      <c r="CK76" s="48" t="str">
        <v/>
      </c>
      <c r="CL76" s="48" t="str">
        <v/>
      </c>
      <c r="CM76" s="48" t="str">
        <v/>
      </c>
      <c r="CN76" s="48" t="str">
        <v/>
      </c>
      <c r="CO76" s="48" t="str">
        <v/>
      </c>
      <c r="CP76" s="48" t="str">
        <v/>
      </c>
      <c r="CQ76" s="48" t="str">
        <v/>
      </c>
      <c r="CR76" s="48" t="str">
        <v/>
      </c>
      <c r="CS76" s="48" t="str">
        <v/>
      </c>
      <c r="CT76" s="48" t="str">
        <v/>
      </c>
      <c r="CU76" s="48" t="str">
        <v/>
      </c>
      <c r="CV76" s="48" t="str">
        <v/>
      </c>
      <c r="CW76" s="48" t="str">
        <v/>
      </c>
      <c r="CX76" s="48" t="str">
        <v/>
      </c>
      <c r="CY76" s="48" t="str">
        <v/>
      </c>
      <c r="CZ76" s="48" t="str">
        <v/>
      </c>
      <c r="DA76" s="48" t="str">
        <v/>
      </c>
      <c r="DB76" s="48" t="str">
        <v/>
      </c>
      <c r="DC76" s="48" t="str">
        <v/>
      </c>
      <c r="DD76" s="48" t="str">
        <v/>
      </c>
      <c r="DE76" s="48" t="str">
        <v/>
      </c>
      <c r="DF76" s="48" t="str">
        <v/>
      </c>
      <c r="DG76" s="48" t="str">
        <v/>
      </c>
      <c r="DH76" s="48" t="str">
        <v/>
      </c>
      <c r="DI76" s="48" t="str">
        <v/>
      </c>
      <c r="DJ76" s="48" t="str">
        <v/>
      </c>
      <c r="DK76" s="48" t="str">
        <v/>
      </c>
      <c r="DL76" s="48" t="str">
        <v/>
      </c>
      <c r="DM76" s="48" t="str">
        <v/>
      </c>
      <c r="DN76" s="48" t="str">
        <v/>
      </c>
      <c r="DO76" s="48" t="str">
        <v/>
      </c>
      <c r="DP76" s="48" t="str">
        <v/>
      </c>
      <c r="DQ76" s="48" t="str">
        <v/>
      </c>
      <c r="DR76" s="48" t="str">
        <v/>
      </c>
      <c r="DS76" s="48" t="str">
        <v/>
      </c>
      <c r="DT76" s="48" t="str">
        <v/>
      </c>
      <c r="DU76" s="48" t="str">
        <v/>
      </c>
      <c r="DV76" s="48" t="str">
        <v/>
      </c>
      <c r="DW76" s="48" t="str">
        <v/>
      </c>
      <c r="DX76" s="48" t="str">
        <v/>
      </c>
      <c r="DY76" s="48" t="str">
        <v/>
      </c>
      <c r="DZ76" s="48" t="str">
        <v/>
      </c>
      <c r="EA76" s="48" t="str">
        <v/>
      </c>
      <c r="EB76" s="48" t="str">
        <v/>
      </c>
      <c r="EC76" s="48" t="str">
        <v/>
      </c>
      <c r="ED76" s="48" t="str">
        <v/>
      </c>
      <c r="EE76" s="48" t="str">
        <v/>
      </c>
      <c r="EF76" s="48" t="str">
        <v/>
      </c>
      <c r="EG76" s="48" t="str">
        <v/>
      </c>
      <c r="EH76" s="48" t="str">
        <v/>
      </c>
      <c r="EI76" s="48" t="str">
        <v/>
      </c>
      <c r="EJ76" s="48" t="str">
        <v/>
      </c>
      <c r="EK76" s="48" t="str">
        <v/>
      </c>
      <c r="EL76" s="48" t="str">
        <v/>
      </c>
      <c r="EM76" s="48" t="str">
        <v/>
      </c>
      <c r="EN76" s="48" t="str">
        <v/>
      </c>
      <c r="EO76" s="48" t="str">
        <v/>
      </c>
      <c r="EP76" s="48" t="str">
        <v/>
      </c>
      <c r="EQ76" s="48" t="str">
        <v/>
      </c>
      <c r="ER76" s="48" t="str">
        <v/>
      </c>
      <c r="ES76" s="48" t="str">
        <v/>
      </c>
      <c r="ET76" s="48" t="str">
        <v/>
      </c>
      <c r="EU76" s="48" t="str">
        <v/>
      </c>
      <c r="EV76" s="48" t="str">
        <v/>
      </c>
      <c r="EW76" s="48" t="str">
        <v/>
      </c>
      <c r="EX76" s="48" t="str">
        <v/>
      </c>
      <c r="EY76" s="48" t="str">
        <v/>
      </c>
      <c r="EZ76" s="48" t="str">
        <v/>
      </c>
      <c r="FA76" s="48" t="str">
        <v/>
      </c>
      <c r="FB76" s="48" t="str">
        <v/>
      </c>
      <c r="FC76" s="48" t="str">
        <v/>
      </c>
      <c r="FD76" s="48" t="str">
        <v/>
      </c>
      <c r="FE76" s="48" t="str">
        <v/>
      </c>
      <c r="FF76" s="48" t="str">
        <v/>
      </c>
      <c r="FG76" s="48" t="str">
        <v/>
      </c>
      <c r="FH76" s="48" t="str">
        <v/>
      </c>
      <c r="FI76" s="48" t="str">
        <v/>
      </c>
      <c r="FJ76" s="48" t="str">
        <v/>
      </c>
      <c r="FK76" s="48" t="str">
        <v/>
      </c>
      <c r="FL76" s="48" t="str">
        <v/>
      </c>
      <c r="FM76" s="48" t="str">
        <v/>
      </c>
      <c r="FN76" s="48" t="str">
        <v/>
      </c>
      <c r="FO76" s="48" t="str">
        <v/>
      </c>
      <c r="FP76" s="48" t="str">
        <v/>
      </c>
      <c r="FQ76" s="48" t="str">
        <v/>
      </c>
      <c r="FR76" s="48" t="str">
        <v/>
      </c>
      <c r="FS76" s="48" t="str">
        <v/>
      </c>
      <c r="FT76" s="48" t="str">
        <v/>
      </c>
      <c r="FU76" s="48" t="str">
        <v/>
      </c>
      <c r="FV76" s="48" t="str">
        <v/>
      </c>
      <c r="FW76" s="48" t="str">
        <v/>
      </c>
      <c r="FX76" s="48" t="str">
        <v/>
      </c>
      <c r="FY76" s="48" t="str">
        <v/>
      </c>
      <c r="FZ76" s="48" t="str">
        <v/>
      </c>
      <c r="GA76" s="48" t="str">
        <v/>
      </c>
      <c r="GB76" s="48" t="str">
        <v/>
      </c>
      <c r="GC76" s="48" t="str">
        <v/>
      </c>
      <c r="GD76" s="48" t="str">
        <v/>
      </c>
      <c r="GE76" s="48" t="str">
        <v/>
      </c>
      <c r="GF76" s="48" t="str">
        <v/>
      </c>
      <c r="GG76" s="48" t="str">
        <v/>
      </c>
      <c r="GH76" s="48" t="str">
        <v/>
      </c>
      <c r="GI76" s="48" t="str">
        <v/>
      </c>
      <c r="GJ76" s="48" t="str">
        <v/>
      </c>
      <c r="GK76" s="48" t="str">
        <v/>
      </c>
      <c r="GL76" s="48" t="str">
        <v/>
      </c>
      <c r="GM76" s="48" t="str">
        <v/>
      </c>
      <c r="GN76" s="48" t="str">
        <v/>
      </c>
      <c r="GO76" s="48" t="str">
        <v/>
      </c>
      <c r="GP76" s="48" t="str">
        <v/>
      </c>
      <c r="GQ76" s="48" t="str">
        <v/>
      </c>
      <c r="GR76" s="48" t="str">
        <v/>
      </c>
      <c r="GS76" s="48" t="str">
        <v/>
      </c>
      <c r="GT76" s="48" t="str">
        <v/>
      </c>
      <c r="GU76" s="48" t="str">
        <v/>
      </c>
      <c r="GV76" s="48" t="str">
        <v/>
      </c>
      <c r="GW76" s="48" t="str">
        <v/>
      </c>
      <c r="GX76" s="48" t="str">
        <v/>
      </c>
      <c r="GY76" s="48" t="str">
        <v/>
      </c>
      <c r="GZ76" s="48" t="str">
        <v/>
      </c>
      <c r="HA76" s="48" t="str">
        <v/>
      </c>
      <c r="HB76" s="48" t="str">
        <v/>
      </c>
      <c r="HC76" s="48" t="str">
        <v/>
      </c>
      <c r="HD76" s="48" t="str">
        <v/>
      </c>
      <c r="HE76" s="48" t="str">
        <v/>
      </c>
      <c r="HF76" s="48" t="str">
        <v/>
      </c>
      <c r="HG76" s="48" t="str">
        <v/>
      </c>
      <c r="HH76" s="48" t="str">
        <v/>
      </c>
      <c r="HI76" s="48" t="str">
        <v/>
      </c>
      <c r="HJ76" s="48" t="str">
        <v/>
      </c>
      <c r="HK76" s="48" t="str">
        <v/>
      </c>
      <c r="HL76" s="48" t="str">
        <v/>
      </c>
      <c r="HM76" s="48" t="str">
        <v/>
      </c>
      <c r="HN76" s="48" t="str">
        <v/>
      </c>
      <c r="HO76" s="48" t="str">
        <v/>
      </c>
      <c r="HP76" s="48" t="str">
        <v/>
      </c>
      <c r="HQ76" s="48" t="str">
        <v/>
      </c>
      <c r="HR76" s="48" t="str">
        <v/>
      </c>
      <c r="HS76" s="48" t="str">
        <v/>
      </c>
      <c r="HT76" s="48" t="str">
        <v/>
      </c>
      <c r="HU76" s="48" t="str">
        <v/>
      </c>
      <c r="HV76" s="48" t="str">
        <v/>
      </c>
      <c r="HW76" s="48" t="str">
        <v/>
      </c>
      <c r="HX76" s="48" t="str">
        <v/>
      </c>
      <c r="HY76" s="48" t="str">
        <v/>
      </c>
      <c r="HZ76" s="48" t="str">
        <v/>
      </c>
      <c r="IA76" s="48" t="str">
        <v/>
      </c>
      <c r="IB76" s="48" t="str">
        <v/>
      </c>
      <c r="IC76" s="48" t="str">
        <v/>
      </c>
      <c r="ID76" s="48" t="str">
        <v/>
      </c>
      <c r="IE76" s="48" t="str">
        <v/>
      </c>
      <c r="IF76" s="48" t="str">
        <v/>
      </c>
      <c r="IG76" s="48" t="str">
        <v/>
      </c>
      <c r="IH76" s="48" t="str">
        <v/>
      </c>
      <c r="II76" s="48" t="str">
        <v/>
      </c>
      <c r="IJ76" s="48" t="str">
        <v/>
      </c>
      <c r="IK76" s="48" t="str">
        <v/>
      </c>
      <c r="IL76" s="48" t="str">
        <v/>
      </c>
      <c r="IM76" s="48" t="str">
        <v/>
      </c>
      <c r="IN76" s="48" t="str">
        <v/>
      </c>
      <c r="IO76" s="48" t="str">
        <v/>
      </c>
      <c r="IP76" s="48" t="str">
        <v/>
      </c>
      <c r="IQ76" s="48" t="str">
        <v/>
      </c>
      <c r="IR76" s="55">
        <f t="shared" si="69"/>
        <v>12.378185996163838</v>
      </c>
      <c r="IS76" s="55">
        <f t="shared" si="70"/>
        <v>11.515138330095208</v>
      </c>
      <c r="IT76" s="9"/>
    </row>
    <row r="77" spans="1:254" s="10" customFormat="1" x14ac:dyDescent="0.2">
      <c r="A77" s="47" t="s">
        <v>26</v>
      </c>
      <c r="B77" s="48">
        <v>-13.678600069765187</v>
      </c>
      <c r="C77" s="48">
        <v>-15.241394938905398</v>
      </c>
      <c r="D77" s="48">
        <v>-14.896278245556946</v>
      </c>
      <c r="E77" s="48">
        <v>-9.0056466319799604</v>
      </c>
      <c r="F77" s="48">
        <v>-23.162630023142512</v>
      </c>
      <c r="G77" s="48">
        <v>8.9897103107573422</v>
      </c>
      <c r="H77" s="48">
        <v>1.7702596888940121</v>
      </c>
      <c r="I77" s="48">
        <v>-26.598693226467006</v>
      </c>
      <c r="J77" s="48">
        <v>8.1748269978760977</v>
      </c>
      <c r="K77" s="48">
        <v>-7.4277414274887539</v>
      </c>
      <c r="L77" s="48">
        <v>-5.2380091462648632</v>
      </c>
      <c r="M77" s="48">
        <v>-16.401895200041206</v>
      </c>
      <c r="N77" s="48">
        <v>-3.6039439473979762</v>
      </c>
      <c r="O77" s="48">
        <v>9.9012508199891833</v>
      </c>
      <c r="P77" s="48">
        <v>-16.12207566188432</v>
      </c>
      <c r="Q77" s="48">
        <v>-1.6207566297464044</v>
      </c>
      <c r="R77" s="48">
        <v>-0.16450506885761784</v>
      </c>
      <c r="S77" s="48">
        <v>-30.790637405127878</v>
      </c>
      <c r="T77" s="48">
        <v>-20.907072812951991</v>
      </c>
      <c r="U77" s="48">
        <v>-6.0399033631348988</v>
      </c>
      <c r="V77" s="48">
        <v>-4.6756030907151391</v>
      </c>
      <c r="W77" s="48">
        <v>2.4308371137139337</v>
      </c>
      <c r="X77" s="48">
        <v>-24.282542991119335</v>
      </c>
      <c r="Y77" s="48">
        <v>-4.6232171032271605</v>
      </c>
      <c r="Z77" s="48">
        <v>-5.2617004238795069</v>
      </c>
      <c r="AA77" s="48">
        <v>-0.49209183043475818</v>
      </c>
      <c r="AB77" s="48">
        <v>22.147518910087072</v>
      </c>
      <c r="AC77" s="48">
        <v>-10.648342890674083</v>
      </c>
      <c r="AD77" s="48">
        <v>6.5845733359491589</v>
      </c>
      <c r="AE77" s="48">
        <v>-1.1841199233228643</v>
      </c>
      <c r="AF77" s="48">
        <v>-10.371573995085082</v>
      </c>
      <c r="AG77" s="48">
        <v>-39.135503053955752</v>
      </c>
      <c r="AH77" s="48">
        <v>-30.634561306313749</v>
      </c>
      <c r="AI77" s="48">
        <v>-20.387775994553031</v>
      </c>
      <c r="AJ77" s="48">
        <v>-33.028692461854185</v>
      </c>
      <c r="AK77" s="48">
        <v>-37.689064956500424</v>
      </c>
      <c r="AL77" s="48">
        <v>12.764328731286021</v>
      </c>
      <c r="AM77" s="48">
        <v>2.4768656966323466</v>
      </c>
      <c r="AN77" s="48" t="str">
        <v/>
      </c>
      <c r="AO77" s="48" t="str">
        <v/>
      </c>
      <c r="AP77" s="48" t="str">
        <v/>
      </c>
      <c r="AQ77" s="48" t="str">
        <v/>
      </c>
      <c r="AR77" s="48" t="str">
        <v/>
      </c>
      <c r="AS77" s="48" t="str">
        <v/>
      </c>
      <c r="AT77" s="48" t="str">
        <v/>
      </c>
      <c r="AU77" s="48" t="str">
        <v/>
      </c>
      <c r="AV77" s="48" t="str">
        <v/>
      </c>
      <c r="AW77" s="48" t="str">
        <v/>
      </c>
      <c r="AX77" s="48" t="str">
        <v/>
      </c>
      <c r="AY77" s="48" t="str">
        <v/>
      </c>
      <c r="AZ77" s="48" t="str">
        <v/>
      </c>
      <c r="BA77" s="48" t="str">
        <v/>
      </c>
      <c r="BB77" s="48" t="str">
        <v/>
      </c>
      <c r="BC77" s="48" t="str">
        <v/>
      </c>
      <c r="BD77" s="48" t="str">
        <v/>
      </c>
      <c r="BE77" s="48" t="str">
        <v/>
      </c>
      <c r="BF77" s="48" t="str">
        <v/>
      </c>
      <c r="BG77" s="48" t="str">
        <v/>
      </c>
      <c r="BH77" s="48" t="str">
        <v/>
      </c>
      <c r="BI77" s="48" t="str">
        <v/>
      </c>
      <c r="BJ77" s="48" t="str">
        <v/>
      </c>
      <c r="BK77" s="48" t="str">
        <v/>
      </c>
      <c r="BL77" s="48" t="str">
        <v/>
      </c>
      <c r="BM77" s="48" t="str">
        <v/>
      </c>
      <c r="BN77" s="48" t="str">
        <v/>
      </c>
      <c r="BO77" s="48" t="str">
        <v/>
      </c>
      <c r="BP77" s="48" t="str">
        <v/>
      </c>
      <c r="BQ77" s="48" t="str">
        <v/>
      </c>
      <c r="BR77" s="48" t="str">
        <v/>
      </c>
      <c r="BS77" s="48" t="str">
        <v/>
      </c>
      <c r="BT77" s="48" t="str">
        <v/>
      </c>
      <c r="BU77" s="48" t="str">
        <v/>
      </c>
      <c r="BV77" s="48" t="str">
        <v/>
      </c>
      <c r="BW77" s="48" t="str">
        <v/>
      </c>
      <c r="BX77" s="48" t="str">
        <v/>
      </c>
      <c r="BY77" s="48" t="str">
        <v/>
      </c>
      <c r="BZ77" s="48" t="str">
        <v/>
      </c>
      <c r="CA77" s="48" t="str">
        <v/>
      </c>
      <c r="CB77" s="48" t="str">
        <v/>
      </c>
      <c r="CC77" s="48" t="str">
        <v/>
      </c>
      <c r="CD77" s="48" t="str">
        <v/>
      </c>
      <c r="CE77" s="48" t="str">
        <v/>
      </c>
      <c r="CF77" s="48" t="str">
        <v/>
      </c>
      <c r="CG77" s="48" t="str">
        <v/>
      </c>
      <c r="CH77" s="48" t="str">
        <v/>
      </c>
      <c r="CI77" s="48" t="str">
        <v/>
      </c>
      <c r="CJ77" s="48" t="str">
        <v/>
      </c>
      <c r="CK77" s="48" t="str">
        <v/>
      </c>
      <c r="CL77" s="48" t="str">
        <v/>
      </c>
      <c r="CM77" s="48" t="str">
        <v/>
      </c>
      <c r="CN77" s="48" t="str">
        <v/>
      </c>
      <c r="CO77" s="48" t="str">
        <v/>
      </c>
      <c r="CP77" s="48" t="str">
        <v/>
      </c>
      <c r="CQ77" s="48" t="str">
        <v/>
      </c>
      <c r="CR77" s="48" t="str">
        <v/>
      </c>
      <c r="CS77" s="48" t="str">
        <v/>
      </c>
      <c r="CT77" s="48" t="str">
        <v/>
      </c>
      <c r="CU77" s="48" t="str">
        <v/>
      </c>
      <c r="CV77" s="48" t="str">
        <v/>
      </c>
      <c r="CW77" s="48" t="str">
        <v/>
      </c>
      <c r="CX77" s="48" t="str">
        <v/>
      </c>
      <c r="CY77" s="48" t="str">
        <v/>
      </c>
      <c r="CZ77" s="48" t="str">
        <v/>
      </c>
      <c r="DA77" s="48" t="str">
        <v/>
      </c>
      <c r="DB77" s="48" t="str">
        <v/>
      </c>
      <c r="DC77" s="48" t="str">
        <v/>
      </c>
      <c r="DD77" s="48" t="str">
        <v/>
      </c>
      <c r="DE77" s="48" t="str">
        <v/>
      </c>
      <c r="DF77" s="48" t="str">
        <v/>
      </c>
      <c r="DG77" s="48" t="str">
        <v/>
      </c>
      <c r="DH77" s="48" t="str">
        <v/>
      </c>
      <c r="DI77" s="48" t="str">
        <v/>
      </c>
      <c r="DJ77" s="48" t="str">
        <v/>
      </c>
      <c r="DK77" s="48" t="str">
        <v/>
      </c>
      <c r="DL77" s="48" t="str">
        <v/>
      </c>
      <c r="DM77" s="48" t="str">
        <v/>
      </c>
      <c r="DN77" s="48" t="str">
        <v/>
      </c>
      <c r="DO77" s="48" t="str">
        <v/>
      </c>
      <c r="DP77" s="48" t="str">
        <v/>
      </c>
      <c r="DQ77" s="48" t="str">
        <v/>
      </c>
      <c r="DR77" s="48" t="str">
        <v/>
      </c>
      <c r="DS77" s="48" t="str">
        <v/>
      </c>
      <c r="DT77" s="48" t="str">
        <v/>
      </c>
      <c r="DU77" s="48" t="str">
        <v/>
      </c>
      <c r="DV77" s="48" t="str">
        <v/>
      </c>
      <c r="DW77" s="48" t="str">
        <v/>
      </c>
      <c r="DX77" s="48" t="str">
        <v/>
      </c>
      <c r="DY77" s="48" t="str">
        <v/>
      </c>
      <c r="DZ77" s="48" t="str">
        <v/>
      </c>
      <c r="EA77" s="48" t="str">
        <v/>
      </c>
      <c r="EB77" s="48" t="str">
        <v/>
      </c>
      <c r="EC77" s="48" t="str">
        <v/>
      </c>
      <c r="ED77" s="48" t="str">
        <v/>
      </c>
      <c r="EE77" s="48" t="str">
        <v/>
      </c>
      <c r="EF77" s="48" t="str">
        <v/>
      </c>
      <c r="EG77" s="48" t="str">
        <v/>
      </c>
      <c r="EH77" s="48" t="str">
        <v/>
      </c>
      <c r="EI77" s="48" t="str">
        <v/>
      </c>
      <c r="EJ77" s="48" t="str">
        <v/>
      </c>
      <c r="EK77" s="48" t="str">
        <v/>
      </c>
      <c r="EL77" s="48" t="str">
        <v/>
      </c>
      <c r="EM77" s="48" t="str">
        <v/>
      </c>
      <c r="EN77" s="48" t="str">
        <v/>
      </c>
      <c r="EO77" s="48" t="str">
        <v/>
      </c>
      <c r="EP77" s="48" t="str">
        <v/>
      </c>
      <c r="EQ77" s="48" t="str">
        <v/>
      </c>
      <c r="ER77" s="48" t="str">
        <v/>
      </c>
      <c r="ES77" s="48" t="str">
        <v/>
      </c>
      <c r="ET77" s="48" t="str">
        <v/>
      </c>
      <c r="EU77" s="48" t="str">
        <v/>
      </c>
      <c r="EV77" s="48" t="str">
        <v/>
      </c>
      <c r="EW77" s="48" t="str">
        <v/>
      </c>
      <c r="EX77" s="48" t="str">
        <v/>
      </c>
      <c r="EY77" s="48" t="str">
        <v/>
      </c>
      <c r="EZ77" s="48" t="str">
        <v/>
      </c>
      <c r="FA77" s="48" t="str">
        <v/>
      </c>
      <c r="FB77" s="48" t="str">
        <v/>
      </c>
      <c r="FC77" s="48" t="str">
        <v/>
      </c>
      <c r="FD77" s="48" t="str">
        <v/>
      </c>
      <c r="FE77" s="48" t="str">
        <v/>
      </c>
      <c r="FF77" s="48" t="str">
        <v/>
      </c>
      <c r="FG77" s="48" t="str">
        <v/>
      </c>
      <c r="FH77" s="48" t="str">
        <v/>
      </c>
      <c r="FI77" s="48" t="str">
        <v/>
      </c>
      <c r="FJ77" s="48" t="str">
        <v/>
      </c>
      <c r="FK77" s="48" t="str">
        <v/>
      </c>
      <c r="FL77" s="48" t="str">
        <v/>
      </c>
      <c r="FM77" s="48" t="str">
        <v/>
      </c>
      <c r="FN77" s="48" t="str">
        <v/>
      </c>
      <c r="FO77" s="48" t="str">
        <v/>
      </c>
      <c r="FP77" s="48" t="str">
        <v/>
      </c>
      <c r="FQ77" s="48" t="str">
        <v/>
      </c>
      <c r="FR77" s="48" t="str">
        <v/>
      </c>
      <c r="FS77" s="48" t="str">
        <v/>
      </c>
      <c r="FT77" s="48" t="str">
        <v/>
      </c>
      <c r="FU77" s="48" t="str">
        <v/>
      </c>
      <c r="FV77" s="48" t="str">
        <v/>
      </c>
      <c r="FW77" s="48" t="str">
        <v/>
      </c>
      <c r="FX77" s="48" t="str">
        <v/>
      </c>
      <c r="FY77" s="48" t="str">
        <v/>
      </c>
      <c r="FZ77" s="48" t="str">
        <v/>
      </c>
      <c r="GA77" s="48" t="str">
        <v/>
      </c>
      <c r="GB77" s="48" t="str">
        <v/>
      </c>
      <c r="GC77" s="48" t="str">
        <v/>
      </c>
      <c r="GD77" s="48" t="str">
        <v/>
      </c>
      <c r="GE77" s="48" t="str">
        <v/>
      </c>
      <c r="GF77" s="48" t="str">
        <v/>
      </c>
      <c r="GG77" s="48" t="str">
        <v/>
      </c>
      <c r="GH77" s="48" t="str">
        <v/>
      </c>
      <c r="GI77" s="48" t="str">
        <v/>
      </c>
      <c r="GJ77" s="48" t="str">
        <v/>
      </c>
      <c r="GK77" s="48" t="str">
        <v/>
      </c>
      <c r="GL77" s="48" t="str">
        <v/>
      </c>
      <c r="GM77" s="48" t="str">
        <v/>
      </c>
      <c r="GN77" s="48" t="str">
        <v/>
      </c>
      <c r="GO77" s="48" t="str">
        <v/>
      </c>
      <c r="GP77" s="48" t="str">
        <v/>
      </c>
      <c r="GQ77" s="48" t="str">
        <v/>
      </c>
      <c r="GR77" s="48" t="str">
        <v/>
      </c>
      <c r="GS77" s="48" t="str">
        <v/>
      </c>
      <c r="GT77" s="48" t="str">
        <v/>
      </c>
      <c r="GU77" s="48" t="str">
        <v/>
      </c>
      <c r="GV77" s="48" t="str">
        <v/>
      </c>
      <c r="GW77" s="48" t="str">
        <v/>
      </c>
      <c r="GX77" s="48" t="str">
        <v/>
      </c>
      <c r="GY77" s="48" t="str">
        <v/>
      </c>
      <c r="GZ77" s="48" t="str">
        <v/>
      </c>
      <c r="HA77" s="48" t="str">
        <v/>
      </c>
      <c r="HB77" s="48" t="str">
        <v/>
      </c>
      <c r="HC77" s="48" t="str">
        <v/>
      </c>
      <c r="HD77" s="48" t="str">
        <v/>
      </c>
      <c r="HE77" s="48" t="str">
        <v/>
      </c>
      <c r="HF77" s="48" t="str">
        <v/>
      </c>
      <c r="HG77" s="48" t="str">
        <v/>
      </c>
      <c r="HH77" s="48" t="str">
        <v/>
      </c>
      <c r="HI77" s="48" t="str">
        <v/>
      </c>
      <c r="HJ77" s="48" t="str">
        <v/>
      </c>
      <c r="HK77" s="48" t="str">
        <v/>
      </c>
      <c r="HL77" s="48" t="str">
        <v/>
      </c>
      <c r="HM77" s="48" t="str">
        <v/>
      </c>
      <c r="HN77" s="48" t="str">
        <v/>
      </c>
      <c r="HO77" s="48" t="str">
        <v/>
      </c>
      <c r="HP77" s="48" t="str">
        <v/>
      </c>
      <c r="HQ77" s="48" t="str">
        <v/>
      </c>
      <c r="HR77" s="48" t="str">
        <v/>
      </c>
      <c r="HS77" s="48" t="str">
        <v/>
      </c>
      <c r="HT77" s="48" t="str">
        <v/>
      </c>
      <c r="HU77" s="48" t="str">
        <v/>
      </c>
      <c r="HV77" s="48" t="str">
        <v/>
      </c>
      <c r="HW77" s="48" t="str">
        <v/>
      </c>
      <c r="HX77" s="48" t="str">
        <v/>
      </c>
      <c r="HY77" s="48" t="str">
        <v/>
      </c>
      <c r="HZ77" s="48" t="str">
        <v/>
      </c>
      <c r="IA77" s="48" t="str">
        <v/>
      </c>
      <c r="IB77" s="48" t="str">
        <v/>
      </c>
      <c r="IC77" s="48" t="str">
        <v/>
      </c>
      <c r="ID77" s="48" t="str">
        <v/>
      </c>
      <c r="IE77" s="48" t="str">
        <v/>
      </c>
      <c r="IF77" s="48" t="str">
        <v/>
      </c>
      <c r="IG77" s="48" t="str">
        <v/>
      </c>
      <c r="IH77" s="48" t="str">
        <v/>
      </c>
      <c r="II77" s="48" t="str">
        <v/>
      </c>
      <c r="IJ77" s="48" t="str">
        <v/>
      </c>
      <c r="IK77" s="48" t="str">
        <v/>
      </c>
      <c r="IL77" s="48" t="str">
        <v/>
      </c>
      <c r="IM77" s="48" t="str">
        <v/>
      </c>
      <c r="IN77" s="48" t="str">
        <v/>
      </c>
      <c r="IO77" s="48" t="str">
        <v/>
      </c>
      <c r="IP77" s="48" t="str">
        <v/>
      </c>
      <c r="IQ77" s="48" t="str">
        <v/>
      </c>
      <c r="IR77" s="55">
        <f t="shared" si="69"/>
        <v>-9.423010584609548</v>
      </c>
      <c r="IS77" s="55">
        <f t="shared" si="70"/>
        <v>14.592675995147257</v>
      </c>
      <c r="IT77" s="9"/>
    </row>
    <row r="78" spans="1:254" s="10" customFormat="1" x14ac:dyDescent="0.2">
      <c r="A78" s="39"/>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c r="AO78" s="49"/>
      <c r="AP78" s="49"/>
      <c r="AQ78" s="49"/>
      <c r="AR78" s="49"/>
      <c r="AS78" s="49"/>
      <c r="AT78" s="49"/>
      <c r="AU78" s="49"/>
      <c r="AV78" s="49"/>
      <c r="AW78" s="49"/>
      <c r="AX78" s="49"/>
      <c r="AY78" s="49"/>
      <c r="AZ78" s="49"/>
      <c r="BA78" s="49"/>
      <c r="BB78" s="49"/>
      <c r="BC78" s="49"/>
      <c r="BD78" s="49"/>
      <c r="BE78" s="49"/>
      <c r="BF78" s="49"/>
      <c r="BG78" s="49"/>
      <c r="BH78" s="49"/>
      <c r="BI78" s="49"/>
      <c r="BJ78" s="49"/>
      <c r="BK78" s="49"/>
      <c r="BL78" s="49"/>
      <c r="BM78" s="49"/>
      <c r="BN78" s="49"/>
      <c r="BO78" s="49"/>
      <c r="BP78" s="49"/>
      <c r="BQ78" s="49"/>
      <c r="BR78" s="49"/>
      <c r="BS78" s="49"/>
      <c r="BT78" s="49"/>
      <c r="BU78" s="49"/>
      <c r="BV78" s="49"/>
      <c r="BW78" s="49"/>
      <c r="BX78" s="49"/>
      <c r="BY78" s="49"/>
      <c r="BZ78" s="49"/>
      <c r="CA78" s="49"/>
      <c r="CB78" s="49"/>
      <c r="CC78" s="49"/>
      <c r="CD78" s="49"/>
      <c r="CE78" s="49"/>
      <c r="CF78" s="49"/>
      <c r="CG78" s="49"/>
      <c r="CH78" s="49"/>
      <c r="CI78" s="49"/>
      <c r="CJ78" s="49"/>
      <c r="CK78" s="49"/>
      <c r="CL78" s="49"/>
      <c r="CM78" s="49"/>
      <c r="CN78" s="49"/>
      <c r="CO78" s="49"/>
      <c r="CP78" s="49"/>
      <c r="CQ78" s="49"/>
      <c r="CR78" s="49"/>
      <c r="CS78" s="49"/>
      <c r="CT78" s="49"/>
      <c r="CU78" s="49"/>
      <c r="CV78" s="49"/>
      <c r="CW78" s="49"/>
      <c r="CX78" s="49"/>
      <c r="CY78" s="49"/>
      <c r="CZ78" s="49"/>
      <c r="DA78" s="49"/>
      <c r="DB78" s="49"/>
      <c r="DC78" s="49"/>
      <c r="DD78" s="49"/>
      <c r="DE78" s="49"/>
      <c r="DF78" s="49"/>
      <c r="DG78" s="49"/>
      <c r="DH78" s="49"/>
      <c r="DI78" s="49"/>
      <c r="DJ78" s="49"/>
      <c r="DK78" s="49"/>
      <c r="DL78" s="49"/>
      <c r="DM78" s="49"/>
      <c r="DN78" s="49"/>
      <c r="DO78" s="49"/>
      <c r="DP78" s="49"/>
      <c r="DQ78" s="49"/>
      <c r="DR78" s="49"/>
      <c r="DS78" s="49"/>
      <c r="DT78" s="49"/>
      <c r="DU78" s="49"/>
      <c r="DV78" s="49"/>
      <c r="DW78" s="49"/>
      <c r="DX78" s="49"/>
      <c r="DY78" s="49"/>
      <c r="DZ78" s="49"/>
      <c r="EA78" s="49"/>
      <c r="EB78" s="49"/>
      <c r="EC78" s="49"/>
      <c r="ED78" s="49"/>
      <c r="EE78" s="49"/>
      <c r="EF78" s="49"/>
      <c r="EG78" s="49"/>
      <c r="EH78" s="49"/>
      <c r="EI78" s="49"/>
      <c r="EJ78" s="49"/>
      <c r="EK78" s="49"/>
      <c r="EL78" s="49"/>
      <c r="EM78" s="49"/>
      <c r="EN78" s="49"/>
      <c r="EO78" s="49"/>
      <c r="EP78" s="49"/>
      <c r="EQ78" s="49"/>
      <c r="ER78" s="49"/>
      <c r="ES78" s="49"/>
      <c r="ET78" s="49"/>
      <c r="EU78" s="49"/>
      <c r="EV78" s="49"/>
      <c r="EW78" s="49"/>
      <c r="EX78" s="49"/>
      <c r="EY78" s="49"/>
      <c r="EZ78" s="49"/>
      <c r="FA78" s="49"/>
      <c r="FB78" s="49"/>
      <c r="FC78" s="49"/>
      <c r="FD78" s="49"/>
      <c r="FE78" s="49"/>
      <c r="FF78" s="49"/>
      <c r="FG78" s="49"/>
      <c r="FH78" s="49"/>
      <c r="FI78" s="49"/>
      <c r="FJ78" s="49"/>
      <c r="FK78" s="49"/>
      <c r="FL78" s="49"/>
      <c r="FM78" s="49"/>
      <c r="FN78" s="49"/>
      <c r="FO78" s="49"/>
      <c r="FP78" s="49"/>
      <c r="FQ78" s="49"/>
      <c r="FR78" s="49"/>
      <c r="FS78" s="49"/>
      <c r="FT78" s="49"/>
      <c r="FU78" s="49"/>
      <c r="FV78" s="49"/>
      <c r="FW78" s="49"/>
      <c r="FX78" s="49"/>
      <c r="FY78" s="49"/>
      <c r="FZ78" s="49"/>
      <c r="GA78" s="49"/>
      <c r="GB78" s="49"/>
      <c r="GC78" s="49"/>
      <c r="GD78" s="49"/>
      <c r="GE78" s="49"/>
      <c r="GF78" s="49"/>
      <c r="GG78" s="49"/>
      <c r="GH78" s="49"/>
      <c r="GI78" s="49"/>
      <c r="GJ78" s="49"/>
      <c r="GK78" s="49"/>
      <c r="GL78" s="49"/>
      <c r="GM78" s="49"/>
      <c r="GN78" s="49"/>
      <c r="GO78" s="49"/>
      <c r="GP78" s="49"/>
      <c r="GQ78" s="49"/>
      <c r="GR78" s="49"/>
      <c r="GS78" s="49"/>
      <c r="GT78" s="49"/>
      <c r="GU78" s="49"/>
      <c r="GV78" s="49"/>
      <c r="GW78" s="49"/>
      <c r="GX78" s="49"/>
      <c r="GY78" s="49"/>
      <c r="GZ78" s="49"/>
      <c r="HA78" s="49"/>
      <c r="HB78" s="49"/>
      <c r="HC78" s="49"/>
      <c r="HD78" s="49"/>
      <c r="HE78" s="49"/>
      <c r="HF78" s="49"/>
      <c r="HG78" s="49"/>
      <c r="HH78" s="49"/>
      <c r="HI78" s="49"/>
      <c r="HJ78" s="49"/>
      <c r="HK78" s="49"/>
      <c r="HL78" s="49"/>
      <c r="HM78" s="49"/>
      <c r="HN78" s="49"/>
      <c r="HO78" s="49"/>
      <c r="HP78" s="49"/>
      <c r="HQ78" s="49"/>
      <c r="HR78" s="49"/>
      <c r="HS78" s="49"/>
      <c r="HT78" s="49"/>
      <c r="HU78" s="49"/>
      <c r="HV78" s="49"/>
      <c r="HW78" s="49"/>
      <c r="HX78" s="49"/>
      <c r="HY78" s="49"/>
      <c r="HZ78" s="49"/>
      <c r="IA78" s="49"/>
      <c r="IB78" s="49"/>
      <c r="IC78" s="49"/>
      <c r="ID78" s="49"/>
      <c r="IE78" s="49"/>
      <c r="IF78" s="49"/>
      <c r="IG78" s="49"/>
      <c r="IH78" s="49"/>
      <c r="II78" s="49"/>
      <c r="IJ78" s="49"/>
      <c r="IK78" s="49"/>
      <c r="IL78" s="49"/>
      <c r="IM78" s="49"/>
      <c r="IN78" s="49"/>
      <c r="IO78" s="49"/>
      <c r="IP78" s="49"/>
      <c r="IQ78" s="49"/>
      <c r="IR78" s="9"/>
      <c r="IS78" s="9"/>
    </row>
    <row r="79" spans="1:254" s="10" customFormat="1" x14ac:dyDescent="0.2">
      <c r="A79" s="50" t="s">
        <v>42</v>
      </c>
      <c r="B79" s="49">
        <f t="array" ref="B79">IF(SUM(B63:B77)&lt;&gt;0,LN((SQRT(SUMSQ(B63:B77-$IR63:$IR77)))),"")</f>
        <v>4.977395325257838</v>
      </c>
      <c r="C79" s="49">
        <f t="array" ref="C79">IF(SUM(C63:C77)&lt;&gt;0,LN((SQRT(SUMSQ(C63:C77-$IR63:$IR77)))),"")</f>
        <v>4.4120877704684407</v>
      </c>
      <c r="D79" s="49">
        <f t="array" ref="D79">IF(SUM(D63:D77)&lt;&gt;0,LN((SQRT(SUMSQ(D63:D77-$IR63:$IR77)))),"")</f>
        <v>4.6061466408444964</v>
      </c>
      <c r="E79" s="49">
        <f t="array" ref="E79">IF(SUM(E63:E77)&lt;&gt;0,LN((SQRT(SUMSQ(E63:E77-$IR63:$IR77)))),"")</f>
        <v>4.5533227178473066</v>
      </c>
      <c r="F79" s="49">
        <f t="array" ref="F79">IF(SUM(F63:F77)&lt;&gt;0,LN((SQRT(SUMSQ(F63:F77-$IR63:$IR77)))),"")</f>
        <v>4.8522332756582518</v>
      </c>
      <c r="G79" s="49">
        <f t="array" ref="G79">IF(SUM(G63:G77)&lt;&gt;0,LN((SQRT(SUMSQ(G63:G77-$IR63:$IR77)))),"")</f>
        <v>4.540313478416099</v>
      </c>
      <c r="H79" s="49">
        <f t="array" ref="H79">IF(SUM(H63:H77)&lt;&gt;0,LN((SQRT(SUMSQ(H63:H77-$IR63:$IR77)))),"")</f>
        <v>5.2456126017151874</v>
      </c>
      <c r="I79" s="49">
        <f t="array" ref="I79">IF(SUM(I63:I77)&lt;&gt;0,LN((SQRT(SUMSQ(I63:I77-$IR63:$IR77)))),"")</f>
        <v>4.4961016238760214</v>
      </c>
      <c r="J79" s="49">
        <f t="array" ref="J79">IF(SUM(J63:J77)&lt;&gt;0,LN((SQRT(SUMSQ(J63:J77-$IR63:$IR77)))),"")</f>
        <v>4.5171634647354599</v>
      </c>
      <c r="K79" s="49">
        <f t="array" ref="K79">IF(SUM(K63:K77)&lt;&gt;0,LN((SQRT(SUMSQ(K63:K77-$IR63:$IR77)))),"")</f>
        <v>4.1498578593711368</v>
      </c>
      <c r="L79" s="49">
        <f t="array" ref="L79">IF(SUM(L63:L77)&lt;&gt;0,LN((SQRT(SUMSQ(L63:L77-$IR63:$IR77)))),"")</f>
        <v>4.3548732691320744</v>
      </c>
      <c r="M79" s="49">
        <f t="array" ref="M79">IF(SUM(M63:M77)&lt;&gt;0,LN((SQRT(SUMSQ(M63:M77-$IR63:$IR77)))),"")</f>
        <v>4.6081522666240948</v>
      </c>
      <c r="N79" s="49">
        <f t="array" ref="N79">IF(SUM(N63:N77)&lt;&gt;0,LN((SQRT(SUMSQ(N63:N77-$IR63:$IR77)))),"")</f>
        <v>4.6379101696957283</v>
      </c>
      <c r="O79" s="49">
        <f t="array" ref="O79">IF(SUM(O63:O77)&lt;&gt;0,LN((SQRT(SUMSQ(O63:O77-$IR63:$IR77)))),"")</f>
        <v>4.6839393207035647</v>
      </c>
      <c r="P79" s="49">
        <f t="array" ref="P79">IF(SUM(P63:P77)&lt;&gt;0,LN((SQRT(SUMSQ(P63:P77-$IR63:$IR77)))),"")</f>
        <v>4.9981250427095727</v>
      </c>
      <c r="Q79" s="49">
        <f t="array" ref="Q79">IF(SUM(Q63:Q77)&lt;&gt;0,LN((SQRT(SUMSQ(Q63:Q77-$IR63:$IR77)))),"")</f>
        <v>4.7218876199354458</v>
      </c>
      <c r="R79" s="49">
        <f t="array" ref="R79">IF(SUM(R63:R77)&lt;&gt;0,LN((SQRT(SUMSQ(R63:R77-$IR63:$IR77)))),"")</f>
        <v>4.5150256399578321</v>
      </c>
      <c r="S79" s="49">
        <f t="array" ref="S79">IF(SUM(S63:S77)&lt;&gt;0,LN((SQRT(SUMSQ(S63:S77-$IR63:$IR77)))),"")</f>
        <v>5.0449216939327206</v>
      </c>
      <c r="T79" s="49">
        <f t="array" ref="T79">IF(SUM(T63:T77)&lt;&gt;0,LN((SQRT(SUMSQ(T63:T77-$IR63:$IR77)))),"")</f>
        <v>4.5702251686572071</v>
      </c>
      <c r="U79" s="49">
        <f t="array" ref="U79">IF(SUM(U63:U77)&lt;&gt;0,LN((SQRT(SUMSQ(U63:U77-$IR63:$IR77)))),"")</f>
        <v>3.6810308804034779</v>
      </c>
      <c r="V79" s="49">
        <f t="array" ref="V79">IF(SUM(V63:V77)&lt;&gt;0,LN((SQRT(SUMSQ(V63:V77-$IR63:$IR77)))),"")</f>
        <v>4.6377439844904282</v>
      </c>
      <c r="W79" s="49">
        <f t="array" ref="W79">IF(SUM(W63:W77)&lt;&gt;0,LN((SQRT(SUMSQ(W63:W77-$IR63:$IR77)))),"")</f>
        <v>4.9229929213444992</v>
      </c>
      <c r="X79" s="49">
        <f t="array" ref="X79">IF(SUM(X63:X77)&lt;&gt;0,LN((SQRT(SUMSQ(X63:X77-$IR63:$IR77)))),"")</f>
        <v>4.3122116663569541</v>
      </c>
      <c r="Y79" s="49">
        <f t="array" ref="Y79">IF(SUM(Y63:Y77)&lt;&gt;0,LN((SQRT(SUMSQ(Y63:Y77-$IR63:$IR77)))),"")</f>
        <v>4.0897523496017181</v>
      </c>
      <c r="Z79" s="49">
        <f t="array" ref="Z79">IF(SUM(Z63:Z77)&lt;&gt;0,LN((SQRT(SUMSQ(Z63:Z77-$IR63:$IR77)))),"")</f>
        <v>4.7770215173581443</v>
      </c>
      <c r="AA79" s="49">
        <f t="array" ref="AA79">IF(SUM(AA63:AA77)&lt;&gt;0,LN((SQRT(SUMSQ(AA63:AA77-$IR63:$IR77)))),"")</f>
        <v>4.3571172072059845</v>
      </c>
      <c r="AB79" s="49">
        <f t="array" ref="AB79">IF(SUM(AB63:AB77)&lt;&gt;0,LN((SQRT(SUMSQ(AB63:AB77-$IR63:$IR77)))),"")</f>
        <v>4.4660731440576331</v>
      </c>
      <c r="AC79" s="49">
        <f t="array" ref="AC79">IF(SUM(AC63:AC77)&lt;&gt;0,LN((SQRT(SUMSQ(AC63:AC77-$IR63:$IR77)))),"")</f>
        <v>4.4029260830776247</v>
      </c>
      <c r="AD79" s="49">
        <f t="array" ref="AD79">IF(SUM(AD63:AD77)&lt;&gt;0,LN((SQRT(SUMSQ(AD63:AD77-$IR63:$IR77)))),"")</f>
        <v>5.0430230592436365</v>
      </c>
      <c r="AE79" s="49">
        <f t="array" ref="AE79">IF(SUM(AE63:AE77)&lt;&gt;0,LN((SQRT(SUMSQ(AE63:AE77-$IR63:$IR77)))),"")</f>
        <v>3.7264117840973197</v>
      </c>
      <c r="AF79" s="49">
        <f t="array" ref="AF79">IF(SUM(AF63:AF77)&lt;&gt;0,LN((SQRT(SUMSQ(AF63:AF77-$IR63:$IR77)))),"")</f>
        <v>4.4593731144818305</v>
      </c>
      <c r="AG79" s="49">
        <f t="array" ref="AG79">IF(SUM(AG63:AG77)&lt;&gt;0,LN((SQRT(SUMSQ(AG63:AG77-$IR63:$IR77)))),"")</f>
        <v>4.4864714843701954</v>
      </c>
      <c r="AH79" s="49">
        <f t="array" ref="AH79">IF(SUM(AH63:AH77)&lt;&gt;0,LN((SQRT(SUMSQ(AH63:AH77-$IR63:$IR77)))),"")</f>
        <v>4.6605145271930777</v>
      </c>
      <c r="AI79" s="49">
        <f t="array" ref="AI79">IF(SUM(AI63:AI77)&lt;&gt;0,LN((SQRT(SUMSQ(AI63:AI77-$IR63:$IR77)))),"")</f>
        <v>4.4324626748354747</v>
      </c>
      <c r="AJ79" s="49">
        <f t="array" ref="AJ79">IF(SUM(AJ63:AJ77)&lt;&gt;0,LN((SQRT(SUMSQ(AJ63:AJ77-$IR63:$IR77)))),"")</f>
        <v>4.6177350823836623</v>
      </c>
      <c r="AK79" s="49">
        <f t="array" ref="AK79">IF(SUM(AK63:AK77)&lt;&gt;0,LN((SQRT(SUMSQ(AK63:AK77-$IR63:$IR77)))),"")</f>
        <v>4.7134358072238527</v>
      </c>
      <c r="AL79" s="49">
        <f t="array" ref="AL79">IF(SUM(AL63:AL77)&lt;&gt;0,LN((SQRT(SUMSQ(AL63:AL77-$IR63:$IR77)))),"")</f>
        <v>4.8412447291171485</v>
      </c>
      <c r="AM79" s="49">
        <f t="array" ref="AM79">IF(SUM(AM63:AM77)&lt;&gt;0,LN((SQRT(SUMSQ(AM63:AM77-$IR63:$IR77)))),"")</f>
        <v>4.697034384832719</v>
      </c>
      <c r="AN79" s="49" t="str">
        <f t="array" ref="AN79">IF(SUM(AN63:AN77)&lt;&gt;0,LN((SQRT(SUMSQ(AN63:AN77-$IR63:$IR77)))),"")</f>
        <v/>
      </c>
      <c r="AO79" s="49" t="str">
        <f t="array" ref="AO79">IF(SUM(AO63:AO77)&lt;&gt;0,LN((SQRT(SUMSQ(AO63:AO77-$IR63:$IR77)))),"")</f>
        <v/>
      </c>
      <c r="AP79" s="49" t="str">
        <f t="array" ref="AP79">IF(SUM(AP63:AP77)&lt;&gt;0,LN((SQRT(SUMSQ(AP63:AP77-$IR63:$IR77)))),"")</f>
        <v/>
      </c>
      <c r="AQ79" s="49" t="str">
        <f t="array" ref="AQ79">IF(SUM(AQ63:AQ77)&lt;&gt;0,LN((SQRT(SUMSQ(AQ63:AQ77-$IR63:$IR77)))),"")</f>
        <v/>
      </c>
      <c r="AR79" s="49" t="str">
        <f t="array" ref="AR79">IF(SUM(AR63:AR77)&lt;&gt;0,LN((SQRT(SUMSQ(AR63:AR77-$IR63:$IR77)))),"")</f>
        <v/>
      </c>
      <c r="AS79" s="49" t="str">
        <f t="array" ref="AS79">IF(SUM(AS63:AS77)&lt;&gt;0,LN((SQRT(SUMSQ(AS63:AS77-$IR63:$IR77)))),"")</f>
        <v/>
      </c>
      <c r="AT79" s="49" t="str">
        <f t="array" ref="AT79">IF(SUM(AT63:AT77)&lt;&gt;0,LN((SQRT(SUMSQ(AT63:AT77-$IR63:$IR77)))),"")</f>
        <v/>
      </c>
      <c r="AU79" s="49" t="str">
        <f t="array" ref="AU79">IF(SUM(AU63:AU77)&lt;&gt;0,LN((SQRT(SUMSQ(AU63:AU77-$IR63:$IR77)))),"")</f>
        <v/>
      </c>
      <c r="AV79" s="49" t="str">
        <f t="array" ref="AV79">IF(SUM(AV63:AV77)&lt;&gt;0,LN((SQRT(SUMSQ(AV63:AV77-$IR63:$IR77)))),"")</f>
        <v/>
      </c>
      <c r="AW79" s="49" t="str">
        <f t="array" ref="AW79">IF(SUM(AW63:AW77)&lt;&gt;0,LN((SQRT(SUMSQ(AW63:AW77-$IR63:$IR77)))),"")</f>
        <v/>
      </c>
      <c r="AX79" s="49" t="str">
        <f t="array" ref="AX79">IF(SUM(AX63:AX77)&lt;&gt;0,LN((SQRT(SUMSQ(AX63:AX77-$IR63:$IR77)))),"")</f>
        <v/>
      </c>
      <c r="AY79" s="49" t="str">
        <f t="array" ref="AY79">IF(SUM(AY63:AY77)&lt;&gt;0,LN((SQRT(SUMSQ(AY63:AY77-$IR63:$IR77)))),"")</f>
        <v/>
      </c>
      <c r="AZ79" s="49" t="str">
        <f t="array" ref="AZ79">IF(SUM(AZ63:AZ77)&lt;&gt;0,LN((SQRT(SUMSQ(AZ63:AZ77-$IR63:$IR77)))),"")</f>
        <v/>
      </c>
      <c r="BA79" s="49" t="str">
        <f t="array" ref="BA79">IF(SUM(BA63:BA77)&lt;&gt;0,LN((SQRT(SUMSQ(BA63:BA77-$IR63:$IR77)))),"")</f>
        <v/>
      </c>
      <c r="BB79" s="49" t="str">
        <f t="array" ref="BB79">IF(SUM(BB63:BB77)&lt;&gt;0,LN((SQRT(SUMSQ(BB63:BB77-$IR63:$IR77)))),"")</f>
        <v/>
      </c>
      <c r="BC79" s="49" t="str">
        <f t="array" ref="BC79">IF(SUM(BC63:BC77)&lt;&gt;0,LN((SQRT(SUMSQ(BC63:BC77-$IR63:$IR77)))),"")</f>
        <v/>
      </c>
      <c r="BD79" s="49" t="str">
        <f t="array" ref="BD79">IF(SUM(BD63:BD77)&lt;&gt;0,LN((SQRT(SUMSQ(BD63:BD77-$IR63:$IR77)))),"")</f>
        <v/>
      </c>
      <c r="BE79" s="49" t="str">
        <f t="array" ref="BE79">IF(SUM(BE63:BE77)&lt;&gt;0,LN((SQRT(SUMSQ(BE63:BE77-$IR63:$IR77)))),"")</f>
        <v/>
      </c>
      <c r="BF79" s="49" t="str">
        <f t="array" ref="BF79">IF(SUM(BF63:BF77)&lt;&gt;0,LN((SQRT(SUMSQ(BF63:BF77-$IR63:$IR77)))),"")</f>
        <v/>
      </c>
      <c r="BG79" s="49" t="str">
        <f t="array" ref="BG79">IF(SUM(BG63:BG77)&lt;&gt;0,LN((SQRT(SUMSQ(BG63:BG77-$IR63:$IR77)))),"")</f>
        <v/>
      </c>
      <c r="BH79" s="49" t="str">
        <f t="array" ref="BH79">IF(SUM(BH63:BH77)&lt;&gt;0,LN((SQRT(SUMSQ(BH63:BH77-$IR63:$IR77)))),"")</f>
        <v/>
      </c>
      <c r="BI79" s="49" t="str">
        <f t="array" ref="BI79">IF(SUM(BI63:BI77)&lt;&gt;0,LN((SQRT(SUMSQ(BI63:BI77-$IR63:$IR77)))),"")</f>
        <v/>
      </c>
      <c r="BJ79" s="49" t="str">
        <f t="array" ref="BJ79">IF(SUM(BJ63:BJ77)&lt;&gt;0,LN((SQRT(SUMSQ(BJ63:BJ77-$IR63:$IR77)))),"")</f>
        <v/>
      </c>
      <c r="BK79" s="49" t="str">
        <f t="array" ref="BK79">IF(SUM(BK63:BK77)&lt;&gt;0,LN((SQRT(SUMSQ(BK63:BK77-$IR63:$IR77)))),"")</f>
        <v/>
      </c>
      <c r="BL79" s="49" t="str">
        <f t="array" ref="BL79">IF(SUM(BL63:BL77)&lt;&gt;0,LN((SQRT(SUMSQ(BL63:BL77-$IR63:$IR77)))),"")</f>
        <v/>
      </c>
      <c r="BM79" s="49" t="str">
        <f t="array" ref="BM79">IF(SUM(BM63:BM77)&lt;&gt;0,LN((SQRT(SUMSQ(BM63:BM77-$IR63:$IR77)))),"")</f>
        <v/>
      </c>
      <c r="BN79" s="49" t="str">
        <f t="array" ref="BN79">IF(SUM(BN63:BN77)&lt;&gt;0,LN((SQRT(SUMSQ(BN63:BN77-$IR63:$IR77)))),"")</f>
        <v/>
      </c>
      <c r="BO79" s="49" t="str">
        <f t="array" ref="BO79">IF(SUM(BO63:BO77)&lt;&gt;0,LN((SQRT(SUMSQ(BO63:BO77-$IR63:$IR77)))),"")</f>
        <v/>
      </c>
      <c r="BP79" s="49" t="str">
        <f t="array" ref="BP79">IF(SUM(BP63:BP77)&lt;&gt;0,LN((SQRT(SUMSQ(BP63:BP77-$IR63:$IR77)))),"")</f>
        <v/>
      </c>
      <c r="BQ79" s="49" t="str">
        <f t="array" ref="BQ79">IF(SUM(BQ63:BQ77)&lt;&gt;0,LN((SQRT(SUMSQ(BQ63:BQ77-$IR63:$IR77)))),"")</f>
        <v/>
      </c>
      <c r="BR79" s="49" t="str">
        <f t="array" ref="BR79">IF(SUM(BR63:BR77)&lt;&gt;0,LN((SQRT(SUMSQ(BR63:BR77-$IR63:$IR77)))),"")</f>
        <v/>
      </c>
      <c r="BS79" s="49" t="str">
        <f t="array" ref="BS79">IF(SUM(BS63:BS77)&lt;&gt;0,LN((SQRT(SUMSQ(BS63:BS77-$IR63:$IR77)))),"")</f>
        <v/>
      </c>
      <c r="BT79" s="49" t="str">
        <f t="array" ref="BT79">IF(SUM(BT63:BT77)&lt;&gt;0,LN((SQRT(SUMSQ(BT63:BT77-$IR63:$IR77)))),"")</f>
        <v/>
      </c>
      <c r="BU79" s="49" t="str">
        <f t="array" ref="BU79">IF(SUM(BU63:BU77)&lt;&gt;0,LN((SQRT(SUMSQ(BU63:BU77-$IR63:$IR77)))),"")</f>
        <v/>
      </c>
      <c r="BV79" s="49" t="str">
        <f t="array" ref="BV79">IF(SUM(BV63:BV77)&lt;&gt;0,LN((SQRT(SUMSQ(BV63:BV77-$IR63:$IR77)))),"")</f>
        <v/>
      </c>
      <c r="BW79" s="49" t="str">
        <f t="array" ref="BW79">IF(SUM(BW63:BW77)&lt;&gt;0,LN((SQRT(SUMSQ(BW63:BW77-$IR63:$IR77)))),"")</f>
        <v/>
      </c>
      <c r="BX79" s="49" t="str">
        <f t="array" ref="BX79">IF(SUM(BX63:BX77)&lt;&gt;0,LN((SQRT(SUMSQ(BX63:BX77-$IR63:$IR77)))),"")</f>
        <v/>
      </c>
      <c r="BY79" s="49" t="str">
        <f t="array" ref="BY79">IF(SUM(BY63:BY77)&lt;&gt;0,LN((SQRT(SUMSQ(BY63:BY77-$IR63:$IR77)))),"")</f>
        <v/>
      </c>
      <c r="BZ79" s="49" t="str">
        <f t="array" ref="BZ79">IF(SUM(BZ63:BZ77)&lt;&gt;0,LN((SQRT(SUMSQ(BZ63:BZ77-$IR63:$IR77)))),"")</f>
        <v/>
      </c>
      <c r="CA79" s="49" t="str">
        <f t="array" ref="CA79">IF(SUM(CA63:CA77)&lt;&gt;0,LN((SQRT(SUMSQ(CA63:CA77-$IR63:$IR77)))),"")</f>
        <v/>
      </c>
      <c r="CB79" s="49" t="str">
        <f t="array" ref="CB79">IF(SUM(CB63:CB77)&lt;&gt;0,LN((SQRT(SUMSQ(CB63:CB77-$IR63:$IR77)))),"")</f>
        <v/>
      </c>
      <c r="CC79" s="49" t="str">
        <f t="array" ref="CC79">IF(SUM(CC63:CC77)&lt;&gt;0,LN((SQRT(SUMSQ(CC63:CC77-$IR63:$IR77)))),"")</f>
        <v/>
      </c>
      <c r="CD79" s="49" t="str">
        <f t="array" ref="CD79">IF(SUM(CD63:CD77)&lt;&gt;0,LN((SQRT(SUMSQ(CD63:CD77-$IR63:$IR77)))),"")</f>
        <v/>
      </c>
      <c r="CE79" s="49" t="str">
        <f t="array" ref="CE79">IF(SUM(CE63:CE77)&lt;&gt;0,LN((SQRT(SUMSQ(CE63:CE77-$IR63:$IR77)))),"")</f>
        <v/>
      </c>
      <c r="CF79" s="49" t="str">
        <f t="array" ref="CF79">IF(SUM(CF63:CF77)&lt;&gt;0,LN((SQRT(SUMSQ(CF63:CF77-$IR63:$IR77)))),"")</f>
        <v/>
      </c>
      <c r="CG79" s="49" t="str">
        <f t="array" ref="CG79">IF(SUM(CG63:CG77)&lt;&gt;0,LN((SQRT(SUMSQ(CG63:CG77-$IR63:$IR77)))),"")</f>
        <v/>
      </c>
      <c r="CH79" s="49" t="str">
        <f t="array" ref="CH79">IF(SUM(CH63:CH77)&lt;&gt;0,LN((SQRT(SUMSQ(CH63:CH77-$IR63:$IR77)))),"")</f>
        <v/>
      </c>
      <c r="CI79" s="49" t="str">
        <f t="array" ref="CI79">IF(SUM(CI63:CI77)&lt;&gt;0,LN((SQRT(SUMSQ(CI63:CI77-$IR63:$IR77)))),"")</f>
        <v/>
      </c>
      <c r="CJ79" s="49" t="str">
        <f t="array" ref="CJ79">IF(SUM(CJ63:CJ77)&lt;&gt;0,LN((SQRT(SUMSQ(CJ63:CJ77-$IR63:$IR77)))),"")</f>
        <v/>
      </c>
      <c r="CK79" s="49" t="str">
        <f t="array" ref="CK79">IF(SUM(CK63:CK77)&lt;&gt;0,LN((SQRT(SUMSQ(CK63:CK77-$IR63:$IR77)))),"")</f>
        <v/>
      </c>
      <c r="CL79" s="49" t="str">
        <f t="array" ref="CL79">IF(SUM(CL63:CL77)&lt;&gt;0,LN((SQRT(SUMSQ(CL63:CL77-$IR63:$IR77)))),"")</f>
        <v/>
      </c>
      <c r="CM79" s="49" t="str">
        <f t="array" ref="CM79">IF(SUM(CM63:CM77)&lt;&gt;0,LN((SQRT(SUMSQ(CM63:CM77-$IR63:$IR77)))),"")</f>
        <v/>
      </c>
      <c r="CN79" s="49" t="str">
        <f t="array" ref="CN79">IF(SUM(CN63:CN77)&lt;&gt;0,LN((SQRT(SUMSQ(CN63:CN77-$IR63:$IR77)))),"")</f>
        <v/>
      </c>
      <c r="CO79" s="49" t="str">
        <f t="array" ref="CO79">IF(SUM(CO63:CO77)&lt;&gt;0,LN((SQRT(SUMSQ(CO63:CO77-$IR63:$IR77)))),"")</f>
        <v/>
      </c>
      <c r="CP79" s="49" t="str">
        <f t="array" ref="CP79">IF(SUM(CP63:CP77)&lt;&gt;0,LN((SQRT(SUMSQ(CP63:CP77-$IR63:$IR77)))),"")</f>
        <v/>
      </c>
      <c r="CQ79" s="49" t="str">
        <f t="array" ref="CQ79">IF(SUM(CQ63:CQ77)&lt;&gt;0,LN((SQRT(SUMSQ(CQ63:CQ77-$IR63:$IR77)))),"")</f>
        <v/>
      </c>
      <c r="CR79" s="49" t="str">
        <f t="array" ref="CR79">IF(SUM(CR63:CR77)&lt;&gt;0,LN((SQRT(SUMSQ(CR63:CR77-$IR63:$IR77)))),"")</f>
        <v/>
      </c>
      <c r="CS79" s="49" t="str">
        <f t="array" ref="CS79">IF(SUM(CS63:CS77)&lt;&gt;0,LN((SQRT(SUMSQ(CS63:CS77-$IR63:$IR77)))),"")</f>
        <v/>
      </c>
      <c r="CT79" s="49" t="str">
        <f t="array" ref="CT79">IF(SUM(CT63:CT77)&lt;&gt;0,LN((SQRT(SUMSQ(CT63:CT77-$IR63:$IR77)))),"")</f>
        <v/>
      </c>
      <c r="CU79" s="49" t="str">
        <f t="array" ref="CU79">IF(SUM(CU63:CU77)&lt;&gt;0,LN((SQRT(SUMSQ(CU63:CU77-$IR63:$IR77)))),"")</f>
        <v/>
      </c>
      <c r="CV79" s="49" t="str">
        <f t="array" ref="CV79">IF(SUM(CV63:CV77)&lt;&gt;0,LN((SQRT(SUMSQ(CV63:CV77-$IR63:$IR77)))),"")</f>
        <v/>
      </c>
      <c r="CW79" s="49" t="str">
        <f t="array" ref="CW79">IF(SUM(CW63:CW77)&lt;&gt;0,LN((SQRT(SUMSQ(CW63:CW77-$IR63:$IR77)))),"")</f>
        <v/>
      </c>
      <c r="CX79" s="49" t="str">
        <f t="array" ref="CX79">IF(SUM(CX63:CX77)&lt;&gt;0,LN((SQRT(SUMSQ(CX63:CX77-$IR63:$IR77)))),"")</f>
        <v/>
      </c>
      <c r="CY79" s="49" t="str">
        <f t="array" ref="CY79">IF(SUM(CY63:CY77)&lt;&gt;0,LN((SQRT(SUMSQ(CY63:CY77-$IR63:$IR77)))),"")</f>
        <v/>
      </c>
      <c r="CZ79" s="49" t="str">
        <f t="array" ref="CZ79">IF(SUM(CZ63:CZ77)&lt;&gt;0,LN((SQRT(SUMSQ(CZ63:CZ77-$IR63:$IR77)))),"")</f>
        <v/>
      </c>
      <c r="DA79" s="49" t="str">
        <f t="array" ref="DA79">IF(SUM(DA63:DA77)&lt;&gt;0,LN((SQRT(SUMSQ(DA63:DA77-$IR63:$IR77)))),"")</f>
        <v/>
      </c>
      <c r="DB79" s="49" t="str">
        <f t="array" ref="DB79">IF(SUM(DB63:DB77)&lt;&gt;0,LN((SQRT(SUMSQ(DB63:DB77-$IR63:$IR77)))),"")</f>
        <v/>
      </c>
      <c r="DC79" s="49" t="str">
        <f t="array" ref="DC79">IF(SUM(DC63:DC77)&lt;&gt;0,LN((SQRT(SUMSQ(DC63:DC77-$IR63:$IR77)))),"")</f>
        <v/>
      </c>
      <c r="DD79" s="49" t="str">
        <f t="array" ref="DD79">IF(SUM(DD63:DD77)&lt;&gt;0,LN((SQRT(SUMSQ(DD63:DD77-$IR63:$IR77)))),"")</f>
        <v/>
      </c>
      <c r="DE79" s="49" t="str">
        <f t="array" ref="DE79">IF(SUM(DE63:DE77)&lt;&gt;0,LN((SQRT(SUMSQ(DE63:DE77-$IR63:$IR77)))),"")</f>
        <v/>
      </c>
      <c r="DF79" s="49" t="str">
        <f t="array" ref="DF79">IF(SUM(DF63:DF77)&lt;&gt;0,LN((SQRT(SUMSQ(DF63:DF77-$IR63:$IR77)))),"")</f>
        <v/>
      </c>
      <c r="DG79" s="49" t="str">
        <f t="array" ref="DG79">IF(SUM(DG63:DG77)&lt;&gt;0,LN((SQRT(SUMSQ(DG63:DG77-$IR63:$IR77)))),"")</f>
        <v/>
      </c>
      <c r="DH79" s="49" t="str">
        <f t="array" ref="DH79">IF(SUM(DH63:DH77)&lt;&gt;0,LN((SQRT(SUMSQ(DH63:DH77-$IR63:$IR77)))),"")</f>
        <v/>
      </c>
      <c r="DI79" s="49" t="str">
        <f t="array" ref="DI79">IF(SUM(DI63:DI77)&lt;&gt;0,LN((SQRT(SUMSQ(DI63:DI77-$IR63:$IR77)))),"")</f>
        <v/>
      </c>
      <c r="DJ79" s="49" t="str">
        <f t="array" ref="DJ79">IF(SUM(DJ63:DJ77)&lt;&gt;0,LN((SQRT(SUMSQ(DJ63:DJ77-$IR63:$IR77)))),"")</f>
        <v/>
      </c>
      <c r="DK79" s="49" t="str">
        <f t="array" ref="DK79">IF(SUM(DK63:DK77)&lt;&gt;0,LN((SQRT(SUMSQ(DK63:DK77-$IR63:$IR77)))),"")</f>
        <v/>
      </c>
      <c r="DL79" s="49" t="str">
        <f t="array" ref="DL79">IF(SUM(DL63:DL77)&lt;&gt;0,LN((SQRT(SUMSQ(DL63:DL77-$IR63:$IR77)))),"")</f>
        <v/>
      </c>
      <c r="DM79" s="49" t="str">
        <f t="array" ref="DM79">IF(SUM(DM63:DM77)&lt;&gt;0,LN((SQRT(SUMSQ(DM63:DM77-$IR63:$IR77)))),"")</f>
        <v/>
      </c>
      <c r="DN79" s="49" t="str">
        <f t="array" ref="DN79">IF(SUM(DN63:DN77)&lt;&gt;0,LN((SQRT(SUMSQ(DN63:DN77-$IR63:$IR77)))),"")</f>
        <v/>
      </c>
      <c r="DO79" s="49" t="str">
        <f t="array" ref="DO79">IF(SUM(DO63:DO77)&lt;&gt;0,LN((SQRT(SUMSQ(DO63:DO77-$IR63:$IR77)))),"")</f>
        <v/>
      </c>
      <c r="DP79" s="49" t="str">
        <f t="array" ref="DP79">IF(SUM(DP63:DP77)&lt;&gt;0,LN((SQRT(SUMSQ(DP63:DP77-$IR63:$IR77)))),"")</f>
        <v/>
      </c>
      <c r="DQ79" s="49" t="str">
        <f t="array" ref="DQ79">IF(SUM(DQ63:DQ77)&lt;&gt;0,LN((SQRT(SUMSQ(DQ63:DQ77-$IR63:$IR77)))),"")</f>
        <v/>
      </c>
      <c r="DR79" s="49" t="str">
        <f t="array" ref="DR79">IF(SUM(DR63:DR77)&lt;&gt;0,LN((SQRT(SUMSQ(DR63:DR77-$IR63:$IR77)))),"")</f>
        <v/>
      </c>
      <c r="DS79" s="49" t="str">
        <f t="array" ref="DS79">IF(SUM(DS63:DS77)&lt;&gt;0,LN((SQRT(SUMSQ(DS63:DS77-$IR63:$IR77)))),"")</f>
        <v/>
      </c>
      <c r="DT79" s="49" t="str">
        <f t="array" ref="DT79">IF(SUM(DT63:DT77)&lt;&gt;0,LN((SQRT(SUMSQ(DT63:DT77-$IR63:$IR77)))),"")</f>
        <v/>
      </c>
      <c r="DU79" s="49" t="str">
        <f t="array" ref="DU79">IF(SUM(DU63:DU77)&lt;&gt;0,LN((SQRT(SUMSQ(DU63:DU77-$IR63:$IR77)))),"")</f>
        <v/>
      </c>
      <c r="DV79" s="49" t="str">
        <f t="array" ref="DV79">IF(SUM(DV63:DV77)&lt;&gt;0,LN((SQRT(SUMSQ(DV63:DV77-$IR63:$IR77)))),"")</f>
        <v/>
      </c>
      <c r="DW79" s="49" t="str">
        <f t="array" ref="DW79">IF(SUM(DW63:DW77)&lt;&gt;0,LN((SQRT(SUMSQ(DW63:DW77-$IR63:$IR77)))),"")</f>
        <v/>
      </c>
      <c r="DX79" s="49" t="str">
        <f t="array" ref="DX79">IF(SUM(DX63:DX77)&lt;&gt;0,LN((SQRT(SUMSQ(DX63:DX77-$IR63:$IR77)))),"")</f>
        <v/>
      </c>
      <c r="DY79" s="49" t="str">
        <f t="array" ref="DY79">IF(SUM(DY63:DY77)&lt;&gt;0,LN((SQRT(SUMSQ(DY63:DY77-$IR63:$IR77)))),"")</f>
        <v/>
      </c>
      <c r="DZ79" s="49" t="str">
        <f t="array" ref="DZ79">IF(SUM(DZ63:DZ77)&lt;&gt;0,LN((SQRT(SUMSQ(DZ63:DZ77-$IR63:$IR77)))),"")</f>
        <v/>
      </c>
      <c r="EA79" s="49" t="str">
        <f t="array" ref="EA79">IF(SUM(EA63:EA77)&lt;&gt;0,LN((SQRT(SUMSQ(EA63:EA77-$IR63:$IR77)))),"")</f>
        <v/>
      </c>
      <c r="EB79" s="49" t="str">
        <f t="array" ref="EB79">IF(SUM(EB63:EB77)&lt;&gt;0,LN((SQRT(SUMSQ(EB63:EB77-$IR63:$IR77)))),"")</f>
        <v/>
      </c>
      <c r="EC79" s="49" t="str">
        <f t="array" ref="EC79">IF(SUM(EC63:EC77)&lt;&gt;0,LN((SQRT(SUMSQ(EC63:EC77-$IR63:$IR77)))),"")</f>
        <v/>
      </c>
      <c r="ED79" s="49" t="str">
        <f t="array" ref="ED79">IF(SUM(ED63:ED77)&lt;&gt;0,LN((SQRT(SUMSQ(ED63:ED77-$IR63:$IR77)))),"")</f>
        <v/>
      </c>
      <c r="EE79" s="49" t="str">
        <f t="array" ref="EE79">IF(SUM(EE63:EE77)&lt;&gt;0,LN((SQRT(SUMSQ(EE63:EE77-$IR63:$IR77)))),"")</f>
        <v/>
      </c>
      <c r="EF79" s="49" t="str">
        <f t="array" ref="EF79">IF(SUM(EF63:EF77)&lt;&gt;0,LN((SQRT(SUMSQ(EF63:EF77-$IR63:$IR77)))),"")</f>
        <v/>
      </c>
      <c r="EG79" s="49" t="str">
        <f t="array" ref="EG79">IF(SUM(EG63:EG77)&lt;&gt;0,LN((SQRT(SUMSQ(EG63:EG77-$IR63:$IR77)))),"")</f>
        <v/>
      </c>
      <c r="EH79" s="49" t="str">
        <f t="array" ref="EH79">IF(SUM(EH63:EH77)&lt;&gt;0,LN((SQRT(SUMSQ(EH63:EH77-$IR63:$IR77)))),"")</f>
        <v/>
      </c>
      <c r="EI79" s="49" t="str">
        <f t="array" ref="EI79">IF(SUM(EI63:EI77)&lt;&gt;0,LN((SQRT(SUMSQ(EI63:EI77-$IR63:$IR77)))),"")</f>
        <v/>
      </c>
      <c r="EJ79" s="49" t="str">
        <f t="array" ref="EJ79">IF(SUM(EJ63:EJ77)&lt;&gt;0,LN((SQRT(SUMSQ(EJ63:EJ77-$IR63:$IR77)))),"")</f>
        <v/>
      </c>
      <c r="EK79" s="49" t="str">
        <f t="array" ref="EK79">IF(SUM(EK63:EK77)&lt;&gt;0,LN((SQRT(SUMSQ(EK63:EK77-$IR63:$IR77)))),"")</f>
        <v/>
      </c>
      <c r="EL79" s="49" t="str">
        <f t="array" ref="EL79">IF(SUM(EL63:EL77)&lt;&gt;0,LN((SQRT(SUMSQ(EL63:EL77-$IR63:$IR77)))),"")</f>
        <v/>
      </c>
      <c r="EM79" s="49" t="str">
        <f t="array" ref="EM79">IF(SUM(EM63:EM77)&lt;&gt;0,LN((SQRT(SUMSQ(EM63:EM77-$IR63:$IR77)))),"")</f>
        <v/>
      </c>
      <c r="EN79" s="49" t="str">
        <f t="array" ref="EN79">IF(SUM(EN63:EN77)&lt;&gt;0,LN((SQRT(SUMSQ(EN63:EN77-$IR63:$IR77)))),"")</f>
        <v/>
      </c>
      <c r="EO79" s="49" t="str">
        <f t="array" ref="EO79">IF(SUM(EO63:EO77)&lt;&gt;0,LN((SQRT(SUMSQ(EO63:EO77-$IR63:$IR77)))),"")</f>
        <v/>
      </c>
      <c r="EP79" s="49" t="str">
        <f t="array" ref="EP79">IF(SUM(EP63:EP77)&lt;&gt;0,LN((SQRT(SUMSQ(EP63:EP77-$IR63:$IR77)))),"")</f>
        <v/>
      </c>
      <c r="EQ79" s="49" t="str">
        <f t="array" ref="EQ79">IF(SUM(EQ63:EQ77)&lt;&gt;0,LN((SQRT(SUMSQ(EQ63:EQ77-$IR63:$IR77)))),"")</f>
        <v/>
      </c>
      <c r="ER79" s="49" t="str">
        <f t="array" ref="ER79">IF(SUM(ER63:ER77)&lt;&gt;0,LN((SQRT(SUMSQ(ER63:ER77-$IR63:$IR77)))),"")</f>
        <v/>
      </c>
      <c r="ES79" s="49" t="str">
        <f t="array" ref="ES79">IF(SUM(ES63:ES77)&lt;&gt;0,LN((SQRT(SUMSQ(ES63:ES77-$IR63:$IR77)))),"")</f>
        <v/>
      </c>
      <c r="ET79" s="49" t="str">
        <f t="array" ref="ET79">IF(SUM(ET63:ET77)&lt;&gt;0,LN((SQRT(SUMSQ(ET63:ET77-$IR63:$IR77)))),"")</f>
        <v/>
      </c>
      <c r="EU79" s="49" t="str">
        <f t="array" ref="EU79">IF(SUM(EU63:EU77)&lt;&gt;0,LN((SQRT(SUMSQ(EU63:EU77-$IR63:$IR77)))),"")</f>
        <v/>
      </c>
      <c r="EV79" s="49" t="str">
        <f t="array" ref="EV79">IF(SUM(EV63:EV77)&lt;&gt;0,LN((SQRT(SUMSQ(EV63:EV77-$IR63:$IR77)))),"")</f>
        <v/>
      </c>
      <c r="EW79" s="49" t="str">
        <f t="array" ref="EW79">IF(SUM(EW63:EW77)&lt;&gt;0,LN((SQRT(SUMSQ(EW63:EW77-$IR63:$IR77)))),"")</f>
        <v/>
      </c>
      <c r="EX79" s="49" t="str">
        <f t="array" ref="EX79">IF(SUM(EX63:EX77)&lt;&gt;0,LN((SQRT(SUMSQ(EX63:EX77-$IR63:$IR77)))),"")</f>
        <v/>
      </c>
      <c r="EY79" s="49" t="str">
        <f t="array" ref="EY79">IF(SUM(EY63:EY77)&lt;&gt;0,LN((SQRT(SUMSQ(EY63:EY77-$IR63:$IR77)))),"")</f>
        <v/>
      </c>
      <c r="EZ79" s="49" t="str">
        <f t="array" ref="EZ79">IF(SUM(EZ63:EZ77)&lt;&gt;0,LN((SQRT(SUMSQ(EZ63:EZ77-$IR63:$IR77)))),"")</f>
        <v/>
      </c>
      <c r="FA79" s="49" t="str">
        <f t="array" ref="FA79">IF(SUM(FA63:FA77)&lt;&gt;0,LN((SQRT(SUMSQ(FA63:FA77-$IR63:$IR77)))),"")</f>
        <v/>
      </c>
      <c r="FB79" s="49" t="str">
        <f t="array" ref="FB79">IF(SUM(FB63:FB77)&lt;&gt;0,LN((SQRT(SUMSQ(FB63:FB77-$IR63:$IR77)))),"")</f>
        <v/>
      </c>
      <c r="FC79" s="49" t="str">
        <f t="array" ref="FC79">IF(SUM(FC63:FC77)&lt;&gt;0,LN((SQRT(SUMSQ(FC63:FC77-$IR63:$IR77)))),"")</f>
        <v/>
      </c>
      <c r="FD79" s="49" t="str">
        <f t="array" ref="FD79">IF(SUM(FD63:FD77)&lt;&gt;0,LN((SQRT(SUMSQ(FD63:FD77-$IR63:$IR77)))),"")</f>
        <v/>
      </c>
      <c r="FE79" s="49" t="str">
        <f t="array" ref="FE79">IF(SUM(FE63:FE77)&lt;&gt;0,LN((SQRT(SUMSQ(FE63:FE77-$IR63:$IR77)))),"")</f>
        <v/>
      </c>
      <c r="FF79" s="49" t="str">
        <f t="array" ref="FF79">IF(SUM(FF63:FF77)&lt;&gt;0,LN((SQRT(SUMSQ(FF63:FF77-$IR63:$IR77)))),"")</f>
        <v/>
      </c>
      <c r="FG79" s="49" t="str">
        <f t="array" ref="FG79">IF(SUM(FG63:FG77)&lt;&gt;0,LN((SQRT(SUMSQ(FG63:FG77-$IR63:$IR77)))),"")</f>
        <v/>
      </c>
      <c r="FH79" s="49" t="str">
        <f t="array" ref="FH79">IF(SUM(FH63:FH77)&lt;&gt;0,LN((SQRT(SUMSQ(FH63:FH77-$IR63:$IR77)))),"")</f>
        <v/>
      </c>
      <c r="FI79" s="49" t="str">
        <f t="array" ref="FI79">IF(SUM(FI63:FI77)&lt;&gt;0,LN((SQRT(SUMSQ(FI63:FI77-$IR63:$IR77)))),"")</f>
        <v/>
      </c>
      <c r="FJ79" s="49" t="str">
        <f t="array" ref="FJ79">IF(SUM(FJ63:FJ77)&lt;&gt;0,LN((SQRT(SUMSQ(FJ63:FJ77-$IR63:$IR77)))),"")</f>
        <v/>
      </c>
      <c r="FK79" s="49" t="str">
        <f t="array" ref="FK79">IF(SUM(FK63:FK77)&lt;&gt;0,LN((SQRT(SUMSQ(FK63:FK77-$IR63:$IR77)))),"")</f>
        <v/>
      </c>
      <c r="FL79" s="49" t="str">
        <f t="array" ref="FL79">IF(SUM(FL63:FL77)&lt;&gt;0,LN((SQRT(SUMSQ(FL63:FL77-$IR63:$IR77)))),"")</f>
        <v/>
      </c>
      <c r="FM79" s="49" t="str">
        <f t="array" ref="FM79">IF(SUM(FM63:FM77)&lt;&gt;0,LN((SQRT(SUMSQ(FM63:FM77-$IR63:$IR77)))),"")</f>
        <v/>
      </c>
      <c r="FN79" s="49" t="str">
        <f t="array" ref="FN79">IF(SUM(FN63:FN77)&lt;&gt;0,LN((SQRT(SUMSQ(FN63:FN77-$IR63:$IR77)))),"")</f>
        <v/>
      </c>
      <c r="FO79" s="49" t="str">
        <f t="array" ref="FO79">IF(SUM(FO63:FO77)&lt;&gt;0,LN((SQRT(SUMSQ(FO63:FO77-$IR63:$IR77)))),"")</f>
        <v/>
      </c>
      <c r="FP79" s="49" t="str">
        <f t="array" ref="FP79">IF(SUM(FP63:FP77)&lt;&gt;0,LN((SQRT(SUMSQ(FP63:FP77-$IR63:$IR77)))),"")</f>
        <v/>
      </c>
      <c r="FQ79" s="49" t="str">
        <f t="array" ref="FQ79">IF(SUM(FQ63:FQ77)&lt;&gt;0,LN((SQRT(SUMSQ(FQ63:FQ77-$IR63:$IR77)))),"")</f>
        <v/>
      </c>
      <c r="FR79" s="49" t="str">
        <f t="array" ref="FR79">IF(SUM(FR63:FR77)&lt;&gt;0,LN((SQRT(SUMSQ(FR63:FR77-$IR63:$IR77)))),"")</f>
        <v/>
      </c>
      <c r="FS79" s="49" t="str">
        <f t="array" ref="FS79">IF(SUM(FS63:FS77)&lt;&gt;0,LN((SQRT(SUMSQ(FS63:FS77-$IR63:$IR77)))),"")</f>
        <v/>
      </c>
      <c r="FT79" s="49" t="str">
        <f t="array" ref="FT79">IF(SUM(FT63:FT77)&lt;&gt;0,LN((SQRT(SUMSQ(FT63:FT77-$IR63:$IR77)))),"")</f>
        <v/>
      </c>
      <c r="FU79" s="49" t="str">
        <f t="array" ref="FU79">IF(SUM(FU63:FU77)&lt;&gt;0,LN((SQRT(SUMSQ(FU63:FU77-$IR63:$IR77)))),"")</f>
        <v/>
      </c>
      <c r="FV79" s="49" t="str">
        <f t="array" ref="FV79">IF(SUM(FV63:FV77)&lt;&gt;0,LN((SQRT(SUMSQ(FV63:FV77-$IR63:$IR77)))),"")</f>
        <v/>
      </c>
      <c r="FW79" s="49" t="str">
        <f t="array" ref="FW79">IF(SUM(FW63:FW77)&lt;&gt;0,LN((SQRT(SUMSQ(FW63:FW77-$IR63:$IR77)))),"")</f>
        <v/>
      </c>
      <c r="FX79" s="49" t="str">
        <f t="array" ref="FX79">IF(SUM(FX63:FX77)&lt;&gt;0,LN((SQRT(SUMSQ(FX63:FX77-$IR63:$IR77)))),"")</f>
        <v/>
      </c>
      <c r="FY79" s="49" t="str">
        <f t="array" ref="FY79">IF(SUM(FY63:FY77)&lt;&gt;0,LN((SQRT(SUMSQ(FY63:FY77-$IR63:$IR77)))),"")</f>
        <v/>
      </c>
      <c r="FZ79" s="49" t="str">
        <f t="array" ref="FZ79">IF(SUM(FZ63:FZ77)&lt;&gt;0,LN((SQRT(SUMSQ(FZ63:FZ77-$IR63:$IR77)))),"")</f>
        <v/>
      </c>
      <c r="GA79" s="49" t="str">
        <f t="array" ref="GA79">IF(SUM(GA63:GA77)&lt;&gt;0,LN((SQRT(SUMSQ(GA63:GA77-$IR63:$IR77)))),"")</f>
        <v/>
      </c>
      <c r="GB79" s="49" t="str">
        <f t="array" ref="GB79">IF(SUM(GB63:GB77)&lt;&gt;0,LN((SQRT(SUMSQ(GB63:GB77-$IR63:$IR77)))),"")</f>
        <v/>
      </c>
      <c r="GC79" s="49" t="str">
        <f t="array" ref="GC79">IF(SUM(GC63:GC77)&lt;&gt;0,LN((SQRT(SUMSQ(GC63:GC77-$IR63:$IR77)))),"")</f>
        <v/>
      </c>
      <c r="GD79" s="49" t="str">
        <f t="array" ref="GD79">IF(SUM(GD63:GD77)&lt;&gt;0,LN((SQRT(SUMSQ(GD63:GD77-$IR63:$IR77)))),"")</f>
        <v/>
      </c>
      <c r="GE79" s="49" t="str">
        <f t="array" ref="GE79">IF(SUM(GE63:GE77)&lt;&gt;0,LN((SQRT(SUMSQ(GE63:GE77-$IR63:$IR77)))),"")</f>
        <v/>
      </c>
      <c r="GF79" s="49" t="str">
        <f t="array" ref="GF79">IF(SUM(GF63:GF77)&lt;&gt;0,LN((SQRT(SUMSQ(GF63:GF77-$IR63:$IR77)))),"")</f>
        <v/>
      </c>
      <c r="GG79" s="49" t="str">
        <f t="array" ref="GG79">IF(SUM(GG63:GG77)&lt;&gt;0,LN((SQRT(SUMSQ(GG63:GG77-$IR63:$IR77)))),"")</f>
        <v/>
      </c>
      <c r="GH79" s="49" t="str">
        <f t="array" ref="GH79">IF(SUM(GH63:GH77)&lt;&gt;0,LN((SQRT(SUMSQ(GH63:GH77-$IR63:$IR77)))),"")</f>
        <v/>
      </c>
      <c r="GI79" s="49" t="str">
        <f t="array" ref="GI79">IF(SUM(GI63:GI77)&lt;&gt;0,LN((SQRT(SUMSQ(GI63:GI77-$IR63:$IR77)))),"")</f>
        <v/>
      </c>
      <c r="GJ79" s="49" t="str">
        <f t="array" ref="GJ79">IF(SUM(GJ63:GJ77)&lt;&gt;0,LN((SQRT(SUMSQ(GJ63:GJ77-$IR63:$IR77)))),"")</f>
        <v/>
      </c>
      <c r="GK79" s="49" t="str">
        <f t="array" ref="GK79">IF(SUM(GK63:GK77)&lt;&gt;0,LN((SQRT(SUMSQ(GK63:GK77-$IR63:$IR77)))),"")</f>
        <v/>
      </c>
      <c r="GL79" s="49" t="str">
        <f t="array" ref="GL79">IF(SUM(GL63:GL77)&lt;&gt;0,LN((SQRT(SUMSQ(GL63:GL77-$IR63:$IR77)))),"")</f>
        <v/>
      </c>
      <c r="GM79" s="49" t="str">
        <f t="array" ref="GM79">IF(SUM(GM63:GM77)&lt;&gt;0,LN((SQRT(SUMSQ(GM63:GM77-$IR63:$IR77)))),"")</f>
        <v/>
      </c>
      <c r="GN79" s="49" t="str">
        <f t="array" ref="GN79">IF(SUM(GN63:GN77)&lt;&gt;0,LN((SQRT(SUMSQ(GN63:GN77-$IR63:$IR77)))),"")</f>
        <v/>
      </c>
      <c r="GO79" s="49" t="str">
        <f t="array" ref="GO79">IF(SUM(GO63:GO77)&lt;&gt;0,LN((SQRT(SUMSQ(GO63:GO77-$IR63:$IR77)))),"")</f>
        <v/>
      </c>
      <c r="GP79" s="49" t="str">
        <f t="array" ref="GP79">IF(SUM(GP63:GP77)&lt;&gt;0,LN((SQRT(SUMSQ(GP63:GP77-$IR63:$IR77)))),"")</f>
        <v/>
      </c>
      <c r="GQ79" s="49" t="str">
        <f t="array" ref="GQ79">IF(SUM(GQ63:GQ77)&lt;&gt;0,LN((SQRT(SUMSQ(GQ63:GQ77-$IR63:$IR77)))),"")</f>
        <v/>
      </c>
      <c r="GR79" s="49" t="str">
        <f t="array" ref="GR79">IF(SUM(GR63:GR77)&lt;&gt;0,LN((SQRT(SUMSQ(GR63:GR77-$IR63:$IR77)))),"")</f>
        <v/>
      </c>
      <c r="GS79" s="49" t="str">
        <f t="array" ref="GS79">IF(SUM(GS63:GS77)&lt;&gt;0,LN((SQRT(SUMSQ(GS63:GS77-$IR63:$IR77)))),"")</f>
        <v/>
      </c>
      <c r="GT79" s="49" t="str">
        <f t="array" ref="GT79">IF(SUM(GT63:GT77)&lt;&gt;0,LN((SQRT(SUMSQ(GT63:GT77-$IR63:$IR77)))),"")</f>
        <v/>
      </c>
      <c r="GU79" s="49" t="str">
        <f t="array" ref="GU79">IF(SUM(GU63:GU77)&lt;&gt;0,LN((SQRT(SUMSQ(GU63:GU77-$IR63:$IR77)))),"")</f>
        <v/>
      </c>
      <c r="GV79" s="49" t="str">
        <f t="array" ref="GV79">IF(SUM(GV63:GV77)&lt;&gt;0,LN((SQRT(SUMSQ(GV63:GV77-$IR63:$IR77)))),"")</f>
        <v/>
      </c>
      <c r="GW79" s="49" t="str">
        <f t="array" ref="GW79">IF(SUM(GW63:GW77)&lt;&gt;0,LN((SQRT(SUMSQ(GW63:GW77-$IR63:$IR77)))),"")</f>
        <v/>
      </c>
      <c r="GX79" s="49" t="str">
        <f t="array" ref="GX79">IF(SUM(GX63:GX77)&lt;&gt;0,LN((SQRT(SUMSQ(GX63:GX77-$IR63:$IR77)))),"")</f>
        <v/>
      </c>
      <c r="GY79" s="49" t="str">
        <f t="array" ref="GY79">IF(SUM(GY63:GY77)&lt;&gt;0,LN((SQRT(SUMSQ(GY63:GY77-$IR63:$IR77)))),"")</f>
        <v/>
      </c>
      <c r="GZ79" s="49" t="str">
        <f t="array" ref="GZ79">IF(SUM(GZ63:GZ77)&lt;&gt;0,LN((SQRT(SUMSQ(GZ63:GZ77-$IR63:$IR77)))),"")</f>
        <v/>
      </c>
      <c r="HA79" s="49" t="str">
        <f t="array" ref="HA79">IF(SUM(HA63:HA77)&lt;&gt;0,LN((SQRT(SUMSQ(HA63:HA77-$IR63:$IR77)))),"")</f>
        <v/>
      </c>
      <c r="HB79" s="49" t="str">
        <f t="array" ref="HB79">IF(SUM(HB63:HB77)&lt;&gt;0,LN((SQRT(SUMSQ(HB63:HB77-$IR63:$IR77)))),"")</f>
        <v/>
      </c>
      <c r="HC79" s="49" t="str">
        <f t="array" ref="HC79">IF(SUM(HC63:HC77)&lt;&gt;0,LN((SQRT(SUMSQ(HC63:HC77-$IR63:$IR77)))),"")</f>
        <v/>
      </c>
      <c r="HD79" s="49" t="str">
        <f t="array" ref="HD79">IF(SUM(HD63:HD77)&lt;&gt;0,LN((SQRT(SUMSQ(HD63:HD77-$IR63:$IR77)))),"")</f>
        <v/>
      </c>
      <c r="HE79" s="49" t="str">
        <f t="array" ref="HE79">IF(SUM(HE63:HE77)&lt;&gt;0,LN((SQRT(SUMSQ(HE63:HE77-$IR63:$IR77)))),"")</f>
        <v/>
      </c>
      <c r="HF79" s="49" t="str">
        <f t="array" ref="HF79">IF(SUM(HF63:HF77)&lt;&gt;0,LN((SQRT(SUMSQ(HF63:HF77-$IR63:$IR77)))),"")</f>
        <v/>
      </c>
      <c r="HG79" s="49" t="str">
        <f t="array" ref="HG79">IF(SUM(HG63:HG77)&lt;&gt;0,LN((SQRT(SUMSQ(HG63:HG77-$IR63:$IR77)))),"")</f>
        <v/>
      </c>
      <c r="HH79" s="49" t="str">
        <f t="array" ref="HH79">IF(SUM(HH63:HH77)&lt;&gt;0,LN((SQRT(SUMSQ(HH63:HH77-$IR63:$IR77)))),"")</f>
        <v/>
      </c>
      <c r="HI79" s="49" t="str">
        <f t="array" ref="HI79">IF(SUM(HI63:HI77)&lt;&gt;0,LN((SQRT(SUMSQ(HI63:HI77-$IR63:$IR77)))),"")</f>
        <v/>
      </c>
      <c r="HJ79" s="49" t="str">
        <f t="array" ref="HJ79">IF(SUM(HJ63:HJ77)&lt;&gt;0,LN((SQRT(SUMSQ(HJ63:HJ77-$IR63:$IR77)))),"")</f>
        <v/>
      </c>
      <c r="HK79" s="49" t="str">
        <f t="array" ref="HK79">IF(SUM(HK63:HK77)&lt;&gt;0,LN((SQRT(SUMSQ(HK63:HK77-$IR63:$IR77)))),"")</f>
        <v/>
      </c>
      <c r="HL79" s="49" t="str">
        <f t="array" ref="HL79">IF(SUM(HL63:HL77)&lt;&gt;0,LN((SQRT(SUMSQ(HL63:HL77-$IR63:$IR77)))),"")</f>
        <v/>
      </c>
      <c r="HM79" s="49" t="str">
        <f t="array" ref="HM79">IF(SUM(HM63:HM77)&lt;&gt;0,LN((SQRT(SUMSQ(HM63:HM77-$IR63:$IR77)))),"")</f>
        <v/>
      </c>
      <c r="HN79" s="49" t="str">
        <f t="array" ref="HN79">IF(SUM(HN63:HN77)&lt;&gt;0,LN((SQRT(SUMSQ(HN63:HN77-$IR63:$IR77)))),"")</f>
        <v/>
      </c>
      <c r="HO79" s="49" t="str">
        <f t="array" ref="HO79">IF(SUM(HO63:HO77)&lt;&gt;0,LN((SQRT(SUMSQ(HO63:HO77-$IR63:$IR77)))),"")</f>
        <v/>
      </c>
      <c r="HP79" s="49" t="str">
        <f t="array" ref="HP79">IF(SUM(HP63:HP77)&lt;&gt;0,LN((SQRT(SUMSQ(HP63:HP77-$IR63:$IR77)))),"")</f>
        <v/>
      </c>
      <c r="HQ79" s="49" t="str">
        <f t="array" ref="HQ79">IF(SUM(HQ63:HQ77)&lt;&gt;0,LN((SQRT(SUMSQ(HQ63:HQ77-$IR63:$IR77)))),"")</f>
        <v/>
      </c>
      <c r="HR79" s="49" t="str">
        <f t="array" ref="HR79">IF(SUM(HR63:HR77)&lt;&gt;0,LN((SQRT(SUMSQ(HR63:HR77-$IR63:$IR77)))),"")</f>
        <v/>
      </c>
      <c r="HS79" s="49" t="str">
        <f t="array" ref="HS79">IF(SUM(HS63:HS77)&lt;&gt;0,LN((SQRT(SUMSQ(HS63:HS77-$IR63:$IR77)))),"")</f>
        <v/>
      </c>
      <c r="HT79" s="49" t="str">
        <f t="array" ref="HT79">IF(SUM(HT63:HT77)&lt;&gt;0,LN((SQRT(SUMSQ(HT63:HT77-$IR63:$IR77)))),"")</f>
        <v/>
      </c>
      <c r="HU79" s="49" t="str">
        <f t="array" ref="HU79">IF(SUM(HU63:HU77)&lt;&gt;0,LN((SQRT(SUMSQ(HU63:HU77-$IR63:$IR77)))),"")</f>
        <v/>
      </c>
      <c r="HV79" s="49" t="str">
        <f t="array" ref="HV79">IF(SUM(HV63:HV77)&lt;&gt;0,LN((SQRT(SUMSQ(HV63:HV77-$IR63:$IR77)))),"")</f>
        <v/>
      </c>
      <c r="HW79" s="49" t="str">
        <f t="array" ref="HW79">IF(SUM(HW63:HW77)&lt;&gt;0,LN((SQRT(SUMSQ(HW63:HW77-$IR63:$IR77)))),"")</f>
        <v/>
      </c>
      <c r="HX79" s="49" t="str">
        <f t="array" ref="HX79">IF(SUM(HX63:HX77)&lt;&gt;0,LN((SQRT(SUMSQ(HX63:HX77-$IR63:$IR77)))),"")</f>
        <v/>
      </c>
      <c r="HY79" s="49" t="str">
        <f t="array" ref="HY79">IF(SUM(HY63:HY77)&lt;&gt;0,LN((SQRT(SUMSQ(HY63:HY77-$IR63:$IR77)))),"")</f>
        <v/>
      </c>
      <c r="HZ79" s="49" t="str">
        <f t="array" ref="HZ79">IF(SUM(HZ63:HZ77)&lt;&gt;0,LN((SQRT(SUMSQ(HZ63:HZ77-$IR63:$IR77)))),"")</f>
        <v/>
      </c>
      <c r="IA79" s="49" t="str">
        <f t="array" ref="IA79">IF(SUM(IA63:IA77)&lt;&gt;0,LN((SQRT(SUMSQ(IA63:IA77-$IR63:$IR77)))),"")</f>
        <v/>
      </c>
      <c r="IB79" s="49" t="str">
        <f t="array" ref="IB79">IF(SUM(IB63:IB77)&lt;&gt;0,LN((SQRT(SUMSQ(IB63:IB77-$IR63:$IR77)))),"")</f>
        <v/>
      </c>
      <c r="IC79" s="49" t="str">
        <f t="array" ref="IC79">IF(SUM(IC63:IC77)&lt;&gt;0,LN((SQRT(SUMSQ(IC63:IC77-$IR63:$IR77)))),"")</f>
        <v/>
      </c>
      <c r="ID79" s="49" t="str">
        <f t="array" ref="ID79">IF(SUM(ID63:ID77)&lt;&gt;0,LN((SQRT(SUMSQ(ID63:ID77-$IR63:$IR77)))),"")</f>
        <v/>
      </c>
      <c r="IE79" s="49" t="str">
        <f t="array" ref="IE79">IF(SUM(IE63:IE77)&lt;&gt;0,LN((SQRT(SUMSQ(IE63:IE77-$IR63:$IR77)))),"")</f>
        <v/>
      </c>
      <c r="IF79" s="49" t="str">
        <f t="array" ref="IF79">IF(SUM(IF63:IF77)&lt;&gt;0,LN((SQRT(SUMSQ(IF63:IF77-$IR63:$IR77)))),"")</f>
        <v/>
      </c>
      <c r="IG79" s="49" t="str">
        <f t="array" ref="IG79">IF(SUM(IG63:IG77)&lt;&gt;0,LN((SQRT(SUMSQ(IG63:IG77-$IR63:$IR77)))),"")</f>
        <v/>
      </c>
      <c r="IH79" s="49" t="str">
        <f t="array" ref="IH79">IF(SUM(IH63:IH77)&lt;&gt;0,LN((SQRT(SUMSQ(IH63:IH77-$IR63:$IR77)))),"")</f>
        <v/>
      </c>
      <c r="II79" s="49" t="str">
        <f t="array" ref="II79">IF(SUM(II63:II77)&lt;&gt;0,LN((SQRT(SUMSQ(II63:II77-$IR63:$IR77)))),"")</f>
        <v/>
      </c>
      <c r="IJ79" s="49" t="str">
        <f t="array" ref="IJ79">IF(SUM(IJ63:IJ77)&lt;&gt;0,LN((SQRT(SUMSQ(IJ63:IJ77-$IR63:$IR77)))),"")</f>
        <v/>
      </c>
      <c r="IK79" s="49" t="str">
        <f t="array" ref="IK79">IF(SUM(IK63:IK77)&lt;&gt;0,LN((SQRT(SUMSQ(IK63:IK77-$IR63:$IR77)))),"")</f>
        <v/>
      </c>
      <c r="IL79" s="49" t="str">
        <f t="array" ref="IL79">IF(SUM(IL63:IL77)&lt;&gt;0,LN((SQRT(SUMSQ(IL63:IL77-$IR63:$IR77)))),"")</f>
        <v/>
      </c>
      <c r="IM79" s="49" t="str">
        <f t="array" ref="IM79">IF(SUM(IM63:IM77)&lt;&gt;0,LN((SQRT(SUMSQ(IM63:IM77-$IR63:$IR77)))),"")</f>
        <v/>
      </c>
      <c r="IN79" s="49" t="str">
        <f t="array" ref="IN79">IF(SUM(IN63:IN77)&lt;&gt;0,LN((SQRT(SUMSQ(IN63:IN77-$IR63:$IR77)))),"")</f>
        <v/>
      </c>
      <c r="IO79" s="49" t="str">
        <f t="array" ref="IO79">IF(SUM(IO63:IO77)&lt;&gt;0,LN((SQRT(SUMSQ(IO63:IO77-$IR63:$IR77)))),"")</f>
        <v/>
      </c>
      <c r="IP79" s="49" t="str">
        <f t="array" ref="IP79">IF(SUM(IP63:IP77)&lt;&gt;0,LN((SQRT(SUMSQ(IP63:IP77-$IR63:$IR77)))),"")</f>
        <v/>
      </c>
      <c r="IQ79" s="49" t="str">
        <f t="array" ref="IQ79">IF(SUM(IQ63:IQ77)&lt;&gt;0,LN((SQRT(SUMSQ(IQ63:IQ77-$IR63:$IR77)))),"")</f>
        <v/>
      </c>
      <c r="IR79" s="55">
        <f>AVERAGE(B79:IQ79)</f>
        <v>4.5739439829266795</v>
      </c>
      <c r="IS79" s="55">
        <f>STDEV(B79:IQ79)</f>
        <v>0.3226431806141179</v>
      </c>
    </row>
    <row r="80" spans="1:254" s="10" customFormat="1" x14ac:dyDescent="0.2">
      <c r="A80" s="51" t="s">
        <v>43</v>
      </c>
      <c r="B80" s="38">
        <f>IF(SUM(B63:B77)&lt;&gt;0,100-10*(B79-$IR79)/$IS79,"")</f>
        <v>87.495432521981996</v>
      </c>
      <c r="C80" s="38">
        <f t="shared" ref="C80:E80" si="71">IF(SUM(C63:C77)&lt;&gt;0,100-10*(C79-$IR79)/$IS79,"")</f>
        <v>105.01657007441355</v>
      </c>
      <c r="D80" s="38">
        <f t="shared" si="71"/>
        <v>99.001911093966953</v>
      </c>
      <c r="E80" s="38">
        <f t="shared" si="71"/>
        <v>100.63913531474995</v>
      </c>
      <c r="F80" s="38">
        <f t="shared" ref="F80" si="72">IF(SUM(F63:F77)&lt;&gt;0,100-10*(F79-$IR79)/$IS79,"")</f>
        <v>91.374704024369038</v>
      </c>
      <c r="G80" s="38">
        <f t="shared" ref="G80:H80" si="73">IF(SUM(G63:G77)&lt;&gt;0,100-10*(G79-$IR79)/$IS79,"")</f>
        <v>101.04234357120359</v>
      </c>
      <c r="H80" s="38">
        <f t="shared" si="73"/>
        <v>79.18230853322062</v>
      </c>
      <c r="I80" s="38">
        <f t="shared" ref="I80" si="74">IF(SUM(I63:I77)&lt;&gt;0,100-10*(I79-$IR79)/$IS79,"")</f>
        <v>102.41264541536236</v>
      </c>
      <c r="J80" s="38">
        <f t="shared" ref="J80:K80" si="75">IF(SUM(J63:J77)&lt;&gt;0,100-10*(J79-$IR79)/$IS79,"")</f>
        <v>101.75985489862651</v>
      </c>
      <c r="K80" s="38">
        <f t="shared" si="75"/>
        <v>113.14412171205164</v>
      </c>
      <c r="L80" s="38">
        <f t="shared" ref="L80" si="76">IF(SUM(L63:L77)&lt;&gt;0,100-10*(L79-$IR79)/$IS79,"")</f>
        <v>106.78987584295527</v>
      </c>
      <c r="M80" s="38">
        <f t="shared" ref="M80:N80" si="77">IF(SUM(M63:M77)&lt;&gt;0,100-10*(M79-$IR79)/$IS79,"")</f>
        <v>98.939748745586272</v>
      </c>
      <c r="N80" s="38">
        <f t="shared" si="77"/>
        <v>98.017432550494462</v>
      </c>
      <c r="O80" s="38">
        <f t="shared" ref="O80" si="78">IF(SUM(O63:O77)&lt;&gt;0,100-10*(O79-$IR79)/$IS79,"")</f>
        <v>96.590805435046832</v>
      </c>
      <c r="P80" s="38">
        <f t="shared" ref="P80:Q80" si="79">IF(SUM(P63:P77)&lt;&gt;0,100-10*(P79-$IR79)/$IS79,"")</f>
        <v>86.852935835324075</v>
      </c>
      <c r="Q80" s="38">
        <f t="shared" si="79"/>
        <v>95.414636170918882</v>
      </c>
      <c r="R80" s="38">
        <f t="shared" ref="R80" si="80">IF(SUM(R63:R77)&lt;&gt;0,100-10*(R79-$IR79)/$IS79,"")</f>
        <v>101.82611462162946</v>
      </c>
      <c r="S80" s="38">
        <f t="shared" ref="S80:T80" si="81">IF(SUM(S63:S77)&lt;&gt;0,100-10*(S79-$IR79)/$IS79,"")</f>
        <v>85.402520824720867</v>
      </c>
      <c r="T80" s="38">
        <f t="shared" si="81"/>
        <v>100.11526089788707</v>
      </c>
      <c r="U80" s="38">
        <f t="shared" ref="U80" si="82">IF(SUM(U63:U77)&lt;&gt;0,100-10*(U79-$IR79)/$IS79,"")</f>
        <v>127.67494111679763</v>
      </c>
      <c r="V80" s="38">
        <f t="shared" ref="V80:W80" si="83">IF(SUM(V63:V77)&lt;&gt;0,100-10*(V79-$IR79)/$IS79,"")</f>
        <v>98.02258329333624</v>
      </c>
      <c r="W80" s="38">
        <f t="shared" si="83"/>
        <v>89.181580166875335</v>
      </c>
      <c r="X80" s="38">
        <f t="shared" ref="X80" si="84">IF(SUM(X63:X77)&lt;&gt;0,100-10*(X79-$IR79)/$IS79,"")</f>
        <v>108.112129197076</v>
      </c>
      <c r="Y80" s="38">
        <f t="shared" ref="Y80:Z80" si="85">IF(SUM(Y63:Y77)&lt;&gt;0,100-10*(Y79-$IR79)/$IS79,"")</f>
        <v>115.00703137141633</v>
      </c>
      <c r="Z80" s="38">
        <f t="shared" si="85"/>
        <v>93.705816622408449</v>
      </c>
      <c r="AA80" s="38">
        <f t="shared" ref="AA80" si="86">IF(SUM(AA63:AA77)&lt;&gt;0,100-10*(AA79-$IR79)/$IS79,"")</f>
        <v>106.72032724534849</v>
      </c>
      <c r="AB80" s="38">
        <f t="shared" ref="AB80:AC80" si="87">IF(SUM(AB63:AB77)&lt;&gt;0,100-10*(AB79-$IR79)/$IS79,"")</f>
        <v>103.3433478638453</v>
      </c>
      <c r="AC80" s="38">
        <f t="shared" si="87"/>
        <v>105.30052733560152</v>
      </c>
      <c r="AD80" s="38">
        <f t="shared" ref="AD80" si="88">IF(SUM(AD63:AD77)&lt;&gt;0,100-10*(AD79-$IR79)/$IS79,"")</f>
        <v>85.461367092150738</v>
      </c>
      <c r="AE80" s="38">
        <f t="shared" ref="AE80:AF80" si="89">IF(SUM(AE63:AE77)&lt;&gt;0,100-10*(AE79-$IR79)/$IS79,"")</f>
        <v>126.26840577309491</v>
      </c>
      <c r="AF80" s="38">
        <f t="shared" si="89"/>
        <v>103.55100852361966</v>
      </c>
      <c r="AG80" s="38">
        <f t="shared" ref="AG80" si="90">IF(SUM(AG63:AG77)&lt;&gt;0,100-10*(AG79-$IR79)/$IS79,"")</f>
        <v>102.71112187742476</v>
      </c>
      <c r="AH80" s="38">
        <f t="shared" ref="AH80:AI80" si="91">IF(SUM(AH63:AH77)&lt;&gt;0,100-10*(AH79-$IR79)/$IS79,"")</f>
        <v>97.316833286182586</v>
      </c>
      <c r="AI80" s="38">
        <f t="shared" si="91"/>
        <v>104.38507046148968</v>
      </c>
      <c r="AJ80" s="38">
        <f t="shared" ref="AJ80" si="92">IF(SUM(AJ63:AJ77)&lt;&gt;0,100-10*(AJ79-$IR79)/$IS79,"")</f>
        <v>98.642739035313539</v>
      </c>
      <c r="AK80" s="38">
        <f t="shared" ref="AK80:AL80" si="93">IF(SUM(AK63:AK77)&lt;&gt;0,100-10*(AK79-$IR79)/$IS79,"")</f>
        <v>95.676591582327418</v>
      </c>
      <c r="AL80" s="38">
        <f t="shared" si="93"/>
        <v>91.715282942546935</v>
      </c>
      <c r="AM80" s="38">
        <f t="shared" ref="AM80" si="94">IF(SUM(AM63:AM77)&lt;&gt;0,100-10*(AM79-$IR79)/$IS79,"")</f>
        <v>96.184937128633877</v>
      </c>
      <c r="AN80" s="38" t="str">
        <f t="shared" ref="AN80:AO80" si="95">IF(SUM(AN63:AN77)&lt;&gt;0,100-10*(AN79-$IR79)/$IS79,"")</f>
        <v/>
      </c>
      <c r="AO80" s="38" t="str">
        <f t="shared" si="95"/>
        <v/>
      </c>
      <c r="AP80" s="38" t="str">
        <f t="shared" ref="AP80" si="96">IF(SUM(AP63:AP77)&lt;&gt;0,100-10*(AP79-$IR79)/$IS79,"")</f>
        <v/>
      </c>
      <c r="AQ80" s="38" t="str">
        <f t="shared" ref="AQ80:AR80" si="97">IF(SUM(AQ63:AQ77)&lt;&gt;0,100-10*(AQ79-$IR79)/$IS79,"")</f>
        <v/>
      </c>
      <c r="AR80" s="38" t="str">
        <f t="shared" si="97"/>
        <v/>
      </c>
      <c r="AS80" s="38" t="str">
        <f t="shared" ref="AS80" si="98">IF(SUM(AS63:AS77)&lt;&gt;0,100-10*(AS79-$IR79)/$IS79,"")</f>
        <v/>
      </c>
      <c r="AT80" s="38" t="str">
        <f t="shared" ref="AT80:AU80" si="99">IF(SUM(AT63:AT77)&lt;&gt;0,100-10*(AT79-$IR79)/$IS79,"")</f>
        <v/>
      </c>
      <c r="AU80" s="38" t="str">
        <f t="shared" si="99"/>
        <v/>
      </c>
      <c r="AV80" s="38" t="str">
        <f t="shared" ref="AV80" si="100">IF(SUM(AV63:AV77)&lt;&gt;0,100-10*(AV79-$IR79)/$IS79,"")</f>
        <v/>
      </c>
      <c r="AW80" s="38" t="str">
        <f t="shared" ref="AW80:AX80" si="101">IF(SUM(AW63:AW77)&lt;&gt;0,100-10*(AW79-$IR79)/$IS79,"")</f>
        <v/>
      </c>
      <c r="AX80" s="38" t="str">
        <f t="shared" si="101"/>
        <v/>
      </c>
      <c r="AY80" s="38" t="str">
        <f t="shared" ref="AY80" si="102">IF(SUM(AY63:AY77)&lt;&gt;0,100-10*(AY79-$IR79)/$IS79,"")</f>
        <v/>
      </c>
      <c r="AZ80" s="38" t="str">
        <f t="shared" ref="AZ80:BA80" si="103">IF(SUM(AZ63:AZ77)&lt;&gt;0,100-10*(AZ79-$IR79)/$IS79,"")</f>
        <v/>
      </c>
      <c r="BA80" s="38" t="str">
        <f t="shared" si="103"/>
        <v/>
      </c>
      <c r="BB80" s="38" t="str">
        <f t="shared" ref="BB80" si="104">IF(SUM(BB63:BB77)&lt;&gt;0,100-10*(BB79-$IR79)/$IS79,"")</f>
        <v/>
      </c>
      <c r="BC80" s="38" t="str">
        <f t="shared" ref="BC80:BD80" si="105">IF(SUM(BC63:BC77)&lt;&gt;0,100-10*(BC79-$IR79)/$IS79,"")</f>
        <v/>
      </c>
      <c r="BD80" s="38" t="str">
        <f t="shared" si="105"/>
        <v/>
      </c>
      <c r="BE80" s="38" t="str">
        <f t="shared" ref="BE80" si="106">IF(SUM(BE63:BE77)&lt;&gt;0,100-10*(BE79-$IR79)/$IS79,"")</f>
        <v/>
      </c>
      <c r="BF80" s="38" t="str">
        <f t="shared" ref="BF80:BG80" si="107">IF(SUM(BF63:BF77)&lt;&gt;0,100-10*(BF79-$IR79)/$IS79,"")</f>
        <v/>
      </c>
      <c r="BG80" s="38" t="str">
        <f t="shared" si="107"/>
        <v/>
      </c>
      <c r="BH80" s="38" t="str">
        <f t="shared" ref="BH80" si="108">IF(SUM(BH63:BH77)&lt;&gt;0,100-10*(BH79-$IR79)/$IS79,"")</f>
        <v/>
      </c>
      <c r="BI80" s="38" t="str">
        <f t="shared" ref="BI80:BJ80" si="109">IF(SUM(BI63:BI77)&lt;&gt;0,100-10*(BI79-$IR79)/$IS79,"")</f>
        <v/>
      </c>
      <c r="BJ80" s="38" t="str">
        <f t="shared" si="109"/>
        <v/>
      </c>
      <c r="BK80" s="38" t="str">
        <f t="shared" ref="BK80" si="110">IF(SUM(BK63:BK77)&lt;&gt;0,100-10*(BK79-$IR79)/$IS79,"")</f>
        <v/>
      </c>
      <c r="BL80" s="38" t="str">
        <f t="shared" ref="BL80:BM80" si="111">IF(SUM(BL63:BL77)&lt;&gt;0,100-10*(BL79-$IR79)/$IS79,"")</f>
        <v/>
      </c>
      <c r="BM80" s="38" t="str">
        <f t="shared" si="111"/>
        <v/>
      </c>
      <c r="BN80" s="38" t="str">
        <f t="shared" ref="BN80" si="112">IF(SUM(BN63:BN77)&lt;&gt;0,100-10*(BN79-$IR79)/$IS79,"")</f>
        <v/>
      </c>
      <c r="BO80" s="38" t="str">
        <f t="shared" ref="BO80:BP80" si="113">IF(SUM(BO63:BO77)&lt;&gt;0,100-10*(BO79-$IR79)/$IS79,"")</f>
        <v/>
      </c>
      <c r="BP80" s="38" t="str">
        <f t="shared" si="113"/>
        <v/>
      </c>
      <c r="BQ80" s="38" t="str">
        <f t="shared" ref="BQ80" si="114">IF(SUM(BQ63:BQ77)&lt;&gt;0,100-10*(BQ79-$IR79)/$IS79,"")</f>
        <v/>
      </c>
      <c r="BR80" s="38" t="str">
        <f t="shared" ref="BR80:BS80" si="115">IF(SUM(BR63:BR77)&lt;&gt;0,100-10*(BR79-$IR79)/$IS79,"")</f>
        <v/>
      </c>
      <c r="BS80" s="38" t="str">
        <f t="shared" si="115"/>
        <v/>
      </c>
      <c r="BT80" s="38" t="str">
        <f t="shared" ref="BT80" si="116">IF(SUM(BT63:BT77)&lt;&gt;0,100-10*(BT79-$IR79)/$IS79,"")</f>
        <v/>
      </c>
      <c r="BU80" s="38" t="str">
        <f t="shared" ref="BU80:BV80" si="117">IF(SUM(BU63:BU77)&lt;&gt;0,100-10*(BU79-$IR79)/$IS79,"")</f>
        <v/>
      </c>
      <c r="BV80" s="38" t="str">
        <f t="shared" si="117"/>
        <v/>
      </c>
      <c r="BW80" s="38" t="str">
        <f t="shared" ref="BW80" si="118">IF(SUM(BW63:BW77)&lt;&gt;0,100-10*(BW79-$IR79)/$IS79,"")</f>
        <v/>
      </c>
      <c r="BX80" s="38" t="str">
        <f t="shared" ref="BX80:BY80" si="119">IF(SUM(BX63:BX77)&lt;&gt;0,100-10*(BX79-$IR79)/$IS79,"")</f>
        <v/>
      </c>
      <c r="BY80" s="38" t="str">
        <f t="shared" si="119"/>
        <v/>
      </c>
      <c r="BZ80" s="38" t="str">
        <f t="shared" ref="BZ80" si="120">IF(SUM(BZ63:BZ77)&lt;&gt;0,100-10*(BZ79-$IR79)/$IS79,"")</f>
        <v/>
      </c>
      <c r="CA80" s="38" t="str">
        <f t="shared" ref="CA80:CB80" si="121">IF(SUM(CA63:CA77)&lt;&gt;0,100-10*(CA79-$IR79)/$IS79,"")</f>
        <v/>
      </c>
      <c r="CB80" s="38" t="str">
        <f t="shared" si="121"/>
        <v/>
      </c>
      <c r="CC80" s="38" t="str">
        <f t="shared" ref="CC80" si="122">IF(SUM(CC63:CC77)&lt;&gt;0,100-10*(CC79-$IR79)/$IS79,"")</f>
        <v/>
      </c>
      <c r="CD80" s="38" t="str">
        <f t="shared" ref="CD80:CE80" si="123">IF(SUM(CD63:CD77)&lt;&gt;0,100-10*(CD79-$IR79)/$IS79,"")</f>
        <v/>
      </c>
      <c r="CE80" s="38" t="str">
        <f t="shared" si="123"/>
        <v/>
      </c>
      <c r="CF80" s="38" t="str">
        <f t="shared" ref="CF80" si="124">IF(SUM(CF63:CF77)&lt;&gt;0,100-10*(CF79-$IR79)/$IS79,"")</f>
        <v/>
      </c>
      <c r="CG80" s="38" t="str">
        <f t="shared" ref="CG80:CH80" si="125">IF(SUM(CG63:CG77)&lt;&gt;0,100-10*(CG79-$IR79)/$IS79,"")</f>
        <v/>
      </c>
      <c r="CH80" s="38" t="str">
        <f t="shared" si="125"/>
        <v/>
      </c>
      <c r="CI80" s="38" t="str">
        <f t="shared" ref="CI80" si="126">IF(SUM(CI63:CI77)&lt;&gt;0,100-10*(CI79-$IR79)/$IS79,"")</f>
        <v/>
      </c>
      <c r="CJ80" s="38" t="str">
        <f t="shared" ref="CJ80:CK80" si="127">IF(SUM(CJ63:CJ77)&lt;&gt;0,100-10*(CJ79-$IR79)/$IS79,"")</f>
        <v/>
      </c>
      <c r="CK80" s="38" t="str">
        <f t="shared" si="127"/>
        <v/>
      </c>
      <c r="CL80" s="38" t="str">
        <f t="shared" ref="CL80" si="128">IF(SUM(CL63:CL77)&lt;&gt;0,100-10*(CL79-$IR79)/$IS79,"")</f>
        <v/>
      </c>
      <c r="CM80" s="38" t="str">
        <f t="shared" ref="CM80:CN80" si="129">IF(SUM(CM63:CM77)&lt;&gt;0,100-10*(CM79-$IR79)/$IS79,"")</f>
        <v/>
      </c>
      <c r="CN80" s="38" t="str">
        <f t="shared" si="129"/>
        <v/>
      </c>
      <c r="CO80" s="38" t="str">
        <f t="shared" ref="CO80" si="130">IF(SUM(CO63:CO77)&lt;&gt;0,100-10*(CO79-$IR79)/$IS79,"")</f>
        <v/>
      </c>
      <c r="CP80" s="38" t="str">
        <f t="shared" ref="CP80:CQ80" si="131">IF(SUM(CP63:CP77)&lt;&gt;0,100-10*(CP79-$IR79)/$IS79,"")</f>
        <v/>
      </c>
      <c r="CQ80" s="38" t="str">
        <f t="shared" si="131"/>
        <v/>
      </c>
      <c r="CR80" s="38" t="str">
        <f t="shared" ref="CR80" si="132">IF(SUM(CR63:CR77)&lt;&gt;0,100-10*(CR79-$IR79)/$IS79,"")</f>
        <v/>
      </c>
      <c r="CS80" s="38" t="str">
        <f t="shared" ref="CS80:CT80" si="133">IF(SUM(CS63:CS77)&lt;&gt;0,100-10*(CS79-$IR79)/$IS79,"")</f>
        <v/>
      </c>
      <c r="CT80" s="38" t="str">
        <f t="shared" si="133"/>
        <v/>
      </c>
      <c r="CU80" s="38" t="str">
        <f t="shared" ref="CU80" si="134">IF(SUM(CU63:CU77)&lt;&gt;0,100-10*(CU79-$IR79)/$IS79,"")</f>
        <v/>
      </c>
      <c r="CV80" s="38" t="str">
        <f t="shared" ref="CV80:CW80" si="135">IF(SUM(CV63:CV77)&lt;&gt;0,100-10*(CV79-$IR79)/$IS79,"")</f>
        <v/>
      </c>
      <c r="CW80" s="38" t="str">
        <f t="shared" si="135"/>
        <v/>
      </c>
      <c r="CX80" s="38" t="str">
        <f t="shared" ref="CX80" si="136">IF(SUM(CX63:CX77)&lt;&gt;0,100-10*(CX79-$IR79)/$IS79,"")</f>
        <v/>
      </c>
      <c r="CY80" s="38" t="str">
        <f t="shared" ref="CY80:CZ80" si="137">IF(SUM(CY63:CY77)&lt;&gt;0,100-10*(CY79-$IR79)/$IS79,"")</f>
        <v/>
      </c>
      <c r="CZ80" s="38" t="str">
        <f t="shared" si="137"/>
        <v/>
      </c>
      <c r="DA80" s="38" t="str">
        <f t="shared" ref="DA80" si="138">IF(SUM(DA63:DA77)&lt;&gt;0,100-10*(DA79-$IR79)/$IS79,"")</f>
        <v/>
      </c>
      <c r="DB80" s="38" t="str">
        <f t="shared" ref="DB80:DC80" si="139">IF(SUM(DB63:DB77)&lt;&gt;0,100-10*(DB79-$IR79)/$IS79,"")</f>
        <v/>
      </c>
      <c r="DC80" s="38" t="str">
        <f t="shared" si="139"/>
        <v/>
      </c>
      <c r="DD80" s="38" t="str">
        <f t="shared" ref="DD80" si="140">IF(SUM(DD63:DD77)&lt;&gt;0,100-10*(DD79-$IR79)/$IS79,"")</f>
        <v/>
      </c>
      <c r="DE80" s="38" t="str">
        <f t="shared" ref="DE80:DF80" si="141">IF(SUM(DE63:DE77)&lt;&gt;0,100-10*(DE79-$IR79)/$IS79,"")</f>
        <v/>
      </c>
      <c r="DF80" s="38" t="str">
        <f t="shared" si="141"/>
        <v/>
      </c>
      <c r="DG80" s="38" t="str">
        <f t="shared" ref="DG80" si="142">IF(SUM(DG63:DG77)&lt;&gt;0,100-10*(DG79-$IR79)/$IS79,"")</f>
        <v/>
      </c>
      <c r="DH80" s="38" t="str">
        <f t="shared" ref="DH80:DI80" si="143">IF(SUM(DH63:DH77)&lt;&gt;0,100-10*(DH79-$IR79)/$IS79,"")</f>
        <v/>
      </c>
      <c r="DI80" s="38" t="str">
        <f t="shared" si="143"/>
        <v/>
      </c>
      <c r="DJ80" s="38" t="str">
        <f t="shared" ref="DJ80" si="144">IF(SUM(DJ63:DJ77)&lt;&gt;0,100-10*(DJ79-$IR79)/$IS79,"")</f>
        <v/>
      </c>
      <c r="DK80" s="38" t="str">
        <f t="shared" ref="DK80:DL80" si="145">IF(SUM(DK63:DK77)&lt;&gt;0,100-10*(DK79-$IR79)/$IS79,"")</f>
        <v/>
      </c>
      <c r="DL80" s="38" t="str">
        <f t="shared" si="145"/>
        <v/>
      </c>
      <c r="DM80" s="38" t="str">
        <f t="shared" ref="DM80" si="146">IF(SUM(DM63:DM77)&lt;&gt;0,100-10*(DM79-$IR79)/$IS79,"")</f>
        <v/>
      </c>
      <c r="DN80" s="38" t="str">
        <f t="shared" ref="DN80:DO80" si="147">IF(SUM(DN63:DN77)&lt;&gt;0,100-10*(DN79-$IR79)/$IS79,"")</f>
        <v/>
      </c>
      <c r="DO80" s="38" t="str">
        <f t="shared" si="147"/>
        <v/>
      </c>
      <c r="DP80" s="38" t="str">
        <f t="shared" ref="DP80" si="148">IF(SUM(DP63:DP77)&lt;&gt;0,100-10*(DP79-$IR79)/$IS79,"")</f>
        <v/>
      </c>
      <c r="DQ80" s="38" t="str">
        <f t="shared" ref="DQ80:DR80" si="149">IF(SUM(DQ63:DQ77)&lt;&gt;0,100-10*(DQ79-$IR79)/$IS79,"")</f>
        <v/>
      </c>
      <c r="DR80" s="38" t="str">
        <f t="shared" si="149"/>
        <v/>
      </c>
      <c r="DS80" s="38" t="str">
        <f t="shared" ref="DS80" si="150">IF(SUM(DS63:DS77)&lt;&gt;0,100-10*(DS79-$IR79)/$IS79,"")</f>
        <v/>
      </c>
      <c r="DT80" s="38" t="str">
        <f t="shared" ref="DT80:DU80" si="151">IF(SUM(DT63:DT77)&lt;&gt;0,100-10*(DT79-$IR79)/$IS79,"")</f>
        <v/>
      </c>
      <c r="DU80" s="38" t="str">
        <f t="shared" si="151"/>
        <v/>
      </c>
      <c r="DV80" s="38" t="str">
        <f t="shared" ref="DV80" si="152">IF(SUM(DV63:DV77)&lt;&gt;0,100-10*(DV79-$IR79)/$IS79,"")</f>
        <v/>
      </c>
      <c r="DW80" s="38" t="str">
        <f t="shared" ref="DW80:DX80" si="153">IF(SUM(DW63:DW77)&lt;&gt;0,100-10*(DW79-$IR79)/$IS79,"")</f>
        <v/>
      </c>
      <c r="DX80" s="38" t="str">
        <f t="shared" si="153"/>
        <v/>
      </c>
      <c r="DY80" s="38" t="str">
        <f t="shared" ref="DY80" si="154">IF(SUM(DY63:DY77)&lt;&gt;0,100-10*(DY79-$IR79)/$IS79,"")</f>
        <v/>
      </c>
      <c r="DZ80" s="38" t="str">
        <f t="shared" ref="DZ80:EA80" si="155">IF(SUM(DZ63:DZ77)&lt;&gt;0,100-10*(DZ79-$IR79)/$IS79,"")</f>
        <v/>
      </c>
      <c r="EA80" s="38" t="str">
        <f t="shared" si="155"/>
        <v/>
      </c>
      <c r="EB80" s="38" t="str">
        <f t="shared" ref="EB80" si="156">IF(SUM(EB63:EB77)&lt;&gt;0,100-10*(EB79-$IR79)/$IS79,"")</f>
        <v/>
      </c>
      <c r="EC80" s="38" t="str">
        <f t="shared" ref="EC80:ED80" si="157">IF(SUM(EC63:EC77)&lt;&gt;0,100-10*(EC79-$IR79)/$IS79,"")</f>
        <v/>
      </c>
      <c r="ED80" s="38" t="str">
        <f t="shared" si="157"/>
        <v/>
      </c>
      <c r="EE80" s="38" t="str">
        <f t="shared" ref="EE80" si="158">IF(SUM(EE63:EE77)&lt;&gt;0,100-10*(EE79-$IR79)/$IS79,"")</f>
        <v/>
      </c>
      <c r="EF80" s="38" t="str">
        <f t="shared" ref="EF80:EG80" si="159">IF(SUM(EF63:EF77)&lt;&gt;0,100-10*(EF79-$IR79)/$IS79,"")</f>
        <v/>
      </c>
      <c r="EG80" s="38" t="str">
        <f t="shared" si="159"/>
        <v/>
      </c>
      <c r="EH80" s="38" t="str">
        <f t="shared" ref="EH80" si="160">IF(SUM(EH63:EH77)&lt;&gt;0,100-10*(EH79-$IR79)/$IS79,"")</f>
        <v/>
      </c>
      <c r="EI80" s="38" t="str">
        <f t="shared" ref="EI80:EJ80" si="161">IF(SUM(EI63:EI77)&lt;&gt;0,100-10*(EI79-$IR79)/$IS79,"")</f>
        <v/>
      </c>
      <c r="EJ80" s="38" t="str">
        <f t="shared" si="161"/>
        <v/>
      </c>
      <c r="EK80" s="38" t="str">
        <f t="shared" ref="EK80" si="162">IF(SUM(EK63:EK77)&lt;&gt;0,100-10*(EK79-$IR79)/$IS79,"")</f>
        <v/>
      </c>
      <c r="EL80" s="38" t="str">
        <f t="shared" ref="EL80:EM80" si="163">IF(SUM(EL63:EL77)&lt;&gt;0,100-10*(EL79-$IR79)/$IS79,"")</f>
        <v/>
      </c>
      <c r="EM80" s="38" t="str">
        <f t="shared" si="163"/>
        <v/>
      </c>
      <c r="EN80" s="38" t="str">
        <f t="shared" ref="EN80" si="164">IF(SUM(EN63:EN77)&lt;&gt;0,100-10*(EN79-$IR79)/$IS79,"")</f>
        <v/>
      </c>
      <c r="EO80" s="38" t="str">
        <f t="shared" ref="EO80:EP80" si="165">IF(SUM(EO63:EO77)&lt;&gt;0,100-10*(EO79-$IR79)/$IS79,"")</f>
        <v/>
      </c>
      <c r="EP80" s="38" t="str">
        <f t="shared" si="165"/>
        <v/>
      </c>
      <c r="EQ80" s="38" t="str">
        <f t="shared" ref="EQ80" si="166">IF(SUM(EQ63:EQ77)&lt;&gt;0,100-10*(EQ79-$IR79)/$IS79,"")</f>
        <v/>
      </c>
      <c r="ER80" s="38" t="str">
        <f t="shared" ref="ER80:ES80" si="167">IF(SUM(ER63:ER77)&lt;&gt;0,100-10*(ER79-$IR79)/$IS79,"")</f>
        <v/>
      </c>
      <c r="ES80" s="38" t="str">
        <f t="shared" si="167"/>
        <v/>
      </c>
      <c r="ET80" s="38" t="str">
        <f t="shared" ref="ET80" si="168">IF(SUM(ET63:ET77)&lt;&gt;0,100-10*(ET79-$IR79)/$IS79,"")</f>
        <v/>
      </c>
      <c r="EU80" s="38" t="str">
        <f t="shared" ref="EU80:EV80" si="169">IF(SUM(EU63:EU77)&lt;&gt;0,100-10*(EU79-$IR79)/$IS79,"")</f>
        <v/>
      </c>
      <c r="EV80" s="38" t="str">
        <f t="shared" si="169"/>
        <v/>
      </c>
      <c r="EW80" s="38" t="str">
        <f t="shared" ref="EW80" si="170">IF(SUM(EW63:EW77)&lt;&gt;0,100-10*(EW79-$IR79)/$IS79,"")</f>
        <v/>
      </c>
      <c r="EX80" s="38" t="str">
        <f t="shared" ref="EX80:EY80" si="171">IF(SUM(EX63:EX77)&lt;&gt;0,100-10*(EX79-$IR79)/$IS79,"")</f>
        <v/>
      </c>
      <c r="EY80" s="38" t="str">
        <f t="shared" si="171"/>
        <v/>
      </c>
      <c r="EZ80" s="38" t="str">
        <f t="shared" ref="EZ80" si="172">IF(SUM(EZ63:EZ77)&lt;&gt;0,100-10*(EZ79-$IR79)/$IS79,"")</f>
        <v/>
      </c>
      <c r="FA80" s="38" t="str">
        <f t="shared" ref="FA80:FB80" si="173">IF(SUM(FA63:FA77)&lt;&gt;0,100-10*(FA79-$IR79)/$IS79,"")</f>
        <v/>
      </c>
      <c r="FB80" s="38" t="str">
        <f t="shared" si="173"/>
        <v/>
      </c>
      <c r="FC80" s="38" t="str">
        <f t="shared" ref="FC80" si="174">IF(SUM(FC63:FC77)&lt;&gt;0,100-10*(FC79-$IR79)/$IS79,"")</f>
        <v/>
      </c>
      <c r="FD80" s="38" t="str">
        <f t="shared" ref="FD80:FE80" si="175">IF(SUM(FD63:FD77)&lt;&gt;0,100-10*(FD79-$IR79)/$IS79,"")</f>
        <v/>
      </c>
      <c r="FE80" s="38" t="str">
        <f t="shared" si="175"/>
        <v/>
      </c>
      <c r="FF80" s="38" t="str">
        <f t="shared" ref="FF80" si="176">IF(SUM(FF63:FF77)&lt;&gt;0,100-10*(FF79-$IR79)/$IS79,"")</f>
        <v/>
      </c>
      <c r="FG80" s="38" t="str">
        <f t="shared" ref="FG80:FH80" si="177">IF(SUM(FG63:FG77)&lt;&gt;0,100-10*(FG79-$IR79)/$IS79,"")</f>
        <v/>
      </c>
      <c r="FH80" s="38" t="str">
        <f t="shared" si="177"/>
        <v/>
      </c>
      <c r="FI80" s="38" t="str">
        <f t="shared" ref="FI80" si="178">IF(SUM(FI63:FI77)&lt;&gt;0,100-10*(FI79-$IR79)/$IS79,"")</f>
        <v/>
      </c>
      <c r="FJ80" s="38" t="str">
        <f t="shared" ref="FJ80:FK80" si="179">IF(SUM(FJ63:FJ77)&lt;&gt;0,100-10*(FJ79-$IR79)/$IS79,"")</f>
        <v/>
      </c>
      <c r="FK80" s="38" t="str">
        <f t="shared" si="179"/>
        <v/>
      </c>
      <c r="FL80" s="38" t="str">
        <f t="shared" ref="FL80" si="180">IF(SUM(FL63:FL77)&lt;&gt;0,100-10*(FL79-$IR79)/$IS79,"")</f>
        <v/>
      </c>
      <c r="FM80" s="38" t="str">
        <f t="shared" ref="FM80:FN80" si="181">IF(SUM(FM63:FM77)&lt;&gt;0,100-10*(FM79-$IR79)/$IS79,"")</f>
        <v/>
      </c>
      <c r="FN80" s="38" t="str">
        <f t="shared" si="181"/>
        <v/>
      </c>
      <c r="FO80" s="38" t="str">
        <f t="shared" ref="FO80" si="182">IF(SUM(FO63:FO77)&lt;&gt;0,100-10*(FO79-$IR79)/$IS79,"")</f>
        <v/>
      </c>
      <c r="FP80" s="38" t="str">
        <f t="shared" ref="FP80:FQ80" si="183">IF(SUM(FP63:FP77)&lt;&gt;0,100-10*(FP79-$IR79)/$IS79,"")</f>
        <v/>
      </c>
      <c r="FQ80" s="38" t="str">
        <f t="shared" si="183"/>
        <v/>
      </c>
      <c r="FR80" s="38" t="str">
        <f t="shared" ref="FR80" si="184">IF(SUM(FR63:FR77)&lt;&gt;0,100-10*(FR79-$IR79)/$IS79,"")</f>
        <v/>
      </c>
      <c r="FS80" s="38" t="str">
        <f t="shared" ref="FS80:FT80" si="185">IF(SUM(FS63:FS77)&lt;&gt;0,100-10*(FS79-$IR79)/$IS79,"")</f>
        <v/>
      </c>
      <c r="FT80" s="38" t="str">
        <f t="shared" si="185"/>
        <v/>
      </c>
      <c r="FU80" s="38" t="str">
        <f t="shared" ref="FU80" si="186">IF(SUM(FU63:FU77)&lt;&gt;0,100-10*(FU79-$IR79)/$IS79,"")</f>
        <v/>
      </c>
      <c r="FV80" s="38" t="str">
        <f t="shared" ref="FV80:FW80" si="187">IF(SUM(FV63:FV77)&lt;&gt;0,100-10*(FV79-$IR79)/$IS79,"")</f>
        <v/>
      </c>
      <c r="FW80" s="38" t="str">
        <f t="shared" si="187"/>
        <v/>
      </c>
      <c r="FX80" s="38" t="str">
        <f t="shared" ref="FX80" si="188">IF(SUM(FX63:FX77)&lt;&gt;0,100-10*(FX79-$IR79)/$IS79,"")</f>
        <v/>
      </c>
      <c r="FY80" s="38" t="str">
        <f t="shared" ref="FY80:FZ80" si="189">IF(SUM(FY63:FY77)&lt;&gt;0,100-10*(FY79-$IR79)/$IS79,"")</f>
        <v/>
      </c>
      <c r="FZ80" s="38" t="str">
        <f t="shared" si="189"/>
        <v/>
      </c>
      <c r="GA80" s="38" t="str">
        <f t="shared" ref="GA80" si="190">IF(SUM(GA63:GA77)&lt;&gt;0,100-10*(GA79-$IR79)/$IS79,"")</f>
        <v/>
      </c>
      <c r="GB80" s="38" t="str">
        <f t="shared" ref="GB80:GC80" si="191">IF(SUM(GB63:GB77)&lt;&gt;0,100-10*(GB79-$IR79)/$IS79,"")</f>
        <v/>
      </c>
      <c r="GC80" s="38" t="str">
        <f t="shared" si="191"/>
        <v/>
      </c>
      <c r="GD80" s="38" t="str">
        <f t="shared" ref="GD80" si="192">IF(SUM(GD63:GD77)&lt;&gt;0,100-10*(GD79-$IR79)/$IS79,"")</f>
        <v/>
      </c>
      <c r="GE80" s="38" t="str">
        <f t="shared" ref="GE80:GF80" si="193">IF(SUM(GE63:GE77)&lt;&gt;0,100-10*(GE79-$IR79)/$IS79,"")</f>
        <v/>
      </c>
      <c r="GF80" s="38" t="str">
        <f t="shared" si="193"/>
        <v/>
      </c>
      <c r="GG80" s="38" t="str">
        <f t="shared" ref="GG80" si="194">IF(SUM(GG63:GG77)&lt;&gt;0,100-10*(GG79-$IR79)/$IS79,"")</f>
        <v/>
      </c>
      <c r="GH80" s="38" t="str">
        <f t="shared" ref="GH80:GI80" si="195">IF(SUM(GH63:GH77)&lt;&gt;0,100-10*(GH79-$IR79)/$IS79,"")</f>
        <v/>
      </c>
      <c r="GI80" s="38" t="str">
        <f t="shared" si="195"/>
        <v/>
      </c>
      <c r="GJ80" s="38" t="str">
        <f t="shared" ref="GJ80" si="196">IF(SUM(GJ63:GJ77)&lt;&gt;0,100-10*(GJ79-$IR79)/$IS79,"")</f>
        <v/>
      </c>
      <c r="GK80" s="38" t="str">
        <f t="shared" ref="GK80:GL80" si="197">IF(SUM(GK63:GK77)&lt;&gt;0,100-10*(GK79-$IR79)/$IS79,"")</f>
        <v/>
      </c>
      <c r="GL80" s="38" t="str">
        <f t="shared" si="197"/>
        <v/>
      </c>
      <c r="GM80" s="38" t="str">
        <f t="shared" ref="GM80" si="198">IF(SUM(GM63:GM77)&lt;&gt;0,100-10*(GM79-$IR79)/$IS79,"")</f>
        <v/>
      </c>
      <c r="GN80" s="38" t="str">
        <f t="shared" ref="GN80:GO80" si="199">IF(SUM(GN63:GN77)&lt;&gt;0,100-10*(GN79-$IR79)/$IS79,"")</f>
        <v/>
      </c>
      <c r="GO80" s="38" t="str">
        <f t="shared" si="199"/>
        <v/>
      </c>
      <c r="GP80" s="38" t="str">
        <f t="shared" ref="GP80" si="200">IF(SUM(GP63:GP77)&lt;&gt;0,100-10*(GP79-$IR79)/$IS79,"")</f>
        <v/>
      </c>
      <c r="GQ80" s="38" t="str">
        <f t="shared" ref="GQ80:GR80" si="201">IF(SUM(GQ63:GQ77)&lt;&gt;0,100-10*(GQ79-$IR79)/$IS79,"")</f>
        <v/>
      </c>
      <c r="GR80" s="38" t="str">
        <f t="shared" si="201"/>
        <v/>
      </c>
      <c r="GS80" s="38" t="str">
        <f t="shared" ref="GS80" si="202">IF(SUM(GS63:GS77)&lt;&gt;0,100-10*(GS79-$IR79)/$IS79,"")</f>
        <v/>
      </c>
      <c r="GT80" s="38" t="str">
        <f t="shared" ref="GT80:GU80" si="203">IF(SUM(GT63:GT77)&lt;&gt;0,100-10*(GT79-$IR79)/$IS79,"")</f>
        <v/>
      </c>
      <c r="GU80" s="38" t="str">
        <f t="shared" si="203"/>
        <v/>
      </c>
      <c r="GV80" s="38" t="str">
        <f t="shared" ref="GV80" si="204">IF(SUM(GV63:GV77)&lt;&gt;0,100-10*(GV79-$IR79)/$IS79,"")</f>
        <v/>
      </c>
      <c r="GW80" s="38" t="str">
        <f t="shared" ref="GW80:GX80" si="205">IF(SUM(GW63:GW77)&lt;&gt;0,100-10*(GW79-$IR79)/$IS79,"")</f>
        <v/>
      </c>
      <c r="GX80" s="38" t="str">
        <f t="shared" si="205"/>
        <v/>
      </c>
      <c r="GY80" s="38" t="str">
        <f t="shared" ref="GY80" si="206">IF(SUM(GY63:GY77)&lt;&gt;0,100-10*(GY79-$IR79)/$IS79,"")</f>
        <v/>
      </c>
      <c r="GZ80" s="38" t="str">
        <f t="shared" ref="GZ80:HA80" si="207">IF(SUM(GZ63:GZ77)&lt;&gt;0,100-10*(GZ79-$IR79)/$IS79,"")</f>
        <v/>
      </c>
      <c r="HA80" s="38" t="str">
        <f t="shared" si="207"/>
        <v/>
      </c>
      <c r="HB80" s="38" t="str">
        <f t="shared" ref="HB80" si="208">IF(SUM(HB63:HB77)&lt;&gt;0,100-10*(HB79-$IR79)/$IS79,"")</f>
        <v/>
      </c>
      <c r="HC80" s="38" t="str">
        <f t="shared" ref="HC80:HD80" si="209">IF(SUM(HC63:HC77)&lt;&gt;0,100-10*(HC79-$IR79)/$IS79,"")</f>
        <v/>
      </c>
      <c r="HD80" s="38" t="str">
        <f t="shared" si="209"/>
        <v/>
      </c>
      <c r="HE80" s="38" t="str">
        <f t="shared" ref="HE80" si="210">IF(SUM(HE63:HE77)&lt;&gt;0,100-10*(HE79-$IR79)/$IS79,"")</f>
        <v/>
      </c>
      <c r="HF80" s="38" t="str">
        <f t="shared" ref="HF80:HG80" si="211">IF(SUM(HF63:HF77)&lt;&gt;0,100-10*(HF79-$IR79)/$IS79,"")</f>
        <v/>
      </c>
      <c r="HG80" s="38" t="str">
        <f t="shared" si="211"/>
        <v/>
      </c>
      <c r="HH80" s="38" t="str">
        <f t="shared" ref="HH80" si="212">IF(SUM(HH63:HH77)&lt;&gt;0,100-10*(HH79-$IR79)/$IS79,"")</f>
        <v/>
      </c>
      <c r="HI80" s="38" t="str">
        <f t="shared" ref="HI80:HJ80" si="213">IF(SUM(HI63:HI77)&lt;&gt;0,100-10*(HI79-$IR79)/$IS79,"")</f>
        <v/>
      </c>
      <c r="HJ80" s="38" t="str">
        <f t="shared" si="213"/>
        <v/>
      </c>
      <c r="HK80" s="38" t="str">
        <f t="shared" ref="HK80" si="214">IF(SUM(HK63:HK77)&lt;&gt;0,100-10*(HK79-$IR79)/$IS79,"")</f>
        <v/>
      </c>
      <c r="HL80" s="38" t="str">
        <f t="shared" ref="HL80:HM80" si="215">IF(SUM(HL63:HL77)&lt;&gt;0,100-10*(HL79-$IR79)/$IS79,"")</f>
        <v/>
      </c>
      <c r="HM80" s="38" t="str">
        <f t="shared" si="215"/>
        <v/>
      </c>
      <c r="HN80" s="38" t="str">
        <f t="shared" ref="HN80" si="216">IF(SUM(HN63:HN77)&lt;&gt;0,100-10*(HN79-$IR79)/$IS79,"")</f>
        <v/>
      </c>
      <c r="HO80" s="38" t="str">
        <f t="shared" ref="HO80:HP80" si="217">IF(SUM(HO63:HO77)&lt;&gt;0,100-10*(HO79-$IR79)/$IS79,"")</f>
        <v/>
      </c>
      <c r="HP80" s="38" t="str">
        <f t="shared" si="217"/>
        <v/>
      </c>
      <c r="HQ80" s="38" t="str">
        <f t="shared" ref="HQ80" si="218">IF(SUM(HQ63:HQ77)&lt;&gt;0,100-10*(HQ79-$IR79)/$IS79,"")</f>
        <v/>
      </c>
      <c r="HR80" s="38" t="str">
        <f t="shared" ref="HR80:HS80" si="219">IF(SUM(HR63:HR77)&lt;&gt;0,100-10*(HR79-$IR79)/$IS79,"")</f>
        <v/>
      </c>
      <c r="HS80" s="38" t="str">
        <f t="shared" si="219"/>
        <v/>
      </c>
      <c r="HT80" s="38" t="str">
        <f t="shared" ref="HT80" si="220">IF(SUM(HT63:HT77)&lt;&gt;0,100-10*(HT79-$IR79)/$IS79,"")</f>
        <v/>
      </c>
      <c r="HU80" s="38" t="str">
        <f t="shared" ref="HU80:HV80" si="221">IF(SUM(HU63:HU77)&lt;&gt;0,100-10*(HU79-$IR79)/$IS79,"")</f>
        <v/>
      </c>
      <c r="HV80" s="38" t="str">
        <f t="shared" si="221"/>
        <v/>
      </c>
      <c r="HW80" s="38" t="str">
        <f t="shared" ref="HW80" si="222">IF(SUM(HW63:HW77)&lt;&gt;0,100-10*(HW79-$IR79)/$IS79,"")</f>
        <v/>
      </c>
      <c r="HX80" s="38" t="str">
        <f t="shared" ref="HX80:HY80" si="223">IF(SUM(HX63:HX77)&lt;&gt;0,100-10*(HX79-$IR79)/$IS79,"")</f>
        <v/>
      </c>
      <c r="HY80" s="38" t="str">
        <f t="shared" si="223"/>
        <v/>
      </c>
      <c r="HZ80" s="38" t="str">
        <f t="shared" ref="HZ80" si="224">IF(SUM(HZ63:HZ77)&lt;&gt;0,100-10*(HZ79-$IR79)/$IS79,"")</f>
        <v/>
      </c>
      <c r="IA80" s="38" t="str">
        <f t="shared" ref="IA80:IB80" si="225">IF(SUM(IA63:IA77)&lt;&gt;0,100-10*(IA79-$IR79)/$IS79,"")</f>
        <v/>
      </c>
      <c r="IB80" s="38" t="str">
        <f t="shared" si="225"/>
        <v/>
      </c>
      <c r="IC80" s="38" t="str">
        <f t="shared" ref="IC80" si="226">IF(SUM(IC63:IC77)&lt;&gt;0,100-10*(IC79-$IR79)/$IS79,"")</f>
        <v/>
      </c>
      <c r="ID80" s="38" t="str">
        <f t="shared" ref="ID80:IE80" si="227">IF(SUM(ID63:ID77)&lt;&gt;0,100-10*(ID79-$IR79)/$IS79,"")</f>
        <v/>
      </c>
      <c r="IE80" s="38" t="str">
        <f t="shared" si="227"/>
        <v/>
      </c>
      <c r="IF80" s="38" t="str">
        <f t="shared" ref="IF80" si="228">IF(SUM(IF63:IF77)&lt;&gt;0,100-10*(IF79-$IR79)/$IS79,"")</f>
        <v/>
      </c>
      <c r="IG80" s="38" t="str">
        <f t="shared" ref="IG80:IH80" si="229">IF(SUM(IG63:IG77)&lt;&gt;0,100-10*(IG79-$IR79)/$IS79,"")</f>
        <v/>
      </c>
      <c r="IH80" s="38" t="str">
        <f t="shared" si="229"/>
        <v/>
      </c>
      <c r="II80" s="38" t="str">
        <f t="shared" ref="II80" si="230">IF(SUM(II63:II77)&lt;&gt;0,100-10*(II79-$IR79)/$IS79,"")</f>
        <v/>
      </c>
      <c r="IJ80" s="38" t="str">
        <f t="shared" ref="IJ80:IK80" si="231">IF(SUM(IJ63:IJ77)&lt;&gt;0,100-10*(IJ79-$IR79)/$IS79,"")</f>
        <v/>
      </c>
      <c r="IK80" s="38" t="str">
        <f t="shared" si="231"/>
        <v/>
      </c>
      <c r="IL80" s="38" t="str">
        <f t="shared" ref="IL80" si="232">IF(SUM(IL63:IL77)&lt;&gt;0,100-10*(IL79-$IR79)/$IS79,"")</f>
        <v/>
      </c>
      <c r="IM80" s="38" t="str">
        <f t="shared" ref="IM80:IN80" si="233">IF(SUM(IM63:IM77)&lt;&gt;0,100-10*(IM79-$IR79)/$IS79,"")</f>
        <v/>
      </c>
      <c r="IN80" s="38" t="str">
        <f t="shared" si="233"/>
        <v/>
      </c>
      <c r="IO80" s="38" t="str">
        <f t="shared" ref="IO80" si="234">IF(SUM(IO63:IO77)&lt;&gt;0,100-10*(IO79-$IR79)/$IS79,"")</f>
        <v/>
      </c>
      <c r="IP80" s="38" t="str">
        <f t="shared" ref="IP80:IQ80" si="235">IF(SUM(IP63:IP77)&lt;&gt;0,100-10*(IP79-$IR79)/$IS79,"")</f>
        <v/>
      </c>
      <c r="IQ80" s="38" t="str">
        <f t="shared" si="235"/>
        <v/>
      </c>
      <c r="IR80" s="55">
        <f>AVERAGE(B80:IQ80)</f>
        <v>99.999999999999972</v>
      </c>
      <c r="IS80" s="55">
        <f>STDEV(B80:IQ80)</f>
        <v>9.9999999999999982</v>
      </c>
    </row>
    <row r="81" spans="1:254" x14ac:dyDescent="0.2">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c r="GU81" s="11"/>
      <c r="GV81" s="11"/>
      <c r="GW81" s="11"/>
      <c r="GX81" s="11"/>
      <c r="GY81" s="11"/>
      <c r="GZ81" s="11"/>
      <c r="HA81" s="11"/>
      <c r="HB81" s="11"/>
      <c r="HC81" s="11"/>
      <c r="HD81" s="11"/>
      <c r="HE81" s="11"/>
      <c r="HF81" s="11"/>
      <c r="HG81" s="11"/>
      <c r="HH81" s="11"/>
      <c r="HI81" s="11"/>
      <c r="HJ81" s="11"/>
      <c r="HK81" s="11"/>
      <c r="HL81" s="11"/>
      <c r="HM81" s="11"/>
      <c r="HN81" s="11"/>
      <c r="HO81" s="11"/>
      <c r="HP81" s="11"/>
      <c r="HQ81" s="11"/>
      <c r="HR81" s="11"/>
      <c r="HS81" s="11"/>
      <c r="HT81" s="11"/>
      <c r="HU81" s="11"/>
      <c r="HV81" s="11"/>
      <c r="HW81" s="11"/>
      <c r="HX81" s="11"/>
      <c r="HY81" s="11"/>
      <c r="HZ81" s="11"/>
      <c r="IA81" s="11"/>
      <c r="IB81" s="11"/>
      <c r="IC81" s="11"/>
      <c r="ID81" s="11"/>
      <c r="IE81" s="11"/>
      <c r="IF81" s="11"/>
      <c r="IG81" s="11"/>
      <c r="IH81" s="11"/>
      <c r="II81" s="11"/>
      <c r="IJ81" s="11"/>
      <c r="IK81" s="11"/>
      <c r="IL81" s="11"/>
      <c r="IM81" s="11"/>
      <c r="IN81" s="11"/>
      <c r="IO81" s="11"/>
      <c r="IP81" s="11"/>
      <c r="IQ81" s="11"/>
    </row>
    <row r="82" spans="1:254" x14ac:dyDescent="0.2">
      <c r="A82" s="21" t="s">
        <v>553</v>
      </c>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c r="IR82" s="9"/>
      <c r="IS82" s="9"/>
      <c r="IT82" s="9"/>
    </row>
    <row r="83" spans="1:254" s="57" customFormat="1" x14ac:dyDescent="0.2">
      <c r="A83" s="62" t="s">
        <v>0</v>
      </c>
      <c r="B83" s="63">
        <f t="array" ref="B83:B97">IF(SUM('Control Kinematics'!C461:C511)&lt;&gt;0,MMULT(TRANSPOSE('Features (from Gillette)'!$A$3:$O$461),'Control Kinematics'!C461:C919),"")</f>
        <v>-194.01146258184704</v>
      </c>
      <c r="C83" s="63">
        <f t="array" ref="C83:C97">IF(SUM('Control Kinematics'!D461:D511)&lt;&gt;0,MMULT(TRANSPOSE('Features (from Gillette)'!$A$3:$O$461),'Control Kinematics'!D461:D919),"")</f>
        <v>-254.86942798021909</v>
      </c>
      <c r="D83" s="63">
        <f t="array" ref="D83:D97">IF(SUM('Control Kinematics'!E461:E511)&lt;&gt;0,MMULT(TRANSPOSE('Features (from Gillette)'!$A$3:$O$461),'Control Kinematics'!E461:E919),"")</f>
        <v>-230.41467320632898</v>
      </c>
      <c r="E83" s="63">
        <f t="array" ref="E83:E97">IF(SUM('Control Kinematics'!F461:F511)&lt;&gt;0,MMULT(TRANSPOSE('Features (from Gillette)'!$A$3:$O$461),'Control Kinematics'!F461:F919),"")</f>
        <v>-289.02586764935955</v>
      </c>
      <c r="F83" s="63">
        <f t="array" ref="F83:F97">IF(SUM('Control Kinematics'!G461:G511)&lt;&gt;0,MMULT(TRANSPOSE('Features (from Gillette)'!$A$3:$O$461),'Control Kinematics'!G461:G919),"")</f>
        <v>-221.44863985771116</v>
      </c>
      <c r="G83" s="63">
        <f t="array" ref="G83:G97">IF(SUM('Control Kinematics'!H461:H511)&lt;&gt;0,MMULT(TRANSPOSE('Features (from Gillette)'!$A$3:$O$461),'Control Kinematics'!H461:H919),"")</f>
        <v>-231.93764943254126</v>
      </c>
      <c r="H83" s="63">
        <f t="array" ref="H83:H97">IF(SUM('Control Kinematics'!I461:I511)&lt;&gt;0,MMULT(TRANSPOSE('Features (from Gillette)'!$A$3:$O$461),'Control Kinematics'!I461:I919),"")</f>
        <v>-163.14441340180304</v>
      </c>
      <c r="I83" s="63">
        <f t="array" ref="I83:I97">IF(SUM('Control Kinematics'!J461:J511)&lt;&gt;0,MMULT(TRANSPOSE('Features (from Gillette)'!$A$3:$O$461),'Control Kinematics'!J461:J919),"")</f>
        <v>-248.83034689474354</v>
      </c>
      <c r="J83" s="63">
        <f t="array" ref="J83:J97">IF(SUM('Control Kinematics'!K461:K511)&lt;&gt;0,MMULT(TRANSPOSE('Features (from Gillette)'!$A$3:$O$461),'Control Kinematics'!K461:K919),"")</f>
        <v>-210.63642403857514</v>
      </c>
      <c r="K83" s="63">
        <f t="array" ref="K83:K97">IF(SUM('Control Kinematics'!L461:L511)&lt;&gt;0,MMULT(TRANSPOSE('Features (from Gillette)'!$A$3:$O$461),'Control Kinematics'!L461:L919),"")</f>
        <v>-239.56376137665495</v>
      </c>
      <c r="L83" s="63">
        <f t="array" ref="L83:L97">IF(SUM('Control Kinematics'!M461:M511)&lt;&gt;0,MMULT(TRANSPOSE('Features (from Gillette)'!$A$3:$O$461),'Control Kinematics'!M461:M919),"")</f>
        <v>-282.94485919904537</v>
      </c>
      <c r="M83" s="63">
        <f t="array" ref="M83:M97">IF(SUM('Control Kinematics'!N461:N511)&lt;&gt;0,MMULT(TRANSPOSE('Features (from Gillette)'!$A$3:$O$461),'Control Kinematics'!N461:N919),"")</f>
        <v>-280.87340424763897</v>
      </c>
      <c r="N83" s="63">
        <f t="array" ref="N83:N97">IF(SUM('Control Kinematics'!O461:O511)&lt;&gt;0,MMULT(TRANSPOSE('Features (from Gillette)'!$A$3:$O$461),'Control Kinematics'!O461:O919),"")</f>
        <v>-312.23374250137175</v>
      </c>
      <c r="O83" s="63">
        <f t="array" ref="O83:O97">IF(SUM('Control Kinematics'!P461:P511)&lt;&gt;0,MMULT(TRANSPOSE('Features (from Gillette)'!$A$3:$O$461),'Control Kinematics'!P461:P919),"")</f>
        <v>-296.25113917750582</v>
      </c>
      <c r="P83" s="63">
        <f t="array" ref="P83:P97">IF(SUM('Control Kinematics'!Q461:Q511)&lt;&gt;0,MMULT(TRANSPOSE('Features (from Gillette)'!$A$3:$O$461),'Control Kinematics'!Q461:Q919),"")</f>
        <v>-406.78130537591329</v>
      </c>
      <c r="Q83" s="63">
        <f t="array" ref="Q83:Q97">IF(SUM('Control Kinematics'!R461:R511)&lt;&gt;0,MMULT(TRANSPOSE('Features (from Gillette)'!$A$3:$O$461),'Control Kinematics'!R461:R919),"")</f>
        <v>-336.26615032291937</v>
      </c>
      <c r="R83" s="63">
        <f t="array" ref="R83:R97">IF(SUM('Control Kinematics'!S461:S511)&lt;&gt;0,MMULT(TRANSPOSE('Features (from Gillette)'!$A$3:$O$461),'Control Kinematics'!S461:S919),"")</f>
        <v>-351.79445199435594</v>
      </c>
      <c r="S83" s="63">
        <f t="array" ref="S83:S97">IF(SUM('Control Kinematics'!T461:T511)&lt;&gt;0,MMULT(TRANSPOSE('Features (from Gillette)'!$A$3:$O$461),'Control Kinematics'!T461:T919),"")</f>
        <v>-378.71202034545576</v>
      </c>
      <c r="T83" s="63">
        <f t="array" ref="T83:T97">IF(SUM('Control Kinematics'!U461:U511)&lt;&gt;0,MMULT(TRANSPOSE('Features (from Gillette)'!$A$3:$O$461),'Control Kinematics'!U461:U919),"")</f>
        <v>-368.63441378822063</v>
      </c>
      <c r="U83" s="63">
        <f t="array" ref="U83:U97">IF(SUM('Control Kinematics'!V461:V511)&lt;&gt;0,MMULT(TRANSPOSE('Features (from Gillette)'!$A$3:$O$461),'Control Kinematics'!V461:V919),"")</f>
        <v>-269.54758985767819</v>
      </c>
      <c r="V83" s="63">
        <f t="array" ref="V83:V97">IF(SUM('Control Kinematics'!W461:W511)&lt;&gt;0,MMULT(TRANSPOSE('Features (from Gillette)'!$A$3:$O$461),'Control Kinematics'!W461:W919),"")</f>
        <v>-340.71872253212081</v>
      </c>
      <c r="W83" s="63">
        <f t="array" ref="W83:W97">IF(SUM('Control Kinematics'!X461:X511)&lt;&gt;0,MMULT(TRANSPOSE('Features (from Gillette)'!$A$3:$O$461),'Control Kinematics'!X461:X919),"")</f>
        <v>-269.41591913701029</v>
      </c>
      <c r="X83" s="63">
        <f t="array" ref="X83:X97">IF(SUM('Control Kinematics'!Y461:Y511)&lt;&gt;0,MMULT(TRANSPOSE('Features (from Gillette)'!$A$3:$O$461),'Control Kinematics'!Y461:Y919),"")</f>
        <v>-244.3049572203301</v>
      </c>
      <c r="Y83" s="63">
        <f t="array" ref="Y83:Y97">IF(SUM('Control Kinematics'!Z461:Z511)&lt;&gt;0,MMULT(TRANSPOSE('Features (from Gillette)'!$A$3:$O$461),'Control Kinematics'!Z461:Z919),"")</f>
        <v>-292.74688498082219</v>
      </c>
      <c r="Z83" s="63">
        <f t="array" ref="Z83:Z97">IF(SUM('Control Kinematics'!AA461:AA511)&lt;&gt;0,MMULT(TRANSPOSE('Features (from Gillette)'!$A$3:$O$461),'Control Kinematics'!AA461:AA919),"")</f>
        <v>-243.23542445500462</v>
      </c>
      <c r="AA83" s="63">
        <f t="array" ref="AA83:AA97">IF(SUM('Control Kinematics'!AB461:AB511)&lt;&gt;0,MMULT(TRANSPOSE('Features (from Gillette)'!$A$3:$O$461),'Control Kinematics'!AB461:AB919),"")</f>
        <v>-292.25112197981178</v>
      </c>
      <c r="AB83" s="63">
        <f t="array" ref="AB83:AB97">IF(SUM('Control Kinematics'!AC461:AC511)&lt;&gt;0,MMULT(TRANSPOSE('Features (from Gillette)'!$A$3:$O$461),'Control Kinematics'!AC461:AC919),"")</f>
        <v>-244.96837803106527</v>
      </c>
      <c r="AC83" s="63">
        <f t="array" ref="AC83:AC97">IF(SUM('Control Kinematics'!AD461:AD511)&lt;&gt;0,MMULT(TRANSPOSE('Features (from Gillette)'!$A$3:$O$461),'Control Kinematics'!AD461:AD919),"")</f>
        <v>-326.86474017706416</v>
      </c>
      <c r="AD83" s="63">
        <f t="array" ref="AD83:AD97">IF(SUM('Control Kinematics'!AE461:AE511)&lt;&gt;0,MMULT(TRANSPOSE('Features (from Gillette)'!$A$3:$O$461),'Control Kinematics'!AE461:AE919),"")</f>
        <v>-317.91887099885702</v>
      </c>
      <c r="AE83" s="63">
        <f t="array" ref="AE83:AE97">IF(SUM('Control Kinematics'!AF461:AF511)&lt;&gt;0,MMULT(TRANSPOSE('Features (from Gillette)'!$A$3:$O$461),'Control Kinematics'!AF461:AF919),"")</f>
        <v>-286.00473840536358</v>
      </c>
      <c r="AF83" s="63">
        <f t="array" ref="AF83:AF97">IF(SUM('Control Kinematics'!AG461:AG511)&lt;&gt;0,MMULT(TRANSPOSE('Features (from Gillette)'!$A$3:$O$461),'Control Kinematics'!AG461:AG919),"")</f>
        <v>-326.12156833922631</v>
      </c>
      <c r="AG83" s="63">
        <f t="array" ref="AG83:AG97">IF(SUM('Control Kinematics'!AH461:AH511)&lt;&gt;0,MMULT(TRANSPOSE('Features (from Gillette)'!$A$3:$O$461),'Control Kinematics'!AH461:AH919),"")</f>
        <v>-290.12181314922123</v>
      </c>
      <c r="AH83" s="63">
        <f t="array" ref="AH83:AH97">IF(SUM('Control Kinematics'!AI461:AI511)&lt;&gt;0,MMULT(TRANSPOSE('Features (from Gillette)'!$A$3:$O$461),'Control Kinematics'!AI461:AI919),"")</f>
        <v>-352.71170837249582</v>
      </c>
      <c r="AI83" s="63">
        <f t="array" ref="AI83:AI97">IF(SUM('Control Kinematics'!AJ461:AJ511)&lt;&gt;0,MMULT(TRANSPOSE('Features (from Gillette)'!$A$3:$O$461),'Control Kinematics'!AJ461:AJ919),"")</f>
        <v>-293.26014176773498</v>
      </c>
      <c r="AJ83" s="63">
        <f t="array" ref="AJ83:AJ97">IF(SUM('Control Kinematics'!AK461:AK511)&lt;&gt;0,MMULT(TRANSPOSE('Features (from Gillette)'!$A$3:$O$461),'Control Kinematics'!AK461:AK919),"")</f>
        <v>-349.67433792893468</v>
      </c>
      <c r="AK83" s="63">
        <f t="array" ref="AK83:AK97">IF(SUM('Control Kinematics'!AL461:AL511)&lt;&gt;0,MMULT(TRANSPOSE('Features (from Gillette)'!$A$3:$O$461),'Control Kinematics'!AL461:AL919),"")</f>
        <v>-313.38417946676395</v>
      </c>
      <c r="AL83" s="63">
        <f t="array" ref="AL83:AL97">IF(SUM('Control Kinematics'!AM461:AM511)&lt;&gt;0,MMULT(TRANSPOSE('Features (from Gillette)'!$A$3:$O$461),'Control Kinematics'!AM461:AM919),"")</f>
        <v>-384.04238842291079</v>
      </c>
      <c r="AM83" s="63">
        <f t="array" ref="AM83:AM97">IF(SUM('Control Kinematics'!AN461:AN511)&lt;&gt;0,MMULT(TRANSPOSE('Features (from Gillette)'!$A$3:$O$461),'Control Kinematics'!AN461:AN919),"")</f>
        <v>-263.0230340924461</v>
      </c>
      <c r="AN83" s="63" t="str">
        <f t="array" ref="AN83:AN97">IF(SUM('Control Kinematics'!AO461:AO511)&lt;&gt;0,MMULT(TRANSPOSE('Features (from Gillette)'!$A$3:$O$461),'Control Kinematics'!AO461:AO919),"")</f>
        <v/>
      </c>
      <c r="AO83" s="63" t="str">
        <f t="array" ref="AO83:AO97">IF(SUM('Control Kinematics'!AP461:AP511)&lt;&gt;0,MMULT(TRANSPOSE('Features (from Gillette)'!$A$3:$O$461),'Control Kinematics'!AP461:AP919),"")</f>
        <v/>
      </c>
      <c r="AP83" s="63" t="str">
        <f t="array" ref="AP83:AP97">IF(SUM('Control Kinematics'!AQ461:AQ511)&lt;&gt;0,MMULT(TRANSPOSE('Features (from Gillette)'!$A$3:$O$461),'Control Kinematics'!AQ461:AQ919),"")</f>
        <v/>
      </c>
      <c r="AQ83" s="63" t="str">
        <f t="array" ref="AQ83:AQ97">IF(SUM('Control Kinematics'!AR461:AR511)&lt;&gt;0,MMULT(TRANSPOSE('Features (from Gillette)'!$A$3:$O$461),'Control Kinematics'!AR461:AR919),"")</f>
        <v/>
      </c>
      <c r="AR83" s="63" t="str">
        <f t="array" ref="AR83:AR97">IF(SUM('Control Kinematics'!AS461:AS511)&lt;&gt;0,MMULT(TRANSPOSE('Features (from Gillette)'!$A$3:$O$461),'Control Kinematics'!AS461:AS919),"")</f>
        <v/>
      </c>
      <c r="AS83" s="63" t="str">
        <f t="array" ref="AS83:AS97">IF(SUM('Control Kinematics'!AT461:AT511)&lt;&gt;0,MMULT(TRANSPOSE('Features (from Gillette)'!$A$3:$O$461),'Control Kinematics'!AT461:AT919),"")</f>
        <v/>
      </c>
      <c r="AT83" s="63" t="str">
        <f t="array" ref="AT83:AT97">IF(SUM('Control Kinematics'!AU461:AU511)&lt;&gt;0,MMULT(TRANSPOSE('Features (from Gillette)'!$A$3:$O$461),'Control Kinematics'!AU461:AU919),"")</f>
        <v/>
      </c>
      <c r="AU83" s="63" t="str">
        <f t="array" ref="AU83:AU97">IF(SUM('Control Kinematics'!AV461:AV511)&lt;&gt;0,MMULT(TRANSPOSE('Features (from Gillette)'!$A$3:$O$461),'Control Kinematics'!AV461:AV919),"")</f>
        <v/>
      </c>
      <c r="AV83" s="63" t="str">
        <f t="array" ref="AV83:AV97">IF(SUM('Control Kinematics'!AW461:AW511)&lt;&gt;0,MMULT(TRANSPOSE('Features (from Gillette)'!$A$3:$O$461),'Control Kinematics'!AW461:AW919),"")</f>
        <v/>
      </c>
      <c r="AW83" s="63" t="str">
        <f t="array" ref="AW83:AW97">IF(SUM('Control Kinematics'!AX461:AX511)&lt;&gt;0,MMULT(TRANSPOSE('Features (from Gillette)'!$A$3:$O$461),'Control Kinematics'!AX461:AX919),"")</f>
        <v/>
      </c>
      <c r="AX83" s="63" t="str">
        <f t="array" ref="AX83:AX97">IF(SUM('Control Kinematics'!AY461:AY511)&lt;&gt;0,MMULT(TRANSPOSE('Features (from Gillette)'!$A$3:$O$461),'Control Kinematics'!AY461:AY919),"")</f>
        <v/>
      </c>
      <c r="AY83" s="63" t="str">
        <f t="array" ref="AY83:AY97">IF(SUM('Control Kinematics'!AZ461:AZ511)&lt;&gt;0,MMULT(TRANSPOSE('Features (from Gillette)'!$A$3:$O$461),'Control Kinematics'!AZ461:AZ919),"")</f>
        <v/>
      </c>
      <c r="AZ83" s="63" t="str">
        <f t="array" ref="AZ83:AZ97">IF(SUM('Control Kinematics'!BA461:BA511)&lt;&gt;0,MMULT(TRANSPOSE('Features (from Gillette)'!$A$3:$O$461),'Control Kinematics'!BA461:BA919),"")</f>
        <v/>
      </c>
      <c r="BA83" s="63" t="str">
        <f t="array" ref="BA83:BA97">IF(SUM('Control Kinematics'!BB461:BB511)&lt;&gt;0,MMULT(TRANSPOSE('Features (from Gillette)'!$A$3:$O$461),'Control Kinematics'!BB461:BB919),"")</f>
        <v/>
      </c>
      <c r="BB83" s="63" t="str">
        <f t="array" ref="BB83:BB97">IF(SUM('Control Kinematics'!BC461:BC511)&lt;&gt;0,MMULT(TRANSPOSE('Features (from Gillette)'!$A$3:$O$461),'Control Kinematics'!BC461:BC919),"")</f>
        <v/>
      </c>
      <c r="BC83" s="63" t="str">
        <f t="array" ref="BC83:BC97">IF(SUM('Control Kinematics'!BD461:BD511)&lt;&gt;0,MMULT(TRANSPOSE('Features (from Gillette)'!$A$3:$O$461),'Control Kinematics'!BD461:BD919),"")</f>
        <v/>
      </c>
      <c r="BD83" s="63" t="str">
        <f t="array" ref="BD83:BD97">IF(SUM('Control Kinematics'!BE461:BE511)&lt;&gt;0,MMULT(TRANSPOSE('Features (from Gillette)'!$A$3:$O$461),'Control Kinematics'!BE461:BE919),"")</f>
        <v/>
      </c>
      <c r="BE83" s="63" t="str">
        <f t="array" ref="BE83:BE97">IF(SUM('Control Kinematics'!BF461:BF511)&lt;&gt;0,MMULT(TRANSPOSE('Features (from Gillette)'!$A$3:$O$461),'Control Kinematics'!BF461:BF919),"")</f>
        <v/>
      </c>
      <c r="BF83" s="63" t="str">
        <f t="array" ref="BF83:BF97">IF(SUM('Control Kinematics'!BG461:BG511)&lt;&gt;0,MMULT(TRANSPOSE('Features (from Gillette)'!$A$3:$O$461),'Control Kinematics'!BG461:BG919),"")</f>
        <v/>
      </c>
      <c r="BG83" s="63" t="str">
        <f t="array" ref="BG83:BG97">IF(SUM('Control Kinematics'!BH461:BH511)&lt;&gt;0,MMULT(TRANSPOSE('Features (from Gillette)'!$A$3:$O$461),'Control Kinematics'!BH461:BH919),"")</f>
        <v/>
      </c>
      <c r="BH83" s="63" t="str">
        <f t="array" ref="BH83:BH97">IF(SUM('Control Kinematics'!BI461:BI511)&lt;&gt;0,MMULT(TRANSPOSE('Features (from Gillette)'!$A$3:$O$461),'Control Kinematics'!BI461:BI919),"")</f>
        <v/>
      </c>
      <c r="BI83" s="63" t="str">
        <f t="array" ref="BI83:BI97">IF(SUM('Control Kinematics'!BJ461:BJ511)&lt;&gt;0,MMULT(TRANSPOSE('Features (from Gillette)'!$A$3:$O$461),'Control Kinematics'!BJ461:BJ919),"")</f>
        <v/>
      </c>
      <c r="BJ83" s="63" t="str">
        <f t="array" ref="BJ83:BJ97">IF(SUM('Control Kinematics'!BK461:BK511)&lt;&gt;0,MMULT(TRANSPOSE('Features (from Gillette)'!$A$3:$O$461),'Control Kinematics'!BK461:BK919),"")</f>
        <v/>
      </c>
      <c r="BK83" s="63" t="str">
        <f t="array" ref="BK83:BK97">IF(SUM('Control Kinematics'!BL461:BL511)&lt;&gt;0,MMULT(TRANSPOSE('Features (from Gillette)'!$A$3:$O$461),'Control Kinematics'!BL461:BL919),"")</f>
        <v/>
      </c>
      <c r="BL83" s="63" t="str">
        <f t="array" ref="BL83:BL97">IF(SUM('Control Kinematics'!BM461:BM511)&lt;&gt;0,MMULT(TRANSPOSE('Features (from Gillette)'!$A$3:$O$461),'Control Kinematics'!BM461:BM919),"")</f>
        <v/>
      </c>
      <c r="BM83" s="63" t="str">
        <f t="array" ref="BM83:BM97">IF(SUM('Control Kinematics'!BN461:BN511)&lt;&gt;0,MMULT(TRANSPOSE('Features (from Gillette)'!$A$3:$O$461),'Control Kinematics'!BN461:BN919),"")</f>
        <v/>
      </c>
      <c r="BN83" s="63" t="str">
        <f t="array" ref="BN83:BN97">IF(SUM('Control Kinematics'!BO461:BO511)&lt;&gt;0,MMULT(TRANSPOSE('Features (from Gillette)'!$A$3:$O$461),'Control Kinematics'!BO461:BO919),"")</f>
        <v/>
      </c>
      <c r="BO83" s="63" t="str">
        <f t="array" ref="BO83:BO97">IF(SUM('Control Kinematics'!BP461:BP511)&lt;&gt;0,MMULT(TRANSPOSE('Features (from Gillette)'!$A$3:$O$461),'Control Kinematics'!BP461:BP919),"")</f>
        <v/>
      </c>
      <c r="BP83" s="63" t="str">
        <f t="array" ref="BP83:BP97">IF(SUM('Control Kinematics'!BQ461:BQ511)&lt;&gt;0,MMULT(TRANSPOSE('Features (from Gillette)'!$A$3:$O$461),'Control Kinematics'!BQ461:BQ919),"")</f>
        <v/>
      </c>
      <c r="BQ83" s="63" t="str">
        <f t="array" ref="BQ83:BQ97">IF(SUM('Control Kinematics'!BR461:BR511)&lt;&gt;0,MMULT(TRANSPOSE('Features (from Gillette)'!$A$3:$O$461),'Control Kinematics'!BR461:BR919),"")</f>
        <v/>
      </c>
      <c r="BR83" s="63" t="str">
        <f t="array" ref="BR83:BR97">IF(SUM('Control Kinematics'!BS461:BS511)&lt;&gt;0,MMULT(TRANSPOSE('Features (from Gillette)'!$A$3:$O$461),'Control Kinematics'!BS461:BS919),"")</f>
        <v/>
      </c>
      <c r="BS83" s="63" t="str">
        <f t="array" ref="BS83:BS97">IF(SUM('Control Kinematics'!BT461:BT511)&lt;&gt;0,MMULT(TRANSPOSE('Features (from Gillette)'!$A$3:$O$461),'Control Kinematics'!BT461:BT919),"")</f>
        <v/>
      </c>
      <c r="BT83" s="63" t="str">
        <f t="array" ref="BT83:BT97">IF(SUM('Control Kinematics'!BU461:BU511)&lt;&gt;0,MMULT(TRANSPOSE('Features (from Gillette)'!$A$3:$O$461),'Control Kinematics'!BU461:BU919),"")</f>
        <v/>
      </c>
      <c r="BU83" s="63" t="str">
        <f t="array" ref="BU83:BU97">IF(SUM('Control Kinematics'!BV461:BV511)&lt;&gt;0,MMULT(TRANSPOSE('Features (from Gillette)'!$A$3:$O$461),'Control Kinematics'!BV461:BV919),"")</f>
        <v/>
      </c>
      <c r="BV83" s="63" t="str">
        <f t="array" ref="BV83:BV97">IF(SUM('Control Kinematics'!BW461:BW511)&lt;&gt;0,MMULT(TRANSPOSE('Features (from Gillette)'!$A$3:$O$461),'Control Kinematics'!BW461:BW919),"")</f>
        <v/>
      </c>
      <c r="BW83" s="63" t="str">
        <f t="array" ref="BW83:BW97">IF(SUM('Control Kinematics'!BX461:BX511)&lt;&gt;0,MMULT(TRANSPOSE('Features (from Gillette)'!$A$3:$O$461),'Control Kinematics'!BX461:BX919),"")</f>
        <v/>
      </c>
      <c r="BX83" s="63" t="str">
        <f t="array" ref="BX83:BX97">IF(SUM('Control Kinematics'!BY461:BY511)&lt;&gt;0,MMULT(TRANSPOSE('Features (from Gillette)'!$A$3:$O$461),'Control Kinematics'!BY461:BY919),"")</f>
        <v/>
      </c>
      <c r="BY83" s="63" t="str">
        <f t="array" ref="BY83:BY97">IF(SUM('Control Kinematics'!BZ461:BZ511)&lt;&gt;0,MMULT(TRANSPOSE('Features (from Gillette)'!$A$3:$O$461),'Control Kinematics'!BZ461:BZ919),"")</f>
        <v/>
      </c>
      <c r="BZ83" s="63" t="str">
        <f t="array" ref="BZ83:BZ97">IF(SUM('Control Kinematics'!CA461:CA511)&lt;&gt;0,MMULT(TRANSPOSE('Features (from Gillette)'!$A$3:$O$461),'Control Kinematics'!CA461:CA919),"")</f>
        <v/>
      </c>
      <c r="CA83" s="63" t="str">
        <f t="array" ref="CA83:CA97">IF(SUM('Control Kinematics'!CB461:CB511)&lt;&gt;0,MMULT(TRANSPOSE('Features (from Gillette)'!$A$3:$O$461),'Control Kinematics'!CB461:CB919),"")</f>
        <v/>
      </c>
      <c r="CB83" s="63" t="str">
        <f t="array" ref="CB83:CB97">IF(SUM('Control Kinematics'!CC461:CC511)&lt;&gt;0,MMULT(TRANSPOSE('Features (from Gillette)'!$A$3:$O$461),'Control Kinematics'!CC461:CC919),"")</f>
        <v/>
      </c>
      <c r="CC83" s="63" t="str">
        <f t="array" ref="CC83:CC97">IF(SUM('Control Kinematics'!CD461:CD511)&lt;&gt;0,MMULT(TRANSPOSE('Features (from Gillette)'!$A$3:$O$461),'Control Kinematics'!CD461:CD919),"")</f>
        <v/>
      </c>
      <c r="CD83" s="63" t="str">
        <f t="array" ref="CD83:CD97">IF(SUM('Control Kinematics'!CE461:CE511)&lt;&gt;0,MMULT(TRANSPOSE('Features (from Gillette)'!$A$3:$O$461),'Control Kinematics'!CE461:CE919),"")</f>
        <v/>
      </c>
      <c r="CE83" s="63" t="str">
        <f t="array" ref="CE83:CE97">IF(SUM('Control Kinematics'!CF461:CF511)&lt;&gt;0,MMULT(TRANSPOSE('Features (from Gillette)'!$A$3:$O$461),'Control Kinematics'!CF461:CF919),"")</f>
        <v/>
      </c>
      <c r="CF83" s="63" t="str">
        <f t="array" ref="CF83:CF97">IF(SUM('Control Kinematics'!CG461:CG511)&lt;&gt;0,MMULT(TRANSPOSE('Features (from Gillette)'!$A$3:$O$461),'Control Kinematics'!CG461:CG919),"")</f>
        <v/>
      </c>
      <c r="CG83" s="63" t="str">
        <f t="array" ref="CG83:CG97">IF(SUM('Control Kinematics'!CH461:CH511)&lt;&gt;0,MMULT(TRANSPOSE('Features (from Gillette)'!$A$3:$O$461),'Control Kinematics'!CH461:CH919),"")</f>
        <v/>
      </c>
      <c r="CH83" s="63" t="str">
        <f t="array" ref="CH83:CH97">IF(SUM('Control Kinematics'!CI461:CI511)&lt;&gt;0,MMULT(TRANSPOSE('Features (from Gillette)'!$A$3:$O$461),'Control Kinematics'!CI461:CI919),"")</f>
        <v/>
      </c>
      <c r="CI83" s="63" t="str">
        <f t="array" ref="CI83:CI97">IF(SUM('Control Kinematics'!CJ461:CJ511)&lt;&gt;0,MMULT(TRANSPOSE('Features (from Gillette)'!$A$3:$O$461),'Control Kinematics'!CJ461:CJ919),"")</f>
        <v/>
      </c>
      <c r="CJ83" s="63" t="str">
        <f t="array" ref="CJ83:CJ97">IF(SUM('Control Kinematics'!CK461:CK511)&lt;&gt;0,MMULT(TRANSPOSE('Features (from Gillette)'!$A$3:$O$461),'Control Kinematics'!CK461:CK919),"")</f>
        <v/>
      </c>
      <c r="CK83" s="63" t="str">
        <f t="array" ref="CK83:CK97">IF(SUM('Control Kinematics'!CL461:CL511)&lt;&gt;0,MMULT(TRANSPOSE('Features (from Gillette)'!$A$3:$O$461),'Control Kinematics'!CL461:CL919),"")</f>
        <v/>
      </c>
      <c r="CL83" s="63" t="str">
        <f t="array" ref="CL83:CL97">IF(SUM('Control Kinematics'!CM461:CM511)&lt;&gt;0,MMULT(TRANSPOSE('Features (from Gillette)'!$A$3:$O$461),'Control Kinematics'!CM461:CM919),"")</f>
        <v/>
      </c>
      <c r="CM83" s="63" t="str">
        <f t="array" ref="CM83:CM97">IF(SUM('Control Kinematics'!CN461:CN511)&lt;&gt;0,MMULT(TRANSPOSE('Features (from Gillette)'!$A$3:$O$461),'Control Kinematics'!CN461:CN919),"")</f>
        <v/>
      </c>
      <c r="CN83" s="63" t="str">
        <f t="array" ref="CN83:CN97">IF(SUM('Control Kinematics'!CO461:CO511)&lt;&gt;0,MMULT(TRANSPOSE('Features (from Gillette)'!$A$3:$O$461),'Control Kinematics'!CO461:CO919),"")</f>
        <v/>
      </c>
      <c r="CO83" s="63" t="str">
        <f t="array" ref="CO83:CO97">IF(SUM('Control Kinematics'!CP461:CP511)&lt;&gt;0,MMULT(TRANSPOSE('Features (from Gillette)'!$A$3:$O$461),'Control Kinematics'!CP461:CP919),"")</f>
        <v/>
      </c>
      <c r="CP83" s="63" t="str">
        <f t="array" ref="CP83:CP97">IF(SUM('Control Kinematics'!CQ461:CQ511)&lt;&gt;0,MMULT(TRANSPOSE('Features (from Gillette)'!$A$3:$O$461),'Control Kinematics'!CQ461:CQ919),"")</f>
        <v/>
      </c>
      <c r="CQ83" s="63" t="str">
        <f t="array" ref="CQ83:CQ97">IF(SUM('Control Kinematics'!CR461:CR511)&lt;&gt;0,MMULT(TRANSPOSE('Features (from Gillette)'!$A$3:$O$461),'Control Kinematics'!CR461:CR919),"")</f>
        <v/>
      </c>
      <c r="CR83" s="63" t="str">
        <f t="array" ref="CR83:CR97">IF(SUM('Control Kinematics'!CS461:CS511)&lt;&gt;0,MMULT(TRANSPOSE('Features (from Gillette)'!$A$3:$O$461),'Control Kinematics'!CS461:CS919),"")</f>
        <v/>
      </c>
      <c r="CS83" s="63" t="str">
        <f t="array" ref="CS83:CS97">IF(SUM('Control Kinematics'!CT461:CT511)&lt;&gt;0,MMULT(TRANSPOSE('Features (from Gillette)'!$A$3:$O$461),'Control Kinematics'!CT461:CT919),"")</f>
        <v/>
      </c>
      <c r="CT83" s="63" t="str">
        <f t="array" ref="CT83:CT97">IF(SUM('Control Kinematics'!CU461:CU511)&lt;&gt;0,MMULT(TRANSPOSE('Features (from Gillette)'!$A$3:$O$461),'Control Kinematics'!CU461:CU919),"")</f>
        <v/>
      </c>
      <c r="CU83" s="63" t="str">
        <f t="array" ref="CU83:CU97">IF(SUM('Control Kinematics'!CV461:CV511)&lt;&gt;0,MMULT(TRANSPOSE('Features (from Gillette)'!$A$3:$O$461),'Control Kinematics'!CV461:CV919),"")</f>
        <v/>
      </c>
      <c r="CV83" s="63" t="str">
        <f t="array" ref="CV83:CV97">IF(SUM('Control Kinematics'!CW461:CW511)&lt;&gt;0,MMULT(TRANSPOSE('Features (from Gillette)'!$A$3:$O$461),'Control Kinematics'!CW461:CW919),"")</f>
        <v/>
      </c>
      <c r="CW83" s="63" t="str">
        <f t="array" ref="CW83:CW97">IF(SUM('Control Kinematics'!CX461:CX511)&lt;&gt;0,MMULT(TRANSPOSE('Features (from Gillette)'!$A$3:$O$461),'Control Kinematics'!CX461:CX919),"")</f>
        <v/>
      </c>
      <c r="CX83" s="63" t="str">
        <f t="array" ref="CX83:CX97">IF(SUM('Control Kinematics'!CY461:CY511)&lt;&gt;0,MMULT(TRANSPOSE('Features (from Gillette)'!$A$3:$O$461),'Control Kinematics'!CY461:CY919),"")</f>
        <v/>
      </c>
      <c r="CY83" s="63" t="str">
        <f t="array" ref="CY83:CY97">IF(SUM('Control Kinematics'!CZ461:CZ511)&lt;&gt;0,MMULT(TRANSPOSE('Features (from Gillette)'!$A$3:$O$461),'Control Kinematics'!CZ461:CZ919),"")</f>
        <v/>
      </c>
      <c r="CZ83" s="63" t="str">
        <f t="array" ref="CZ83:CZ97">IF(SUM('Control Kinematics'!DA461:DA511)&lt;&gt;0,MMULT(TRANSPOSE('Features (from Gillette)'!$A$3:$O$461),'Control Kinematics'!DA461:DA919),"")</f>
        <v/>
      </c>
      <c r="DA83" s="63" t="str">
        <f t="array" ref="DA83:DA97">IF(SUM('Control Kinematics'!DB461:DB511)&lt;&gt;0,MMULT(TRANSPOSE('Features (from Gillette)'!$A$3:$O$461),'Control Kinematics'!DB461:DB919),"")</f>
        <v/>
      </c>
      <c r="DB83" s="63" t="str">
        <f t="array" ref="DB83:DB97">IF(SUM('Control Kinematics'!DC461:DC511)&lt;&gt;0,MMULT(TRANSPOSE('Features (from Gillette)'!$A$3:$O$461),'Control Kinematics'!DC461:DC919),"")</f>
        <v/>
      </c>
      <c r="DC83" s="63" t="str">
        <f t="array" ref="DC83:DC97">IF(SUM('Control Kinematics'!DD461:DD511)&lt;&gt;0,MMULT(TRANSPOSE('Features (from Gillette)'!$A$3:$O$461),'Control Kinematics'!DD461:DD919),"")</f>
        <v/>
      </c>
      <c r="DD83" s="63" t="str">
        <f t="array" ref="DD83:DD97">IF(SUM('Control Kinematics'!DE461:DE511)&lt;&gt;0,MMULT(TRANSPOSE('Features (from Gillette)'!$A$3:$O$461),'Control Kinematics'!DE461:DE919),"")</f>
        <v/>
      </c>
      <c r="DE83" s="63" t="str">
        <f t="array" ref="DE83:DE97">IF(SUM('Control Kinematics'!DF461:DF511)&lt;&gt;0,MMULT(TRANSPOSE('Features (from Gillette)'!$A$3:$O$461),'Control Kinematics'!DF461:DF919),"")</f>
        <v/>
      </c>
      <c r="DF83" s="63" t="str">
        <f t="array" ref="DF83:DF97">IF(SUM('Control Kinematics'!DG461:DG511)&lt;&gt;0,MMULT(TRANSPOSE('Features (from Gillette)'!$A$3:$O$461),'Control Kinematics'!DG461:DG919),"")</f>
        <v/>
      </c>
      <c r="DG83" s="63" t="str">
        <f t="array" ref="DG83:DG97">IF(SUM('Control Kinematics'!DH461:DH511)&lt;&gt;0,MMULT(TRANSPOSE('Features (from Gillette)'!$A$3:$O$461),'Control Kinematics'!DH461:DH919),"")</f>
        <v/>
      </c>
      <c r="DH83" s="63" t="str">
        <f t="array" ref="DH83:DH97">IF(SUM('Control Kinematics'!DI461:DI511)&lt;&gt;0,MMULT(TRANSPOSE('Features (from Gillette)'!$A$3:$O$461),'Control Kinematics'!DI461:DI919),"")</f>
        <v/>
      </c>
      <c r="DI83" s="63" t="str">
        <f t="array" ref="DI83:DI97">IF(SUM('Control Kinematics'!DJ461:DJ511)&lt;&gt;0,MMULT(TRANSPOSE('Features (from Gillette)'!$A$3:$O$461),'Control Kinematics'!DJ461:DJ919),"")</f>
        <v/>
      </c>
      <c r="DJ83" s="63" t="str">
        <f t="array" ref="DJ83:DJ97">IF(SUM('Control Kinematics'!DK461:DK511)&lt;&gt;0,MMULT(TRANSPOSE('Features (from Gillette)'!$A$3:$O$461),'Control Kinematics'!DK461:DK919),"")</f>
        <v/>
      </c>
      <c r="DK83" s="63" t="str">
        <f t="array" ref="DK83:DK97">IF(SUM('Control Kinematics'!DL461:DL511)&lt;&gt;0,MMULT(TRANSPOSE('Features (from Gillette)'!$A$3:$O$461),'Control Kinematics'!DL461:DL919),"")</f>
        <v/>
      </c>
      <c r="DL83" s="63" t="str">
        <f t="array" ref="DL83:DL97">IF(SUM('Control Kinematics'!DM461:DM511)&lt;&gt;0,MMULT(TRANSPOSE('Features (from Gillette)'!$A$3:$O$461),'Control Kinematics'!DM461:DM919),"")</f>
        <v/>
      </c>
      <c r="DM83" s="63" t="str">
        <f t="array" ref="DM83:DM97">IF(SUM('Control Kinematics'!DN461:DN511)&lt;&gt;0,MMULT(TRANSPOSE('Features (from Gillette)'!$A$3:$O$461),'Control Kinematics'!DN461:DN919),"")</f>
        <v/>
      </c>
      <c r="DN83" s="63" t="str">
        <f t="array" ref="DN83:DN97">IF(SUM('Control Kinematics'!DO461:DO511)&lt;&gt;0,MMULT(TRANSPOSE('Features (from Gillette)'!$A$3:$O$461),'Control Kinematics'!DO461:DO919),"")</f>
        <v/>
      </c>
      <c r="DO83" s="63" t="str">
        <f t="array" ref="DO83:DO97">IF(SUM('Control Kinematics'!DP461:DP511)&lt;&gt;0,MMULT(TRANSPOSE('Features (from Gillette)'!$A$3:$O$461),'Control Kinematics'!DP461:DP919),"")</f>
        <v/>
      </c>
      <c r="DP83" s="63" t="str">
        <f t="array" ref="DP83:DP97">IF(SUM('Control Kinematics'!DQ461:DQ511)&lt;&gt;0,MMULT(TRANSPOSE('Features (from Gillette)'!$A$3:$O$461),'Control Kinematics'!DQ461:DQ919),"")</f>
        <v/>
      </c>
      <c r="DQ83" s="63" t="str">
        <f t="array" ref="DQ83:DQ97">IF(SUM('Control Kinematics'!DR461:DR511)&lt;&gt;0,MMULT(TRANSPOSE('Features (from Gillette)'!$A$3:$O$461),'Control Kinematics'!DR461:DR919),"")</f>
        <v/>
      </c>
      <c r="DR83" s="63" t="str">
        <f t="array" ref="DR83:DR97">IF(SUM('Control Kinematics'!DS461:DS511)&lt;&gt;0,MMULT(TRANSPOSE('Features (from Gillette)'!$A$3:$O$461),'Control Kinematics'!DS461:DS919),"")</f>
        <v/>
      </c>
      <c r="DS83" s="63" t="str">
        <f t="array" ref="DS83:DS97">IF(SUM('Control Kinematics'!DT461:DT511)&lt;&gt;0,MMULT(TRANSPOSE('Features (from Gillette)'!$A$3:$O$461),'Control Kinematics'!DT461:DT919),"")</f>
        <v/>
      </c>
      <c r="DT83" s="63" t="str">
        <f t="array" ref="DT83:DT97">IF(SUM('Control Kinematics'!DU461:DU511)&lt;&gt;0,MMULT(TRANSPOSE('Features (from Gillette)'!$A$3:$O$461),'Control Kinematics'!DU461:DU919),"")</f>
        <v/>
      </c>
      <c r="DU83" s="63" t="str">
        <f t="array" ref="DU83:DU97">IF(SUM('Control Kinematics'!DV461:DV511)&lt;&gt;0,MMULT(TRANSPOSE('Features (from Gillette)'!$A$3:$O$461),'Control Kinematics'!DV461:DV919),"")</f>
        <v/>
      </c>
      <c r="DV83" s="63" t="str">
        <f t="array" ref="DV83:DV97">IF(SUM('Control Kinematics'!DW461:DW511)&lt;&gt;0,MMULT(TRANSPOSE('Features (from Gillette)'!$A$3:$O$461),'Control Kinematics'!DW461:DW919),"")</f>
        <v/>
      </c>
      <c r="DW83" s="63" t="str">
        <f t="array" ref="DW83:DW97">IF(SUM('Control Kinematics'!DX461:DX511)&lt;&gt;0,MMULT(TRANSPOSE('Features (from Gillette)'!$A$3:$O$461),'Control Kinematics'!DX461:DX919),"")</f>
        <v/>
      </c>
      <c r="DX83" s="63" t="str">
        <f t="array" ref="DX83:DX97">IF(SUM('Control Kinematics'!DY461:DY511)&lt;&gt;0,MMULT(TRANSPOSE('Features (from Gillette)'!$A$3:$O$461),'Control Kinematics'!DY461:DY919),"")</f>
        <v/>
      </c>
      <c r="DY83" s="63" t="str">
        <f t="array" ref="DY83:DY97">IF(SUM('Control Kinematics'!DZ461:DZ511)&lt;&gt;0,MMULT(TRANSPOSE('Features (from Gillette)'!$A$3:$O$461),'Control Kinematics'!DZ461:DZ919),"")</f>
        <v/>
      </c>
      <c r="DZ83" s="63" t="str">
        <f t="array" ref="DZ83:DZ97">IF(SUM('Control Kinematics'!EA461:EA511)&lt;&gt;0,MMULT(TRANSPOSE('Features (from Gillette)'!$A$3:$O$461),'Control Kinematics'!EA461:EA919),"")</f>
        <v/>
      </c>
      <c r="EA83" s="63" t="str">
        <f t="array" ref="EA83:EA97">IF(SUM('Control Kinematics'!EB461:EB511)&lt;&gt;0,MMULT(TRANSPOSE('Features (from Gillette)'!$A$3:$O$461),'Control Kinematics'!EB461:EB919),"")</f>
        <v/>
      </c>
      <c r="EB83" s="63" t="str">
        <f t="array" ref="EB83:EB97">IF(SUM('Control Kinematics'!EC461:EC511)&lt;&gt;0,MMULT(TRANSPOSE('Features (from Gillette)'!$A$3:$O$461),'Control Kinematics'!EC461:EC919),"")</f>
        <v/>
      </c>
      <c r="EC83" s="63" t="str">
        <f t="array" ref="EC83:EC97">IF(SUM('Control Kinematics'!ED461:ED511)&lt;&gt;0,MMULT(TRANSPOSE('Features (from Gillette)'!$A$3:$O$461),'Control Kinematics'!ED461:ED919),"")</f>
        <v/>
      </c>
      <c r="ED83" s="63" t="str">
        <f t="array" ref="ED83:ED97">IF(SUM('Control Kinematics'!EE461:EE511)&lt;&gt;0,MMULT(TRANSPOSE('Features (from Gillette)'!$A$3:$O$461),'Control Kinematics'!EE461:EE919),"")</f>
        <v/>
      </c>
      <c r="EE83" s="63" t="str">
        <f t="array" ref="EE83:EE97">IF(SUM('Control Kinematics'!EF461:EF511)&lt;&gt;0,MMULT(TRANSPOSE('Features (from Gillette)'!$A$3:$O$461),'Control Kinematics'!EF461:EF919),"")</f>
        <v/>
      </c>
      <c r="EF83" s="63" t="str">
        <f t="array" ref="EF83:EF97">IF(SUM('Control Kinematics'!EG461:EG511)&lt;&gt;0,MMULT(TRANSPOSE('Features (from Gillette)'!$A$3:$O$461),'Control Kinematics'!EG461:EG919),"")</f>
        <v/>
      </c>
      <c r="EG83" s="63" t="str">
        <f t="array" ref="EG83:EG97">IF(SUM('Control Kinematics'!EH461:EH511)&lt;&gt;0,MMULT(TRANSPOSE('Features (from Gillette)'!$A$3:$O$461),'Control Kinematics'!EH461:EH919),"")</f>
        <v/>
      </c>
      <c r="EH83" s="63" t="str">
        <f t="array" ref="EH83:EH97">IF(SUM('Control Kinematics'!EI461:EI511)&lt;&gt;0,MMULT(TRANSPOSE('Features (from Gillette)'!$A$3:$O$461),'Control Kinematics'!EI461:EI919),"")</f>
        <v/>
      </c>
      <c r="EI83" s="63" t="str">
        <f t="array" ref="EI83:EI97">IF(SUM('Control Kinematics'!EJ461:EJ511)&lt;&gt;0,MMULT(TRANSPOSE('Features (from Gillette)'!$A$3:$O$461),'Control Kinematics'!EJ461:EJ919),"")</f>
        <v/>
      </c>
      <c r="EJ83" s="63" t="str">
        <f t="array" ref="EJ83:EJ97">IF(SUM('Control Kinematics'!EK461:EK511)&lt;&gt;0,MMULT(TRANSPOSE('Features (from Gillette)'!$A$3:$O$461),'Control Kinematics'!EK461:EK919),"")</f>
        <v/>
      </c>
      <c r="EK83" s="63" t="str">
        <f t="array" ref="EK83:EK97">IF(SUM('Control Kinematics'!EL461:EL511)&lt;&gt;0,MMULT(TRANSPOSE('Features (from Gillette)'!$A$3:$O$461),'Control Kinematics'!EL461:EL919),"")</f>
        <v/>
      </c>
      <c r="EL83" s="63" t="str">
        <f t="array" ref="EL83:EL97">IF(SUM('Control Kinematics'!EM461:EM511)&lt;&gt;0,MMULT(TRANSPOSE('Features (from Gillette)'!$A$3:$O$461),'Control Kinematics'!EM461:EM919),"")</f>
        <v/>
      </c>
      <c r="EM83" s="63" t="str">
        <f t="array" ref="EM83:EM97">IF(SUM('Control Kinematics'!EN461:EN511)&lt;&gt;0,MMULT(TRANSPOSE('Features (from Gillette)'!$A$3:$O$461),'Control Kinematics'!EN461:EN919),"")</f>
        <v/>
      </c>
      <c r="EN83" s="63" t="str">
        <f t="array" ref="EN83:EN97">IF(SUM('Control Kinematics'!EO461:EO511)&lt;&gt;0,MMULT(TRANSPOSE('Features (from Gillette)'!$A$3:$O$461),'Control Kinematics'!EO461:EO919),"")</f>
        <v/>
      </c>
      <c r="EO83" s="63" t="str">
        <f t="array" ref="EO83:EO97">IF(SUM('Control Kinematics'!EP461:EP511)&lt;&gt;0,MMULT(TRANSPOSE('Features (from Gillette)'!$A$3:$O$461),'Control Kinematics'!EP461:EP919),"")</f>
        <v/>
      </c>
      <c r="EP83" s="63" t="str">
        <f t="array" ref="EP83:EP97">IF(SUM('Control Kinematics'!EQ461:EQ511)&lt;&gt;0,MMULT(TRANSPOSE('Features (from Gillette)'!$A$3:$O$461),'Control Kinematics'!EQ461:EQ919),"")</f>
        <v/>
      </c>
      <c r="EQ83" s="63" t="str">
        <f t="array" ref="EQ83:EQ97">IF(SUM('Control Kinematics'!ER461:ER511)&lt;&gt;0,MMULT(TRANSPOSE('Features (from Gillette)'!$A$3:$O$461),'Control Kinematics'!ER461:ER919),"")</f>
        <v/>
      </c>
      <c r="ER83" s="63" t="str">
        <f t="array" ref="ER83:ER97">IF(SUM('Control Kinematics'!ES461:ES511)&lt;&gt;0,MMULT(TRANSPOSE('Features (from Gillette)'!$A$3:$O$461),'Control Kinematics'!ES461:ES919),"")</f>
        <v/>
      </c>
      <c r="ES83" s="63" t="str">
        <f t="array" ref="ES83:ES97">IF(SUM('Control Kinematics'!ET461:ET511)&lt;&gt;0,MMULT(TRANSPOSE('Features (from Gillette)'!$A$3:$O$461),'Control Kinematics'!ET461:ET919),"")</f>
        <v/>
      </c>
      <c r="ET83" s="63" t="str">
        <f t="array" ref="ET83:ET97">IF(SUM('Control Kinematics'!EU461:EU511)&lt;&gt;0,MMULT(TRANSPOSE('Features (from Gillette)'!$A$3:$O$461),'Control Kinematics'!EU461:EU919),"")</f>
        <v/>
      </c>
      <c r="EU83" s="63" t="str">
        <f t="array" ref="EU83:EU97">IF(SUM('Control Kinematics'!EV461:EV511)&lt;&gt;0,MMULT(TRANSPOSE('Features (from Gillette)'!$A$3:$O$461),'Control Kinematics'!EV461:EV919),"")</f>
        <v/>
      </c>
      <c r="EV83" s="63" t="str">
        <f t="array" ref="EV83:EV97">IF(SUM('Control Kinematics'!EW461:EW511)&lt;&gt;0,MMULT(TRANSPOSE('Features (from Gillette)'!$A$3:$O$461),'Control Kinematics'!EW461:EW919),"")</f>
        <v/>
      </c>
      <c r="EW83" s="63" t="str">
        <f t="array" ref="EW83:EW97">IF(SUM('Control Kinematics'!EX461:EX511)&lt;&gt;0,MMULT(TRANSPOSE('Features (from Gillette)'!$A$3:$O$461),'Control Kinematics'!EX461:EX919),"")</f>
        <v/>
      </c>
      <c r="EX83" s="63" t="str">
        <f t="array" ref="EX83:EX97">IF(SUM('Control Kinematics'!EY461:EY511)&lt;&gt;0,MMULT(TRANSPOSE('Features (from Gillette)'!$A$3:$O$461),'Control Kinematics'!EY461:EY919),"")</f>
        <v/>
      </c>
      <c r="EY83" s="63" t="str">
        <f t="array" ref="EY83:EY97">IF(SUM('Control Kinematics'!EZ461:EZ511)&lt;&gt;0,MMULT(TRANSPOSE('Features (from Gillette)'!$A$3:$O$461),'Control Kinematics'!EZ461:EZ919),"")</f>
        <v/>
      </c>
      <c r="EZ83" s="63" t="str">
        <f t="array" ref="EZ83:EZ97">IF(SUM('Control Kinematics'!FA461:FA511)&lt;&gt;0,MMULT(TRANSPOSE('Features (from Gillette)'!$A$3:$O$461),'Control Kinematics'!FA461:FA919),"")</f>
        <v/>
      </c>
      <c r="FA83" s="63" t="str">
        <f t="array" ref="FA83:FA97">IF(SUM('Control Kinematics'!FB461:FB511)&lt;&gt;0,MMULT(TRANSPOSE('Features (from Gillette)'!$A$3:$O$461),'Control Kinematics'!FB461:FB919),"")</f>
        <v/>
      </c>
      <c r="FB83" s="63" t="str">
        <f t="array" ref="FB83:FB97">IF(SUM('Control Kinematics'!FC461:FC511)&lt;&gt;0,MMULT(TRANSPOSE('Features (from Gillette)'!$A$3:$O$461),'Control Kinematics'!FC461:FC919),"")</f>
        <v/>
      </c>
      <c r="FC83" s="63" t="str">
        <f t="array" ref="FC83:FC97">IF(SUM('Control Kinematics'!FD461:FD511)&lt;&gt;0,MMULT(TRANSPOSE('Features (from Gillette)'!$A$3:$O$461),'Control Kinematics'!FD461:FD919),"")</f>
        <v/>
      </c>
      <c r="FD83" s="63" t="str">
        <f t="array" ref="FD83:FD97">IF(SUM('Control Kinematics'!FE461:FE511)&lt;&gt;0,MMULT(TRANSPOSE('Features (from Gillette)'!$A$3:$O$461),'Control Kinematics'!FE461:FE919),"")</f>
        <v/>
      </c>
      <c r="FE83" s="63" t="str">
        <f t="array" ref="FE83:FE97">IF(SUM('Control Kinematics'!FF461:FF511)&lt;&gt;0,MMULT(TRANSPOSE('Features (from Gillette)'!$A$3:$O$461),'Control Kinematics'!FF461:FF919),"")</f>
        <v/>
      </c>
      <c r="FF83" s="63" t="str">
        <f t="array" ref="FF83:FF97">IF(SUM('Control Kinematics'!FG461:FG511)&lt;&gt;0,MMULT(TRANSPOSE('Features (from Gillette)'!$A$3:$O$461),'Control Kinematics'!FG461:FG919),"")</f>
        <v/>
      </c>
      <c r="FG83" s="63" t="str">
        <f t="array" ref="FG83:FG97">IF(SUM('Control Kinematics'!FH461:FH511)&lt;&gt;0,MMULT(TRANSPOSE('Features (from Gillette)'!$A$3:$O$461),'Control Kinematics'!FH461:FH919),"")</f>
        <v/>
      </c>
      <c r="FH83" s="63" t="str">
        <f t="array" ref="FH83:FH97">IF(SUM('Control Kinematics'!FI461:FI511)&lt;&gt;0,MMULT(TRANSPOSE('Features (from Gillette)'!$A$3:$O$461),'Control Kinematics'!FI461:FI919),"")</f>
        <v/>
      </c>
      <c r="FI83" s="63" t="str">
        <f t="array" ref="FI83:FI97">IF(SUM('Control Kinematics'!FJ461:FJ511)&lt;&gt;0,MMULT(TRANSPOSE('Features (from Gillette)'!$A$3:$O$461),'Control Kinematics'!FJ461:FJ919),"")</f>
        <v/>
      </c>
      <c r="FJ83" s="63" t="str">
        <f t="array" ref="FJ83:FJ97">IF(SUM('Control Kinematics'!FK461:FK511)&lt;&gt;0,MMULT(TRANSPOSE('Features (from Gillette)'!$A$3:$O$461),'Control Kinematics'!FK461:FK919),"")</f>
        <v/>
      </c>
      <c r="FK83" s="63" t="str">
        <f t="array" ref="FK83:FK97">IF(SUM('Control Kinematics'!FL461:FL511)&lt;&gt;0,MMULT(TRANSPOSE('Features (from Gillette)'!$A$3:$O$461),'Control Kinematics'!FL461:FL919),"")</f>
        <v/>
      </c>
      <c r="FL83" s="63" t="str">
        <f t="array" ref="FL83:FL97">IF(SUM('Control Kinematics'!FM461:FM511)&lt;&gt;0,MMULT(TRANSPOSE('Features (from Gillette)'!$A$3:$O$461),'Control Kinematics'!FM461:FM919),"")</f>
        <v/>
      </c>
      <c r="FM83" s="63" t="str">
        <f t="array" ref="FM83:FM97">IF(SUM('Control Kinematics'!FN461:FN511)&lt;&gt;0,MMULT(TRANSPOSE('Features (from Gillette)'!$A$3:$O$461),'Control Kinematics'!FN461:FN919),"")</f>
        <v/>
      </c>
      <c r="FN83" s="63" t="str">
        <f t="array" ref="FN83:FN97">IF(SUM('Control Kinematics'!FO461:FO511)&lt;&gt;0,MMULT(TRANSPOSE('Features (from Gillette)'!$A$3:$O$461),'Control Kinematics'!FO461:FO919),"")</f>
        <v/>
      </c>
      <c r="FO83" s="63" t="str">
        <f t="array" ref="FO83:FO97">IF(SUM('Control Kinematics'!FP461:FP511)&lt;&gt;0,MMULT(TRANSPOSE('Features (from Gillette)'!$A$3:$O$461),'Control Kinematics'!FP461:FP919),"")</f>
        <v/>
      </c>
      <c r="FP83" s="63" t="str">
        <f t="array" ref="FP83:FP97">IF(SUM('Control Kinematics'!FQ461:FQ511)&lt;&gt;0,MMULT(TRANSPOSE('Features (from Gillette)'!$A$3:$O$461),'Control Kinematics'!FQ461:FQ919),"")</f>
        <v/>
      </c>
      <c r="FQ83" s="63" t="str">
        <f t="array" ref="FQ83:FQ97">IF(SUM('Control Kinematics'!FR461:FR511)&lt;&gt;0,MMULT(TRANSPOSE('Features (from Gillette)'!$A$3:$O$461),'Control Kinematics'!FR461:FR919),"")</f>
        <v/>
      </c>
      <c r="FR83" s="63" t="str">
        <f t="array" ref="FR83:FR97">IF(SUM('Control Kinematics'!FS461:FS511)&lt;&gt;0,MMULT(TRANSPOSE('Features (from Gillette)'!$A$3:$O$461),'Control Kinematics'!FS461:FS919),"")</f>
        <v/>
      </c>
      <c r="FS83" s="63" t="str">
        <f t="array" ref="FS83:FS97">IF(SUM('Control Kinematics'!FT461:FT511)&lt;&gt;0,MMULT(TRANSPOSE('Features (from Gillette)'!$A$3:$O$461),'Control Kinematics'!FT461:FT919),"")</f>
        <v/>
      </c>
      <c r="FT83" s="63" t="str">
        <f t="array" ref="FT83:FT97">IF(SUM('Control Kinematics'!FU461:FU511)&lt;&gt;0,MMULT(TRANSPOSE('Features (from Gillette)'!$A$3:$O$461),'Control Kinematics'!FU461:FU919),"")</f>
        <v/>
      </c>
      <c r="FU83" s="63" t="str">
        <f t="array" ref="FU83:FU97">IF(SUM('Control Kinematics'!FV461:FV511)&lt;&gt;0,MMULT(TRANSPOSE('Features (from Gillette)'!$A$3:$O$461),'Control Kinematics'!FV461:FV919),"")</f>
        <v/>
      </c>
      <c r="FV83" s="63" t="str">
        <f t="array" ref="FV83:FV97">IF(SUM('Control Kinematics'!FW461:FW511)&lt;&gt;0,MMULT(TRANSPOSE('Features (from Gillette)'!$A$3:$O$461),'Control Kinematics'!FW461:FW919),"")</f>
        <v/>
      </c>
      <c r="FW83" s="63" t="str">
        <f t="array" ref="FW83:FW97">IF(SUM('Control Kinematics'!FX461:FX511)&lt;&gt;0,MMULT(TRANSPOSE('Features (from Gillette)'!$A$3:$O$461),'Control Kinematics'!FX461:FX919),"")</f>
        <v/>
      </c>
      <c r="FX83" s="63" t="str">
        <f t="array" ref="FX83:FX97">IF(SUM('Control Kinematics'!FY461:FY511)&lt;&gt;0,MMULT(TRANSPOSE('Features (from Gillette)'!$A$3:$O$461),'Control Kinematics'!FY461:FY919),"")</f>
        <v/>
      </c>
      <c r="FY83" s="63" t="str">
        <f t="array" ref="FY83:FY97">IF(SUM('Control Kinematics'!FZ461:FZ511)&lt;&gt;0,MMULT(TRANSPOSE('Features (from Gillette)'!$A$3:$O$461),'Control Kinematics'!FZ461:FZ919),"")</f>
        <v/>
      </c>
      <c r="FZ83" s="63" t="str">
        <f t="array" ref="FZ83:FZ97">IF(SUM('Control Kinematics'!GA461:GA511)&lt;&gt;0,MMULT(TRANSPOSE('Features (from Gillette)'!$A$3:$O$461),'Control Kinematics'!GA461:GA919),"")</f>
        <v/>
      </c>
      <c r="GA83" s="63" t="str">
        <f t="array" ref="GA83:GA97">IF(SUM('Control Kinematics'!GB461:GB511)&lt;&gt;0,MMULT(TRANSPOSE('Features (from Gillette)'!$A$3:$O$461),'Control Kinematics'!GB461:GB919),"")</f>
        <v/>
      </c>
      <c r="GB83" s="63" t="str">
        <f t="array" ref="GB83:GB97">IF(SUM('Control Kinematics'!GC461:GC511)&lt;&gt;0,MMULT(TRANSPOSE('Features (from Gillette)'!$A$3:$O$461),'Control Kinematics'!GC461:GC919),"")</f>
        <v/>
      </c>
      <c r="GC83" s="63" t="str">
        <f t="array" ref="GC83:GC97">IF(SUM('Control Kinematics'!GD461:GD511)&lt;&gt;0,MMULT(TRANSPOSE('Features (from Gillette)'!$A$3:$O$461),'Control Kinematics'!GD461:GD919),"")</f>
        <v/>
      </c>
      <c r="GD83" s="63" t="str">
        <f t="array" ref="GD83:GD97">IF(SUM('Control Kinematics'!GE461:GE511)&lt;&gt;0,MMULT(TRANSPOSE('Features (from Gillette)'!$A$3:$O$461),'Control Kinematics'!GE461:GE919),"")</f>
        <v/>
      </c>
      <c r="GE83" s="63" t="str">
        <f t="array" ref="GE83:GE97">IF(SUM('Control Kinematics'!GF461:GF511)&lt;&gt;0,MMULT(TRANSPOSE('Features (from Gillette)'!$A$3:$O$461),'Control Kinematics'!GF461:GF919),"")</f>
        <v/>
      </c>
      <c r="GF83" s="63" t="str">
        <f t="array" ref="GF83:GF97">IF(SUM('Control Kinematics'!GG461:GG511)&lt;&gt;0,MMULT(TRANSPOSE('Features (from Gillette)'!$A$3:$O$461),'Control Kinematics'!GG461:GG919),"")</f>
        <v/>
      </c>
      <c r="GG83" s="63" t="str">
        <f t="array" ref="GG83:GG97">IF(SUM('Control Kinematics'!GH461:GH511)&lt;&gt;0,MMULT(TRANSPOSE('Features (from Gillette)'!$A$3:$O$461),'Control Kinematics'!GH461:GH919),"")</f>
        <v/>
      </c>
      <c r="GH83" s="63" t="str">
        <f t="array" ref="GH83:GH97">IF(SUM('Control Kinematics'!GI461:GI511)&lt;&gt;0,MMULT(TRANSPOSE('Features (from Gillette)'!$A$3:$O$461),'Control Kinematics'!GI461:GI919),"")</f>
        <v/>
      </c>
      <c r="GI83" s="63" t="str">
        <f t="array" ref="GI83:GI97">IF(SUM('Control Kinematics'!GJ461:GJ511)&lt;&gt;0,MMULT(TRANSPOSE('Features (from Gillette)'!$A$3:$O$461),'Control Kinematics'!GJ461:GJ919),"")</f>
        <v/>
      </c>
      <c r="GJ83" s="63" t="str">
        <f t="array" ref="GJ83:GJ97">IF(SUM('Control Kinematics'!GK461:GK511)&lt;&gt;0,MMULT(TRANSPOSE('Features (from Gillette)'!$A$3:$O$461),'Control Kinematics'!GK461:GK919),"")</f>
        <v/>
      </c>
      <c r="GK83" s="63" t="str">
        <f t="array" ref="GK83:GK97">IF(SUM('Control Kinematics'!GL461:GL511)&lt;&gt;0,MMULT(TRANSPOSE('Features (from Gillette)'!$A$3:$O$461),'Control Kinematics'!GL461:GL919),"")</f>
        <v/>
      </c>
      <c r="GL83" s="63" t="str">
        <f t="array" ref="GL83:GL97">IF(SUM('Control Kinematics'!GM461:GM511)&lt;&gt;0,MMULT(TRANSPOSE('Features (from Gillette)'!$A$3:$O$461),'Control Kinematics'!GM461:GM919),"")</f>
        <v/>
      </c>
      <c r="GM83" s="63" t="str">
        <f t="array" ref="GM83:GM97">IF(SUM('Control Kinematics'!GN461:GN511)&lt;&gt;0,MMULT(TRANSPOSE('Features (from Gillette)'!$A$3:$O$461),'Control Kinematics'!GN461:GN919),"")</f>
        <v/>
      </c>
      <c r="GN83" s="63" t="str">
        <f t="array" ref="GN83:GN97">IF(SUM('Control Kinematics'!GO461:GO511)&lt;&gt;0,MMULT(TRANSPOSE('Features (from Gillette)'!$A$3:$O$461),'Control Kinematics'!GO461:GO919),"")</f>
        <v/>
      </c>
      <c r="GO83" s="63" t="str">
        <f t="array" ref="GO83:GO97">IF(SUM('Control Kinematics'!GP461:GP511)&lt;&gt;0,MMULT(TRANSPOSE('Features (from Gillette)'!$A$3:$O$461),'Control Kinematics'!GP461:GP919),"")</f>
        <v/>
      </c>
      <c r="GP83" s="63" t="str">
        <f t="array" ref="GP83:GP97">IF(SUM('Control Kinematics'!GQ461:GQ511)&lt;&gt;0,MMULT(TRANSPOSE('Features (from Gillette)'!$A$3:$O$461),'Control Kinematics'!GQ461:GQ919),"")</f>
        <v/>
      </c>
      <c r="GQ83" s="63" t="str">
        <f t="array" ref="GQ83:GQ97">IF(SUM('Control Kinematics'!GR461:GR511)&lt;&gt;0,MMULT(TRANSPOSE('Features (from Gillette)'!$A$3:$O$461),'Control Kinematics'!GR461:GR919),"")</f>
        <v/>
      </c>
      <c r="GR83" s="63" t="str">
        <f t="array" ref="GR83:GR97">IF(SUM('Control Kinematics'!GS461:GS511)&lt;&gt;0,MMULT(TRANSPOSE('Features (from Gillette)'!$A$3:$O$461),'Control Kinematics'!GS461:GS919),"")</f>
        <v/>
      </c>
      <c r="GS83" s="63" t="str">
        <f t="array" ref="GS83:GS97">IF(SUM('Control Kinematics'!GT461:GT511)&lt;&gt;0,MMULT(TRANSPOSE('Features (from Gillette)'!$A$3:$O$461),'Control Kinematics'!GT461:GT919),"")</f>
        <v/>
      </c>
      <c r="GT83" s="63" t="str">
        <f t="array" ref="GT83:GT97">IF(SUM('Control Kinematics'!GU461:GU511)&lt;&gt;0,MMULT(TRANSPOSE('Features (from Gillette)'!$A$3:$O$461),'Control Kinematics'!GU461:GU919),"")</f>
        <v/>
      </c>
      <c r="GU83" s="63" t="str">
        <f t="array" ref="GU83:GU97">IF(SUM('Control Kinematics'!GV461:GV511)&lt;&gt;0,MMULT(TRANSPOSE('Features (from Gillette)'!$A$3:$O$461),'Control Kinematics'!GV461:GV919),"")</f>
        <v/>
      </c>
      <c r="GV83" s="63" t="str">
        <f t="array" ref="GV83:GV97">IF(SUM('Control Kinematics'!GW461:GW511)&lt;&gt;0,MMULT(TRANSPOSE('Features (from Gillette)'!$A$3:$O$461),'Control Kinematics'!GW461:GW919),"")</f>
        <v/>
      </c>
      <c r="GW83" s="63" t="str">
        <f t="array" ref="GW83:GW97">IF(SUM('Control Kinematics'!GX461:GX511)&lt;&gt;0,MMULT(TRANSPOSE('Features (from Gillette)'!$A$3:$O$461),'Control Kinematics'!GX461:GX919),"")</f>
        <v/>
      </c>
      <c r="GX83" s="63" t="str">
        <f t="array" ref="GX83:GX97">IF(SUM('Control Kinematics'!GY461:GY511)&lt;&gt;0,MMULT(TRANSPOSE('Features (from Gillette)'!$A$3:$O$461),'Control Kinematics'!GY461:GY919),"")</f>
        <v/>
      </c>
      <c r="GY83" s="63" t="str">
        <f t="array" ref="GY83:GY97">IF(SUM('Control Kinematics'!GZ461:GZ511)&lt;&gt;0,MMULT(TRANSPOSE('Features (from Gillette)'!$A$3:$O$461),'Control Kinematics'!GZ461:GZ919),"")</f>
        <v/>
      </c>
      <c r="GZ83" s="63" t="str">
        <f t="array" ref="GZ83:GZ97">IF(SUM('Control Kinematics'!HA461:HA511)&lt;&gt;0,MMULT(TRANSPOSE('Features (from Gillette)'!$A$3:$O$461),'Control Kinematics'!HA461:HA919),"")</f>
        <v/>
      </c>
      <c r="HA83" s="63" t="str">
        <f t="array" ref="HA83:HA97">IF(SUM('Control Kinematics'!HB461:HB511)&lt;&gt;0,MMULT(TRANSPOSE('Features (from Gillette)'!$A$3:$O$461),'Control Kinematics'!HB461:HB919),"")</f>
        <v/>
      </c>
      <c r="HB83" s="63" t="str">
        <f t="array" ref="HB83:HB97">IF(SUM('Control Kinematics'!HC461:HC511)&lt;&gt;0,MMULT(TRANSPOSE('Features (from Gillette)'!$A$3:$O$461),'Control Kinematics'!HC461:HC919),"")</f>
        <v/>
      </c>
      <c r="HC83" s="63" t="str">
        <f t="array" ref="HC83:HC97">IF(SUM('Control Kinematics'!HD461:HD511)&lt;&gt;0,MMULT(TRANSPOSE('Features (from Gillette)'!$A$3:$O$461),'Control Kinematics'!HD461:HD919),"")</f>
        <v/>
      </c>
      <c r="HD83" s="63" t="str">
        <f t="array" ref="HD83:HD97">IF(SUM('Control Kinematics'!HE461:HE511)&lt;&gt;0,MMULT(TRANSPOSE('Features (from Gillette)'!$A$3:$O$461),'Control Kinematics'!HE461:HE919),"")</f>
        <v/>
      </c>
      <c r="HE83" s="63" t="str">
        <f t="array" ref="HE83:HE97">IF(SUM('Control Kinematics'!HF461:HF511)&lt;&gt;0,MMULT(TRANSPOSE('Features (from Gillette)'!$A$3:$O$461),'Control Kinematics'!HF461:HF919),"")</f>
        <v/>
      </c>
      <c r="HF83" s="63" t="str">
        <f t="array" ref="HF83:HF97">IF(SUM('Control Kinematics'!HG461:HG511)&lt;&gt;0,MMULT(TRANSPOSE('Features (from Gillette)'!$A$3:$O$461),'Control Kinematics'!HG461:HG919),"")</f>
        <v/>
      </c>
      <c r="HG83" s="63" t="str">
        <f t="array" ref="HG83:HG97">IF(SUM('Control Kinematics'!HH461:HH511)&lt;&gt;0,MMULT(TRANSPOSE('Features (from Gillette)'!$A$3:$O$461),'Control Kinematics'!HH461:HH919),"")</f>
        <v/>
      </c>
      <c r="HH83" s="63" t="str">
        <f t="array" ref="HH83:HH97">IF(SUM('Control Kinematics'!HI461:HI511)&lt;&gt;0,MMULT(TRANSPOSE('Features (from Gillette)'!$A$3:$O$461),'Control Kinematics'!HI461:HI919),"")</f>
        <v/>
      </c>
      <c r="HI83" s="63" t="str">
        <f t="array" ref="HI83:HI97">IF(SUM('Control Kinematics'!HJ461:HJ511)&lt;&gt;0,MMULT(TRANSPOSE('Features (from Gillette)'!$A$3:$O$461),'Control Kinematics'!HJ461:HJ919),"")</f>
        <v/>
      </c>
      <c r="HJ83" s="63" t="str">
        <f t="array" ref="HJ83:HJ97">IF(SUM('Control Kinematics'!HK461:HK511)&lt;&gt;0,MMULT(TRANSPOSE('Features (from Gillette)'!$A$3:$O$461),'Control Kinematics'!HK461:HK919),"")</f>
        <v/>
      </c>
      <c r="HK83" s="63" t="str">
        <f t="array" ref="HK83:HK97">IF(SUM('Control Kinematics'!HL461:HL511)&lt;&gt;0,MMULT(TRANSPOSE('Features (from Gillette)'!$A$3:$O$461),'Control Kinematics'!HL461:HL919),"")</f>
        <v/>
      </c>
      <c r="HL83" s="63" t="str">
        <f t="array" ref="HL83:HL97">IF(SUM('Control Kinematics'!HM461:HM511)&lt;&gt;0,MMULT(TRANSPOSE('Features (from Gillette)'!$A$3:$O$461),'Control Kinematics'!HM461:HM919),"")</f>
        <v/>
      </c>
      <c r="HM83" s="63" t="str">
        <f t="array" ref="HM83:HM97">IF(SUM('Control Kinematics'!HN461:HN511)&lt;&gt;0,MMULT(TRANSPOSE('Features (from Gillette)'!$A$3:$O$461),'Control Kinematics'!HN461:HN919),"")</f>
        <v/>
      </c>
      <c r="HN83" s="63" t="str">
        <f t="array" ref="HN83:HN97">IF(SUM('Control Kinematics'!HO461:HO511)&lt;&gt;0,MMULT(TRANSPOSE('Features (from Gillette)'!$A$3:$O$461),'Control Kinematics'!HO461:HO919),"")</f>
        <v/>
      </c>
      <c r="HO83" s="63" t="str">
        <f t="array" ref="HO83:HO97">IF(SUM('Control Kinematics'!HP461:HP511)&lt;&gt;0,MMULT(TRANSPOSE('Features (from Gillette)'!$A$3:$O$461),'Control Kinematics'!HP461:HP919),"")</f>
        <v/>
      </c>
      <c r="HP83" s="63" t="str">
        <f t="array" ref="HP83:HP97">IF(SUM('Control Kinematics'!HQ461:HQ511)&lt;&gt;0,MMULT(TRANSPOSE('Features (from Gillette)'!$A$3:$O$461),'Control Kinematics'!HQ461:HQ919),"")</f>
        <v/>
      </c>
      <c r="HQ83" s="63" t="str">
        <f t="array" ref="HQ83:HQ97">IF(SUM('Control Kinematics'!HR461:HR511)&lt;&gt;0,MMULT(TRANSPOSE('Features (from Gillette)'!$A$3:$O$461),'Control Kinematics'!HR461:HR919),"")</f>
        <v/>
      </c>
      <c r="HR83" s="63" t="str">
        <f t="array" ref="HR83:HR97">IF(SUM('Control Kinematics'!HS461:HS511)&lt;&gt;0,MMULT(TRANSPOSE('Features (from Gillette)'!$A$3:$O$461),'Control Kinematics'!HS461:HS919),"")</f>
        <v/>
      </c>
      <c r="HS83" s="63" t="str">
        <f t="array" ref="HS83:HS97">IF(SUM('Control Kinematics'!HT461:HT511)&lt;&gt;0,MMULT(TRANSPOSE('Features (from Gillette)'!$A$3:$O$461),'Control Kinematics'!HT461:HT919),"")</f>
        <v/>
      </c>
      <c r="HT83" s="63" t="str">
        <f t="array" ref="HT83:HT97">IF(SUM('Control Kinematics'!HU461:HU511)&lt;&gt;0,MMULT(TRANSPOSE('Features (from Gillette)'!$A$3:$O$461),'Control Kinematics'!HU461:HU919),"")</f>
        <v/>
      </c>
      <c r="HU83" s="63" t="str">
        <f t="array" ref="HU83:HU97">IF(SUM('Control Kinematics'!HV461:HV511)&lt;&gt;0,MMULT(TRANSPOSE('Features (from Gillette)'!$A$3:$O$461),'Control Kinematics'!HV461:HV919),"")</f>
        <v/>
      </c>
      <c r="HV83" s="63" t="str">
        <f t="array" ref="HV83:HV97">IF(SUM('Control Kinematics'!HW461:HW511)&lt;&gt;0,MMULT(TRANSPOSE('Features (from Gillette)'!$A$3:$O$461),'Control Kinematics'!HW461:HW919),"")</f>
        <v/>
      </c>
      <c r="HW83" s="63" t="str">
        <f t="array" ref="HW83:HW97">IF(SUM('Control Kinematics'!HX461:HX511)&lt;&gt;0,MMULT(TRANSPOSE('Features (from Gillette)'!$A$3:$O$461),'Control Kinematics'!HX461:HX919),"")</f>
        <v/>
      </c>
      <c r="HX83" s="63" t="str">
        <f t="array" ref="HX83:HX97">IF(SUM('Control Kinematics'!HY461:HY511)&lt;&gt;0,MMULT(TRANSPOSE('Features (from Gillette)'!$A$3:$O$461),'Control Kinematics'!HY461:HY919),"")</f>
        <v/>
      </c>
      <c r="HY83" s="63" t="str">
        <f t="array" ref="HY83:HY97">IF(SUM('Control Kinematics'!HZ461:HZ511)&lt;&gt;0,MMULT(TRANSPOSE('Features (from Gillette)'!$A$3:$O$461),'Control Kinematics'!HZ461:HZ919),"")</f>
        <v/>
      </c>
      <c r="HZ83" s="63" t="str">
        <f t="array" ref="HZ83:HZ97">IF(SUM('Control Kinematics'!IA461:IA511)&lt;&gt;0,MMULT(TRANSPOSE('Features (from Gillette)'!$A$3:$O$461),'Control Kinematics'!IA461:IA919),"")</f>
        <v/>
      </c>
      <c r="IA83" s="63" t="str">
        <f t="array" ref="IA83:IA97">IF(SUM('Control Kinematics'!IB461:IB511)&lt;&gt;0,MMULT(TRANSPOSE('Features (from Gillette)'!$A$3:$O$461),'Control Kinematics'!IB461:IB919),"")</f>
        <v/>
      </c>
      <c r="IB83" s="63" t="str">
        <f t="array" ref="IB83:IB97">IF(SUM('Control Kinematics'!IC461:IC511)&lt;&gt;0,MMULT(TRANSPOSE('Features (from Gillette)'!$A$3:$O$461),'Control Kinematics'!IC461:IC919),"")</f>
        <v/>
      </c>
      <c r="IC83" s="63" t="str">
        <f t="array" ref="IC83:IC97">IF(SUM('Control Kinematics'!ID461:ID511)&lt;&gt;0,MMULT(TRANSPOSE('Features (from Gillette)'!$A$3:$O$461),'Control Kinematics'!ID461:ID919),"")</f>
        <v/>
      </c>
      <c r="ID83" s="63" t="str">
        <f t="array" ref="ID83:ID97">IF(SUM('Control Kinematics'!IE461:IE511)&lt;&gt;0,MMULT(TRANSPOSE('Features (from Gillette)'!$A$3:$O$461),'Control Kinematics'!IE461:IE919),"")</f>
        <v/>
      </c>
      <c r="IE83" s="63" t="str">
        <f t="array" ref="IE83:IE97">IF(SUM('Control Kinematics'!IF461:IF511)&lt;&gt;0,MMULT(TRANSPOSE('Features (from Gillette)'!$A$3:$O$461),'Control Kinematics'!IF461:IF919),"")</f>
        <v/>
      </c>
      <c r="IF83" s="63" t="str">
        <f t="array" ref="IF83:IF97">IF(SUM('Control Kinematics'!IG461:IG511)&lt;&gt;0,MMULT(TRANSPOSE('Features (from Gillette)'!$A$3:$O$461),'Control Kinematics'!IG461:IG919),"")</f>
        <v/>
      </c>
      <c r="IG83" s="63" t="str">
        <f t="array" ref="IG83:IG97">IF(SUM('Control Kinematics'!IH461:IH511)&lt;&gt;0,MMULT(TRANSPOSE('Features (from Gillette)'!$A$3:$O$461),'Control Kinematics'!IH461:IH919),"")</f>
        <v/>
      </c>
      <c r="IH83" s="63" t="str">
        <f t="array" ref="IH83:IH97">IF(SUM('Control Kinematics'!II461:II511)&lt;&gt;0,MMULT(TRANSPOSE('Features (from Gillette)'!$A$3:$O$461),'Control Kinematics'!II461:II919),"")</f>
        <v/>
      </c>
      <c r="II83" s="63" t="str">
        <f t="array" ref="II83:II97">IF(SUM('Control Kinematics'!IJ461:IJ511)&lt;&gt;0,MMULT(TRANSPOSE('Features (from Gillette)'!$A$3:$O$461),'Control Kinematics'!IJ461:IJ919),"")</f>
        <v/>
      </c>
      <c r="IJ83" s="63" t="str">
        <f t="array" ref="IJ83:IJ97">IF(SUM('Control Kinematics'!IK461:IK511)&lt;&gt;0,MMULT(TRANSPOSE('Features (from Gillette)'!$A$3:$O$461),'Control Kinematics'!IK461:IK919),"")</f>
        <v/>
      </c>
      <c r="IK83" s="63" t="str">
        <f t="array" ref="IK83:IK97">IF(SUM('Control Kinematics'!IL461:IL511)&lt;&gt;0,MMULT(TRANSPOSE('Features (from Gillette)'!$A$3:$O$461),'Control Kinematics'!IL461:IL919),"")</f>
        <v/>
      </c>
      <c r="IL83" s="63" t="str">
        <f t="array" ref="IL83:IL97">IF(SUM('Control Kinematics'!IM461:IM511)&lt;&gt;0,MMULT(TRANSPOSE('Features (from Gillette)'!$A$3:$O$461),'Control Kinematics'!IM461:IM919),"")</f>
        <v/>
      </c>
      <c r="IM83" s="63" t="str">
        <f t="array" ref="IM83:IM97">IF(SUM('Control Kinematics'!IN461:IN511)&lt;&gt;0,MMULT(TRANSPOSE('Features (from Gillette)'!$A$3:$O$461),'Control Kinematics'!IN461:IN919),"")</f>
        <v/>
      </c>
      <c r="IN83" s="63" t="str">
        <f t="array" ref="IN83:IN97">IF(SUM('Control Kinematics'!IO461:IO511)&lt;&gt;0,MMULT(TRANSPOSE('Features (from Gillette)'!$A$3:$O$461),'Control Kinematics'!IO461:IO919),"")</f>
        <v/>
      </c>
      <c r="IO83" s="63" t="str">
        <f t="array" ref="IO83:IO97">IF(SUM('Control Kinematics'!IP461:IP511)&lt;&gt;0,MMULT(TRANSPOSE('Features (from Gillette)'!$A$3:$O$461),'Control Kinematics'!IP461:IP919),"")</f>
        <v/>
      </c>
      <c r="IP83" s="63" t="str">
        <f t="array" ref="IP83:IP97">IF(SUM('Control Kinematics'!IQ461:IQ511)&lt;&gt;0,MMULT(TRANSPOSE('Features (from Gillette)'!$A$3:$O$461),'Control Kinematics'!IQ461:IQ919),"")</f>
        <v/>
      </c>
      <c r="IQ83" s="63" t="str">
        <f t="array" ref="IQ83:IQ97">IF(SUM('Control Kinematics'!IR461:IR511)&lt;&gt;0,MMULT(TRANSPOSE('Features (from Gillette)'!$A$3:$O$461),'Control Kinematics'!IR461:IR919),"")</f>
        <v/>
      </c>
      <c r="IR83" s="57">
        <f t="shared" ref="IR83:IR97" si="236">AVERAGE(B83:IQ83)</f>
        <v>-289.43922822860708</v>
      </c>
      <c r="IS83" s="57">
        <f t="shared" ref="IS83:IS97" si="237">STDEV(B83:IQ83)</f>
        <v>55.462727230794485</v>
      </c>
    </row>
    <row r="84" spans="1:254" s="64" customFormat="1" x14ac:dyDescent="0.2">
      <c r="A84" s="62" t="s">
        <v>1</v>
      </c>
      <c r="B84" s="63">
        <v>-31.501810965069929</v>
      </c>
      <c r="C84" s="63">
        <v>54.430094937065405</v>
      </c>
      <c r="D84" s="63">
        <v>18.78508006583316</v>
      </c>
      <c r="E84" s="63">
        <v>-37.21941013251039</v>
      </c>
      <c r="F84" s="63">
        <v>55.60653394375484</v>
      </c>
      <c r="G84" s="63">
        <v>66.595688493565561</v>
      </c>
      <c r="H84" s="63">
        <v>78.762766514833245</v>
      </c>
      <c r="I84" s="63">
        <v>11.463468848677094</v>
      </c>
      <c r="J84" s="63">
        <v>18.911288921034959</v>
      </c>
      <c r="K84" s="63">
        <v>55.701818266913754</v>
      </c>
      <c r="L84" s="63">
        <v>86.118098946913818</v>
      </c>
      <c r="M84" s="63">
        <v>26.694826701094939</v>
      </c>
      <c r="N84" s="63">
        <v>55.933849942076847</v>
      </c>
      <c r="O84" s="63">
        <v>77.081302813370826</v>
      </c>
      <c r="P84" s="63">
        <v>105.99784137431574</v>
      </c>
      <c r="Q84" s="63">
        <v>-41.664783885491126</v>
      </c>
      <c r="R84" s="63">
        <v>27.619186360366001</v>
      </c>
      <c r="S84" s="63">
        <v>122.60042465416424</v>
      </c>
      <c r="T84" s="63">
        <v>19.224755586328008</v>
      </c>
      <c r="U84" s="63">
        <v>24.468713715747878</v>
      </c>
      <c r="V84" s="63">
        <v>-25.34110832043736</v>
      </c>
      <c r="W84" s="63">
        <v>-14.94193163379853</v>
      </c>
      <c r="X84" s="63">
        <v>9.7500690110841273</v>
      </c>
      <c r="Y84" s="63">
        <v>30.832240634319064</v>
      </c>
      <c r="Z84" s="63">
        <v>-54.728349891797528</v>
      </c>
      <c r="AA84" s="63">
        <v>15.831574354999931</v>
      </c>
      <c r="AB84" s="63">
        <v>32.778630466745952</v>
      </c>
      <c r="AC84" s="63">
        <v>38.82598006659547</v>
      </c>
      <c r="AD84" s="63">
        <v>117.15396259534715</v>
      </c>
      <c r="AE84" s="63">
        <v>38.000387013314956</v>
      </c>
      <c r="AF84" s="63">
        <v>46.770276946229146</v>
      </c>
      <c r="AG84" s="63">
        <v>71.304209597813255</v>
      </c>
      <c r="AH84" s="63">
        <v>29.945967599424449</v>
      </c>
      <c r="AI84" s="63">
        <v>26.076168412336479</v>
      </c>
      <c r="AJ84" s="63">
        <v>17.459963009723779</v>
      </c>
      <c r="AK84" s="63">
        <v>74.320791998465211</v>
      </c>
      <c r="AL84" s="63">
        <v>50.049514245260752</v>
      </c>
      <c r="AM84" s="63">
        <v>28.514772697752267</v>
      </c>
      <c r="AN84" s="63" t="str">
        <v/>
      </c>
      <c r="AO84" s="63" t="str">
        <v/>
      </c>
      <c r="AP84" s="63" t="str">
        <v/>
      </c>
      <c r="AQ84" s="63" t="str">
        <v/>
      </c>
      <c r="AR84" s="63" t="str">
        <v/>
      </c>
      <c r="AS84" s="63" t="str">
        <v/>
      </c>
      <c r="AT84" s="63" t="str">
        <v/>
      </c>
      <c r="AU84" s="63" t="str">
        <v/>
      </c>
      <c r="AV84" s="63" t="str">
        <v/>
      </c>
      <c r="AW84" s="63" t="str">
        <v/>
      </c>
      <c r="AX84" s="63" t="str">
        <v/>
      </c>
      <c r="AY84" s="63" t="str">
        <v/>
      </c>
      <c r="AZ84" s="63" t="str">
        <v/>
      </c>
      <c r="BA84" s="63" t="str">
        <v/>
      </c>
      <c r="BB84" s="63" t="str">
        <v/>
      </c>
      <c r="BC84" s="63" t="str">
        <v/>
      </c>
      <c r="BD84" s="63" t="str">
        <v/>
      </c>
      <c r="BE84" s="63" t="str">
        <v/>
      </c>
      <c r="BF84" s="63" t="str">
        <v/>
      </c>
      <c r="BG84" s="63" t="str">
        <v/>
      </c>
      <c r="BH84" s="63" t="str">
        <v/>
      </c>
      <c r="BI84" s="63" t="str">
        <v/>
      </c>
      <c r="BJ84" s="63" t="str">
        <v/>
      </c>
      <c r="BK84" s="63" t="str">
        <v/>
      </c>
      <c r="BL84" s="63" t="str">
        <v/>
      </c>
      <c r="BM84" s="63" t="str">
        <v/>
      </c>
      <c r="BN84" s="63" t="str">
        <v/>
      </c>
      <c r="BO84" s="63" t="str">
        <v/>
      </c>
      <c r="BP84" s="63" t="str">
        <v/>
      </c>
      <c r="BQ84" s="63" t="str">
        <v/>
      </c>
      <c r="BR84" s="63" t="str">
        <v/>
      </c>
      <c r="BS84" s="63" t="str">
        <v/>
      </c>
      <c r="BT84" s="63" t="str">
        <v/>
      </c>
      <c r="BU84" s="63" t="str">
        <v/>
      </c>
      <c r="BV84" s="63" t="str">
        <v/>
      </c>
      <c r="BW84" s="63" t="str">
        <v/>
      </c>
      <c r="BX84" s="63" t="str">
        <v/>
      </c>
      <c r="BY84" s="63" t="str">
        <v/>
      </c>
      <c r="BZ84" s="63" t="str">
        <v/>
      </c>
      <c r="CA84" s="63" t="str">
        <v/>
      </c>
      <c r="CB84" s="63" t="str">
        <v/>
      </c>
      <c r="CC84" s="63" t="str">
        <v/>
      </c>
      <c r="CD84" s="63" t="str">
        <v/>
      </c>
      <c r="CE84" s="63" t="str">
        <v/>
      </c>
      <c r="CF84" s="63" t="str">
        <v/>
      </c>
      <c r="CG84" s="63" t="str">
        <v/>
      </c>
      <c r="CH84" s="63" t="str">
        <v/>
      </c>
      <c r="CI84" s="63" t="str">
        <v/>
      </c>
      <c r="CJ84" s="63" t="str">
        <v/>
      </c>
      <c r="CK84" s="63" t="str">
        <v/>
      </c>
      <c r="CL84" s="63" t="str">
        <v/>
      </c>
      <c r="CM84" s="63" t="str">
        <v/>
      </c>
      <c r="CN84" s="63" t="str">
        <v/>
      </c>
      <c r="CO84" s="63" t="str">
        <v/>
      </c>
      <c r="CP84" s="63" t="str">
        <v/>
      </c>
      <c r="CQ84" s="63" t="str">
        <v/>
      </c>
      <c r="CR84" s="63" t="str">
        <v/>
      </c>
      <c r="CS84" s="63" t="str">
        <v/>
      </c>
      <c r="CT84" s="63" t="str">
        <v/>
      </c>
      <c r="CU84" s="63" t="str">
        <v/>
      </c>
      <c r="CV84" s="63" t="str">
        <v/>
      </c>
      <c r="CW84" s="63" t="str">
        <v/>
      </c>
      <c r="CX84" s="63" t="str">
        <v/>
      </c>
      <c r="CY84" s="63" t="str">
        <v/>
      </c>
      <c r="CZ84" s="63" t="str">
        <v/>
      </c>
      <c r="DA84" s="63" t="str">
        <v/>
      </c>
      <c r="DB84" s="63" t="str">
        <v/>
      </c>
      <c r="DC84" s="63" t="str">
        <v/>
      </c>
      <c r="DD84" s="63" t="str">
        <v/>
      </c>
      <c r="DE84" s="63" t="str">
        <v/>
      </c>
      <c r="DF84" s="63" t="str">
        <v/>
      </c>
      <c r="DG84" s="63" t="str">
        <v/>
      </c>
      <c r="DH84" s="63" t="str">
        <v/>
      </c>
      <c r="DI84" s="63" t="str">
        <v/>
      </c>
      <c r="DJ84" s="63" t="str">
        <v/>
      </c>
      <c r="DK84" s="63" t="str">
        <v/>
      </c>
      <c r="DL84" s="63" t="str">
        <v/>
      </c>
      <c r="DM84" s="63" t="str">
        <v/>
      </c>
      <c r="DN84" s="63" t="str">
        <v/>
      </c>
      <c r="DO84" s="63" t="str">
        <v/>
      </c>
      <c r="DP84" s="63" t="str">
        <v/>
      </c>
      <c r="DQ84" s="63" t="str">
        <v/>
      </c>
      <c r="DR84" s="63" t="str">
        <v/>
      </c>
      <c r="DS84" s="63" t="str">
        <v/>
      </c>
      <c r="DT84" s="63" t="str">
        <v/>
      </c>
      <c r="DU84" s="63" t="str">
        <v/>
      </c>
      <c r="DV84" s="63" t="str">
        <v/>
      </c>
      <c r="DW84" s="63" t="str">
        <v/>
      </c>
      <c r="DX84" s="63" t="str">
        <v/>
      </c>
      <c r="DY84" s="63" t="str">
        <v/>
      </c>
      <c r="DZ84" s="63" t="str">
        <v/>
      </c>
      <c r="EA84" s="63" t="str">
        <v/>
      </c>
      <c r="EB84" s="63" t="str">
        <v/>
      </c>
      <c r="EC84" s="63" t="str">
        <v/>
      </c>
      <c r="ED84" s="63" t="str">
        <v/>
      </c>
      <c r="EE84" s="63" t="str">
        <v/>
      </c>
      <c r="EF84" s="63" t="str">
        <v/>
      </c>
      <c r="EG84" s="63" t="str">
        <v/>
      </c>
      <c r="EH84" s="63" t="str">
        <v/>
      </c>
      <c r="EI84" s="63" t="str">
        <v/>
      </c>
      <c r="EJ84" s="63" t="str">
        <v/>
      </c>
      <c r="EK84" s="63" t="str">
        <v/>
      </c>
      <c r="EL84" s="63" t="str">
        <v/>
      </c>
      <c r="EM84" s="63" t="str">
        <v/>
      </c>
      <c r="EN84" s="63" t="str">
        <v/>
      </c>
      <c r="EO84" s="63" t="str">
        <v/>
      </c>
      <c r="EP84" s="63" t="str">
        <v/>
      </c>
      <c r="EQ84" s="63" t="str">
        <v/>
      </c>
      <c r="ER84" s="63" t="str">
        <v/>
      </c>
      <c r="ES84" s="63" t="str">
        <v/>
      </c>
      <c r="ET84" s="63" t="str">
        <v/>
      </c>
      <c r="EU84" s="63" t="str">
        <v/>
      </c>
      <c r="EV84" s="63" t="str">
        <v/>
      </c>
      <c r="EW84" s="63" t="str">
        <v/>
      </c>
      <c r="EX84" s="63" t="str">
        <v/>
      </c>
      <c r="EY84" s="63" t="str">
        <v/>
      </c>
      <c r="EZ84" s="63" t="str">
        <v/>
      </c>
      <c r="FA84" s="63" t="str">
        <v/>
      </c>
      <c r="FB84" s="63" t="str">
        <v/>
      </c>
      <c r="FC84" s="63" t="str">
        <v/>
      </c>
      <c r="FD84" s="63" t="str">
        <v/>
      </c>
      <c r="FE84" s="63" t="str">
        <v/>
      </c>
      <c r="FF84" s="63" t="str">
        <v/>
      </c>
      <c r="FG84" s="63" t="str">
        <v/>
      </c>
      <c r="FH84" s="63" t="str">
        <v/>
      </c>
      <c r="FI84" s="63" t="str">
        <v/>
      </c>
      <c r="FJ84" s="63" t="str">
        <v/>
      </c>
      <c r="FK84" s="63" t="str">
        <v/>
      </c>
      <c r="FL84" s="63" t="str">
        <v/>
      </c>
      <c r="FM84" s="63" t="str">
        <v/>
      </c>
      <c r="FN84" s="63" t="str">
        <v/>
      </c>
      <c r="FO84" s="63" t="str">
        <v/>
      </c>
      <c r="FP84" s="63" t="str">
        <v/>
      </c>
      <c r="FQ84" s="63" t="str">
        <v/>
      </c>
      <c r="FR84" s="63" t="str">
        <v/>
      </c>
      <c r="FS84" s="63" t="str">
        <v/>
      </c>
      <c r="FT84" s="63" t="str">
        <v/>
      </c>
      <c r="FU84" s="63" t="str">
        <v/>
      </c>
      <c r="FV84" s="63" t="str">
        <v/>
      </c>
      <c r="FW84" s="63" t="str">
        <v/>
      </c>
      <c r="FX84" s="63" t="str">
        <v/>
      </c>
      <c r="FY84" s="63" t="str">
        <v/>
      </c>
      <c r="FZ84" s="63" t="str">
        <v/>
      </c>
      <c r="GA84" s="63" t="str">
        <v/>
      </c>
      <c r="GB84" s="63" t="str">
        <v/>
      </c>
      <c r="GC84" s="63" t="str">
        <v/>
      </c>
      <c r="GD84" s="63" t="str">
        <v/>
      </c>
      <c r="GE84" s="63" t="str">
        <v/>
      </c>
      <c r="GF84" s="63" t="str">
        <v/>
      </c>
      <c r="GG84" s="63" t="str">
        <v/>
      </c>
      <c r="GH84" s="63" t="str">
        <v/>
      </c>
      <c r="GI84" s="63" t="str">
        <v/>
      </c>
      <c r="GJ84" s="63" t="str">
        <v/>
      </c>
      <c r="GK84" s="63" t="str">
        <v/>
      </c>
      <c r="GL84" s="63" t="str">
        <v/>
      </c>
      <c r="GM84" s="63" t="str">
        <v/>
      </c>
      <c r="GN84" s="63" t="str">
        <v/>
      </c>
      <c r="GO84" s="63" t="str">
        <v/>
      </c>
      <c r="GP84" s="63" t="str">
        <v/>
      </c>
      <c r="GQ84" s="63" t="str">
        <v/>
      </c>
      <c r="GR84" s="63" t="str">
        <v/>
      </c>
      <c r="GS84" s="63" t="str">
        <v/>
      </c>
      <c r="GT84" s="63" t="str">
        <v/>
      </c>
      <c r="GU84" s="63" t="str">
        <v/>
      </c>
      <c r="GV84" s="63" t="str">
        <v/>
      </c>
      <c r="GW84" s="63" t="str">
        <v/>
      </c>
      <c r="GX84" s="63" t="str">
        <v/>
      </c>
      <c r="GY84" s="63" t="str">
        <v/>
      </c>
      <c r="GZ84" s="63" t="str">
        <v/>
      </c>
      <c r="HA84" s="63" t="str">
        <v/>
      </c>
      <c r="HB84" s="63" t="str">
        <v/>
      </c>
      <c r="HC84" s="63" t="str">
        <v/>
      </c>
      <c r="HD84" s="63" t="str">
        <v/>
      </c>
      <c r="HE84" s="63" t="str">
        <v/>
      </c>
      <c r="HF84" s="63" t="str">
        <v/>
      </c>
      <c r="HG84" s="63" t="str">
        <v/>
      </c>
      <c r="HH84" s="63" t="str">
        <v/>
      </c>
      <c r="HI84" s="63" t="str">
        <v/>
      </c>
      <c r="HJ84" s="63" t="str">
        <v/>
      </c>
      <c r="HK84" s="63" t="str">
        <v/>
      </c>
      <c r="HL84" s="63" t="str">
        <v/>
      </c>
      <c r="HM84" s="63" t="str">
        <v/>
      </c>
      <c r="HN84" s="63" t="str">
        <v/>
      </c>
      <c r="HO84" s="63" t="str">
        <v/>
      </c>
      <c r="HP84" s="63" t="str">
        <v/>
      </c>
      <c r="HQ84" s="63" t="str">
        <v/>
      </c>
      <c r="HR84" s="63" t="str">
        <v/>
      </c>
      <c r="HS84" s="63" t="str">
        <v/>
      </c>
      <c r="HT84" s="63" t="str">
        <v/>
      </c>
      <c r="HU84" s="63" t="str">
        <v/>
      </c>
      <c r="HV84" s="63" t="str">
        <v/>
      </c>
      <c r="HW84" s="63" t="str">
        <v/>
      </c>
      <c r="HX84" s="63" t="str">
        <v/>
      </c>
      <c r="HY84" s="63" t="str">
        <v/>
      </c>
      <c r="HZ84" s="63" t="str">
        <v/>
      </c>
      <c r="IA84" s="63" t="str">
        <v/>
      </c>
      <c r="IB84" s="63" t="str">
        <v/>
      </c>
      <c r="IC84" s="63" t="str">
        <v/>
      </c>
      <c r="ID84" s="63" t="str">
        <v/>
      </c>
      <c r="IE84" s="63" t="str">
        <v/>
      </c>
      <c r="IF84" s="63" t="str">
        <v/>
      </c>
      <c r="IG84" s="63" t="str">
        <v/>
      </c>
      <c r="IH84" s="63" t="str">
        <v/>
      </c>
      <c r="II84" s="63" t="str">
        <v/>
      </c>
      <c r="IJ84" s="63" t="str">
        <v/>
      </c>
      <c r="IK84" s="63" t="str">
        <v/>
      </c>
      <c r="IL84" s="63" t="str">
        <v/>
      </c>
      <c r="IM84" s="63" t="str">
        <v/>
      </c>
      <c r="IN84" s="63" t="str">
        <v/>
      </c>
      <c r="IO84" s="63" t="str">
        <v/>
      </c>
      <c r="IP84" s="63" t="str">
        <v/>
      </c>
      <c r="IQ84" s="63" t="str">
        <v/>
      </c>
      <c r="IR84" s="57">
        <f t="shared" si="236"/>
        <v>34.952969839641149</v>
      </c>
      <c r="IS84" s="57">
        <f t="shared" si="237"/>
        <v>41.728207564587933</v>
      </c>
      <c r="IT84" s="57"/>
    </row>
    <row r="85" spans="1:254" s="64" customFormat="1" x14ac:dyDescent="0.2">
      <c r="A85" s="62" t="s">
        <v>2</v>
      </c>
      <c r="B85" s="63">
        <v>54.619985755470914</v>
      </c>
      <c r="C85" s="63">
        <v>-29.786100813739274</v>
      </c>
      <c r="D85" s="63">
        <v>-70.755551986187868</v>
      </c>
      <c r="E85" s="63">
        <v>-47.722552765571379</v>
      </c>
      <c r="F85" s="63">
        <v>-7.15676339252233</v>
      </c>
      <c r="G85" s="63">
        <v>-3.6706983517136016</v>
      </c>
      <c r="H85" s="63">
        <v>61.902885372134506</v>
      </c>
      <c r="I85" s="63">
        <v>-55.464705024466895</v>
      </c>
      <c r="J85" s="63">
        <v>-0.88672672831563459</v>
      </c>
      <c r="K85" s="63">
        <v>-22.458988138615808</v>
      </c>
      <c r="L85" s="63">
        <v>-56.239086268185105</v>
      </c>
      <c r="M85" s="63">
        <v>75.925843868790977</v>
      </c>
      <c r="N85" s="63">
        <v>-22.28732879767912</v>
      </c>
      <c r="O85" s="63">
        <v>4.3639534698542652</v>
      </c>
      <c r="P85" s="63">
        <v>-10.146664768139985</v>
      </c>
      <c r="Q85" s="63">
        <v>-23.197258441684053</v>
      </c>
      <c r="R85" s="63">
        <v>17.709270950699509</v>
      </c>
      <c r="S85" s="63">
        <v>-36.083611673013671</v>
      </c>
      <c r="T85" s="63">
        <v>-38.143306052109374</v>
      </c>
      <c r="U85" s="63">
        <v>-12.272747186042769</v>
      </c>
      <c r="V85" s="63">
        <v>9.4746229652832454</v>
      </c>
      <c r="W85" s="63">
        <v>95.454695422518981</v>
      </c>
      <c r="X85" s="63">
        <v>-15.015904130960141</v>
      </c>
      <c r="Y85" s="63">
        <v>17.229420064564525</v>
      </c>
      <c r="Z85" s="63">
        <v>-19.627509822293678</v>
      </c>
      <c r="AA85" s="63">
        <v>-55.775275222377878</v>
      </c>
      <c r="AB85" s="63">
        <v>-0.27110427805282528</v>
      </c>
      <c r="AC85" s="63">
        <v>45.367224624813552</v>
      </c>
      <c r="AD85" s="63">
        <v>-108.94548955612051</v>
      </c>
      <c r="AE85" s="63">
        <v>-0.40523921337075902</v>
      </c>
      <c r="AF85" s="63">
        <v>-54.688397077800026</v>
      </c>
      <c r="AG85" s="63">
        <v>59.753787522744496</v>
      </c>
      <c r="AH85" s="63">
        <v>19.199317652905464</v>
      </c>
      <c r="AI85" s="63">
        <v>-47.021845041095212</v>
      </c>
      <c r="AJ85" s="63">
        <v>2.4041766872872246</v>
      </c>
      <c r="AK85" s="63">
        <v>64.553691011019794</v>
      </c>
      <c r="AL85" s="63">
        <v>-33.240211337809207</v>
      </c>
      <c r="AM85" s="63">
        <v>51.991375788151061</v>
      </c>
      <c r="AN85" s="63" t="str">
        <v/>
      </c>
      <c r="AO85" s="63" t="str">
        <v/>
      </c>
      <c r="AP85" s="63" t="str">
        <v/>
      </c>
      <c r="AQ85" s="63" t="str">
        <v/>
      </c>
      <c r="AR85" s="63" t="str">
        <v/>
      </c>
      <c r="AS85" s="63" t="str">
        <v/>
      </c>
      <c r="AT85" s="63" t="str">
        <v/>
      </c>
      <c r="AU85" s="63" t="str">
        <v/>
      </c>
      <c r="AV85" s="63" t="str">
        <v/>
      </c>
      <c r="AW85" s="63" t="str">
        <v/>
      </c>
      <c r="AX85" s="63" t="str">
        <v/>
      </c>
      <c r="AY85" s="63" t="str">
        <v/>
      </c>
      <c r="AZ85" s="63" t="str">
        <v/>
      </c>
      <c r="BA85" s="63" t="str">
        <v/>
      </c>
      <c r="BB85" s="63" t="str">
        <v/>
      </c>
      <c r="BC85" s="63" t="str">
        <v/>
      </c>
      <c r="BD85" s="63" t="str">
        <v/>
      </c>
      <c r="BE85" s="63" t="str">
        <v/>
      </c>
      <c r="BF85" s="63" t="str">
        <v/>
      </c>
      <c r="BG85" s="63" t="str">
        <v/>
      </c>
      <c r="BH85" s="63" t="str">
        <v/>
      </c>
      <c r="BI85" s="63" t="str">
        <v/>
      </c>
      <c r="BJ85" s="63" t="str">
        <v/>
      </c>
      <c r="BK85" s="63" t="str">
        <v/>
      </c>
      <c r="BL85" s="63" t="str">
        <v/>
      </c>
      <c r="BM85" s="63" t="str">
        <v/>
      </c>
      <c r="BN85" s="63" t="str">
        <v/>
      </c>
      <c r="BO85" s="63" t="str">
        <v/>
      </c>
      <c r="BP85" s="63" t="str">
        <v/>
      </c>
      <c r="BQ85" s="63" t="str">
        <v/>
      </c>
      <c r="BR85" s="63" t="str">
        <v/>
      </c>
      <c r="BS85" s="63" t="str">
        <v/>
      </c>
      <c r="BT85" s="63" t="str">
        <v/>
      </c>
      <c r="BU85" s="63" t="str">
        <v/>
      </c>
      <c r="BV85" s="63" t="str">
        <v/>
      </c>
      <c r="BW85" s="63" t="str">
        <v/>
      </c>
      <c r="BX85" s="63" t="str">
        <v/>
      </c>
      <c r="BY85" s="63" t="str">
        <v/>
      </c>
      <c r="BZ85" s="63" t="str">
        <v/>
      </c>
      <c r="CA85" s="63" t="str">
        <v/>
      </c>
      <c r="CB85" s="63" t="str">
        <v/>
      </c>
      <c r="CC85" s="63" t="str">
        <v/>
      </c>
      <c r="CD85" s="63" t="str">
        <v/>
      </c>
      <c r="CE85" s="63" t="str">
        <v/>
      </c>
      <c r="CF85" s="63" t="str">
        <v/>
      </c>
      <c r="CG85" s="63" t="str">
        <v/>
      </c>
      <c r="CH85" s="63" t="str">
        <v/>
      </c>
      <c r="CI85" s="63" t="str">
        <v/>
      </c>
      <c r="CJ85" s="63" t="str">
        <v/>
      </c>
      <c r="CK85" s="63" t="str">
        <v/>
      </c>
      <c r="CL85" s="63" t="str">
        <v/>
      </c>
      <c r="CM85" s="63" t="str">
        <v/>
      </c>
      <c r="CN85" s="63" t="str">
        <v/>
      </c>
      <c r="CO85" s="63" t="str">
        <v/>
      </c>
      <c r="CP85" s="63" t="str">
        <v/>
      </c>
      <c r="CQ85" s="63" t="str">
        <v/>
      </c>
      <c r="CR85" s="63" t="str">
        <v/>
      </c>
      <c r="CS85" s="63" t="str">
        <v/>
      </c>
      <c r="CT85" s="63" t="str">
        <v/>
      </c>
      <c r="CU85" s="63" t="str">
        <v/>
      </c>
      <c r="CV85" s="63" t="str">
        <v/>
      </c>
      <c r="CW85" s="63" t="str">
        <v/>
      </c>
      <c r="CX85" s="63" t="str">
        <v/>
      </c>
      <c r="CY85" s="63" t="str">
        <v/>
      </c>
      <c r="CZ85" s="63" t="str">
        <v/>
      </c>
      <c r="DA85" s="63" t="str">
        <v/>
      </c>
      <c r="DB85" s="63" t="str">
        <v/>
      </c>
      <c r="DC85" s="63" t="str">
        <v/>
      </c>
      <c r="DD85" s="63" t="str">
        <v/>
      </c>
      <c r="DE85" s="63" t="str">
        <v/>
      </c>
      <c r="DF85" s="63" t="str">
        <v/>
      </c>
      <c r="DG85" s="63" t="str">
        <v/>
      </c>
      <c r="DH85" s="63" t="str">
        <v/>
      </c>
      <c r="DI85" s="63" t="str">
        <v/>
      </c>
      <c r="DJ85" s="63" t="str">
        <v/>
      </c>
      <c r="DK85" s="63" t="str">
        <v/>
      </c>
      <c r="DL85" s="63" t="str">
        <v/>
      </c>
      <c r="DM85" s="63" t="str">
        <v/>
      </c>
      <c r="DN85" s="63" t="str">
        <v/>
      </c>
      <c r="DO85" s="63" t="str">
        <v/>
      </c>
      <c r="DP85" s="63" t="str">
        <v/>
      </c>
      <c r="DQ85" s="63" t="str">
        <v/>
      </c>
      <c r="DR85" s="63" t="str">
        <v/>
      </c>
      <c r="DS85" s="63" t="str">
        <v/>
      </c>
      <c r="DT85" s="63" t="str">
        <v/>
      </c>
      <c r="DU85" s="63" t="str">
        <v/>
      </c>
      <c r="DV85" s="63" t="str">
        <v/>
      </c>
      <c r="DW85" s="63" t="str">
        <v/>
      </c>
      <c r="DX85" s="63" t="str">
        <v/>
      </c>
      <c r="DY85" s="63" t="str">
        <v/>
      </c>
      <c r="DZ85" s="63" t="str">
        <v/>
      </c>
      <c r="EA85" s="63" t="str">
        <v/>
      </c>
      <c r="EB85" s="63" t="str">
        <v/>
      </c>
      <c r="EC85" s="63" t="str">
        <v/>
      </c>
      <c r="ED85" s="63" t="str">
        <v/>
      </c>
      <c r="EE85" s="63" t="str">
        <v/>
      </c>
      <c r="EF85" s="63" t="str">
        <v/>
      </c>
      <c r="EG85" s="63" t="str">
        <v/>
      </c>
      <c r="EH85" s="63" t="str">
        <v/>
      </c>
      <c r="EI85" s="63" t="str">
        <v/>
      </c>
      <c r="EJ85" s="63" t="str">
        <v/>
      </c>
      <c r="EK85" s="63" t="str">
        <v/>
      </c>
      <c r="EL85" s="63" t="str">
        <v/>
      </c>
      <c r="EM85" s="63" t="str">
        <v/>
      </c>
      <c r="EN85" s="63" t="str">
        <v/>
      </c>
      <c r="EO85" s="63" t="str">
        <v/>
      </c>
      <c r="EP85" s="63" t="str">
        <v/>
      </c>
      <c r="EQ85" s="63" t="str">
        <v/>
      </c>
      <c r="ER85" s="63" t="str">
        <v/>
      </c>
      <c r="ES85" s="63" t="str">
        <v/>
      </c>
      <c r="ET85" s="63" t="str">
        <v/>
      </c>
      <c r="EU85" s="63" t="str">
        <v/>
      </c>
      <c r="EV85" s="63" t="str">
        <v/>
      </c>
      <c r="EW85" s="63" t="str">
        <v/>
      </c>
      <c r="EX85" s="63" t="str">
        <v/>
      </c>
      <c r="EY85" s="63" t="str">
        <v/>
      </c>
      <c r="EZ85" s="63" t="str">
        <v/>
      </c>
      <c r="FA85" s="63" t="str">
        <v/>
      </c>
      <c r="FB85" s="63" t="str">
        <v/>
      </c>
      <c r="FC85" s="63" t="str">
        <v/>
      </c>
      <c r="FD85" s="63" t="str">
        <v/>
      </c>
      <c r="FE85" s="63" t="str">
        <v/>
      </c>
      <c r="FF85" s="63" t="str">
        <v/>
      </c>
      <c r="FG85" s="63" t="str">
        <v/>
      </c>
      <c r="FH85" s="63" t="str">
        <v/>
      </c>
      <c r="FI85" s="63" t="str">
        <v/>
      </c>
      <c r="FJ85" s="63" t="str">
        <v/>
      </c>
      <c r="FK85" s="63" t="str">
        <v/>
      </c>
      <c r="FL85" s="63" t="str">
        <v/>
      </c>
      <c r="FM85" s="63" t="str">
        <v/>
      </c>
      <c r="FN85" s="63" t="str">
        <v/>
      </c>
      <c r="FO85" s="63" t="str">
        <v/>
      </c>
      <c r="FP85" s="63" t="str">
        <v/>
      </c>
      <c r="FQ85" s="63" t="str">
        <v/>
      </c>
      <c r="FR85" s="63" t="str">
        <v/>
      </c>
      <c r="FS85" s="63" t="str">
        <v/>
      </c>
      <c r="FT85" s="63" t="str">
        <v/>
      </c>
      <c r="FU85" s="63" t="str">
        <v/>
      </c>
      <c r="FV85" s="63" t="str">
        <v/>
      </c>
      <c r="FW85" s="63" t="str">
        <v/>
      </c>
      <c r="FX85" s="63" t="str">
        <v/>
      </c>
      <c r="FY85" s="63" t="str">
        <v/>
      </c>
      <c r="FZ85" s="63" t="str">
        <v/>
      </c>
      <c r="GA85" s="63" t="str">
        <v/>
      </c>
      <c r="GB85" s="63" t="str">
        <v/>
      </c>
      <c r="GC85" s="63" t="str">
        <v/>
      </c>
      <c r="GD85" s="63" t="str">
        <v/>
      </c>
      <c r="GE85" s="63" t="str">
        <v/>
      </c>
      <c r="GF85" s="63" t="str">
        <v/>
      </c>
      <c r="GG85" s="63" t="str">
        <v/>
      </c>
      <c r="GH85" s="63" t="str">
        <v/>
      </c>
      <c r="GI85" s="63" t="str">
        <v/>
      </c>
      <c r="GJ85" s="63" t="str">
        <v/>
      </c>
      <c r="GK85" s="63" t="str">
        <v/>
      </c>
      <c r="GL85" s="63" t="str">
        <v/>
      </c>
      <c r="GM85" s="63" t="str">
        <v/>
      </c>
      <c r="GN85" s="63" t="str">
        <v/>
      </c>
      <c r="GO85" s="63" t="str">
        <v/>
      </c>
      <c r="GP85" s="63" t="str">
        <v/>
      </c>
      <c r="GQ85" s="63" t="str">
        <v/>
      </c>
      <c r="GR85" s="63" t="str">
        <v/>
      </c>
      <c r="GS85" s="63" t="str">
        <v/>
      </c>
      <c r="GT85" s="63" t="str">
        <v/>
      </c>
      <c r="GU85" s="63" t="str">
        <v/>
      </c>
      <c r="GV85" s="63" t="str">
        <v/>
      </c>
      <c r="GW85" s="63" t="str">
        <v/>
      </c>
      <c r="GX85" s="63" t="str">
        <v/>
      </c>
      <c r="GY85" s="63" t="str">
        <v/>
      </c>
      <c r="GZ85" s="63" t="str">
        <v/>
      </c>
      <c r="HA85" s="63" t="str">
        <v/>
      </c>
      <c r="HB85" s="63" t="str">
        <v/>
      </c>
      <c r="HC85" s="63" t="str">
        <v/>
      </c>
      <c r="HD85" s="63" t="str">
        <v/>
      </c>
      <c r="HE85" s="63" t="str">
        <v/>
      </c>
      <c r="HF85" s="63" t="str">
        <v/>
      </c>
      <c r="HG85" s="63" t="str">
        <v/>
      </c>
      <c r="HH85" s="63" t="str">
        <v/>
      </c>
      <c r="HI85" s="63" t="str">
        <v/>
      </c>
      <c r="HJ85" s="63" t="str">
        <v/>
      </c>
      <c r="HK85" s="63" t="str">
        <v/>
      </c>
      <c r="HL85" s="63" t="str">
        <v/>
      </c>
      <c r="HM85" s="63" t="str">
        <v/>
      </c>
      <c r="HN85" s="63" t="str">
        <v/>
      </c>
      <c r="HO85" s="63" t="str">
        <v/>
      </c>
      <c r="HP85" s="63" t="str">
        <v/>
      </c>
      <c r="HQ85" s="63" t="str">
        <v/>
      </c>
      <c r="HR85" s="63" t="str">
        <v/>
      </c>
      <c r="HS85" s="63" t="str">
        <v/>
      </c>
      <c r="HT85" s="63" t="str">
        <v/>
      </c>
      <c r="HU85" s="63" t="str">
        <v/>
      </c>
      <c r="HV85" s="63" t="str">
        <v/>
      </c>
      <c r="HW85" s="63" t="str">
        <v/>
      </c>
      <c r="HX85" s="63" t="str">
        <v/>
      </c>
      <c r="HY85" s="63" t="str">
        <v/>
      </c>
      <c r="HZ85" s="63" t="str">
        <v/>
      </c>
      <c r="IA85" s="63" t="str">
        <v/>
      </c>
      <c r="IB85" s="63" t="str">
        <v/>
      </c>
      <c r="IC85" s="63" t="str">
        <v/>
      </c>
      <c r="ID85" s="63" t="str">
        <v/>
      </c>
      <c r="IE85" s="63" t="str">
        <v/>
      </c>
      <c r="IF85" s="63" t="str">
        <v/>
      </c>
      <c r="IG85" s="63" t="str">
        <v/>
      </c>
      <c r="IH85" s="63" t="str">
        <v/>
      </c>
      <c r="II85" s="63" t="str">
        <v/>
      </c>
      <c r="IJ85" s="63" t="str">
        <v/>
      </c>
      <c r="IK85" s="63" t="str">
        <v/>
      </c>
      <c r="IL85" s="63" t="str">
        <v/>
      </c>
      <c r="IM85" s="63" t="str">
        <v/>
      </c>
      <c r="IN85" s="63" t="str">
        <v/>
      </c>
      <c r="IO85" s="63" t="str">
        <v/>
      </c>
      <c r="IP85" s="63" t="str">
        <v/>
      </c>
      <c r="IQ85" s="63" t="str">
        <v/>
      </c>
      <c r="IR85" s="57">
        <f t="shared" si="236"/>
        <v>-5.0345477608323312</v>
      </c>
      <c r="IS85" s="57">
        <f t="shared" si="237"/>
        <v>45.095777535366459</v>
      </c>
      <c r="IT85" s="57"/>
    </row>
    <row r="86" spans="1:254" s="64" customFormat="1" x14ac:dyDescent="0.2">
      <c r="A86" s="62" t="s">
        <v>3</v>
      </c>
      <c r="B86" s="63">
        <v>-46.419421502917096</v>
      </c>
      <c r="C86" s="63">
        <v>-10.783784745496074</v>
      </c>
      <c r="D86" s="63">
        <v>-7.0918552778740249</v>
      </c>
      <c r="E86" s="63">
        <v>-34.374010013174356</v>
      </c>
      <c r="F86" s="63">
        <v>-57.787407154936297</v>
      </c>
      <c r="G86" s="63">
        <v>-16.873680042943977</v>
      </c>
      <c r="H86" s="63">
        <v>-5.8358810287684832</v>
      </c>
      <c r="I86" s="63">
        <v>-3.5889655169884249</v>
      </c>
      <c r="J86" s="63">
        <v>-47.586066289651022</v>
      </c>
      <c r="K86" s="63">
        <v>-24.637775988772201</v>
      </c>
      <c r="L86" s="63">
        <v>-44.781274758583713</v>
      </c>
      <c r="M86" s="63">
        <v>-58.063031088948058</v>
      </c>
      <c r="N86" s="63">
        <v>35.538269948403219</v>
      </c>
      <c r="O86" s="63">
        <v>-2.3584519221999747</v>
      </c>
      <c r="P86" s="63">
        <v>-15.352303575487408</v>
      </c>
      <c r="Q86" s="63">
        <v>-1.0362933880733316</v>
      </c>
      <c r="R86" s="63">
        <v>-45.170116819903107</v>
      </c>
      <c r="S86" s="63">
        <v>-63.11994152433801</v>
      </c>
      <c r="T86" s="63">
        <v>-24.457110704316023</v>
      </c>
      <c r="U86" s="63">
        <v>-19.993275742152541</v>
      </c>
      <c r="V86" s="63">
        <v>-17.775002113012576</v>
      </c>
      <c r="W86" s="63">
        <v>-81.41896153077856</v>
      </c>
      <c r="X86" s="63">
        <v>-46.825563445266326</v>
      </c>
      <c r="Y86" s="63">
        <v>-6.1904464221453113</v>
      </c>
      <c r="Z86" s="63">
        <v>-10.876185344973285</v>
      </c>
      <c r="AA86" s="63">
        <v>-51.210920574298385</v>
      </c>
      <c r="AB86" s="63">
        <v>-58.996442880568651</v>
      </c>
      <c r="AC86" s="63">
        <v>-61.169439557576595</v>
      </c>
      <c r="AD86" s="63">
        <v>-52.176902747758184</v>
      </c>
      <c r="AE86" s="63">
        <v>-39.309707209121584</v>
      </c>
      <c r="AF86" s="63">
        <v>-47.341837702239104</v>
      </c>
      <c r="AG86" s="63">
        <v>-59.52187308110306</v>
      </c>
      <c r="AH86" s="63">
        <v>-45.84971780155302</v>
      </c>
      <c r="AI86" s="63">
        <v>-3.7910965745925123</v>
      </c>
      <c r="AJ86" s="63">
        <v>-46.396603165823734</v>
      </c>
      <c r="AK86" s="63">
        <v>-74.893924955169751</v>
      </c>
      <c r="AL86" s="63">
        <v>-54.893886860521796</v>
      </c>
      <c r="AM86" s="63">
        <v>-63.742923772786824</v>
      </c>
      <c r="AN86" s="63" t="str">
        <v/>
      </c>
      <c r="AO86" s="63" t="str">
        <v/>
      </c>
      <c r="AP86" s="63" t="str">
        <v/>
      </c>
      <c r="AQ86" s="63" t="str">
        <v/>
      </c>
      <c r="AR86" s="63" t="str">
        <v/>
      </c>
      <c r="AS86" s="63" t="str">
        <v/>
      </c>
      <c r="AT86" s="63" t="str">
        <v/>
      </c>
      <c r="AU86" s="63" t="str">
        <v/>
      </c>
      <c r="AV86" s="63" t="str">
        <v/>
      </c>
      <c r="AW86" s="63" t="str">
        <v/>
      </c>
      <c r="AX86" s="63" t="str">
        <v/>
      </c>
      <c r="AY86" s="63" t="str">
        <v/>
      </c>
      <c r="AZ86" s="63" t="str">
        <v/>
      </c>
      <c r="BA86" s="63" t="str">
        <v/>
      </c>
      <c r="BB86" s="63" t="str">
        <v/>
      </c>
      <c r="BC86" s="63" t="str">
        <v/>
      </c>
      <c r="BD86" s="63" t="str">
        <v/>
      </c>
      <c r="BE86" s="63" t="str">
        <v/>
      </c>
      <c r="BF86" s="63" t="str">
        <v/>
      </c>
      <c r="BG86" s="63" t="str">
        <v/>
      </c>
      <c r="BH86" s="63" t="str">
        <v/>
      </c>
      <c r="BI86" s="63" t="str">
        <v/>
      </c>
      <c r="BJ86" s="63" t="str">
        <v/>
      </c>
      <c r="BK86" s="63" t="str">
        <v/>
      </c>
      <c r="BL86" s="63" t="str">
        <v/>
      </c>
      <c r="BM86" s="63" t="str">
        <v/>
      </c>
      <c r="BN86" s="63" t="str">
        <v/>
      </c>
      <c r="BO86" s="63" t="str">
        <v/>
      </c>
      <c r="BP86" s="63" t="str">
        <v/>
      </c>
      <c r="BQ86" s="63" t="str">
        <v/>
      </c>
      <c r="BR86" s="63" t="str">
        <v/>
      </c>
      <c r="BS86" s="63" t="str">
        <v/>
      </c>
      <c r="BT86" s="63" t="str">
        <v/>
      </c>
      <c r="BU86" s="63" t="str">
        <v/>
      </c>
      <c r="BV86" s="63" t="str">
        <v/>
      </c>
      <c r="BW86" s="63" t="str">
        <v/>
      </c>
      <c r="BX86" s="63" t="str">
        <v/>
      </c>
      <c r="BY86" s="63" t="str">
        <v/>
      </c>
      <c r="BZ86" s="63" t="str">
        <v/>
      </c>
      <c r="CA86" s="63" t="str">
        <v/>
      </c>
      <c r="CB86" s="63" t="str">
        <v/>
      </c>
      <c r="CC86" s="63" t="str">
        <v/>
      </c>
      <c r="CD86" s="63" t="str">
        <v/>
      </c>
      <c r="CE86" s="63" t="str">
        <v/>
      </c>
      <c r="CF86" s="63" t="str">
        <v/>
      </c>
      <c r="CG86" s="63" t="str">
        <v/>
      </c>
      <c r="CH86" s="63" t="str">
        <v/>
      </c>
      <c r="CI86" s="63" t="str">
        <v/>
      </c>
      <c r="CJ86" s="63" t="str">
        <v/>
      </c>
      <c r="CK86" s="63" t="str">
        <v/>
      </c>
      <c r="CL86" s="63" t="str">
        <v/>
      </c>
      <c r="CM86" s="63" t="str">
        <v/>
      </c>
      <c r="CN86" s="63" t="str">
        <v/>
      </c>
      <c r="CO86" s="63" t="str">
        <v/>
      </c>
      <c r="CP86" s="63" t="str">
        <v/>
      </c>
      <c r="CQ86" s="63" t="str">
        <v/>
      </c>
      <c r="CR86" s="63" t="str">
        <v/>
      </c>
      <c r="CS86" s="63" t="str">
        <v/>
      </c>
      <c r="CT86" s="63" t="str">
        <v/>
      </c>
      <c r="CU86" s="63" t="str">
        <v/>
      </c>
      <c r="CV86" s="63" t="str">
        <v/>
      </c>
      <c r="CW86" s="63" t="str">
        <v/>
      </c>
      <c r="CX86" s="63" t="str">
        <v/>
      </c>
      <c r="CY86" s="63" t="str">
        <v/>
      </c>
      <c r="CZ86" s="63" t="str">
        <v/>
      </c>
      <c r="DA86" s="63" t="str">
        <v/>
      </c>
      <c r="DB86" s="63" t="str">
        <v/>
      </c>
      <c r="DC86" s="63" t="str">
        <v/>
      </c>
      <c r="DD86" s="63" t="str">
        <v/>
      </c>
      <c r="DE86" s="63" t="str">
        <v/>
      </c>
      <c r="DF86" s="63" t="str">
        <v/>
      </c>
      <c r="DG86" s="63" t="str">
        <v/>
      </c>
      <c r="DH86" s="63" t="str">
        <v/>
      </c>
      <c r="DI86" s="63" t="str">
        <v/>
      </c>
      <c r="DJ86" s="63" t="str">
        <v/>
      </c>
      <c r="DK86" s="63" t="str">
        <v/>
      </c>
      <c r="DL86" s="63" t="str">
        <v/>
      </c>
      <c r="DM86" s="63" t="str">
        <v/>
      </c>
      <c r="DN86" s="63" t="str">
        <v/>
      </c>
      <c r="DO86" s="63" t="str">
        <v/>
      </c>
      <c r="DP86" s="63" t="str">
        <v/>
      </c>
      <c r="DQ86" s="63" t="str">
        <v/>
      </c>
      <c r="DR86" s="63" t="str">
        <v/>
      </c>
      <c r="DS86" s="63" t="str">
        <v/>
      </c>
      <c r="DT86" s="63" t="str">
        <v/>
      </c>
      <c r="DU86" s="63" t="str">
        <v/>
      </c>
      <c r="DV86" s="63" t="str">
        <v/>
      </c>
      <c r="DW86" s="63" t="str">
        <v/>
      </c>
      <c r="DX86" s="63" t="str">
        <v/>
      </c>
      <c r="DY86" s="63" t="str">
        <v/>
      </c>
      <c r="DZ86" s="63" t="str">
        <v/>
      </c>
      <c r="EA86" s="63" t="str">
        <v/>
      </c>
      <c r="EB86" s="63" t="str">
        <v/>
      </c>
      <c r="EC86" s="63" t="str">
        <v/>
      </c>
      <c r="ED86" s="63" t="str">
        <v/>
      </c>
      <c r="EE86" s="63" t="str">
        <v/>
      </c>
      <c r="EF86" s="63" t="str">
        <v/>
      </c>
      <c r="EG86" s="63" t="str">
        <v/>
      </c>
      <c r="EH86" s="63" t="str">
        <v/>
      </c>
      <c r="EI86" s="63" t="str">
        <v/>
      </c>
      <c r="EJ86" s="63" t="str">
        <v/>
      </c>
      <c r="EK86" s="63" t="str">
        <v/>
      </c>
      <c r="EL86" s="63" t="str">
        <v/>
      </c>
      <c r="EM86" s="63" t="str">
        <v/>
      </c>
      <c r="EN86" s="63" t="str">
        <v/>
      </c>
      <c r="EO86" s="63" t="str">
        <v/>
      </c>
      <c r="EP86" s="63" t="str">
        <v/>
      </c>
      <c r="EQ86" s="63" t="str">
        <v/>
      </c>
      <c r="ER86" s="63" t="str">
        <v/>
      </c>
      <c r="ES86" s="63" t="str">
        <v/>
      </c>
      <c r="ET86" s="63" t="str">
        <v/>
      </c>
      <c r="EU86" s="63" t="str">
        <v/>
      </c>
      <c r="EV86" s="63" t="str">
        <v/>
      </c>
      <c r="EW86" s="63" t="str">
        <v/>
      </c>
      <c r="EX86" s="63" t="str">
        <v/>
      </c>
      <c r="EY86" s="63" t="str">
        <v/>
      </c>
      <c r="EZ86" s="63" t="str">
        <v/>
      </c>
      <c r="FA86" s="63" t="str">
        <v/>
      </c>
      <c r="FB86" s="63" t="str">
        <v/>
      </c>
      <c r="FC86" s="63" t="str">
        <v/>
      </c>
      <c r="FD86" s="63" t="str">
        <v/>
      </c>
      <c r="FE86" s="63" t="str">
        <v/>
      </c>
      <c r="FF86" s="63" t="str">
        <v/>
      </c>
      <c r="FG86" s="63" t="str">
        <v/>
      </c>
      <c r="FH86" s="63" t="str">
        <v/>
      </c>
      <c r="FI86" s="63" t="str">
        <v/>
      </c>
      <c r="FJ86" s="63" t="str">
        <v/>
      </c>
      <c r="FK86" s="63" t="str">
        <v/>
      </c>
      <c r="FL86" s="63" t="str">
        <v/>
      </c>
      <c r="FM86" s="63" t="str">
        <v/>
      </c>
      <c r="FN86" s="63" t="str">
        <v/>
      </c>
      <c r="FO86" s="63" t="str">
        <v/>
      </c>
      <c r="FP86" s="63" t="str">
        <v/>
      </c>
      <c r="FQ86" s="63" t="str">
        <v/>
      </c>
      <c r="FR86" s="63" t="str">
        <v/>
      </c>
      <c r="FS86" s="63" t="str">
        <v/>
      </c>
      <c r="FT86" s="63" t="str">
        <v/>
      </c>
      <c r="FU86" s="63" t="str">
        <v/>
      </c>
      <c r="FV86" s="63" t="str">
        <v/>
      </c>
      <c r="FW86" s="63" t="str">
        <v/>
      </c>
      <c r="FX86" s="63" t="str">
        <v/>
      </c>
      <c r="FY86" s="63" t="str">
        <v/>
      </c>
      <c r="FZ86" s="63" t="str">
        <v/>
      </c>
      <c r="GA86" s="63" t="str">
        <v/>
      </c>
      <c r="GB86" s="63" t="str">
        <v/>
      </c>
      <c r="GC86" s="63" t="str">
        <v/>
      </c>
      <c r="GD86" s="63" t="str">
        <v/>
      </c>
      <c r="GE86" s="63" t="str">
        <v/>
      </c>
      <c r="GF86" s="63" t="str">
        <v/>
      </c>
      <c r="GG86" s="63" t="str">
        <v/>
      </c>
      <c r="GH86" s="63" t="str">
        <v/>
      </c>
      <c r="GI86" s="63" t="str">
        <v/>
      </c>
      <c r="GJ86" s="63" t="str">
        <v/>
      </c>
      <c r="GK86" s="63" t="str">
        <v/>
      </c>
      <c r="GL86" s="63" t="str">
        <v/>
      </c>
      <c r="GM86" s="63" t="str">
        <v/>
      </c>
      <c r="GN86" s="63" t="str">
        <v/>
      </c>
      <c r="GO86" s="63" t="str">
        <v/>
      </c>
      <c r="GP86" s="63" t="str">
        <v/>
      </c>
      <c r="GQ86" s="63" t="str">
        <v/>
      </c>
      <c r="GR86" s="63" t="str">
        <v/>
      </c>
      <c r="GS86" s="63" t="str">
        <v/>
      </c>
      <c r="GT86" s="63" t="str">
        <v/>
      </c>
      <c r="GU86" s="63" t="str">
        <v/>
      </c>
      <c r="GV86" s="63" t="str">
        <v/>
      </c>
      <c r="GW86" s="63" t="str">
        <v/>
      </c>
      <c r="GX86" s="63" t="str">
        <v/>
      </c>
      <c r="GY86" s="63" t="str">
        <v/>
      </c>
      <c r="GZ86" s="63" t="str">
        <v/>
      </c>
      <c r="HA86" s="63" t="str">
        <v/>
      </c>
      <c r="HB86" s="63" t="str">
        <v/>
      </c>
      <c r="HC86" s="63" t="str">
        <v/>
      </c>
      <c r="HD86" s="63" t="str">
        <v/>
      </c>
      <c r="HE86" s="63" t="str">
        <v/>
      </c>
      <c r="HF86" s="63" t="str">
        <v/>
      </c>
      <c r="HG86" s="63" t="str">
        <v/>
      </c>
      <c r="HH86" s="63" t="str">
        <v/>
      </c>
      <c r="HI86" s="63" t="str">
        <v/>
      </c>
      <c r="HJ86" s="63" t="str">
        <v/>
      </c>
      <c r="HK86" s="63" t="str">
        <v/>
      </c>
      <c r="HL86" s="63" t="str">
        <v/>
      </c>
      <c r="HM86" s="63" t="str">
        <v/>
      </c>
      <c r="HN86" s="63" t="str">
        <v/>
      </c>
      <c r="HO86" s="63" t="str">
        <v/>
      </c>
      <c r="HP86" s="63" t="str">
        <v/>
      </c>
      <c r="HQ86" s="63" t="str">
        <v/>
      </c>
      <c r="HR86" s="63" t="str">
        <v/>
      </c>
      <c r="HS86" s="63" t="str">
        <v/>
      </c>
      <c r="HT86" s="63" t="str">
        <v/>
      </c>
      <c r="HU86" s="63" t="str">
        <v/>
      </c>
      <c r="HV86" s="63" t="str">
        <v/>
      </c>
      <c r="HW86" s="63" t="str">
        <v/>
      </c>
      <c r="HX86" s="63" t="str">
        <v/>
      </c>
      <c r="HY86" s="63" t="str">
        <v/>
      </c>
      <c r="HZ86" s="63" t="str">
        <v/>
      </c>
      <c r="IA86" s="63" t="str">
        <v/>
      </c>
      <c r="IB86" s="63" t="str">
        <v/>
      </c>
      <c r="IC86" s="63" t="str">
        <v/>
      </c>
      <c r="ID86" s="63" t="str">
        <v/>
      </c>
      <c r="IE86" s="63" t="str">
        <v/>
      </c>
      <c r="IF86" s="63" t="str">
        <v/>
      </c>
      <c r="IG86" s="63" t="str">
        <v/>
      </c>
      <c r="IH86" s="63" t="str">
        <v/>
      </c>
      <c r="II86" s="63" t="str">
        <v/>
      </c>
      <c r="IJ86" s="63" t="str">
        <v/>
      </c>
      <c r="IK86" s="63" t="str">
        <v/>
      </c>
      <c r="IL86" s="63" t="str">
        <v/>
      </c>
      <c r="IM86" s="63" t="str">
        <v/>
      </c>
      <c r="IN86" s="63" t="str">
        <v/>
      </c>
      <c r="IO86" s="63" t="str">
        <v/>
      </c>
      <c r="IP86" s="63" t="str">
        <v/>
      </c>
      <c r="IQ86" s="63" t="str">
        <v/>
      </c>
      <c r="IR86" s="57">
        <f t="shared" si="236"/>
        <v>-34.635626654642373</v>
      </c>
      <c r="IS86" s="57">
        <f t="shared" si="237"/>
        <v>25.737558328056988</v>
      </c>
      <c r="IT86" s="57"/>
    </row>
    <row r="87" spans="1:254" s="64" customFormat="1" x14ac:dyDescent="0.2">
      <c r="A87" s="62" t="s">
        <v>4</v>
      </c>
      <c r="B87" s="63">
        <v>4.8344540318273017</v>
      </c>
      <c r="C87" s="63">
        <v>38.524873572121429</v>
      </c>
      <c r="D87" s="63">
        <v>-0.79738275329601394</v>
      </c>
      <c r="E87" s="63">
        <v>5.7841079246911473</v>
      </c>
      <c r="F87" s="63">
        <v>51.521338799700089</v>
      </c>
      <c r="G87" s="63">
        <v>-8.7801038487204366</v>
      </c>
      <c r="H87" s="63">
        <v>7.7723323787869507</v>
      </c>
      <c r="I87" s="63">
        <v>17.260799552576437</v>
      </c>
      <c r="J87" s="63">
        <v>-16.36006549110559</v>
      </c>
      <c r="K87" s="63">
        <v>-2.4453414761957921</v>
      </c>
      <c r="L87" s="63">
        <v>-6.1600131410325485</v>
      </c>
      <c r="M87" s="63">
        <v>4.5731496422115878</v>
      </c>
      <c r="N87" s="63">
        <v>-33.824256011298772</v>
      </c>
      <c r="O87" s="63">
        <v>38.368309187715163</v>
      </c>
      <c r="P87" s="63">
        <v>-1.9013362415213064</v>
      </c>
      <c r="Q87" s="63">
        <v>-32.976538126375686</v>
      </c>
      <c r="R87" s="63">
        <v>-51.72536671658866</v>
      </c>
      <c r="S87" s="63">
        <v>-50.513358930052597</v>
      </c>
      <c r="T87" s="63">
        <v>6.4345967026617901</v>
      </c>
      <c r="U87" s="63">
        <v>-0.9962808493089057</v>
      </c>
      <c r="V87" s="63">
        <v>-13.702076676719281</v>
      </c>
      <c r="W87" s="63">
        <v>-42.136148598249093</v>
      </c>
      <c r="X87" s="63">
        <v>6.1014561441266117</v>
      </c>
      <c r="Y87" s="63">
        <v>21.871102026137059</v>
      </c>
      <c r="Z87" s="63">
        <v>-23.323254167679746</v>
      </c>
      <c r="AA87" s="63">
        <v>-22.819654756941361</v>
      </c>
      <c r="AB87" s="63">
        <v>-7.59274978589663</v>
      </c>
      <c r="AC87" s="63">
        <v>-9.6684262264672398</v>
      </c>
      <c r="AD87" s="63">
        <v>-14.86660697816326</v>
      </c>
      <c r="AE87" s="63">
        <v>-7.5013545299089959</v>
      </c>
      <c r="AF87" s="63">
        <v>0.27940301274767582</v>
      </c>
      <c r="AG87" s="63">
        <v>4.5239461925153304</v>
      </c>
      <c r="AH87" s="63">
        <v>-3.3112812559746345</v>
      </c>
      <c r="AI87" s="63">
        <v>-28.676617240747422</v>
      </c>
      <c r="AJ87" s="63">
        <v>-53.696611587880973</v>
      </c>
      <c r="AK87" s="63">
        <v>-8.447960650524406</v>
      </c>
      <c r="AL87" s="63">
        <v>1.5021114228159644</v>
      </c>
      <c r="AM87" s="63">
        <v>3.0159153793219211</v>
      </c>
      <c r="AN87" s="63" t="str">
        <v/>
      </c>
      <c r="AO87" s="63" t="str">
        <v/>
      </c>
      <c r="AP87" s="63" t="str">
        <v/>
      </c>
      <c r="AQ87" s="63" t="str">
        <v/>
      </c>
      <c r="AR87" s="63" t="str">
        <v/>
      </c>
      <c r="AS87" s="63" t="str">
        <v/>
      </c>
      <c r="AT87" s="63" t="str">
        <v/>
      </c>
      <c r="AU87" s="63" t="str">
        <v/>
      </c>
      <c r="AV87" s="63" t="str">
        <v/>
      </c>
      <c r="AW87" s="63" t="str">
        <v/>
      </c>
      <c r="AX87" s="63" t="str">
        <v/>
      </c>
      <c r="AY87" s="63" t="str">
        <v/>
      </c>
      <c r="AZ87" s="63" t="str">
        <v/>
      </c>
      <c r="BA87" s="63" t="str">
        <v/>
      </c>
      <c r="BB87" s="63" t="str">
        <v/>
      </c>
      <c r="BC87" s="63" t="str">
        <v/>
      </c>
      <c r="BD87" s="63" t="str">
        <v/>
      </c>
      <c r="BE87" s="63" t="str">
        <v/>
      </c>
      <c r="BF87" s="63" t="str">
        <v/>
      </c>
      <c r="BG87" s="63" t="str">
        <v/>
      </c>
      <c r="BH87" s="63" t="str">
        <v/>
      </c>
      <c r="BI87" s="63" t="str">
        <v/>
      </c>
      <c r="BJ87" s="63" t="str">
        <v/>
      </c>
      <c r="BK87" s="63" t="str">
        <v/>
      </c>
      <c r="BL87" s="63" t="str">
        <v/>
      </c>
      <c r="BM87" s="63" t="str">
        <v/>
      </c>
      <c r="BN87" s="63" t="str">
        <v/>
      </c>
      <c r="BO87" s="63" t="str">
        <v/>
      </c>
      <c r="BP87" s="63" t="str">
        <v/>
      </c>
      <c r="BQ87" s="63" t="str">
        <v/>
      </c>
      <c r="BR87" s="63" t="str">
        <v/>
      </c>
      <c r="BS87" s="63" t="str">
        <v/>
      </c>
      <c r="BT87" s="63" t="str">
        <v/>
      </c>
      <c r="BU87" s="63" t="str">
        <v/>
      </c>
      <c r="BV87" s="63" t="str">
        <v/>
      </c>
      <c r="BW87" s="63" t="str">
        <v/>
      </c>
      <c r="BX87" s="63" t="str">
        <v/>
      </c>
      <c r="BY87" s="63" t="str">
        <v/>
      </c>
      <c r="BZ87" s="63" t="str">
        <v/>
      </c>
      <c r="CA87" s="63" t="str">
        <v/>
      </c>
      <c r="CB87" s="63" t="str">
        <v/>
      </c>
      <c r="CC87" s="63" t="str">
        <v/>
      </c>
      <c r="CD87" s="63" t="str">
        <v/>
      </c>
      <c r="CE87" s="63" t="str">
        <v/>
      </c>
      <c r="CF87" s="63" t="str">
        <v/>
      </c>
      <c r="CG87" s="63" t="str">
        <v/>
      </c>
      <c r="CH87" s="63" t="str">
        <v/>
      </c>
      <c r="CI87" s="63" t="str">
        <v/>
      </c>
      <c r="CJ87" s="63" t="str">
        <v/>
      </c>
      <c r="CK87" s="63" t="str">
        <v/>
      </c>
      <c r="CL87" s="63" t="str">
        <v/>
      </c>
      <c r="CM87" s="63" t="str">
        <v/>
      </c>
      <c r="CN87" s="63" t="str">
        <v/>
      </c>
      <c r="CO87" s="63" t="str">
        <v/>
      </c>
      <c r="CP87" s="63" t="str">
        <v/>
      </c>
      <c r="CQ87" s="63" t="str">
        <v/>
      </c>
      <c r="CR87" s="63" t="str">
        <v/>
      </c>
      <c r="CS87" s="63" t="str">
        <v/>
      </c>
      <c r="CT87" s="63" t="str">
        <v/>
      </c>
      <c r="CU87" s="63" t="str">
        <v/>
      </c>
      <c r="CV87" s="63" t="str">
        <v/>
      </c>
      <c r="CW87" s="63" t="str">
        <v/>
      </c>
      <c r="CX87" s="63" t="str">
        <v/>
      </c>
      <c r="CY87" s="63" t="str">
        <v/>
      </c>
      <c r="CZ87" s="63" t="str">
        <v/>
      </c>
      <c r="DA87" s="63" t="str">
        <v/>
      </c>
      <c r="DB87" s="63" t="str">
        <v/>
      </c>
      <c r="DC87" s="63" t="str">
        <v/>
      </c>
      <c r="DD87" s="63" t="str">
        <v/>
      </c>
      <c r="DE87" s="63" t="str">
        <v/>
      </c>
      <c r="DF87" s="63" t="str">
        <v/>
      </c>
      <c r="DG87" s="63" t="str">
        <v/>
      </c>
      <c r="DH87" s="63" t="str">
        <v/>
      </c>
      <c r="DI87" s="63" t="str">
        <v/>
      </c>
      <c r="DJ87" s="63" t="str">
        <v/>
      </c>
      <c r="DK87" s="63" t="str">
        <v/>
      </c>
      <c r="DL87" s="63" t="str">
        <v/>
      </c>
      <c r="DM87" s="63" t="str">
        <v/>
      </c>
      <c r="DN87" s="63" t="str">
        <v/>
      </c>
      <c r="DO87" s="63" t="str">
        <v/>
      </c>
      <c r="DP87" s="63" t="str">
        <v/>
      </c>
      <c r="DQ87" s="63" t="str">
        <v/>
      </c>
      <c r="DR87" s="63" t="str">
        <v/>
      </c>
      <c r="DS87" s="63" t="str">
        <v/>
      </c>
      <c r="DT87" s="63" t="str">
        <v/>
      </c>
      <c r="DU87" s="63" t="str">
        <v/>
      </c>
      <c r="DV87" s="63" t="str">
        <v/>
      </c>
      <c r="DW87" s="63" t="str">
        <v/>
      </c>
      <c r="DX87" s="63" t="str">
        <v/>
      </c>
      <c r="DY87" s="63" t="str">
        <v/>
      </c>
      <c r="DZ87" s="63" t="str">
        <v/>
      </c>
      <c r="EA87" s="63" t="str">
        <v/>
      </c>
      <c r="EB87" s="63" t="str">
        <v/>
      </c>
      <c r="EC87" s="63" t="str">
        <v/>
      </c>
      <c r="ED87" s="63" t="str">
        <v/>
      </c>
      <c r="EE87" s="63" t="str">
        <v/>
      </c>
      <c r="EF87" s="63" t="str">
        <v/>
      </c>
      <c r="EG87" s="63" t="str">
        <v/>
      </c>
      <c r="EH87" s="63" t="str">
        <v/>
      </c>
      <c r="EI87" s="63" t="str">
        <v/>
      </c>
      <c r="EJ87" s="63" t="str">
        <v/>
      </c>
      <c r="EK87" s="63" t="str">
        <v/>
      </c>
      <c r="EL87" s="63" t="str">
        <v/>
      </c>
      <c r="EM87" s="63" t="str">
        <v/>
      </c>
      <c r="EN87" s="63" t="str">
        <v/>
      </c>
      <c r="EO87" s="63" t="str">
        <v/>
      </c>
      <c r="EP87" s="63" t="str">
        <v/>
      </c>
      <c r="EQ87" s="63" t="str">
        <v/>
      </c>
      <c r="ER87" s="63" t="str">
        <v/>
      </c>
      <c r="ES87" s="63" t="str">
        <v/>
      </c>
      <c r="ET87" s="63" t="str">
        <v/>
      </c>
      <c r="EU87" s="63" t="str">
        <v/>
      </c>
      <c r="EV87" s="63" t="str">
        <v/>
      </c>
      <c r="EW87" s="63" t="str">
        <v/>
      </c>
      <c r="EX87" s="63" t="str">
        <v/>
      </c>
      <c r="EY87" s="63" t="str">
        <v/>
      </c>
      <c r="EZ87" s="63" t="str">
        <v/>
      </c>
      <c r="FA87" s="63" t="str">
        <v/>
      </c>
      <c r="FB87" s="63" t="str">
        <v/>
      </c>
      <c r="FC87" s="63" t="str">
        <v/>
      </c>
      <c r="FD87" s="63" t="str">
        <v/>
      </c>
      <c r="FE87" s="63" t="str">
        <v/>
      </c>
      <c r="FF87" s="63" t="str">
        <v/>
      </c>
      <c r="FG87" s="63" t="str">
        <v/>
      </c>
      <c r="FH87" s="63" t="str">
        <v/>
      </c>
      <c r="FI87" s="63" t="str">
        <v/>
      </c>
      <c r="FJ87" s="63" t="str">
        <v/>
      </c>
      <c r="FK87" s="63" t="str">
        <v/>
      </c>
      <c r="FL87" s="63" t="str">
        <v/>
      </c>
      <c r="FM87" s="63" t="str">
        <v/>
      </c>
      <c r="FN87" s="63" t="str">
        <v/>
      </c>
      <c r="FO87" s="63" t="str">
        <v/>
      </c>
      <c r="FP87" s="63" t="str">
        <v/>
      </c>
      <c r="FQ87" s="63" t="str">
        <v/>
      </c>
      <c r="FR87" s="63" t="str">
        <v/>
      </c>
      <c r="FS87" s="63" t="str">
        <v/>
      </c>
      <c r="FT87" s="63" t="str">
        <v/>
      </c>
      <c r="FU87" s="63" t="str">
        <v/>
      </c>
      <c r="FV87" s="63" t="str">
        <v/>
      </c>
      <c r="FW87" s="63" t="str">
        <v/>
      </c>
      <c r="FX87" s="63" t="str">
        <v/>
      </c>
      <c r="FY87" s="63" t="str">
        <v/>
      </c>
      <c r="FZ87" s="63" t="str">
        <v/>
      </c>
      <c r="GA87" s="63" t="str">
        <v/>
      </c>
      <c r="GB87" s="63" t="str">
        <v/>
      </c>
      <c r="GC87" s="63" t="str">
        <v/>
      </c>
      <c r="GD87" s="63" t="str">
        <v/>
      </c>
      <c r="GE87" s="63" t="str">
        <v/>
      </c>
      <c r="GF87" s="63" t="str">
        <v/>
      </c>
      <c r="GG87" s="63" t="str">
        <v/>
      </c>
      <c r="GH87" s="63" t="str">
        <v/>
      </c>
      <c r="GI87" s="63" t="str">
        <v/>
      </c>
      <c r="GJ87" s="63" t="str">
        <v/>
      </c>
      <c r="GK87" s="63" t="str">
        <v/>
      </c>
      <c r="GL87" s="63" t="str">
        <v/>
      </c>
      <c r="GM87" s="63" t="str">
        <v/>
      </c>
      <c r="GN87" s="63" t="str">
        <v/>
      </c>
      <c r="GO87" s="63" t="str">
        <v/>
      </c>
      <c r="GP87" s="63" t="str">
        <v/>
      </c>
      <c r="GQ87" s="63" t="str">
        <v/>
      </c>
      <c r="GR87" s="63" t="str">
        <v/>
      </c>
      <c r="GS87" s="63" t="str">
        <v/>
      </c>
      <c r="GT87" s="63" t="str">
        <v/>
      </c>
      <c r="GU87" s="63" t="str">
        <v/>
      </c>
      <c r="GV87" s="63" t="str">
        <v/>
      </c>
      <c r="GW87" s="63" t="str">
        <v/>
      </c>
      <c r="GX87" s="63" t="str">
        <v/>
      </c>
      <c r="GY87" s="63" t="str">
        <v/>
      </c>
      <c r="GZ87" s="63" t="str">
        <v/>
      </c>
      <c r="HA87" s="63" t="str">
        <v/>
      </c>
      <c r="HB87" s="63" t="str">
        <v/>
      </c>
      <c r="HC87" s="63" t="str">
        <v/>
      </c>
      <c r="HD87" s="63" t="str">
        <v/>
      </c>
      <c r="HE87" s="63" t="str">
        <v/>
      </c>
      <c r="HF87" s="63" t="str">
        <v/>
      </c>
      <c r="HG87" s="63" t="str">
        <v/>
      </c>
      <c r="HH87" s="63" t="str">
        <v/>
      </c>
      <c r="HI87" s="63" t="str">
        <v/>
      </c>
      <c r="HJ87" s="63" t="str">
        <v/>
      </c>
      <c r="HK87" s="63" t="str">
        <v/>
      </c>
      <c r="HL87" s="63" t="str">
        <v/>
      </c>
      <c r="HM87" s="63" t="str">
        <v/>
      </c>
      <c r="HN87" s="63" t="str">
        <v/>
      </c>
      <c r="HO87" s="63" t="str">
        <v/>
      </c>
      <c r="HP87" s="63" t="str">
        <v/>
      </c>
      <c r="HQ87" s="63" t="str">
        <v/>
      </c>
      <c r="HR87" s="63" t="str">
        <v/>
      </c>
      <c r="HS87" s="63" t="str">
        <v/>
      </c>
      <c r="HT87" s="63" t="str">
        <v/>
      </c>
      <c r="HU87" s="63" t="str">
        <v/>
      </c>
      <c r="HV87" s="63" t="str">
        <v/>
      </c>
      <c r="HW87" s="63" t="str">
        <v/>
      </c>
      <c r="HX87" s="63" t="str">
        <v/>
      </c>
      <c r="HY87" s="63" t="str">
        <v/>
      </c>
      <c r="HZ87" s="63" t="str">
        <v/>
      </c>
      <c r="IA87" s="63" t="str">
        <v/>
      </c>
      <c r="IB87" s="63" t="str">
        <v/>
      </c>
      <c r="IC87" s="63" t="str">
        <v/>
      </c>
      <c r="ID87" s="63" t="str">
        <v/>
      </c>
      <c r="IE87" s="63" t="str">
        <v/>
      </c>
      <c r="IF87" s="63" t="str">
        <v/>
      </c>
      <c r="IG87" s="63" t="str">
        <v/>
      </c>
      <c r="IH87" s="63" t="str">
        <v/>
      </c>
      <c r="II87" s="63" t="str">
        <v/>
      </c>
      <c r="IJ87" s="63" t="str">
        <v/>
      </c>
      <c r="IK87" s="63" t="str">
        <v/>
      </c>
      <c r="IL87" s="63" t="str">
        <v/>
      </c>
      <c r="IM87" s="63" t="str">
        <v/>
      </c>
      <c r="IN87" s="63" t="str">
        <v/>
      </c>
      <c r="IO87" s="63" t="str">
        <v/>
      </c>
      <c r="IP87" s="63" t="str">
        <v/>
      </c>
      <c r="IQ87" s="63" t="str">
        <v/>
      </c>
      <c r="IR87" s="57">
        <f t="shared" si="236"/>
        <v>-6.0488128965971812</v>
      </c>
      <c r="IS87" s="57">
        <f t="shared" si="237"/>
        <v>23.447608039933613</v>
      </c>
      <c r="IT87" s="57"/>
    </row>
    <row r="88" spans="1:254" s="64" customFormat="1" x14ac:dyDescent="0.2">
      <c r="A88" s="62" t="s">
        <v>5</v>
      </c>
      <c r="B88" s="63">
        <v>86.711991565759391</v>
      </c>
      <c r="C88" s="63">
        <v>88.83944885156204</v>
      </c>
      <c r="D88" s="63">
        <v>70.015695615959217</v>
      </c>
      <c r="E88" s="63">
        <v>66.554816825521769</v>
      </c>
      <c r="F88" s="63">
        <v>83.813765886462491</v>
      </c>
      <c r="G88" s="63">
        <v>84.009238126541945</v>
      </c>
      <c r="H88" s="63">
        <v>162.41271017301349</v>
      </c>
      <c r="I88" s="63">
        <v>48.999014810507859</v>
      </c>
      <c r="J88" s="63">
        <v>64.406032929731353</v>
      </c>
      <c r="K88" s="63">
        <v>52.808503951140253</v>
      </c>
      <c r="L88" s="63">
        <v>77.697028790346863</v>
      </c>
      <c r="M88" s="63">
        <v>49.246447588600866</v>
      </c>
      <c r="N88" s="63">
        <v>44.102116678262007</v>
      </c>
      <c r="O88" s="63">
        <v>69.402240092627125</v>
      </c>
      <c r="P88" s="63">
        <v>35.665990389675095</v>
      </c>
      <c r="Q88" s="63">
        <v>57.223838749781287</v>
      </c>
      <c r="R88" s="63">
        <v>52.003104821645877</v>
      </c>
      <c r="S88" s="63">
        <v>12.882207141420592</v>
      </c>
      <c r="T88" s="63">
        <v>59.287312659658653</v>
      </c>
      <c r="U88" s="63">
        <v>84.899408822359689</v>
      </c>
      <c r="V88" s="63">
        <v>44.49817718023894</v>
      </c>
      <c r="W88" s="63">
        <v>96.038256969752354</v>
      </c>
      <c r="X88" s="63">
        <v>72.537079849012258</v>
      </c>
      <c r="Y88" s="63">
        <v>80.11778934514804</v>
      </c>
      <c r="Z88" s="63">
        <v>97.57295057647039</v>
      </c>
      <c r="AA88" s="63">
        <v>57.595253704799553</v>
      </c>
      <c r="AB88" s="63">
        <v>47.799667065242105</v>
      </c>
      <c r="AC88" s="63">
        <v>77.968930564369003</v>
      </c>
      <c r="AD88" s="63">
        <v>22.141847276993378</v>
      </c>
      <c r="AE88" s="63">
        <v>87.983202516898601</v>
      </c>
      <c r="AF88" s="63">
        <v>39.172297718154489</v>
      </c>
      <c r="AG88" s="63">
        <v>77.072257628783845</v>
      </c>
      <c r="AH88" s="63">
        <v>27.350279134616024</v>
      </c>
      <c r="AI88" s="63">
        <v>25.122215480951851</v>
      </c>
      <c r="AJ88" s="63">
        <v>47.709022390925654</v>
      </c>
      <c r="AK88" s="63">
        <v>48.302905178188475</v>
      </c>
      <c r="AL88" s="63">
        <v>27.042479595447666</v>
      </c>
      <c r="AM88" s="63">
        <v>120.00919910759431</v>
      </c>
      <c r="AN88" s="63" t="str">
        <v/>
      </c>
      <c r="AO88" s="63" t="str">
        <v/>
      </c>
      <c r="AP88" s="63" t="str">
        <v/>
      </c>
      <c r="AQ88" s="63" t="str">
        <v/>
      </c>
      <c r="AR88" s="63" t="str">
        <v/>
      </c>
      <c r="AS88" s="63" t="str">
        <v/>
      </c>
      <c r="AT88" s="63" t="str">
        <v/>
      </c>
      <c r="AU88" s="63" t="str">
        <v/>
      </c>
      <c r="AV88" s="63" t="str">
        <v/>
      </c>
      <c r="AW88" s="63" t="str">
        <v/>
      </c>
      <c r="AX88" s="63" t="str">
        <v/>
      </c>
      <c r="AY88" s="63" t="str">
        <v/>
      </c>
      <c r="AZ88" s="63" t="str">
        <v/>
      </c>
      <c r="BA88" s="63" t="str">
        <v/>
      </c>
      <c r="BB88" s="63" t="str">
        <v/>
      </c>
      <c r="BC88" s="63" t="str">
        <v/>
      </c>
      <c r="BD88" s="63" t="str">
        <v/>
      </c>
      <c r="BE88" s="63" t="str">
        <v/>
      </c>
      <c r="BF88" s="63" t="str">
        <v/>
      </c>
      <c r="BG88" s="63" t="str">
        <v/>
      </c>
      <c r="BH88" s="63" t="str">
        <v/>
      </c>
      <c r="BI88" s="63" t="str">
        <v/>
      </c>
      <c r="BJ88" s="63" t="str">
        <v/>
      </c>
      <c r="BK88" s="63" t="str">
        <v/>
      </c>
      <c r="BL88" s="63" t="str">
        <v/>
      </c>
      <c r="BM88" s="63" t="str">
        <v/>
      </c>
      <c r="BN88" s="63" t="str">
        <v/>
      </c>
      <c r="BO88" s="63" t="str">
        <v/>
      </c>
      <c r="BP88" s="63" t="str">
        <v/>
      </c>
      <c r="BQ88" s="63" t="str">
        <v/>
      </c>
      <c r="BR88" s="63" t="str">
        <v/>
      </c>
      <c r="BS88" s="63" t="str">
        <v/>
      </c>
      <c r="BT88" s="63" t="str">
        <v/>
      </c>
      <c r="BU88" s="63" t="str">
        <v/>
      </c>
      <c r="BV88" s="63" t="str">
        <v/>
      </c>
      <c r="BW88" s="63" t="str">
        <v/>
      </c>
      <c r="BX88" s="63" t="str">
        <v/>
      </c>
      <c r="BY88" s="63" t="str">
        <v/>
      </c>
      <c r="BZ88" s="63" t="str">
        <v/>
      </c>
      <c r="CA88" s="63" t="str">
        <v/>
      </c>
      <c r="CB88" s="63" t="str">
        <v/>
      </c>
      <c r="CC88" s="63" t="str">
        <v/>
      </c>
      <c r="CD88" s="63" t="str">
        <v/>
      </c>
      <c r="CE88" s="63" t="str">
        <v/>
      </c>
      <c r="CF88" s="63" t="str">
        <v/>
      </c>
      <c r="CG88" s="63" t="str">
        <v/>
      </c>
      <c r="CH88" s="63" t="str">
        <v/>
      </c>
      <c r="CI88" s="63" t="str">
        <v/>
      </c>
      <c r="CJ88" s="63" t="str">
        <v/>
      </c>
      <c r="CK88" s="63" t="str">
        <v/>
      </c>
      <c r="CL88" s="63" t="str">
        <v/>
      </c>
      <c r="CM88" s="63" t="str">
        <v/>
      </c>
      <c r="CN88" s="63" t="str">
        <v/>
      </c>
      <c r="CO88" s="63" t="str">
        <v/>
      </c>
      <c r="CP88" s="63" t="str">
        <v/>
      </c>
      <c r="CQ88" s="63" t="str">
        <v/>
      </c>
      <c r="CR88" s="63" t="str">
        <v/>
      </c>
      <c r="CS88" s="63" t="str">
        <v/>
      </c>
      <c r="CT88" s="63" t="str">
        <v/>
      </c>
      <c r="CU88" s="63" t="str">
        <v/>
      </c>
      <c r="CV88" s="63" t="str">
        <v/>
      </c>
      <c r="CW88" s="63" t="str">
        <v/>
      </c>
      <c r="CX88" s="63" t="str">
        <v/>
      </c>
      <c r="CY88" s="63" t="str">
        <v/>
      </c>
      <c r="CZ88" s="63" t="str">
        <v/>
      </c>
      <c r="DA88" s="63" t="str">
        <v/>
      </c>
      <c r="DB88" s="63" t="str">
        <v/>
      </c>
      <c r="DC88" s="63" t="str">
        <v/>
      </c>
      <c r="DD88" s="63" t="str">
        <v/>
      </c>
      <c r="DE88" s="63" t="str">
        <v/>
      </c>
      <c r="DF88" s="63" t="str">
        <v/>
      </c>
      <c r="DG88" s="63" t="str">
        <v/>
      </c>
      <c r="DH88" s="63" t="str">
        <v/>
      </c>
      <c r="DI88" s="63" t="str">
        <v/>
      </c>
      <c r="DJ88" s="63" t="str">
        <v/>
      </c>
      <c r="DK88" s="63" t="str">
        <v/>
      </c>
      <c r="DL88" s="63" t="str">
        <v/>
      </c>
      <c r="DM88" s="63" t="str">
        <v/>
      </c>
      <c r="DN88" s="63" t="str">
        <v/>
      </c>
      <c r="DO88" s="63" t="str">
        <v/>
      </c>
      <c r="DP88" s="63" t="str">
        <v/>
      </c>
      <c r="DQ88" s="63" t="str">
        <v/>
      </c>
      <c r="DR88" s="63" t="str">
        <v/>
      </c>
      <c r="DS88" s="63" t="str">
        <v/>
      </c>
      <c r="DT88" s="63" t="str">
        <v/>
      </c>
      <c r="DU88" s="63" t="str">
        <v/>
      </c>
      <c r="DV88" s="63" t="str">
        <v/>
      </c>
      <c r="DW88" s="63" t="str">
        <v/>
      </c>
      <c r="DX88" s="63" t="str">
        <v/>
      </c>
      <c r="DY88" s="63" t="str">
        <v/>
      </c>
      <c r="DZ88" s="63" t="str">
        <v/>
      </c>
      <c r="EA88" s="63" t="str">
        <v/>
      </c>
      <c r="EB88" s="63" t="str">
        <v/>
      </c>
      <c r="EC88" s="63" t="str">
        <v/>
      </c>
      <c r="ED88" s="63" t="str">
        <v/>
      </c>
      <c r="EE88" s="63" t="str">
        <v/>
      </c>
      <c r="EF88" s="63" t="str">
        <v/>
      </c>
      <c r="EG88" s="63" t="str">
        <v/>
      </c>
      <c r="EH88" s="63" t="str">
        <v/>
      </c>
      <c r="EI88" s="63" t="str">
        <v/>
      </c>
      <c r="EJ88" s="63" t="str">
        <v/>
      </c>
      <c r="EK88" s="63" t="str">
        <v/>
      </c>
      <c r="EL88" s="63" t="str">
        <v/>
      </c>
      <c r="EM88" s="63" t="str">
        <v/>
      </c>
      <c r="EN88" s="63" t="str">
        <v/>
      </c>
      <c r="EO88" s="63" t="str">
        <v/>
      </c>
      <c r="EP88" s="63" t="str">
        <v/>
      </c>
      <c r="EQ88" s="63" t="str">
        <v/>
      </c>
      <c r="ER88" s="63" t="str">
        <v/>
      </c>
      <c r="ES88" s="63" t="str">
        <v/>
      </c>
      <c r="ET88" s="63" t="str">
        <v/>
      </c>
      <c r="EU88" s="63" t="str">
        <v/>
      </c>
      <c r="EV88" s="63" t="str">
        <v/>
      </c>
      <c r="EW88" s="63" t="str">
        <v/>
      </c>
      <c r="EX88" s="63" t="str">
        <v/>
      </c>
      <c r="EY88" s="63" t="str">
        <v/>
      </c>
      <c r="EZ88" s="63" t="str">
        <v/>
      </c>
      <c r="FA88" s="63" t="str">
        <v/>
      </c>
      <c r="FB88" s="63" t="str">
        <v/>
      </c>
      <c r="FC88" s="63" t="str">
        <v/>
      </c>
      <c r="FD88" s="63" t="str">
        <v/>
      </c>
      <c r="FE88" s="63" t="str">
        <v/>
      </c>
      <c r="FF88" s="63" t="str">
        <v/>
      </c>
      <c r="FG88" s="63" t="str">
        <v/>
      </c>
      <c r="FH88" s="63" t="str">
        <v/>
      </c>
      <c r="FI88" s="63" t="str">
        <v/>
      </c>
      <c r="FJ88" s="63" t="str">
        <v/>
      </c>
      <c r="FK88" s="63" t="str">
        <v/>
      </c>
      <c r="FL88" s="63" t="str">
        <v/>
      </c>
      <c r="FM88" s="63" t="str">
        <v/>
      </c>
      <c r="FN88" s="63" t="str">
        <v/>
      </c>
      <c r="FO88" s="63" t="str">
        <v/>
      </c>
      <c r="FP88" s="63" t="str">
        <v/>
      </c>
      <c r="FQ88" s="63" t="str">
        <v/>
      </c>
      <c r="FR88" s="63" t="str">
        <v/>
      </c>
      <c r="FS88" s="63" t="str">
        <v/>
      </c>
      <c r="FT88" s="63" t="str">
        <v/>
      </c>
      <c r="FU88" s="63" t="str">
        <v/>
      </c>
      <c r="FV88" s="63" t="str">
        <v/>
      </c>
      <c r="FW88" s="63" t="str">
        <v/>
      </c>
      <c r="FX88" s="63" t="str">
        <v/>
      </c>
      <c r="FY88" s="63" t="str">
        <v/>
      </c>
      <c r="FZ88" s="63" t="str">
        <v/>
      </c>
      <c r="GA88" s="63" t="str">
        <v/>
      </c>
      <c r="GB88" s="63" t="str">
        <v/>
      </c>
      <c r="GC88" s="63" t="str">
        <v/>
      </c>
      <c r="GD88" s="63" t="str">
        <v/>
      </c>
      <c r="GE88" s="63" t="str">
        <v/>
      </c>
      <c r="GF88" s="63" t="str">
        <v/>
      </c>
      <c r="GG88" s="63" t="str">
        <v/>
      </c>
      <c r="GH88" s="63" t="str">
        <v/>
      </c>
      <c r="GI88" s="63" t="str">
        <v/>
      </c>
      <c r="GJ88" s="63" t="str">
        <v/>
      </c>
      <c r="GK88" s="63" t="str">
        <v/>
      </c>
      <c r="GL88" s="63" t="str">
        <v/>
      </c>
      <c r="GM88" s="63" t="str">
        <v/>
      </c>
      <c r="GN88" s="63" t="str">
        <v/>
      </c>
      <c r="GO88" s="63" t="str">
        <v/>
      </c>
      <c r="GP88" s="63" t="str">
        <v/>
      </c>
      <c r="GQ88" s="63" t="str">
        <v/>
      </c>
      <c r="GR88" s="63" t="str">
        <v/>
      </c>
      <c r="GS88" s="63" t="str">
        <v/>
      </c>
      <c r="GT88" s="63" t="str">
        <v/>
      </c>
      <c r="GU88" s="63" t="str">
        <v/>
      </c>
      <c r="GV88" s="63" t="str">
        <v/>
      </c>
      <c r="GW88" s="63" t="str">
        <v/>
      </c>
      <c r="GX88" s="63" t="str">
        <v/>
      </c>
      <c r="GY88" s="63" t="str">
        <v/>
      </c>
      <c r="GZ88" s="63" t="str">
        <v/>
      </c>
      <c r="HA88" s="63" t="str">
        <v/>
      </c>
      <c r="HB88" s="63" t="str">
        <v/>
      </c>
      <c r="HC88" s="63" t="str">
        <v/>
      </c>
      <c r="HD88" s="63" t="str">
        <v/>
      </c>
      <c r="HE88" s="63" t="str">
        <v/>
      </c>
      <c r="HF88" s="63" t="str">
        <v/>
      </c>
      <c r="HG88" s="63" t="str">
        <v/>
      </c>
      <c r="HH88" s="63" t="str">
        <v/>
      </c>
      <c r="HI88" s="63" t="str">
        <v/>
      </c>
      <c r="HJ88" s="63" t="str">
        <v/>
      </c>
      <c r="HK88" s="63" t="str">
        <v/>
      </c>
      <c r="HL88" s="63" t="str">
        <v/>
      </c>
      <c r="HM88" s="63" t="str">
        <v/>
      </c>
      <c r="HN88" s="63" t="str">
        <v/>
      </c>
      <c r="HO88" s="63" t="str">
        <v/>
      </c>
      <c r="HP88" s="63" t="str">
        <v/>
      </c>
      <c r="HQ88" s="63" t="str">
        <v/>
      </c>
      <c r="HR88" s="63" t="str">
        <v/>
      </c>
      <c r="HS88" s="63" t="str">
        <v/>
      </c>
      <c r="HT88" s="63" t="str">
        <v/>
      </c>
      <c r="HU88" s="63" t="str">
        <v/>
      </c>
      <c r="HV88" s="63" t="str">
        <v/>
      </c>
      <c r="HW88" s="63" t="str">
        <v/>
      </c>
      <c r="HX88" s="63" t="str">
        <v/>
      </c>
      <c r="HY88" s="63" t="str">
        <v/>
      </c>
      <c r="HZ88" s="63" t="str">
        <v/>
      </c>
      <c r="IA88" s="63" t="str">
        <v/>
      </c>
      <c r="IB88" s="63" t="str">
        <v/>
      </c>
      <c r="IC88" s="63" t="str">
        <v/>
      </c>
      <c r="ID88" s="63" t="str">
        <v/>
      </c>
      <c r="IE88" s="63" t="str">
        <v/>
      </c>
      <c r="IF88" s="63" t="str">
        <v/>
      </c>
      <c r="IG88" s="63" t="str">
        <v/>
      </c>
      <c r="IH88" s="63" t="str">
        <v/>
      </c>
      <c r="II88" s="63" t="str">
        <v/>
      </c>
      <c r="IJ88" s="63" t="str">
        <v/>
      </c>
      <c r="IK88" s="63" t="str">
        <v/>
      </c>
      <c r="IL88" s="63" t="str">
        <v/>
      </c>
      <c r="IM88" s="63" t="str">
        <v/>
      </c>
      <c r="IN88" s="63" t="str">
        <v/>
      </c>
      <c r="IO88" s="63" t="str">
        <v/>
      </c>
      <c r="IP88" s="63" t="str">
        <v/>
      </c>
      <c r="IQ88" s="63" t="str">
        <v/>
      </c>
      <c r="IR88" s="57">
        <f t="shared" si="236"/>
        <v>64.39512436195173</v>
      </c>
      <c r="IS88" s="57">
        <f t="shared" si="237"/>
        <v>29.058324505535907</v>
      </c>
      <c r="IT88" s="57"/>
    </row>
    <row r="89" spans="1:254" s="64" customFormat="1" x14ac:dyDescent="0.2">
      <c r="A89" s="62" t="s">
        <v>6</v>
      </c>
      <c r="B89" s="63">
        <v>58.85212397596613</v>
      </c>
      <c r="C89" s="63">
        <v>72.53015831326536</v>
      </c>
      <c r="D89" s="63">
        <v>79.505985101297142</v>
      </c>
      <c r="E89" s="63">
        <v>71.209889012105677</v>
      </c>
      <c r="F89" s="63">
        <v>87.085752309746439</v>
      </c>
      <c r="G89" s="63">
        <v>63.555814260300274</v>
      </c>
      <c r="H89" s="63">
        <v>55.716892541962913</v>
      </c>
      <c r="I89" s="63">
        <v>60.794325770870017</v>
      </c>
      <c r="J89" s="63">
        <v>72.236092497669375</v>
      </c>
      <c r="K89" s="63">
        <v>65.245982222212234</v>
      </c>
      <c r="L89" s="63">
        <v>64.656792306308205</v>
      </c>
      <c r="M89" s="63">
        <v>36.173361354889288</v>
      </c>
      <c r="N89" s="63">
        <v>34.253135171360022</v>
      </c>
      <c r="O89" s="63">
        <v>100.15301770958959</v>
      </c>
      <c r="P89" s="63">
        <v>67.268681947776699</v>
      </c>
      <c r="Q89" s="63">
        <v>41.367236261914108</v>
      </c>
      <c r="R89" s="63">
        <v>35.634955909225241</v>
      </c>
      <c r="S89" s="63">
        <v>59.002932616327826</v>
      </c>
      <c r="T89" s="63">
        <v>75.271159797423365</v>
      </c>
      <c r="U89" s="63">
        <v>65.295141317243932</v>
      </c>
      <c r="V89" s="63">
        <v>83.15964377375019</v>
      </c>
      <c r="W89" s="63">
        <v>45.744223226642063</v>
      </c>
      <c r="X89" s="63">
        <v>67.690130901529784</v>
      </c>
      <c r="Y89" s="63">
        <v>76.966259812536549</v>
      </c>
      <c r="Z89" s="63">
        <v>60.698095808395578</v>
      </c>
      <c r="AA89" s="63">
        <v>48.199045854223691</v>
      </c>
      <c r="AB89" s="63">
        <v>70.864771155228482</v>
      </c>
      <c r="AC89" s="63">
        <v>70.636244425135672</v>
      </c>
      <c r="AD89" s="63">
        <v>38.888682008048896</v>
      </c>
      <c r="AE89" s="63">
        <v>44.780201455787207</v>
      </c>
      <c r="AF89" s="63">
        <v>49.160792312851484</v>
      </c>
      <c r="AG89" s="63">
        <v>55.889536516656371</v>
      </c>
      <c r="AH89" s="63">
        <v>46.064111801531801</v>
      </c>
      <c r="AI89" s="63">
        <v>39.804624097540547</v>
      </c>
      <c r="AJ89" s="63">
        <v>41.041296041278819</v>
      </c>
      <c r="AK89" s="63">
        <v>18.003273602162896</v>
      </c>
      <c r="AL89" s="63">
        <v>84.512145962268605</v>
      </c>
      <c r="AM89" s="63">
        <v>19.458971919760568</v>
      </c>
      <c r="AN89" s="63" t="str">
        <v/>
      </c>
      <c r="AO89" s="63" t="str">
        <v/>
      </c>
      <c r="AP89" s="63" t="str">
        <v/>
      </c>
      <c r="AQ89" s="63" t="str">
        <v/>
      </c>
      <c r="AR89" s="63" t="str">
        <v/>
      </c>
      <c r="AS89" s="63" t="str">
        <v/>
      </c>
      <c r="AT89" s="63" t="str">
        <v/>
      </c>
      <c r="AU89" s="63" t="str">
        <v/>
      </c>
      <c r="AV89" s="63" t="str">
        <v/>
      </c>
      <c r="AW89" s="63" t="str">
        <v/>
      </c>
      <c r="AX89" s="63" t="str">
        <v/>
      </c>
      <c r="AY89" s="63" t="str">
        <v/>
      </c>
      <c r="AZ89" s="63" t="str">
        <v/>
      </c>
      <c r="BA89" s="63" t="str">
        <v/>
      </c>
      <c r="BB89" s="63" t="str">
        <v/>
      </c>
      <c r="BC89" s="63" t="str">
        <v/>
      </c>
      <c r="BD89" s="63" t="str">
        <v/>
      </c>
      <c r="BE89" s="63" t="str">
        <v/>
      </c>
      <c r="BF89" s="63" t="str">
        <v/>
      </c>
      <c r="BG89" s="63" t="str">
        <v/>
      </c>
      <c r="BH89" s="63" t="str">
        <v/>
      </c>
      <c r="BI89" s="63" t="str">
        <v/>
      </c>
      <c r="BJ89" s="63" t="str">
        <v/>
      </c>
      <c r="BK89" s="63" t="str">
        <v/>
      </c>
      <c r="BL89" s="63" t="str">
        <v/>
      </c>
      <c r="BM89" s="63" t="str">
        <v/>
      </c>
      <c r="BN89" s="63" t="str">
        <v/>
      </c>
      <c r="BO89" s="63" t="str">
        <v/>
      </c>
      <c r="BP89" s="63" t="str">
        <v/>
      </c>
      <c r="BQ89" s="63" t="str">
        <v/>
      </c>
      <c r="BR89" s="63" t="str">
        <v/>
      </c>
      <c r="BS89" s="63" t="str">
        <v/>
      </c>
      <c r="BT89" s="63" t="str">
        <v/>
      </c>
      <c r="BU89" s="63" t="str">
        <v/>
      </c>
      <c r="BV89" s="63" t="str">
        <v/>
      </c>
      <c r="BW89" s="63" t="str">
        <v/>
      </c>
      <c r="BX89" s="63" t="str">
        <v/>
      </c>
      <c r="BY89" s="63" t="str">
        <v/>
      </c>
      <c r="BZ89" s="63" t="str">
        <v/>
      </c>
      <c r="CA89" s="63" t="str">
        <v/>
      </c>
      <c r="CB89" s="63" t="str">
        <v/>
      </c>
      <c r="CC89" s="63" t="str">
        <v/>
      </c>
      <c r="CD89" s="63" t="str">
        <v/>
      </c>
      <c r="CE89" s="63" t="str">
        <v/>
      </c>
      <c r="CF89" s="63" t="str">
        <v/>
      </c>
      <c r="CG89" s="63" t="str">
        <v/>
      </c>
      <c r="CH89" s="63" t="str">
        <v/>
      </c>
      <c r="CI89" s="63" t="str">
        <v/>
      </c>
      <c r="CJ89" s="63" t="str">
        <v/>
      </c>
      <c r="CK89" s="63" t="str">
        <v/>
      </c>
      <c r="CL89" s="63" t="str">
        <v/>
      </c>
      <c r="CM89" s="63" t="str">
        <v/>
      </c>
      <c r="CN89" s="63" t="str">
        <v/>
      </c>
      <c r="CO89" s="63" t="str">
        <v/>
      </c>
      <c r="CP89" s="63" t="str">
        <v/>
      </c>
      <c r="CQ89" s="63" t="str">
        <v/>
      </c>
      <c r="CR89" s="63" t="str">
        <v/>
      </c>
      <c r="CS89" s="63" t="str">
        <v/>
      </c>
      <c r="CT89" s="63" t="str">
        <v/>
      </c>
      <c r="CU89" s="63" t="str">
        <v/>
      </c>
      <c r="CV89" s="63" t="str">
        <v/>
      </c>
      <c r="CW89" s="63" t="str">
        <v/>
      </c>
      <c r="CX89" s="63" t="str">
        <v/>
      </c>
      <c r="CY89" s="63" t="str">
        <v/>
      </c>
      <c r="CZ89" s="63" t="str">
        <v/>
      </c>
      <c r="DA89" s="63" t="str">
        <v/>
      </c>
      <c r="DB89" s="63" t="str">
        <v/>
      </c>
      <c r="DC89" s="63" t="str">
        <v/>
      </c>
      <c r="DD89" s="63" t="str">
        <v/>
      </c>
      <c r="DE89" s="63" t="str">
        <v/>
      </c>
      <c r="DF89" s="63" t="str">
        <v/>
      </c>
      <c r="DG89" s="63" t="str">
        <v/>
      </c>
      <c r="DH89" s="63" t="str">
        <v/>
      </c>
      <c r="DI89" s="63" t="str">
        <v/>
      </c>
      <c r="DJ89" s="63" t="str">
        <v/>
      </c>
      <c r="DK89" s="63" t="str">
        <v/>
      </c>
      <c r="DL89" s="63" t="str">
        <v/>
      </c>
      <c r="DM89" s="63" t="str">
        <v/>
      </c>
      <c r="DN89" s="63" t="str">
        <v/>
      </c>
      <c r="DO89" s="63" t="str">
        <v/>
      </c>
      <c r="DP89" s="63" t="str">
        <v/>
      </c>
      <c r="DQ89" s="63" t="str">
        <v/>
      </c>
      <c r="DR89" s="63" t="str">
        <v/>
      </c>
      <c r="DS89" s="63" t="str">
        <v/>
      </c>
      <c r="DT89" s="63" t="str">
        <v/>
      </c>
      <c r="DU89" s="63" t="str">
        <v/>
      </c>
      <c r="DV89" s="63" t="str">
        <v/>
      </c>
      <c r="DW89" s="63" t="str">
        <v/>
      </c>
      <c r="DX89" s="63" t="str">
        <v/>
      </c>
      <c r="DY89" s="63" t="str">
        <v/>
      </c>
      <c r="DZ89" s="63" t="str">
        <v/>
      </c>
      <c r="EA89" s="63" t="str">
        <v/>
      </c>
      <c r="EB89" s="63" t="str">
        <v/>
      </c>
      <c r="EC89" s="63" t="str">
        <v/>
      </c>
      <c r="ED89" s="63" t="str">
        <v/>
      </c>
      <c r="EE89" s="63" t="str">
        <v/>
      </c>
      <c r="EF89" s="63" t="str">
        <v/>
      </c>
      <c r="EG89" s="63" t="str">
        <v/>
      </c>
      <c r="EH89" s="63" t="str">
        <v/>
      </c>
      <c r="EI89" s="63" t="str">
        <v/>
      </c>
      <c r="EJ89" s="63" t="str">
        <v/>
      </c>
      <c r="EK89" s="63" t="str">
        <v/>
      </c>
      <c r="EL89" s="63" t="str">
        <v/>
      </c>
      <c r="EM89" s="63" t="str">
        <v/>
      </c>
      <c r="EN89" s="63" t="str">
        <v/>
      </c>
      <c r="EO89" s="63" t="str">
        <v/>
      </c>
      <c r="EP89" s="63" t="str">
        <v/>
      </c>
      <c r="EQ89" s="63" t="str">
        <v/>
      </c>
      <c r="ER89" s="63" t="str">
        <v/>
      </c>
      <c r="ES89" s="63" t="str">
        <v/>
      </c>
      <c r="ET89" s="63" t="str">
        <v/>
      </c>
      <c r="EU89" s="63" t="str">
        <v/>
      </c>
      <c r="EV89" s="63" t="str">
        <v/>
      </c>
      <c r="EW89" s="63" t="str">
        <v/>
      </c>
      <c r="EX89" s="63" t="str">
        <v/>
      </c>
      <c r="EY89" s="63" t="str">
        <v/>
      </c>
      <c r="EZ89" s="63" t="str">
        <v/>
      </c>
      <c r="FA89" s="63" t="str">
        <v/>
      </c>
      <c r="FB89" s="63" t="str">
        <v/>
      </c>
      <c r="FC89" s="63" t="str">
        <v/>
      </c>
      <c r="FD89" s="63" t="str">
        <v/>
      </c>
      <c r="FE89" s="63" t="str">
        <v/>
      </c>
      <c r="FF89" s="63" t="str">
        <v/>
      </c>
      <c r="FG89" s="63" t="str">
        <v/>
      </c>
      <c r="FH89" s="63" t="str">
        <v/>
      </c>
      <c r="FI89" s="63" t="str">
        <v/>
      </c>
      <c r="FJ89" s="63" t="str">
        <v/>
      </c>
      <c r="FK89" s="63" t="str">
        <v/>
      </c>
      <c r="FL89" s="63" t="str">
        <v/>
      </c>
      <c r="FM89" s="63" t="str">
        <v/>
      </c>
      <c r="FN89" s="63" t="str">
        <v/>
      </c>
      <c r="FO89" s="63" t="str">
        <v/>
      </c>
      <c r="FP89" s="63" t="str">
        <v/>
      </c>
      <c r="FQ89" s="63" t="str">
        <v/>
      </c>
      <c r="FR89" s="63" t="str">
        <v/>
      </c>
      <c r="FS89" s="63" t="str">
        <v/>
      </c>
      <c r="FT89" s="63" t="str">
        <v/>
      </c>
      <c r="FU89" s="63" t="str">
        <v/>
      </c>
      <c r="FV89" s="63" t="str">
        <v/>
      </c>
      <c r="FW89" s="63" t="str">
        <v/>
      </c>
      <c r="FX89" s="63" t="str">
        <v/>
      </c>
      <c r="FY89" s="63" t="str">
        <v/>
      </c>
      <c r="FZ89" s="63" t="str">
        <v/>
      </c>
      <c r="GA89" s="63" t="str">
        <v/>
      </c>
      <c r="GB89" s="63" t="str">
        <v/>
      </c>
      <c r="GC89" s="63" t="str">
        <v/>
      </c>
      <c r="GD89" s="63" t="str">
        <v/>
      </c>
      <c r="GE89" s="63" t="str">
        <v/>
      </c>
      <c r="GF89" s="63" t="str">
        <v/>
      </c>
      <c r="GG89" s="63" t="str">
        <v/>
      </c>
      <c r="GH89" s="63" t="str">
        <v/>
      </c>
      <c r="GI89" s="63" t="str">
        <v/>
      </c>
      <c r="GJ89" s="63" t="str">
        <v/>
      </c>
      <c r="GK89" s="63" t="str">
        <v/>
      </c>
      <c r="GL89" s="63" t="str">
        <v/>
      </c>
      <c r="GM89" s="63" t="str">
        <v/>
      </c>
      <c r="GN89" s="63" t="str">
        <v/>
      </c>
      <c r="GO89" s="63" t="str">
        <v/>
      </c>
      <c r="GP89" s="63" t="str">
        <v/>
      </c>
      <c r="GQ89" s="63" t="str">
        <v/>
      </c>
      <c r="GR89" s="63" t="str">
        <v/>
      </c>
      <c r="GS89" s="63" t="str">
        <v/>
      </c>
      <c r="GT89" s="63" t="str">
        <v/>
      </c>
      <c r="GU89" s="63" t="str">
        <v/>
      </c>
      <c r="GV89" s="63" t="str">
        <v/>
      </c>
      <c r="GW89" s="63" t="str">
        <v/>
      </c>
      <c r="GX89" s="63" t="str">
        <v/>
      </c>
      <c r="GY89" s="63" t="str">
        <v/>
      </c>
      <c r="GZ89" s="63" t="str">
        <v/>
      </c>
      <c r="HA89" s="63" t="str">
        <v/>
      </c>
      <c r="HB89" s="63" t="str">
        <v/>
      </c>
      <c r="HC89" s="63" t="str">
        <v/>
      </c>
      <c r="HD89" s="63" t="str">
        <v/>
      </c>
      <c r="HE89" s="63" t="str">
        <v/>
      </c>
      <c r="HF89" s="63" t="str">
        <v/>
      </c>
      <c r="HG89" s="63" t="str">
        <v/>
      </c>
      <c r="HH89" s="63" t="str">
        <v/>
      </c>
      <c r="HI89" s="63" t="str">
        <v/>
      </c>
      <c r="HJ89" s="63" t="str">
        <v/>
      </c>
      <c r="HK89" s="63" t="str">
        <v/>
      </c>
      <c r="HL89" s="63" t="str">
        <v/>
      </c>
      <c r="HM89" s="63" t="str">
        <v/>
      </c>
      <c r="HN89" s="63" t="str">
        <v/>
      </c>
      <c r="HO89" s="63" t="str">
        <v/>
      </c>
      <c r="HP89" s="63" t="str">
        <v/>
      </c>
      <c r="HQ89" s="63" t="str">
        <v/>
      </c>
      <c r="HR89" s="63" t="str">
        <v/>
      </c>
      <c r="HS89" s="63" t="str">
        <v/>
      </c>
      <c r="HT89" s="63" t="str">
        <v/>
      </c>
      <c r="HU89" s="63" t="str">
        <v/>
      </c>
      <c r="HV89" s="63" t="str">
        <v/>
      </c>
      <c r="HW89" s="63" t="str">
        <v/>
      </c>
      <c r="HX89" s="63" t="str">
        <v/>
      </c>
      <c r="HY89" s="63" t="str">
        <v/>
      </c>
      <c r="HZ89" s="63" t="str">
        <v/>
      </c>
      <c r="IA89" s="63" t="str">
        <v/>
      </c>
      <c r="IB89" s="63" t="str">
        <v/>
      </c>
      <c r="IC89" s="63" t="str">
        <v/>
      </c>
      <c r="ID89" s="63" t="str">
        <v/>
      </c>
      <c r="IE89" s="63" t="str">
        <v/>
      </c>
      <c r="IF89" s="63" t="str">
        <v/>
      </c>
      <c r="IG89" s="63" t="str">
        <v/>
      </c>
      <c r="IH89" s="63" t="str">
        <v/>
      </c>
      <c r="II89" s="63" t="str">
        <v/>
      </c>
      <c r="IJ89" s="63" t="str">
        <v/>
      </c>
      <c r="IK89" s="63" t="str">
        <v/>
      </c>
      <c r="IL89" s="63" t="str">
        <v/>
      </c>
      <c r="IM89" s="63" t="str">
        <v/>
      </c>
      <c r="IN89" s="63" t="str">
        <v/>
      </c>
      <c r="IO89" s="63" t="str">
        <v/>
      </c>
      <c r="IP89" s="63" t="str">
        <v/>
      </c>
      <c r="IQ89" s="63" t="str">
        <v/>
      </c>
      <c r="IR89" s="57">
        <f t="shared" si="236"/>
        <v>58.615038975599553</v>
      </c>
      <c r="IS89" s="57">
        <f t="shared" si="237"/>
        <v>18.667369184765374</v>
      </c>
      <c r="IT89" s="57"/>
    </row>
    <row r="90" spans="1:254" s="64" customFormat="1" x14ac:dyDescent="0.2">
      <c r="A90" s="62" t="s">
        <v>7</v>
      </c>
      <c r="B90" s="63">
        <v>73.603751023978901</v>
      </c>
      <c r="C90" s="63">
        <v>42.292529610654967</v>
      </c>
      <c r="D90" s="63">
        <v>47.326618724697553</v>
      </c>
      <c r="E90" s="63">
        <v>52.902237367670757</v>
      </c>
      <c r="F90" s="63">
        <v>53.81359878103072</v>
      </c>
      <c r="G90" s="63">
        <v>-1.9357563505596935</v>
      </c>
      <c r="H90" s="63">
        <v>31.538628542749063</v>
      </c>
      <c r="I90" s="63">
        <v>61.606992826201491</v>
      </c>
      <c r="J90" s="63">
        <v>32.158288488468116</v>
      </c>
      <c r="K90" s="63">
        <v>47.035641083979883</v>
      </c>
      <c r="L90" s="63">
        <v>59.04826342580607</v>
      </c>
      <c r="M90" s="63">
        <v>51.982300197402829</v>
      </c>
      <c r="N90" s="63">
        <v>51.537293510871599</v>
      </c>
      <c r="O90" s="63">
        <v>51.867699244106923</v>
      </c>
      <c r="P90" s="63">
        <v>49.192060289881667</v>
      </c>
      <c r="Q90" s="63">
        <v>62.343653643164664</v>
      </c>
      <c r="R90" s="63">
        <v>31.300255856860581</v>
      </c>
      <c r="S90" s="63">
        <v>31.169816725276803</v>
      </c>
      <c r="T90" s="63">
        <v>48.031145336900231</v>
      </c>
      <c r="U90" s="63">
        <v>45.532182245290194</v>
      </c>
      <c r="V90" s="63">
        <v>20.581495360503986</v>
      </c>
      <c r="W90" s="63">
        <v>61.963510178569742</v>
      </c>
      <c r="X90" s="63">
        <v>55.564524060193342</v>
      </c>
      <c r="Y90" s="63">
        <v>56.671688127458566</v>
      </c>
      <c r="Z90" s="63">
        <v>40.967936286822045</v>
      </c>
      <c r="AA90" s="63">
        <v>53.33407662601325</v>
      </c>
      <c r="AB90" s="63">
        <v>87.811730750606372</v>
      </c>
      <c r="AC90" s="63">
        <v>20.635073585951254</v>
      </c>
      <c r="AD90" s="63">
        <v>57.346599307505059</v>
      </c>
      <c r="AE90" s="63">
        <v>66.067942285193297</v>
      </c>
      <c r="AF90" s="63">
        <v>30.12745148449628</v>
      </c>
      <c r="AG90" s="63">
        <v>41.118595432889592</v>
      </c>
      <c r="AH90" s="63">
        <v>98.671739969477144</v>
      </c>
      <c r="AI90" s="63">
        <v>61.709196868299038</v>
      </c>
      <c r="AJ90" s="63">
        <v>35.311439152672889</v>
      </c>
      <c r="AK90" s="63">
        <v>57.459579301819417</v>
      </c>
      <c r="AL90" s="63">
        <v>35.372684631574643</v>
      </c>
      <c r="AM90" s="63">
        <v>31.255594145943</v>
      </c>
      <c r="AN90" s="63" t="str">
        <v/>
      </c>
      <c r="AO90" s="63" t="str">
        <v/>
      </c>
      <c r="AP90" s="63" t="str">
        <v/>
      </c>
      <c r="AQ90" s="63" t="str">
        <v/>
      </c>
      <c r="AR90" s="63" t="str">
        <v/>
      </c>
      <c r="AS90" s="63" t="str">
        <v/>
      </c>
      <c r="AT90" s="63" t="str">
        <v/>
      </c>
      <c r="AU90" s="63" t="str">
        <v/>
      </c>
      <c r="AV90" s="63" t="str">
        <v/>
      </c>
      <c r="AW90" s="63" t="str">
        <v/>
      </c>
      <c r="AX90" s="63" t="str">
        <v/>
      </c>
      <c r="AY90" s="63" t="str">
        <v/>
      </c>
      <c r="AZ90" s="63" t="str">
        <v/>
      </c>
      <c r="BA90" s="63" t="str">
        <v/>
      </c>
      <c r="BB90" s="63" t="str">
        <v/>
      </c>
      <c r="BC90" s="63" t="str">
        <v/>
      </c>
      <c r="BD90" s="63" t="str">
        <v/>
      </c>
      <c r="BE90" s="63" t="str">
        <v/>
      </c>
      <c r="BF90" s="63" t="str">
        <v/>
      </c>
      <c r="BG90" s="63" t="str">
        <v/>
      </c>
      <c r="BH90" s="63" t="str">
        <v/>
      </c>
      <c r="BI90" s="63" t="str">
        <v/>
      </c>
      <c r="BJ90" s="63" t="str">
        <v/>
      </c>
      <c r="BK90" s="63" t="str">
        <v/>
      </c>
      <c r="BL90" s="63" t="str">
        <v/>
      </c>
      <c r="BM90" s="63" t="str">
        <v/>
      </c>
      <c r="BN90" s="63" t="str">
        <v/>
      </c>
      <c r="BO90" s="63" t="str">
        <v/>
      </c>
      <c r="BP90" s="63" t="str">
        <v/>
      </c>
      <c r="BQ90" s="63" t="str">
        <v/>
      </c>
      <c r="BR90" s="63" t="str">
        <v/>
      </c>
      <c r="BS90" s="63" t="str">
        <v/>
      </c>
      <c r="BT90" s="63" t="str">
        <v/>
      </c>
      <c r="BU90" s="63" t="str">
        <v/>
      </c>
      <c r="BV90" s="63" t="str">
        <v/>
      </c>
      <c r="BW90" s="63" t="str">
        <v/>
      </c>
      <c r="BX90" s="63" t="str">
        <v/>
      </c>
      <c r="BY90" s="63" t="str">
        <v/>
      </c>
      <c r="BZ90" s="63" t="str">
        <v/>
      </c>
      <c r="CA90" s="63" t="str">
        <v/>
      </c>
      <c r="CB90" s="63" t="str">
        <v/>
      </c>
      <c r="CC90" s="63" t="str">
        <v/>
      </c>
      <c r="CD90" s="63" t="str">
        <v/>
      </c>
      <c r="CE90" s="63" t="str">
        <v/>
      </c>
      <c r="CF90" s="63" t="str">
        <v/>
      </c>
      <c r="CG90" s="63" t="str">
        <v/>
      </c>
      <c r="CH90" s="63" t="str">
        <v/>
      </c>
      <c r="CI90" s="63" t="str">
        <v/>
      </c>
      <c r="CJ90" s="63" t="str">
        <v/>
      </c>
      <c r="CK90" s="63" t="str">
        <v/>
      </c>
      <c r="CL90" s="63" t="str">
        <v/>
      </c>
      <c r="CM90" s="63" t="str">
        <v/>
      </c>
      <c r="CN90" s="63" t="str">
        <v/>
      </c>
      <c r="CO90" s="63" t="str">
        <v/>
      </c>
      <c r="CP90" s="63" t="str">
        <v/>
      </c>
      <c r="CQ90" s="63" t="str">
        <v/>
      </c>
      <c r="CR90" s="63" t="str">
        <v/>
      </c>
      <c r="CS90" s="63" t="str">
        <v/>
      </c>
      <c r="CT90" s="63" t="str">
        <v/>
      </c>
      <c r="CU90" s="63" t="str">
        <v/>
      </c>
      <c r="CV90" s="63" t="str">
        <v/>
      </c>
      <c r="CW90" s="63" t="str">
        <v/>
      </c>
      <c r="CX90" s="63" t="str">
        <v/>
      </c>
      <c r="CY90" s="63" t="str">
        <v/>
      </c>
      <c r="CZ90" s="63" t="str">
        <v/>
      </c>
      <c r="DA90" s="63" t="str">
        <v/>
      </c>
      <c r="DB90" s="63" t="str">
        <v/>
      </c>
      <c r="DC90" s="63" t="str">
        <v/>
      </c>
      <c r="DD90" s="63" t="str">
        <v/>
      </c>
      <c r="DE90" s="63" t="str">
        <v/>
      </c>
      <c r="DF90" s="63" t="str">
        <v/>
      </c>
      <c r="DG90" s="63" t="str">
        <v/>
      </c>
      <c r="DH90" s="63" t="str">
        <v/>
      </c>
      <c r="DI90" s="63" t="str">
        <v/>
      </c>
      <c r="DJ90" s="63" t="str">
        <v/>
      </c>
      <c r="DK90" s="63" t="str">
        <v/>
      </c>
      <c r="DL90" s="63" t="str">
        <v/>
      </c>
      <c r="DM90" s="63" t="str">
        <v/>
      </c>
      <c r="DN90" s="63" t="str">
        <v/>
      </c>
      <c r="DO90" s="63" t="str">
        <v/>
      </c>
      <c r="DP90" s="63" t="str">
        <v/>
      </c>
      <c r="DQ90" s="63" t="str">
        <v/>
      </c>
      <c r="DR90" s="63" t="str">
        <v/>
      </c>
      <c r="DS90" s="63" t="str">
        <v/>
      </c>
      <c r="DT90" s="63" t="str">
        <v/>
      </c>
      <c r="DU90" s="63" t="str">
        <v/>
      </c>
      <c r="DV90" s="63" t="str">
        <v/>
      </c>
      <c r="DW90" s="63" t="str">
        <v/>
      </c>
      <c r="DX90" s="63" t="str">
        <v/>
      </c>
      <c r="DY90" s="63" t="str">
        <v/>
      </c>
      <c r="DZ90" s="63" t="str">
        <v/>
      </c>
      <c r="EA90" s="63" t="str">
        <v/>
      </c>
      <c r="EB90" s="63" t="str">
        <v/>
      </c>
      <c r="EC90" s="63" t="str">
        <v/>
      </c>
      <c r="ED90" s="63" t="str">
        <v/>
      </c>
      <c r="EE90" s="63" t="str">
        <v/>
      </c>
      <c r="EF90" s="63" t="str">
        <v/>
      </c>
      <c r="EG90" s="63" t="str">
        <v/>
      </c>
      <c r="EH90" s="63" t="str">
        <v/>
      </c>
      <c r="EI90" s="63" t="str">
        <v/>
      </c>
      <c r="EJ90" s="63" t="str">
        <v/>
      </c>
      <c r="EK90" s="63" t="str">
        <v/>
      </c>
      <c r="EL90" s="63" t="str">
        <v/>
      </c>
      <c r="EM90" s="63" t="str">
        <v/>
      </c>
      <c r="EN90" s="63" t="str">
        <v/>
      </c>
      <c r="EO90" s="63" t="str">
        <v/>
      </c>
      <c r="EP90" s="63" t="str">
        <v/>
      </c>
      <c r="EQ90" s="63" t="str">
        <v/>
      </c>
      <c r="ER90" s="63" t="str">
        <v/>
      </c>
      <c r="ES90" s="63" t="str">
        <v/>
      </c>
      <c r="ET90" s="63" t="str">
        <v/>
      </c>
      <c r="EU90" s="63" t="str">
        <v/>
      </c>
      <c r="EV90" s="63" t="str">
        <v/>
      </c>
      <c r="EW90" s="63" t="str">
        <v/>
      </c>
      <c r="EX90" s="63" t="str">
        <v/>
      </c>
      <c r="EY90" s="63" t="str">
        <v/>
      </c>
      <c r="EZ90" s="63" t="str">
        <v/>
      </c>
      <c r="FA90" s="63" t="str">
        <v/>
      </c>
      <c r="FB90" s="63" t="str">
        <v/>
      </c>
      <c r="FC90" s="63" t="str">
        <v/>
      </c>
      <c r="FD90" s="63" t="str">
        <v/>
      </c>
      <c r="FE90" s="63" t="str">
        <v/>
      </c>
      <c r="FF90" s="63" t="str">
        <v/>
      </c>
      <c r="FG90" s="63" t="str">
        <v/>
      </c>
      <c r="FH90" s="63" t="str">
        <v/>
      </c>
      <c r="FI90" s="63" t="str">
        <v/>
      </c>
      <c r="FJ90" s="63" t="str">
        <v/>
      </c>
      <c r="FK90" s="63" t="str">
        <v/>
      </c>
      <c r="FL90" s="63" t="str">
        <v/>
      </c>
      <c r="FM90" s="63" t="str">
        <v/>
      </c>
      <c r="FN90" s="63" t="str">
        <v/>
      </c>
      <c r="FO90" s="63" t="str">
        <v/>
      </c>
      <c r="FP90" s="63" t="str">
        <v/>
      </c>
      <c r="FQ90" s="63" t="str">
        <v/>
      </c>
      <c r="FR90" s="63" t="str">
        <v/>
      </c>
      <c r="FS90" s="63" t="str">
        <v/>
      </c>
      <c r="FT90" s="63" t="str">
        <v/>
      </c>
      <c r="FU90" s="63" t="str">
        <v/>
      </c>
      <c r="FV90" s="63" t="str">
        <v/>
      </c>
      <c r="FW90" s="63" t="str">
        <v/>
      </c>
      <c r="FX90" s="63" t="str">
        <v/>
      </c>
      <c r="FY90" s="63" t="str">
        <v/>
      </c>
      <c r="FZ90" s="63" t="str">
        <v/>
      </c>
      <c r="GA90" s="63" t="str">
        <v/>
      </c>
      <c r="GB90" s="63" t="str">
        <v/>
      </c>
      <c r="GC90" s="63" t="str">
        <v/>
      </c>
      <c r="GD90" s="63" t="str">
        <v/>
      </c>
      <c r="GE90" s="63" t="str">
        <v/>
      </c>
      <c r="GF90" s="63" t="str">
        <v/>
      </c>
      <c r="GG90" s="63" t="str">
        <v/>
      </c>
      <c r="GH90" s="63" t="str">
        <v/>
      </c>
      <c r="GI90" s="63" t="str">
        <v/>
      </c>
      <c r="GJ90" s="63" t="str">
        <v/>
      </c>
      <c r="GK90" s="63" t="str">
        <v/>
      </c>
      <c r="GL90" s="63" t="str">
        <v/>
      </c>
      <c r="GM90" s="63" t="str">
        <v/>
      </c>
      <c r="GN90" s="63" t="str">
        <v/>
      </c>
      <c r="GO90" s="63" t="str">
        <v/>
      </c>
      <c r="GP90" s="63" t="str">
        <v/>
      </c>
      <c r="GQ90" s="63" t="str">
        <v/>
      </c>
      <c r="GR90" s="63" t="str">
        <v/>
      </c>
      <c r="GS90" s="63" t="str">
        <v/>
      </c>
      <c r="GT90" s="63" t="str">
        <v/>
      </c>
      <c r="GU90" s="63" t="str">
        <v/>
      </c>
      <c r="GV90" s="63" t="str">
        <v/>
      </c>
      <c r="GW90" s="63" t="str">
        <v/>
      </c>
      <c r="GX90" s="63" t="str">
        <v/>
      </c>
      <c r="GY90" s="63" t="str">
        <v/>
      </c>
      <c r="GZ90" s="63" t="str">
        <v/>
      </c>
      <c r="HA90" s="63" t="str">
        <v/>
      </c>
      <c r="HB90" s="63" t="str">
        <v/>
      </c>
      <c r="HC90" s="63" t="str">
        <v/>
      </c>
      <c r="HD90" s="63" t="str">
        <v/>
      </c>
      <c r="HE90" s="63" t="str">
        <v/>
      </c>
      <c r="HF90" s="63" t="str">
        <v/>
      </c>
      <c r="HG90" s="63" t="str">
        <v/>
      </c>
      <c r="HH90" s="63" t="str">
        <v/>
      </c>
      <c r="HI90" s="63" t="str">
        <v/>
      </c>
      <c r="HJ90" s="63" t="str">
        <v/>
      </c>
      <c r="HK90" s="63" t="str">
        <v/>
      </c>
      <c r="HL90" s="63" t="str">
        <v/>
      </c>
      <c r="HM90" s="63" t="str">
        <v/>
      </c>
      <c r="HN90" s="63" t="str">
        <v/>
      </c>
      <c r="HO90" s="63" t="str">
        <v/>
      </c>
      <c r="HP90" s="63" t="str">
        <v/>
      </c>
      <c r="HQ90" s="63" t="str">
        <v/>
      </c>
      <c r="HR90" s="63" t="str">
        <v/>
      </c>
      <c r="HS90" s="63" t="str">
        <v/>
      </c>
      <c r="HT90" s="63" t="str">
        <v/>
      </c>
      <c r="HU90" s="63" t="str">
        <v/>
      </c>
      <c r="HV90" s="63" t="str">
        <v/>
      </c>
      <c r="HW90" s="63" t="str">
        <v/>
      </c>
      <c r="HX90" s="63" t="str">
        <v/>
      </c>
      <c r="HY90" s="63" t="str">
        <v/>
      </c>
      <c r="HZ90" s="63" t="str">
        <v/>
      </c>
      <c r="IA90" s="63" t="str">
        <v/>
      </c>
      <c r="IB90" s="63" t="str">
        <v/>
      </c>
      <c r="IC90" s="63" t="str">
        <v/>
      </c>
      <c r="ID90" s="63" t="str">
        <v/>
      </c>
      <c r="IE90" s="63" t="str">
        <v/>
      </c>
      <c r="IF90" s="63" t="str">
        <v/>
      </c>
      <c r="IG90" s="63" t="str">
        <v/>
      </c>
      <c r="IH90" s="63" t="str">
        <v/>
      </c>
      <c r="II90" s="63" t="str">
        <v/>
      </c>
      <c r="IJ90" s="63" t="str">
        <v/>
      </c>
      <c r="IK90" s="63" t="str">
        <v/>
      </c>
      <c r="IL90" s="63" t="str">
        <v/>
      </c>
      <c r="IM90" s="63" t="str">
        <v/>
      </c>
      <c r="IN90" s="63" t="str">
        <v/>
      </c>
      <c r="IO90" s="63" t="str">
        <v/>
      </c>
      <c r="IP90" s="63" t="str">
        <v/>
      </c>
      <c r="IQ90" s="63" t="str">
        <v/>
      </c>
      <c r="IR90" s="57">
        <f t="shared" si="236"/>
        <v>48.271527845537413</v>
      </c>
      <c r="IS90" s="57">
        <f t="shared" si="237"/>
        <v>18.456189519417993</v>
      </c>
      <c r="IT90" s="57"/>
    </row>
    <row r="91" spans="1:254" s="64" customFormat="1" x14ac:dyDescent="0.2">
      <c r="A91" s="62" t="s">
        <v>8</v>
      </c>
      <c r="B91" s="63">
        <v>42.671850802376959</v>
      </c>
      <c r="C91" s="63">
        <v>-2.3840117961800598</v>
      </c>
      <c r="D91" s="63">
        <v>30.223619319759873</v>
      </c>
      <c r="E91" s="63">
        <v>20.324720614331508</v>
      </c>
      <c r="F91" s="63">
        <v>-22.326086204916685</v>
      </c>
      <c r="G91" s="63">
        <v>34.187217423990951</v>
      </c>
      <c r="H91" s="63">
        <v>-3.8007884137063681</v>
      </c>
      <c r="I91" s="63">
        <v>8.8310251322812796</v>
      </c>
      <c r="J91" s="63">
        <v>22.840690167436527</v>
      </c>
      <c r="K91" s="63">
        <v>-3.0078651308266466</v>
      </c>
      <c r="L91" s="63">
        <v>29.796055757257896</v>
      </c>
      <c r="M91" s="63">
        <v>-9.4478039987183866</v>
      </c>
      <c r="N91" s="63">
        <v>44.137907670839553</v>
      </c>
      <c r="O91" s="63">
        <v>6.841625148339741</v>
      </c>
      <c r="P91" s="63">
        <v>7.1390854229088436</v>
      </c>
      <c r="Q91" s="63">
        <v>22.890098580470621</v>
      </c>
      <c r="R91" s="63">
        <v>30.751925162206007</v>
      </c>
      <c r="S91" s="63">
        <v>23.619123280805422</v>
      </c>
      <c r="T91" s="63">
        <v>-0.71465588731535357</v>
      </c>
      <c r="U91" s="63">
        <v>27.424304554484756</v>
      </c>
      <c r="V91" s="63">
        <v>28.251389418122926</v>
      </c>
      <c r="W91" s="63">
        <v>8.3298676539545777</v>
      </c>
      <c r="X91" s="63">
        <v>-25.652112633534756</v>
      </c>
      <c r="Y91" s="63">
        <v>26.82545530853363</v>
      </c>
      <c r="Z91" s="63">
        <v>-14.151067579921317</v>
      </c>
      <c r="AA91" s="63">
        <v>26.971214650936787</v>
      </c>
      <c r="AB91" s="63">
        <v>30.020384403829734</v>
      </c>
      <c r="AC91" s="63">
        <v>2.3671161620780246</v>
      </c>
      <c r="AD91" s="63">
        <v>48.785604416051768</v>
      </c>
      <c r="AE91" s="63">
        <v>27.903551228852606</v>
      </c>
      <c r="AF91" s="63">
        <v>-11.060499670873007</v>
      </c>
      <c r="AG91" s="63">
        <v>-3.3313109384564887</v>
      </c>
      <c r="AH91" s="63">
        <v>20.921779533810291</v>
      </c>
      <c r="AI91" s="63">
        <v>10.409957121111693</v>
      </c>
      <c r="AJ91" s="63">
        <v>58.558208421491095</v>
      </c>
      <c r="AK91" s="63">
        <v>-11.853974698751973</v>
      </c>
      <c r="AL91" s="63">
        <v>16.759960936963996</v>
      </c>
      <c r="AM91" s="63">
        <v>33.830521186309802</v>
      </c>
      <c r="AN91" s="63" t="str">
        <v/>
      </c>
      <c r="AO91" s="63" t="str">
        <v/>
      </c>
      <c r="AP91" s="63" t="str">
        <v/>
      </c>
      <c r="AQ91" s="63" t="str">
        <v/>
      </c>
      <c r="AR91" s="63" t="str">
        <v/>
      </c>
      <c r="AS91" s="63" t="str">
        <v/>
      </c>
      <c r="AT91" s="63" t="str">
        <v/>
      </c>
      <c r="AU91" s="63" t="str">
        <v/>
      </c>
      <c r="AV91" s="63" t="str">
        <v/>
      </c>
      <c r="AW91" s="63" t="str">
        <v/>
      </c>
      <c r="AX91" s="63" t="str">
        <v/>
      </c>
      <c r="AY91" s="63" t="str">
        <v/>
      </c>
      <c r="AZ91" s="63" t="str">
        <v/>
      </c>
      <c r="BA91" s="63" t="str">
        <v/>
      </c>
      <c r="BB91" s="63" t="str">
        <v/>
      </c>
      <c r="BC91" s="63" t="str">
        <v/>
      </c>
      <c r="BD91" s="63" t="str">
        <v/>
      </c>
      <c r="BE91" s="63" t="str">
        <v/>
      </c>
      <c r="BF91" s="63" t="str">
        <v/>
      </c>
      <c r="BG91" s="63" t="str">
        <v/>
      </c>
      <c r="BH91" s="63" t="str">
        <v/>
      </c>
      <c r="BI91" s="63" t="str">
        <v/>
      </c>
      <c r="BJ91" s="63" t="str">
        <v/>
      </c>
      <c r="BK91" s="63" t="str">
        <v/>
      </c>
      <c r="BL91" s="63" t="str">
        <v/>
      </c>
      <c r="BM91" s="63" t="str">
        <v/>
      </c>
      <c r="BN91" s="63" t="str">
        <v/>
      </c>
      <c r="BO91" s="63" t="str">
        <v/>
      </c>
      <c r="BP91" s="63" t="str">
        <v/>
      </c>
      <c r="BQ91" s="63" t="str">
        <v/>
      </c>
      <c r="BR91" s="63" t="str">
        <v/>
      </c>
      <c r="BS91" s="63" t="str">
        <v/>
      </c>
      <c r="BT91" s="63" t="str">
        <v/>
      </c>
      <c r="BU91" s="63" t="str">
        <v/>
      </c>
      <c r="BV91" s="63" t="str">
        <v/>
      </c>
      <c r="BW91" s="63" t="str">
        <v/>
      </c>
      <c r="BX91" s="63" t="str">
        <v/>
      </c>
      <c r="BY91" s="63" t="str">
        <v/>
      </c>
      <c r="BZ91" s="63" t="str">
        <v/>
      </c>
      <c r="CA91" s="63" t="str">
        <v/>
      </c>
      <c r="CB91" s="63" t="str">
        <v/>
      </c>
      <c r="CC91" s="63" t="str">
        <v/>
      </c>
      <c r="CD91" s="63" t="str">
        <v/>
      </c>
      <c r="CE91" s="63" t="str">
        <v/>
      </c>
      <c r="CF91" s="63" t="str">
        <v/>
      </c>
      <c r="CG91" s="63" t="str">
        <v/>
      </c>
      <c r="CH91" s="63" t="str">
        <v/>
      </c>
      <c r="CI91" s="63" t="str">
        <v/>
      </c>
      <c r="CJ91" s="63" t="str">
        <v/>
      </c>
      <c r="CK91" s="63" t="str">
        <v/>
      </c>
      <c r="CL91" s="63" t="str">
        <v/>
      </c>
      <c r="CM91" s="63" t="str">
        <v/>
      </c>
      <c r="CN91" s="63" t="str">
        <v/>
      </c>
      <c r="CO91" s="63" t="str">
        <v/>
      </c>
      <c r="CP91" s="63" t="str">
        <v/>
      </c>
      <c r="CQ91" s="63" t="str">
        <v/>
      </c>
      <c r="CR91" s="63" t="str">
        <v/>
      </c>
      <c r="CS91" s="63" t="str">
        <v/>
      </c>
      <c r="CT91" s="63" t="str">
        <v/>
      </c>
      <c r="CU91" s="63" t="str">
        <v/>
      </c>
      <c r="CV91" s="63" t="str">
        <v/>
      </c>
      <c r="CW91" s="63" t="str">
        <v/>
      </c>
      <c r="CX91" s="63" t="str">
        <v/>
      </c>
      <c r="CY91" s="63" t="str">
        <v/>
      </c>
      <c r="CZ91" s="63" t="str">
        <v/>
      </c>
      <c r="DA91" s="63" t="str">
        <v/>
      </c>
      <c r="DB91" s="63" t="str">
        <v/>
      </c>
      <c r="DC91" s="63" t="str">
        <v/>
      </c>
      <c r="DD91" s="63" t="str">
        <v/>
      </c>
      <c r="DE91" s="63" t="str">
        <v/>
      </c>
      <c r="DF91" s="63" t="str">
        <v/>
      </c>
      <c r="DG91" s="63" t="str">
        <v/>
      </c>
      <c r="DH91" s="63" t="str">
        <v/>
      </c>
      <c r="DI91" s="63" t="str">
        <v/>
      </c>
      <c r="DJ91" s="63" t="str">
        <v/>
      </c>
      <c r="DK91" s="63" t="str">
        <v/>
      </c>
      <c r="DL91" s="63" t="str">
        <v/>
      </c>
      <c r="DM91" s="63" t="str">
        <v/>
      </c>
      <c r="DN91" s="63" t="str">
        <v/>
      </c>
      <c r="DO91" s="63" t="str">
        <v/>
      </c>
      <c r="DP91" s="63" t="str">
        <v/>
      </c>
      <c r="DQ91" s="63" t="str">
        <v/>
      </c>
      <c r="DR91" s="63" t="str">
        <v/>
      </c>
      <c r="DS91" s="63" t="str">
        <v/>
      </c>
      <c r="DT91" s="63" t="str">
        <v/>
      </c>
      <c r="DU91" s="63" t="str">
        <v/>
      </c>
      <c r="DV91" s="63" t="str">
        <v/>
      </c>
      <c r="DW91" s="63" t="str">
        <v/>
      </c>
      <c r="DX91" s="63" t="str">
        <v/>
      </c>
      <c r="DY91" s="63" t="str">
        <v/>
      </c>
      <c r="DZ91" s="63" t="str">
        <v/>
      </c>
      <c r="EA91" s="63" t="str">
        <v/>
      </c>
      <c r="EB91" s="63" t="str">
        <v/>
      </c>
      <c r="EC91" s="63" t="str">
        <v/>
      </c>
      <c r="ED91" s="63" t="str">
        <v/>
      </c>
      <c r="EE91" s="63" t="str">
        <v/>
      </c>
      <c r="EF91" s="63" t="str">
        <v/>
      </c>
      <c r="EG91" s="63" t="str">
        <v/>
      </c>
      <c r="EH91" s="63" t="str">
        <v/>
      </c>
      <c r="EI91" s="63" t="str">
        <v/>
      </c>
      <c r="EJ91" s="63" t="str">
        <v/>
      </c>
      <c r="EK91" s="63" t="str">
        <v/>
      </c>
      <c r="EL91" s="63" t="str">
        <v/>
      </c>
      <c r="EM91" s="63" t="str">
        <v/>
      </c>
      <c r="EN91" s="63" t="str">
        <v/>
      </c>
      <c r="EO91" s="63" t="str">
        <v/>
      </c>
      <c r="EP91" s="63" t="str">
        <v/>
      </c>
      <c r="EQ91" s="63" t="str">
        <v/>
      </c>
      <c r="ER91" s="63" t="str">
        <v/>
      </c>
      <c r="ES91" s="63" t="str">
        <v/>
      </c>
      <c r="ET91" s="63" t="str">
        <v/>
      </c>
      <c r="EU91" s="63" t="str">
        <v/>
      </c>
      <c r="EV91" s="63" t="str">
        <v/>
      </c>
      <c r="EW91" s="63" t="str">
        <v/>
      </c>
      <c r="EX91" s="63" t="str">
        <v/>
      </c>
      <c r="EY91" s="63" t="str">
        <v/>
      </c>
      <c r="EZ91" s="63" t="str">
        <v/>
      </c>
      <c r="FA91" s="63" t="str">
        <v/>
      </c>
      <c r="FB91" s="63" t="str">
        <v/>
      </c>
      <c r="FC91" s="63" t="str">
        <v/>
      </c>
      <c r="FD91" s="63" t="str">
        <v/>
      </c>
      <c r="FE91" s="63" t="str">
        <v/>
      </c>
      <c r="FF91" s="63" t="str">
        <v/>
      </c>
      <c r="FG91" s="63" t="str">
        <v/>
      </c>
      <c r="FH91" s="63" t="str">
        <v/>
      </c>
      <c r="FI91" s="63" t="str">
        <v/>
      </c>
      <c r="FJ91" s="63" t="str">
        <v/>
      </c>
      <c r="FK91" s="63" t="str">
        <v/>
      </c>
      <c r="FL91" s="63" t="str">
        <v/>
      </c>
      <c r="FM91" s="63" t="str">
        <v/>
      </c>
      <c r="FN91" s="63" t="str">
        <v/>
      </c>
      <c r="FO91" s="63" t="str">
        <v/>
      </c>
      <c r="FP91" s="63" t="str">
        <v/>
      </c>
      <c r="FQ91" s="63" t="str">
        <v/>
      </c>
      <c r="FR91" s="63" t="str">
        <v/>
      </c>
      <c r="FS91" s="63" t="str">
        <v/>
      </c>
      <c r="FT91" s="63" t="str">
        <v/>
      </c>
      <c r="FU91" s="63" t="str">
        <v/>
      </c>
      <c r="FV91" s="63" t="str">
        <v/>
      </c>
      <c r="FW91" s="63" t="str">
        <v/>
      </c>
      <c r="FX91" s="63" t="str">
        <v/>
      </c>
      <c r="FY91" s="63" t="str">
        <v/>
      </c>
      <c r="FZ91" s="63" t="str">
        <v/>
      </c>
      <c r="GA91" s="63" t="str">
        <v/>
      </c>
      <c r="GB91" s="63" t="str">
        <v/>
      </c>
      <c r="GC91" s="63" t="str">
        <v/>
      </c>
      <c r="GD91" s="63" t="str">
        <v/>
      </c>
      <c r="GE91" s="63" t="str">
        <v/>
      </c>
      <c r="GF91" s="63" t="str">
        <v/>
      </c>
      <c r="GG91" s="63" t="str">
        <v/>
      </c>
      <c r="GH91" s="63" t="str">
        <v/>
      </c>
      <c r="GI91" s="63" t="str">
        <v/>
      </c>
      <c r="GJ91" s="63" t="str">
        <v/>
      </c>
      <c r="GK91" s="63" t="str">
        <v/>
      </c>
      <c r="GL91" s="63" t="str">
        <v/>
      </c>
      <c r="GM91" s="63" t="str">
        <v/>
      </c>
      <c r="GN91" s="63" t="str">
        <v/>
      </c>
      <c r="GO91" s="63" t="str">
        <v/>
      </c>
      <c r="GP91" s="63" t="str">
        <v/>
      </c>
      <c r="GQ91" s="63" t="str">
        <v/>
      </c>
      <c r="GR91" s="63" t="str">
        <v/>
      </c>
      <c r="GS91" s="63" t="str">
        <v/>
      </c>
      <c r="GT91" s="63" t="str">
        <v/>
      </c>
      <c r="GU91" s="63" t="str">
        <v/>
      </c>
      <c r="GV91" s="63" t="str">
        <v/>
      </c>
      <c r="GW91" s="63" t="str">
        <v/>
      </c>
      <c r="GX91" s="63" t="str">
        <v/>
      </c>
      <c r="GY91" s="63" t="str">
        <v/>
      </c>
      <c r="GZ91" s="63" t="str">
        <v/>
      </c>
      <c r="HA91" s="63" t="str">
        <v/>
      </c>
      <c r="HB91" s="63" t="str">
        <v/>
      </c>
      <c r="HC91" s="63" t="str">
        <v/>
      </c>
      <c r="HD91" s="63" t="str">
        <v/>
      </c>
      <c r="HE91" s="63" t="str">
        <v/>
      </c>
      <c r="HF91" s="63" t="str">
        <v/>
      </c>
      <c r="HG91" s="63" t="str">
        <v/>
      </c>
      <c r="HH91" s="63" t="str">
        <v/>
      </c>
      <c r="HI91" s="63" t="str">
        <v/>
      </c>
      <c r="HJ91" s="63" t="str">
        <v/>
      </c>
      <c r="HK91" s="63" t="str">
        <v/>
      </c>
      <c r="HL91" s="63" t="str">
        <v/>
      </c>
      <c r="HM91" s="63" t="str">
        <v/>
      </c>
      <c r="HN91" s="63" t="str">
        <v/>
      </c>
      <c r="HO91" s="63" t="str">
        <v/>
      </c>
      <c r="HP91" s="63" t="str">
        <v/>
      </c>
      <c r="HQ91" s="63" t="str">
        <v/>
      </c>
      <c r="HR91" s="63" t="str">
        <v/>
      </c>
      <c r="HS91" s="63" t="str">
        <v/>
      </c>
      <c r="HT91" s="63" t="str">
        <v/>
      </c>
      <c r="HU91" s="63" t="str">
        <v/>
      </c>
      <c r="HV91" s="63" t="str">
        <v/>
      </c>
      <c r="HW91" s="63" t="str">
        <v/>
      </c>
      <c r="HX91" s="63" t="str">
        <v/>
      </c>
      <c r="HY91" s="63" t="str">
        <v/>
      </c>
      <c r="HZ91" s="63" t="str">
        <v/>
      </c>
      <c r="IA91" s="63" t="str">
        <v/>
      </c>
      <c r="IB91" s="63" t="str">
        <v/>
      </c>
      <c r="IC91" s="63" t="str">
        <v/>
      </c>
      <c r="ID91" s="63" t="str">
        <v/>
      </c>
      <c r="IE91" s="63" t="str">
        <v/>
      </c>
      <c r="IF91" s="63" t="str">
        <v/>
      </c>
      <c r="IG91" s="63" t="str">
        <v/>
      </c>
      <c r="IH91" s="63" t="str">
        <v/>
      </c>
      <c r="II91" s="63" t="str">
        <v/>
      </c>
      <c r="IJ91" s="63" t="str">
        <v/>
      </c>
      <c r="IK91" s="63" t="str">
        <v/>
      </c>
      <c r="IL91" s="63" t="str">
        <v/>
      </c>
      <c r="IM91" s="63" t="str">
        <v/>
      </c>
      <c r="IN91" s="63" t="str">
        <v/>
      </c>
      <c r="IO91" s="63" t="str">
        <v/>
      </c>
      <c r="IP91" s="63" t="str">
        <v/>
      </c>
      <c r="IQ91" s="63" t="str">
        <v/>
      </c>
      <c r="IR91" s="57">
        <f t="shared" si="236"/>
        <v>15.365370592798312</v>
      </c>
      <c r="IS91" s="57">
        <f t="shared" si="237"/>
        <v>20.260377317077417</v>
      </c>
      <c r="IT91" s="57"/>
    </row>
    <row r="92" spans="1:254" s="64" customFormat="1" x14ac:dyDescent="0.2">
      <c r="A92" s="62" t="s">
        <v>9</v>
      </c>
      <c r="B92" s="63">
        <v>19.392120711461807</v>
      </c>
      <c r="C92" s="63">
        <v>-12.631036870058852</v>
      </c>
      <c r="D92" s="63">
        <v>10.851082280293989</v>
      </c>
      <c r="E92" s="63">
        <v>42.127697548102361</v>
      </c>
      <c r="F92" s="63">
        <v>-21.706233482690195</v>
      </c>
      <c r="G92" s="63">
        <v>-14.919720280481414</v>
      </c>
      <c r="H92" s="63">
        <v>-14.112141086498436</v>
      </c>
      <c r="I92" s="63">
        <v>-3.3117367359441805</v>
      </c>
      <c r="J92" s="63">
        <v>0.11645057877693323</v>
      </c>
      <c r="K92" s="63">
        <v>4.5209133130237751</v>
      </c>
      <c r="L92" s="63">
        <v>11.408927523450458</v>
      </c>
      <c r="M92" s="63">
        <v>-3.2438094066775571</v>
      </c>
      <c r="N92" s="63">
        <v>-26.039537277935889</v>
      </c>
      <c r="O92" s="63">
        <v>-16.924537891358376</v>
      </c>
      <c r="P92" s="63">
        <v>45.537089852192757</v>
      </c>
      <c r="Q92" s="63">
        <v>31.499129324618384</v>
      </c>
      <c r="R92" s="63">
        <v>11.931819992089473</v>
      </c>
      <c r="S92" s="63">
        <v>14.798753028659204</v>
      </c>
      <c r="T92" s="63">
        <v>16.356076054155206</v>
      </c>
      <c r="U92" s="63">
        <v>2.2225951443939653</v>
      </c>
      <c r="V92" s="63">
        <v>-31.536805608126031</v>
      </c>
      <c r="W92" s="63">
        <v>22.766931288519395</v>
      </c>
      <c r="X92" s="63">
        <v>8.3878776936067805</v>
      </c>
      <c r="Y92" s="63">
        <v>-7.3251141282985346</v>
      </c>
      <c r="Z92" s="63">
        <v>-19.713485053893095</v>
      </c>
      <c r="AA92" s="63">
        <v>48.110520393069699</v>
      </c>
      <c r="AB92" s="63">
        <v>5.440158496402268</v>
      </c>
      <c r="AC92" s="63">
        <v>-9.6447024241832811</v>
      </c>
      <c r="AD92" s="63">
        <v>1.2943060799571604</v>
      </c>
      <c r="AE92" s="63">
        <v>16.727188335869251</v>
      </c>
      <c r="AF92" s="63">
        <v>-19.289571264830904</v>
      </c>
      <c r="AG92" s="63">
        <v>7.359604505557094</v>
      </c>
      <c r="AH92" s="63">
        <v>11.391896419149361</v>
      </c>
      <c r="AI92" s="63">
        <v>14.466022511274215</v>
      </c>
      <c r="AJ92" s="63">
        <v>-0.96438102321431485</v>
      </c>
      <c r="AK92" s="63">
        <v>18.63761221314418</v>
      </c>
      <c r="AL92" s="63">
        <v>25.173687121839976</v>
      </c>
      <c r="AM92" s="63">
        <v>-10.147555935093141</v>
      </c>
      <c r="AN92" s="63" t="str">
        <v/>
      </c>
      <c r="AO92" s="63" t="str">
        <v/>
      </c>
      <c r="AP92" s="63" t="str">
        <v/>
      </c>
      <c r="AQ92" s="63" t="str">
        <v/>
      </c>
      <c r="AR92" s="63" t="str">
        <v/>
      </c>
      <c r="AS92" s="63" t="str">
        <v/>
      </c>
      <c r="AT92" s="63" t="str">
        <v/>
      </c>
      <c r="AU92" s="63" t="str">
        <v/>
      </c>
      <c r="AV92" s="63" t="str">
        <v/>
      </c>
      <c r="AW92" s="63" t="str">
        <v/>
      </c>
      <c r="AX92" s="63" t="str">
        <v/>
      </c>
      <c r="AY92" s="63" t="str">
        <v/>
      </c>
      <c r="AZ92" s="63" t="str">
        <v/>
      </c>
      <c r="BA92" s="63" t="str">
        <v/>
      </c>
      <c r="BB92" s="63" t="str">
        <v/>
      </c>
      <c r="BC92" s="63" t="str">
        <v/>
      </c>
      <c r="BD92" s="63" t="str">
        <v/>
      </c>
      <c r="BE92" s="63" t="str">
        <v/>
      </c>
      <c r="BF92" s="63" t="str">
        <v/>
      </c>
      <c r="BG92" s="63" t="str">
        <v/>
      </c>
      <c r="BH92" s="63" t="str">
        <v/>
      </c>
      <c r="BI92" s="63" t="str">
        <v/>
      </c>
      <c r="BJ92" s="63" t="str">
        <v/>
      </c>
      <c r="BK92" s="63" t="str">
        <v/>
      </c>
      <c r="BL92" s="63" t="str">
        <v/>
      </c>
      <c r="BM92" s="63" t="str">
        <v/>
      </c>
      <c r="BN92" s="63" t="str">
        <v/>
      </c>
      <c r="BO92" s="63" t="str">
        <v/>
      </c>
      <c r="BP92" s="63" t="str">
        <v/>
      </c>
      <c r="BQ92" s="63" t="str">
        <v/>
      </c>
      <c r="BR92" s="63" t="str">
        <v/>
      </c>
      <c r="BS92" s="63" t="str">
        <v/>
      </c>
      <c r="BT92" s="63" t="str">
        <v/>
      </c>
      <c r="BU92" s="63" t="str">
        <v/>
      </c>
      <c r="BV92" s="63" t="str">
        <v/>
      </c>
      <c r="BW92" s="63" t="str">
        <v/>
      </c>
      <c r="BX92" s="63" t="str">
        <v/>
      </c>
      <c r="BY92" s="63" t="str">
        <v/>
      </c>
      <c r="BZ92" s="63" t="str">
        <v/>
      </c>
      <c r="CA92" s="63" t="str">
        <v/>
      </c>
      <c r="CB92" s="63" t="str">
        <v/>
      </c>
      <c r="CC92" s="63" t="str">
        <v/>
      </c>
      <c r="CD92" s="63" t="str">
        <v/>
      </c>
      <c r="CE92" s="63" t="str">
        <v/>
      </c>
      <c r="CF92" s="63" t="str">
        <v/>
      </c>
      <c r="CG92" s="63" t="str">
        <v/>
      </c>
      <c r="CH92" s="63" t="str">
        <v/>
      </c>
      <c r="CI92" s="63" t="str">
        <v/>
      </c>
      <c r="CJ92" s="63" t="str">
        <v/>
      </c>
      <c r="CK92" s="63" t="str">
        <v/>
      </c>
      <c r="CL92" s="63" t="str">
        <v/>
      </c>
      <c r="CM92" s="63" t="str">
        <v/>
      </c>
      <c r="CN92" s="63" t="str">
        <v/>
      </c>
      <c r="CO92" s="63" t="str">
        <v/>
      </c>
      <c r="CP92" s="63" t="str">
        <v/>
      </c>
      <c r="CQ92" s="63" t="str">
        <v/>
      </c>
      <c r="CR92" s="63" t="str">
        <v/>
      </c>
      <c r="CS92" s="63" t="str">
        <v/>
      </c>
      <c r="CT92" s="63" t="str">
        <v/>
      </c>
      <c r="CU92" s="63" t="str">
        <v/>
      </c>
      <c r="CV92" s="63" t="str">
        <v/>
      </c>
      <c r="CW92" s="63" t="str">
        <v/>
      </c>
      <c r="CX92" s="63" t="str">
        <v/>
      </c>
      <c r="CY92" s="63" t="str">
        <v/>
      </c>
      <c r="CZ92" s="63" t="str">
        <v/>
      </c>
      <c r="DA92" s="63" t="str">
        <v/>
      </c>
      <c r="DB92" s="63" t="str">
        <v/>
      </c>
      <c r="DC92" s="63" t="str">
        <v/>
      </c>
      <c r="DD92" s="63" t="str">
        <v/>
      </c>
      <c r="DE92" s="63" t="str">
        <v/>
      </c>
      <c r="DF92" s="63" t="str">
        <v/>
      </c>
      <c r="DG92" s="63" t="str">
        <v/>
      </c>
      <c r="DH92" s="63" t="str">
        <v/>
      </c>
      <c r="DI92" s="63" t="str">
        <v/>
      </c>
      <c r="DJ92" s="63" t="str">
        <v/>
      </c>
      <c r="DK92" s="63" t="str">
        <v/>
      </c>
      <c r="DL92" s="63" t="str">
        <v/>
      </c>
      <c r="DM92" s="63" t="str">
        <v/>
      </c>
      <c r="DN92" s="63" t="str">
        <v/>
      </c>
      <c r="DO92" s="63" t="str">
        <v/>
      </c>
      <c r="DP92" s="63" t="str">
        <v/>
      </c>
      <c r="DQ92" s="63" t="str">
        <v/>
      </c>
      <c r="DR92" s="63" t="str">
        <v/>
      </c>
      <c r="DS92" s="63" t="str">
        <v/>
      </c>
      <c r="DT92" s="63" t="str">
        <v/>
      </c>
      <c r="DU92" s="63" t="str">
        <v/>
      </c>
      <c r="DV92" s="63" t="str">
        <v/>
      </c>
      <c r="DW92" s="63" t="str">
        <v/>
      </c>
      <c r="DX92" s="63" t="str">
        <v/>
      </c>
      <c r="DY92" s="63" t="str">
        <v/>
      </c>
      <c r="DZ92" s="63" t="str">
        <v/>
      </c>
      <c r="EA92" s="63" t="str">
        <v/>
      </c>
      <c r="EB92" s="63" t="str">
        <v/>
      </c>
      <c r="EC92" s="63" t="str">
        <v/>
      </c>
      <c r="ED92" s="63" t="str">
        <v/>
      </c>
      <c r="EE92" s="63" t="str">
        <v/>
      </c>
      <c r="EF92" s="63" t="str">
        <v/>
      </c>
      <c r="EG92" s="63" t="str">
        <v/>
      </c>
      <c r="EH92" s="63" t="str">
        <v/>
      </c>
      <c r="EI92" s="63" t="str">
        <v/>
      </c>
      <c r="EJ92" s="63" t="str">
        <v/>
      </c>
      <c r="EK92" s="63" t="str">
        <v/>
      </c>
      <c r="EL92" s="63" t="str">
        <v/>
      </c>
      <c r="EM92" s="63" t="str">
        <v/>
      </c>
      <c r="EN92" s="63" t="str">
        <v/>
      </c>
      <c r="EO92" s="63" t="str">
        <v/>
      </c>
      <c r="EP92" s="63" t="str">
        <v/>
      </c>
      <c r="EQ92" s="63" t="str">
        <v/>
      </c>
      <c r="ER92" s="63" t="str">
        <v/>
      </c>
      <c r="ES92" s="63" t="str">
        <v/>
      </c>
      <c r="ET92" s="63" t="str">
        <v/>
      </c>
      <c r="EU92" s="63" t="str">
        <v/>
      </c>
      <c r="EV92" s="63" t="str">
        <v/>
      </c>
      <c r="EW92" s="63" t="str">
        <v/>
      </c>
      <c r="EX92" s="63" t="str">
        <v/>
      </c>
      <c r="EY92" s="63" t="str">
        <v/>
      </c>
      <c r="EZ92" s="63" t="str">
        <v/>
      </c>
      <c r="FA92" s="63" t="str">
        <v/>
      </c>
      <c r="FB92" s="63" t="str">
        <v/>
      </c>
      <c r="FC92" s="63" t="str">
        <v/>
      </c>
      <c r="FD92" s="63" t="str">
        <v/>
      </c>
      <c r="FE92" s="63" t="str">
        <v/>
      </c>
      <c r="FF92" s="63" t="str">
        <v/>
      </c>
      <c r="FG92" s="63" t="str">
        <v/>
      </c>
      <c r="FH92" s="63" t="str">
        <v/>
      </c>
      <c r="FI92" s="63" t="str">
        <v/>
      </c>
      <c r="FJ92" s="63" t="str">
        <v/>
      </c>
      <c r="FK92" s="63" t="str">
        <v/>
      </c>
      <c r="FL92" s="63" t="str">
        <v/>
      </c>
      <c r="FM92" s="63" t="str">
        <v/>
      </c>
      <c r="FN92" s="63" t="str">
        <v/>
      </c>
      <c r="FO92" s="63" t="str">
        <v/>
      </c>
      <c r="FP92" s="63" t="str">
        <v/>
      </c>
      <c r="FQ92" s="63" t="str">
        <v/>
      </c>
      <c r="FR92" s="63" t="str">
        <v/>
      </c>
      <c r="FS92" s="63" t="str">
        <v/>
      </c>
      <c r="FT92" s="63" t="str">
        <v/>
      </c>
      <c r="FU92" s="63" t="str">
        <v/>
      </c>
      <c r="FV92" s="63" t="str">
        <v/>
      </c>
      <c r="FW92" s="63" t="str">
        <v/>
      </c>
      <c r="FX92" s="63" t="str">
        <v/>
      </c>
      <c r="FY92" s="63" t="str">
        <v/>
      </c>
      <c r="FZ92" s="63" t="str">
        <v/>
      </c>
      <c r="GA92" s="63" t="str">
        <v/>
      </c>
      <c r="GB92" s="63" t="str">
        <v/>
      </c>
      <c r="GC92" s="63" t="str">
        <v/>
      </c>
      <c r="GD92" s="63" t="str">
        <v/>
      </c>
      <c r="GE92" s="63" t="str">
        <v/>
      </c>
      <c r="GF92" s="63" t="str">
        <v/>
      </c>
      <c r="GG92" s="63" t="str">
        <v/>
      </c>
      <c r="GH92" s="63" t="str">
        <v/>
      </c>
      <c r="GI92" s="63" t="str">
        <v/>
      </c>
      <c r="GJ92" s="63" t="str">
        <v/>
      </c>
      <c r="GK92" s="63" t="str">
        <v/>
      </c>
      <c r="GL92" s="63" t="str">
        <v/>
      </c>
      <c r="GM92" s="63" t="str">
        <v/>
      </c>
      <c r="GN92" s="63" t="str">
        <v/>
      </c>
      <c r="GO92" s="63" t="str">
        <v/>
      </c>
      <c r="GP92" s="63" t="str">
        <v/>
      </c>
      <c r="GQ92" s="63" t="str">
        <v/>
      </c>
      <c r="GR92" s="63" t="str">
        <v/>
      </c>
      <c r="GS92" s="63" t="str">
        <v/>
      </c>
      <c r="GT92" s="63" t="str">
        <v/>
      </c>
      <c r="GU92" s="63" t="str">
        <v/>
      </c>
      <c r="GV92" s="63" t="str">
        <v/>
      </c>
      <c r="GW92" s="63" t="str">
        <v/>
      </c>
      <c r="GX92" s="63" t="str">
        <v/>
      </c>
      <c r="GY92" s="63" t="str">
        <v/>
      </c>
      <c r="GZ92" s="63" t="str">
        <v/>
      </c>
      <c r="HA92" s="63" t="str">
        <v/>
      </c>
      <c r="HB92" s="63" t="str">
        <v/>
      </c>
      <c r="HC92" s="63" t="str">
        <v/>
      </c>
      <c r="HD92" s="63" t="str">
        <v/>
      </c>
      <c r="HE92" s="63" t="str">
        <v/>
      </c>
      <c r="HF92" s="63" t="str">
        <v/>
      </c>
      <c r="HG92" s="63" t="str">
        <v/>
      </c>
      <c r="HH92" s="63" t="str">
        <v/>
      </c>
      <c r="HI92" s="63" t="str">
        <v/>
      </c>
      <c r="HJ92" s="63" t="str">
        <v/>
      </c>
      <c r="HK92" s="63" t="str">
        <v/>
      </c>
      <c r="HL92" s="63" t="str">
        <v/>
      </c>
      <c r="HM92" s="63" t="str">
        <v/>
      </c>
      <c r="HN92" s="63" t="str">
        <v/>
      </c>
      <c r="HO92" s="63" t="str">
        <v/>
      </c>
      <c r="HP92" s="63" t="str">
        <v/>
      </c>
      <c r="HQ92" s="63" t="str">
        <v/>
      </c>
      <c r="HR92" s="63" t="str">
        <v/>
      </c>
      <c r="HS92" s="63" t="str">
        <v/>
      </c>
      <c r="HT92" s="63" t="str">
        <v/>
      </c>
      <c r="HU92" s="63" t="str">
        <v/>
      </c>
      <c r="HV92" s="63" t="str">
        <v/>
      </c>
      <c r="HW92" s="63" t="str">
        <v/>
      </c>
      <c r="HX92" s="63" t="str">
        <v/>
      </c>
      <c r="HY92" s="63" t="str">
        <v/>
      </c>
      <c r="HZ92" s="63" t="str">
        <v/>
      </c>
      <c r="IA92" s="63" t="str">
        <v/>
      </c>
      <c r="IB92" s="63" t="str">
        <v/>
      </c>
      <c r="IC92" s="63" t="str">
        <v/>
      </c>
      <c r="ID92" s="63" t="str">
        <v/>
      </c>
      <c r="IE92" s="63" t="str">
        <v/>
      </c>
      <c r="IF92" s="63" t="str">
        <v/>
      </c>
      <c r="IG92" s="63" t="str">
        <v/>
      </c>
      <c r="IH92" s="63" t="str">
        <v/>
      </c>
      <c r="II92" s="63" t="str">
        <v/>
      </c>
      <c r="IJ92" s="63" t="str">
        <v/>
      </c>
      <c r="IK92" s="63" t="str">
        <v/>
      </c>
      <c r="IL92" s="63" t="str">
        <v/>
      </c>
      <c r="IM92" s="63" t="str">
        <v/>
      </c>
      <c r="IN92" s="63" t="str">
        <v/>
      </c>
      <c r="IO92" s="63" t="str">
        <v/>
      </c>
      <c r="IP92" s="63" t="str">
        <v/>
      </c>
      <c r="IQ92" s="63" t="str">
        <v/>
      </c>
      <c r="IR92" s="57">
        <f t="shared" si="236"/>
        <v>4.7107392615874595</v>
      </c>
      <c r="IS92" s="57">
        <f t="shared" si="237"/>
        <v>19.388290842415898</v>
      </c>
      <c r="IT92" s="57"/>
    </row>
    <row r="93" spans="1:254" s="64" customFormat="1" x14ac:dyDescent="0.2">
      <c r="A93" s="62" t="s">
        <v>22</v>
      </c>
      <c r="B93" s="63">
        <v>-16.34158262088668</v>
      </c>
      <c r="C93" s="63">
        <v>5.7297216686183718</v>
      </c>
      <c r="D93" s="63">
        <v>-10.782795107218899</v>
      </c>
      <c r="E93" s="63">
        <v>3.2259181993892563</v>
      </c>
      <c r="F93" s="63">
        <v>1.3200869015304044</v>
      </c>
      <c r="G93" s="63">
        <v>10.835226051565211</v>
      </c>
      <c r="H93" s="63">
        <v>-1.8634944955793931</v>
      </c>
      <c r="I93" s="63">
        <v>14.240170449726257</v>
      </c>
      <c r="J93" s="63">
        <v>3.5778164380161277</v>
      </c>
      <c r="K93" s="63">
        <v>-0.63993630808158652</v>
      </c>
      <c r="L93" s="63">
        <v>3.9779583870158306</v>
      </c>
      <c r="M93" s="63">
        <v>-16.535820139124894</v>
      </c>
      <c r="N93" s="63">
        <v>-28.349057386998211</v>
      </c>
      <c r="O93" s="63">
        <v>-46.29641172742852</v>
      </c>
      <c r="P93" s="63">
        <v>4.530016141377275</v>
      </c>
      <c r="Q93" s="63">
        <v>13.993721760213312</v>
      </c>
      <c r="R93" s="63">
        <v>14.901252669027432</v>
      </c>
      <c r="S93" s="63">
        <v>-4.5862884236173231</v>
      </c>
      <c r="T93" s="63">
        <v>-16.701992740730464</v>
      </c>
      <c r="U93" s="63">
        <v>-7.2442746426870332</v>
      </c>
      <c r="V93" s="63">
        <v>15.042280103316427</v>
      </c>
      <c r="W93" s="63">
        <v>11.235952168271657</v>
      </c>
      <c r="X93" s="63">
        <v>10.827133267982685</v>
      </c>
      <c r="Y93" s="63">
        <v>-2.2413289069425231</v>
      </c>
      <c r="Z93" s="63">
        <v>-2.5660465603628158</v>
      </c>
      <c r="AA93" s="63">
        <v>-0.35639002811516929</v>
      </c>
      <c r="AB93" s="63">
        <v>-8.2536345014135364</v>
      </c>
      <c r="AC93" s="63">
        <v>9.0808286833847713</v>
      </c>
      <c r="AD93" s="63">
        <v>-22.479631566894717</v>
      </c>
      <c r="AE93" s="63">
        <v>-11.954655902862466</v>
      </c>
      <c r="AF93" s="63">
        <v>10.617826291858339</v>
      </c>
      <c r="AG93" s="63">
        <v>0.97555830524747666</v>
      </c>
      <c r="AH93" s="63">
        <v>-41.192037703200604</v>
      </c>
      <c r="AI93" s="63">
        <v>31.422089209296161</v>
      </c>
      <c r="AJ93" s="63">
        <v>-7.61022751092906</v>
      </c>
      <c r="AK93" s="63">
        <v>-0.89696686539015102</v>
      </c>
      <c r="AL93" s="63">
        <v>40.024134982668421</v>
      </c>
      <c r="AM93" s="63">
        <v>25.678046564203115</v>
      </c>
      <c r="AN93" s="63" t="str">
        <v/>
      </c>
      <c r="AO93" s="63" t="str">
        <v/>
      </c>
      <c r="AP93" s="63" t="str">
        <v/>
      </c>
      <c r="AQ93" s="63" t="str">
        <v/>
      </c>
      <c r="AR93" s="63" t="str">
        <v/>
      </c>
      <c r="AS93" s="63" t="str">
        <v/>
      </c>
      <c r="AT93" s="63" t="str">
        <v/>
      </c>
      <c r="AU93" s="63" t="str">
        <v/>
      </c>
      <c r="AV93" s="63" t="str">
        <v/>
      </c>
      <c r="AW93" s="63" t="str">
        <v/>
      </c>
      <c r="AX93" s="63" t="str">
        <v/>
      </c>
      <c r="AY93" s="63" t="str">
        <v/>
      </c>
      <c r="AZ93" s="63" t="str">
        <v/>
      </c>
      <c r="BA93" s="63" t="str">
        <v/>
      </c>
      <c r="BB93" s="63" t="str">
        <v/>
      </c>
      <c r="BC93" s="63" t="str">
        <v/>
      </c>
      <c r="BD93" s="63" t="str">
        <v/>
      </c>
      <c r="BE93" s="63" t="str">
        <v/>
      </c>
      <c r="BF93" s="63" t="str">
        <v/>
      </c>
      <c r="BG93" s="63" t="str">
        <v/>
      </c>
      <c r="BH93" s="63" t="str">
        <v/>
      </c>
      <c r="BI93" s="63" t="str">
        <v/>
      </c>
      <c r="BJ93" s="63" t="str">
        <v/>
      </c>
      <c r="BK93" s="63" t="str">
        <v/>
      </c>
      <c r="BL93" s="63" t="str">
        <v/>
      </c>
      <c r="BM93" s="63" t="str">
        <v/>
      </c>
      <c r="BN93" s="63" t="str">
        <v/>
      </c>
      <c r="BO93" s="63" t="str">
        <v/>
      </c>
      <c r="BP93" s="63" t="str">
        <v/>
      </c>
      <c r="BQ93" s="63" t="str">
        <v/>
      </c>
      <c r="BR93" s="63" t="str">
        <v/>
      </c>
      <c r="BS93" s="63" t="str">
        <v/>
      </c>
      <c r="BT93" s="63" t="str">
        <v/>
      </c>
      <c r="BU93" s="63" t="str">
        <v/>
      </c>
      <c r="BV93" s="63" t="str">
        <v/>
      </c>
      <c r="BW93" s="63" t="str">
        <v/>
      </c>
      <c r="BX93" s="63" t="str">
        <v/>
      </c>
      <c r="BY93" s="63" t="str">
        <v/>
      </c>
      <c r="BZ93" s="63" t="str">
        <v/>
      </c>
      <c r="CA93" s="63" t="str">
        <v/>
      </c>
      <c r="CB93" s="63" t="str">
        <v/>
      </c>
      <c r="CC93" s="63" t="str">
        <v/>
      </c>
      <c r="CD93" s="63" t="str">
        <v/>
      </c>
      <c r="CE93" s="63" t="str">
        <v/>
      </c>
      <c r="CF93" s="63" t="str">
        <v/>
      </c>
      <c r="CG93" s="63" t="str">
        <v/>
      </c>
      <c r="CH93" s="63" t="str">
        <v/>
      </c>
      <c r="CI93" s="63" t="str">
        <v/>
      </c>
      <c r="CJ93" s="63" t="str">
        <v/>
      </c>
      <c r="CK93" s="63" t="str">
        <v/>
      </c>
      <c r="CL93" s="63" t="str">
        <v/>
      </c>
      <c r="CM93" s="63" t="str">
        <v/>
      </c>
      <c r="CN93" s="63" t="str">
        <v/>
      </c>
      <c r="CO93" s="63" t="str">
        <v/>
      </c>
      <c r="CP93" s="63" t="str">
        <v/>
      </c>
      <c r="CQ93" s="63" t="str">
        <v/>
      </c>
      <c r="CR93" s="63" t="str">
        <v/>
      </c>
      <c r="CS93" s="63" t="str">
        <v/>
      </c>
      <c r="CT93" s="63" t="str">
        <v/>
      </c>
      <c r="CU93" s="63" t="str">
        <v/>
      </c>
      <c r="CV93" s="63" t="str">
        <v/>
      </c>
      <c r="CW93" s="63" t="str">
        <v/>
      </c>
      <c r="CX93" s="63" t="str">
        <v/>
      </c>
      <c r="CY93" s="63" t="str">
        <v/>
      </c>
      <c r="CZ93" s="63" t="str">
        <v/>
      </c>
      <c r="DA93" s="63" t="str">
        <v/>
      </c>
      <c r="DB93" s="63" t="str">
        <v/>
      </c>
      <c r="DC93" s="63" t="str">
        <v/>
      </c>
      <c r="DD93" s="63" t="str">
        <v/>
      </c>
      <c r="DE93" s="63" t="str">
        <v/>
      </c>
      <c r="DF93" s="63" t="str">
        <v/>
      </c>
      <c r="DG93" s="63" t="str">
        <v/>
      </c>
      <c r="DH93" s="63" t="str">
        <v/>
      </c>
      <c r="DI93" s="63" t="str">
        <v/>
      </c>
      <c r="DJ93" s="63" t="str">
        <v/>
      </c>
      <c r="DK93" s="63" t="str">
        <v/>
      </c>
      <c r="DL93" s="63" t="str">
        <v/>
      </c>
      <c r="DM93" s="63" t="str">
        <v/>
      </c>
      <c r="DN93" s="63" t="str">
        <v/>
      </c>
      <c r="DO93" s="63" t="str">
        <v/>
      </c>
      <c r="DP93" s="63" t="str">
        <v/>
      </c>
      <c r="DQ93" s="63" t="str">
        <v/>
      </c>
      <c r="DR93" s="63" t="str">
        <v/>
      </c>
      <c r="DS93" s="63" t="str">
        <v/>
      </c>
      <c r="DT93" s="63" t="str">
        <v/>
      </c>
      <c r="DU93" s="63" t="str">
        <v/>
      </c>
      <c r="DV93" s="63" t="str">
        <v/>
      </c>
      <c r="DW93" s="63" t="str">
        <v/>
      </c>
      <c r="DX93" s="63" t="str">
        <v/>
      </c>
      <c r="DY93" s="63" t="str">
        <v/>
      </c>
      <c r="DZ93" s="63" t="str">
        <v/>
      </c>
      <c r="EA93" s="63" t="str">
        <v/>
      </c>
      <c r="EB93" s="63" t="str">
        <v/>
      </c>
      <c r="EC93" s="63" t="str">
        <v/>
      </c>
      <c r="ED93" s="63" t="str">
        <v/>
      </c>
      <c r="EE93" s="63" t="str">
        <v/>
      </c>
      <c r="EF93" s="63" t="str">
        <v/>
      </c>
      <c r="EG93" s="63" t="str">
        <v/>
      </c>
      <c r="EH93" s="63" t="str">
        <v/>
      </c>
      <c r="EI93" s="63" t="str">
        <v/>
      </c>
      <c r="EJ93" s="63" t="str">
        <v/>
      </c>
      <c r="EK93" s="63" t="str">
        <v/>
      </c>
      <c r="EL93" s="63" t="str">
        <v/>
      </c>
      <c r="EM93" s="63" t="str">
        <v/>
      </c>
      <c r="EN93" s="63" t="str">
        <v/>
      </c>
      <c r="EO93" s="63" t="str">
        <v/>
      </c>
      <c r="EP93" s="63" t="str">
        <v/>
      </c>
      <c r="EQ93" s="63" t="str">
        <v/>
      </c>
      <c r="ER93" s="63" t="str">
        <v/>
      </c>
      <c r="ES93" s="63" t="str">
        <v/>
      </c>
      <c r="ET93" s="63" t="str">
        <v/>
      </c>
      <c r="EU93" s="63" t="str">
        <v/>
      </c>
      <c r="EV93" s="63" t="str">
        <v/>
      </c>
      <c r="EW93" s="63" t="str">
        <v/>
      </c>
      <c r="EX93" s="63" t="str">
        <v/>
      </c>
      <c r="EY93" s="63" t="str">
        <v/>
      </c>
      <c r="EZ93" s="63" t="str">
        <v/>
      </c>
      <c r="FA93" s="63" t="str">
        <v/>
      </c>
      <c r="FB93" s="63" t="str">
        <v/>
      </c>
      <c r="FC93" s="63" t="str">
        <v/>
      </c>
      <c r="FD93" s="63" t="str">
        <v/>
      </c>
      <c r="FE93" s="63" t="str">
        <v/>
      </c>
      <c r="FF93" s="63" t="str">
        <v/>
      </c>
      <c r="FG93" s="63" t="str">
        <v/>
      </c>
      <c r="FH93" s="63" t="str">
        <v/>
      </c>
      <c r="FI93" s="63" t="str">
        <v/>
      </c>
      <c r="FJ93" s="63" t="str">
        <v/>
      </c>
      <c r="FK93" s="63" t="str">
        <v/>
      </c>
      <c r="FL93" s="63" t="str">
        <v/>
      </c>
      <c r="FM93" s="63" t="str">
        <v/>
      </c>
      <c r="FN93" s="63" t="str">
        <v/>
      </c>
      <c r="FO93" s="63" t="str">
        <v/>
      </c>
      <c r="FP93" s="63" t="str">
        <v/>
      </c>
      <c r="FQ93" s="63" t="str">
        <v/>
      </c>
      <c r="FR93" s="63" t="str">
        <v/>
      </c>
      <c r="FS93" s="63" t="str">
        <v/>
      </c>
      <c r="FT93" s="63" t="str">
        <v/>
      </c>
      <c r="FU93" s="63" t="str">
        <v/>
      </c>
      <c r="FV93" s="63" t="str">
        <v/>
      </c>
      <c r="FW93" s="63" t="str">
        <v/>
      </c>
      <c r="FX93" s="63" t="str">
        <v/>
      </c>
      <c r="FY93" s="63" t="str">
        <v/>
      </c>
      <c r="FZ93" s="63" t="str">
        <v/>
      </c>
      <c r="GA93" s="63" t="str">
        <v/>
      </c>
      <c r="GB93" s="63" t="str">
        <v/>
      </c>
      <c r="GC93" s="63" t="str">
        <v/>
      </c>
      <c r="GD93" s="63" t="str">
        <v/>
      </c>
      <c r="GE93" s="63" t="str">
        <v/>
      </c>
      <c r="GF93" s="63" t="str">
        <v/>
      </c>
      <c r="GG93" s="63" t="str">
        <v/>
      </c>
      <c r="GH93" s="63" t="str">
        <v/>
      </c>
      <c r="GI93" s="63" t="str">
        <v/>
      </c>
      <c r="GJ93" s="63" t="str">
        <v/>
      </c>
      <c r="GK93" s="63" t="str">
        <v/>
      </c>
      <c r="GL93" s="63" t="str">
        <v/>
      </c>
      <c r="GM93" s="63" t="str">
        <v/>
      </c>
      <c r="GN93" s="63" t="str">
        <v/>
      </c>
      <c r="GO93" s="63" t="str">
        <v/>
      </c>
      <c r="GP93" s="63" t="str">
        <v/>
      </c>
      <c r="GQ93" s="63" t="str">
        <v/>
      </c>
      <c r="GR93" s="63" t="str">
        <v/>
      </c>
      <c r="GS93" s="63" t="str">
        <v/>
      </c>
      <c r="GT93" s="63" t="str">
        <v/>
      </c>
      <c r="GU93" s="63" t="str">
        <v/>
      </c>
      <c r="GV93" s="63" t="str">
        <v/>
      </c>
      <c r="GW93" s="63" t="str">
        <v/>
      </c>
      <c r="GX93" s="63" t="str">
        <v/>
      </c>
      <c r="GY93" s="63" t="str">
        <v/>
      </c>
      <c r="GZ93" s="63" t="str">
        <v/>
      </c>
      <c r="HA93" s="63" t="str">
        <v/>
      </c>
      <c r="HB93" s="63" t="str">
        <v/>
      </c>
      <c r="HC93" s="63" t="str">
        <v/>
      </c>
      <c r="HD93" s="63" t="str">
        <v/>
      </c>
      <c r="HE93" s="63" t="str">
        <v/>
      </c>
      <c r="HF93" s="63" t="str">
        <v/>
      </c>
      <c r="HG93" s="63" t="str">
        <v/>
      </c>
      <c r="HH93" s="63" t="str">
        <v/>
      </c>
      <c r="HI93" s="63" t="str">
        <v/>
      </c>
      <c r="HJ93" s="63" t="str">
        <v/>
      </c>
      <c r="HK93" s="63" t="str">
        <v/>
      </c>
      <c r="HL93" s="63" t="str">
        <v/>
      </c>
      <c r="HM93" s="63" t="str">
        <v/>
      </c>
      <c r="HN93" s="63" t="str">
        <v/>
      </c>
      <c r="HO93" s="63" t="str">
        <v/>
      </c>
      <c r="HP93" s="63" t="str">
        <v/>
      </c>
      <c r="HQ93" s="63" t="str">
        <v/>
      </c>
      <c r="HR93" s="63" t="str">
        <v/>
      </c>
      <c r="HS93" s="63" t="str">
        <v/>
      </c>
      <c r="HT93" s="63" t="str">
        <v/>
      </c>
      <c r="HU93" s="63" t="str">
        <v/>
      </c>
      <c r="HV93" s="63" t="str">
        <v/>
      </c>
      <c r="HW93" s="63" t="str">
        <v/>
      </c>
      <c r="HX93" s="63" t="str">
        <v/>
      </c>
      <c r="HY93" s="63" t="str">
        <v/>
      </c>
      <c r="HZ93" s="63" t="str">
        <v/>
      </c>
      <c r="IA93" s="63" t="str">
        <v/>
      </c>
      <c r="IB93" s="63" t="str">
        <v/>
      </c>
      <c r="IC93" s="63" t="str">
        <v/>
      </c>
      <c r="ID93" s="63" t="str">
        <v/>
      </c>
      <c r="IE93" s="63" t="str">
        <v/>
      </c>
      <c r="IF93" s="63" t="str">
        <v/>
      </c>
      <c r="IG93" s="63" t="str">
        <v/>
      </c>
      <c r="IH93" s="63" t="str">
        <v/>
      </c>
      <c r="II93" s="63" t="str">
        <v/>
      </c>
      <c r="IJ93" s="63" t="str">
        <v/>
      </c>
      <c r="IK93" s="63" t="str">
        <v/>
      </c>
      <c r="IL93" s="63" t="str">
        <v/>
      </c>
      <c r="IM93" s="63" t="str">
        <v/>
      </c>
      <c r="IN93" s="63" t="str">
        <v/>
      </c>
      <c r="IO93" s="63" t="str">
        <v/>
      </c>
      <c r="IP93" s="63" t="str">
        <v/>
      </c>
      <c r="IQ93" s="63" t="str">
        <v/>
      </c>
      <c r="IR93" s="57">
        <f t="shared" si="236"/>
        <v>-0.41202197094093501</v>
      </c>
      <c r="IS93" s="57">
        <f t="shared" si="237"/>
        <v>17.385924698715204</v>
      </c>
      <c r="IT93" s="57"/>
    </row>
    <row r="94" spans="1:254" s="64" customFormat="1" x14ac:dyDescent="0.2">
      <c r="A94" s="62" t="s">
        <v>23</v>
      </c>
      <c r="B94" s="63">
        <v>55.916254703034539</v>
      </c>
      <c r="C94" s="63">
        <v>6.5442982647984564</v>
      </c>
      <c r="D94" s="63">
        <v>6.0088994232644914</v>
      </c>
      <c r="E94" s="63">
        <v>7.7466379542533597</v>
      </c>
      <c r="F94" s="63">
        <v>-39.584760294833039</v>
      </c>
      <c r="G94" s="63">
        <v>24.284656595449444</v>
      </c>
      <c r="H94" s="63">
        <v>-9.1822208549350837</v>
      </c>
      <c r="I94" s="63">
        <v>6.9636651611638616</v>
      </c>
      <c r="J94" s="63">
        <v>5.6429279969179955</v>
      </c>
      <c r="K94" s="63">
        <v>21.570202388276364</v>
      </c>
      <c r="L94" s="63">
        <v>22.950457227189883</v>
      </c>
      <c r="M94" s="63">
        <v>35.949248145970515</v>
      </c>
      <c r="N94" s="63">
        <v>25.386861157736096</v>
      </c>
      <c r="O94" s="63">
        <v>59.02888636532515</v>
      </c>
      <c r="P94" s="63">
        <v>20.505941935809631</v>
      </c>
      <c r="Q94" s="63">
        <v>-4.7627813728569928</v>
      </c>
      <c r="R94" s="63">
        <v>21.006549145416376</v>
      </c>
      <c r="S94" s="63">
        <v>45.668805841288723</v>
      </c>
      <c r="T94" s="63">
        <v>33.440596666140586</v>
      </c>
      <c r="U94" s="63">
        <v>12.150145998536535</v>
      </c>
      <c r="V94" s="63">
        <v>13.921217595077964</v>
      </c>
      <c r="W94" s="63">
        <v>3.1556371409189317</v>
      </c>
      <c r="X94" s="63">
        <v>8.8288492048261364</v>
      </c>
      <c r="Y94" s="63">
        <v>40.098365410549789</v>
      </c>
      <c r="Z94" s="63">
        <v>24.823594034147337</v>
      </c>
      <c r="AA94" s="63">
        <v>10.751786016813378</v>
      </c>
      <c r="AB94" s="63">
        <v>45.782006429725151</v>
      </c>
      <c r="AC94" s="63">
        <v>5.8638496361375507</v>
      </c>
      <c r="AD94" s="63">
        <v>53.357225811426233</v>
      </c>
      <c r="AE94" s="63">
        <v>19.469563734018109</v>
      </c>
      <c r="AF94" s="63">
        <v>28.409372098051008</v>
      </c>
      <c r="AG94" s="63">
        <v>29.850062897658816</v>
      </c>
      <c r="AH94" s="63">
        <v>25.080089881138409</v>
      </c>
      <c r="AI94" s="63">
        <v>10.566437683619956</v>
      </c>
      <c r="AJ94" s="63">
        <v>44.052484334334821</v>
      </c>
      <c r="AK94" s="63">
        <v>21.006394961350473</v>
      </c>
      <c r="AL94" s="63">
        <v>27.902470055480091</v>
      </c>
      <c r="AM94" s="63">
        <v>2.9444389224493746</v>
      </c>
      <c r="AN94" s="63" t="str">
        <v/>
      </c>
      <c r="AO94" s="63" t="str">
        <v/>
      </c>
      <c r="AP94" s="63" t="str">
        <v/>
      </c>
      <c r="AQ94" s="63" t="str">
        <v/>
      </c>
      <c r="AR94" s="63" t="str">
        <v/>
      </c>
      <c r="AS94" s="63" t="str">
        <v/>
      </c>
      <c r="AT94" s="63" t="str">
        <v/>
      </c>
      <c r="AU94" s="63" t="str">
        <v/>
      </c>
      <c r="AV94" s="63" t="str">
        <v/>
      </c>
      <c r="AW94" s="63" t="str">
        <v/>
      </c>
      <c r="AX94" s="63" t="str">
        <v/>
      </c>
      <c r="AY94" s="63" t="str">
        <v/>
      </c>
      <c r="AZ94" s="63" t="str">
        <v/>
      </c>
      <c r="BA94" s="63" t="str">
        <v/>
      </c>
      <c r="BB94" s="63" t="str">
        <v/>
      </c>
      <c r="BC94" s="63" t="str">
        <v/>
      </c>
      <c r="BD94" s="63" t="str">
        <v/>
      </c>
      <c r="BE94" s="63" t="str">
        <v/>
      </c>
      <c r="BF94" s="63" t="str">
        <v/>
      </c>
      <c r="BG94" s="63" t="str">
        <v/>
      </c>
      <c r="BH94" s="63" t="str">
        <v/>
      </c>
      <c r="BI94" s="63" t="str">
        <v/>
      </c>
      <c r="BJ94" s="63" t="str">
        <v/>
      </c>
      <c r="BK94" s="63" t="str">
        <v/>
      </c>
      <c r="BL94" s="63" t="str">
        <v/>
      </c>
      <c r="BM94" s="63" t="str">
        <v/>
      </c>
      <c r="BN94" s="63" t="str">
        <v/>
      </c>
      <c r="BO94" s="63" t="str">
        <v/>
      </c>
      <c r="BP94" s="63" t="str">
        <v/>
      </c>
      <c r="BQ94" s="63" t="str">
        <v/>
      </c>
      <c r="BR94" s="63" t="str">
        <v/>
      </c>
      <c r="BS94" s="63" t="str">
        <v/>
      </c>
      <c r="BT94" s="63" t="str">
        <v/>
      </c>
      <c r="BU94" s="63" t="str">
        <v/>
      </c>
      <c r="BV94" s="63" t="str">
        <v/>
      </c>
      <c r="BW94" s="63" t="str">
        <v/>
      </c>
      <c r="BX94" s="63" t="str">
        <v/>
      </c>
      <c r="BY94" s="63" t="str">
        <v/>
      </c>
      <c r="BZ94" s="63" t="str">
        <v/>
      </c>
      <c r="CA94" s="63" t="str">
        <v/>
      </c>
      <c r="CB94" s="63" t="str">
        <v/>
      </c>
      <c r="CC94" s="63" t="str">
        <v/>
      </c>
      <c r="CD94" s="63" t="str">
        <v/>
      </c>
      <c r="CE94" s="63" t="str">
        <v/>
      </c>
      <c r="CF94" s="63" t="str">
        <v/>
      </c>
      <c r="CG94" s="63" t="str">
        <v/>
      </c>
      <c r="CH94" s="63" t="str">
        <v/>
      </c>
      <c r="CI94" s="63" t="str">
        <v/>
      </c>
      <c r="CJ94" s="63" t="str">
        <v/>
      </c>
      <c r="CK94" s="63" t="str">
        <v/>
      </c>
      <c r="CL94" s="63" t="str">
        <v/>
      </c>
      <c r="CM94" s="63" t="str">
        <v/>
      </c>
      <c r="CN94" s="63" t="str">
        <v/>
      </c>
      <c r="CO94" s="63" t="str">
        <v/>
      </c>
      <c r="CP94" s="63" t="str">
        <v/>
      </c>
      <c r="CQ94" s="63" t="str">
        <v/>
      </c>
      <c r="CR94" s="63" t="str">
        <v/>
      </c>
      <c r="CS94" s="63" t="str">
        <v/>
      </c>
      <c r="CT94" s="63" t="str">
        <v/>
      </c>
      <c r="CU94" s="63" t="str">
        <v/>
      </c>
      <c r="CV94" s="63" t="str">
        <v/>
      </c>
      <c r="CW94" s="63" t="str">
        <v/>
      </c>
      <c r="CX94" s="63" t="str">
        <v/>
      </c>
      <c r="CY94" s="63" t="str">
        <v/>
      </c>
      <c r="CZ94" s="63" t="str">
        <v/>
      </c>
      <c r="DA94" s="63" t="str">
        <v/>
      </c>
      <c r="DB94" s="63" t="str">
        <v/>
      </c>
      <c r="DC94" s="63" t="str">
        <v/>
      </c>
      <c r="DD94" s="63" t="str">
        <v/>
      </c>
      <c r="DE94" s="63" t="str">
        <v/>
      </c>
      <c r="DF94" s="63" t="str">
        <v/>
      </c>
      <c r="DG94" s="63" t="str">
        <v/>
      </c>
      <c r="DH94" s="63" t="str">
        <v/>
      </c>
      <c r="DI94" s="63" t="str">
        <v/>
      </c>
      <c r="DJ94" s="63" t="str">
        <v/>
      </c>
      <c r="DK94" s="63" t="str">
        <v/>
      </c>
      <c r="DL94" s="63" t="str">
        <v/>
      </c>
      <c r="DM94" s="63" t="str">
        <v/>
      </c>
      <c r="DN94" s="63" t="str">
        <v/>
      </c>
      <c r="DO94" s="63" t="str">
        <v/>
      </c>
      <c r="DP94" s="63" t="str">
        <v/>
      </c>
      <c r="DQ94" s="63" t="str">
        <v/>
      </c>
      <c r="DR94" s="63" t="str">
        <v/>
      </c>
      <c r="DS94" s="63" t="str">
        <v/>
      </c>
      <c r="DT94" s="63" t="str">
        <v/>
      </c>
      <c r="DU94" s="63" t="str">
        <v/>
      </c>
      <c r="DV94" s="63" t="str">
        <v/>
      </c>
      <c r="DW94" s="63" t="str">
        <v/>
      </c>
      <c r="DX94" s="63" t="str">
        <v/>
      </c>
      <c r="DY94" s="63" t="str">
        <v/>
      </c>
      <c r="DZ94" s="63" t="str">
        <v/>
      </c>
      <c r="EA94" s="63" t="str">
        <v/>
      </c>
      <c r="EB94" s="63" t="str">
        <v/>
      </c>
      <c r="EC94" s="63" t="str">
        <v/>
      </c>
      <c r="ED94" s="63" t="str">
        <v/>
      </c>
      <c r="EE94" s="63" t="str">
        <v/>
      </c>
      <c r="EF94" s="63" t="str">
        <v/>
      </c>
      <c r="EG94" s="63" t="str">
        <v/>
      </c>
      <c r="EH94" s="63" t="str">
        <v/>
      </c>
      <c r="EI94" s="63" t="str">
        <v/>
      </c>
      <c r="EJ94" s="63" t="str">
        <v/>
      </c>
      <c r="EK94" s="63" t="str">
        <v/>
      </c>
      <c r="EL94" s="63" t="str">
        <v/>
      </c>
      <c r="EM94" s="63" t="str">
        <v/>
      </c>
      <c r="EN94" s="63" t="str">
        <v/>
      </c>
      <c r="EO94" s="63" t="str">
        <v/>
      </c>
      <c r="EP94" s="63" t="str">
        <v/>
      </c>
      <c r="EQ94" s="63" t="str">
        <v/>
      </c>
      <c r="ER94" s="63" t="str">
        <v/>
      </c>
      <c r="ES94" s="63" t="str">
        <v/>
      </c>
      <c r="ET94" s="63" t="str">
        <v/>
      </c>
      <c r="EU94" s="63" t="str">
        <v/>
      </c>
      <c r="EV94" s="63" t="str">
        <v/>
      </c>
      <c r="EW94" s="63" t="str">
        <v/>
      </c>
      <c r="EX94" s="63" t="str">
        <v/>
      </c>
      <c r="EY94" s="63" t="str">
        <v/>
      </c>
      <c r="EZ94" s="63" t="str">
        <v/>
      </c>
      <c r="FA94" s="63" t="str">
        <v/>
      </c>
      <c r="FB94" s="63" t="str">
        <v/>
      </c>
      <c r="FC94" s="63" t="str">
        <v/>
      </c>
      <c r="FD94" s="63" t="str">
        <v/>
      </c>
      <c r="FE94" s="63" t="str">
        <v/>
      </c>
      <c r="FF94" s="63" t="str">
        <v/>
      </c>
      <c r="FG94" s="63" t="str">
        <v/>
      </c>
      <c r="FH94" s="63" t="str">
        <v/>
      </c>
      <c r="FI94" s="63" t="str">
        <v/>
      </c>
      <c r="FJ94" s="63" t="str">
        <v/>
      </c>
      <c r="FK94" s="63" t="str">
        <v/>
      </c>
      <c r="FL94" s="63" t="str">
        <v/>
      </c>
      <c r="FM94" s="63" t="str">
        <v/>
      </c>
      <c r="FN94" s="63" t="str">
        <v/>
      </c>
      <c r="FO94" s="63" t="str">
        <v/>
      </c>
      <c r="FP94" s="63" t="str">
        <v/>
      </c>
      <c r="FQ94" s="63" t="str">
        <v/>
      </c>
      <c r="FR94" s="63" t="str">
        <v/>
      </c>
      <c r="FS94" s="63" t="str">
        <v/>
      </c>
      <c r="FT94" s="63" t="str">
        <v/>
      </c>
      <c r="FU94" s="63" t="str">
        <v/>
      </c>
      <c r="FV94" s="63" t="str">
        <v/>
      </c>
      <c r="FW94" s="63" t="str">
        <v/>
      </c>
      <c r="FX94" s="63" t="str">
        <v/>
      </c>
      <c r="FY94" s="63" t="str">
        <v/>
      </c>
      <c r="FZ94" s="63" t="str">
        <v/>
      </c>
      <c r="GA94" s="63" t="str">
        <v/>
      </c>
      <c r="GB94" s="63" t="str">
        <v/>
      </c>
      <c r="GC94" s="63" t="str">
        <v/>
      </c>
      <c r="GD94" s="63" t="str">
        <v/>
      </c>
      <c r="GE94" s="63" t="str">
        <v/>
      </c>
      <c r="GF94" s="63" t="str">
        <v/>
      </c>
      <c r="GG94" s="63" t="str">
        <v/>
      </c>
      <c r="GH94" s="63" t="str">
        <v/>
      </c>
      <c r="GI94" s="63" t="str">
        <v/>
      </c>
      <c r="GJ94" s="63" t="str">
        <v/>
      </c>
      <c r="GK94" s="63" t="str">
        <v/>
      </c>
      <c r="GL94" s="63" t="str">
        <v/>
      </c>
      <c r="GM94" s="63" t="str">
        <v/>
      </c>
      <c r="GN94" s="63" t="str">
        <v/>
      </c>
      <c r="GO94" s="63" t="str">
        <v/>
      </c>
      <c r="GP94" s="63" t="str">
        <v/>
      </c>
      <c r="GQ94" s="63" t="str">
        <v/>
      </c>
      <c r="GR94" s="63" t="str">
        <v/>
      </c>
      <c r="GS94" s="63" t="str">
        <v/>
      </c>
      <c r="GT94" s="63" t="str">
        <v/>
      </c>
      <c r="GU94" s="63" t="str">
        <v/>
      </c>
      <c r="GV94" s="63" t="str">
        <v/>
      </c>
      <c r="GW94" s="63" t="str">
        <v/>
      </c>
      <c r="GX94" s="63" t="str">
        <v/>
      </c>
      <c r="GY94" s="63" t="str">
        <v/>
      </c>
      <c r="GZ94" s="63" t="str">
        <v/>
      </c>
      <c r="HA94" s="63" t="str">
        <v/>
      </c>
      <c r="HB94" s="63" t="str">
        <v/>
      </c>
      <c r="HC94" s="63" t="str">
        <v/>
      </c>
      <c r="HD94" s="63" t="str">
        <v/>
      </c>
      <c r="HE94" s="63" t="str">
        <v/>
      </c>
      <c r="HF94" s="63" t="str">
        <v/>
      </c>
      <c r="HG94" s="63" t="str">
        <v/>
      </c>
      <c r="HH94" s="63" t="str">
        <v/>
      </c>
      <c r="HI94" s="63" t="str">
        <v/>
      </c>
      <c r="HJ94" s="63" t="str">
        <v/>
      </c>
      <c r="HK94" s="63" t="str">
        <v/>
      </c>
      <c r="HL94" s="63" t="str">
        <v/>
      </c>
      <c r="HM94" s="63" t="str">
        <v/>
      </c>
      <c r="HN94" s="63" t="str">
        <v/>
      </c>
      <c r="HO94" s="63" t="str">
        <v/>
      </c>
      <c r="HP94" s="63" t="str">
        <v/>
      </c>
      <c r="HQ94" s="63" t="str">
        <v/>
      </c>
      <c r="HR94" s="63" t="str">
        <v/>
      </c>
      <c r="HS94" s="63" t="str">
        <v/>
      </c>
      <c r="HT94" s="63" t="str">
        <v/>
      </c>
      <c r="HU94" s="63" t="str">
        <v/>
      </c>
      <c r="HV94" s="63" t="str">
        <v/>
      </c>
      <c r="HW94" s="63" t="str">
        <v/>
      </c>
      <c r="HX94" s="63" t="str">
        <v/>
      </c>
      <c r="HY94" s="63" t="str">
        <v/>
      </c>
      <c r="HZ94" s="63" t="str">
        <v/>
      </c>
      <c r="IA94" s="63" t="str">
        <v/>
      </c>
      <c r="IB94" s="63" t="str">
        <v/>
      </c>
      <c r="IC94" s="63" t="str">
        <v/>
      </c>
      <c r="ID94" s="63" t="str">
        <v/>
      </c>
      <c r="IE94" s="63" t="str">
        <v/>
      </c>
      <c r="IF94" s="63" t="str">
        <v/>
      </c>
      <c r="IG94" s="63" t="str">
        <v/>
      </c>
      <c r="IH94" s="63" t="str">
        <v/>
      </c>
      <c r="II94" s="63" t="str">
        <v/>
      </c>
      <c r="IJ94" s="63" t="str">
        <v/>
      </c>
      <c r="IK94" s="63" t="str">
        <v/>
      </c>
      <c r="IL94" s="63" t="str">
        <v/>
      </c>
      <c r="IM94" s="63" t="str">
        <v/>
      </c>
      <c r="IN94" s="63" t="str">
        <v/>
      </c>
      <c r="IO94" s="63" t="str">
        <v/>
      </c>
      <c r="IP94" s="63" t="str">
        <v/>
      </c>
      <c r="IQ94" s="63" t="str">
        <v/>
      </c>
      <c r="IR94" s="57">
        <f t="shared" si="236"/>
        <v>20.34471363935975</v>
      </c>
      <c r="IS94" s="57">
        <f t="shared" si="237"/>
        <v>19.516726895572578</v>
      </c>
      <c r="IT94" s="57"/>
    </row>
    <row r="95" spans="1:254" s="64" customFormat="1" x14ac:dyDescent="0.2">
      <c r="A95" s="62" t="s">
        <v>24</v>
      </c>
      <c r="B95" s="63">
        <v>0.84667321873820134</v>
      </c>
      <c r="C95" s="63">
        <v>7.7872510412857237</v>
      </c>
      <c r="D95" s="63">
        <v>2.4662210440876131</v>
      </c>
      <c r="E95" s="63">
        <v>13.270306884749221</v>
      </c>
      <c r="F95" s="63">
        <v>27.484286937440494</v>
      </c>
      <c r="G95" s="63">
        <v>9.7486887225531387</v>
      </c>
      <c r="H95" s="63">
        <v>40.890214113499681</v>
      </c>
      <c r="I95" s="63">
        <v>23.386060353922879</v>
      </c>
      <c r="J95" s="63">
        <v>3.2897065777638925</v>
      </c>
      <c r="K95" s="63">
        <v>12.708941954847795</v>
      </c>
      <c r="L95" s="63">
        <v>2.4889018149385143</v>
      </c>
      <c r="M95" s="63">
        <v>29.234875498977232</v>
      </c>
      <c r="N95" s="63">
        <v>-0.39448715434353776</v>
      </c>
      <c r="O95" s="63">
        <v>-13.072363483370401</v>
      </c>
      <c r="P95" s="63">
        <v>7.4675658211191962</v>
      </c>
      <c r="Q95" s="63">
        <v>-3.0212119851280446</v>
      </c>
      <c r="R95" s="63">
        <v>4.52128774401681</v>
      </c>
      <c r="S95" s="63">
        <v>21.127362603238836</v>
      </c>
      <c r="T95" s="63">
        <v>16.448314302761133</v>
      </c>
      <c r="U95" s="63">
        <v>6.3851656921316478</v>
      </c>
      <c r="V95" s="63">
        <v>15.394560826812084</v>
      </c>
      <c r="W95" s="63">
        <v>1.5355465952157292</v>
      </c>
      <c r="X95" s="63">
        <v>18.584376299748801</v>
      </c>
      <c r="Y95" s="63">
        <v>-0.89386177380784981</v>
      </c>
      <c r="Z95" s="63">
        <v>17.155913205773761</v>
      </c>
      <c r="AA95" s="63">
        <v>-5.1152713742305744</v>
      </c>
      <c r="AB95" s="63">
        <v>-21.566546009412189</v>
      </c>
      <c r="AC95" s="63">
        <v>-5.9397396563960596</v>
      </c>
      <c r="AD95" s="63">
        <v>5.2509561776868132</v>
      </c>
      <c r="AE95" s="63">
        <v>0.55709498492565279</v>
      </c>
      <c r="AF95" s="63">
        <v>23.9666589253894</v>
      </c>
      <c r="AG95" s="63">
        <v>12.850062449592315</v>
      </c>
      <c r="AH95" s="63">
        <v>2.0665832378142266</v>
      </c>
      <c r="AI95" s="63">
        <v>-0.366544998740709</v>
      </c>
      <c r="AJ95" s="63">
        <v>14.239996146188709</v>
      </c>
      <c r="AK95" s="63">
        <v>18.909581985789018</v>
      </c>
      <c r="AL95" s="63">
        <v>12.096433743676183</v>
      </c>
      <c r="AM95" s="63">
        <v>29.773532234383765</v>
      </c>
      <c r="AN95" s="63" t="str">
        <v/>
      </c>
      <c r="AO95" s="63" t="str">
        <v/>
      </c>
      <c r="AP95" s="63" t="str">
        <v/>
      </c>
      <c r="AQ95" s="63" t="str">
        <v/>
      </c>
      <c r="AR95" s="63" t="str">
        <v/>
      </c>
      <c r="AS95" s="63" t="str">
        <v/>
      </c>
      <c r="AT95" s="63" t="str">
        <v/>
      </c>
      <c r="AU95" s="63" t="str">
        <v/>
      </c>
      <c r="AV95" s="63" t="str">
        <v/>
      </c>
      <c r="AW95" s="63" t="str">
        <v/>
      </c>
      <c r="AX95" s="63" t="str">
        <v/>
      </c>
      <c r="AY95" s="63" t="str">
        <v/>
      </c>
      <c r="AZ95" s="63" t="str">
        <v/>
      </c>
      <c r="BA95" s="63" t="str">
        <v/>
      </c>
      <c r="BB95" s="63" t="str">
        <v/>
      </c>
      <c r="BC95" s="63" t="str">
        <v/>
      </c>
      <c r="BD95" s="63" t="str">
        <v/>
      </c>
      <c r="BE95" s="63" t="str">
        <v/>
      </c>
      <c r="BF95" s="63" t="str">
        <v/>
      </c>
      <c r="BG95" s="63" t="str">
        <v/>
      </c>
      <c r="BH95" s="63" t="str">
        <v/>
      </c>
      <c r="BI95" s="63" t="str">
        <v/>
      </c>
      <c r="BJ95" s="63" t="str">
        <v/>
      </c>
      <c r="BK95" s="63" t="str">
        <v/>
      </c>
      <c r="BL95" s="63" t="str">
        <v/>
      </c>
      <c r="BM95" s="63" t="str">
        <v/>
      </c>
      <c r="BN95" s="63" t="str">
        <v/>
      </c>
      <c r="BO95" s="63" t="str">
        <v/>
      </c>
      <c r="BP95" s="63" t="str">
        <v/>
      </c>
      <c r="BQ95" s="63" t="str">
        <v/>
      </c>
      <c r="BR95" s="63" t="str">
        <v/>
      </c>
      <c r="BS95" s="63" t="str">
        <v/>
      </c>
      <c r="BT95" s="63" t="str">
        <v/>
      </c>
      <c r="BU95" s="63" t="str">
        <v/>
      </c>
      <c r="BV95" s="63" t="str">
        <v/>
      </c>
      <c r="BW95" s="63" t="str">
        <v/>
      </c>
      <c r="BX95" s="63" t="str">
        <v/>
      </c>
      <c r="BY95" s="63" t="str">
        <v/>
      </c>
      <c r="BZ95" s="63" t="str">
        <v/>
      </c>
      <c r="CA95" s="63" t="str">
        <v/>
      </c>
      <c r="CB95" s="63" t="str">
        <v/>
      </c>
      <c r="CC95" s="63" t="str">
        <v/>
      </c>
      <c r="CD95" s="63" t="str">
        <v/>
      </c>
      <c r="CE95" s="63" t="str">
        <v/>
      </c>
      <c r="CF95" s="63" t="str">
        <v/>
      </c>
      <c r="CG95" s="63" t="str">
        <v/>
      </c>
      <c r="CH95" s="63" t="str">
        <v/>
      </c>
      <c r="CI95" s="63" t="str">
        <v/>
      </c>
      <c r="CJ95" s="63" t="str">
        <v/>
      </c>
      <c r="CK95" s="63" t="str">
        <v/>
      </c>
      <c r="CL95" s="63" t="str">
        <v/>
      </c>
      <c r="CM95" s="63" t="str">
        <v/>
      </c>
      <c r="CN95" s="63" t="str">
        <v/>
      </c>
      <c r="CO95" s="63" t="str">
        <v/>
      </c>
      <c r="CP95" s="63" t="str">
        <v/>
      </c>
      <c r="CQ95" s="63" t="str">
        <v/>
      </c>
      <c r="CR95" s="63" t="str">
        <v/>
      </c>
      <c r="CS95" s="63" t="str">
        <v/>
      </c>
      <c r="CT95" s="63" t="str">
        <v/>
      </c>
      <c r="CU95" s="63" t="str">
        <v/>
      </c>
      <c r="CV95" s="63" t="str">
        <v/>
      </c>
      <c r="CW95" s="63" t="str">
        <v/>
      </c>
      <c r="CX95" s="63" t="str">
        <v/>
      </c>
      <c r="CY95" s="63" t="str">
        <v/>
      </c>
      <c r="CZ95" s="63" t="str">
        <v/>
      </c>
      <c r="DA95" s="63" t="str">
        <v/>
      </c>
      <c r="DB95" s="63" t="str">
        <v/>
      </c>
      <c r="DC95" s="63" t="str">
        <v/>
      </c>
      <c r="DD95" s="63" t="str">
        <v/>
      </c>
      <c r="DE95" s="63" t="str">
        <v/>
      </c>
      <c r="DF95" s="63" t="str">
        <v/>
      </c>
      <c r="DG95" s="63" t="str">
        <v/>
      </c>
      <c r="DH95" s="63" t="str">
        <v/>
      </c>
      <c r="DI95" s="63" t="str">
        <v/>
      </c>
      <c r="DJ95" s="63" t="str">
        <v/>
      </c>
      <c r="DK95" s="63" t="str">
        <v/>
      </c>
      <c r="DL95" s="63" t="str">
        <v/>
      </c>
      <c r="DM95" s="63" t="str">
        <v/>
      </c>
      <c r="DN95" s="63" t="str">
        <v/>
      </c>
      <c r="DO95" s="63" t="str">
        <v/>
      </c>
      <c r="DP95" s="63" t="str">
        <v/>
      </c>
      <c r="DQ95" s="63" t="str">
        <v/>
      </c>
      <c r="DR95" s="63" t="str">
        <v/>
      </c>
      <c r="DS95" s="63" t="str">
        <v/>
      </c>
      <c r="DT95" s="63" t="str">
        <v/>
      </c>
      <c r="DU95" s="63" t="str">
        <v/>
      </c>
      <c r="DV95" s="63" t="str">
        <v/>
      </c>
      <c r="DW95" s="63" t="str">
        <v/>
      </c>
      <c r="DX95" s="63" t="str">
        <v/>
      </c>
      <c r="DY95" s="63" t="str">
        <v/>
      </c>
      <c r="DZ95" s="63" t="str">
        <v/>
      </c>
      <c r="EA95" s="63" t="str">
        <v/>
      </c>
      <c r="EB95" s="63" t="str">
        <v/>
      </c>
      <c r="EC95" s="63" t="str">
        <v/>
      </c>
      <c r="ED95" s="63" t="str">
        <v/>
      </c>
      <c r="EE95" s="63" t="str">
        <v/>
      </c>
      <c r="EF95" s="63" t="str">
        <v/>
      </c>
      <c r="EG95" s="63" t="str">
        <v/>
      </c>
      <c r="EH95" s="63" t="str">
        <v/>
      </c>
      <c r="EI95" s="63" t="str">
        <v/>
      </c>
      <c r="EJ95" s="63" t="str">
        <v/>
      </c>
      <c r="EK95" s="63" t="str">
        <v/>
      </c>
      <c r="EL95" s="63" t="str">
        <v/>
      </c>
      <c r="EM95" s="63" t="str">
        <v/>
      </c>
      <c r="EN95" s="63" t="str">
        <v/>
      </c>
      <c r="EO95" s="63" t="str">
        <v/>
      </c>
      <c r="EP95" s="63" t="str">
        <v/>
      </c>
      <c r="EQ95" s="63" t="str">
        <v/>
      </c>
      <c r="ER95" s="63" t="str">
        <v/>
      </c>
      <c r="ES95" s="63" t="str">
        <v/>
      </c>
      <c r="ET95" s="63" t="str">
        <v/>
      </c>
      <c r="EU95" s="63" t="str">
        <v/>
      </c>
      <c r="EV95" s="63" t="str">
        <v/>
      </c>
      <c r="EW95" s="63" t="str">
        <v/>
      </c>
      <c r="EX95" s="63" t="str">
        <v/>
      </c>
      <c r="EY95" s="63" t="str">
        <v/>
      </c>
      <c r="EZ95" s="63" t="str">
        <v/>
      </c>
      <c r="FA95" s="63" t="str">
        <v/>
      </c>
      <c r="FB95" s="63" t="str">
        <v/>
      </c>
      <c r="FC95" s="63" t="str">
        <v/>
      </c>
      <c r="FD95" s="63" t="str">
        <v/>
      </c>
      <c r="FE95" s="63" t="str">
        <v/>
      </c>
      <c r="FF95" s="63" t="str">
        <v/>
      </c>
      <c r="FG95" s="63" t="str">
        <v/>
      </c>
      <c r="FH95" s="63" t="str">
        <v/>
      </c>
      <c r="FI95" s="63" t="str">
        <v/>
      </c>
      <c r="FJ95" s="63" t="str">
        <v/>
      </c>
      <c r="FK95" s="63" t="str">
        <v/>
      </c>
      <c r="FL95" s="63" t="str">
        <v/>
      </c>
      <c r="FM95" s="63" t="str">
        <v/>
      </c>
      <c r="FN95" s="63" t="str">
        <v/>
      </c>
      <c r="FO95" s="63" t="str">
        <v/>
      </c>
      <c r="FP95" s="63" t="str">
        <v/>
      </c>
      <c r="FQ95" s="63" t="str">
        <v/>
      </c>
      <c r="FR95" s="63" t="str">
        <v/>
      </c>
      <c r="FS95" s="63" t="str">
        <v/>
      </c>
      <c r="FT95" s="63" t="str">
        <v/>
      </c>
      <c r="FU95" s="63" t="str">
        <v/>
      </c>
      <c r="FV95" s="63" t="str">
        <v/>
      </c>
      <c r="FW95" s="63" t="str">
        <v/>
      </c>
      <c r="FX95" s="63" t="str">
        <v/>
      </c>
      <c r="FY95" s="63" t="str">
        <v/>
      </c>
      <c r="FZ95" s="63" t="str">
        <v/>
      </c>
      <c r="GA95" s="63" t="str">
        <v/>
      </c>
      <c r="GB95" s="63" t="str">
        <v/>
      </c>
      <c r="GC95" s="63" t="str">
        <v/>
      </c>
      <c r="GD95" s="63" t="str">
        <v/>
      </c>
      <c r="GE95" s="63" t="str">
        <v/>
      </c>
      <c r="GF95" s="63" t="str">
        <v/>
      </c>
      <c r="GG95" s="63" t="str">
        <v/>
      </c>
      <c r="GH95" s="63" t="str">
        <v/>
      </c>
      <c r="GI95" s="63" t="str">
        <v/>
      </c>
      <c r="GJ95" s="63" t="str">
        <v/>
      </c>
      <c r="GK95" s="63" t="str">
        <v/>
      </c>
      <c r="GL95" s="63" t="str">
        <v/>
      </c>
      <c r="GM95" s="63" t="str">
        <v/>
      </c>
      <c r="GN95" s="63" t="str">
        <v/>
      </c>
      <c r="GO95" s="63" t="str">
        <v/>
      </c>
      <c r="GP95" s="63" t="str">
        <v/>
      </c>
      <c r="GQ95" s="63" t="str">
        <v/>
      </c>
      <c r="GR95" s="63" t="str">
        <v/>
      </c>
      <c r="GS95" s="63" t="str">
        <v/>
      </c>
      <c r="GT95" s="63" t="str">
        <v/>
      </c>
      <c r="GU95" s="63" t="str">
        <v/>
      </c>
      <c r="GV95" s="63" t="str">
        <v/>
      </c>
      <c r="GW95" s="63" t="str">
        <v/>
      </c>
      <c r="GX95" s="63" t="str">
        <v/>
      </c>
      <c r="GY95" s="63" t="str">
        <v/>
      </c>
      <c r="GZ95" s="63" t="str">
        <v/>
      </c>
      <c r="HA95" s="63" t="str">
        <v/>
      </c>
      <c r="HB95" s="63" t="str">
        <v/>
      </c>
      <c r="HC95" s="63" t="str">
        <v/>
      </c>
      <c r="HD95" s="63" t="str">
        <v/>
      </c>
      <c r="HE95" s="63" t="str">
        <v/>
      </c>
      <c r="HF95" s="63" t="str">
        <v/>
      </c>
      <c r="HG95" s="63" t="str">
        <v/>
      </c>
      <c r="HH95" s="63" t="str">
        <v/>
      </c>
      <c r="HI95" s="63" t="str">
        <v/>
      </c>
      <c r="HJ95" s="63" t="str">
        <v/>
      </c>
      <c r="HK95" s="63" t="str">
        <v/>
      </c>
      <c r="HL95" s="63" t="str">
        <v/>
      </c>
      <c r="HM95" s="63" t="str">
        <v/>
      </c>
      <c r="HN95" s="63" t="str">
        <v/>
      </c>
      <c r="HO95" s="63" t="str">
        <v/>
      </c>
      <c r="HP95" s="63" t="str">
        <v/>
      </c>
      <c r="HQ95" s="63" t="str">
        <v/>
      </c>
      <c r="HR95" s="63" t="str">
        <v/>
      </c>
      <c r="HS95" s="63" t="str">
        <v/>
      </c>
      <c r="HT95" s="63" t="str">
        <v/>
      </c>
      <c r="HU95" s="63" t="str">
        <v/>
      </c>
      <c r="HV95" s="63" t="str">
        <v/>
      </c>
      <c r="HW95" s="63" t="str">
        <v/>
      </c>
      <c r="HX95" s="63" t="str">
        <v/>
      </c>
      <c r="HY95" s="63" t="str">
        <v/>
      </c>
      <c r="HZ95" s="63" t="str">
        <v/>
      </c>
      <c r="IA95" s="63" t="str">
        <v/>
      </c>
      <c r="IB95" s="63" t="str">
        <v/>
      </c>
      <c r="IC95" s="63" t="str">
        <v/>
      </c>
      <c r="ID95" s="63" t="str">
        <v/>
      </c>
      <c r="IE95" s="63" t="str">
        <v/>
      </c>
      <c r="IF95" s="63" t="str">
        <v/>
      </c>
      <c r="IG95" s="63" t="str">
        <v/>
      </c>
      <c r="IH95" s="63" t="str">
        <v/>
      </c>
      <c r="II95" s="63" t="str">
        <v/>
      </c>
      <c r="IJ95" s="63" t="str">
        <v/>
      </c>
      <c r="IK95" s="63" t="str">
        <v/>
      </c>
      <c r="IL95" s="63" t="str">
        <v/>
      </c>
      <c r="IM95" s="63" t="str">
        <v/>
      </c>
      <c r="IN95" s="63" t="str">
        <v/>
      </c>
      <c r="IO95" s="63" t="str">
        <v/>
      </c>
      <c r="IP95" s="63" t="str">
        <v/>
      </c>
      <c r="IQ95" s="63" t="str">
        <v/>
      </c>
      <c r="IR95" s="57">
        <f t="shared" si="236"/>
        <v>9.2516603869378713</v>
      </c>
      <c r="IS95" s="57">
        <f t="shared" si="237"/>
        <v>12.605207677370998</v>
      </c>
      <c r="IT95" s="57"/>
    </row>
    <row r="96" spans="1:254" s="64" customFormat="1" x14ac:dyDescent="0.2">
      <c r="A96" s="62" t="s">
        <v>25</v>
      </c>
      <c r="B96" s="63">
        <v>14.686545121456131</v>
      </c>
      <c r="C96" s="63">
        <v>31.00450628644808</v>
      </c>
      <c r="D96" s="63">
        <v>19.610622940774629</v>
      </c>
      <c r="E96" s="63">
        <v>5.5961924997129175</v>
      </c>
      <c r="F96" s="63">
        <v>18.200795776517026</v>
      </c>
      <c r="G96" s="63">
        <v>12.777104008110083</v>
      </c>
      <c r="H96" s="63">
        <v>15.504662074631451</v>
      </c>
      <c r="I96" s="63">
        <v>-6.9524514364568732</v>
      </c>
      <c r="J96" s="63">
        <v>-10.60358302954802</v>
      </c>
      <c r="K96" s="63">
        <v>-1.3337505955934859E-3</v>
      </c>
      <c r="L96" s="63">
        <v>10.18627588690258</v>
      </c>
      <c r="M96" s="63">
        <v>-5.6394021311159479</v>
      </c>
      <c r="N96" s="63">
        <v>11.285583081782532</v>
      </c>
      <c r="O96" s="63">
        <v>14.439756621860356</v>
      </c>
      <c r="P96" s="63">
        <v>14.436214879885041</v>
      </c>
      <c r="Q96" s="63">
        <v>8.9467484140282831</v>
      </c>
      <c r="R96" s="63">
        <v>2.7795482166805874</v>
      </c>
      <c r="S96" s="63">
        <v>30.277350266667153</v>
      </c>
      <c r="T96" s="63">
        <v>23.857995659574822</v>
      </c>
      <c r="U96" s="63">
        <v>7.9610977794288411</v>
      </c>
      <c r="V96" s="63">
        <v>28.793606709095421</v>
      </c>
      <c r="W96" s="63">
        <v>18.841539970040884</v>
      </c>
      <c r="X96" s="63">
        <v>18.13852814112089</v>
      </c>
      <c r="Y96" s="63">
        <v>10.23762828827811</v>
      </c>
      <c r="Z96" s="63">
        <v>23.217180714562289</v>
      </c>
      <c r="AA96" s="63">
        <v>9.5463671454090644</v>
      </c>
      <c r="AB96" s="63">
        <v>1.8240589962534819</v>
      </c>
      <c r="AC96" s="63">
        <v>11.765277717561908</v>
      </c>
      <c r="AD96" s="63">
        <v>7.883893298871266</v>
      </c>
      <c r="AE96" s="63">
        <v>8.5480865920230489</v>
      </c>
      <c r="AF96" s="63">
        <v>-11.81323970430067</v>
      </c>
      <c r="AG96" s="63">
        <v>3.874073071464144</v>
      </c>
      <c r="AH96" s="63">
        <v>2.9475946967595341</v>
      </c>
      <c r="AI96" s="63">
        <v>27.911544191250044</v>
      </c>
      <c r="AJ96" s="63">
        <v>15.061766568555228</v>
      </c>
      <c r="AK96" s="63">
        <v>14.605091903646997</v>
      </c>
      <c r="AL96" s="63">
        <v>39.731738611635123</v>
      </c>
      <c r="AM96" s="63">
        <v>20.90210177525487</v>
      </c>
      <c r="AN96" s="63" t="str">
        <v/>
      </c>
      <c r="AO96" s="63" t="str">
        <v/>
      </c>
      <c r="AP96" s="63" t="str">
        <v/>
      </c>
      <c r="AQ96" s="63" t="str">
        <v/>
      </c>
      <c r="AR96" s="63" t="str">
        <v/>
      </c>
      <c r="AS96" s="63" t="str">
        <v/>
      </c>
      <c r="AT96" s="63" t="str">
        <v/>
      </c>
      <c r="AU96" s="63" t="str">
        <v/>
      </c>
      <c r="AV96" s="63" t="str">
        <v/>
      </c>
      <c r="AW96" s="63" t="str">
        <v/>
      </c>
      <c r="AX96" s="63" t="str">
        <v/>
      </c>
      <c r="AY96" s="63" t="str">
        <v/>
      </c>
      <c r="AZ96" s="63" t="str">
        <v/>
      </c>
      <c r="BA96" s="63" t="str">
        <v/>
      </c>
      <c r="BB96" s="63" t="str">
        <v/>
      </c>
      <c r="BC96" s="63" t="str">
        <v/>
      </c>
      <c r="BD96" s="63" t="str">
        <v/>
      </c>
      <c r="BE96" s="63" t="str">
        <v/>
      </c>
      <c r="BF96" s="63" t="str">
        <v/>
      </c>
      <c r="BG96" s="63" t="str">
        <v/>
      </c>
      <c r="BH96" s="63" t="str">
        <v/>
      </c>
      <c r="BI96" s="63" t="str">
        <v/>
      </c>
      <c r="BJ96" s="63" t="str">
        <v/>
      </c>
      <c r="BK96" s="63" t="str">
        <v/>
      </c>
      <c r="BL96" s="63" t="str">
        <v/>
      </c>
      <c r="BM96" s="63" t="str">
        <v/>
      </c>
      <c r="BN96" s="63" t="str">
        <v/>
      </c>
      <c r="BO96" s="63" t="str">
        <v/>
      </c>
      <c r="BP96" s="63" t="str">
        <v/>
      </c>
      <c r="BQ96" s="63" t="str">
        <v/>
      </c>
      <c r="BR96" s="63" t="str">
        <v/>
      </c>
      <c r="BS96" s="63" t="str">
        <v/>
      </c>
      <c r="BT96" s="63" t="str">
        <v/>
      </c>
      <c r="BU96" s="63" t="str">
        <v/>
      </c>
      <c r="BV96" s="63" t="str">
        <v/>
      </c>
      <c r="BW96" s="63" t="str">
        <v/>
      </c>
      <c r="BX96" s="63" t="str">
        <v/>
      </c>
      <c r="BY96" s="63" t="str">
        <v/>
      </c>
      <c r="BZ96" s="63" t="str">
        <v/>
      </c>
      <c r="CA96" s="63" t="str">
        <v/>
      </c>
      <c r="CB96" s="63" t="str">
        <v/>
      </c>
      <c r="CC96" s="63" t="str">
        <v/>
      </c>
      <c r="CD96" s="63" t="str">
        <v/>
      </c>
      <c r="CE96" s="63" t="str">
        <v/>
      </c>
      <c r="CF96" s="63" t="str">
        <v/>
      </c>
      <c r="CG96" s="63" t="str">
        <v/>
      </c>
      <c r="CH96" s="63" t="str">
        <v/>
      </c>
      <c r="CI96" s="63" t="str">
        <v/>
      </c>
      <c r="CJ96" s="63" t="str">
        <v/>
      </c>
      <c r="CK96" s="63" t="str">
        <v/>
      </c>
      <c r="CL96" s="63" t="str">
        <v/>
      </c>
      <c r="CM96" s="63" t="str">
        <v/>
      </c>
      <c r="CN96" s="63" t="str">
        <v/>
      </c>
      <c r="CO96" s="63" t="str">
        <v/>
      </c>
      <c r="CP96" s="63" t="str">
        <v/>
      </c>
      <c r="CQ96" s="63" t="str">
        <v/>
      </c>
      <c r="CR96" s="63" t="str">
        <v/>
      </c>
      <c r="CS96" s="63" t="str">
        <v/>
      </c>
      <c r="CT96" s="63" t="str">
        <v/>
      </c>
      <c r="CU96" s="63" t="str">
        <v/>
      </c>
      <c r="CV96" s="63" t="str">
        <v/>
      </c>
      <c r="CW96" s="63" t="str">
        <v/>
      </c>
      <c r="CX96" s="63" t="str">
        <v/>
      </c>
      <c r="CY96" s="63" t="str">
        <v/>
      </c>
      <c r="CZ96" s="63" t="str">
        <v/>
      </c>
      <c r="DA96" s="63" t="str">
        <v/>
      </c>
      <c r="DB96" s="63" t="str">
        <v/>
      </c>
      <c r="DC96" s="63" t="str">
        <v/>
      </c>
      <c r="DD96" s="63" t="str">
        <v/>
      </c>
      <c r="DE96" s="63" t="str">
        <v/>
      </c>
      <c r="DF96" s="63" t="str">
        <v/>
      </c>
      <c r="DG96" s="63" t="str">
        <v/>
      </c>
      <c r="DH96" s="63" t="str">
        <v/>
      </c>
      <c r="DI96" s="63" t="str">
        <v/>
      </c>
      <c r="DJ96" s="63" t="str">
        <v/>
      </c>
      <c r="DK96" s="63" t="str">
        <v/>
      </c>
      <c r="DL96" s="63" t="str">
        <v/>
      </c>
      <c r="DM96" s="63" t="str">
        <v/>
      </c>
      <c r="DN96" s="63" t="str">
        <v/>
      </c>
      <c r="DO96" s="63" t="str">
        <v/>
      </c>
      <c r="DP96" s="63" t="str">
        <v/>
      </c>
      <c r="DQ96" s="63" t="str">
        <v/>
      </c>
      <c r="DR96" s="63" t="str">
        <v/>
      </c>
      <c r="DS96" s="63" t="str">
        <v/>
      </c>
      <c r="DT96" s="63" t="str">
        <v/>
      </c>
      <c r="DU96" s="63" t="str">
        <v/>
      </c>
      <c r="DV96" s="63" t="str">
        <v/>
      </c>
      <c r="DW96" s="63" t="str">
        <v/>
      </c>
      <c r="DX96" s="63" t="str">
        <v/>
      </c>
      <c r="DY96" s="63" t="str">
        <v/>
      </c>
      <c r="DZ96" s="63" t="str">
        <v/>
      </c>
      <c r="EA96" s="63" t="str">
        <v/>
      </c>
      <c r="EB96" s="63" t="str">
        <v/>
      </c>
      <c r="EC96" s="63" t="str">
        <v/>
      </c>
      <c r="ED96" s="63" t="str">
        <v/>
      </c>
      <c r="EE96" s="63" t="str">
        <v/>
      </c>
      <c r="EF96" s="63" t="str">
        <v/>
      </c>
      <c r="EG96" s="63" t="str">
        <v/>
      </c>
      <c r="EH96" s="63" t="str">
        <v/>
      </c>
      <c r="EI96" s="63" t="str">
        <v/>
      </c>
      <c r="EJ96" s="63" t="str">
        <v/>
      </c>
      <c r="EK96" s="63" t="str">
        <v/>
      </c>
      <c r="EL96" s="63" t="str">
        <v/>
      </c>
      <c r="EM96" s="63" t="str">
        <v/>
      </c>
      <c r="EN96" s="63" t="str">
        <v/>
      </c>
      <c r="EO96" s="63" t="str">
        <v/>
      </c>
      <c r="EP96" s="63" t="str">
        <v/>
      </c>
      <c r="EQ96" s="63" t="str">
        <v/>
      </c>
      <c r="ER96" s="63" t="str">
        <v/>
      </c>
      <c r="ES96" s="63" t="str">
        <v/>
      </c>
      <c r="ET96" s="63" t="str">
        <v/>
      </c>
      <c r="EU96" s="63" t="str">
        <v/>
      </c>
      <c r="EV96" s="63" t="str">
        <v/>
      </c>
      <c r="EW96" s="63" t="str">
        <v/>
      </c>
      <c r="EX96" s="63" t="str">
        <v/>
      </c>
      <c r="EY96" s="63" t="str">
        <v/>
      </c>
      <c r="EZ96" s="63" t="str">
        <v/>
      </c>
      <c r="FA96" s="63" t="str">
        <v/>
      </c>
      <c r="FB96" s="63" t="str">
        <v/>
      </c>
      <c r="FC96" s="63" t="str">
        <v/>
      </c>
      <c r="FD96" s="63" t="str">
        <v/>
      </c>
      <c r="FE96" s="63" t="str">
        <v/>
      </c>
      <c r="FF96" s="63" t="str">
        <v/>
      </c>
      <c r="FG96" s="63" t="str">
        <v/>
      </c>
      <c r="FH96" s="63" t="str">
        <v/>
      </c>
      <c r="FI96" s="63" t="str">
        <v/>
      </c>
      <c r="FJ96" s="63" t="str">
        <v/>
      </c>
      <c r="FK96" s="63" t="str">
        <v/>
      </c>
      <c r="FL96" s="63" t="str">
        <v/>
      </c>
      <c r="FM96" s="63" t="str">
        <v/>
      </c>
      <c r="FN96" s="63" t="str">
        <v/>
      </c>
      <c r="FO96" s="63" t="str">
        <v/>
      </c>
      <c r="FP96" s="63" t="str">
        <v/>
      </c>
      <c r="FQ96" s="63" t="str">
        <v/>
      </c>
      <c r="FR96" s="63" t="str">
        <v/>
      </c>
      <c r="FS96" s="63" t="str">
        <v/>
      </c>
      <c r="FT96" s="63" t="str">
        <v/>
      </c>
      <c r="FU96" s="63" t="str">
        <v/>
      </c>
      <c r="FV96" s="63" t="str">
        <v/>
      </c>
      <c r="FW96" s="63" t="str">
        <v/>
      </c>
      <c r="FX96" s="63" t="str">
        <v/>
      </c>
      <c r="FY96" s="63" t="str">
        <v/>
      </c>
      <c r="FZ96" s="63" t="str">
        <v/>
      </c>
      <c r="GA96" s="63" t="str">
        <v/>
      </c>
      <c r="GB96" s="63" t="str">
        <v/>
      </c>
      <c r="GC96" s="63" t="str">
        <v/>
      </c>
      <c r="GD96" s="63" t="str">
        <v/>
      </c>
      <c r="GE96" s="63" t="str">
        <v/>
      </c>
      <c r="GF96" s="63" t="str">
        <v/>
      </c>
      <c r="GG96" s="63" t="str">
        <v/>
      </c>
      <c r="GH96" s="63" t="str">
        <v/>
      </c>
      <c r="GI96" s="63" t="str">
        <v/>
      </c>
      <c r="GJ96" s="63" t="str">
        <v/>
      </c>
      <c r="GK96" s="63" t="str">
        <v/>
      </c>
      <c r="GL96" s="63" t="str">
        <v/>
      </c>
      <c r="GM96" s="63" t="str">
        <v/>
      </c>
      <c r="GN96" s="63" t="str">
        <v/>
      </c>
      <c r="GO96" s="63" t="str">
        <v/>
      </c>
      <c r="GP96" s="63" t="str">
        <v/>
      </c>
      <c r="GQ96" s="63" t="str">
        <v/>
      </c>
      <c r="GR96" s="63" t="str">
        <v/>
      </c>
      <c r="GS96" s="63" t="str">
        <v/>
      </c>
      <c r="GT96" s="63" t="str">
        <v/>
      </c>
      <c r="GU96" s="63" t="str">
        <v/>
      </c>
      <c r="GV96" s="63" t="str">
        <v/>
      </c>
      <c r="GW96" s="63" t="str">
        <v/>
      </c>
      <c r="GX96" s="63" t="str">
        <v/>
      </c>
      <c r="GY96" s="63" t="str">
        <v/>
      </c>
      <c r="GZ96" s="63" t="str">
        <v/>
      </c>
      <c r="HA96" s="63" t="str">
        <v/>
      </c>
      <c r="HB96" s="63" t="str">
        <v/>
      </c>
      <c r="HC96" s="63" t="str">
        <v/>
      </c>
      <c r="HD96" s="63" t="str">
        <v/>
      </c>
      <c r="HE96" s="63" t="str">
        <v/>
      </c>
      <c r="HF96" s="63" t="str">
        <v/>
      </c>
      <c r="HG96" s="63" t="str">
        <v/>
      </c>
      <c r="HH96" s="63" t="str">
        <v/>
      </c>
      <c r="HI96" s="63" t="str">
        <v/>
      </c>
      <c r="HJ96" s="63" t="str">
        <v/>
      </c>
      <c r="HK96" s="63" t="str">
        <v/>
      </c>
      <c r="HL96" s="63" t="str">
        <v/>
      </c>
      <c r="HM96" s="63" t="str">
        <v/>
      </c>
      <c r="HN96" s="63" t="str">
        <v/>
      </c>
      <c r="HO96" s="63" t="str">
        <v/>
      </c>
      <c r="HP96" s="63" t="str">
        <v/>
      </c>
      <c r="HQ96" s="63" t="str">
        <v/>
      </c>
      <c r="HR96" s="63" t="str">
        <v/>
      </c>
      <c r="HS96" s="63" t="str">
        <v/>
      </c>
      <c r="HT96" s="63" t="str">
        <v/>
      </c>
      <c r="HU96" s="63" t="str">
        <v/>
      </c>
      <c r="HV96" s="63" t="str">
        <v/>
      </c>
      <c r="HW96" s="63" t="str">
        <v/>
      </c>
      <c r="HX96" s="63" t="str">
        <v/>
      </c>
      <c r="HY96" s="63" t="str">
        <v/>
      </c>
      <c r="HZ96" s="63" t="str">
        <v/>
      </c>
      <c r="IA96" s="63" t="str">
        <v/>
      </c>
      <c r="IB96" s="63" t="str">
        <v/>
      </c>
      <c r="IC96" s="63" t="str">
        <v/>
      </c>
      <c r="ID96" s="63" t="str">
        <v/>
      </c>
      <c r="IE96" s="63" t="str">
        <v/>
      </c>
      <c r="IF96" s="63" t="str">
        <v/>
      </c>
      <c r="IG96" s="63" t="str">
        <v/>
      </c>
      <c r="IH96" s="63" t="str">
        <v/>
      </c>
      <c r="II96" s="63" t="str">
        <v/>
      </c>
      <c r="IJ96" s="63" t="str">
        <v/>
      </c>
      <c r="IK96" s="63" t="str">
        <v/>
      </c>
      <c r="IL96" s="63" t="str">
        <v/>
      </c>
      <c r="IM96" s="63" t="str">
        <v/>
      </c>
      <c r="IN96" s="63" t="str">
        <v/>
      </c>
      <c r="IO96" s="63" t="str">
        <v/>
      </c>
      <c r="IP96" s="63" t="str">
        <v/>
      </c>
      <c r="IQ96" s="63" t="str">
        <v/>
      </c>
      <c r="IR96" s="57">
        <f t="shared" si="236"/>
        <v>12.378185996163838</v>
      </c>
      <c r="IS96" s="57">
        <f t="shared" si="237"/>
        <v>11.515138330095208</v>
      </c>
      <c r="IT96" s="57"/>
    </row>
    <row r="97" spans="1:254" s="64" customFormat="1" x14ac:dyDescent="0.2">
      <c r="A97" s="62" t="s">
        <v>26</v>
      </c>
      <c r="B97" s="63">
        <v>-13.678600069765187</v>
      </c>
      <c r="C97" s="63">
        <v>-15.241394938905398</v>
      </c>
      <c r="D97" s="63">
        <v>-14.896278245556946</v>
      </c>
      <c r="E97" s="63">
        <v>-9.0056466319799604</v>
      </c>
      <c r="F97" s="63">
        <v>-23.162630023142512</v>
      </c>
      <c r="G97" s="63">
        <v>8.9897103107573422</v>
      </c>
      <c r="H97" s="63">
        <v>1.7702596888940121</v>
      </c>
      <c r="I97" s="63">
        <v>-26.598693226467006</v>
      </c>
      <c r="J97" s="63">
        <v>8.1748269978760977</v>
      </c>
      <c r="K97" s="63">
        <v>-7.4277414274887539</v>
      </c>
      <c r="L97" s="63">
        <v>-5.2380091462648632</v>
      </c>
      <c r="M97" s="63">
        <v>-16.401895200041206</v>
      </c>
      <c r="N97" s="63">
        <v>-3.6039439473979762</v>
      </c>
      <c r="O97" s="63">
        <v>9.9012508199891833</v>
      </c>
      <c r="P97" s="63">
        <v>-16.12207566188432</v>
      </c>
      <c r="Q97" s="63">
        <v>-1.6207566297464044</v>
      </c>
      <c r="R97" s="63">
        <v>-0.16450506885761784</v>
      </c>
      <c r="S97" s="63">
        <v>-30.790637405127878</v>
      </c>
      <c r="T97" s="63">
        <v>-20.907072812951991</v>
      </c>
      <c r="U97" s="63">
        <v>-6.0399033631348988</v>
      </c>
      <c r="V97" s="63">
        <v>-4.6756030907151391</v>
      </c>
      <c r="W97" s="63">
        <v>2.4308371137139337</v>
      </c>
      <c r="X97" s="63">
        <v>-24.282542991119335</v>
      </c>
      <c r="Y97" s="63">
        <v>-4.6232171032271605</v>
      </c>
      <c r="Z97" s="63">
        <v>-5.2617004238795069</v>
      </c>
      <c r="AA97" s="63">
        <v>-0.49209183043475818</v>
      </c>
      <c r="AB97" s="63">
        <v>22.147518910087072</v>
      </c>
      <c r="AC97" s="63">
        <v>-10.648342890674083</v>
      </c>
      <c r="AD97" s="63">
        <v>6.5845733359491589</v>
      </c>
      <c r="AE97" s="63">
        <v>-1.1841199233228643</v>
      </c>
      <c r="AF97" s="63">
        <v>-10.371573995085082</v>
      </c>
      <c r="AG97" s="63">
        <v>-39.135503053955752</v>
      </c>
      <c r="AH97" s="63">
        <v>-30.634561306313749</v>
      </c>
      <c r="AI97" s="63">
        <v>-20.387775994553031</v>
      </c>
      <c r="AJ97" s="63">
        <v>-33.028692461854185</v>
      </c>
      <c r="AK97" s="63">
        <v>-37.689064956500424</v>
      </c>
      <c r="AL97" s="63">
        <v>12.764328731286021</v>
      </c>
      <c r="AM97" s="63">
        <v>2.4768656966323466</v>
      </c>
      <c r="AN97" s="63" t="str">
        <v/>
      </c>
      <c r="AO97" s="63" t="str">
        <v/>
      </c>
      <c r="AP97" s="63" t="str">
        <v/>
      </c>
      <c r="AQ97" s="63" t="str">
        <v/>
      </c>
      <c r="AR97" s="63" t="str">
        <v/>
      </c>
      <c r="AS97" s="63" t="str">
        <v/>
      </c>
      <c r="AT97" s="63" t="str">
        <v/>
      </c>
      <c r="AU97" s="63" t="str">
        <v/>
      </c>
      <c r="AV97" s="63" t="str">
        <v/>
      </c>
      <c r="AW97" s="63" t="str">
        <v/>
      </c>
      <c r="AX97" s="63" t="str">
        <v/>
      </c>
      <c r="AY97" s="63" t="str">
        <v/>
      </c>
      <c r="AZ97" s="63" t="str">
        <v/>
      </c>
      <c r="BA97" s="63" t="str">
        <v/>
      </c>
      <c r="BB97" s="63" t="str">
        <v/>
      </c>
      <c r="BC97" s="63" t="str">
        <v/>
      </c>
      <c r="BD97" s="63" t="str">
        <v/>
      </c>
      <c r="BE97" s="63" t="str">
        <v/>
      </c>
      <c r="BF97" s="63" t="str">
        <v/>
      </c>
      <c r="BG97" s="63" t="str">
        <v/>
      </c>
      <c r="BH97" s="63" t="str">
        <v/>
      </c>
      <c r="BI97" s="63" t="str">
        <v/>
      </c>
      <c r="BJ97" s="63" t="str">
        <v/>
      </c>
      <c r="BK97" s="63" t="str">
        <v/>
      </c>
      <c r="BL97" s="63" t="str">
        <v/>
      </c>
      <c r="BM97" s="63" t="str">
        <v/>
      </c>
      <c r="BN97" s="63" t="str">
        <v/>
      </c>
      <c r="BO97" s="63" t="str">
        <v/>
      </c>
      <c r="BP97" s="63" t="str">
        <v/>
      </c>
      <c r="BQ97" s="63" t="str">
        <v/>
      </c>
      <c r="BR97" s="63" t="str">
        <v/>
      </c>
      <c r="BS97" s="63" t="str">
        <v/>
      </c>
      <c r="BT97" s="63" t="str">
        <v/>
      </c>
      <c r="BU97" s="63" t="str">
        <v/>
      </c>
      <c r="BV97" s="63" t="str">
        <v/>
      </c>
      <c r="BW97" s="63" t="str">
        <v/>
      </c>
      <c r="BX97" s="63" t="str">
        <v/>
      </c>
      <c r="BY97" s="63" t="str">
        <v/>
      </c>
      <c r="BZ97" s="63" t="str">
        <v/>
      </c>
      <c r="CA97" s="63" t="str">
        <v/>
      </c>
      <c r="CB97" s="63" t="str">
        <v/>
      </c>
      <c r="CC97" s="63" t="str">
        <v/>
      </c>
      <c r="CD97" s="63" t="str">
        <v/>
      </c>
      <c r="CE97" s="63" t="str">
        <v/>
      </c>
      <c r="CF97" s="63" t="str">
        <v/>
      </c>
      <c r="CG97" s="63" t="str">
        <v/>
      </c>
      <c r="CH97" s="63" t="str">
        <v/>
      </c>
      <c r="CI97" s="63" t="str">
        <v/>
      </c>
      <c r="CJ97" s="63" t="str">
        <v/>
      </c>
      <c r="CK97" s="63" t="str">
        <v/>
      </c>
      <c r="CL97" s="63" t="str">
        <v/>
      </c>
      <c r="CM97" s="63" t="str">
        <v/>
      </c>
      <c r="CN97" s="63" t="str">
        <v/>
      </c>
      <c r="CO97" s="63" t="str">
        <v/>
      </c>
      <c r="CP97" s="63" t="str">
        <v/>
      </c>
      <c r="CQ97" s="63" t="str">
        <v/>
      </c>
      <c r="CR97" s="63" t="str">
        <v/>
      </c>
      <c r="CS97" s="63" t="str">
        <v/>
      </c>
      <c r="CT97" s="63" t="str">
        <v/>
      </c>
      <c r="CU97" s="63" t="str">
        <v/>
      </c>
      <c r="CV97" s="63" t="str">
        <v/>
      </c>
      <c r="CW97" s="63" t="str">
        <v/>
      </c>
      <c r="CX97" s="63" t="str">
        <v/>
      </c>
      <c r="CY97" s="63" t="str">
        <v/>
      </c>
      <c r="CZ97" s="63" t="str">
        <v/>
      </c>
      <c r="DA97" s="63" t="str">
        <v/>
      </c>
      <c r="DB97" s="63" t="str">
        <v/>
      </c>
      <c r="DC97" s="63" t="str">
        <v/>
      </c>
      <c r="DD97" s="63" t="str">
        <v/>
      </c>
      <c r="DE97" s="63" t="str">
        <v/>
      </c>
      <c r="DF97" s="63" t="str">
        <v/>
      </c>
      <c r="DG97" s="63" t="str">
        <v/>
      </c>
      <c r="DH97" s="63" t="str">
        <v/>
      </c>
      <c r="DI97" s="63" t="str">
        <v/>
      </c>
      <c r="DJ97" s="63" t="str">
        <v/>
      </c>
      <c r="DK97" s="63" t="str">
        <v/>
      </c>
      <c r="DL97" s="63" t="str">
        <v/>
      </c>
      <c r="DM97" s="63" t="str">
        <v/>
      </c>
      <c r="DN97" s="63" t="str">
        <v/>
      </c>
      <c r="DO97" s="63" t="str">
        <v/>
      </c>
      <c r="DP97" s="63" t="str">
        <v/>
      </c>
      <c r="DQ97" s="63" t="str">
        <v/>
      </c>
      <c r="DR97" s="63" t="str">
        <v/>
      </c>
      <c r="DS97" s="63" t="str">
        <v/>
      </c>
      <c r="DT97" s="63" t="str">
        <v/>
      </c>
      <c r="DU97" s="63" t="str">
        <v/>
      </c>
      <c r="DV97" s="63" t="str">
        <v/>
      </c>
      <c r="DW97" s="63" t="str">
        <v/>
      </c>
      <c r="DX97" s="63" t="str">
        <v/>
      </c>
      <c r="DY97" s="63" t="str">
        <v/>
      </c>
      <c r="DZ97" s="63" t="str">
        <v/>
      </c>
      <c r="EA97" s="63" t="str">
        <v/>
      </c>
      <c r="EB97" s="63" t="str">
        <v/>
      </c>
      <c r="EC97" s="63" t="str">
        <v/>
      </c>
      <c r="ED97" s="63" t="str">
        <v/>
      </c>
      <c r="EE97" s="63" t="str">
        <v/>
      </c>
      <c r="EF97" s="63" t="str">
        <v/>
      </c>
      <c r="EG97" s="63" t="str">
        <v/>
      </c>
      <c r="EH97" s="63" t="str">
        <v/>
      </c>
      <c r="EI97" s="63" t="str">
        <v/>
      </c>
      <c r="EJ97" s="63" t="str">
        <v/>
      </c>
      <c r="EK97" s="63" t="str">
        <v/>
      </c>
      <c r="EL97" s="63" t="str">
        <v/>
      </c>
      <c r="EM97" s="63" t="str">
        <v/>
      </c>
      <c r="EN97" s="63" t="str">
        <v/>
      </c>
      <c r="EO97" s="63" t="str">
        <v/>
      </c>
      <c r="EP97" s="63" t="str">
        <v/>
      </c>
      <c r="EQ97" s="63" t="str">
        <v/>
      </c>
      <c r="ER97" s="63" t="str">
        <v/>
      </c>
      <c r="ES97" s="63" t="str">
        <v/>
      </c>
      <c r="ET97" s="63" t="str">
        <v/>
      </c>
      <c r="EU97" s="63" t="str">
        <v/>
      </c>
      <c r="EV97" s="63" t="str">
        <v/>
      </c>
      <c r="EW97" s="63" t="str">
        <v/>
      </c>
      <c r="EX97" s="63" t="str">
        <v/>
      </c>
      <c r="EY97" s="63" t="str">
        <v/>
      </c>
      <c r="EZ97" s="63" t="str">
        <v/>
      </c>
      <c r="FA97" s="63" t="str">
        <v/>
      </c>
      <c r="FB97" s="63" t="str">
        <v/>
      </c>
      <c r="FC97" s="63" t="str">
        <v/>
      </c>
      <c r="FD97" s="63" t="str">
        <v/>
      </c>
      <c r="FE97" s="63" t="str">
        <v/>
      </c>
      <c r="FF97" s="63" t="str">
        <v/>
      </c>
      <c r="FG97" s="63" t="str">
        <v/>
      </c>
      <c r="FH97" s="63" t="str">
        <v/>
      </c>
      <c r="FI97" s="63" t="str">
        <v/>
      </c>
      <c r="FJ97" s="63" t="str">
        <v/>
      </c>
      <c r="FK97" s="63" t="str">
        <v/>
      </c>
      <c r="FL97" s="63" t="str">
        <v/>
      </c>
      <c r="FM97" s="63" t="str">
        <v/>
      </c>
      <c r="FN97" s="63" t="str">
        <v/>
      </c>
      <c r="FO97" s="63" t="str">
        <v/>
      </c>
      <c r="FP97" s="63" t="str">
        <v/>
      </c>
      <c r="FQ97" s="63" t="str">
        <v/>
      </c>
      <c r="FR97" s="63" t="str">
        <v/>
      </c>
      <c r="FS97" s="63" t="str">
        <v/>
      </c>
      <c r="FT97" s="63" t="str">
        <v/>
      </c>
      <c r="FU97" s="63" t="str">
        <v/>
      </c>
      <c r="FV97" s="63" t="str">
        <v/>
      </c>
      <c r="FW97" s="63" t="str">
        <v/>
      </c>
      <c r="FX97" s="63" t="str">
        <v/>
      </c>
      <c r="FY97" s="63" t="str">
        <v/>
      </c>
      <c r="FZ97" s="63" t="str">
        <v/>
      </c>
      <c r="GA97" s="63" t="str">
        <v/>
      </c>
      <c r="GB97" s="63" t="str">
        <v/>
      </c>
      <c r="GC97" s="63" t="str">
        <v/>
      </c>
      <c r="GD97" s="63" t="str">
        <v/>
      </c>
      <c r="GE97" s="63" t="str">
        <v/>
      </c>
      <c r="GF97" s="63" t="str">
        <v/>
      </c>
      <c r="GG97" s="63" t="str">
        <v/>
      </c>
      <c r="GH97" s="63" t="str">
        <v/>
      </c>
      <c r="GI97" s="63" t="str">
        <v/>
      </c>
      <c r="GJ97" s="63" t="str">
        <v/>
      </c>
      <c r="GK97" s="63" t="str">
        <v/>
      </c>
      <c r="GL97" s="63" t="str">
        <v/>
      </c>
      <c r="GM97" s="63" t="str">
        <v/>
      </c>
      <c r="GN97" s="63" t="str">
        <v/>
      </c>
      <c r="GO97" s="63" t="str">
        <v/>
      </c>
      <c r="GP97" s="63" t="str">
        <v/>
      </c>
      <c r="GQ97" s="63" t="str">
        <v/>
      </c>
      <c r="GR97" s="63" t="str">
        <v/>
      </c>
      <c r="GS97" s="63" t="str">
        <v/>
      </c>
      <c r="GT97" s="63" t="str">
        <v/>
      </c>
      <c r="GU97" s="63" t="str">
        <v/>
      </c>
      <c r="GV97" s="63" t="str">
        <v/>
      </c>
      <c r="GW97" s="63" t="str">
        <v/>
      </c>
      <c r="GX97" s="63" t="str">
        <v/>
      </c>
      <c r="GY97" s="63" t="str">
        <v/>
      </c>
      <c r="GZ97" s="63" t="str">
        <v/>
      </c>
      <c r="HA97" s="63" t="str">
        <v/>
      </c>
      <c r="HB97" s="63" t="str">
        <v/>
      </c>
      <c r="HC97" s="63" t="str">
        <v/>
      </c>
      <c r="HD97" s="63" t="str">
        <v/>
      </c>
      <c r="HE97" s="63" t="str">
        <v/>
      </c>
      <c r="HF97" s="63" t="str">
        <v/>
      </c>
      <c r="HG97" s="63" t="str">
        <v/>
      </c>
      <c r="HH97" s="63" t="str">
        <v/>
      </c>
      <c r="HI97" s="63" t="str">
        <v/>
      </c>
      <c r="HJ97" s="63" t="str">
        <v/>
      </c>
      <c r="HK97" s="63" t="str">
        <v/>
      </c>
      <c r="HL97" s="63" t="str">
        <v/>
      </c>
      <c r="HM97" s="63" t="str">
        <v/>
      </c>
      <c r="HN97" s="63" t="str">
        <v/>
      </c>
      <c r="HO97" s="63" t="str">
        <v/>
      </c>
      <c r="HP97" s="63" t="str">
        <v/>
      </c>
      <c r="HQ97" s="63" t="str">
        <v/>
      </c>
      <c r="HR97" s="63" t="str">
        <v/>
      </c>
      <c r="HS97" s="63" t="str">
        <v/>
      </c>
      <c r="HT97" s="63" t="str">
        <v/>
      </c>
      <c r="HU97" s="63" t="str">
        <v/>
      </c>
      <c r="HV97" s="63" t="str">
        <v/>
      </c>
      <c r="HW97" s="63" t="str">
        <v/>
      </c>
      <c r="HX97" s="63" t="str">
        <v/>
      </c>
      <c r="HY97" s="63" t="str">
        <v/>
      </c>
      <c r="HZ97" s="63" t="str">
        <v/>
      </c>
      <c r="IA97" s="63" t="str">
        <v/>
      </c>
      <c r="IB97" s="63" t="str">
        <v/>
      </c>
      <c r="IC97" s="63" t="str">
        <v/>
      </c>
      <c r="ID97" s="63" t="str">
        <v/>
      </c>
      <c r="IE97" s="63" t="str">
        <v/>
      </c>
      <c r="IF97" s="63" t="str">
        <v/>
      </c>
      <c r="IG97" s="63" t="str">
        <v/>
      </c>
      <c r="IH97" s="63" t="str">
        <v/>
      </c>
      <c r="II97" s="63" t="str">
        <v/>
      </c>
      <c r="IJ97" s="63" t="str">
        <v/>
      </c>
      <c r="IK97" s="63" t="str">
        <v/>
      </c>
      <c r="IL97" s="63" t="str">
        <v/>
      </c>
      <c r="IM97" s="63" t="str">
        <v/>
      </c>
      <c r="IN97" s="63" t="str">
        <v/>
      </c>
      <c r="IO97" s="63" t="str">
        <v/>
      </c>
      <c r="IP97" s="63" t="str">
        <v/>
      </c>
      <c r="IQ97" s="63" t="str">
        <v/>
      </c>
      <c r="IR97" s="57">
        <f t="shared" si="236"/>
        <v>-9.423010584609548</v>
      </c>
      <c r="IS97" s="57">
        <f t="shared" si="237"/>
        <v>14.592675995147257</v>
      </c>
      <c r="IT97" s="57"/>
    </row>
    <row r="98" spans="1:254" s="64" customFormat="1" x14ac:dyDescent="0.2">
      <c r="A98" s="42"/>
      <c r="IR98" s="57"/>
      <c r="IS98" s="57"/>
    </row>
    <row r="99" spans="1:254" s="64" customFormat="1" x14ac:dyDescent="0.2">
      <c r="A99" s="65" t="s">
        <v>42</v>
      </c>
      <c r="B99" s="64">
        <f t="array" ref="B99">IF(SUM(B83:B97)&lt;&gt;0,LN((SQRT(SUMSQ(B83:B97-$IR63:$IR77)))),"")</f>
        <v>4.977395325257838</v>
      </c>
      <c r="C99" s="64">
        <f t="array" ref="C99">IF(SUM(C83:C97)&lt;&gt;0,LN((SQRT(SUMSQ(C83:C97-$IR63:$IR77)))),"")</f>
        <v>4.4120877704684407</v>
      </c>
      <c r="D99" s="64">
        <f t="array" ref="D99">IF(SUM(D83:D97)&lt;&gt;0,LN((SQRT(SUMSQ(D83:D97-$IR63:$IR77)))),"")</f>
        <v>4.6061466408444964</v>
      </c>
      <c r="E99" s="64">
        <f t="array" ref="E99">IF(SUM(E83:E97)&lt;&gt;0,LN((SQRT(SUMSQ(E83:E97-$IR63:$IR77)))),"")</f>
        <v>4.5533227178473066</v>
      </c>
      <c r="F99" s="64">
        <f t="array" ref="F99">IF(SUM(F83:F97)&lt;&gt;0,LN((SQRT(SUMSQ(F83:F97-$IR63:$IR77)))),"")</f>
        <v>4.8522332756582518</v>
      </c>
      <c r="G99" s="64">
        <f t="array" ref="G99">IF(SUM(G83:G97)&lt;&gt;0,LN((SQRT(SUMSQ(G83:G97-$IR63:$IR77)))),"")</f>
        <v>4.540313478416099</v>
      </c>
      <c r="H99" s="64">
        <f t="array" ref="H99">IF(SUM(H83:H97)&lt;&gt;0,LN((SQRT(SUMSQ(H83:H97-$IR63:$IR77)))),"")</f>
        <v>5.2456126017151874</v>
      </c>
      <c r="I99" s="64">
        <f t="array" ref="I99">IF(SUM(I83:I97)&lt;&gt;0,LN((SQRT(SUMSQ(I83:I97-$IR63:$IR77)))),"")</f>
        <v>4.4961016238760214</v>
      </c>
      <c r="J99" s="64">
        <f t="array" ref="J99">IF(SUM(J83:J97)&lt;&gt;0,LN((SQRT(SUMSQ(J83:J97-$IR63:$IR77)))),"")</f>
        <v>4.5171634647354599</v>
      </c>
      <c r="K99" s="64">
        <f t="array" ref="K99">IF(SUM(K83:K97)&lt;&gt;0,LN((SQRT(SUMSQ(K83:K97-$IR63:$IR77)))),"")</f>
        <v>4.1498578593711368</v>
      </c>
      <c r="L99" s="64">
        <f t="array" ref="L99">IF(SUM(L83:L97)&lt;&gt;0,LN((SQRT(SUMSQ(L83:L97-$IR63:$IR77)))),"")</f>
        <v>4.3548732691320744</v>
      </c>
      <c r="M99" s="64">
        <f t="array" ref="M99">IF(SUM(M83:M97)&lt;&gt;0,LN((SQRT(SUMSQ(M83:M97-$IR63:$IR77)))),"")</f>
        <v>4.6081522666240948</v>
      </c>
      <c r="N99" s="64">
        <f t="array" ref="N99">IF(SUM(N83:N97)&lt;&gt;0,LN((SQRT(SUMSQ(N83:N97-$IR63:$IR77)))),"")</f>
        <v>4.6379101696957283</v>
      </c>
      <c r="O99" s="64">
        <f t="array" ref="O99">IF(SUM(O83:O97)&lt;&gt;0,LN((SQRT(SUMSQ(O83:O97-$IR63:$IR77)))),"")</f>
        <v>4.6839393207035647</v>
      </c>
      <c r="P99" s="64">
        <f t="array" ref="P99">IF(SUM(P83:P97)&lt;&gt;0,LN((SQRT(SUMSQ(P83:P97-$IR63:$IR77)))),"")</f>
        <v>4.9981250427095727</v>
      </c>
      <c r="Q99" s="64">
        <f t="array" ref="Q99">IF(SUM(Q83:Q97)&lt;&gt;0,LN((SQRT(SUMSQ(Q83:Q97-$IR63:$IR77)))),"")</f>
        <v>4.7218876199354458</v>
      </c>
      <c r="R99" s="64">
        <f t="array" ref="R99">IF(SUM(R83:R97)&lt;&gt;0,LN((SQRT(SUMSQ(R83:R97-$IR63:$IR77)))),"")</f>
        <v>4.5150256399578321</v>
      </c>
      <c r="S99" s="64">
        <f t="array" ref="S99">IF(SUM(S83:S97)&lt;&gt;0,LN((SQRT(SUMSQ(S83:S97-$IR63:$IR77)))),"")</f>
        <v>5.0449216939327206</v>
      </c>
      <c r="T99" s="64">
        <f t="array" ref="T99">IF(SUM(T83:T97)&lt;&gt;0,LN((SQRT(SUMSQ(T83:T97-$IR63:$IR77)))),"")</f>
        <v>4.5702251686572071</v>
      </c>
      <c r="U99" s="64">
        <f t="array" ref="U99">IF(SUM(U83:U97)&lt;&gt;0,LN((SQRT(SUMSQ(U83:U97-$IR63:$IR77)))),"")</f>
        <v>3.6810308804034779</v>
      </c>
      <c r="V99" s="64">
        <f t="array" ref="V99">IF(SUM(V83:V97)&lt;&gt;0,LN((SQRT(SUMSQ(V83:V97-$IR63:$IR77)))),"")</f>
        <v>4.6377439844904282</v>
      </c>
      <c r="W99" s="64">
        <f t="array" ref="W99">IF(SUM(W83:W97)&lt;&gt;0,LN((SQRT(SUMSQ(W83:W97-$IR63:$IR77)))),"")</f>
        <v>4.9229929213444992</v>
      </c>
      <c r="X99" s="64">
        <f t="array" ref="X99">IF(SUM(X83:X97)&lt;&gt;0,LN((SQRT(SUMSQ(X83:X97-$IR63:$IR77)))),"")</f>
        <v>4.3122116663569541</v>
      </c>
      <c r="Y99" s="64">
        <f t="array" ref="Y99">IF(SUM(Y83:Y97)&lt;&gt;0,LN((SQRT(SUMSQ(Y83:Y97-$IR63:$IR77)))),"")</f>
        <v>4.0897523496017181</v>
      </c>
      <c r="Z99" s="64">
        <f t="array" ref="Z99">IF(SUM(Z83:Z97)&lt;&gt;0,LN((SQRT(SUMSQ(Z83:Z97-$IR63:$IR77)))),"")</f>
        <v>4.7770215173581443</v>
      </c>
      <c r="AA99" s="64">
        <f t="array" ref="AA99">IF(SUM(AA83:AA97)&lt;&gt;0,LN((SQRT(SUMSQ(AA83:AA97-$IR63:$IR77)))),"")</f>
        <v>4.3571172072059845</v>
      </c>
      <c r="AB99" s="64">
        <f t="array" ref="AB99">IF(SUM(AB83:AB97)&lt;&gt;0,LN((SQRT(SUMSQ(AB83:AB97-$IR63:$IR77)))),"")</f>
        <v>4.4660731440576331</v>
      </c>
      <c r="AC99" s="64">
        <f t="array" ref="AC99">IF(SUM(AC83:AC97)&lt;&gt;0,LN((SQRT(SUMSQ(AC83:AC97-$IR63:$IR77)))),"")</f>
        <v>4.4029260830776247</v>
      </c>
      <c r="AD99" s="64">
        <f t="array" ref="AD99">IF(SUM(AD83:AD97)&lt;&gt;0,LN((SQRT(SUMSQ(AD83:AD97-$IR63:$IR77)))),"")</f>
        <v>5.0430230592436365</v>
      </c>
      <c r="AE99" s="64">
        <f t="array" ref="AE99">IF(SUM(AE83:AE97)&lt;&gt;0,LN((SQRT(SUMSQ(AE83:AE97-$IR63:$IR77)))),"")</f>
        <v>3.7264117840973197</v>
      </c>
      <c r="AF99" s="64">
        <f t="array" ref="AF99">IF(SUM(AF83:AF97)&lt;&gt;0,LN((SQRT(SUMSQ(AF83:AF97-$IR63:$IR77)))),"")</f>
        <v>4.4593731144818305</v>
      </c>
      <c r="AG99" s="64">
        <f t="array" ref="AG99">IF(SUM(AG83:AG97)&lt;&gt;0,LN((SQRT(SUMSQ(AG83:AG97-$IR63:$IR77)))),"")</f>
        <v>4.4864714843701954</v>
      </c>
      <c r="AH99" s="64">
        <f t="array" ref="AH99">IF(SUM(AH83:AH97)&lt;&gt;0,LN((SQRT(SUMSQ(AH83:AH97-$IR63:$IR77)))),"")</f>
        <v>4.6605145271930777</v>
      </c>
      <c r="AI99" s="64">
        <f t="array" ref="AI99">IF(SUM(AI83:AI97)&lt;&gt;0,LN((SQRT(SUMSQ(AI83:AI97-$IR63:$IR77)))),"")</f>
        <v>4.4324626748354747</v>
      </c>
      <c r="AJ99" s="64">
        <f t="array" ref="AJ99">IF(SUM(AJ83:AJ97)&lt;&gt;0,LN((SQRT(SUMSQ(AJ83:AJ97-$IR63:$IR77)))),"")</f>
        <v>4.6177350823836623</v>
      </c>
      <c r="AK99" s="64">
        <f t="array" ref="AK99">IF(SUM(AK83:AK97)&lt;&gt;0,LN((SQRT(SUMSQ(AK83:AK97-$IR63:$IR77)))),"")</f>
        <v>4.7134358072238527</v>
      </c>
      <c r="AL99" s="64">
        <f t="array" ref="AL99">IF(SUM(AL83:AL97)&lt;&gt;0,LN((SQRT(SUMSQ(AL83:AL97-$IR63:$IR77)))),"")</f>
        <v>4.8412447291171485</v>
      </c>
      <c r="AM99" s="64">
        <f t="array" ref="AM99">IF(SUM(AM83:AM97)&lt;&gt;0,LN((SQRT(SUMSQ(AM83:AM97-$IR63:$IR77)))),"")</f>
        <v>4.697034384832719</v>
      </c>
      <c r="AN99" s="64" t="str">
        <f t="array" ref="AN99">IF(SUM(AN83:AN97)&lt;&gt;0,LN((SQRT(SUMSQ(AN83:AN97-$IR63:$IR77)))),"")</f>
        <v/>
      </c>
      <c r="AO99" s="64" t="str">
        <f t="array" ref="AO99">IF(SUM(AO83:AO97)&lt;&gt;0,LN((SQRT(SUMSQ(AO83:AO97-$IR63:$IR77)))),"")</f>
        <v/>
      </c>
      <c r="AP99" s="64" t="str">
        <f t="array" ref="AP99">IF(SUM(AP83:AP97)&lt;&gt;0,LN((SQRT(SUMSQ(AP83:AP97-$IR63:$IR77)))),"")</f>
        <v/>
      </c>
      <c r="AQ99" s="64" t="str">
        <f t="array" ref="AQ99">IF(SUM(AQ83:AQ97)&lt;&gt;0,LN((SQRT(SUMSQ(AQ83:AQ97-$IR63:$IR77)))),"")</f>
        <v/>
      </c>
      <c r="AR99" s="64" t="str">
        <f t="array" ref="AR99">IF(SUM(AR83:AR97)&lt;&gt;0,LN((SQRT(SUMSQ(AR83:AR97-$IR63:$IR77)))),"")</f>
        <v/>
      </c>
      <c r="AS99" s="64" t="str">
        <f t="array" ref="AS99">IF(SUM(AS83:AS97)&lt;&gt;0,LN((SQRT(SUMSQ(AS83:AS97-$IR63:$IR77)))),"")</f>
        <v/>
      </c>
      <c r="AT99" s="64" t="str">
        <f t="array" ref="AT99">IF(SUM(AT83:AT97)&lt;&gt;0,LN((SQRT(SUMSQ(AT83:AT97-$IR63:$IR77)))),"")</f>
        <v/>
      </c>
      <c r="AU99" s="64" t="str">
        <f t="array" ref="AU99">IF(SUM(AU83:AU97)&lt;&gt;0,LN((SQRT(SUMSQ(AU83:AU97-$IR63:$IR77)))),"")</f>
        <v/>
      </c>
      <c r="AV99" s="64" t="str">
        <f t="array" ref="AV99">IF(SUM(AV83:AV97)&lt;&gt;0,LN((SQRT(SUMSQ(AV83:AV97-$IR63:$IR77)))),"")</f>
        <v/>
      </c>
      <c r="AW99" s="64" t="str">
        <f t="array" ref="AW99">IF(SUM(AW83:AW97)&lt;&gt;0,LN((SQRT(SUMSQ(AW83:AW97-$IR63:$IR77)))),"")</f>
        <v/>
      </c>
      <c r="AX99" s="64" t="str">
        <f t="array" ref="AX99">IF(SUM(AX83:AX97)&lt;&gt;0,LN((SQRT(SUMSQ(AX83:AX97-$IR63:$IR77)))),"")</f>
        <v/>
      </c>
      <c r="AY99" s="64" t="str">
        <f t="array" ref="AY99">IF(SUM(AY83:AY97)&lt;&gt;0,LN((SQRT(SUMSQ(AY83:AY97-$IR63:$IR77)))),"")</f>
        <v/>
      </c>
      <c r="AZ99" s="64" t="str">
        <f t="array" ref="AZ99">IF(SUM(AZ83:AZ97)&lt;&gt;0,LN((SQRT(SUMSQ(AZ83:AZ97-$IR63:$IR77)))),"")</f>
        <v/>
      </c>
      <c r="BA99" s="64" t="str">
        <f t="array" ref="BA99">IF(SUM(BA83:BA97)&lt;&gt;0,LN((SQRT(SUMSQ(BA83:BA97-$IR63:$IR77)))),"")</f>
        <v/>
      </c>
      <c r="BB99" s="64" t="str">
        <f t="array" ref="BB99">IF(SUM(BB83:BB97)&lt;&gt;0,LN((SQRT(SUMSQ(BB83:BB97-$IR63:$IR77)))),"")</f>
        <v/>
      </c>
      <c r="BC99" s="64" t="str">
        <f t="array" ref="BC99">IF(SUM(BC83:BC97)&lt;&gt;0,LN((SQRT(SUMSQ(BC83:BC97-$IR63:$IR77)))),"")</f>
        <v/>
      </c>
      <c r="BD99" s="64" t="str">
        <f t="array" ref="BD99">IF(SUM(BD83:BD97)&lt;&gt;0,LN((SQRT(SUMSQ(BD83:BD97-$IR63:$IR77)))),"")</f>
        <v/>
      </c>
      <c r="BE99" s="64" t="str">
        <f t="array" ref="BE99">IF(SUM(BE83:BE97)&lt;&gt;0,LN((SQRT(SUMSQ(BE83:BE97-$IR63:$IR77)))),"")</f>
        <v/>
      </c>
      <c r="BF99" s="64" t="str">
        <f t="array" ref="BF99">IF(SUM(BF83:BF97)&lt;&gt;0,LN((SQRT(SUMSQ(BF83:BF97-$IR63:$IR77)))),"")</f>
        <v/>
      </c>
      <c r="BG99" s="64" t="str">
        <f t="array" ref="BG99">IF(SUM(BG83:BG97)&lt;&gt;0,LN((SQRT(SUMSQ(BG83:BG97-$IR63:$IR77)))),"")</f>
        <v/>
      </c>
      <c r="BH99" s="64" t="str">
        <f t="array" ref="BH99">IF(SUM(BH83:BH97)&lt;&gt;0,LN((SQRT(SUMSQ(BH83:BH97-$IR63:$IR77)))),"")</f>
        <v/>
      </c>
      <c r="BI99" s="64" t="str">
        <f t="array" ref="BI99">IF(SUM(BI83:BI97)&lt;&gt;0,LN((SQRT(SUMSQ(BI83:BI97-$IR63:$IR77)))),"")</f>
        <v/>
      </c>
      <c r="BJ99" s="64" t="str">
        <f t="array" ref="BJ99">IF(SUM(BJ83:BJ97)&lt;&gt;0,LN((SQRT(SUMSQ(BJ83:BJ97-$IR63:$IR77)))),"")</f>
        <v/>
      </c>
      <c r="BK99" s="64" t="str">
        <f t="array" ref="BK99">IF(SUM(BK83:BK97)&lt;&gt;0,LN((SQRT(SUMSQ(BK83:BK97-$IR63:$IR77)))),"")</f>
        <v/>
      </c>
      <c r="BL99" s="64" t="str">
        <f t="array" ref="BL99">IF(SUM(BL83:BL97)&lt;&gt;0,LN((SQRT(SUMSQ(BL83:BL97-$IR63:$IR77)))),"")</f>
        <v/>
      </c>
      <c r="BM99" s="64" t="str">
        <f t="array" ref="BM99">IF(SUM(BM83:BM97)&lt;&gt;0,LN((SQRT(SUMSQ(BM83:BM97-$IR63:$IR77)))),"")</f>
        <v/>
      </c>
      <c r="BN99" s="64" t="str">
        <f t="array" ref="BN99">IF(SUM(BN83:BN97)&lt;&gt;0,LN((SQRT(SUMSQ(BN83:BN97-$IR63:$IR77)))),"")</f>
        <v/>
      </c>
      <c r="BO99" s="64" t="str">
        <f t="array" ref="BO99">IF(SUM(BO83:BO97)&lt;&gt;0,LN((SQRT(SUMSQ(BO83:BO97-$IR63:$IR77)))),"")</f>
        <v/>
      </c>
      <c r="BP99" s="64" t="str">
        <f t="array" ref="BP99">IF(SUM(BP83:BP97)&lt;&gt;0,LN((SQRT(SUMSQ(BP83:BP97-$IR63:$IR77)))),"")</f>
        <v/>
      </c>
      <c r="BQ99" s="64" t="str">
        <f t="array" ref="BQ99">IF(SUM(BQ83:BQ97)&lt;&gt;0,LN((SQRT(SUMSQ(BQ83:BQ97-$IR63:$IR77)))),"")</f>
        <v/>
      </c>
      <c r="BR99" s="64" t="str">
        <f t="array" ref="BR99">IF(SUM(BR83:BR97)&lt;&gt;0,LN((SQRT(SUMSQ(BR83:BR97-$IR63:$IR77)))),"")</f>
        <v/>
      </c>
      <c r="BS99" s="64" t="str">
        <f t="array" ref="BS99">IF(SUM(BS83:BS97)&lt;&gt;0,LN((SQRT(SUMSQ(BS83:BS97-$IR63:$IR77)))),"")</f>
        <v/>
      </c>
      <c r="BT99" s="64" t="str">
        <f t="array" ref="BT99">IF(SUM(BT83:BT97)&lt;&gt;0,LN((SQRT(SUMSQ(BT83:BT97-$IR63:$IR77)))),"")</f>
        <v/>
      </c>
      <c r="BU99" s="64" t="str">
        <f t="array" ref="BU99">IF(SUM(BU83:BU97)&lt;&gt;0,LN((SQRT(SUMSQ(BU83:BU97-$IR63:$IR77)))),"")</f>
        <v/>
      </c>
      <c r="BV99" s="64" t="str">
        <f t="array" ref="BV99">IF(SUM(BV83:BV97)&lt;&gt;0,LN((SQRT(SUMSQ(BV83:BV97-$IR63:$IR77)))),"")</f>
        <v/>
      </c>
      <c r="BW99" s="64" t="str">
        <f t="array" ref="BW99">IF(SUM(BW83:BW97)&lt;&gt;0,LN((SQRT(SUMSQ(BW83:BW97-$IR63:$IR77)))),"")</f>
        <v/>
      </c>
      <c r="BX99" s="64" t="str">
        <f t="array" ref="BX99">IF(SUM(BX83:BX97)&lt;&gt;0,LN((SQRT(SUMSQ(BX83:BX97-$IR63:$IR77)))),"")</f>
        <v/>
      </c>
      <c r="BY99" s="64" t="str">
        <f t="array" ref="BY99">IF(SUM(BY83:BY97)&lt;&gt;0,LN((SQRT(SUMSQ(BY83:BY97-$IR63:$IR77)))),"")</f>
        <v/>
      </c>
      <c r="BZ99" s="64" t="str">
        <f t="array" ref="BZ99">IF(SUM(BZ83:BZ97)&lt;&gt;0,LN((SQRT(SUMSQ(BZ83:BZ97-$IR63:$IR77)))),"")</f>
        <v/>
      </c>
      <c r="CA99" s="64" t="str">
        <f t="array" ref="CA99">IF(SUM(CA83:CA97)&lt;&gt;0,LN((SQRT(SUMSQ(CA83:CA97-$IR63:$IR77)))),"")</f>
        <v/>
      </c>
      <c r="CB99" s="64" t="str">
        <f t="array" ref="CB99">IF(SUM(CB83:CB97)&lt;&gt;0,LN((SQRT(SUMSQ(CB83:CB97-$IR63:$IR77)))),"")</f>
        <v/>
      </c>
      <c r="CC99" s="64" t="str">
        <f t="array" ref="CC99">IF(SUM(CC83:CC97)&lt;&gt;0,LN((SQRT(SUMSQ(CC83:CC97-$IR63:$IR77)))),"")</f>
        <v/>
      </c>
      <c r="CD99" s="64" t="str">
        <f t="array" ref="CD99">IF(SUM(CD83:CD97)&lt;&gt;0,LN((SQRT(SUMSQ(CD83:CD97-$IR63:$IR77)))),"")</f>
        <v/>
      </c>
      <c r="CE99" s="64" t="str">
        <f t="array" ref="CE99">IF(SUM(CE83:CE97)&lt;&gt;0,LN((SQRT(SUMSQ(CE83:CE97-$IR63:$IR77)))),"")</f>
        <v/>
      </c>
      <c r="CF99" s="64" t="str">
        <f t="array" ref="CF99">IF(SUM(CF83:CF97)&lt;&gt;0,LN((SQRT(SUMSQ(CF83:CF97-$IR63:$IR77)))),"")</f>
        <v/>
      </c>
      <c r="CG99" s="64" t="str">
        <f t="array" ref="CG99">IF(SUM(CG83:CG97)&lt;&gt;0,LN((SQRT(SUMSQ(CG83:CG97-$IR63:$IR77)))),"")</f>
        <v/>
      </c>
      <c r="CH99" s="64" t="str">
        <f t="array" ref="CH99">IF(SUM(CH83:CH97)&lt;&gt;0,LN((SQRT(SUMSQ(CH83:CH97-$IR63:$IR77)))),"")</f>
        <v/>
      </c>
      <c r="CI99" s="64" t="str">
        <f t="array" ref="CI99">IF(SUM(CI83:CI97)&lt;&gt;0,LN((SQRT(SUMSQ(CI83:CI97-$IR63:$IR77)))),"")</f>
        <v/>
      </c>
      <c r="CJ99" s="64" t="str">
        <f t="array" ref="CJ99">IF(SUM(CJ83:CJ97)&lt;&gt;0,LN((SQRT(SUMSQ(CJ83:CJ97-$IR63:$IR77)))),"")</f>
        <v/>
      </c>
      <c r="CK99" s="64" t="str">
        <f t="array" ref="CK99">IF(SUM(CK83:CK97)&lt;&gt;0,LN((SQRT(SUMSQ(CK83:CK97-$IR63:$IR77)))),"")</f>
        <v/>
      </c>
      <c r="CL99" s="64" t="str">
        <f t="array" ref="CL99">IF(SUM(CL83:CL97)&lt;&gt;0,LN((SQRT(SUMSQ(CL83:CL97-$IR63:$IR77)))),"")</f>
        <v/>
      </c>
      <c r="CM99" s="64" t="str">
        <f t="array" ref="CM99">IF(SUM(CM83:CM97)&lt;&gt;0,LN((SQRT(SUMSQ(CM83:CM97-$IR63:$IR77)))),"")</f>
        <v/>
      </c>
      <c r="CN99" s="64" t="str">
        <f t="array" ref="CN99">IF(SUM(CN83:CN97)&lt;&gt;0,LN((SQRT(SUMSQ(CN83:CN97-$IR63:$IR77)))),"")</f>
        <v/>
      </c>
      <c r="CO99" s="64" t="str">
        <f t="array" ref="CO99">IF(SUM(CO83:CO97)&lt;&gt;0,LN((SQRT(SUMSQ(CO83:CO97-$IR63:$IR77)))),"")</f>
        <v/>
      </c>
      <c r="CP99" s="64" t="str">
        <f t="array" ref="CP99">IF(SUM(CP83:CP97)&lt;&gt;0,LN((SQRT(SUMSQ(CP83:CP97-$IR63:$IR77)))),"")</f>
        <v/>
      </c>
      <c r="CQ99" s="64" t="str">
        <f t="array" ref="CQ99">IF(SUM(CQ83:CQ97)&lt;&gt;0,LN((SQRT(SUMSQ(CQ83:CQ97-$IR63:$IR77)))),"")</f>
        <v/>
      </c>
      <c r="CR99" s="64" t="str">
        <f t="array" ref="CR99">IF(SUM(CR83:CR97)&lt;&gt;0,LN((SQRT(SUMSQ(CR83:CR97-$IR63:$IR77)))),"")</f>
        <v/>
      </c>
      <c r="CS99" s="64" t="str">
        <f t="array" ref="CS99">IF(SUM(CS83:CS97)&lt;&gt;0,LN((SQRT(SUMSQ(CS83:CS97-$IR63:$IR77)))),"")</f>
        <v/>
      </c>
      <c r="CT99" s="64" t="str">
        <f t="array" ref="CT99">IF(SUM(CT83:CT97)&lt;&gt;0,LN((SQRT(SUMSQ(CT83:CT97-$IR63:$IR77)))),"")</f>
        <v/>
      </c>
      <c r="CU99" s="64" t="str">
        <f t="array" ref="CU99">IF(SUM(CU83:CU97)&lt;&gt;0,LN((SQRT(SUMSQ(CU83:CU97-$IR63:$IR77)))),"")</f>
        <v/>
      </c>
      <c r="CV99" s="64" t="str">
        <f t="array" ref="CV99">IF(SUM(CV83:CV97)&lt;&gt;0,LN((SQRT(SUMSQ(CV83:CV97-$IR63:$IR77)))),"")</f>
        <v/>
      </c>
      <c r="CW99" s="64" t="str">
        <f t="array" ref="CW99">IF(SUM(CW83:CW97)&lt;&gt;0,LN((SQRT(SUMSQ(CW83:CW97-$IR63:$IR77)))),"")</f>
        <v/>
      </c>
      <c r="CX99" s="64" t="str">
        <f t="array" ref="CX99">IF(SUM(CX83:CX97)&lt;&gt;0,LN((SQRT(SUMSQ(CX83:CX97-$IR63:$IR77)))),"")</f>
        <v/>
      </c>
      <c r="CY99" s="64" t="str">
        <f t="array" ref="CY99">IF(SUM(CY83:CY97)&lt;&gt;0,LN((SQRT(SUMSQ(CY83:CY97-$IR63:$IR77)))),"")</f>
        <v/>
      </c>
      <c r="CZ99" s="64" t="str">
        <f t="array" ref="CZ99">IF(SUM(CZ83:CZ97)&lt;&gt;0,LN((SQRT(SUMSQ(CZ83:CZ97-$IR63:$IR77)))),"")</f>
        <v/>
      </c>
      <c r="DA99" s="64" t="str">
        <f t="array" ref="DA99">IF(SUM(DA83:DA97)&lt;&gt;0,LN((SQRT(SUMSQ(DA83:DA97-$IR63:$IR77)))),"")</f>
        <v/>
      </c>
      <c r="DB99" s="64" t="str">
        <f t="array" ref="DB99">IF(SUM(DB83:DB97)&lt;&gt;0,LN((SQRT(SUMSQ(DB83:DB97-$IR63:$IR77)))),"")</f>
        <v/>
      </c>
      <c r="DC99" s="64" t="str">
        <f t="array" ref="DC99">IF(SUM(DC83:DC97)&lt;&gt;0,LN((SQRT(SUMSQ(DC83:DC97-$IR63:$IR77)))),"")</f>
        <v/>
      </c>
      <c r="DD99" s="64" t="str">
        <f t="array" ref="DD99">IF(SUM(DD83:DD97)&lt;&gt;0,LN((SQRT(SUMSQ(DD83:DD97-$IR63:$IR77)))),"")</f>
        <v/>
      </c>
      <c r="DE99" s="64" t="str">
        <f t="array" ref="DE99">IF(SUM(DE83:DE97)&lt;&gt;0,LN((SQRT(SUMSQ(DE83:DE97-$IR63:$IR77)))),"")</f>
        <v/>
      </c>
      <c r="DF99" s="64" t="str">
        <f t="array" ref="DF99">IF(SUM(DF83:DF97)&lt;&gt;0,LN((SQRT(SUMSQ(DF83:DF97-$IR63:$IR77)))),"")</f>
        <v/>
      </c>
      <c r="DG99" s="64" t="str">
        <f t="array" ref="DG99">IF(SUM(DG83:DG97)&lt;&gt;0,LN((SQRT(SUMSQ(DG83:DG97-$IR63:$IR77)))),"")</f>
        <v/>
      </c>
      <c r="DH99" s="64" t="str">
        <f t="array" ref="DH99">IF(SUM(DH83:DH97)&lt;&gt;0,LN((SQRT(SUMSQ(DH83:DH97-$IR63:$IR77)))),"")</f>
        <v/>
      </c>
      <c r="DI99" s="64" t="str">
        <f t="array" ref="DI99">IF(SUM(DI83:DI97)&lt;&gt;0,LN((SQRT(SUMSQ(DI83:DI97-$IR63:$IR77)))),"")</f>
        <v/>
      </c>
      <c r="DJ99" s="64" t="str">
        <f t="array" ref="DJ99">IF(SUM(DJ83:DJ97)&lt;&gt;0,LN((SQRT(SUMSQ(DJ83:DJ97-$IR63:$IR77)))),"")</f>
        <v/>
      </c>
      <c r="DK99" s="64" t="str">
        <f t="array" ref="DK99">IF(SUM(DK83:DK97)&lt;&gt;0,LN((SQRT(SUMSQ(DK83:DK97-$IR63:$IR77)))),"")</f>
        <v/>
      </c>
      <c r="DL99" s="64" t="str">
        <f t="array" ref="DL99">IF(SUM(DL83:DL97)&lt;&gt;0,LN((SQRT(SUMSQ(DL83:DL97-$IR63:$IR77)))),"")</f>
        <v/>
      </c>
      <c r="DM99" s="64" t="str">
        <f t="array" ref="DM99">IF(SUM(DM83:DM97)&lt;&gt;0,LN((SQRT(SUMSQ(DM83:DM97-$IR63:$IR77)))),"")</f>
        <v/>
      </c>
      <c r="DN99" s="64" t="str">
        <f t="array" ref="DN99">IF(SUM(DN83:DN97)&lt;&gt;0,LN((SQRT(SUMSQ(DN83:DN97-$IR63:$IR77)))),"")</f>
        <v/>
      </c>
      <c r="DO99" s="64" t="str">
        <f t="array" ref="DO99">IF(SUM(DO83:DO97)&lt;&gt;0,LN((SQRT(SUMSQ(DO83:DO97-$IR63:$IR77)))),"")</f>
        <v/>
      </c>
      <c r="DP99" s="64" t="str">
        <f t="array" ref="DP99">IF(SUM(DP83:DP97)&lt;&gt;0,LN((SQRT(SUMSQ(DP83:DP97-$IR63:$IR77)))),"")</f>
        <v/>
      </c>
      <c r="DQ99" s="64" t="str">
        <f t="array" ref="DQ99">IF(SUM(DQ83:DQ97)&lt;&gt;0,LN((SQRT(SUMSQ(DQ83:DQ97-$IR63:$IR77)))),"")</f>
        <v/>
      </c>
      <c r="DR99" s="64" t="str">
        <f t="array" ref="DR99">IF(SUM(DR83:DR97)&lt;&gt;0,LN((SQRT(SUMSQ(DR83:DR97-$IR63:$IR77)))),"")</f>
        <v/>
      </c>
      <c r="DS99" s="64" t="str">
        <f t="array" ref="DS99">IF(SUM(DS83:DS97)&lt;&gt;0,LN((SQRT(SUMSQ(DS83:DS97-$IR63:$IR77)))),"")</f>
        <v/>
      </c>
      <c r="DT99" s="64" t="str">
        <f t="array" ref="DT99">IF(SUM(DT83:DT97)&lt;&gt;0,LN((SQRT(SUMSQ(DT83:DT97-$IR63:$IR77)))),"")</f>
        <v/>
      </c>
      <c r="DU99" s="64" t="str">
        <f t="array" ref="DU99">IF(SUM(DU83:DU97)&lt;&gt;0,LN((SQRT(SUMSQ(DU83:DU97-$IR63:$IR77)))),"")</f>
        <v/>
      </c>
      <c r="DV99" s="64" t="str">
        <f t="array" ref="DV99">IF(SUM(DV83:DV97)&lt;&gt;0,LN((SQRT(SUMSQ(DV83:DV97-$IR63:$IR77)))),"")</f>
        <v/>
      </c>
      <c r="DW99" s="64" t="str">
        <f t="array" ref="DW99">IF(SUM(DW83:DW97)&lt;&gt;0,LN((SQRT(SUMSQ(DW83:DW97-$IR63:$IR77)))),"")</f>
        <v/>
      </c>
      <c r="DX99" s="64" t="str">
        <f t="array" ref="DX99">IF(SUM(DX83:DX97)&lt;&gt;0,LN((SQRT(SUMSQ(DX83:DX97-$IR63:$IR77)))),"")</f>
        <v/>
      </c>
      <c r="DY99" s="64" t="str">
        <f t="array" ref="DY99">IF(SUM(DY83:DY97)&lt;&gt;0,LN((SQRT(SUMSQ(DY83:DY97-$IR63:$IR77)))),"")</f>
        <v/>
      </c>
      <c r="DZ99" s="64" t="str">
        <f t="array" ref="DZ99">IF(SUM(DZ83:DZ97)&lt;&gt;0,LN((SQRT(SUMSQ(DZ83:DZ97-$IR63:$IR77)))),"")</f>
        <v/>
      </c>
      <c r="EA99" s="64" t="str">
        <f t="array" ref="EA99">IF(SUM(EA83:EA97)&lt;&gt;0,LN((SQRT(SUMSQ(EA83:EA97-$IR63:$IR77)))),"")</f>
        <v/>
      </c>
      <c r="EB99" s="64" t="str">
        <f t="array" ref="EB99">IF(SUM(EB83:EB97)&lt;&gt;0,LN((SQRT(SUMSQ(EB83:EB97-$IR63:$IR77)))),"")</f>
        <v/>
      </c>
      <c r="EC99" s="64" t="str">
        <f t="array" ref="EC99">IF(SUM(EC83:EC97)&lt;&gt;0,LN((SQRT(SUMSQ(EC83:EC97-$IR63:$IR77)))),"")</f>
        <v/>
      </c>
      <c r="ED99" s="64" t="str">
        <f t="array" ref="ED99">IF(SUM(ED83:ED97)&lt;&gt;0,LN((SQRT(SUMSQ(ED83:ED97-$IR63:$IR77)))),"")</f>
        <v/>
      </c>
      <c r="EE99" s="64" t="str">
        <f t="array" ref="EE99">IF(SUM(EE83:EE97)&lt;&gt;0,LN((SQRT(SUMSQ(EE83:EE97-$IR63:$IR77)))),"")</f>
        <v/>
      </c>
      <c r="EF99" s="64" t="str">
        <f t="array" ref="EF99">IF(SUM(EF83:EF97)&lt;&gt;0,LN((SQRT(SUMSQ(EF83:EF97-$IR63:$IR77)))),"")</f>
        <v/>
      </c>
      <c r="EG99" s="64" t="str">
        <f t="array" ref="EG99">IF(SUM(EG83:EG97)&lt;&gt;0,LN((SQRT(SUMSQ(EG83:EG97-$IR63:$IR77)))),"")</f>
        <v/>
      </c>
      <c r="EH99" s="64" t="str">
        <f t="array" ref="EH99">IF(SUM(EH83:EH97)&lt;&gt;0,LN((SQRT(SUMSQ(EH83:EH97-$IR63:$IR77)))),"")</f>
        <v/>
      </c>
      <c r="EI99" s="64" t="str">
        <f t="array" ref="EI99">IF(SUM(EI83:EI97)&lt;&gt;0,LN((SQRT(SUMSQ(EI83:EI97-$IR63:$IR77)))),"")</f>
        <v/>
      </c>
      <c r="EJ99" s="64" t="str">
        <f t="array" ref="EJ99">IF(SUM(EJ83:EJ97)&lt;&gt;0,LN((SQRT(SUMSQ(EJ83:EJ97-$IR63:$IR77)))),"")</f>
        <v/>
      </c>
      <c r="EK99" s="64" t="str">
        <f t="array" ref="EK99">IF(SUM(EK83:EK97)&lt;&gt;0,LN((SQRT(SUMSQ(EK83:EK97-$IR63:$IR77)))),"")</f>
        <v/>
      </c>
      <c r="EL99" s="64" t="str">
        <f t="array" ref="EL99">IF(SUM(EL83:EL97)&lt;&gt;0,LN((SQRT(SUMSQ(EL83:EL97-$IR63:$IR77)))),"")</f>
        <v/>
      </c>
      <c r="EM99" s="64" t="str">
        <f t="array" ref="EM99">IF(SUM(EM83:EM97)&lt;&gt;0,LN((SQRT(SUMSQ(EM83:EM97-$IR63:$IR77)))),"")</f>
        <v/>
      </c>
      <c r="EN99" s="64" t="str">
        <f t="array" ref="EN99">IF(SUM(EN83:EN97)&lt;&gt;0,LN((SQRT(SUMSQ(EN83:EN97-$IR63:$IR77)))),"")</f>
        <v/>
      </c>
      <c r="EO99" s="64" t="str">
        <f t="array" ref="EO99">IF(SUM(EO83:EO97)&lt;&gt;0,LN((SQRT(SUMSQ(EO83:EO97-$IR63:$IR77)))),"")</f>
        <v/>
      </c>
      <c r="EP99" s="64" t="str">
        <f t="array" ref="EP99">IF(SUM(EP83:EP97)&lt;&gt;0,LN((SQRT(SUMSQ(EP83:EP97-$IR63:$IR77)))),"")</f>
        <v/>
      </c>
      <c r="EQ99" s="64" t="str">
        <f t="array" ref="EQ99">IF(SUM(EQ83:EQ97)&lt;&gt;0,LN((SQRT(SUMSQ(EQ83:EQ97-$IR63:$IR77)))),"")</f>
        <v/>
      </c>
      <c r="ER99" s="64" t="str">
        <f t="array" ref="ER99">IF(SUM(ER83:ER97)&lt;&gt;0,LN((SQRT(SUMSQ(ER83:ER97-$IR63:$IR77)))),"")</f>
        <v/>
      </c>
      <c r="ES99" s="64" t="str">
        <f t="array" ref="ES99">IF(SUM(ES83:ES97)&lt;&gt;0,LN((SQRT(SUMSQ(ES83:ES97-$IR63:$IR77)))),"")</f>
        <v/>
      </c>
      <c r="ET99" s="64" t="str">
        <f t="array" ref="ET99">IF(SUM(ET83:ET97)&lt;&gt;0,LN((SQRT(SUMSQ(ET83:ET97-$IR63:$IR77)))),"")</f>
        <v/>
      </c>
      <c r="EU99" s="64" t="str">
        <f t="array" ref="EU99">IF(SUM(EU83:EU97)&lt;&gt;0,LN((SQRT(SUMSQ(EU83:EU97-$IR63:$IR77)))),"")</f>
        <v/>
      </c>
      <c r="EV99" s="64" t="str">
        <f t="array" ref="EV99">IF(SUM(EV83:EV97)&lt;&gt;0,LN((SQRT(SUMSQ(EV83:EV97-$IR63:$IR77)))),"")</f>
        <v/>
      </c>
      <c r="EW99" s="64" t="str">
        <f t="array" ref="EW99">IF(SUM(EW83:EW97)&lt;&gt;0,LN((SQRT(SUMSQ(EW83:EW97-$IR63:$IR77)))),"")</f>
        <v/>
      </c>
      <c r="EX99" s="64" t="str">
        <f t="array" ref="EX99">IF(SUM(EX83:EX97)&lt;&gt;0,LN((SQRT(SUMSQ(EX83:EX97-$IR63:$IR77)))),"")</f>
        <v/>
      </c>
      <c r="EY99" s="64" t="str">
        <f t="array" ref="EY99">IF(SUM(EY83:EY97)&lt;&gt;0,LN((SQRT(SUMSQ(EY83:EY97-$IR63:$IR77)))),"")</f>
        <v/>
      </c>
      <c r="EZ99" s="64" t="str">
        <f t="array" ref="EZ99">IF(SUM(EZ83:EZ97)&lt;&gt;0,LN((SQRT(SUMSQ(EZ83:EZ97-$IR63:$IR77)))),"")</f>
        <v/>
      </c>
      <c r="FA99" s="64" t="str">
        <f t="array" ref="FA99">IF(SUM(FA83:FA97)&lt;&gt;0,LN((SQRT(SUMSQ(FA83:FA97-$IR63:$IR77)))),"")</f>
        <v/>
      </c>
      <c r="FB99" s="64" t="str">
        <f t="array" ref="FB99">IF(SUM(FB83:FB97)&lt;&gt;0,LN((SQRT(SUMSQ(FB83:FB97-$IR63:$IR77)))),"")</f>
        <v/>
      </c>
      <c r="FC99" s="64" t="str">
        <f t="array" ref="FC99">IF(SUM(FC83:FC97)&lt;&gt;0,LN((SQRT(SUMSQ(FC83:FC97-$IR63:$IR77)))),"")</f>
        <v/>
      </c>
      <c r="FD99" s="64" t="str">
        <f t="array" ref="FD99">IF(SUM(FD83:FD97)&lt;&gt;0,LN((SQRT(SUMSQ(FD83:FD97-$IR63:$IR77)))),"")</f>
        <v/>
      </c>
      <c r="FE99" s="64" t="str">
        <f t="array" ref="FE99">IF(SUM(FE83:FE97)&lt;&gt;0,LN((SQRT(SUMSQ(FE83:FE97-$IR63:$IR77)))),"")</f>
        <v/>
      </c>
      <c r="FF99" s="64" t="str">
        <f t="array" ref="FF99">IF(SUM(FF83:FF97)&lt;&gt;0,LN((SQRT(SUMSQ(FF83:FF97-$IR63:$IR77)))),"")</f>
        <v/>
      </c>
      <c r="FG99" s="64" t="str">
        <f t="array" ref="FG99">IF(SUM(FG83:FG97)&lt;&gt;0,LN((SQRT(SUMSQ(FG83:FG97-$IR63:$IR77)))),"")</f>
        <v/>
      </c>
      <c r="FH99" s="64" t="str">
        <f t="array" ref="FH99">IF(SUM(FH83:FH97)&lt;&gt;0,LN((SQRT(SUMSQ(FH83:FH97-$IR63:$IR77)))),"")</f>
        <v/>
      </c>
      <c r="FI99" s="64" t="str">
        <f t="array" ref="FI99">IF(SUM(FI83:FI97)&lt;&gt;0,LN((SQRT(SUMSQ(FI83:FI97-$IR63:$IR77)))),"")</f>
        <v/>
      </c>
      <c r="FJ99" s="64" t="str">
        <f t="array" ref="FJ99">IF(SUM(FJ83:FJ97)&lt;&gt;0,LN((SQRT(SUMSQ(FJ83:FJ97-$IR63:$IR77)))),"")</f>
        <v/>
      </c>
      <c r="FK99" s="64" t="str">
        <f t="array" ref="FK99">IF(SUM(FK83:FK97)&lt;&gt;0,LN((SQRT(SUMSQ(FK83:FK97-$IR63:$IR77)))),"")</f>
        <v/>
      </c>
      <c r="FL99" s="64" t="str">
        <f t="array" ref="FL99">IF(SUM(FL83:FL97)&lt;&gt;0,LN((SQRT(SUMSQ(FL83:FL97-$IR63:$IR77)))),"")</f>
        <v/>
      </c>
      <c r="FM99" s="64" t="str">
        <f t="array" ref="FM99">IF(SUM(FM83:FM97)&lt;&gt;0,LN((SQRT(SUMSQ(FM83:FM97-$IR63:$IR77)))),"")</f>
        <v/>
      </c>
      <c r="FN99" s="64" t="str">
        <f t="array" ref="FN99">IF(SUM(FN83:FN97)&lt;&gt;0,LN((SQRT(SUMSQ(FN83:FN97-$IR63:$IR77)))),"")</f>
        <v/>
      </c>
      <c r="FO99" s="64" t="str">
        <f t="array" ref="FO99">IF(SUM(FO83:FO97)&lt;&gt;0,LN((SQRT(SUMSQ(FO83:FO97-$IR63:$IR77)))),"")</f>
        <v/>
      </c>
      <c r="FP99" s="64" t="str">
        <f t="array" ref="FP99">IF(SUM(FP83:FP97)&lt;&gt;0,LN((SQRT(SUMSQ(FP83:FP97-$IR63:$IR77)))),"")</f>
        <v/>
      </c>
      <c r="FQ99" s="64" t="str">
        <f t="array" ref="FQ99">IF(SUM(FQ83:FQ97)&lt;&gt;0,LN((SQRT(SUMSQ(FQ83:FQ97-$IR63:$IR77)))),"")</f>
        <v/>
      </c>
      <c r="FR99" s="64" t="str">
        <f t="array" ref="FR99">IF(SUM(FR83:FR97)&lt;&gt;0,LN((SQRT(SUMSQ(FR83:FR97-$IR63:$IR77)))),"")</f>
        <v/>
      </c>
      <c r="FS99" s="64" t="str">
        <f t="array" ref="FS99">IF(SUM(FS83:FS97)&lt;&gt;0,LN((SQRT(SUMSQ(FS83:FS97-$IR63:$IR77)))),"")</f>
        <v/>
      </c>
      <c r="FT99" s="64" t="str">
        <f t="array" ref="FT99">IF(SUM(FT83:FT97)&lt;&gt;0,LN((SQRT(SUMSQ(FT83:FT97-$IR63:$IR77)))),"")</f>
        <v/>
      </c>
      <c r="FU99" s="64" t="str">
        <f t="array" ref="FU99">IF(SUM(FU83:FU97)&lt;&gt;0,LN((SQRT(SUMSQ(FU83:FU97-$IR63:$IR77)))),"")</f>
        <v/>
      </c>
      <c r="FV99" s="64" t="str">
        <f t="array" ref="FV99">IF(SUM(FV83:FV97)&lt;&gt;0,LN((SQRT(SUMSQ(FV83:FV97-$IR63:$IR77)))),"")</f>
        <v/>
      </c>
      <c r="FW99" s="64" t="str">
        <f t="array" ref="FW99">IF(SUM(FW83:FW97)&lt;&gt;0,LN((SQRT(SUMSQ(FW83:FW97-$IR63:$IR77)))),"")</f>
        <v/>
      </c>
      <c r="FX99" s="64" t="str">
        <f t="array" ref="FX99">IF(SUM(FX83:FX97)&lt;&gt;0,LN((SQRT(SUMSQ(FX83:FX97-$IR63:$IR77)))),"")</f>
        <v/>
      </c>
      <c r="FY99" s="64" t="str">
        <f t="array" ref="FY99">IF(SUM(FY83:FY97)&lt;&gt;0,LN((SQRT(SUMSQ(FY83:FY97-$IR63:$IR77)))),"")</f>
        <v/>
      </c>
      <c r="FZ99" s="64" t="str">
        <f t="array" ref="FZ99">IF(SUM(FZ83:FZ97)&lt;&gt;0,LN((SQRT(SUMSQ(FZ83:FZ97-$IR63:$IR77)))),"")</f>
        <v/>
      </c>
      <c r="GA99" s="64" t="str">
        <f t="array" ref="GA99">IF(SUM(GA83:GA97)&lt;&gt;0,LN((SQRT(SUMSQ(GA83:GA97-$IR63:$IR77)))),"")</f>
        <v/>
      </c>
      <c r="GB99" s="64" t="str">
        <f t="array" ref="GB99">IF(SUM(GB83:GB97)&lt;&gt;0,LN((SQRT(SUMSQ(GB83:GB97-$IR63:$IR77)))),"")</f>
        <v/>
      </c>
      <c r="GC99" s="64" t="str">
        <f t="array" ref="GC99">IF(SUM(GC83:GC97)&lt;&gt;0,LN((SQRT(SUMSQ(GC83:GC97-$IR63:$IR77)))),"")</f>
        <v/>
      </c>
      <c r="GD99" s="64" t="str">
        <f t="array" ref="GD99">IF(SUM(GD83:GD97)&lt;&gt;0,LN((SQRT(SUMSQ(GD83:GD97-$IR63:$IR77)))),"")</f>
        <v/>
      </c>
      <c r="GE99" s="64" t="str">
        <f t="array" ref="GE99">IF(SUM(GE83:GE97)&lt;&gt;0,LN((SQRT(SUMSQ(GE83:GE97-$IR63:$IR77)))),"")</f>
        <v/>
      </c>
      <c r="GF99" s="64" t="str">
        <f t="array" ref="GF99">IF(SUM(GF83:GF97)&lt;&gt;0,LN((SQRT(SUMSQ(GF83:GF97-$IR63:$IR77)))),"")</f>
        <v/>
      </c>
      <c r="GG99" s="64" t="str">
        <f t="array" ref="GG99">IF(SUM(GG83:GG97)&lt;&gt;0,LN((SQRT(SUMSQ(GG83:GG97-$IR63:$IR77)))),"")</f>
        <v/>
      </c>
      <c r="GH99" s="64" t="str">
        <f t="array" ref="GH99">IF(SUM(GH83:GH97)&lt;&gt;0,LN((SQRT(SUMSQ(GH83:GH97-$IR63:$IR77)))),"")</f>
        <v/>
      </c>
      <c r="GI99" s="64" t="str">
        <f t="array" ref="GI99">IF(SUM(GI83:GI97)&lt;&gt;0,LN((SQRT(SUMSQ(GI83:GI97-$IR63:$IR77)))),"")</f>
        <v/>
      </c>
      <c r="GJ99" s="64" t="str">
        <f t="array" ref="GJ99">IF(SUM(GJ83:GJ97)&lt;&gt;0,LN((SQRT(SUMSQ(GJ83:GJ97-$IR63:$IR77)))),"")</f>
        <v/>
      </c>
      <c r="GK99" s="64" t="str">
        <f t="array" ref="GK99">IF(SUM(GK83:GK97)&lt;&gt;0,LN((SQRT(SUMSQ(GK83:GK97-$IR63:$IR77)))),"")</f>
        <v/>
      </c>
      <c r="GL99" s="64" t="str">
        <f t="array" ref="GL99">IF(SUM(GL83:GL97)&lt;&gt;0,LN((SQRT(SUMSQ(GL83:GL97-$IR63:$IR77)))),"")</f>
        <v/>
      </c>
      <c r="GM99" s="64" t="str">
        <f t="array" ref="GM99">IF(SUM(GM83:GM97)&lt;&gt;0,LN((SQRT(SUMSQ(GM83:GM97-$IR63:$IR77)))),"")</f>
        <v/>
      </c>
      <c r="GN99" s="64" t="str">
        <f t="array" ref="GN99">IF(SUM(GN83:GN97)&lt;&gt;0,LN((SQRT(SUMSQ(GN83:GN97-$IR63:$IR77)))),"")</f>
        <v/>
      </c>
      <c r="GO99" s="64" t="str">
        <f t="array" ref="GO99">IF(SUM(GO83:GO97)&lt;&gt;0,LN((SQRT(SUMSQ(GO83:GO97-$IR63:$IR77)))),"")</f>
        <v/>
      </c>
      <c r="GP99" s="64" t="str">
        <f t="array" ref="GP99">IF(SUM(GP83:GP97)&lt;&gt;0,LN((SQRT(SUMSQ(GP83:GP97-$IR63:$IR77)))),"")</f>
        <v/>
      </c>
      <c r="GQ99" s="64" t="str">
        <f t="array" ref="GQ99">IF(SUM(GQ83:GQ97)&lt;&gt;0,LN((SQRT(SUMSQ(GQ83:GQ97-$IR63:$IR77)))),"")</f>
        <v/>
      </c>
      <c r="GR99" s="64" t="str">
        <f t="array" ref="GR99">IF(SUM(GR83:GR97)&lt;&gt;0,LN((SQRT(SUMSQ(GR83:GR97-$IR63:$IR77)))),"")</f>
        <v/>
      </c>
      <c r="GS99" s="64" t="str">
        <f t="array" ref="GS99">IF(SUM(GS83:GS97)&lt;&gt;0,LN((SQRT(SUMSQ(GS83:GS97-$IR63:$IR77)))),"")</f>
        <v/>
      </c>
      <c r="GT99" s="64" t="str">
        <f t="array" ref="GT99">IF(SUM(GT83:GT97)&lt;&gt;0,LN((SQRT(SUMSQ(GT83:GT97-$IR63:$IR77)))),"")</f>
        <v/>
      </c>
      <c r="GU99" s="64" t="str">
        <f t="array" ref="GU99">IF(SUM(GU83:GU97)&lt;&gt;0,LN((SQRT(SUMSQ(GU83:GU97-$IR63:$IR77)))),"")</f>
        <v/>
      </c>
      <c r="GV99" s="64" t="str">
        <f t="array" ref="GV99">IF(SUM(GV83:GV97)&lt;&gt;0,LN((SQRT(SUMSQ(GV83:GV97-$IR63:$IR77)))),"")</f>
        <v/>
      </c>
      <c r="GW99" s="64" t="str">
        <f t="array" ref="GW99">IF(SUM(GW83:GW97)&lt;&gt;0,LN((SQRT(SUMSQ(GW83:GW97-$IR63:$IR77)))),"")</f>
        <v/>
      </c>
      <c r="GX99" s="64" t="str">
        <f t="array" ref="GX99">IF(SUM(GX83:GX97)&lt;&gt;0,LN((SQRT(SUMSQ(GX83:GX97-$IR63:$IR77)))),"")</f>
        <v/>
      </c>
      <c r="GY99" s="64" t="str">
        <f t="array" ref="GY99">IF(SUM(GY83:GY97)&lt;&gt;0,LN((SQRT(SUMSQ(GY83:GY97-$IR63:$IR77)))),"")</f>
        <v/>
      </c>
      <c r="GZ99" s="64" t="str">
        <f t="array" ref="GZ99">IF(SUM(GZ83:GZ97)&lt;&gt;0,LN((SQRT(SUMSQ(GZ83:GZ97-$IR63:$IR77)))),"")</f>
        <v/>
      </c>
      <c r="HA99" s="64" t="str">
        <f t="array" ref="HA99">IF(SUM(HA83:HA97)&lt;&gt;0,LN((SQRT(SUMSQ(HA83:HA97-$IR63:$IR77)))),"")</f>
        <v/>
      </c>
      <c r="HB99" s="64" t="str">
        <f t="array" ref="HB99">IF(SUM(HB83:HB97)&lt;&gt;0,LN((SQRT(SUMSQ(HB83:HB97-$IR63:$IR77)))),"")</f>
        <v/>
      </c>
      <c r="HC99" s="64" t="str">
        <f t="array" ref="HC99">IF(SUM(HC83:HC97)&lt;&gt;0,LN((SQRT(SUMSQ(HC83:HC97-$IR63:$IR77)))),"")</f>
        <v/>
      </c>
      <c r="HD99" s="64" t="str">
        <f t="array" ref="HD99">IF(SUM(HD83:HD97)&lt;&gt;0,LN((SQRT(SUMSQ(HD83:HD97-$IR63:$IR77)))),"")</f>
        <v/>
      </c>
      <c r="HE99" s="64" t="str">
        <f t="array" ref="HE99">IF(SUM(HE83:HE97)&lt;&gt;0,LN((SQRT(SUMSQ(HE83:HE97-$IR63:$IR77)))),"")</f>
        <v/>
      </c>
      <c r="HF99" s="64" t="str">
        <f t="array" ref="HF99">IF(SUM(HF83:HF97)&lt;&gt;0,LN((SQRT(SUMSQ(HF83:HF97-$IR63:$IR77)))),"")</f>
        <v/>
      </c>
      <c r="HG99" s="64" t="str">
        <f t="array" ref="HG99">IF(SUM(HG83:HG97)&lt;&gt;0,LN((SQRT(SUMSQ(HG83:HG97-$IR63:$IR77)))),"")</f>
        <v/>
      </c>
      <c r="HH99" s="64" t="str">
        <f t="array" ref="HH99">IF(SUM(HH83:HH97)&lt;&gt;0,LN((SQRT(SUMSQ(HH83:HH97-$IR63:$IR77)))),"")</f>
        <v/>
      </c>
      <c r="HI99" s="64" t="str">
        <f t="array" ref="HI99">IF(SUM(HI83:HI97)&lt;&gt;0,LN((SQRT(SUMSQ(HI83:HI97-$IR63:$IR77)))),"")</f>
        <v/>
      </c>
      <c r="HJ99" s="64" t="str">
        <f t="array" ref="HJ99">IF(SUM(HJ83:HJ97)&lt;&gt;0,LN((SQRT(SUMSQ(HJ83:HJ97-$IR63:$IR77)))),"")</f>
        <v/>
      </c>
      <c r="HK99" s="64" t="str">
        <f t="array" ref="HK99">IF(SUM(HK83:HK97)&lt;&gt;0,LN((SQRT(SUMSQ(HK83:HK97-$IR63:$IR77)))),"")</f>
        <v/>
      </c>
      <c r="HL99" s="64" t="str">
        <f t="array" ref="HL99">IF(SUM(HL83:HL97)&lt;&gt;0,LN((SQRT(SUMSQ(HL83:HL97-$IR63:$IR77)))),"")</f>
        <v/>
      </c>
      <c r="HM99" s="64" t="str">
        <f t="array" ref="HM99">IF(SUM(HM83:HM97)&lt;&gt;0,LN((SQRT(SUMSQ(HM83:HM97-$IR63:$IR77)))),"")</f>
        <v/>
      </c>
      <c r="HN99" s="64" t="str">
        <f t="array" ref="HN99">IF(SUM(HN83:HN97)&lt;&gt;0,LN((SQRT(SUMSQ(HN83:HN97-$IR63:$IR77)))),"")</f>
        <v/>
      </c>
      <c r="HO99" s="64" t="str">
        <f t="array" ref="HO99">IF(SUM(HO83:HO97)&lt;&gt;0,LN((SQRT(SUMSQ(HO83:HO97-$IR63:$IR77)))),"")</f>
        <v/>
      </c>
      <c r="HP99" s="64" t="str">
        <f t="array" ref="HP99">IF(SUM(HP83:HP97)&lt;&gt;0,LN((SQRT(SUMSQ(HP83:HP97-$IR63:$IR77)))),"")</f>
        <v/>
      </c>
      <c r="HQ99" s="64" t="str">
        <f t="array" ref="HQ99">IF(SUM(HQ83:HQ97)&lt;&gt;0,LN((SQRT(SUMSQ(HQ83:HQ97-$IR63:$IR77)))),"")</f>
        <v/>
      </c>
      <c r="HR99" s="64" t="str">
        <f t="array" ref="HR99">IF(SUM(HR83:HR97)&lt;&gt;0,LN((SQRT(SUMSQ(HR83:HR97-$IR63:$IR77)))),"")</f>
        <v/>
      </c>
      <c r="HS99" s="64" t="str">
        <f t="array" ref="HS99">IF(SUM(HS83:HS97)&lt;&gt;0,LN((SQRT(SUMSQ(HS83:HS97-$IR63:$IR77)))),"")</f>
        <v/>
      </c>
      <c r="HT99" s="64" t="str">
        <f t="array" ref="HT99">IF(SUM(HT83:HT97)&lt;&gt;0,LN((SQRT(SUMSQ(HT83:HT97-$IR63:$IR77)))),"")</f>
        <v/>
      </c>
      <c r="HU99" s="64" t="str">
        <f t="array" ref="HU99">IF(SUM(HU83:HU97)&lt;&gt;0,LN((SQRT(SUMSQ(HU83:HU97-$IR63:$IR77)))),"")</f>
        <v/>
      </c>
      <c r="HV99" s="64" t="str">
        <f t="array" ref="HV99">IF(SUM(HV83:HV97)&lt;&gt;0,LN((SQRT(SUMSQ(HV83:HV97-$IR63:$IR77)))),"")</f>
        <v/>
      </c>
      <c r="HW99" s="64" t="str">
        <f t="array" ref="HW99">IF(SUM(HW83:HW97)&lt;&gt;0,LN((SQRT(SUMSQ(HW83:HW97-$IR63:$IR77)))),"")</f>
        <v/>
      </c>
      <c r="HX99" s="64" t="str">
        <f t="array" ref="HX99">IF(SUM(HX83:HX97)&lt;&gt;0,LN((SQRT(SUMSQ(HX83:HX97-$IR63:$IR77)))),"")</f>
        <v/>
      </c>
      <c r="HY99" s="64" t="str">
        <f t="array" ref="HY99">IF(SUM(HY83:HY97)&lt;&gt;0,LN((SQRT(SUMSQ(HY83:HY97-$IR63:$IR77)))),"")</f>
        <v/>
      </c>
      <c r="HZ99" s="64" t="str">
        <f t="array" ref="HZ99">IF(SUM(HZ83:HZ97)&lt;&gt;0,LN((SQRT(SUMSQ(HZ83:HZ97-$IR63:$IR77)))),"")</f>
        <v/>
      </c>
      <c r="IA99" s="64" t="str">
        <f t="array" ref="IA99">IF(SUM(IA83:IA97)&lt;&gt;0,LN((SQRT(SUMSQ(IA83:IA97-$IR63:$IR77)))),"")</f>
        <v/>
      </c>
      <c r="IB99" s="64" t="str">
        <f t="array" ref="IB99">IF(SUM(IB83:IB97)&lt;&gt;0,LN((SQRT(SUMSQ(IB83:IB97-$IR63:$IR77)))),"")</f>
        <v/>
      </c>
      <c r="IC99" s="64" t="str">
        <f t="array" ref="IC99">IF(SUM(IC83:IC97)&lt;&gt;0,LN((SQRT(SUMSQ(IC83:IC97-$IR63:$IR77)))),"")</f>
        <v/>
      </c>
      <c r="ID99" s="64" t="str">
        <f t="array" ref="ID99">IF(SUM(ID83:ID97)&lt;&gt;0,LN((SQRT(SUMSQ(ID83:ID97-$IR63:$IR77)))),"")</f>
        <v/>
      </c>
      <c r="IE99" s="64" t="str">
        <f t="array" ref="IE99">IF(SUM(IE83:IE97)&lt;&gt;0,LN((SQRT(SUMSQ(IE83:IE97-$IR63:$IR77)))),"")</f>
        <v/>
      </c>
      <c r="IF99" s="64" t="str">
        <f t="array" ref="IF99">IF(SUM(IF83:IF97)&lt;&gt;0,LN((SQRT(SUMSQ(IF83:IF97-$IR63:$IR77)))),"")</f>
        <v/>
      </c>
      <c r="IG99" s="64" t="str">
        <f t="array" ref="IG99">IF(SUM(IG83:IG97)&lt;&gt;0,LN((SQRT(SUMSQ(IG83:IG97-$IR63:$IR77)))),"")</f>
        <v/>
      </c>
      <c r="IH99" s="64" t="str">
        <f t="array" ref="IH99">IF(SUM(IH83:IH97)&lt;&gt;0,LN((SQRT(SUMSQ(IH83:IH97-$IR63:$IR77)))),"")</f>
        <v/>
      </c>
      <c r="II99" s="64" t="str">
        <f t="array" ref="II99">IF(SUM(II83:II97)&lt;&gt;0,LN((SQRT(SUMSQ(II83:II97-$IR63:$IR77)))),"")</f>
        <v/>
      </c>
      <c r="IJ99" s="64" t="str">
        <f t="array" ref="IJ99">IF(SUM(IJ83:IJ97)&lt;&gt;0,LN((SQRT(SUMSQ(IJ83:IJ97-$IR63:$IR77)))),"")</f>
        <v/>
      </c>
      <c r="IK99" s="64" t="str">
        <f t="array" ref="IK99">IF(SUM(IK83:IK97)&lt;&gt;0,LN((SQRT(SUMSQ(IK83:IK97-$IR63:$IR77)))),"")</f>
        <v/>
      </c>
      <c r="IL99" s="64" t="str">
        <f t="array" ref="IL99">IF(SUM(IL83:IL97)&lt;&gt;0,LN((SQRT(SUMSQ(IL83:IL97-$IR63:$IR77)))),"")</f>
        <v/>
      </c>
      <c r="IM99" s="64" t="str">
        <f t="array" ref="IM99">IF(SUM(IM83:IM97)&lt;&gt;0,LN((SQRT(SUMSQ(IM83:IM97-$IR63:$IR77)))),"")</f>
        <v/>
      </c>
      <c r="IN99" s="64" t="str">
        <f t="array" ref="IN99">IF(SUM(IN83:IN97)&lt;&gt;0,LN((SQRT(SUMSQ(IN83:IN97-$IR63:$IR77)))),"")</f>
        <v/>
      </c>
      <c r="IO99" s="64" t="str">
        <f t="array" ref="IO99">IF(SUM(IO83:IO97)&lt;&gt;0,LN((SQRT(SUMSQ(IO83:IO97-$IR63:$IR77)))),"")</f>
        <v/>
      </c>
      <c r="IP99" s="64" t="str">
        <f t="array" ref="IP99">IF(SUM(IP83:IP97)&lt;&gt;0,LN((SQRT(SUMSQ(IP83:IP97-$IR63:$IR77)))),"")</f>
        <v/>
      </c>
      <c r="IQ99" s="64" t="str">
        <f t="array" ref="IQ99">IF(SUM(IQ83:IQ97)&lt;&gt;0,LN((SQRT(SUMSQ(IQ83:IQ97-$IR63:$IR77)))),"")</f>
        <v/>
      </c>
      <c r="IR99" s="57">
        <f>AVERAGE(B99:IQ99)</f>
        <v>4.5739439829266795</v>
      </c>
      <c r="IS99" s="57">
        <f>STDEV(B99:IQ99)</f>
        <v>0.3226431806141179</v>
      </c>
    </row>
    <row r="100" spans="1:254" s="64" customFormat="1" x14ac:dyDescent="0.2">
      <c r="A100" s="66" t="s">
        <v>43</v>
      </c>
      <c r="B100" s="52">
        <f>IF(SUM(B83:B97)&lt;&gt;0,100-10*(B99-$IR79)/$IS79,"")</f>
        <v>87.495432521981996</v>
      </c>
      <c r="C100" s="52">
        <f t="shared" ref="C100:BN100" si="238">IF(SUM(C83:C97)&lt;&gt;0,100-10*(C99-$IR79)/$IS79,"")</f>
        <v>105.01657007441355</v>
      </c>
      <c r="D100" s="52">
        <f t="shared" si="238"/>
        <v>99.001911093966953</v>
      </c>
      <c r="E100" s="52">
        <f t="shared" si="238"/>
        <v>100.63913531474995</v>
      </c>
      <c r="F100" s="52">
        <f t="shared" si="238"/>
        <v>91.374704024369038</v>
      </c>
      <c r="G100" s="52">
        <f t="shared" si="238"/>
        <v>101.04234357120359</v>
      </c>
      <c r="H100" s="52">
        <f t="shared" si="238"/>
        <v>79.18230853322062</v>
      </c>
      <c r="I100" s="52">
        <f t="shared" si="238"/>
        <v>102.41264541536236</v>
      </c>
      <c r="J100" s="52">
        <f t="shared" si="238"/>
        <v>101.75985489862651</v>
      </c>
      <c r="K100" s="52">
        <f t="shared" si="238"/>
        <v>113.14412171205164</v>
      </c>
      <c r="L100" s="52">
        <f t="shared" si="238"/>
        <v>106.78987584295527</v>
      </c>
      <c r="M100" s="52">
        <f t="shared" si="238"/>
        <v>98.939748745586272</v>
      </c>
      <c r="N100" s="52">
        <f t="shared" si="238"/>
        <v>98.017432550494462</v>
      </c>
      <c r="O100" s="52">
        <f t="shared" si="238"/>
        <v>96.590805435046832</v>
      </c>
      <c r="P100" s="52">
        <f t="shared" si="238"/>
        <v>86.852935835324075</v>
      </c>
      <c r="Q100" s="52">
        <f t="shared" si="238"/>
        <v>95.414636170918882</v>
      </c>
      <c r="R100" s="52">
        <f t="shared" si="238"/>
        <v>101.82611462162946</v>
      </c>
      <c r="S100" s="52">
        <f t="shared" si="238"/>
        <v>85.402520824720867</v>
      </c>
      <c r="T100" s="52">
        <f t="shared" si="238"/>
        <v>100.11526089788707</v>
      </c>
      <c r="U100" s="52">
        <f t="shared" si="238"/>
        <v>127.67494111679763</v>
      </c>
      <c r="V100" s="52">
        <f t="shared" si="238"/>
        <v>98.02258329333624</v>
      </c>
      <c r="W100" s="52">
        <f t="shared" si="238"/>
        <v>89.181580166875335</v>
      </c>
      <c r="X100" s="52">
        <f t="shared" si="238"/>
        <v>108.112129197076</v>
      </c>
      <c r="Y100" s="52">
        <f t="shared" si="238"/>
        <v>115.00703137141633</v>
      </c>
      <c r="Z100" s="52">
        <f t="shared" si="238"/>
        <v>93.705816622408449</v>
      </c>
      <c r="AA100" s="52">
        <f t="shared" si="238"/>
        <v>106.72032724534849</v>
      </c>
      <c r="AB100" s="52">
        <f t="shared" si="238"/>
        <v>103.3433478638453</v>
      </c>
      <c r="AC100" s="52">
        <f t="shared" si="238"/>
        <v>105.30052733560152</v>
      </c>
      <c r="AD100" s="52">
        <f t="shared" si="238"/>
        <v>85.461367092150738</v>
      </c>
      <c r="AE100" s="52">
        <f t="shared" si="238"/>
        <v>126.26840577309491</v>
      </c>
      <c r="AF100" s="52">
        <f t="shared" si="238"/>
        <v>103.55100852361966</v>
      </c>
      <c r="AG100" s="52">
        <f t="shared" si="238"/>
        <v>102.71112187742476</v>
      </c>
      <c r="AH100" s="52">
        <f t="shared" si="238"/>
        <v>97.316833286182586</v>
      </c>
      <c r="AI100" s="52">
        <f t="shared" si="238"/>
        <v>104.38507046148968</v>
      </c>
      <c r="AJ100" s="52">
        <f t="shared" si="238"/>
        <v>98.642739035313539</v>
      </c>
      <c r="AK100" s="52">
        <f t="shared" si="238"/>
        <v>95.676591582327418</v>
      </c>
      <c r="AL100" s="52">
        <f t="shared" si="238"/>
        <v>91.715282942546935</v>
      </c>
      <c r="AM100" s="52">
        <f t="shared" si="238"/>
        <v>96.184937128633877</v>
      </c>
      <c r="AN100" s="52" t="str">
        <f t="shared" si="238"/>
        <v/>
      </c>
      <c r="AO100" s="52" t="str">
        <f t="shared" si="238"/>
        <v/>
      </c>
      <c r="AP100" s="52" t="str">
        <f t="shared" si="238"/>
        <v/>
      </c>
      <c r="AQ100" s="52" t="str">
        <f t="shared" si="238"/>
        <v/>
      </c>
      <c r="AR100" s="52" t="str">
        <f t="shared" si="238"/>
        <v/>
      </c>
      <c r="AS100" s="52" t="str">
        <f t="shared" si="238"/>
        <v/>
      </c>
      <c r="AT100" s="52" t="str">
        <f t="shared" si="238"/>
        <v/>
      </c>
      <c r="AU100" s="52" t="str">
        <f t="shared" si="238"/>
        <v/>
      </c>
      <c r="AV100" s="52" t="str">
        <f t="shared" si="238"/>
        <v/>
      </c>
      <c r="AW100" s="52" t="str">
        <f t="shared" si="238"/>
        <v/>
      </c>
      <c r="AX100" s="52" t="str">
        <f t="shared" si="238"/>
        <v/>
      </c>
      <c r="AY100" s="52" t="str">
        <f t="shared" si="238"/>
        <v/>
      </c>
      <c r="AZ100" s="52" t="str">
        <f t="shared" si="238"/>
        <v/>
      </c>
      <c r="BA100" s="52" t="str">
        <f t="shared" si="238"/>
        <v/>
      </c>
      <c r="BB100" s="52" t="str">
        <f t="shared" si="238"/>
        <v/>
      </c>
      <c r="BC100" s="52" t="str">
        <f t="shared" si="238"/>
        <v/>
      </c>
      <c r="BD100" s="52" t="str">
        <f t="shared" si="238"/>
        <v/>
      </c>
      <c r="BE100" s="52" t="str">
        <f t="shared" si="238"/>
        <v/>
      </c>
      <c r="BF100" s="52" t="str">
        <f t="shared" si="238"/>
        <v/>
      </c>
      <c r="BG100" s="52" t="str">
        <f t="shared" si="238"/>
        <v/>
      </c>
      <c r="BH100" s="52" t="str">
        <f t="shared" si="238"/>
        <v/>
      </c>
      <c r="BI100" s="52" t="str">
        <f t="shared" si="238"/>
        <v/>
      </c>
      <c r="BJ100" s="52" t="str">
        <f t="shared" si="238"/>
        <v/>
      </c>
      <c r="BK100" s="52" t="str">
        <f t="shared" si="238"/>
        <v/>
      </c>
      <c r="BL100" s="52" t="str">
        <f t="shared" si="238"/>
        <v/>
      </c>
      <c r="BM100" s="52" t="str">
        <f t="shared" si="238"/>
        <v/>
      </c>
      <c r="BN100" s="52" t="str">
        <f t="shared" si="238"/>
        <v/>
      </c>
      <c r="BO100" s="52" t="str">
        <f t="shared" ref="BO100:DZ100" si="239">IF(SUM(BO83:BO97)&lt;&gt;0,100-10*(BO99-$IR79)/$IS79,"")</f>
        <v/>
      </c>
      <c r="BP100" s="52" t="str">
        <f t="shared" si="239"/>
        <v/>
      </c>
      <c r="BQ100" s="52" t="str">
        <f t="shared" si="239"/>
        <v/>
      </c>
      <c r="BR100" s="52" t="str">
        <f t="shared" si="239"/>
        <v/>
      </c>
      <c r="BS100" s="52" t="str">
        <f t="shared" si="239"/>
        <v/>
      </c>
      <c r="BT100" s="52" t="str">
        <f t="shared" si="239"/>
        <v/>
      </c>
      <c r="BU100" s="52" t="str">
        <f t="shared" si="239"/>
        <v/>
      </c>
      <c r="BV100" s="52" t="str">
        <f t="shared" si="239"/>
        <v/>
      </c>
      <c r="BW100" s="52" t="str">
        <f t="shared" si="239"/>
        <v/>
      </c>
      <c r="BX100" s="52" t="str">
        <f t="shared" si="239"/>
        <v/>
      </c>
      <c r="BY100" s="52" t="str">
        <f t="shared" si="239"/>
        <v/>
      </c>
      <c r="BZ100" s="52" t="str">
        <f t="shared" si="239"/>
        <v/>
      </c>
      <c r="CA100" s="52" t="str">
        <f t="shared" si="239"/>
        <v/>
      </c>
      <c r="CB100" s="52" t="str">
        <f t="shared" si="239"/>
        <v/>
      </c>
      <c r="CC100" s="52" t="str">
        <f t="shared" si="239"/>
        <v/>
      </c>
      <c r="CD100" s="52" t="str">
        <f t="shared" si="239"/>
        <v/>
      </c>
      <c r="CE100" s="52" t="str">
        <f t="shared" si="239"/>
        <v/>
      </c>
      <c r="CF100" s="52" t="str">
        <f t="shared" si="239"/>
        <v/>
      </c>
      <c r="CG100" s="52" t="str">
        <f t="shared" si="239"/>
        <v/>
      </c>
      <c r="CH100" s="52" t="str">
        <f t="shared" si="239"/>
        <v/>
      </c>
      <c r="CI100" s="52" t="str">
        <f t="shared" si="239"/>
        <v/>
      </c>
      <c r="CJ100" s="52" t="str">
        <f t="shared" si="239"/>
        <v/>
      </c>
      <c r="CK100" s="52" t="str">
        <f t="shared" si="239"/>
        <v/>
      </c>
      <c r="CL100" s="52" t="str">
        <f t="shared" si="239"/>
        <v/>
      </c>
      <c r="CM100" s="52" t="str">
        <f t="shared" si="239"/>
        <v/>
      </c>
      <c r="CN100" s="52" t="str">
        <f t="shared" si="239"/>
        <v/>
      </c>
      <c r="CO100" s="52" t="str">
        <f t="shared" si="239"/>
        <v/>
      </c>
      <c r="CP100" s="52" t="str">
        <f t="shared" si="239"/>
        <v/>
      </c>
      <c r="CQ100" s="52" t="str">
        <f t="shared" si="239"/>
        <v/>
      </c>
      <c r="CR100" s="52" t="str">
        <f t="shared" si="239"/>
        <v/>
      </c>
      <c r="CS100" s="52" t="str">
        <f t="shared" si="239"/>
        <v/>
      </c>
      <c r="CT100" s="52" t="str">
        <f t="shared" si="239"/>
        <v/>
      </c>
      <c r="CU100" s="52" t="str">
        <f t="shared" si="239"/>
        <v/>
      </c>
      <c r="CV100" s="52" t="str">
        <f t="shared" si="239"/>
        <v/>
      </c>
      <c r="CW100" s="52" t="str">
        <f t="shared" si="239"/>
        <v/>
      </c>
      <c r="CX100" s="52" t="str">
        <f t="shared" si="239"/>
        <v/>
      </c>
      <c r="CY100" s="52" t="str">
        <f t="shared" si="239"/>
        <v/>
      </c>
      <c r="CZ100" s="52" t="str">
        <f t="shared" si="239"/>
        <v/>
      </c>
      <c r="DA100" s="52" t="str">
        <f t="shared" si="239"/>
        <v/>
      </c>
      <c r="DB100" s="52" t="str">
        <f t="shared" si="239"/>
        <v/>
      </c>
      <c r="DC100" s="52" t="str">
        <f t="shared" si="239"/>
        <v/>
      </c>
      <c r="DD100" s="52" t="str">
        <f t="shared" si="239"/>
        <v/>
      </c>
      <c r="DE100" s="52" t="str">
        <f t="shared" si="239"/>
        <v/>
      </c>
      <c r="DF100" s="52" t="str">
        <f t="shared" si="239"/>
        <v/>
      </c>
      <c r="DG100" s="52" t="str">
        <f t="shared" si="239"/>
        <v/>
      </c>
      <c r="DH100" s="52" t="str">
        <f t="shared" si="239"/>
        <v/>
      </c>
      <c r="DI100" s="52" t="str">
        <f t="shared" si="239"/>
        <v/>
      </c>
      <c r="DJ100" s="52" t="str">
        <f t="shared" si="239"/>
        <v/>
      </c>
      <c r="DK100" s="52" t="str">
        <f t="shared" si="239"/>
        <v/>
      </c>
      <c r="DL100" s="52" t="str">
        <f t="shared" si="239"/>
        <v/>
      </c>
      <c r="DM100" s="52" t="str">
        <f t="shared" si="239"/>
        <v/>
      </c>
      <c r="DN100" s="52" t="str">
        <f t="shared" si="239"/>
        <v/>
      </c>
      <c r="DO100" s="52" t="str">
        <f t="shared" si="239"/>
        <v/>
      </c>
      <c r="DP100" s="52" t="str">
        <f t="shared" si="239"/>
        <v/>
      </c>
      <c r="DQ100" s="52" t="str">
        <f t="shared" si="239"/>
        <v/>
      </c>
      <c r="DR100" s="52" t="str">
        <f t="shared" si="239"/>
        <v/>
      </c>
      <c r="DS100" s="52" t="str">
        <f t="shared" si="239"/>
        <v/>
      </c>
      <c r="DT100" s="52" t="str">
        <f t="shared" si="239"/>
        <v/>
      </c>
      <c r="DU100" s="52" t="str">
        <f t="shared" si="239"/>
        <v/>
      </c>
      <c r="DV100" s="52" t="str">
        <f t="shared" si="239"/>
        <v/>
      </c>
      <c r="DW100" s="52" t="str">
        <f t="shared" si="239"/>
        <v/>
      </c>
      <c r="DX100" s="52" t="str">
        <f t="shared" si="239"/>
        <v/>
      </c>
      <c r="DY100" s="52" t="str">
        <f t="shared" si="239"/>
        <v/>
      </c>
      <c r="DZ100" s="52" t="str">
        <f t="shared" si="239"/>
        <v/>
      </c>
      <c r="EA100" s="52" t="str">
        <f t="shared" ref="EA100:GL100" si="240">IF(SUM(EA83:EA97)&lt;&gt;0,100-10*(EA99-$IR79)/$IS79,"")</f>
        <v/>
      </c>
      <c r="EB100" s="52" t="str">
        <f t="shared" si="240"/>
        <v/>
      </c>
      <c r="EC100" s="52" t="str">
        <f t="shared" si="240"/>
        <v/>
      </c>
      <c r="ED100" s="52" t="str">
        <f t="shared" si="240"/>
        <v/>
      </c>
      <c r="EE100" s="52" t="str">
        <f t="shared" si="240"/>
        <v/>
      </c>
      <c r="EF100" s="52" t="str">
        <f t="shared" si="240"/>
        <v/>
      </c>
      <c r="EG100" s="52" t="str">
        <f t="shared" si="240"/>
        <v/>
      </c>
      <c r="EH100" s="52" t="str">
        <f t="shared" si="240"/>
        <v/>
      </c>
      <c r="EI100" s="52" t="str">
        <f t="shared" si="240"/>
        <v/>
      </c>
      <c r="EJ100" s="52" t="str">
        <f t="shared" si="240"/>
        <v/>
      </c>
      <c r="EK100" s="52" t="str">
        <f t="shared" si="240"/>
        <v/>
      </c>
      <c r="EL100" s="52" t="str">
        <f t="shared" si="240"/>
        <v/>
      </c>
      <c r="EM100" s="52" t="str">
        <f t="shared" si="240"/>
        <v/>
      </c>
      <c r="EN100" s="52" t="str">
        <f t="shared" si="240"/>
        <v/>
      </c>
      <c r="EO100" s="52" t="str">
        <f t="shared" si="240"/>
        <v/>
      </c>
      <c r="EP100" s="52" t="str">
        <f t="shared" si="240"/>
        <v/>
      </c>
      <c r="EQ100" s="52" t="str">
        <f t="shared" si="240"/>
        <v/>
      </c>
      <c r="ER100" s="52" t="str">
        <f t="shared" si="240"/>
        <v/>
      </c>
      <c r="ES100" s="52" t="str">
        <f t="shared" si="240"/>
        <v/>
      </c>
      <c r="ET100" s="52" t="str">
        <f t="shared" si="240"/>
        <v/>
      </c>
      <c r="EU100" s="52" t="str">
        <f t="shared" si="240"/>
        <v/>
      </c>
      <c r="EV100" s="52" t="str">
        <f t="shared" si="240"/>
        <v/>
      </c>
      <c r="EW100" s="52" t="str">
        <f t="shared" si="240"/>
        <v/>
      </c>
      <c r="EX100" s="52" t="str">
        <f t="shared" si="240"/>
        <v/>
      </c>
      <c r="EY100" s="52" t="str">
        <f t="shared" si="240"/>
        <v/>
      </c>
      <c r="EZ100" s="52" t="str">
        <f t="shared" si="240"/>
        <v/>
      </c>
      <c r="FA100" s="52" t="str">
        <f t="shared" si="240"/>
        <v/>
      </c>
      <c r="FB100" s="52" t="str">
        <f t="shared" si="240"/>
        <v/>
      </c>
      <c r="FC100" s="52" t="str">
        <f t="shared" si="240"/>
        <v/>
      </c>
      <c r="FD100" s="52" t="str">
        <f t="shared" si="240"/>
        <v/>
      </c>
      <c r="FE100" s="52" t="str">
        <f t="shared" si="240"/>
        <v/>
      </c>
      <c r="FF100" s="52" t="str">
        <f t="shared" si="240"/>
        <v/>
      </c>
      <c r="FG100" s="52" t="str">
        <f t="shared" si="240"/>
        <v/>
      </c>
      <c r="FH100" s="52" t="str">
        <f t="shared" si="240"/>
        <v/>
      </c>
      <c r="FI100" s="52" t="str">
        <f t="shared" si="240"/>
        <v/>
      </c>
      <c r="FJ100" s="52" t="str">
        <f t="shared" si="240"/>
        <v/>
      </c>
      <c r="FK100" s="52" t="str">
        <f t="shared" si="240"/>
        <v/>
      </c>
      <c r="FL100" s="52" t="str">
        <f t="shared" si="240"/>
        <v/>
      </c>
      <c r="FM100" s="52" t="str">
        <f t="shared" si="240"/>
        <v/>
      </c>
      <c r="FN100" s="52" t="str">
        <f t="shared" si="240"/>
        <v/>
      </c>
      <c r="FO100" s="52" t="str">
        <f t="shared" si="240"/>
        <v/>
      </c>
      <c r="FP100" s="52" t="str">
        <f t="shared" si="240"/>
        <v/>
      </c>
      <c r="FQ100" s="52" t="str">
        <f t="shared" si="240"/>
        <v/>
      </c>
      <c r="FR100" s="52" t="str">
        <f t="shared" si="240"/>
        <v/>
      </c>
      <c r="FS100" s="52" t="str">
        <f t="shared" si="240"/>
        <v/>
      </c>
      <c r="FT100" s="52" t="str">
        <f t="shared" si="240"/>
        <v/>
      </c>
      <c r="FU100" s="52" t="str">
        <f t="shared" si="240"/>
        <v/>
      </c>
      <c r="FV100" s="52" t="str">
        <f t="shared" si="240"/>
        <v/>
      </c>
      <c r="FW100" s="52" t="str">
        <f t="shared" si="240"/>
        <v/>
      </c>
      <c r="FX100" s="52" t="str">
        <f t="shared" si="240"/>
        <v/>
      </c>
      <c r="FY100" s="52" t="str">
        <f t="shared" si="240"/>
        <v/>
      </c>
      <c r="FZ100" s="52" t="str">
        <f t="shared" si="240"/>
        <v/>
      </c>
      <c r="GA100" s="52" t="str">
        <f t="shared" si="240"/>
        <v/>
      </c>
      <c r="GB100" s="52" t="str">
        <f t="shared" si="240"/>
        <v/>
      </c>
      <c r="GC100" s="52" t="str">
        <f t="shared" si="240"/>
        <v/>
      </c>
      <c r="GD100" s="52" t="str">
        <f t="shared" si="240"/>
        <v/>
      </c>
      <c r="GE100" s="52" t="str">
        <f t="shared" si="240"/>
        <v/>
      </c>
      <c r="GF100" s="52" t="str">
        <f t="shared" si="240"/>
        <v/>
      </c>
      <c r="GG100" s="52" t="str">
        <f t="shared" si="240"/>
        <v/>
      </c>
      <c r="GH100" s="52" t="str">
        <f t="shared" si="240"/>
        <v/>
      </c>
      <c r="GI100" s="52" t="str">
        <f t="shared" si="240"/>
        <v/>
      </c>
      <c r="GJ100" s="52" t="str">
        <f t="shared" si="240"/>
        <v/>
      </c>
      <c r="GK100" s="52" t="str">
        <f t="shared" si="240"/>
        <v/>
      </c>
      <c r="GL100" s="52" t="str">
        <f t="shared" si="240"/>
        <v/>
      </c>
      <c r="GM100" s="52" t="str">
        <f t="shared" ref="GM100:IQ100" si="241">IF(SUM(GM83:GM97)&lt;&gt;0,100-10*(GM99-$IR79)/$IS79,"")</f>
        <v/>
      </c>
      <c r="GN100" s="52" t="str">
        <f t="shared" si="241"/>
        <v/>
      </c>
      <c r="GO100" s="52" t="str">
        <f t="shared" si="241"/>
        <v/>
      </c>
      <c r="GP100" s="52" t="str">
        <f t="shared" si="241"/>
        <v/>
      </c>
      <c r="GQ100" s="52" t="str">
        <f t="shared" si="241"/>
        <v/>
      </c>
      <c r="GR100" s="52" t="str">
        <f t="shared" si="241"/>
        <v/>
      </c>
      <c r="GS100" s="52" t="str">
        <f t="shared" si="241"/>
        <v/>
      </c>
      <c r="GT100" s="52" t="str">
        <f t="shared" si="241"/>
        <v/>
      </c>
      <c r="GU100" s="52" t="str">
        <f t="shared" si="241"/>
        <v/>
      </c>
      <c r="GV100" s="52" t="str">
        <f t="shared" si="241"/>
        <v/>
      </c>
      <c r="GW100" s="52" t="str">
        <f t="shared" si="241"/>
        <v/>
      </c>
      <c r="GX100" s="52" t="str">
        <f t="shared" si="241"/>
        <v/>
      </c>
      <c r="GY100" s="52" t="str">
        <f t="shared" si="241"/>
        <v/>
      </c>
      <c r="GZ100" s="52" t="str">
        <f t="shared" si="241"/>
        <v/>
      </c>
      <c r="HA100" s="52" t="str">
        <f t="shared" si="241"/>
        <v/>
      </c>
      <c r="HB100" s="52" t="str">
        <f t="shared" si="241"/>
        <v/>
      </c>
      <c r="HC100" s="52" t="str">
        <f t="shared" si="241"/>
        <v/>
      </c>
      <c r="HD100" s="52" t="str">
        <f t="shared" si="241"/>
        <v/>
      </c>
      <c r="HE100" s="52" t="str">
        <f t="shared" si="241"/>
        <v/>
      </c>
      <c r="HF100" s="52" t="str">
        <f t="shared" si="241"/>
        <v/>
      </c>
      <c r="HG100" s="52" t="str">
        <f t="shared" si="241"/>
        <v/>
      </c>
      <c r="HH100" s="52" t="str">
        <f t="shared" si="241"/>
        <v/>
      </c>
      <c r="HI100" s="52" t="str">
        <f t="shared" si="241"/>
        <v/>
      </c>
      <c r="HJ100" s="52" t="str">
        <f t="shared" si="241"/>
        <v/>
      </c>
      <c r="HK100" s="52" t="str">
        <f t="shared" si="241"/>
        <v/>
      </c>
      <c r="HL100" s="52" t="str">
        <f t="shared" si="241"/>
        <v/>
      </c>
      <c r="HM100" s="52" t="str">
        <f t="shared" si="241"/>
        <v/>
      </c>
      <c r="HN100" s="52" t="str">
        <f t="shared" si="241"/>
        <v/>
      </c>
      <c r="HO100" s="52" t="str">
        <f t="shared" si="241"/>
        <v/>
      </c>
      <c r="HP100" s="52" t="str">
        <f t="shared" si="241"/>
        <v/>
      </c>
      <c r="HQ100" s="52" t="str">
        <f t="shared" si="241"/>
        <v/>
      </c>
      <c r="HR100" s="52" t="str">
        <f t="shared" si="241"/>
        <v/>
      </c>
      <c r="HS100" s="52" t="str">
        <f t="shared" si="241"/>
        <v/>
      </c>
      <c r="HT100" s="52" t="str">
        <f t="shared" si="241"/>
        <v/>
      </c>
      <c r="HU100" s="52" t="str">
        <f t="shared" si="241"/>
        <v/>
      </c>
      <c r="HV100" s="52" t="str">
        <f t="shared" si="241"/>
        <v/>
      </c>
      <c r="HW100" s="52" t="str">
        <f t="shared" si="241"/>
        <v/>
      </c>
      <c r="HX100" s="52" t="str">
        <f t="shared" si="241"/>
        <v/>
      </c>
      <c r="HY100" s="52" t="str">
        <f t="shared" si="241"/>
        <v/>
      </c>
      <c r="HZ100" s="52" t="str">
        <f t="shared" si="241"/>
        <v/>
      </c>
      <c r="IA100" s="52" t="str">
        <f t="shared" si="241"/>
        <v/>
      </c>
      <c r="IB100" s="52" t="str">
        <f t="shared" si="241"/>
        <v/>
      </c>
      <c r="IC100" s="52" t="str">
        <f t="shared" si="241"/>
        <v/>
      </c>
      <c r="ID100" s="52" t="str">
        <f t="shared" si="241"/>
        <v/>
      </c>
      <c r="IE100" s="52" t="str">
        <f t="shared" si="241"/>
        <v/>
      </c>
      <c r="IF100" s="52" t="str">
        <f t="shared" si="241"/>
        <v/>
      </c>
      <c r="IG100" s="52" t="str">
        <f t="shared" si="241"/>
        <v/>
      </c>
      <c r="IH100" s="52" t="str">
        <f t="shared" si="241"/>
        <v/>
      </c>
      <c r="II100" s="52" t="str">
        <f t="shared" si="241"/>
        <v/>
      </c>
      <c r="IJ100" s="52" t="str">
        <f t="shared" si="241"/>
        <v/>
      </c>
      <c r="IK100" s="52" t="str">
        <f t="shared" si="241"/>
        <v/>
      </c>
      <c r="IL100" s="52" t="str">
        <f t="shared" si="241"/>
        <v/>
      </c>
      <c r="IM100" s="52" t="str">
        <f t="shared" si="241"/>
        <v/>
      </c>
      <c r="IN100" s="52" t="str">
        <f t="shared" si="241"/>
        <v/>
      </c>
      <c r="IO100" s="52" t="str">
        <f t="shared" si="241"/>
        <v/>
      </c>
      <c r="IP100" s="52" t="str">
        <f t="shared" si="241"/>
        <v/>
      </c>
      <c r="IQ100" s="52" t="str">
        <f t="shared" si="241"/>
        <v/>
      </c>
      <c r="IR100" s="57">
        <f>AVERAGE(B100:IQ100)</f>
        <v>99.999999999999972</v>
      </c>
      <c r="IS100" s="57">
        <f>STDEV(B100:IQ100)</f>
        <v>9.9999999999999982</v>
      </c>
    </row>
  </sheetData>
  <pageMargins left="0.75" right="0.75" top="1" bottom="1" header="0.5" footer="0.5"/>
  <pageSetup paperSize="9" orientation="portrait" r:id="rId1"/>
  <headerFooter alignWithMargins="0"/>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04"/>
  <sheetViews>
    <sheetView topLeftCell="I1" zoomScale="25" zoomScaleNormal="25" workbookViewId="0">
      <selection activeCell="AD124" sqref="P1:AD124"/>
    </sheetView>
  </sheetViews>
  <sheetFormatPr defaultRowHeight="12.75" x14ac:dyDescent="0.2"/>
  <cols>
    <col min="1" max="15" width="8.85546875" style="2" customWidth="1"/>
    <col min="16" max="16" width="9.140625" style="39"/>
  </cols>
  <sheetData>
    <row r="1" spans="1:16" ht="47.45" customHeight="1" x14ac:dyDescent="0.2">
      <c r="A1" s="89" t="s">
        <v>21</v>
      </c>
      <c r="B1" s="89"/>
      <c r="C1" s="89"/>
      <c r="D1" s="89"/>
      <c r="E1" s="89"/>
      <c r="F1" s="89"/>
      <c r="G1" s="89"/>
      <c r="H1" s="89"/>
      <c r="I1" s="89"/>
      <c r="J1" s="89"/>
      <c r="K1" s="89"/>
      <c r="L1" s="89"/>
      <c r="M1" s="89"/>
      <c r="N1" s="89"/>
      <c r="O1" s="89"/>
      <c r="P1" s="78"/>
    </row>
    <row r="2" spans="1:16" s="1" customFormat="1" thickBot="1" x14ac:dyDescent="0.25">
      <c r="A2" s="12" t="s">
        <v>27</v>
      </c>
      <c r="B2" s="12" t="s">
        <v>28</v>
      </c>
      <c r="C2" s="12" t="s">
        <v>29</v>
      </c>
      <c r="D2" s="12" t="s">
        <v>30</v>
      </c>
      <c r="E2" s="12" t="s">
        <v>31</v>
      </c>
      <c r="F2" s="12" t="s">
        <v>32</v>
      </c>
      <c r="G2" s="12" t="s">
        <v>33</v>
      </c>
      <c r="H2" s="12" t="s">
        <v>34</v>
      </c>
      <c r="I2" s="12" t="s">
        <v>35</v>
      </c>
      <c r="J2" s="12" t="s">
        <v>36</v>
      </c>
      <c r="K2" s="12" t="s">
        <v>37</v>
      </c>
      <c r="L2" s="12" t="s">
        <v>38</v>
      </c>
      <c r="M2" s="12" t="s">
        <v>39</v>
      </c>
      <c r="N2" s="12" t="s">
        <v>40</v>
      </c>
      <c r="O2" s="12" t="s">
        <v>41</v>
      </c>
      <c r="P2" s="79" t="s">
        <v>556</v>
      </c>
    </row>
    <row r="3" spans="1:16" x14ac:dyDescent="0.2">
      <c r="A3" s="13">
        <v>-4.4959423549496599E-2</v>
      </c>
      <c r="B3" s="5">
        <v>-6.7567039660307998E-3</v>
      </c>
      <c r="C3" s="5">
        <v>-1.96802390979335E-2</v>
      </c>
      <c r="D3" s="5">
        <v>-3.6091802901827598E-2</v>
      </c>
      <c r="E3" s="5">
        <v>-6.9569083028072395E-2</v>
      </c>
      <c r="F3" s="5">
        <v>-2.4723121297757299E-2</v>
      </c>
      <c r="G3" s="5">
        <v>-1.81243861089922E-2</v>
      </c>
      <c r="H3" s="5">
        <v>-3.7861539226957102E-3</v>
      </c>
      <c r="I3" s="5">
        <v>1.9581995171703199E-3</v>
      </c>
      <c r="J3" s="5">
        <v>1.2842084634045001E-2</v>
      </c>
      <c r="K3" s="5">
        <v>9.6684387800936595E-3</v>
      </c>
      <c r="L3" s="5">
        <v>3.4420841524512601E-2</v>
      </c>
      <c r="M3" s="5">
        <v>9.1932646708815496E-3</v>
      </c>
      <c r="N3" s="5">
        <v>1.93418591816463E-3</v>
      </c>
      <c r="O3" s="5">
        <v>-1.2412294383580999E-2</v>
      </c>
      <c r="P3" s="80">
        <v>26</v>
      </c>
    </row>
    <row r="4" spans="1:16" x14ac:dyDescent="0.2">
      <c r="A4" s="13">
        <v>-4.4990949658402599E-2</v>
      </c>
      <c r="B4" s="5">
        <v>-7.0579732168165703E-3</v>
      </c>
      <c r="C4" s="5">
        <v>-1.90569549440066E-2</v>
      </c>
      <c r="D4" s="5">
        <v>-3.6404035036807801E-2</v>
      </c>
      <c r="E4" s="5">
        <v>-6.9120393572913302E-2</v>
      </c>
      <c r="F4" s="5">
        <v>-2.5732973851662601E-2</v>
      </c>
      <c r="G4" s="5">
        <v>-1.8760162179312999E-2</v>
      </c>
      <c r="H4" s="5">
        <v>-5.6284275507498304E-3</v>
      </c>
      <c r="I4" s="5">
        <v>1.89785958040933E-3</v>
      </c>
      <c r="J4" s="5">
        <v>1.2474311209094801E-2</v>
      </c>
      <c r="K4" s="5">
        <v>9.23609991636265E-3</v>
      </c>
      <c r="L4" s="5">
        <v>3.2333916656825702E-2</v>
      </c>
      <c r="M4" s="5">
        <v>9.2302185461144593E-3</v>
      </c>
      <c r="N4" s="5">
        <v>1.8737203382861E-3</v>
      </c>
      <c r="O4" s="5">
        <v>-1.39396531646669E-2</v>
      </c>
      <c r="P4" s="80">
        <v>25.5</v>
      </c>
    </row>
    <row r="5" spans="1:16" x14ac:dyDescent="0.2">
      <c r="A5" s="13">
        <v>-4.5203329791209897E-2</v>
      </c>
      <c r="B5" s="5">
        <v>-7.4409261711992497E-3</v>
      </c>
      <c r="C5" s="5">
        <v>-1.8262919734630598E-2</v>
      </c>
      <c r="D5" s="5">
        <v>-3.6633076875381303E-2</v>
      </c>
      <c r="E5" s="5">
        <v>-6.8749763194827604E-2</v>
      </c>
      <c r="F5" s="5">
        <v>-2.7308988339522298E-2</v>
      </c>
      <c r="G5" s="5">
        <v>-1.9665073966538899E-2</v>
      </c>
      <c r="H5" s="5">
        <v>-7.8648127231857393E-3</v>
      </c>
      <c r="I5" s="5">
        <v>1.6950839091871199E-3</v>
      </c>
      <c r="J5" s="5">
        <v>1.1656028601467401E-2</v>
      </c>
      <c r="K5" s="5">
        <v>8.0282856703444601E-3</v>
      </c>
      <c r="L5" s="5">
        <v>3.0221303008296799E-2</v>
      </c>
      <c r="M5" s="5">
        <v>8.8754387893610898E-3</v>
      </c>
      <c r="N5" s="5">
        <v>6.8168032626394202E-4</v>
      </c>
      <c r="O5" s="5">
        <v>-1.51168505646388E-2</v>
      </c>
      <c r="P5" s="39">
        <v>25.4</v>
      </c>
    </row>
    <row r="6" spans="1:16" x14ac:dyDescent="0.2">
      <c r="A6" s="13">
        <v>-4.5503825341087399E-2</v>
      </c>
      <c r="B6" s="5">
        <v>-7.8800272001763993E-3</v>
      </c>
      <c r="C6" s="5">
        <v>-1.7254695172883101E-2</v>
      </c>
      <c r="D6" s="5">
        <v>-3.6755604652552197E-2</v>
      </c>
      <c r="E6" s="5">
        <v>-6.8422966703462401E-2</v>
      </c>
      <c r="F6" s="5">
        <v>-2.94249705788221E-2</v>
      </c>
      <c r="G6" s="5">
        <v>-2.0737710053595301E-2</v>
      </c>
      <c r="H6" s="5">
        <v>-1.0363671939376999E-2</v>
      </c>
      <c r="I6" s="5">
        <v>1.2040291747450701E-3</v>
      </c>
      <c r="J6" s="5">
        <v>1.08117484309502E-2</v>
      </c>
      <c r="K6" s="5">
        <v>6.0526207323016203E-3</v>
      </c>
      <c r="L6" s="5">
        <v>2.8160845402014498E-2</v>
      </c>
      <c r="M6" s="5">
        <v>8.3784919944225305E-3</v>
      </c>
      <c r="N6" s="5">
        <v>-1.55088614182155E-3</v>
      </c>
      <c r="O6" s="5">
        <v>-1.5573384809661601E-2</v>
      </c>
      <c r="P6" s="39">
        <v>25.8</v>
      </c>
    </row>
    <row r="7" spans="1:16" x14ac:dyDescent="0.2">
      <c r="A7" s="13">
        <v>-4.5910894576642103E-2</v>
      </c>
      <c r="B7" s="5">
        <v>-8.3663111794981797E-3</v>
      </c>
      <c r="C7" s="5">
        <v>-1.6089866567309499E-2</v>
      </c>
      <c r="D7" s="5">
        <v>-3.6835811635223203E-2</v>
      </c>
      <c r="E7" s="5">
        <v>-6.80419434518785E-2</v>
      </c>
      <c r="F7" s="5">
        <v>-3.1829982600756201E-2</v>
      </c>
      <c r="G7" s="5">
        <v>-2.16813964733505E-2</v>
      </c>
      <c r="H7" s="5">
        <v>-1.30897124718266E-2</v>
      </c>
      <c r="I7" s="5">
        <v>4.0749331954747001E-4</v>
      </c>
      <c r="J7" s="5">
        <v>1.01570500393874E-2</v>
      </c>
      <c r="K7" s="5">
        <v>3.4131607510453198E-3</v>
      </c>
      <c r="L7" s="5">
        <v>2.6365072880331901E-2</v>
      </c>
      <c r="M7" s="5">
        <v>7.8464867350280798E-3</v>
      </c>
      <c r="N7" s="5">
        <v>-4.2373339823520203E-3</v>
      </c>
      <c r="O7" s="5">
        <v>-1.5582863852512899E-2</v>
      </c>
      <c r="P7" s="39">
        <v>26.6</v>
      </c>
    </row>
    <row r="8" spans="1:16" x14ac:dyDescent="0.2">
      <c r="A8" s="13">
        <v>-4.6476333610269802E-2</v>
      </c>
      <c r="B8" s="5">
        <v>-8.8843225928148598E-3</v>
      </c>
      <c r="C8" s="5">
        <v>-1.49671362695993E-2</v>
      </c>
      <c r="D8" s="5">
        <v>-3.6871573669885999E-2</v>
      </c>
      <c r="E8" s="5">
        <v>-6.7476739725742793E-2</v>
      </c>
      <c r="F8" s="5">
        <v>-3.4136297812516703E-2</v>
      </c>
      <c r="G8" s="5">
        <v>-2.2249680693839698E-2</v>
      </c>
      <c r="H8" s="5">
        <v>-1.5729493354712E-2</v>
      </c>
      <c r="I8" s="5">
        <v>-4.2202838946095602E-4</v>
      </c>
      <c r="J8" s="5">
        <v>9.7512077707960099E-3</v>
      </c>
      <c r="K8" s="5">
        <v>4.37168431350149E-4</v>
      </c>
      <c r="L8" s="5">
        <v>2.5222260965453699E-2</v>
      </c>
      <c r="M8" s="5">
        <v>7.2516837074571398E-3</v>
      </c>
      <c r="N8" s="5">
        <v>-6.7639937524653299E-3</v>
      </c>
      <c r="O8" s="5">
        <v>-1.49064833203884E-2</v>
      </c>
      <c r="P8" s="39">
        <v>27.7</v>
      </c>
    </row>
    <row r="9" spans="1:16" x14ac:dyDescent="0.2">
      <c r="A9" s="13">
        <v>-4.7177713955742599E-2</v>
      </c>
      <c r="B9" s="5">
        <v>-9.4259742631185202E-3</v>
      </c>
      <c r="C9" s="5">
        <v>-1.40189449756954E-2</v>
      </c>
      <c r="D9" s="5">
        <v>-3.6952097082249703E-2</v>
      </c>
      <c r="E9" s="5">
        <v>-6.6728826060045501E-2</v>
      </c>
      <c r="F9" s="5">
        <v>-3.5936259560268698E-2</v>
      </c>
      <c r="G9" s="5">
        <v>-2.2315415784740399E-2</v>
      </c>
      <c r="H9" s="5">
        <v>-1.7941845688477499E-2</v>
      </c>
      <c r="I9" s="5">
        <v>-1.1675566622723901E-3</v>
      </c>
      <c r="J9" s="5">
        <v>9.4164468811944908E-3</v>
      </c>
      <c r="K9" s="5">
        <v>-2.5168027273381999E-3</v>
      </c>
      <c r="L9" s="5">
        <v>2.4912931276506099E-2</v>
      </c>
      <c r="M9" s="5">
        <v>6.3854664902524803E-3</v>
      </c>
      <c r="N9" s="5">
        <v>-8.9051404527992293E-3</v>
      </c>
      <c r="O9" s="5">
        <v>-1.34782314685767E-2</v>
      </c>
      <c r="P9" s="39">
        <v>28.9</v>
      </c>
    </row>
    <row r="10" spans="1:16" x14ac:dyDescent="0.2">
      <c r="A10" s="13">
        <v>-4.79453459318437E-2</v>
      </c>
      <c r="B10" s="5">
        <v>-9.9355272606069193E-3</v>
      </c>
      <c r="C10" s="5">
        <v>-1.32910155354937E-2</v>
      </c>
      <c r="D10" s="5">
        <v>-3.7106124061912098E-2</v>
      </c>
      <c r="E10" s="5">
        <v>-6.5975270955722601E-2</v>
      </c>
      <c r="F10" s="5">
        <v>-3.7085196316201198E-2</v>
      </c>
      <c r="G10" s="5">
        <v>-2.18831068679405E-2</v>
      </c>
      <c r="H10" s="5">
        <v>-1.9448883401938202E-2</v>
      </c>
      <c r="I10" s="5">
        <v>-1.7655222812741299E-3</v>
      </c>
      <c r="J10" s="5">
        <v>9.1310752713960799E-3</v>
      </c>
      <c r="K10" s="5">
        <v>-5.11441371976353E-3</v>
      </c>
      <c r="L10" s="5">
        <v>2.5552571605862499E-2</v>
      </c>
      <c r="M10" s="5">
        <v>5.1596286037555103E-3</v>
      </c>
      <c r="N10" s="5">
        <v>-1.07310412153135E-2</v>
      </c>
      <c r="O10" s="5">
        <v>-1.1801136489699399E-2</v>
      </c>
      <c r="P10" s="39">
        <v>30</v>
      </c>
    </row>
    <row r="11" spans="1:16" x14ac:dyDescent="0.2">
      <c r="A11" s="13">
        <v>-4.8727050665904298E-2</v>
      </c>
      <c r="B11" s="5">
        <v>-1.03769443543997E-2</v>
      </c>
      <c r="C11" s="5">
        <v>-1.27753402818719E-2</v>
      </c>
      <c r="D11" s="5">
        <v>-3.7328594757142897E-2</v>
      </c>
      <c r="E11" s="5">
        <v>-6.53567859373161E-2</v>
      </c>
      <c r="F11" s="5">
        <v>-3.7649632402615797E-2</v>
      </c>
      <c r="G11" s="5">
        <v>-2.1068975901904399E-2</v>
      </c>
      <c r="H11" s="5">
        <v>-2.0134634749609401E-2</v>
      </c>
      <c r="I11" s="5">
        <v>-2.2259693025925699E-3</v>
      </c>
      <c r="J11" s="5">
        <v>8.8045372608895906E-3</v>
      </c>
      <c r="K11" s="5">
        <v>-7.0825875252010602E-3</v>
      </c>
      <c r="L11" s="5">
        <v>2.67445254377708E-2</v>
      </c>
      <c r="M11" s="5">
        <v>3.8284224007650602E-3</v>
      </c>
      <c r="N11" s="5">
        <v>-1.2260189933279099E-2</v>
      </c>
      <c r="O11" s="5">
        <v>-1.0322817935288E-2</v>
      </c>
      <c r="P11" s="39">
        <v>30.7</v>
      </c>
    </row>
    <row r="12" spans="1:16" x14ac:dyDescent="0.2">
      <c r="A12" s="13">
        <v>-4.9478028693030397E-2</v>
      </c>
      <c r="B12" s="5">
        <v>-1.0710430351574899E-2</v>
      </c>
      <c r="C12" s="5">
        <v>-1.2463106303134099E-2</v>
      </c>
      <c r="D12" s="5">
        <v>-3.75874139273931E-2</v>
      </c>
      <c r="E12" s="5">
        <v>-6.4885267578829398E-2</v>
      </c>
      <c r="F12" s="5">
        <v>-3.7750463371207299E-2</v>
      </c>
      <c r="G12" s="5">
        <v>-1.9984586555690399E-2</v>
      </c>
      <c r="H12" s="5">
        <v>-2.0036519190221199E-2</v>
      </c>
      <c r="I12" s="5">
        <v>-2.5373501184046601E-3</v>
      </c>
      <c r="J12" s="5">
        <v>8.3377579407992505E-3</v>
      </c>
      <c r="K12" s="5">
        <v>-8.3945623638043802E-3</v>
      </c>
      <c r="L12" s="5">
        <v>2.7968146052129401E-2</v>
      </c>
      <c r="M12" s="5">
        <v>2.5679615808692101E-3</v>
      </c>
      <c r="N12" s="5">
        <v>-1.3402783723207299E-2</v>
      </c>
      <c r="O12" s="5">
        <v>-9.1426938882248499E-3</v>
      </c>
      <c r="P12" s="39">
        <v>30.9</v>
      </c>
    </row>
    <row r="13" spans="1:16" x14ac:dyDescent="0.2">
      <c r="A13" s="13">
        <v>-5.0140493390370099E-2</v>
      </c>
      <c r="B13" s="5">
        <v>-1.0917181227139101E-2</v>
      </c>
      <c r="C13" s="5">
        <v>-1.22916765426826E-2</v>
      </c>
      <c r="D13" s="5">
        <v>-3.7812285866632697E-2</v>
      </c>
      <c r="E13" s="5">
        <v>-6.45730951907761E-2</v>
      </c>
      <c r="F13" s="5">
        <v>-3.7521430385938102E-2</v>
      </c>
      <c r="G13" s="5">
        <v>-1.8771041289301699E-2</v>
      </c>
      <c r="H13" s="5">
        <v>-1.9364202260394099E-2</v>
      </c>
      <c r="I13" s="5">
        <v>-2.79870079949741E-3</v>
      </c>
      <c r="J13" s="5">
        <v>7.7461626659239002E-3</v>
      </c>
      <c r="K13" s="5">
        <v>-9.0613956025898407E-3</v>
      </c>
      <c r="L13" s="5">
        <v>2.89954386944173E-2</v>
      </c>
      <c r="M13" s="5">
        <v>1.53848516414574E-3</v>
      </c>
      <c r="N13" s="5">
        <v>-1.41345070209323E-2</v>
      </c>
      <c r="O13" s="5">
        <v>-8.0144545985195003E-3</v>
      </c>
      <c r="P13" s="39">
        <v>30.8</v>
      </c>
    </row>
    <row r="14" spans="1:16" x14ac:dyDescent="0.2">
      <c r="A14" s="13">
        <v>-5.0654387264635198E-2</v>
      </c>
      <c r="B14" s="5">
        <v>-1.1007121894003101E-2</v>
      </c>
      <c r="C14" s="5">
        <v>-1.2178123356257601E-2</v>
      </c>
      <c r="D14" s="5">
        <v>-3.7976388358968299E-2</v>
      </c>
      <c r="E14" s="5">
        <v>-6.4396999189407597E-2</v>
      </c>
      <c r="F14" s="5">
        <v>-3.7181410409721401E-2</v>
      </c>
      <c r="G14" s="5">
        <v>-1.7650176963714199E-2</v>
      </c>
      <c r="H14" s="5">
        <v>-1.8318029187298201E-2</v>
      </c>
      <c r="I14" s="5">
        <v>-3.0525295896862798E-3</v>
      </c>
      <c r="J14" s="5">
        <v>7.0652498975289201E-3</v>
      </c>
      <c r="K14" s="5">
        <v>-9.19299558482598E-3</v>
      </c>
      <c r="L14" s="5">
        <v>2.9774527203348299E-2</v>
      </c>
      <c r="M14" s="5">
        <v>6.7805299617290898E-4</v>
      </c>
      <c r="N14" s="5">
        <v>-1.46254776754504E-2</v>
      </c>
      <c r="O14" s="5">
        <v>-6.9612422421034504E-3</v>
      </c>
      <c r="P14" s="39">
        <v>30.5</v>
      </c>
    </row>
    <row r="15" spans="1:16" x14ac:dyDescent="0.2">
      <c r="A15" s="13">
        <v>-5.09751727966226E-2</v>
      </c>
      <c r="B15" s="5">
        <v>-1.09828180103191E-2</v>
      </c>
      <c r="C15" s="5">
        <v>-1.2055243101915299E-2</v>
      </c>
      <c r="D15" s="5">
        <v>-3.8065545210907603E-2</v>
      </c>
      <c r="E15" s="5">
        <v>-6.4322067783657899E-2</v>
      </c>
      <c r="F15" s="5">
        <v>-3.6974542383380299E-2</v>
      </c>
      <c r="G15" s="5">
        <v>-1.6617925706288301E-2</v>
      </c>
      <c r="H15" s="5">
        <v>-1.7090924169159302E-2</v>
      </c>
      <c r="I15" s="5">
        <v>-3.3026037662274598E-3</v>
      </c>
      <c r="J15" s="5">
        <v>6.4071848455112997E-3</v>
      </c>
      <c r="K15" s="5">
        <v>-8.9835045429080707E-3</v>
      </c>
      <c r="L15" s="5">
        <v>3.02379785490123E-2</v>
      </c>
      <c r="M15" s="5">
        <v>-2.6785860592125902E-4</v>
      </c>
      <c r="N15" s="5">
        <v>-1.4995218279978399E-2</v>
      </c>
      <c r="O15" s="5">
        <v>-6.1311927695822197E-3</v>
      </c>
      <c r="P15" s="39">
        <v>30.3</v>
      </c>
    </row>
    <row r="16" spans="1:16" x14ac:dyDescent="0.2">
      <c r="A16" s="13">
        <v>-5.1078367907298299E-2</v>
      </c>
      <c r="B16" s="5">
        <v>-1.0872264138778001E-2</v>
      </c>
      <c r="C16" s="5">
        <v>-1.1881526927664801E-2</v>
      </c>
      <c r="D16" s="5">
        <v>-3.8094465797106798E-2</v>
      </c>
      <c r="E16" s="5">
        <v>-6.4353758081675996E-2</v>
      </c>
      <c r="F16" s="5">
        <v>-3.6954610538707799E-2</v>
      </c>
      <c r="G16" s="5">
        <v>-1.5677628641748601E-2</v>
      </c>
      <c r="H16" s="5">
        <v>-1.5789521120079999E-2</v>
      </c>
      <c r="I16" s="5">
        <v>-3.6230504302210802E-3</v>
      </c>
      <c r="J16" s="5">
        <v>5.9744628400185303E-3</v>
      </c>
      <c r="K16" s="5">
        <v>-8.7418228778637207E-3</v>
      </c>
      <c r="L16" s="5">
        <v>3.0224154423720399E-2</v>
      </c>
      <c r="M16" s="5">
        <v>-1.47004836477857E-3</v>
      </c>
      <c r="N16" s="5">
        <v>-1.5323138981868E-2</v>
      </c>
      <c r="O16" s="5">
        <v>-5.6373827296203102E-3</v>
      </c>
      <c r="P16" s="39">
        <v>30</v>
      </c>
    </row>
    <row r="17" spans="1:16" x14ac:dyDescent="0.2">
      <c r="A17" s="13">
        <v>-5.0963074226828102E-2</v>
      </c>
      <c r="B17" s="5">
        <v>-1.0699878613508899E-2</v>
      </c>
      <c r="C17" s="5">
        <v>-1.1638946935326499E-2</v>
      </c>
      <c r="D17" s="5">
        <v>-3.8119639801093598E-2</v>
      </c>
      <c r="E17" s="5">
        <v>-6.4521283073833105E-2</v>
      </c>
      <c r="F17" s="5">
        <v>-3.7106084901395699E-2</v>
      </c>
      <c r="G17" s="5">
        <v>-1.4777678747545099E-2</v>
      </c>
      <c r="H17" s="5">
        <v>-1.4408495993113999E-2</v>
      </c>
      <c r="I17" s="5">
        <v>-4.0650943598735702E-3</v>
      </c>
      <c r="J17" s="5">
        <v>5.89289271102465E-3</v>
      </c>
      <c r="K17" s="5">
        <v>-8.4597790352368401E-3</v>
      </c>
      <c r="L17" s="5">
        <v>3.0007120269565601E-2</v>
      </c>
      <c r="M17" s="5">
        <v>-3.0647749989602801E-3</v>
      </c>
      <c r="N17" s="5">
        <v>-1.5503363432355E-2</v>
      </c>
      <c r="O17" s="5">
        <v>-5.7224489694462097E-3</v>
      </c>
      <c r="P17" s="39">
        <v>29.7</v>
      </c>
    </row>
    <row r="18" spans="1:16" x14ac:dyDescent="0.2">
      <c r="A18" s="13">
        <v>-5.0659918081902802E-2</v>
      </c>
      <c r="B18" s="5">
        <v>-1.04512070741321E-2</v>
      </c>
      <c r="C18" s="5">
        <v>-1.13096405258789E-2</v>
      </c>
      <c r="D18" s="5">
        <v>-3.8215664811540102E-2</v>
      </c>
      <c r="E18" s="5">
        <v>-6.4810252943074895E-2</v>
      </c>
      <c r="F18" s="5">
        <v>-3.7342247040066501E-2</v>
      </c>
      <c r="G18" s="5">
        <v>-1.3741073210595599E-2</v>
      </c>
      <c r="H18" s="5">
        <v>-1.2821806121049601E-2</v>
      </c>
      <c r="I18" s="5">
        <v>-4.6049833393072498E-3</v>
      </c>
      <c r="J18" s="5">
        <v>6.2118671639569498E-3</v>
      </c>
      <c r="K18" s="5">
        <v>-8.3084364613122495E-3</v>
      </c>
      <c r="L18" s="5">
        <v>2.9574491232316501E-2</v>
      </c>
      <c r="M18" s="5">
        <v>-4.90246719409423E-3</v>
      </c>
      <c r="N18" s="5">
        <v>-1.5277104334008799E-2</v>
      </c>
      <c r="O18" s="5">
        <v>-6.1225895869774097E-3</v>
      </c>
      <c r="P18" s="39">
        <v>29</v>
      </c>
    </row>
    <row r="19" spans="1:16" x14ac:dyDescent="0.2">
      <c r="A19" s="13">
        <v>-5.02219660777799E-2</v>
      </c>
      <c r="B19" s="5">
        <v>-1.01502096048739E-2</v>
      </c>
      <c r="C19" s="5">
        <v>-1.09119362549105E-2</v>
      </c>
      <c r="D19" s="5">
        <v>-3.8422835366013798E-2</v>
      </c>
      <c r="E19" s="5">
        <v>-6.5184093748776498E-2</v>
      </c>
      <c r="F19" s="5">
        <v>-3.76112940730816E-2</v>
      </c>
      <c r="G19" s="5">
        <v>-1.2473956604450999E-2</v>
      </c>
      <c r="H19" s="5">
        <v>-1.1022230410977401E-2</v>
      </c>
      <c r="I19" s="5">
        <v>-5.1966606955281998E-3</v>
      </c>
      <c r="J19" s="5">
        <v>6.8743531824201898E-3</v>
      </c>
      <c r="K19" s="5">
        <v>-8.2798613752952197E-3</v>
      </c>
      <c r="L19" s="5">
        <v>2.90984633412994E-2</v>
      </c>
      <c r="M19" s="5">
        <v>-6.8519162004428502E-3</v>
      </c>
      <c r="N19" s="5">
        <v>-1.45035417109638E-2</v>
      </c>
      <c r="O19" s="5">
        <v>-6.8064087666731598E-3</v>
      </c>
      <c r="P19" s="39">
        <v>28.2</v>
      </c>
    </row>
    <row r="20" spans="1:16" x14ac:dyDescent="0.2">
      <c r="A20" s="13">
        <v>-4.9694620573412E-2</v>
      </c>
      <c r="B20" s="5">
        <v>-9.83189979082515E-3</v>
      </c>
      <c r="C20" s="5">
        <v>-1.04957436031983E-2</v>
      </c>
      <c r="D20" s="5">
        <v>-3.8756548474302703E-2</v>
      </c>
      <c r="E20" s="5">
        <v>-6.55768315016034E-2</v>
      </c>
      <c r="F20" s="5">
        <v>-3.7830646763516003E-2</v>
      </c>
      <c r="G20" s="5">
        <v>-1.0946728111396501E-2</v>
      </c>
      <c r="H20" s="5">
        <v>-9.0700195575237896E-3</v>
      </c>
      <c r="I20" s="5">
        <v>-5.9154571905000201E-3</v>
      </c>
      <c r="J20" s="5">
        <v>7.8786675809647995E-3</v>
      </c>
      <c r="K20" s="5">
        <v>-8.2456529485141691E-3</v>
      </c>
      <c r="L20" s="5">
        <v>2.8738773866687502E-2</v>
      </c>
      <c r="M20" s="5">
        <v>-8.8344241960900006E-3</v>
      </c>
      <c r="N20" s="5">
        <v>-1.31004693365424E-2</v>
      </c>
      <c r="O20" s="5">
        <v>-7.74540460824548E-3</v>
      </c>
      <c r="P20" s="39">
        <v>27.3</v>
      </c>
    </row>
    <row r="21" spans="1:16" x14ac:dyDescent="0.2">
      <c r="A21" s="13">
        <v>-4.9098909963450899E-2</v>
      </c>
      <c r="B21" s="5">
        <v>-9.5228078675466208E-3</v>
      </c>
      <c r="C21" s="5">
        <v>-1.0140448054530401E-2</v>
      </c>
      <c r="D21" s="5">
        <v>-3.9215715138296303E-2</v>
      </c>
      <c r="E21" s="5">
        <v>-6.5991864330846903E-2</v>
      </c>
      <c r="F21" s="5">
        <v>-3.7897433433387397E-2</v>
      </c>
      <c r="G21" s="5">
        <v>-9.2623003885144595E-3</v>
      </c>
      <c r="H21" s="5">
        <v>-7.1018236782117699E-3</v>
      </c>
      <c r="I21" s="5">
        <v>-6.8636372046984896E-3</v>
      </c>
      <c r="J21" s="5">
        <v>9.2151453728794401E-3</v>
      </c>
      <c r="K21" s="5">
        <v>-8.1279720940515207E-3</v>
      </c>
      <c r="L21" s="5">
        <v>2.8502867521534699E-2</v>
      </c>
      <c r="M21" s="5">
        <v>-1.07730826076806E-2</v>
      </c>
      <c r="N21" s="5">
        <v>-1.1164903744867199E-2</v>
      </c>
      <c r="O21" s="5">
        <v>-8.9543141006454899E-3</v>
      </c>
      <c r="P21" s="39">
        <v>26.6</v>
      </c>
    </row>
    <row r="22" spans="1:16" x14ac:dyDescent="0.2">
      <c r="A22" s="13">
        <v>-4.8453865724732599E-2</v>
      </c>
      <c r="B22" s="5">
        <v>-9.2237088899883805E-3</v>
      </c>
      <c r="C22" s="5">
        <v>-9.8806930325745397E-3</v>
      </c>
      <c r="D22" s="5">
        <v>-3.9788468585078597E-2</v>
      </c>
      <c r="E22" s="5">
        <v>-6.6417851934426606E-2</v>
      </c>
      <c r="F22" s="5">
        <v>-3.78958941305566E-2</v>
      </c>
      <c r="G22" s="5">
        <v>-7.5557463875896898E-3</v>
      </c>
      <c r="H22" s="5">
        <v>-5.2803390552668998E-3</v>
      </c>
      <c r="I22" s="5">
        <v>-8.0219928936787494E-3</v>
      </c>
      <c r="J22" s="5">
        <v>1.0752852897003101E-2</v>
      </c>
      <c r="K22" s="5">
        <v>-8.0224931989716902E-3</v>
      </c>
      <c r="L22" s="5">
        <v>2.83597058822453E-2</v>
      </c>
      <c r="M22" s="5">
        <v>-1.2759143476970099E-2</v>
      </c>
      <c r="N22" s="5">
        <v>-8.72513435427286E-3</v>
      </c>
      <c r="O22" s="5">
        <v>-1.0113188913009099E-2</v>
      </c>
      <c r="P22" s="39">
        <v>26.2</v>
      </c>
    </row>
    <row r="23" spans="1:16" x14ac:dyDescent="0.2">
      <c r="A23" s="13">
        <v>-4.7772651339662298E-2</v>
      </c>
      <c r="B23" s="5">
        <v>-8.9303654911437706E-3</v>
      </c>
      <c r="C23" s="5">
        <v>-9.6803218729860294E-3</v>
      </c>
      <c r="D23" s="5">
        <v>-4.0417300111772497E-2</v>
      </c>
      <c r="E23" s="5">
        <v>-6.6745617894543502E-2</v>
      </c>
      <c r="F23" s="5">
        <v>-3.78868310125519E-2</v>
      </c>
      <c r="G23" s="5">
        <v>-6.0996240843830003E-3</v>
      </c>
      <c r="H23" s="5">
        <v>-3.6723218096635199E-3</v>
      </c>
      <c r="I23" s="5">
        <v>-9.4996776132876895E-3</v>
      </c>
      <c r="J23" s="5">
        <v>1.23247842212961E-2</v>
      </c>
      <c r="K23" s="5">
        <v>-7.97178102481573E-3</v>
      </c>
      <c r="L23" s="5">
        <v>2.8263594250664801E-2</v>
      </c>
      <c r="M23" s="5">
        <v>-1.49120883579495E-2</v>
      </c>
      <c r="N23" s="5">
        <v>-5.9629775318497998E-3</v>
      </c>
      <c r="O23" s="5">
        <v>-1.1213060175170399E-2</v>
      </c>
      <c r="P23" s="39">
        <v>26</v>
      </c>
    </row>
    <row r="24" spans="1:16" x14ac:dyDescent="0.2">
      <c r="A24" s="13">
        <v>-4.7066538871548803E-2</v>
      </c>
      <c r="B24" s="5">
        <v>-8.68014545758586E-3</v>
      </c>
      <c r="C24" s="5">
        <v>-9.4879897854374205E-3</v>
      </c>
      <c r="D24" s="5">
        <v>-4.10047562158804E-2</v>
      </c>
      <c r="E24" s="5">
        <v>-6.6906989379190804E-2</v>
      </c>
      <c r="F24" s="5">
        <v>-3.7889385992026299E-2</v>
      </c>
      <c r="G24" s="5">
        <v>-5.0927371001947197E-3</v>
      </c>
      <c r="H24" s="5">
        <v>-2.30042791286947E-3</v>
      </c>
      <c r="I24" s="5">
        <v>-1.1296207342801399E-2</v>
      </c>
      <c r="J24" s="5">
        <v>1.39562646042485E-2</v>
      </c>
      <c r="K24" s="5">
        <v>-8.0520454893230203E-3</v>
      </c>
      <c r="L24" s="5">
        <v>2.81539520588448E-2</v>
      </c>
      <c r="M24" s="5">
        <v>-1.72441775351427E-2</v>
      </c>
      <c r="N24" s="5">
        <v>-3.3317295829557998E-3</v>
      </c>
      <c r="O24" s="5">
        <v>-1.22952918318477E-2</v>
      </c>
      <c r="P24" s="39">
        <v>26</v>
      </c>
    </row>
    <row r="25" spans="1:16" x14ac:dyDescent="0.2">
      <c r="A25" s="13">
        <v>-4.6369112021973899E-2</v>
      </c>
      <c r="B25" s="5">
        <v>-8.5068079701390298E-3</v>
      </c>
      <c r="C25" s="5">
        <v>-9.2559401377315092E-3</v>
      </c>
      <c r="D25" s="5">
        <v>-4.14941336740378E-2</v>
      </c>
      <c r="E25" s="5">
        <v>-6.6904821524376004E-2</v>
      </c>
      <c r="F25" s="5">
        <v>-3.7926774334680197E-2</v>
      </c>
      <c r="G25" s="5">
        <v>-4.6227450541910103E-3</v>
      </c>
      <c r="H25" s="5">
        <v>-1.16755073037284E-3</v>
      </c>
      <c r="I25" s="5">
        <v>-1.33131612039526E-2</v>
      </c>
      <c r="J25" s="5">
        <v>1.54998917423349E-2</v>
      </c>
      <c r="K25" s="5">
        <v>-8.3735356485195693E-3</v>
      </c>
      <c r="L25" s="5">
        <v>2.8133717863049999E-2</v>
      </c>
      <c r="M25" s="5">
        <v>-1.9794976920151301E-2</v>
      </c>
      <c r="N25" s="5">
        <v>-9.6259666539190805E-4</v>
      </c>
      <c r="O25" s="5">
        <v>-1.34141494873128E-2</v>
      </c>
      <c r="P25" s="39">
        <v>26.1</v>
      </c>
    </row>
    <row r="26" spans="1:16" x14ac:dyDescent="0.2">
      <c r="A26" s="13">
        <v>-4.57374303664944E-2</v>
      </c>
      <c r="B26" s="5">
        <v>-8.4143444414983802E-3</v>
      </c>
      <c r="C26" s="5">
        <v>-8.9366081588753594E-3</v>
      </c>
      <c r="D26" s="5">
        <v>-4.18620735958063E-2</v>
      </c>
      <c r="E26" s="5">
        <v>-6.6766096633888106E-2</v>
      </c>
      <c r="F26" s="5">
        <v>-3.7967312849319299E-2</v>
      </c>
      <c r="G26" s="5">
        <v>-4.7408789303405897E-3</v>
      </c>
      <c r="H26" s="5">
        <v>-3.33892060217292E-4</v>
      </c>
      <c r="I26" s="5">
        <v>-1.54938952121204E-2</v>
      </c>
      <c r="J26" s="5">
        <v>1.6853178411959099E-2</v>
      </c>
      <c r="K26" s="5">
        <v>-9.3008634558476994E-3</v>
      </c>
      <c r="L26" s="5">
        <v>2.8113626418239002E-2</v>
      </c>
      <c r="M26" s="5">
        <v>-2.2625613561659898E-2</v>
      </c>
      <c r="N26" s="5">
        <v>1.0670108315102801E-3</v>
      </c>
      <c r="O26" s="5">
        <v>-1.4614280502533401E-2</v>
      </c>
      <c r="P26" s="39">
        <v>26.1</v>
      </c>
    </row>
    <row r="27" spans="1:16" x14ac:dyDescent="0.2">
      <c r="A27" s="13">
        <v>-4.5236191015882603E-2</v>
      </c>
      <c r="B27" s="5">
        <v>-8.4196638300262396E-3</v>
      </c>
      <c r="C27" s="5">
        <v>-8.5585373082567792E-3</v>
      </c>
      <c r="D27" s="5">
        <v>-4.2061915348812602E-2</v>
      </c>
      <c r="E27" s="5">
        <v>-6.6510001518365697E-2</v>
      </c>
      <c r="F27" s="5">
        <v>-3.8017881200439599E-2</v>
      </c>
      <c r="G27" s="5">
        <v>-5.3688783029671398E-3</v>
      </c>
      <c r="H27" s="5">
        <v>1.37061505034281E-4</v>
      </c>
      <c r="I27" s="5">
        <v>-1.7736576308241599E-2</v>
      </c>
      <c r="J27" s="5">
        <v>1.7828720170210699E-2</v>
      </c>
      <c r="K27" s="5">
        <v>-1.0742531188265399E-2</v>
      </c>
      <c r="L27" s="5">
        <v>2.8257938651430999E-2</v>
      </c>
      <c r="M27" s="5">
        <v>-2.5799486403432399E-2</v>
      </c>
      <c r="N27" s="5">
        <v>2.4436844278606499E-3</v>
      </c>
      <c r="O27" s="5">
        <v>-1.60273427055161E-2</v>
      </c>
      <c r="P27" s="39">
        <v>26</v>
      </c>
    </row>
    <row r="28" spans="1:16" x14ac:dyDescent="0.2">
      <c r="A28" s="13">
        <v>-4.4920673262926203E-2</v>
      </c>
      <c r="B28" s="5">
        <v>-8.5097111241001794E-3</v>
      </c>
      <c r="C28" s="5">
        <v>-8.1948468863982799E-3</v>
      </c>
      <c r="D28" s="5">
        <v>-4.2069949310667799E-2</v>
      </c>
      <c r="E28" s="5">
        <v>-6.6218160873187895E-2</v>
      </c>
      <c r="F28" s="5">
        <v>-3.8084981008262297E-2</v>
      </c>
      <c r="G28" s="5">
        <v>-6.4067609830123296E-3</v>
      </c>
      <c r="H28" s="5">
        <v>2.5860002751147801E-4</v>
      </c>
      <c r="I28" s="5">
        <v>-2.0040487122411799E-2</v>
      </c>
      <c r="J28" s="5">
        <v>1.8325230483057502E-2</v>
      </c>
      <c r="K28" s="5">
        <v>-1.25905787377486E-2</v>
      </c>
      <c r="L28" s="5">
        <v>2.8555242759124001E-2</v>
      </c>
      <c r="M28" s="5">
        <v>-2.92239662583683E-2</v>
      </c>
      <c r="N28" s="5">
        <v>2.9814565377400998E-3</v>
      </c>
      <c r="O28" s="5">
        <v>-1.7515143711936101E-2</v>
      </c>
      <c r="P28" s="39">
        <v>25.8</v>
      </c>
    </row>
    <row r="29" spans="1:16" x14ac:dyDescent="0.2">
      <c r="A29" s="13">
        <v>-4.4813006931365897E-2</v>
      </c>
      <c r="B29" s="5">
        <v>-8.7132373327363892E-3</v>
      </c>
      <c r="C29" s="5">
        <v>-7.8986466397067395E-3</v>
      </c>
      <c r="D29" s="5">
        <v>-4.1859432575267898E-2</v>
      </c>
      <c r="E29" s="5">
        <v>-6.5942010871876594E-2</v>
      </c>
      <c r="F29" s="5">
        <v>-3.8275882547463898E-2</v>
      </c>
      <c r="G29" s="5">
        <v>-7.9372903553246998E-3</v>
      </c>
      <c r="H29" s="5">
        <v>-2.1275590240329799E-4</v>
      </c>
      <c r="I29" s="5">
        <v>-2.2209694209481299E-2</v>
      </c>
      <c r="J29" s="5">
        <v>1.83784984737668E-2</v>
      </c>
      <c r="K29" s="5">
        <v>-1.4581644181696E-2</v>
      </c>
      <c r="L29" s="5">
        <v>2.89829740398421E-2</v>
      </c>
      <c r="M29" s="5">
        <v>-3.2522125111937597E-2</v>
      </c>
      <c r="N29" s="5">
        <v>2.3621816167885301E-3</v>
      </c>
      <c r="O29" s="5">
        <v>-1.9032137916116802E-2</v>
      </c>
      <c r="P29" s="39">
        <v>25.5</v>
      </c>
    </row>
    <row r="30" spans="1:16" x14ac:dyDescent="0.2">
      <c r="A30" s="13">
        <v>-4.4886760866580402E-2</v>
      </c>
      <c r="B30" s="5">
        <v>-9.0133907905644104E-3</v>
      </c>
      <c r="C30" s="5">
        <v>-7.6651904469432399E-3</v>
      </c>
      <c r="D30" s="5">
        <v>-4.1469336293622198E-2</v>
      </c>
      <c r="E30" s="5">
        <v>-6.5743669831151999E-2</v>
      </c>
      <c r="F30" s="5">
        <v>-3.8676603324899403E-2</v>
      </c>
      <c r="G30" s="5">
        <v>-1.00188246382174E-2</v>
      </c>
      <c r="H30" s="5">
        <v>-1.1677593405444999E-3</v>
      </c>
      <c r="I30" s="5">
        <v>-2.40691772709948E-2</v>
      </c>
      <c r="J30" s="5">
        <v>1.81710633035083E-2</v>
      </c>
      <c r="K30" s="5">
        <v>-1.66552708170466E-2</v>
      </c>
      <c r="L30" s="5">
        <v>2.93206680555297E-2</v>
      </c>
      <c r="M30" s="5">
        <v>-3.5461147024633301E-2</v>
      </c>
      <c r="N30" s="5">
        <v>6.64310332453166E-4</v>
      </c>
      <c r="O30" s="5">
        <v>-2.0434153077276401E-2</v>
      </c>
      <c r="P30" s="39">
        <v>25.1</v>
      </c>
    </row>
    <row r="31" spans="1:16" x14ac:dyDescent="0.2">
      <c r="A31" s="13">
        <v>-4.5095730698393899E-2</v>
      </c>
      <c r="B31" s="5">
        <v>-9.3485659337462605E-3</v>
      </c>
      <c r="C31" s="5">
        <v>-7.5082954575590999E-3</v>
      </c>
      <c r="D31" s="5">
        <v>-4.0949951953007602E-2</v>
      </c>
      <c r="E31" s="5">
        <v>-6.5591950689899606E-2</v>
      </c>
      <c r="F31" s="5">
        <v>-3.9295071406539699E-2</v>
      </c>
      <c r="G31" s="5">
        <v>-1.2603631987741899E-2</v>
      </c>
      <c r="H31" s="5">
        <v>-2.58057114693331E-3</v>
      </c>
      <c r="I31" s="5">
        <v>-2.5577260030417302E-2</v>
      </c>
      <c r="J31" s="5">
        <v>1.7916387557829701E-2</v>
      </c>
      <c r="K31" s="5">
        <v>-1.8885992719757799E-2</v>
      </c>
      <c r="L31" s="5">
        <v>2.9718451717201499E-2</v>
      </c>
      <c r="M31" s="5">
        <v>-3.8110615909082601E-2</v>
      </c>
      <c r="N31" s="5">
        <v>-1.7445217761196199E-3</v>
      </c>
      <c r="O31" s="5">
        <v>-2.1538961360113799E-2</v>
      </c>
      <c r="P31" s="39">
        <v>24.9</v>
      </c>
    </row>
    <row r="32" spans="1:16" x14ac:dyDescent="0.2">
      <c r="A32" s="13">
        <v>-4.54188228672949E-2</v>
      </c>
      <c r="B32" s="5">
        <v>-9.7177324426217897E-3</v>
      </c>
      <c r="C32" s="5">
        <v>-7.4407333542634898E-3</v>
      </c>
      <c r="D32" s="5">
        <v>-4.0368595349125999E-2</v>
      </c>
      <c r="E32" s="5">
        <v>-6.5365956897457805E-2</v>
      </c>
      <c r="F32" s="5">
        <v>-3.9969644836117202E-2</v>
      </c>
      <c r="G32" s="5">
        <v>-1.5478999038267599E-2</v>
      </c>
      <c r="H32" s="5">
        <v>-4.1404860880772804E-3</v>
      </c>
      <c r="I32" s="5">
        <v>-2.6707672812707899E-2</v>
      </c>
      <c r="J32" s="5">
        <v>1.7867078056224901E-2</v>
      </c>
      <c r="K32" s="5">
        <v>-2.143777575684E-2</v>
      </c>
      <c r="L32" s="5">
        <v>3.0254428842114201E-2</v>
      </c>
      <c r="M32" s="5">
        <v>-4.0452744682057298E-2</v>
      </c>
      <c r="N32" s="5">
        <v>-4.5241062313814704E-3</v>
      </c>
      <c r="O32" s="5">
        <v>-2.22283152528642E-2</v>
      </c>
      <c r="P32" s="39">
        <v>25.1</v>
      </c>
    </row>
    <row r="33" spans="1:16" x14ac:dyDescent="0.2">
      <c r="A33" s="13">
        <v>-4.5867701289781099E-2</v>
      </c>
      <c r="B33" s="5">
        <v>-1.01300438580256E-2</v>
      </c>
      <c r="C33" s="5">
        <v>-7.5368951268606999E-3</v>
      </c>
      <c r="D33" s="5">
        <v>-3.97752269862921E-2</v>
      </c>
      <c r="E33" s="5">
        <v>-6.5062557528903095E-2</v>
      </c>
      <c r="F33" s="5">
        <v>-4.0523345436112398E-2</v>
      </c>
      <c r="G33" s="5">
        <v>-1.8356860075660598E-2</v>
      </c>
      <c r="H33" s="5">
        <v>-5.5874806731532204E-3</v>
      </c>
      <c r="I33" s="5">
        <v>-2.7370346320707301E-2</v>
      </c>
      <c r="J33" s="5">
        <v>1.81248442075123E-2</v>
      </c>
      <c r="K33" s="5">
        <v>-2.4277556627652599E-2</v>
      </c>
      <c r="L33" s="5">
        <v>3.1189722924586698E-2</v>
      </c>
      <c r="M33" s="5">
        <v>-4.2477249129508898E-2</v>
      </c>
      <c r="N33" s="5">
        <v>-7.3233046202595504E-3</v>
      </c>
      <c r="O33" s="5">
        <v>-2.2379111115971399E-2</v>
      </c>
      <c r="P33" s="39">
        <v>25.7</v>
      </c>
    </row>
    <row r="34" spans="1:16" x14ac:dyDescent="0.2">
      <c r="A34" s="13">
        <v>-4.6428671595660602E-2</v>
      </c>
      <c r="B34" s="5">
        <v>-1.05484272751405E-2</v>
      </c>
      <c r="C34" s="5">
        <v>-7.81058810866037E-3</v>
      </c>
      <c r="D34" s="5">
        <v>-3.9203558435526399E-2</v>
      </c>
      <c r="E34" s="5">
        <v>-6.4634597921958303E-2</v>
      </c>
      <c r="F34" s="5">
        <v>-4.070525785088E-2</v>
      </c>
      <c r="G34" s="5">
        <v>-2.09101364878061E-2</v>
      </c>
      <c r="H34" s="5">
        <v>-6.6960186650541998E-3</v>
      </c>
      <c r="I34" s="5">
        <v>-2.7523230585392602E-2</v>
      </c>
      <c r="J34" s="5">
        <v>1.86158144173218E-2</v>
      </c>
      <c r="K34" s="5">
        <v>-2.7080933592980898E-2</v>
      </c>
      <c r="L34" s="5">
        <v>3.2463082653477103E-2</v>
      </c>
      <c r="M34" s="5">
        <v>-4.3894990689889397E-2</v>
      </c>
      <c r="N34" s="5">
        <v>-9.77726128923871E-3</v>
      </c>
      <c r="O34" s="5">
        <v>-2.18729928682476E-2</v>
      </c>
      <c r="P34" s="39">
        <v>26.8</v>
      </c>
    </row>
    <row r="35" spans="1:16" x14ac:dyDescent="0.2">
      <c r="A35" s="13">
        <v>-4.7075926449845103E-2</v>
      </c>
      <c r="B35" s="5">
        <v>-1.09180548454775E-2</v>
      </c>
      <c r="C35" s="5">
        <v>-8.2254315502203693E-3</v>
      </c>
      <c r="D35" s="5">
        <v>-3.8672871414412897E-2</v>
      </c>
      <c r="E35" s="5">
        <v>-6.4182168002809306E-2</v>
      </c>
      <c r="F35" s="5">
        <v>-4.04317234493752E-2</v>
      </c>
      <c r="G35" s="5">
        <v>-2.2980383736534701E-2</v>
      </c>
      <c r="H35" s="5">
        <v>-7.3821933232766403E-3</v>
      </c>
      <c r="I35" s="5">
        <v>-2.7238352376026901E-2</v>
      </c>
      <c r="J35" s="5">
        <v>1.9129799971484101E-2</v>
      </c>
      <c r="K35" s="5">
        <v>-2.9357894458797801E-2</v>
      </c>
      <c r="L35" s="5">
        <v>3.4170342600383798E-2</v>
      </c>
      <c r="M35" s="5">
        <v>-4.46862002419788E-2</v>
      </c>
      <c r="N35" s="5">
        <v>-1.16984507309564E-2</v>
      </c>
      <c r="O35" s="5">
        <v>-2.0932130249122501E-2</v>
      </c>
      <c r="P35" s="39">
        <v>28</v>
      </c>
    </row>
    <row r="36" spans="1:16" x14ac:dyDescent="0.2">
      <c r="A36" s="13">
        <v>-4.7777483057241998E-2</v>
      </c>
      <c r="B36" s="5">
        <v>-1.11971666557714E-2</v>
      </c>
      <c r="C36" s="5">
        <v>-8.7633959198684698E-3</v>
      </c>
      <c r="D36" s="5">
        <v>-3.8236446917637099E-2</v>
      </c>
      <c r="E36" s="5">
        <v>-6.3914892884595703E-2</v>
      </c>
      <c r="F36" s="5">
        <v>-3.9707933928221202E-2</v>
      </c>
      <c r="G36" s="5">
        <v>-2.4456472865073599E-2</v>
      </c>
      <c r="H36" s="5">
        <v>-7.7186279161795398E-3</v>
      </c>
      <c r="I36" s="5">
        <v>-2.6614358335414201E-2</v>
      </c>
      <c r="J36" s="5">
        <v>1.93891845552564E-2</v>
      </c>
      <c r="K36" s="5">
        <v>-3.0780124126258902E-2</v>
      </c>
      <c r="L36" s="5">
        <v>3.6123448548733103E-2</v>
      </c>
      <c r="M36" s="5">
        <v>-4.4738949713193303E-2</v>
      </c>
      <c r="N36" s="5">
        <v>-1.29194084950947E-2</v>
      </c>
      <c r="O36" s="5">
        <v>-1.9730101255434899E-2</v>
      </c>
      <c r="P36" s="39">
        <v>29.2</v>
      </c>
    </row>
    <row r="37" spans="1:16" x14ac:dyDescent="0.2">
      <c r="A37" s="13">
        <v>-4.8484828559475002E-2</v>
      </c>
      <c r="B37" s="5">
        <v>-1.1375410208957E-2</v>
      </c>
      <c r="C37" s="5">
        <v>-9.4159644753298403E-3</v>
      </c>
      <c r="D37" s="5">
        <v>-3.7862759130556201E-2</v>
      </c>
      <c r="E37" s="5">
        <v>-6.38801341170884E-2</v>
      </c>
      <c r="F37" s="5">
        <v>-3.8622803321286502E-2</v>
      </c>
      <c r="G37" s="5">
        <v>-2.5382021381233799E-2</v>
      </c>
      <c r="H37" s="5">
        <v>-7.8560249567676804E-3</v>
      </c>
      <c r="I37" s="5">
        <v>-2.5794124935802201E-2</v>
      </c>
      <c r="J37" s="5">
        <v>1.9104712180302699E-2</v>
      </c>
      <c r="K37" s="5">
        <v>-3.11165479412106E-2</v>
      </c>
      <c r="L37" s="5">
        <v>3.80612926841069E-2</v>
      </c>
      <c r="M37" s="5">
        <v>-4.39638490437054E-2</v>
      </c>
      <c r="N37" s="5">
        <v>-1.35644549159104E-2</v>
      </c>
      <c r="O37" s="5">
        <v>-1.8382202069821201E-2</v>
      </c>
      <c r="P37" s="39">
        <v>30</v>
      </c>
    </row>
    <row r="38" spans="1:16" x14ac:dyDescent="0.2">
      <c r="A38" s="13">
        <v>-4.9133528596623899E-2</v>
      </c>
      <c r="B38" s="5">
        <v>-1.14503070098289E-2</v>
      </c>
      <c r="C38" s="5">
        <v>-1.01437573028607E-2</v>
      </c>
      <c r="D38" s="5">
        <v>-3.7534030392438897E-2</v>
      </c>
      <c r="E38" s="5">
        <v>-6.3997233074165896E-2</v>
      </c>
      <c r="F38" s="5">
        <v>-3.7352448568789699E-2</v>
      </c>
      <c r="G38" s="5">
        <v>-2.5902380273988699E-2</v>
      </c>
      <c r="H38" s="5">
        <v>-7.9368501379427792E-3</v>
      </c>
      <c r="I38" s="5">
        <v>-2.4767409316561202E-2</v>
      </c>
      <c r="J38" s="5">
        <v>1.81489199317726E-2</v>
      </c>
      <c r="K38" s="5">
        <v>-3.0431919991153199E-2</v>
      </c>
      <c r="L38" s="5">
        <v>3.9709007904382997E-2</v>
      </c>
      <c r="M38" s="5">
        <v>-4.2347584099970699E-2</v>
      </c>
      <c r="N38" s="5">
        <v>-1.3792122200534E-2</v>
      </c>
      <c r="O38" s="5">
        <v>-1.6976959736335898E-2</v>
      </c>
      <c r="P38" s="39">
        <v>30.5</v>
      </c>
    </row>
    <row r="39" spans="1:16" x14ac:dyDescent="0.2">
      <c r="A39" s="13">
        <v>-4.96633009853827E-2</v>
      </c>
      <c r="B39" s="5">
        <v>-1.1398409423963401E-2</v>
      </c>
      <c r="C39" s="5">
        <v>-1.09000734943984E-2</v>
      </c>
      <c r="D39" s="5">
        <v>-3.72029635395041E-2</v>
      </c>
      <c r="E39" s="5">
        <v>-6.4237639214349398E-2</v>
      </c>
      <c r="F39" s="5">
        <v>-3.6030788602084002E-2</v>
      </c>
      <c r="G39" s="5">
        <v>-2.63042478839619E-2</v>
      </c>
      <c r="H39" s="5">
        <v>-8.1192656816731993E-3</v>
      </c>
      <c r="I39" s="5">
        <v>-2.3609555150043902E-2</v>
      </c>
      <c r="J39" s="5">
        <v>1.66346587305733E-2</v>
      </c>
      <c r="K39" s="5">
        <v>-2.8872696138368199E-2</v>
      </c>
      <c r="L39" s="5">
        <v>4.0793166443798302E-2</v>
      </c>
      <c r="M39" s="5">
        <v>-3.9956820142483002E-2</v>
      </c>
      <c r="N39" s="5">
        <v>-1.37416345132191E-2</v>
      </c>
      <c r="O39" s="5">
        <v>-1.5507539306410001E-2</v>
      </c>
      <c r="P39" s="39">
        <v>30.6</v>
      </c>
    </row>
    <row r="40" spans="1:16" x14ac:dyDescent="0.2">
      <c r="A40" s="13">
        <v>-5.0010822496539598E-2</v>
      </c>
      <c r="B40" s="5">
        <v>-1.12418803588018E-2</v>
      </c>
      <c r="C40" s="5">
        <v>-1.16607593789732E-2</v>
      </c>
      <c r="D40" s="5">
        <v>-3.6795902756082799E-2</v>
      </c>
      <c r="E40" s="5">
        <v>-6.4602306508846796E-2</v>
      </c>
      <c r="F40" s="5">
        <v>-3.4761451696705102E-2</v>
      </c>
      <c r="G40" s="5">
        <v>-2.6594484161478599E-2</v>
      </c>
      <c r="H40" s="5">
        <v>-8.3336371267223302E-3</v>
      </c>
      <c r="I40" s="5">
        <v>-2.2367287747269701E-2</v>
      </c>
      <c r="J40" s="5">
        <v>1.4756340233999901E-2</v>
      </c>
      <c r="K40" s="5">
        <v>-2.6635126230873E-2</v>
      </c>
      <c r="L40" s="5">
        <v>4.1382065988955503E-2</v>
      </c>
      <c r="M40" s="5">
        <v>-3.7017335224796798E-2</v>
      </c>
      <c r="N40" s="5">
        <v>-1.36270033352495E-2</v>
      </c>
      <c r="O40" s="5">
        <v>-1.40314581352005E-2</v>
      </c>
      <c r="P40" s="39">
        <v>30.3</v>
      </c>
    </row>
    <row r="41" spans="1:16" x14ac:dyDescent="0.2">
      <c r="A41" s="13">
        <v>-5.0137995298245801E-2</v>
      </c>
      <c r="B41" s="5">
        <v>-1.0987866553224101E-2</v>
      </c>
      <c r="C41" s="5">
        <v>-1.24194121872297E-2</v>
      </c>
      <c r="D41" s="5">
        <v>-3.6285395653614202E-2</v>
      </c>
      <c r="E41" s="5">
        <v>-6.5076839569022105E-2</v>
      </c>
      <c r="F41" s="5">
        <v>-3.3605729624491799E-2</v>
      </c>
      <c r="G41" s="5">
        <v>-2.6833847636133501E-2</v>
      </c>
      <c r="H41" s="5">
        <v>-8.5070533394477205E-3</v>
      </c>
      <c r="I41" s="5">
        <v>-2.1001347497228401E-2</v>
      </c>
      <c r="J41" s="5">
        <v>1.2768286787660701E-2</v>
      </c>
      <c r="K41" s="5">
        <v>-2.4103964415974299E-2</v>
      </c>
      <c r="L41" s="5">
        <v>4.1504176167467301E-2</v>
      </c>
      <c r="M41" s="5">
        <v>-3.3739905078234503E-2</v>
      </c>
      <c r="N41" s="5">
        <v>-1.3471343801819699E-2</v>
      </c>
      <c r="O41" s="5">
        <v>-1.2679920561591E-2</v>
      </c>
      <c r="P41" s="39">
        <v>29.7</v>
      </c>
    </row>
    <row r="42" spans="1:16" x14ac:dyDescent="0.2">
      <c r="A42" s="13">
        <v>-5.00428879317193E-2</v>
      </c>
      <c r="B42" s="5">
        <v>-1.0657194408733301E-2</v>
      </c>
      <c r="C42" s="5">
        <v>-1.3178764277344501E-2</v>
      </c>
      <c r="D42" s="5">
        <v>-3.5711850152935397E-2</v>
      </c>
      <c r="E42" s="5">
        <v>-6.5635194768325605E-2</v>
      </c>
      <c r="F42" s="5">
        <v>-3.2636380940433599E-2</v>
      </c>
      <c r="G42" s="5">
        <v>-2.7031882986036E-2</v>
      </c>
      <c r="H42" s="5">
        <v>-8.6244029628220493E-3</v>
      </c>
      <c r="I42" s="5">
        <v>-1.9460681948375299E-2</v>
      </c>
      <c r="J42" s="5">
        <v>1.09693727860702E-2</v>
      </c>
      <c r="K42" s="5">
        <v>-2.1439548891696501E-2</v>
      </c>
      <c r="L42" s="5">
        <v>4.1338229060731098E-2</v>
      </c>
      <c r="M42" s="5">
        <v>-3.02371644056924E-2</v>
      </c>
      <c r="N42" s="5">
        <v>-1.32485655938403E-2</v>
      </c>
      <c r="O42" s="5">
        <v>-1.15956411937638E-2</v>
      </c>
      <c r="P42" s="39">
        <v>28.8</v>
      </c>
    </row>
    <row r="43" spans="1:16" x14ac:dyDescent="0.2">
      <c r="A43" s="13">
        <v>-4.9754543132026798E-2</v>
      </c>
      <c r="B43" s="5">
        <v>-1.0271225886558299E-2</v>
      </c>
      <c r="C43" s="5">
        <v>-1.3964679492133199E-2</v>
      </c>
      <c r="D43" s="5">
        <v>-3.5175964141401402E-2</v>
      </c>
      <c r="E43" s="5">
        <v>-6.6256222564083297E-2</v>
      </c>
      <c r="F43" s="5">
        <v>-3.1757570778739898E-2</v>
      </c>
      <c r="G43" s="5">
        <v>-2.7136050431037201E-2</v>
      </c>
      <c r="H43" s="5">
        <v>-8.5341348835093998E-3</v>
      </c>
      <c r="I43" s="5">
        <v>-1.76931408286112E-2</v>
      </c>
      <c r="J43" s="5">
        <v>9.6751404278063204E-3</v>
      </c>
      <c r="K43" s="5">
        <v>-1.8605694729043901E-2</v>
      </c>
      <c r="L43" s="5">
        <v>4.0913960287457099E-2</v>
      </c>
      <c r="M43" s="5">
        <v>-2.6515104675244601E-2</v>
      </c>
      <c r="N43" s="5">
        <v>-1.28499767502568E-2</v>
      </c>
      <c r="O43" s="5">
        <v>-1.08495773608834E-2</v>
      </c>
      <c r="P43" s="39">
        <v>27.9</v>
      </c>
    </row>
    <row r="44" spans="1:16" x14ac:dyDescent="0.2">
      <c r="A44" s="13">
        <v>-4.9325571995076603E-2</v>
      </c>
      <c r="B44" s="5">
        <v>-9.8255634639603396E-3</v>
      </c>
      <c r="C44" s="5">
        <v>-1.4804481997017499E-2</v>
      </c>
      <c r="D44" s="5">
        <v>-3.4710460909431598E-2</v>
      </c>
      <c r="E44" s="5">
        <v>-6.6986392832929398E-2</v>
      </c>
      <c r="F44" s="5">
        <v>-3.0862416487066498E-2</v>
      </c>
      <c r="G44" s="5">
        <v>-2.7077206855001701E-2</v>
      </c>
      <c r="H44" s="5">
        <v>-8.0959967093720692E-3</v>
      </c>
      <c r="I44" s="5">
        <v>-1.5678522566926801E-2</v>
      </c>
      <c r="J44" s="5">
        <v>8.9133657515216499E-3</v>
      </c>
      <c r="K44" s="5">
        <v>-1.55234837344353E-2</v>
      </c>
      <c r="L44" s="5">
        <v>4.0395700452957602E-2</v>
      </c>
      <c r="M44" s="5">
        <v>-2.2632561900367901E-2</v>
      </c>
      <c r="N44" s="5">
        <v>-1.2041659956685401E-2</v>
      </c>
      <c r="O44" s="5">
        <v>-1.05076517072588E-2</v>
      </c>
      <c r="P44" s="39">
        <v>27.1</v>
      </c>
    </row>
    <row r="45" spans="1:16" x14ac:dyDescent="0.2">
      <c r="A45" s="13">
        <v>-4.8808798892102399E-2</v>
      </c>
      <c r="B45" s="5">
        <v>-9.33205883199811E-3</v>
      </c>
      <c r="C45" s="5">
        <v>-1.5733253648007799E-2</v>
      </c>
      <c r="D45" s="5">
        <v>-3.4385830349067399E-2</v>
      </c>
      <c r="E45" s="5">
        <v>-6.7800820408852006E-2</v>
      </c>
      <c r="F45" s="5">
        <v>-2.9849753134877501E-2</v>
      </c>
      <c r="G45" s="5">
        <v>-2.6739209916536701E-2</v>
      </c>
      <c r="H45" s="5">
        <v>-7.3634708525101801E-3</v>
      </c>
      <c r="I45" s="5">
        <v>-1.3488390464869099E-2</v>
      </c>
      <c r="J45" s="5">
        <v>8.57928317426657E-3</v>
      </c>
      <c r="K45" s="5">
        <v>-1.21834071634389E-2</v>
      </c>
      <c r="L45" s="5">
        <v>3.9716511993119402E-2</v>
      </c>
      <c r="M45" s="5">
        <v>-1.8440658123906599E-2</v>
      </c>
      <c r="N45" s="5">
        <v>-1.0729761520898599E-2</v>
      </c>
      <c r="O45" s="5">
        <v>-1.02876380719385E-2</v>
      </c>
      <c r="P45" s="39">
        <v>26.6</v>
      </c>
    </row>
    <row r="46" spans="1:16" x14ac:dyDescent="0.2">
      <c r="A46" s="13">
        <v>-4.8248647448381803E-2</v>
      </c>
      <c r="B46" s="5">
        <v>-8.8094061682196297E-3</v>
      </c>
      <c r="C46" s="5">
        <v>-1.6762147479035198E-2</v>
      </c>
      <c r="D46" s="5">
        <v>-3.4222636520061897E-2</v>
      </c>
      <c r="E46" s="5">
        <v>-6.8695249513592696E-2</v>
      </c>
      <c r="F46" s="5">
        <v>-2.8692333607625901E-2</v>
      </c>
      <c r="G46" s="5">
        <v>-2.6091761484080801E-2</v>
      </c>
      <c r="H46" s="5">
        <v>-6.57405569878483E-3</v>
      </c>
      <c r="I46" s="5">
        <v>-1.1179055905629899E-2</v>
      </c>
      <c r="J46" s="5">
        <v>8.43863911124745E-3</v>
      </c>
      <c r="K46" s="5">
        <v>-8.6329294695265991E-3</v>
      </c>
      <c r="L46" s="5">
        <v>3.8845666225797298E-2</v>
      </c>
      <c r="M46" s="5">
        <v>-1.3925965570403801E-2</v>
      </c>
      <c r="N46" s="5">
        <v>-8.99383331148269E-3</v>
      </c>
      <c r="O46" s="5">
        <v>-1.0203031658398001E-2</v>
      </c>
      <c r="P46" s="39">
        <v>26.5</v>
      </c>
    </row>
    <row r="47" spans="1:16" x14ac:dyDescent="0.2">
      <c r="A47" s="13">
        <v>-4.7663408706149303E-2</v>
      </c>
      <c r="B47" s="5">
        <v>-8.3014416830471706E-3</v>
      </c>
      <c r="C47" s="5">
        <v>-1.7851966228502901E-2</v>
      </c>
      <c r="D47" s="5">
        <v>-3.4219103224220997E-2</v>
      </c>
      <c r="E47" s="5">
        <v>-6.9583182945021402E-2</v>
      </c>
      <c r="F47" s="5">
        <v>-2.7369513983058699E-2</v>
      </c>
      <c r="G47" s="5">
        <v>-2.5170580132474502E-2</v>
      </c>
      <c r="H47" s="5">
        <v>-5.83660193406523E-3</v>
      </c>
      <c r="I47" s="5">
        <v>-8.8469799793909603E-3</v>
      </c>
      <c r="J47" s="5">
        <v>8.4766864465899202E-3</v>
      </c>
      <c r="K47" s="5">
        <v>-4.9197880325404404E-3</v>
      </c>
      <c r="L47" s="5">
        <v>3.77057233268243E-2</v>
      </c>
      <c r="M47" s="5">
        <v>-9.2432470771095301E-3</v>
      </c>
      <c r="N47" s="5">
        <v>-6.9535230657896303E-3</v>
      </c>
      <c r="O47" s="5">
        <v>-1.0271382392083099E-2</v>
      </c>
      <c r="P47" s="39">
        <v>26.6</v>
      </c>
    </row>
    <row r="48" spans="1:16" x14ac:dyDescent="0.2">
      <c r="A48" s="13">
        <v>-4.7054983629409901E-2</v>
      </c>
      <c r="B48" s="5">
        <v>-7.8196449139953505E-3</v>
      </c>
      <c r="C48" s="5">
        <v>-1.88937061241259E-2</v>
      </c>
      <c r="D48" s="5">
        <v>-3.4367292001176199E-2</v>
      </c>
      <c r="E48" s="5">
        <v>-7.0347362323035595E-2</v>
      </c>
      <c r="F48" s="5">
        <v>-2.60423260362843E-2</v>
      </c>
      <c r="G48" s="5">
        <v>-2.4039015277906702E-2</v>
      </c>
      <c r="H48" s="5">
        <v>-5.2403227482889902E-3</v>
      </c>
      <c r="I48" s="5">
        <v>-6.59844326584291E-3</v>
      </c>
      <c r="J48" s="5">
        <v>8.6722849903976707E-3</v>
      </c>
      <c r="K48" s="5">
        <v>-1.20745804115885E-3</v>
      </c>
      <c r="L48" s="5">
        <v>3.6299236507566501E-2</v>
      </c>
      <c r="M48" s="5">
        <v>-4.7132711789503803E-3</v>
      </c>
      <c r="N48" s="5">
        <v>-4.7799552475622396E-3</v>
      </c>
      <c r="O48" s="5">
        <v>-1.05145399408271E-2</v>
      </c>
      <c r="P48" s="39">
        <v>26.8</v>
      </c>
    </row>
    <row r="49" spans="1:16" x14ac:dyDescent="0.2">
      <c r="A49" s="13">
        <v>-4.6429429522336897E-2</v>
      </c>
      <c r="B49" s="5">
        <v>-7.3820200154730798E-3</v>
      </c>
      <c r="C49" s="5">
        <v>-1.97501058487565E-2</v>
      </c>
      <c r="D49" s="5">
        <v>-3.4672135870853202E-2</v>
      </c>
      <c r="E49" s="5">
        <v>-7.0837750952826906E-2</v>
      </c>
      <c r="F49" s="5">
        <v>-2.49481559112582E-2</v>
      </c>
      <c r="G49" s="5">
        <v>-2.28305634985955E-2</v>
      </c>
      <c r="H49" s="5">
        <v>-4.8433995364583499E-3</v>
      </c>
      <c r="I49" s="5">
        <v>-4.4774439309300798E-3</v>
      </c>
      <c r="J49" s="5">
        <v>9.0454302366190596E-3</v>
      </c>
      <c r="K49" s="5">
        <v>2.1718011406617801E-3</v>
      </c>
      <c r="L49" s="5">
        <v>3.4726354299842797E-2</v>
      </c>
      <c r="M49" s="5">
        <v>-7.3018011770281199E-4</v>
      </c>
      <c r="N49" s="5">
        <v>-2.54115113795038E-3</v>
      </c>
      <c r="O49" s="5">
        <v>-1.08871727897875E-2</v>
      </c>
      <c r="P49" s="39">
        <v>26.8</v>
      </c>
    </row>
    <row r="50" spans="1:16" x14ac:dyDescent="0.2">
      <c r="A50" s="13">
        <v>-4.5806698507446703E-2</v>
      </c>
      <c r="B50" s="5">
        <v>-7.0408219672276097E-3</v>
      </c>
      <c r="C50" s="5">
        <v>-2.0287961369927901E-2</v>
      </c>
      <c r="D50" s="5">
        <v>-3.5069608718708498E-2</v>
      </c>
      <c r="E50" s="5">
        <v>-7.0954488045338798E-2</v>
      </c>
      <c r="F50" s="5">
        <v>-2.4270223318635601E-2</v>
      </c>
      <c r="G50" s="5">
        <v>-2.1720655982312102E-2</v>
      </c>
      <c r="H50" s="5">
        <v>-4.6918328146483904E-3</v>
      </c>
      <c r="I50" s="5">
        <v>-2.6015424945809501E-3</v>
      </c>
      <c r="J50" s="5">
        <v>9.5972943028864496E-3</v>
      </c>
      <c r="K50" s="5">
        <v>4.8065262782759598E-3</v>
      </c>
      <c r="L50" s="5">
        <v>3.3073108171377603E-2</v>
      </c>
      <c r="M50" s="5">
        <v>2.3539055418435699E-3</v>
      </c>
      <c r="N50" s="5">
        <v>-4.0359662416777399E-4</v>
      </c>
      <c r="O50" s="5">
        <v>-1.13512396224773E-2</v>
      </c>
      <c r="P50" s="39">
        <v>26.6</v>
      </c>
    </row>
    <row r="51" spans="1:16" x14ac:dyDescent="0.2">
      <c r="A51" s="13">
        <v>-4.52224024261648E-2</v>
      </c>
      <c r="B51" s="5">
        <v>-6.8252960833315897E-3</v>
      </c>
      <c r="C51" s="5">
        <v>-2.0447764217931499E-2</v>
      </c>
      <c r="D51" s="5">
        <v>-3.5484029474793399E-2</v>
      </c>
      <c r="E51" s="5">
        <v>-7.0667402327336107E-2</v>
      </c>
      <c r="F51" s="5">
        <v>-2.3998180896461201E-2</v>
      </c>
      <c r="G51" s="5">
        <v>-2.08834468775904E-2</v>
      </c>
      <c r="H51" s="5">
        <v>-4.72622686946007E-3</v>
      </c>
      <c r="I51" s="5">
        <v>-1.01253651785424E-3</v>
      </c>
      <c r="J51" s="5">
        <v>1.0322987396087601E-2</v>
      </c>
      <c r="K51" s="5">
        <v>6.3567568431610903E-3</v>
      </c>
      <c r="L51" s="5">
        <v>3.1577377570435598E-2</v>
      </c>
      <c r="M51" s="5">
        <v>4.46956709252091E-3</v>
      </c>
      <c r="N51" s="5">
        <v>1.4025182215707699E-3</v>
      </c>
      <c r="O51" s="5">
        <v>-1.18529826774115E-2</v>
      </c>
      <c r="P51" s="39">
        <v>26.3</v>
      </c>
    </row>
    <row r="52" spans="1:16" x14ac:dyDescent="0.2">
      <c r="A52" s="13">
        <v>-4.4755832296930698E-2</v>
      </c>
      <c r="B52" s="5">
        <v>-6.78123969694416E-3</v>
      </c>
      <c r="C52" s="5">
        <v>-2.0199317357112199E-2</v>
      </c>
      <c r="D52" s="5">
        <v>-3.58428121761864E-2</v>
      </c>
      <c r="E52" s="5">
        <v>-7.0012933066783994E-2</v>
      </c>
      <c r="F52" s="5">
        <v>-2.41259238691111E-2</v>
      </c>
      <c r="G52" s="5">
        <v>-2.0521112245281699E-2</v>
      </c>
      <c r="H52" s="5">
        <v>-5.0350957654497503E-3</v>
      </c>
      <c r="I52" s="5">
        <v>2.04190459156757E-4</v>
      </c>
      <c r="J52" s="5">
        <v>1.1121628960316699E-2</v>
      </c>
      <c r="K52" s="5">
        <v>6.7719361993855403E-3</v>
      </c>
      <c r="L52" s="5">
        <v>3.0136375797845599E-2</v>
      </c>
      <c r="M52" s="5">
        <v>5.7684750168823604E-3</v>
      </c>
      <c r="N52" s="5">
        <v>2.6451620197932399E-3</v>
      </c>
      <c r="O52" s="5">
        <v>-1.25153078861697E-2</v>
      </c>
      <c r="P52" s="39">
        <v>25.9</v>
      </c>
    </row>
    <row r="53" spans="1:16" x14ac:dyDescent="0.2">
      <c r="A53" s="13">
        <v>-4.4510300241314797E-2</v>
      </c>
      <c r="B53" s="5">
        <v>-6.9134867207064996E-3</v>
      </c>
      <c r="C53" s="5">
        <v>-1.9645946975465699E-2</v>
      </c>
      <c r="D53" s="5">
        <v>-3.6148953387535702E-2</v>
      </c>
      <c r="E53" s="5">
        <v>-6.9184927116070799E-2</v>
      </c>
      <c r="F53" s="5">
        <v>-2.46629213114638E-2</v>
      </c>
      <c r="G53" s="5">
        <v>-2.0641594484414699E-2</v>
      </c>
      <c r="H53" s="5">
        <v>-5.8393279231531E-3</v>
      </c>
      <c r="I53" s="5">
        <v>9.07796162642323E-4</v>
      </c>
      <c r="J53" s="5">
        <v>1.16770977264676E-2</v>
      </c>
      <c r="K53" s="5">
        <v>6.15430341592073E-3</v>
      </c>
      <c r="L53" s="5">
        <v>2.8600454764773301E-2</v>
      </c>
      <c r="M53" s="5">
        <v>6.2833393899704802E-3</v>
      </c>
      <c r="N53" s="5">
        <v>3.1257016092577201E-3</v>
      </c>
      <c r="O53" s="5">
        <v>-1.33655072288598E-2</v>
      </c>
      <c r="P53" s="39">
        <v>25.7</v>
      </c>
    </row>
    <row r="54" spans="1:16" x14ac:dyDescent="0.2">
      <c r="A54" s="13">
        <v>-1.6462361086487199E-3</v>
      </c>
      <c r="B54" s="5">
        <v>-6.5148268775605796E-5</v>
      </c>
      <c r="C54" s="5">
        <v>-9.6788364807079905E-3</v>
      </c>
      <c r="D54" s="5">
        <v>-1.75726836641435E-3</v>
      </c>
      <c r="E54" s="5">
        <v>-5.6854648731624897E-3</v>
      </c>
      <c r="F54" s="5">
        <v>2.9203584894232598E-3</v>
      </c>
      <c r="G54" s="5">
        <v>-5.6965213415293599E-3</v>
      </c>
      <c r="H54" s="5">
        <v>5.73679692482328E-2</v>
      </c>
      <c r="I54" s="5">
        <v>-4.7410337852929099E-2</v>
      </c>
      <c r="J54" s="5">
        <v>-1.6464644834350999E-2</v>
      </c>
      <c r="K54" s="5">
        <v>6.7548186577269899E-4</v>
      </c>
      <c r="L54" s="5">
        <v>-6.99052261062742E-3</v>
      </c>
      <c r="M54" s="5">
        <v>-3.6627671281889401E-2</v>
      </c>
      <c r="N54" s="5">
        <v>-2.7910420698497699E-2</v>
      </c>
      <c r="O54" s="5">
        <v>4.1064124252719297E-2</v>
      </c>
      <c r="P54" s="39">
        <v>2.0099999999999998</v>
      </c>
    </row>
    <row r="55" spans="1:16" x14ac:dyDescent="0.2">
      <c r="A55" s="13">
        <v>-1.8669233349331599E-3</v>
      </c>
      <c r="B55" s="5">
        <v>-4.3136466258106E-4</v>
      </c>
      <c r="C55" s="5">
        <v>-9.3612561462063301E-3</v>
      </c>
      <c r="D55" s="5">
        <v>-2.0904813975179499E-3</v>
      </c>
      <c r="E55" s="5">
        <v>-6.7613888322184601E-3</v>
      </c>
      <c r="F55" s="5">
        <v>4.22000117338092E-3</v>
      </c>
      <c r="G55" s="5">
        <v>-4.4334335988127299E-3</v>
      </c>
      <c r="H55" s="5">
        <v>5.9271021388831099E-2</v>
      </c>
      <c r="I55" s="5">
        <v>-4.7304293745786603E-2</v>
      </c>
      <c r="J55" s="5">
        <v>-1.74065183337501E-2</v>
      </c>
      <c r="K55" s="5">
        <v>-5.8905791955020197E-4</v>
      </c>
      <c r="L55" s="5">
        <v>-5.2989101263127801E-3</v>
      </c>
      <c r="M55" s="5">
        <v>-3.5044462646661501E-2</v>
      </c>
      <c r="N55" s="5">
        <v>-2.5710628638965598E-2</v>
      </c>
      <c r="O55" s="5">
        <v>3.98449229936709E-2</v>
      </c>
      <c r="P55" s="39">
        <v>2.13</v>
      </c>
    </row>
    <row r="56" spans="1:16" x14ac:dyDescent="0.2">
      <c r="A56" s="13">
        <v>-2.4736544179744199E-3</v>
      </c>
      <c r="B56" s="5">
        <v>-9.0013363402017198E-4</v>
      </c>
      <c r="C56" s="5">
        <v>-9.1512392943303607E-3</v>
      </c>
      <c r="D56" s="5">
        <v>-2.8353145164997698E-3</v>
      </c>
      <c r="E56" s="5">
        <v>-7.9210918021710708E-3</v>
      </c>
      <c r="F56" s="5">
        <v>5.8308025575697304E-3</v>
      </c>
      <c r="G56" s="5">
        <v>-3.0312353249076201E-3</v>
      </c>
      <c r="H56" s="5">
        <v>6.0731763136240201E-2</v>
      </c>
      <c r="I56" s="5">
        <v>-4.8206770897610801E-2</v>
      </c>
      <c r="J56" s="5">
        <v>-1.8107367109448099E-2</v>
      </c>
      <c r="K56" s="5">
        <v>-2.4561856284027101E-3</v>
      </c>
      <c r="L56" s="5">
        <v>-4.0844133745810297E-3</v>
      </c>
      <c r="M56" s="5">
        <v>-3.3474333917073697E-2</v>
      </c>
      <c r="N56" s="5">
        <v>-2.3269608610797202E-2</v>
      </c>
      <c r="O56" s="5">
        <v>3.8392602758416501E-2</v>
      </c>
      <c r="P56" s="39">
        <v>2.79</v>
      </c>
    </row>
    <row r="57" spans="1:16" x14ac:dyDescent="0.2">
      <c r="A57" s="13">
        <v>-3.5589833655202598E-3</v>
      </c>
      <c r="B57" s="5">
        <v>-1.50189125259853E-3</v>
      </c>
      <c r="C57" s="5">
        <v>-9.1736039982133095E-3</v>
      </c>
      <c r="D57" s="5">
        <v>-3.9378116664423998E-3</v>
      </c>
      <c r="E57" s="5">
        <v>-8.9670664675156296E-3</v>
      </c>
      <c r="F57" s="5">
        <v>7.9326401614560494E-3</v>
      </c>
      <c r="G57" s="5">
        <v>-1.38408042418065E-3</v>
      </c>
      <c r="H57" s="5">
        <v>6.1738089987689398E-2</v>
      </c>
      <c r="I57" s="5">
        <v>-5.0076818031328602E-2</v>
      </c>
      <c r="J57" s="5">
        <v>-1.90013515932832E-2</v>
      </c>
      <c r="K57" s="5">
        <v>-4.8461848348907901E-3</v>
      </c>
      <c r="L57" s="5">
        <v>-3.0055656732171699E-3</v>
      </c>
      <c r="M57" s="5">
        <v>-3.1849532143521403E-2</v>
      </c>
      <c r="N57" s="5">
        <v>-2.08000301422816E-2</v>
      </c>
      <c r="O57" s="5">
        <v>3.7410460822449698E-2</v>
      </c>
      <c r="P57" s="39">
        <v>3.96</v>
      </c>
    </row>
    <row r="58" spans="1:16" x14ac:dyDescent="0.2">
      <c r="A58" s="13">
        <v>-4.9454133447608102E-3</v>
      </c>
      <c r="B58" s="5">
        <v>-2.2932426150805698E-3</v>
      </c>
      <c r="C58" s="5">
        <v>-9.4473788924614704E-3</v>
      </c>
      <c r="D58" s="5">
        <v>-5.0983160528064696E-3</v>
      </c>
      <c r="E58" s="5">
        <v>-9.7049692170891703E-3</v>
      </c>
      <c r="F58" s="5">
        <v>1.04733054950938E-2</v>
      </c>
      <c r="G58" s="5">
        <v>2.09292619517305E-4</v>
      </c>
      <c r="H58" s="5">
        <v>6.2361397318231697E-2</v>
      </c>
      <c r="I58" s="5">
        <v>-5.2559203939641898E-2</v>
      </c>
      <c r="J58" s="5">
        <v>-2.0253545304779099E-2</v>
      </c>
      <c r="K58" s="5">
        <v>-7.2361383732307202E-3</v>
      </c>
      <c r="L58" s="5">
        <v>-1.5123186164634199E-3</v>
      </c>
      <c r="M58" s="5">
        <v>-2.9897050592508301E-2</v>
      </c>
      <c r="N58" s="5">
        <v>-1.9046580702562599E-2</v>
      </c>
      <c r="O58" s="5">
        <v>3.7160750252955399E-2</v>
      </c>
      <c r="P58" s="39">
        <v>5.43</v>
      </c>
    </row>
    <row r="59" spans="1:16" x14ac:dyDescent="0.2">
      <c r="A59" s="13">
        <v>-6.3186551822619697E-3</v>
      </c>
      <c r="B59" s="5">
        <v>-3.2144036604736599E-3</v>
      </c>
      <c r="C59" s="5">
        <v>-9.8474307975676099E-3</v>
      </c>
      <c r="D59" s="5">
        <v>-5.96964019824958E-3</v>
      </c>
      <c r="E59" s="5">
        <v>-1.02122380613135E-2</v>
      </c>
      <c r="F59" s="5">
        <v>1.3180824919835001E-2</v>
      </c>
      <c r="G59" s="5">
        <v>1.31441661496312E-3</v>
      </c>
      <c r="H59" s="5">
        <v>6.2632999492580999E-2</v>
      </c>
      <c r="I59" s="5">
        <v>-5.5296900974958603E-2</v>
      </c>
      <c r="J59" s="5">
        <v>-2.1634024476452601E-2</v>
      </c>
      <c r="K59" s="5">
        <v>-9.2349667274258893E-3</v>
      </c>
      <c r="L59" s="5">
        <v>3.7691213749532299E-4</v>
      </c>
      <c r="M59" s="5">
        <v>-2.7451075278319099E-2</v>
      </c>
      <c r="N59" s="5">
        <v>-1.8066834123100398E-2</v>
      </c>
      <c r="O59" s="5">
        <v>3.7156437740410497E-2</v>
      </c>
      <c r="P59" s="39">
        <v>6.8</v>
      </c>
    </row>
    <row r="60" spans="1:16" x14ac:dyDescent="0.2">
      <c r="A60" s="13">
        <v>-7.4213120272061802E-3</v>
      </c>
      <c r="B60" s="5">
        <v>-4.0973588666763303E-3</v>
      </c>
      <c r="C60" s="5">
        <v>-1.02142129339516E-2</v>
      </c>
      <c r="D60" s="5">
        <v>-6.37482124567225E-3</v>
      </c>
      <c r="E60" s="5">
        <v>-1.0565517532185801E-2</v>
      </c>
      <c r="F60" s="5">
        <v>1.5574487187684401E-2</v>
      </c>
      <c r="G60" s="5">
        <v>1.6078789303802399E-3</v>
      </c>
      <c r="H60" s="5">
        <v>6.25477964340478E-2</v>
      </c>
      <c r="I60" s="5">
        <v>-5.81386687286072E-2</v>
      </c>
      <c r="J60" s="5">
        <v>-2.2886310253229E-2</v>
      </c>
      <c r="K60" s="5">
        <v>-1.05523597335054E-2</v>
      </c>
      <c r="L60" s="5">
        <v>2.0100036181506299E-3</v>
      </c>
      <c r="M60" s="5">
        <v>-2.4318818838251599E-2</v>
      </c>
      <c r="N60" s="5">
        <v>-1.7292103522762899E-2</v>
      </c>
      <c r="O60" s="5">
        <v>3.6823263922648203E-2</v>
      </c>
      <c r="P60" s="39">
        <v>7.66</v>
      </c>
    </row>
    <row r="61" spans="1:16" x14ac:dyDescent="0.2">
      <c r="A61" s="13">
        <v>-8.0986813725382398E-3</v>
      </c>
      <c r="B61" s="5">
        <v>-4.8171949404670596E-3</v>
      </c>
      <c r="C61" s="5">
        <v>-1.0471051880306601E-2</v>
      </c>
      <c r="D61" s="5">
        <v>-6.3576288145789804E-3</v>
      </c>
      <c r="E61" s="5">
        <v>-1.08554326884099E-2</v>
      </c>
      <c r="F61" s="5">
        <v>1.7193352367117099E-2</v>
      </c>
      <c r="G61" s="5">
        <v>8.6895178525464903E-4</v>
      </c>
      <c r="H61" s="5">
        <v>6.1957479686753997E-2</v>
      </c>
      <c r="I61" s="5">
        <v>-6.0837985471616902E-2</v>
      </c>
      <c r="J61" s="5">
        <v>-2.39205580593045E-2</v>
      </c>
      <c r="K61" s="5">
        <v>-1.11687106369381E-2</v>
      </c>
      <c r="L61" s="5">
        <v>2.86407163750154E-3</v>
      </c>
      <c r="M61" s="5">
        <v>-2.0437111013692E-2</v>
      </c>
      <c r="N61" s="5">
        <v>-1.62870525542964E-2</v>
      </c>
      <c r="O61" s="5">
        <v>3.5848545649983098E-2</v>
      </c>
      <c r="P61" s="39">
        <v>7.77</v>
      </c>
    </row>
    <row r="62" spans="1:16" x14ac:dyDescent="0.2">
      <c r="A62" s="13">
        <v>-8.2912824281899302E-3</v>
      </c>
      <c r="B62" s="5">
        <v>-5.3276847168370204E-3</v>
      </c>
      <c r="C62" s="5">
        <v>-1.06028827982359E-2</v>
      </c>
      <c r="D62" s="5">
        <v>-5.9361591051684502E-3</v>
      </c>
      <c r="E62" s="5">
        <v>-1.10000569529733E-2</v>
      </c>
      <c r="F62" s="5">
        <v>1.7853571147988499E-2</v>
      </c>
      <c r="G62" s="5">
        <v>-8.1196117814056495E-4</v>
      </c>
      <c r="H62" s="5">
        <v>6.0867390267655301E-2</v>
      </c>
      <c r="I62" s="5">
        <v>-6.3257798703459295E-2</v>
      </c>
      <c r="J62" s="5">
        <v>-2.4588820491225599E-2</v>
      </c>
      <c r="K62" s="5">
        <v>-1.1352853396958899E-2</v>
      </c>
      <c r="L62" s="5">
        <v>2.5207416282085398E-3</v>
      </c>
      <c r="M62" s="5">
        <v>-1.61122601329565E-2</v>
      </c>
      <c r="N62" s="5">
        <v>-1.5115812867265301E-2</v>
      </c>
      <c r="O62" s="5">
        <v>3.4286122105650602E-2</v>
      </c>
      <c r="P62" s="39">
        <v>7.11</v>
      </c>
    </row>
    <row r="63" spans="1:16" x14ac:dyDescent="0.2">
      <c r="A63" s="13">
        <v>-8.0341543495250998E-3</v>
      </c>
      <c r="B63" s="5">
        <v>-5.6603161983713301E-3</v>
      </c>
      <c r="C63" s="5">
        <v>-1.05850036975439E-2</v>
      </c>
      <c r="D63" s="5">
        <v>-5.1894477815084801E-3</v>
      </c>
      <c r="E63" s="5">
        <v>-1.0993919464036101E-2</v>
      </c>
      <c r="F63" s="5">
        <v>1.7511506159047702E-2</v>
      </c>
      <c r="G63" s="5">
        <v>-3.2691949306702501E-3</v>
      </c>
      <c r="H63" s="5">
        <v>5.93531509039016E-2</v>
      </c>
      <c r="I63" s="5">
        <v>-6.5353987198348701E-2</v>
      </c>
      <c r="J63" s="5">
        <v>-2.4814893732517999E-2</v>
      </c>
      <c r="K63" s="5">
        <v>-1.15981591224107E-2</v>
      </c>
      <c r="L63" s="5">
        <v>9.2737389337694295E-4</v>
      </c>
      <c r="M63" s="5">
        <v>-1.151019748834E-2</v>
      </c>
      <c r="N63" s="5">
        <v>-1.4084165616988499E-2</v>
      </c>
      <c r="O63" s="5">
        <v>3.2159173053772298E-2</v>
      </c>
      <c r="P63" s="39">
        <v>5.89</v>
      </c>
    </row>
    <row r="64" spans="1:16" x14ac:dyDescent="0.2">
      <c r="A64" s="13">
        <v>-7.4209408754794398E-3</v>
      </c>
      <c r="B64" s="5">
        <v>-5.8816903415754296E-3</v>
      </c>
      <c r="C64" s="5">
        <v>-1.04182214467057E-2</v>
      </c>
      <c r="D64" s="5">
        <v>-4.2319128018303703E-3</v>
      </c>
      <c r="E64" s="5">
        <v>-1.08410840841804E-2</v>
      </c>
      <c r="F64" s="5">
        <v>1.6316155314150298E-2</v>
      </c>
      <c r="G64" s="5">
        <v>-6.3693787945237803E-3</v>
      </c>
      <c r="H64" s="5">
        <v>5.74203378071384E-2</v>
      </c>
      <c r="I64" s="5">
        <v>-6.7094332739800394E-2</v>
      </c>
      <c r="J64" s="5">
        <v>-2.46481833847179E-2</v>
      </c>
      <c r="K64" s="5">
        <v>-1.2178630081673201E-2</v>
      </c>
      <c r="L64" s="5">
        <v>-1.7029246875681699E-3</v>
      </c>
      <c r="M64" s="5">
        <v>-6.9308905333608298E-3</v>
      </c>
      <c r="N64" s="5">
        <v>-1.33603925049533E-2</v>
      </c>
      <c r="O64" s="5">
        <v>2.93007117420418E-2</v>
      </c>
      <c r="P64" s="39">
        <v>4.47</v>
      </c>
    </row>
    <row r="65" spans="1:16" x14ac:dyDescent="0.2">
      <c r="A65" s="13">
        <v>-6.5591799598323898E-3</v>
      </c>
      <c r="B65" s="5">
        <v>-6.04577157530721E-3</v>
      </c>
      <c r="C65" s="5">
        <v>-1.01251201725842E-2</v>
      </c>
      <c r="D65" s="5">
        <v>-3.1660436086330601E-3</v>
      </c>
      <c r="E65" s="5">
        <v>-1.0533760289801601E-2</v>
      </c>
      <c r="F65" s="5">
        <v>1.4521407027128499E-2</v>
      </c>
      <c r="G65" s="5">
        <v>-9.8290310988484505E-3</v>
      </c>
      <c r="H65" s="5">
        <v>5.5110728794350798E-2</v>
      </c>
      <c r="I65" s="5">
        <v>-6.8505937967885705E-2</v>
      </c>
      <c r="J65" s="5">
        <v>-2.4107044888303199E-2</v>
      </c>
      <c r="K65" s="5">
        <v>-1.3227304540677399E-2</v>
      </c>
      <c r="L65" s="5">
        <v>-4.93219546975243E-3</v>
      </c>
      <c r="M65" s="5">
        <v>-2.60625198208368E-3</v>
      </c>
      <c r="N65" s="5">
        <v>-1.29294705155638E-2</v>
      </c>
      <c r="O65" s="5">
        <v>2.60824226706067E-2</v>
      </c>
      <c r="P65" s="39">
        <v>3.26</v>
      </c>
    </row>
    <row r="66" spans="1:16" x14ac:dyDescent="0.2">
      <c r="A66" s="13">
        <v>-5.5632786008817199E-3</v>
      </c>
      <c r="B66" s="5">
        <v>-6.1855503732474396E-3</v>
      </c>
      <c r="C66" s="5">
        <v>-9.7481185348830407E-3</v>
      </c>
      <c r="D66" s="5">
        <v>-2.07747945621838E-3</v>
      </c>
      <c r="E66" s="5">
        <v>-1.00820960234899E-2</v>
      </c>
      <c r="F66" s="5">
        <v>1.2334602522288501E-2</v>
      </c>
      <c r="G66" s="5">
        <v>-1.3266661531984501E-2</v>
      </c>
      <c r="H66" s="5">
        <v>5.2512882217444802E-2</v>
      </c>
      <c r="I66" s="5">
        <v>-6.9811813718591104E-2</v>
      </c>
      <c r="J66" s="5">
        <v>-2.3306405727968899E-2</v>
      </c>
      <c r="K66" s="5">
        <v>-1.4677058035165899E-2</v>
      </c>
      <c r="L66" s="5">
        <v>-8.2623952630678406E-3</v>
      </c>
      <c r="M66" s="5">
        <v>1.3958512836285499E-3</v>
      </c>
      <c r="N66" s="5">
        <v>-1.27084902074338E-2</v>
      </c>
      <c r="O66" s="5">
        <v>2.26773790656431E-2</v>
      </c>
      <c r="P66" s="39">
        <v>2.54</v>
      </c>
    </row>
    <row r="67" spans="1:16" x14ac:dyDescent="0.2">
      <c r="A67" s="13">
        <v>-4.5180670895819302E-3</v>
      </c>
      <c r="B67" s="5">
        <v>-6.2976380085154101E-3</v>
      </c>
      <c r="C67" s="5">
        <v>-9.3356618820248094E-3</v>
      </c>
      <c r="D67" s="5">
        <v>-1.03642332188082E-3</v>
      </c>
      <c r="E67" s="5">
        <v>-9.4389593384810403E-3</v>
      </c>
      <c r="F67" s="5">
        <v>1.0100749067408901E-2</v>
      </c>
      <c r="G67" s="5">
        <v>-1.6328755888657401E-2</v>
      </c>
      <c r="H67" s="5">
        <v>4.9755469189073101E-2</v>
      </c>
      <c r="I67" s="5">
        <v>-7.1071260427956598E-2</v>
      </c>
      <c r="J67" s="5">
        <v>-2.2227471208638799E-2</v>
      </c>
      <c r="K67" s="5">
        <v>-1.6231079541057802E-2</v>
      </c>
      <c r="L67" s="5">
        <v>-1.12855370916155E-2</v>
      </c>
      <c r="M67" s="5">
        <v>5.0710445113678398E-3</v>
      </c>
      <c r="N67" s="5">
        <v>-1.26590440067407E-2</v>
      </c>
      <c r="O67" s="5">
        <v>1.9290077349527101E-2</v>
      </c>
      <c r="P67" s="39">
        <v>2.39</v>
      </c>
    </row>
    <row r="68" spans="1:16" x14ac:dyDescent="0.2">
      <c r="A68" s="13">
        <v>-3.4768674879029002E-3</v>
      </c>
      <c r="B68" s="5">
        <v>-6.35973367863107E-3</v>
      </c>
      <c r="C68" s="5">
        <v>-8.9220149057944002E-3</v>
      </c>
      <c r="D68" s="5">
        <v>-8.5878653725771602E-5</v>
      </c>
      <c r="E68" s="5">
        <v>-8.6141321151091202E-3</v>
      </c>
      <c r="F68" s="5">
        <v>8.0461396195170305E-3</v>
      </c>
      <c r="G68" s="5">
        <v>-1.8867099801080402E-2</v>
      </c>
      <c r="H68" s="5">
        <v>4.7089566166671398E-2</v>
      </c>
      <c r="I68" s="5">
        <v>-7.2213071333388001E-2</v>
      </c>
      <c r="J68" s="5">
        <v>-2.0872448020937899E-2</v>
      </c>
      <c r="K68" s="5">
        <v>-1.7529666906191298E-2</v>
      </c>
      <c r="L68" s="5">
        <v>-1.36080738551365E-2</v>
      </c>
      <c r="M68" s="5">
        <v>8.5909409475237297E-3</v>
      </c>
      <c r="N68" s="5">
        <v>-1.27085583668274E-2</v>
      </c>
      <c r="O68" s="5">
        <v>1.6058512456842599E-2</v>
      </c>
      <c r="P68" s="39">
        <v>2.72</v>
      </c>
    </row>
    <row r="69" spans="1:16" x14ac:dyDescent="0.2">
      <c r="A69" s="13">
        <v>-2.4826760370550501E-3</v>
      </c>
      <c r="B69" s="5">
        <v>-6.4044942482916903E-3</v>
      </c>
      <c r="C69" s="5">
        <v>-8.5601598186830601E-3</v>
      </c>
      <c r="D69" s="5">
        <v>7.5647255722288101E-4</v>
      </c>
      <c r="E69" s="5">
        <v>-7.6746189513846397E-3</v>
      </c>
      <c r="F69" s="5">
        <v>6.2560411448203002E-3</v>
      </c>
      <c r="G69" s="5">
        <v>-2.08139021838529E-2</v>
      </c>
      <c r="H69" s="5">
        <v>4.4625078924492599E-2</v>
      </c>
      <c r="I69" s="5">
        <v>-7.3193516812004297E-2</v>
      </c>
      <c r="J69" s="5">
        <v>-1.9286245638816299E-2</v>
      </c>
      <c r="K69" s="5">
        <v>-1.8320961034356101E-2</v>
      </c>
      <c r="L69" s="5">
        <v>-1.5052383772888599E-2</v>
      </c>
      <c r="M69" s="5">
        <v>1.19482624261898E-2</v>
      </c>
      <c r="N69" s="5">
        <v>-1.2707944744930101E-2</v>
      </c>
      <c r="O69" s="5">
        <v>1.3083830885327699E-2</v>
      </c>
      <c r="P69" s="39">
        <v>3.26</v>
      </c>
    </row>
    <row r="70" spans="1:16" x14ac:dyDescent="0.2">
      <c r="A70" s="13">
        <v>-1.5614949818030101E-3</v>
      </c>
      <c r="B70" s="5">
        <v>-6.4233188997278702E-3</v>
      </c>
      <c r="C70" s="5">
        <v>-8.2674396817366599E-3</v>
      </c>
      <c r="D70" s="5">
        <v>1.4403294472377999E-3</v>
      </c>
      <c r="E70" s="5">
        <v>-6.7105658075917E-3</v>
      </c>
      <c r="F70" s="5">
        <v>4.79159291946847E-3</v>
      </c>
      <c r="G70" s="5">
        <v>-2.2169628697039302E-2</v>
      </c>
      <c r="H70" s="5">
        <v>4.23454129347191E-2</v>
      </c>
      <c r="I70" s="5">
        <v>-7.3942088160184799E-2</v>
      </c>
      <c r="J70" s="5">
        <v>-1.7464495627905301E-2</v>
      </c>
      <c r="K70" s="5">
        <v>-1.8500892447416501E-2</v>
      </c>
      <c r="L70" s="5">
        <v>-1.56574780237606E-2</v>
      </c>
      <c r="M70" s="5">
        <v>1.5064198767198901E-2</v>
      </c>
      <c r="N70" s="5">
        <v>-1.26105123673418E-2</v>
      </c>
      <c r="O70" s="5">
        <v>1.0344117328790699E-2</v>
      </c>
      <c r="P70" s="39">
        <v>3.78</v>
      </c>
    </row>
    <row r="71" spans="1:16" x14ac:dyDescent="0.2">
      <c r="A71" s="13">
        <v>-7.3162954568231696E-4</v>
      </c>
      <c r="B71" s="5">
        <v>-6.4276964180905597E-3</v>
      </c>
      <c r="C71" s="5">
        <v>-8.0248319501601603E-3</v>
      </c>
      <c r="D71" s="5">
        <v>1.9897454381865298E-3</v>
      </c>
      <c r="E71" s="5">
        <v>-5.7453429797407803E-3</v>
      </c>
      <c r="F71" s="5">
        <v>3.6749008517329199E-3</v>
      </c>
      <c r="G71" s="5">
        <v>-2.2935125361203901E-2</v>
      </c>
      <c r="H71" s="5">
        <v>4.0398621363730201E-2</v>
      </c>
      <c r="I71" s="5">
        <v>-7.4419124427640704E-2</v>
      </c>
      <c r="J71" s="5">
        <v>-1.5560374415849501E-2</v>
      </c>
      <c r="K71" s="5">
        <v>-1.80037650510971E-2</v>
      </c>
      <c r="L71" s="5">
        <v>-1.54859284950564E-2</v>
      </c>
      <c r="M71" s="5">
        <v>1.7989372829307501E-2</v>
      </c>
      <c r="N71" s="5">
        <v>-1.2413459515368E-2</v>
      </c>
      <c r="O71" s="5">
        <v>7.9663935096946307E-3</v>
      </c>
      <c r="P71" s="39">
        <v>4.1500000000000004</v>
      </c>
    </row>
    <row r="72" spans="1:16" x14ac:dyDescent="0.2">
      <c r="A72" s="13">
        <v>-1.61499632065114E-6</v>
      </c>
      <c r="B72" s="5">
        <v>-6.3937388150620304E-3</v>
      </c>
      <c r="C72" s="5">
        <v>-7.8514642419102599E-3</v>
      </c>
      <c r="D72" s="5">
        <v>2.3534803131640301E-3</v>
      </c>
      <c r="E72" s="5">
        <v>-4.7910757975134803E-3</v>
      </c>
      <c r="F72" s="5">
        <v>2.9118309360482699E-3</v>
      </c>
      <c r="G72" s="5">
        <v>-2.3143862243160299E-2</v>
      </c>
      <c r="H72" s="5">
        <v>3.8846723113848701E-2</v>
      </c>
      <c r="I72" s="5">
        <v>-7.4634268809967805E-2</v>
      </c>
      <c r="J72" s="5">
        <v>-1.35924399878742E-2</v>
      </c>
      <c r="K72" s="5">
        <v>-1.6880372590324301E-2</v>
      </c>
      <c r="L72" s="5">
        <v>-1.4775117824419899E-2</v>
      </c>
      <c r="M72" s="5">
        <v>2.0515475301721799E-2</v>
      </c>
      <c r="N72" s="5">
        <v>-1.21382535129692E-2</v>
      </c>
      <c r="O72" s="5">
        <v>6.0271971842667501E-3</v>
      </c>
      <c r="P72" s="39">
        <v>4.3899999999999997</v>
      </c>
    </row>
    <row r="73" spans="1:16" x14ac:dyDescent="0.2">
      <c r="A73" s="13">
        <v>6.1736350439840499E-4</v>
      </c>
      <c r="B73" s="5">
        <v>-6.3249235343105503E-3</v>
      </c>
      <c r="C73" s="5">
        <v>-7.7375822382789701E-3</v>
      </c>
      <c r="D73" s="5">
        <v>2.5194225760895202E-3</v>
      </c>
      <c r="E73" s="5">
        <v>-3.8213394487741502E-3</v>
      </c>
      <c r="F73" s="5">
        <v>2.40243933400279E-3</v>
      </c>
      <c r="G73" s="5">
        <v>-2.2932304213810401E-2</v>
      </c>
      <c r="H73" s="5">
        <v>3.7642020319335202E-2</v>
      </c>
      <c r="I73" s="5">
        <v>-7.4595033956607701E-2</v>
      </c>
      <c r="J73" s="5">
        <v>-1.1644806150593601E-2</v>
      </c>
      <c r="K73" s="5">
        <v>-1.5138963670500801E-2</v>
      </c>
      <c r="L73" s="5">
        <v>-1.3768051384009401E-2</v>
      </c>
      <c r="M73" s="5">
        <v>2.24334616284192E-2</v>
      </c>
      <c r="N73" s="5">
        <v>-1.18983461387772E-2</v>
      </c>
      <c r="O73" s="5">
        <v>4.6250789403094999E-3</v>
      </c>
      <c r="P73" s="39">
        <v>4.58</v>
      </c>
    </row>
    <row r="74" spans="1:16" x14ac:dyDescent="0.2">
      <c r="A74" s="13">
        <v>1.1195886890160299E-3</v>
      </c>
      <c r="B74" s="5">
        <v>-6.2296314895416999E-3</v>
      </c>
      <c r="C74" s="5">
        <v>-7.6720299623898296E-3</v>
      </c>
      <c r="D74" s="5">
        <v>2.4860700192478602E-3</v>
      </c>
      <c r="E74" s="5">
        <v>-2.8611195578731501E-3</v>
      </c>
      <c r="F74" s="5">
        <v>2.1129899046497401E-3</v>
      </c>
      <c r="G74" s="5">
        <v>-2.2406496378203002E-2</v>
      </c>
      <c r="H74" s="5">
        <v>3.6589941590125102E-2</v>
      </c>
      <c r="I74" s="5">
        <v>-7.4351758428031697E-2</v>
      </c>
      <c r="J74" s="5">
        <v>-9.7169432680960302E-3</v>
      </c>
      <c r="K74" s="5">
        <v>-1.29496638205249E-2</v>
      </c>
      <c r="L74" s="5">
        <v>-1.26043756918751E-2</v>
      </c>
      <c r="M74" s="5">
        <v>2.3694205278418E-2</v>
      </c>
      <c r="N74" s="5">
        <v>-1.1881430819585301E-2</v>
      </c>
      <c r="O74" s="5">
        <v>3.8392887025122898E-3</v>
      </c>
      <c r="P74" s="39">
        <v>4.82</v>
      </c>
    </row>
    <row r="75" spans="1:16" x14ac:dyDescent="0.2">
      <c r="A75" s="13">
        <v>1.51641346184999E-3</v>
      </c>
      <c r="B75" s="5">
        <v>-6.1298184820893697E-3</v>
      </c>
      <c r="C75" s="5">
        <v>-7.6524284908423201E-3</v>
      </c>
      <c r="D75" s="5">
        <v>2.3318231627296E-3</v>
      </c>
      <c r="E75" s="5">
        <v>-1.93902786345297E-3</v>
      </c>
      <c r="F75" s="5">
        <v>1.9712973732626199E-3</v>
      </c>
      <c r="G75" s="5">
        <v>-2.1737141517486801E-2</v>
      </c>
      <c r="H75" s="5">
        <v>3.56256479617168E-2</v>
      </c>
      <c r="I75" s="5">
        <v>-7.40317564076797E-2</v>
      </c>
      <c r="J75" s="5">
        <v>-7.7617598257301804E-3</v>
      </c>
      <c r="K75" s="5">
        <v>-1.0555425492338301E-2</v>
      </c>
      <c r="L75" s="5">
        <v>-1.15065207386285E-2</v>
      </c>
      <c r="M75" s="5">
        <v>2.4422147774998602E-2</v>
      </c>
      <c r="N75" s="5">
        <v>-1.22036314663238E-2</v>
      </c>
      <c r="O75" s="5">
        <v>3.5775320353852499E-3</v>
      </c>
      <c r="P75" s="39">
        <v>5.13</v>
      </c>
    </row>
    <row r="76" spans="1:16" x14ac:dyDescent="0.2">
      <c r="A76" s="13">
        <v>1.82484131420455E-3</v>
      </c>
      <c r="B76" s="5">
        <v>-6.0250638970514398E-3</v>
      </c>
      <c r="C76" s="5">
        <v>-7.6868051261505801E-3</v>
      </c>
      <c r="D76" s="5">
        <v>2.12296747482963E-3</v>
      </c>
      <c r="E76" s="5">
        <v>-1.0592286379134601E-3</v>
      </c>
      <c r="F76" s="5">
        <v>1.9123636604802001E-3</v>
      </c>
      <c r="G76" s="5">
        <v>-2.1127823808138501E-2</v>
      </c>
      <c r="H76" s="5">
        <v>3.4610207607985999E-2</v>
      </c>
      <c r="I76" s="5">
        <v>-7.3749495488170905E-2</v>
      </c>
      <c r="J76" s="5">
        <v>-5.8689281086678402E-3</v>
      </c>
      <c r="K76" s="5">
        <v>-8.0465735728832404E-3</v>
      </c>
      <c r="L76" s="5">
        <v>-1.06367655194286E-2</v>
      </c>
      <c r="M76" s="5">
        <v>2.4485678487736601E-2</v>
      </c>
      <c r="N76" s="5">
        <v>-1.2907998200479E-2</v>
      </c>
      <c r="O76" s="5">
        <v>3.83490668796977E-3</v>
      </c>
      <c r="P76" s="39">
        <v>5.47</v>
      </c>
    </row>
    <row r="77" spans="1:16" x14ac:dyDescent="0.2">
      <c r="A77" s="13">
        <v>2.0663601235718699E-3</v>
      </c>
      <c r="B77" s="5">
        <v>-5.9293999799566802E-3</v>
      </c>
      <c r="C77" s="5">
        <v>-7.7737330185158101E-3</v>
      </c>
      <c r="D77" s="5">
        <v>1.9415608208364599E-3</v>
      </c>
      <c r="E77" s="5">
        <v>-1.6692543951198001E-4</v>
      </c>
      <c r="F77" s="5">
        <v>1.7537117433847E-3</v>
      </c>
      <c r="G77" s="5">
        <v>-2.07801644818893E-2</v>
      </c>
      <c r="H77" s="5">
        <v>3.3373474153509698E-2</v>
      </c>
      <c r="I77" s="5">
        <v>-7.3558258322694303E-2</v>
      </c>
      <c r="J77" s="5">
        <v>-4.10666162110638E-3</v>
      </c>
      <c r="K77" s="5">
        <v>-5.5503787905077104E-3</v>
      </c>
      <c r="L77" s="5">
        <v>-1.01990797651719E-2</v>
      </c>
      <c r="M77" s="5">
        <v>2.4150251708767698E-2</v>
      </c>
      <c r="N77" s="5">
        <v>-1.4029632286572301E-2</v>
      </c>
      <c r="O77" s="5">
        <v>4.4644593960032402E-3</v>
      </c>
      <c r="P77" s="39">
        <v>5.74</v>
      </c>
    </row>
    <row r="78" spans="1:16" x14ac:dyDescent="0.2">
      <c r="A78" s="13">
        <v>2.2809304887139998E-3</v>
      </c>
      <c r="B78" s="5">
        <v>-5.8222176624841797E-3</v>
      </c>
      <c r="C78" s="5">
        <v>-7.9210384869863298E-3</v>
      </c>
      <c r="D78" s="5">
        <v>1.8722334066245E-3</v>
      </c>
      <c r="E78" s="5">
        <v>7.93707256950061E-4</v>
      </c>
      <c r="F78" s="5">
        <v>1.33533330830506E-3</v>
      </c>
      <c r="G78" s="5">
        <v>-2.07089451666661E-2</v>
      </c>
      <c r="H78" s="5">
        <v>3.1828695557750197E-2</v>
      </c>
      <c r="I78" s="5">
        <v>-7.3502292784899198E-2</v>
      </c>
      <c r="J78" s="5">
        <v>-2.5702527104296798E-3</v>
      </c>
      <c r="K78" s="5">
        <v>-3.0019600249486899E-3</v>
      </c>
      <c r="L78" s="5">
        <v>-1.03880950086863E-2</v>
      </c>
      <c r="M78" s="5">
        <v>2.3711168344136599E-2</v>
      </c>
      <c r="N78" s="5">
        <v>-1.56115707941227E-2</v>
      </c>
      <c r="O78" s="5">
        <v>5.52388335120391E-3</v>
      </c>
      <c r="P78" s="39">
        <v>5.87</v>
      </c>
    </row>
    <row r="79" spans="1:16" x14ac:dyDescent="0.2">
      <c r="A79" s="13">
        <v>2.5373777284486598E-3</v>
      </c>
      <c r="B79" s="5">
        <v>-5.65407958475254E-3</v>
      </c>
      <c r="C79" s="5">
        <v>-8.1895186053019594E-3</v>
      </c>
      <c r="D79" s="5">
        <v>1.9985058907483499E-3</v>
      </c>
      <c r="E79" s="5">
        <v>1.71379279414397E-3</v>
      </c>
      <c r="F79" s="5">
        <v>5.3778019809593903E-4</v>
      </c>
      <c r="G79" s="5">
        <v>-2.09735030200866E-2</v>
      </c>
      <c r="H79" s="5">
        <v>2.9908761363326802E-2</v>
      </c>
      <c r="I79" s="5">
        <v>-7.3452658401222101E-2</v>
      </c>
      <c r="J79" s="5">
        <v>-1.3497030437366201E-3</v>
      </c>
      <c r="K79" s="5">
        <v>-9.5049821931774802E-5</v>
      </c>
      <c r="L79" s="5">
        <v>-1.1136537886854999E-2</v>
      </c>
      <c r="M79" s="5">
        <v>2.3246107833617399E-2</v>
      </c>
      <c r="N79" s="5">
        <v>-1.7709499268314399E-2</v>
      </c>
      <c r="O79" s="5">
        <v>6.9372201516484404E-3</v>
      </c>
      <c r="P79" s="39">
        <v>5.8</v>
      </c>
    </row>
    <row r="80" spans="1:16" x14ac:dyDescent="0.2">
      <c r="A80" s="13">
        <v>2.9326360906845798E-3</v>
      </c>
      <c r="B80" s="5">
        <v>-5.3359953025847798E-3</v>
      </c>
      <c r="C80" s="5">
        <v>-8.5126162539871705E-3</v>
      </c>
      <c r="D80" s="5">
        <v>2.3880351722463601E-3</v>
      </c>
      <c r="E80" s="5">
        <v>2.5651951423399902E-3</v>
      </c>
      <c r="F80" s="5">
        <v>-7.6536851839089097E-4</v>
      </c>
      <c r="G80" s="5">
        <v>-2.15792602875798E-2</v>
      </c>
      <c r="H80" s="5">
        <v>2.7698844485528801E-2</v>
      </c>
      <c r="I80" s="5">
        <v>-7.3280056987228795E-2</v>
      </c>
      <c r="J80" s="5">
        <v>-5.3355219664590699E-4</v>
      </c>
      <c r="K80" s="5">
        <v>3.11133412886113E-3</v>
      </c>
      <c r="L80" s="5">
        <v>-1.26084770667085E-2</v>
      </c>
      <c r="M80" s="5">
        <v>2.2885769173912201E-2</v>
      </c>
      <c r="N80" s="5">
        <v>-2.0179677530636202E-2</v>
      </c>
      <c r="O80" s="5">
        <v>8.9309461641118096E-3</v>
      </c>
      <c r="P80" s="39">
        <v>5.51</v>
      </c>
    </row>
    <row r="81" spans="1:16" x14ac:dyDescent="0.2">
      <c r="A81" s="13">
        <v>3.5778794122247799E-3</v>
      </c>
      <c r="B81" s="5">
        <v>-4.8516531952809104E-3</v>
      </c>
      <c r="C81" s="5">
        <v>-8.7793051778085295E-3</v>
      </c>
      <c r="D81" s="5">
        <v>3.0097937698025101E-3</v>
      </c>
      <c r="E81" s="5">
        <v>3.3322178389953798E-3</v>
      </c>
      <c r="F81" s="5">
        <v>-2.5638082105680598E-3</v>
      </c>
      <c r="G81" s="5">
        <v>-2.2511112997776202E-2</v>
      </c>
      <c r="H81" s="5">
        <v>2.5516971056663701E-2</v>
      </c>
      <c r="I81" s="5">
        <v>-7.2988274545689305E-2</v>
      </c>
      <c r="J81" s="5">
        <v>1.9646639081732899E-5</v>
      </c>
      <c r="K81" s="5">
        <v>6.58013520453158E-3</v>
      </c>
      <c r="L81" s="5">
        <v>-1.48800433250034E-2</v>
      </c>
      <c r="M81" s="5">
        <v>2.21039120145777E-2</v>
      </c>
      <c r="N81" s="5">
        <v>-2.2888929283519401E-2</v>
      </c>
      <c r="O81" s="5">
        <v>1.1218451317977499E-2</v>
      </c>
      <c r="P81" s="39">
        <v>4.96</v>
      </c>
    </row>
    <row r="82" spans="1:16" x14ac:dyDescent="0.2">
      <c r="A82" s="13">
        <v>4.5215945011327597E-3</v>
      </c>
      <c r="B82" s="5">
        <v>-4.2095662563350301E-3</v>
      </c>
      <c r="C82" s="5">
        <v>-8.8517551830067792E-3</v>
      </c>
      <c r="D82" s="5">
        <v>3.7677436362600699E-3</v>
      </c>
      <c r="E82" s="5">
        <v>3.9666327693172899E-3</v>
      </c>
      <c r="F82" s="5">
        <v>-4.8817215847619397E-3</v>
      </c>
      <c r="G82" s="5">
        <v>-2.3784353874447502E-2</v>
      </c>
      <c r="H82" s="5">
        <v>2.37212029121424E-2</v>
      </c>
      <c r="I82" s="5">
        <v>-7.2639514289234194E-2</v>
      </c>
      <c r="J82" s="5">
        <v>7.8065499078894295E-4</v>
      </c>
      <c r="K82" s="5">
        <v>1.0011591626315101E-2</v>
      </c>
      <c r="L82" s="5">
        <v>-1.7647690618450802E-2</v>
      </c>
      <c r="M82" s="5">
        <v>2.0471143239181502E-2</v>
      </c>
      <c r="N82" s="5">
        <v>-2.5681108800070102E-2</v>
      </c>
      <c r="O82" s="5">
        <v>1.3281767828063199E-2</v>
      </c>
      <c r="P82" s="39">
        <v>4.0599999999999996</v>
      </c>
    </row>
    <row r="83" spans="1:16" x14ac:dyDescent="0.2">
      <c r="A83" s="13">
        <v>5.6839582810963504E-3</v>
      </c>
      <c r="B83" s="5">
        <v>-3.42177669003814E-3</v>
      </c>
      <c r="C83" s="5">
        <v>-8.7142824235058296E-3</v>
      </c>
      <c r="D83" s="5">
        <v>4.5075537050092403E-3</v>
      </c>
      <c r="E83" s="5">
        <v>4.4811049335316197E-3</v>
      </c>
      <c r="F83" s="5">
        <v>-7.6552612846960601E-3</v>
      </c>
      <c r="G83" s="5">
        <v>-2.5188825346083101E-2</v>
      </c>
      <c r="H83" s="5">
        <v>2.2692536714134199E-2</v>
      </c>
      <c r="I83" s="5">
        <v>-7.2251705839549402E-2</v>
      </c>
      <c r="J83" s="5">
        <v>2.1674427337580698E-3</v>
      </c>
      <c r="K83" s="5">
        <v>1.28215408831954E-2</v>
      </c>
      <c r="L83" s="5">
        <v>-2.0623019228329799E-2</v>
      </c>
      <c r="M83" s="5">
        <v>1.7681494584359501E-2</v>
      </c>
      <c r="N83" s="5">
        <v>-2.8214654633552199E-2</v>
      </c>
      <c r="O83" s="5">
        <v>1.4740653806992301E-2</v>
      </c>
      <c r="P83" s="39">
        <v>2.79</v>
      </c>
    </row>
    <row r="84" spans="1:16" x14ac:dyDescent="0.2">
      <c r="A84" s="13">
        <v>6.8971712253821302E-3</v>
      </c>
      <c r="B84" s="5">
        <v>-2.5518605292023299E-3</v>
      </c>
      <c r="C84" s="5">
        <v>-8.4821340654379195E-3</v>
      </c>
      <c r="D84" s="5">
        <v>5.1416298262926402E-3</v>
      </c>
      <c r="E84" s="5">
        <v>4.9906476375707696E-3</v>
      </c>
      <c r="F84" s="5">
        <v>-1.05364853896778E-2</v>
      </c>
      <c r="G84" s="5">
        <v>-2.6369120586895101E-2</v>
      </c>
      <c r="H84" s="5">
        <v>2.2716897870703998E-2</v>
      </c>
      <c r="I84" s="5">
        <v>-7.1820325060172302E-2</v>
      </c>
      <c r="J84" s="5">
        <v>4.1344444731089202E-3</v>
      </c>
      <c r="K84" s="5">
        <v>1.45888483677259E-2</v>
      </c>
      <c r="L84" s="5">
        <v>-2.2948476901659E-2</v>
      </c>
      <c r="M84" s="5">
        <v>1.34951430897353E-2</v>
      </c>
      <c r="N84" s="5">
        <v>-3.0398402010062199E-2</v>
      </c>
      <c r="O84" s="5">
        <v>1.5734197085879399E-2</v>
      </c>
      <c r="P84" s="39">
        <v>1.2</v>
      </c>
    </row>
    <row r="85" spans="1:16" x14ac:dyDescent="0.2">
      <c r="A85" s="13">
        <v>7.96220359135065E-3</v>
      </c>
      <c r="B85" s="5">
        <v>-1.7076143216192201E-3</v>
      </c>
      <c r="C85" s="5">
        <v>-8.2808047602708594E-3</v>
      </c>
      <c r="D85" s="5">
        <v>5.5624765294610299E-3</v>
      </c>
      <c r="E85" s="5">
        <v>5.5657974067158302E-3</v>
      </c>
      <c r="F85" s="5">
        <v>-1.30783904189749E-2</v>
      </c>
      <c r="G85" s="5">
        <v>-2.7048476383855699E-2</v>
      </c>
      <c r="H85" s="5">
        <v>2.3789111445392801E-2</v>
      </c>
      <c r="I85" s="5">
        <v>-7.1119716333855998E-2</v>
      </c>
      <c r="J85" s="5">
        <v>6.4562988490057304E-3</v>
      </c>
      <c r="K85" s="5">
        <v>1.53483278348847E-2</v>
      </c>
      <c r="L85" s="5">
        <v>-2.39899627755688E-2</v>
      </c>
      <c r="M85" s="5">
        <v>7.9015051151096194E-3</v>
      </c>
      <c r="N85" s="5">
        <v>-3.2326408391471398E-2</v>
      </c>
      <c r="O85" s="5">
        <v>1.6203018619593501E-2</v>
      </c>
      <c r="P85" s="39">
        <v>-0.44</v>
      </c>
    </row>
    <row r="86" spans="1:16" x14ac:dyDescent="0.2">
      <c r="A86" s="13">
        <v>8.7145785671055801E-3</v>
      </c>
      <c r="B86" s="5">
        <v>-9.4855619422857097E-4</v>
      </c>
      <c r="C86" s="5">
        <v>-8.1771111810463003E-3</v>
      </c>
      <c r="D86" s="5">
        <v>5.6467642267391998E-3</v>
      </c>
      <c r="E86" s="5">
        <v>6.1620799577352002E-3</v>
      </c>
      <c r="F86" s="5">
        <v>-1.4901977233624601E-2</v>
      </c>
      <c r="G86" s="5">
        <v>-2.7041192871553502E-2</v>
      </c>
      <c r="H86" s="5">
        <v>2.5817948887678299E-2</v>
      </c>
      <c r="I86" s="5">
        <v>-6.9906857472053802E-2</v>
      </c>
      <c r="J86" s="5">
        <v>8.9383110287071105E-3</v>
      </c>
      <c r="K86" s="5">
        <v>1.5335931328603E-2</v>
      </c>
      <c r="L86" s="5">
        <v>-2.36030701672829E-2</v>
      </c>
      <c r="M86" s="5">
        <v>1.3928678250992501E-3</v>
      </c>
      <c r="N86" s="5">
        <v>-3.4088686544583198E-2</v>
      </c>
      <c r="O86" s="5">
        <v>1.6441937219933301E-2</v>
      </c>
      <c r="P86" s="39">
        <v>-1.78</v>
      </c>
    </row>
    <row r="87" spans="1:16" x14ac:dyDescent="0.2">
      <c r="A87" s="13">
        <v>9.0545595381542904E-3</v>
      </c>
      <c r="B87" s="5">
        <v>-3.0989424183461002E-4</v>
      </c>
      <c r="C87" s="5">
        <v>-8.2546854503664103E-3</v>
      </c>
      <c r="D87" s="5">
        <v>5.3981239559357901E-3</v>
      </c>
      <c r="E87" s="5">
        <v>6.7297189452927304E-3</v>
      </c>
      <c r="F87" s="5">
        <v>-1.56834240543282E-2</v>
      </c>
      <c r="G87" s="5">
        <v>-2.63522549214305E-2</v>
      </c>
      <c r="H87" s="5">
        <v>2.8671965736354801E-2</v>
      </c>
      <c r="I87" s="5">
        <v>-6.8219130869456496E-2</v>
      </c>
      <c r="J87" s="5">
        <v>1.13783092422086E-2</v>
      </c>
      <c r="K87" s="5">
        <v>1.49006199653684E-2</v>
      </c>
      <c r="L87" s="5">
        <v>-2.1916926960746499E-2</v>
      </c>
      <c r="M87" s="5">
        <v>-5.3656209432339204E-3</v>
      </c>
      <c r="N87" s="5">
        <v>-3.5576908028888597E-2</v>
      </c>
      <c r="O87" s="5">
        <v>1.7079181508865001E-2</v>
      </c>
      <c r="P87" s="39">
        <v>-2.54</v>
      </c>
    </row>
    <row r="88" spans="1:16" x14ac:dyDescent="0.2">
      <c r="A88" s="13">
        <v>8.9673523678963397E-3</v>
      </c>
      <c r="B88" s="5">
        <v>1.61334989535239E-4</v>
      </c>
      <c r="C88" s="5">
        <v>-8.5676809581572699E-3</v>
      </c>
      <c r="D88" s="5">
        <v>4.8699785511917004E-3</v>
      </c>
      <c r="E88" s="5">
        <v>7.1852634760466803E-3</v>
      </c>
      <c r="F88" s="5">
        <v>-1.53671658312843E-2</v>
      </c>
      <c r="G88" s="5">
        <v>-2.5019481133422599E-2</v>
      </c>
      <c r="H88" s="5">
        <v>3.2160340964548999E-2</v>
      </c>
      <c r="I88" s="5">
        <v>-6.6166144383970296E-2</v>
      </c>
      <c r="J88" s="5">
        <v>1.34922173728551E-2</v>
      </c>
      <c r="K88" s="5">
        <v>1.4635360359302499E-2</v>
      </c>
      <c r="L88" s="5">
        <v>-1.90304423494587E-2</v>
      </c>
      <c r="M88" s="5">
        <v>-1.17261588858939E-2</v>
      </c>
      <c r="N88" s="5">
        <v>-3.6649372865835902E-2</v>
      </c>
      <c r="O88" s="5">
        <v>1.8644409399217798E-2</v>
      </c>
      <c r="P88" s="39">
        <v>-2.63</v>
      </c>
    </row>
    <row r="89" spans="1:16" x14ac:dyDescent="0.2">
      <c r="A89" s="13">
        <v>8.5053760209423401E-3</v>
      </c>
      <c r="B89" s="5">
        <v>4.8859815446246205E-4</v>
      </c>
      <c r="C89" s="5">
        <v>-9.1169149988140994E-3</v>
      </c>
      <c r="D89" s="5">
        <v>4.1208480492707297E-3</v>
      </c>
      <c r="E89" s="5">
        <v>7.4124981310168103E-3</v>
      </c>
      <c r="F89" s="5">
        <v>-1.4076343844251099E-2</v>
      </c>
      <c r="G89" s="5">
        <v>-2.3072330001456601E-2</v>
      </c>
      <c r="H89" s="5">
        <v>3.5927531654573498E-2</v>
      </c>
      <c r="I89" s="5">
        <v>-6.3873051330182798E-2</v>
      </c>
      <c r="J89" s="5">
        <v>1.4998643571224501E-2</v>
      </c>
      <c r="K89" s="5">
        <v>1.48663827680478E-2</v>
      </c>
      <c r="L89" s="5">
        <v>-1.5365611318024301E-2</v>
      </c>
      <c r="M89" s="5">
        <v>-1.7136126085488101E-2</v>
      </c>
      <c r="N89" s="5">
        <v>-3.7229427241828497E-2</v>
      </c>
      <c r="O89" s="5">
        <v>2.11782557597654E-2</v>
      </c>
      <c r="P89" s="39">
        <v>-2.19</v>
      </c>
    </row>
    <row r="90" spans="1:16" x14ac:dyDescent="0.2">
      <c r="A90" s="13">
        <v>7.7444295860779801E-3</v>
      </c>
      <c r="B90" s="5">
        <v>7.1357802586451797E-4</v>
      </c>
      <c r="C90" s="5">
        <v>-9.8516819174356406E-3</v>
      </c>
      <c r="D90" s="5">
        <v>3.24087720360404E-3</v>
      </c>
      <c r="E90" s="5">
        <v>7.3299437081865903E-3</v>
      </c>
      <c r="F90" s="5">
        <v>-1.2127591303420299E-2</v>
      </c>
      <c r="G90" s="5">
        <v>-2.07379076848681E-2</v>
      </c>
      <c r="H90" s="5">
        <v>3.9674881456640797E-2</v>
      </c>
      <c r="I90" s="5">
        <v>-6.1537564599265397E-2</v>
      </c>
      <c r="J90" s="5">
        <v>1.5869439145974398E-2</v>
      </c>
      <c r="K90" s="5">
        <v>1.5820526172272299E-2</v>
      </c>
      <c r="L90" s="5">
        <v>-1.1430499368903699E-2</v>
      </c>
      <c r="M90" s="5">
        <v>-2.1334229057238599E-2</v>
      </c>
      <c r="N90" s="5">
        <v>-3.7268718628744903E-2</v>
      </c>
      <c r="O90" s="5">
        <v>2.44278881333026E-2</v>
      </c>
      <c r="P90" s="39">
        <v>-1.46</v>
      </c>
    </row>
    <row r="91" spans="1:16" x14ac:dyDescent="0.2">
      <c r="A91" s="13">
        <v>6.79063022233912E-3</v>
      </c>
      <c r="B91" s="5">
        <v>8.5958423695225604E-4</v>
      </c>
      <c r="C91" s="5">
        <v>-1.06664101388152E-2</v>
      </c>
      <c r="D91" s="5">
        <v>2.2812759825046199E-3</v>
      </c>
      <c r="E91" s="5">
        <v>6.9509183474745599E-3</v>
      </c>
      <c r="F91" s="5">
        <v>-9.7639709774276703E-3</v>
      </c>
      <c r="G91" s="5">
        <v>-1.8217795035785401E-2</v>
      </c>
      <c r="H91" s="5">
        <v>4.3333744555190602E-2</v>
      </c>
      <c r="I91" s="5">
        <v>-5.9233316821893901E-2</v>
      </c>
      <c r="J91" s="5">
        <v>1.6119864610496901E-2</v>
      </c>
      <c r="K91" s="5">
        <v>1.73855120545733E-2</v>
      </c>
      <c r="L91" s="5">
        <v>-7.8297287132200796E-3</v>
      </c>
      <c r="M91" s="5">
        <v>-2.45002499188781E-2</v>
      </c>
      <c r="N91" s="5">
        <v>-3.6821438303141898E-2</v>
      </c>
      <c r="O91" s="5">
        <v>2.8217671914825101E-2</v>
      </c>
      <c r="P91" s="39">
        <v>-0.7</v>
      </c>
    </row>
    <row r="92" spans="1:16" x14ac:dyDescent="0.2">
      <c r="A92" s="13">
        <v>5.7419990920991697E-3</v>
      </c>
      <c r="B92" s="5">
        <v>9.3717576978409698E-4</v>
      </c>
      <c r="C92" s="5">
        <v>-1.14598593335004E-2</v>
      </c>
      <c r="D92" s="5">
        <v>1.24797413463424E-3</v>
      </c>
      <c r="E92" s="5">
        <v>6.2887988725360104E-3</v>
      </c>
      <c r="F92" s="5">
        <v>-7.2952940825583203E-3</v>
      </c>
      <c r="G92" s="5">
        <v>-1.5719330713726901E-2</v>
      </c>
      <c r="H92" s="5">
        <v>4.6692422075627703E-2</v>
      </c>
      <c r="I92" s="5">
        <v>-5.7095326812447902E-2</v>
      </c>
      <c r="J92" s="5">
        <v>1.5863526572969501E-2</v>
      </c>
      <c r="K92" s="5">
        <v>1.9292664153892101E-2</v>
      </c>
      <c r="L92" s="5">
        <v>-4.8703590803952403E-3</v>
      </c>
      <c r="M92" s="5">
        <v>-2.69918456566479E-2</v>
      </c>
      <c r="N92" s="5">
        <v>-3.6123435964009798E-2</v>
      </c>
      <c r="O92" s="5">
        <v>3.2454449173668E-2</v>
      </c>
      <c r="P92" s="39">
        <v>-1.4E-2</v>
      </c>
    </row>
    <row r="93" spans="1:16" x14ac:dyDescent="0.2">
      <c r="A93" s="13">
        <v>4.6751251178674498E-3</v>
      </c>
      <c r="B93" s="5">
        <v>9.8073338015383605E-4</v>
      </c>
      <c r="C93" s="5">
        <v>-1.21285121324254E-2</v>
      </c>
      <c r="D93" s="5">
        <v>2.0110434301816001E-4</v>
      </c>
      <c r="E93" s="5">
        <v>5.4098881118221703E-3</v>
      </c>
      <c r="F93" s="5">
        <v>-4.8709950133040804E-3</v>
      </c>
      <c r="G93" s="5">
        <v>-1.3394210325658899E-2</v>
      </c>
      <c r="H93" s="5">
        <v>4.95536607084959E-2</v>
      </c>
      <c r="I93" s="5">
        <v>-5.5183078847901398E-2</v>
      </c>
      <c r="J93" s="5">
        <v>1.51708611170632E-2</v>
      </c>
      <c r="K93" s="5">
        <v>2.1065800539935599E-2</v>
      </c>
      <c r="L93" s="5">
        <v>-2.85000301123216E-3</v>
      </c>
      <c r="M93" s="5">
        <v>-2.9117959698317399E-2</v>
      </c>
      <c r="N93" s="5">
        <v>-3.5324181916074802E-2</v>
      </c>
      <c r="O93" s="5">
        <v>3.6719589604265003E-2</v>
      </c>
      <c r="P93" s="39">
        <v>0.55000000000000004</v>
      </c>
    </row>
    <row r="94" spans="1:16" x14ac:dyDescent="0.2">
      <c r="A94" s="13">
        <v>3.6404693620735598E-3</v>
      </c>
      <c r="B94" s="5">
        <v>9.8096398907577599E-4</v>
      </c>
      <c r="C94" s="5">
        <v>-1.2611304367075899E-2</v>
      </c>
      <c r="D94" s="5">
        <v>-7.8276654530890497E-4</v>
      </c>
      <c r="E94" s="5">
        <v>4.4220690527750801E-3</v>
      </c>
      <c r="F94" s="5">
        <v>-2.6604562928874398E-3</v>
      </c>
      <c r="G94" s="5">
        <v>-1.13812711487497E-2</v>
      </c>
      <c r="H94" s="5">
        <v>5.18367688197841E-2</v>
      </c>
      <c r="I94" s="5">
        <v>-5.3504852179916199E-2</v>
      </c>
      <c r="J94" s="5">
        <v>1.40806853497623E-2</v>
      </c>
      <c r="K94" s="5">
        <v>2.2392168971806199E-2</v>
      </c>
      <c r="L94" s="5">
        <v>-1.79342573129125E-3</v>
      </c>
      <c r="M94" s="5">
        <v>-3.10789189315149E-2</v>
      </c>
      <c r="N94" s="5">
        <v>-3.4436573538114502E-2</v>
      </c>
      <c r="O94" s="5">
        <v>4.0688511635995302E-2</v>
      </c>
      <c r="P94" s="39">
        <v>1.05</v>
      </c>
    </row>
    <row r="95" spans="1:16" x14ac:dyDescent="0.2">
      <c r="A95" s="13">
        <v>2.6682711065976702E-3</v>
      </c>
      <c r="B95" s="5">
        <v>9.4331318125246203E-4</v>
      </c>
      <c r="C95" s="5">
        <v>-1.28731244671909E-2</v>
      </c>
      <c r="D95" s="5">
        <v>-1.6741383700365901E-3</v>
      </c>
      <c r="E95" s="5">
        <v>3.3492092171362501E-3</v>
      </c>
      <c r="F95" s="5">
        <v>-8.34752409289504E-4</v>
      </c>
      <c r="G95" s="5">
        <v>-9.8127013322422997E-3</v>
      </c>
      <c r="H95" s="5">
        <v>5.3475128530944202E-2</v>
      </c>
      <c r="I95" s="5">
        <v>-5.2144041740291802E-2</v>
      </c>
      <c r="J95" s="5">
        <v>1.2680676783681601E-2</v>
      </c>
      <c r="K95" s="5">
        <v>2.3046004699653601E-2</v>
      </c>
      <c r="L95" s="5">
        <v>-1.5660550787511701E-3</v>
      </c>
      <c r="M95" s="5">
        <v>-3.2880870269080598E-2</v>
      </c>
      <c r="N95" s="5">
        <v>-3.33629053144191E-2</v>
      </c>
      <c r="O95" s="5">
        <v>4.4314496271260502E-2</v>
      </c>
      <c r="P95" s="39">
        <v>1.51</v>
      </c>
    </row>
    <row r="96" spans="1:16" x14ac:dyDescent="0.2">
      <c r="A96" s="13">
        <v>1.7745898694994701E-3</v>
      </c>
      <c r="B96" s="5">
        <v>8.7616162819135601E-4</v>
      </c>
      <c r="C96" s="5">
        <v>-1.2921084402606199E-2</v>
      </c>
      <c r="D96" s="5">
        <v>-2.41548350793072E-3</v>
      </c>
      <c r="E96" s="5">
        <v>2.27910211257635E-3</v>
      </c>
      <c r="F96" s="5">
        <v>4.8833837047904398E-4</v>
      </c>
      <c r="G96" s="5">
        <v>-8.7343376275290305E-3</v>
      </c>
      <c r="H96" s="5">
        <v>5.4422755340367897E-2</v>
      </c>
      <c r="I96" s="5">
        <v>-5.10962976704427E-2</v>
      </c>
      <c r="J96" s="5">
        <v>1.1032717100055701E-2</v>
      </c>
      <c r="K96" s="5">
        <v>2.2973056867116998E-2</v>
      </c>
      <c r="L96" s="5">
        <v>-1.9588721279254302E-3</v>
      </c>
      <c r="M96" s="5">
        <v>-3.4649332235892297E-2</v>
      </c>
      <c r="N96" s="5">
        <v>-3.2270551136804299E-2</v>
      </c>
      <c r="O96" s="5">
        <v>4.7322656889203903E-2</v>
      </c>
      <c r="P96" s="39">
        <v>1.95</v>
      </c>
    </row>
    <row r="97" spans="1:16" x14ac:dyDescent="0.2">
      <c r="A97" s="13">
        <v>9.7392735142979897E-4</v>
      </c>
      <c r="B97" s="5">
        <v>7.9815305269747303E-4</v>
      </c>
      <c r="C97" s="5">
        <v>-1.2778385223683599E-2</v>
      </c>
      <c r="D97" s="5">
        <v>-2.9632651402130799E-3</v>
      </c>
      <c r="E97" s="5">
        <v>1.2229542723842001E-3</v>
      </c>
      <c r="F97" s="5">
        <v>1.2543790200866599E-3</v>
      </c>
      <c r="G97" s="5">
        <v>-8.1553943137821997E-3</v>
      </c>
      <c r="H97" s="5">
        <v>5.4708610785050703E-2</v>
      </c>
      <c r="I97" s="5">
        <v>-5.04297610128231E-2</v>
      </c>
      <c r="J97" s="5">
        <v>9.2655900232606805E-3</v>
      </c>
      <c r="K97" s="5">
        <v>2.2072034565414698E-2</v>
      </c>
      <c r="L97" s="5">
        <v>-2.8375216160815599E-3</v>
      </c>
      <c r="M97" s="5">
        <v>-3.6357487686234903E-2</v>
      </c>
      <c r="N97" s="5">
        <v>-3.1270686390116403E-2</v>
      </c>
      <c r="O97" s="5">
        <v>4.9694560833243903E-2</v>
      </c>
      <c r="P97" s="39">
        <v>2.35</v>
      </c>
    </row>
    <row r="98" spans="1:16" x14ac:dyDescent="0.2">
      <c r="A98" s="13">
        <v>2.7838342051011799E-4</v>
      </c>
      <c r="B98" s="5">
        <v>7.0015727463278599E-4</v>
      </c>
      <c r="C98" s="5">
        <v>-1.24714389468852E-2</v>
      </c>
      <c r="D98" s="5">
        <v>-3.3081664410721601E-3</v>
      </c>
      <c r="E98" s="5">
        <v>1.9218086365869799E-4</v>
      </c>
      <c r="F98" s="5">
        <v>1.4842872586989201E-3</v>
      </c>
      <c r="G98" s="5">
        <v>-7.9865050282109298E-3</v>
      </c>
      <c r="H98" s="5">
        <v>5.4413236569766002E-2</v>
      </c>
      <c r="I98" s="5">
        <v>-5.0071203580614898E-2</v>
      </c>
      <c r="J98" s="5">
        <v>7.4887467152228203E-3</v>
      </c>
      <c r="K98" s="5">
        <v>2.0489036988130899E-2</v>
      </c>
      <c r="L98" s="5">
        <v>-4.0609904808487597E-3</v>
      </c>
      <c r="M98" s="5">
        <v>-3.80597403749749E-2</v>
      </c>
      <c r="N98" s="5">
        <v>-3.0347950786811701E-2</v>
      </c>
      <c r="O98" s="5">
        <v>5.13846121766511E-2</v>
      </c>
      <c r="P98" s="39">
        <v>2.65</v>
      </c>
    </row>
    <row r="99" spans="1:16" x14ac:dyDescent="0.2">
      <c r="A99" s="13">
        <v>-3.0085058615892399E-4</v>
      </c>
      <c r="B99" s="5">
        <v>5.9848906679657197E-4</v>
      </c>
      <c r="C99" s="5">
        <v>-1.20396333689783E-2</v>
      </c>
      <c r="D99" s="5">
        <v>-3.4119223742251699E-3</v>
      </c>
      <c r="E99" s="5">
        <v>-7.6619443809805305E-4</v>
      </c>
      <c r="F99" s="5">
        <v>1.33017727531656E-3</v>
      </c>
      <c r="G99" s="5">
        <v>-8.0942738347688902E-3</v>
      </c>
      <c r="H99" s="5">
        <v>5.3778633025757597E-2</v>
      </c>
      <c r="I99" s="5">
        <v>-4.9917772655946303E-2</v>
      </c>
      <c r="J99" s="5">
        <v>5.6934689799599102E-3</v>
      </c>
      <c r="K99" s="5">
        <v>1.83475561089241E-2</v>
      </c>
      <c r="L99" s="5">
        <v>-5.3901139388112702E-3</v>
      </c>
      <c r="M99" s="5">
        <v>-3.9550544270829303E-2</v>
      </c>
      <c r="N99" s="5">
        <v>-2.9333080292513601E-2</v>
      </c>
      <c r="O99" s="5">
        <v>5.2317320809881197E-2</v>
      </c>
      <c r="P99" s="39">
        <v>2.79</v>
      </c>
    </row>
    <row r="100" spans="1:16" x14ac:dyDescent="0.2">
      <c r="A100" s="13">
        <v>-7.4973350814588197E-4</v>
      </c>
      <c r="B100" s="5">
        <v>4.9221847761309501E-4</v>
      </c>
      <c r="C100" s="5">
        <v>-1.1557760730182699E-2</v>
      </c>
      <c r="D100" s="5">
        <v>-3.32983312815415E-3</v>
      </c>
      <c r="E100" s="5">
        <v>-1.6515500035724801E-3</v>
      </c>
      <c r="F100" s="5">
        <v>1.01071754526867E-3</v>
      </c>
      <c r="G100" s="5">
        <v>-8.3291746539031104E-3</v>
      </c>
      <c r="H100" s="5">
        <v>5.3026528722923898E-2</v>
      </c>
      <c r="I100" s="5">
        <v>-4.9839018507104302E-2</v>
      </c>
      <c r="J100" s="5">
        <v>3.8989113270774698E-3</v>
      </c>
      <c r="K100" s="5">
        <v>1.5938883740504201E-2</v>
      </c>
      <c r="L100" s="5">
        <v>-6.4522753228259998E-3</v>
      </c>
      <c r="M100" s="5">
        <v>-4.0671249672908298E-2</v>
      </c>
      <c r="N100" s="5">
        <v>-2.81415853962893E-2</v>
      </c>
      <c r="O100" s="5">
        <v>5.26547896220175E-2</v>
      </c>
      <c r="P100" s="39">
        <v>2.77</v>
      </c>
    </row>
    <row r="101" spans="1:16" x14ac:dyDescent="0.2">
      <c r="A101" s="13">
        <v>-1.0699489548599401E-3</v>
      </c>
      <c r="B101" s="5">
        <v>3.9423168218826398E-4</v>
      </c>
      <c r="C101" s="5">
        <v>-1.1068657886730201E-2</v>
      </c>
      <c r="D101" s="5">
        <v>-3.1135777611925302E-3</v>
      </c>
      <c r="E101" s="5">
        <v>-2.4388600608844699E-3</v>
      </c>
      <c r="F101" s="5">
        <v>6.9379848542004295E-4</v>
      </c>
      <c r="G101" s="5">
        <v>-8.5121321257771703E-3</v>
      </c>
      <c r="H101" s="5">
        <v>5.25285517416001E-2</v>
      </c>
      <c r="I101" s="5">
        <v>-4.96592479924425E-2</v>
      </c>
      <c r="J101" s="5">
        <v>2.0705827463539002E-3</v>
      </c>
      <c r="K101" s="5">
        <v>1.3577372998680301E-2</v>
      </c>
      <c r="L101" s="5">
        <v>-6.99916540565464E-3</v>
      </c>
      <c r="M101" s="5">
        <v>-4.1219976341874798E-2</v>
      </c>
      <c r="N101" s="5">
        <v>-2.6844535821265201E-2</v>
      </c>
      <c r="O101" s="5">
        <v>5.2428276214906401E-2</v>
      </c>
      <c r="P101" s="39">
        <v>2.61</v>
      </c>
    </row>
    <row r="102" spans="1:16" x14ac:dyDescent="0.2">
      <c r="A102" s="13">
        <v>-1.2673209072076399E-3</v>
      </c>
      <c r="B102" s="5">
        <v>2.9740996335988302E-4</v>
      </c>
      <c r="C102" s="5">
        <v>-1.06099035674439E-2</v>
      </c>
      <c r="D102" s="5">
        <v>-2.85436746142081E-3</v>
      </c>
      <c r="E102" s="5">
        <v>-3.2175915006279398E-3</v>
      </c>
      <c r="F102" s="5">
        <v>5.3085433369714596E-4</v>
      </c>
      <c r="G102" s="5">
        <v>-8.4231058222594395E-3</v>
      </c>
      <c r="H102" s="5">
        <v>5.2526958612237599E-2</v>
      </c>
      <c r="I102" s="5">
        <v>-4.9264503681311099E-2</v>
      </c>
      <c r="J102" s="5">
        <v>2.4636241179415902E-4</v>
      </c>
      <c r="K102" s="5">
        <v>1.15047452607235E-2</v>
      </c>
      <c r="L102" s="5">
        <v>-6.7998946688008297E-3</v>
      </c>
      <c r="M102" s="5">
        <v>-4.1041588033881797E-2</v>
      </c>
      <c r="N102" s="5">
        <v>-2.5351745904263399E-2</v>
      </c>
      <c r="O102" s="5">
        <v>5.1690114298419798E-2</v>
      </c>
      <c r="P102" s="39">
        <v>2.38</v>
      </c>
    </row>
    <row r="103" spans="1:16" x14ac:dyDescent="0.2">
      <c r="A103" s="13">
        <v>-1.36100209883129E-3</v>
      </c>
      <c r="B103" s="5">
        <v>1.7612436160480699E-4</v>
      </c>
      <c r="C103" s="5">
        <v>-1.0208398436082001E-2</v>
      </c>
      <c r="D103" s="5">
        <v>-2.6429042359767301E-3</v>
      </c>
      <c r="E103" s="5">
        <v>-4.0466145742348702E-3</v>
      </c>
      <c r="F103" s="5">
        <v>7.3727146571519401E-4</v>
      </c>
      <c r="G103" s="5">
        <v>-7.7719212054372802E-3</v>
      </c>
      <c r="H103" s="5">
        <v>5.3268390270814099E-2</v>
      </c>
      <c r="I103" s="5">
        <v>-4.8600779408599797E-2</v>
      </c>
      <c r="J103" s="5">
        <v>-1.46280443813969E-3</v>
      </c>
      <c r="K103" s="5">
        <v>9.8591491279126798E-3</v>
      </c>
      <c r="L103" s="5">
        <v>-5.8098360784225502E-3</v>
      </c>
      <c r="M103" s="5">
        <v>-4.0152542476603E-2</v>
      </c>
      <c r="N103" s="5">
        <v>-2.3624237295730599E-2</v>
      </c>
      <c r="O103" s="5">
        <v>5.05832030145335E-2</v>
      </c>
      <c r="P103" s="39">
        <v>2.19</v>
      </c>
    </row>
    <row r="104" spans="1:16" x14ac:dyDescent="0.2">
      <c r="A104" s="13">
        <v>-1.43258762111265E-3</v>
      </c>
      <c r="B104" s="5">
        <v>1.2620788031994E-5</v>
      </c>
      <c r="C104" s="5">
        <v>-9.8495226828207195E-3</v>
      </c>
      <c r="D104" s="5">
        <v>-2.6215344303310499E-3</v>
      </c>
      <c r="E104" s="5">
        <v>-4.9757794180321597E-3</v>
      </c>
      <c r="F104" s="5">
        <v>1.51477676269187E-3</v>
      </c>
      <c r="G104" s="5">
        <v>-6.5396928244958602E-3</v>
      </c>
      <c r="H104" s="5">
        <v>5.4734370891486701E-2</v>
      </c>
      <c r="I104" s="5">
        <v>-4.7819037843422701E-2</v>
      </c>
      <c r="J104" s="5">
        <v>-2.9205087000265298E-3</v>
      </c>
      <c r="K104" s="5">
        <v>8.5742989145157506E-3</v>
      </c>
      <c r="L104" s="5">
        <v>-4.1929783498215901E-3</v>
      </c>
      <c r="M104" s="5">
        <v>-3.8637024352797603E-2</v>
      </c>
      <c r="N104" s="5">
        <v>-2.1639431326965799E-2</v>
      </c>
      <c r="O104" s="5">
        <v>4.9211786070770501E-2</v>
      </c>
      <c r="P104" s="39">
        <v>2.15</v>
      </c>
    </row>
    <row r="105" spans="1:16" x14ac:dyDescent="0.2">
      <c r="A105" s="13">
        <v>-1.2280246769457499E-2</v>
      </c>
      <c r="B105" s="5">
        <v>-2.89549618110806E-3</v>
      </c>
      <c r="C105" s="5">
        <v>-4.7507683677843401E-2</v>
      </c>
      <c r="D105" s="5">
        <v>1.3991965012897199E-3</v>
      </c>
      <c r="E105" s="5">
        <v>-1.7925634434349299E-2</v>
      </c>
      <c r="F105" s="5">
        <v>6.4496104534654694E-2</v>
      </c>
      <c r="G105" s="5">
        <v>-8.3760577400451994E-2</v>
      </c>
      <c r="H105" s="5">
        <v>6.5100613377015407E-2</v>
      </c>
      <c r="I105" s="5">
        <v>3.3594659198270899E-2</v>
      </c>
      <c r="J105" s="5">
        <v>-2.7596991219377101E-2</v>
      </c>
      <c r="K105" s="5">
        <v>-6.1684005991808804E-3</v>
      </c>
      <c r="L105" s="5">
        <v>1.6937623174264099E-2</v>
      </c>
      <c r="M105" s="5">
        <v>-7.9247738178081006E-2</v>
      </c>
      <c r="N105" s="5">
        <v>4.55327915835707E-3</v>
      </c>
      <c r="O105" s="5">
        <v>9.9848548754104399E-2</v>
      </c>
      <c r="P105" s="39">
        <v>-0.62</v>
      </c>
    </row>
    <row r="106" spans="1:16" x14ac:dyDescent="0.2">
      <c r="A106" s="13">
        <v>-1.31841745027589E-2</v>
      </c>
      <c r="B106" s="5">
        <v>-2.5909643921206201E-3</v>
      </c>
      <c r="C106" s="5">
        <v>-4.7799123792459597E-2</v>
      </c>
      <c r="D106" s="5">
        <v>1.8377135974566299E-3</v>
      </c>
      <c r="E106" s="5">
        <v>-1.9121594539464399E-2</v>
      </c>
      <c r="F106" s="5">
        <v>6.4893366455910803E-2</v>
      </c>
      <c r="G106" s="5">
        <v>-8.4473492722411697E-2</v>
      </c>
      <c r="H106" s="5">
        <v>6.5430149583951797E-2</v>
      </c>
      <c r="I106" s="5">
        <v>3.4822560530935701E-2</v>
      </c>
      <c r="J106" s="5">
        <v>-3.6401119065773403E-2</v>
      </c>
      <c r="K106" s="5">
        <v>-1.0670722570487901E-2</v>
      </c>
      <c r="L106" s="5">
        <v>1.34406736971801E-2</v>
      </c>
      <c r="M106" s="5">
        <v>-8.4118653410297103E-2</v>
      </c>
      <c r="N106" s="5">
        <v>-9.4327494070426295E-3</v>
      </c>
      <c r="O106" s="5">
        <v>9.9050722785594902E-2</v>
      </c>
      <c r="P106" s="39">
        <v>0.51</v>
      </c>
    </row>
    <row r="107" spans="1:16" x14ac:dyDescent="0.2">
      <c r="A107" s="13">
        <v>-1.3429460698480101E-2</v>
      </c>
      <c r="B107" s="5">
        <v>-2.17820102144914E-3</v>
      </c>
      <c r="C107" s="5">
        <v>-4.7759332762155299E-2</v>
      </c>
      <c r="D107" s="5">
        <v>3.3059679754078E-3</v>
      </c>
      <c r="E107" s="5">
        <v>-1.9615535812745898E-2</v>
      </c>
      <c r="F107" s="5">
        <v>6.5304643135527293E-2</v>
      </c>
      <c r="G107" s="5">
        <v>-8.5174444091324297E-2</v>
      </c>
      <c r="H107" s="5">
        <v>6.6197396673264894E-2</v>
      </c>
      <c r="I107" s="5">
        <v>3.6045672613598E-2</v>
      </c>
      <c r="J107" s="5">
        <v>-4.44242818873005E-2</v>
      </c>
      <c r="K107" s="5">
        <v>-1.52133391261343E-2</v>
      </c>
      <c r="L107" s="5">
        <v>1.09448875683866E-2</v>
      </c>
      <c r="M107" s="5">
        <v>-8.7102296575679306E-2</v>
      </c>
      <c r="N107" s="5">
        <v>-2.43722615225609E-2</v>
      </c>
      <c r="O107" s="5">
        <v>9.6482888418351398E-2</v>
      </c>
      <c r="P107" s="39">
        <v>1.19</v>
      </c>
    </row>
    <row r="108" spans="1:16" x14ac:dyDescent="0.2">
      <c r="A108" s="13">
        <v>-1.31862751843185E-2</v>
      </c>
      <c r="B108" s="5">
        <v>-1.63396960082675E-3</v>
      </c>
      <c r="C108" s="5">
        <v>-4.7363630987866098E-2</v>
      </c>
      <c r="D108" s="5">
        <v>5.5808602141988297E-3</v>
      </c>
      <c r="E108" s="5">
        <v>-1.9529308656186399E-2</v>
      </c>
      <c r="F108" s="5">
        <v>6.5887337119686501E-2</v>
      </c>
      <c r="G108" s="5">
        <v>-8.6126203349719904E-2</v>
      </c>
      <c r="H108" s="5">
        <v>6.7063007271424696E-2</v>
      </c>
      <c r="I108" s="5">
        <v>3.7105551024858401E-2</v>
      </c>
      <c r="J108" s="5">
        <v>-5.1214434601956599E-2</v>
      </c>
      <c r="K108" s="5">
        <v>-1.9381128508429098E-2</v>
      </c>
      <c r="L108" s="5">
        <v>8.4438691953418101E-3</v>
      </c>
      <c r="M108" s="5">
        <v>-8.8372366123049204E-2</v>
      </c>
      <c r="N108" s="5">
        <v>-3.8907396343816202E-2</v>
      </c>
      <c r="O108" s="5">
        <v>9.1475166872529295E-2</v>
      </c>
      <c r="P108" s="39">
        <v>1.44</v>
      </c>
    </row>
    <row r="109" spans="1:16" x14ac:dyDescent="0.2">
      <c r="A109" s="13">
        <v>-1.2717329663874099E-2</v>
      </c>
      <c r="B109" s="5">
        <v>-9.5103388016538296E-4</v>
      </c>
      <c r="C109" s="5">
        <v>-4.6805844217224502E-2</v>
      </c>
      <c r="D109" s="5">
        <v>8.2365859976753792E-3</v>
      </c>
      <c r="E109" s="5">
        <v>-1.9228263475133799E-2</v>
      </c>
      <c r="F109" s="5">
        <v>6.6820859168795696E-2</v>
      </c>
      <c r="G109" s="5">
        <v>-8.7277109315441595E-2</v>
      </c>
      <c r="H109" s="5">
        <v>6.7691200172392899E-2</v>
      </c>
      <c r="I109" s="5">
        <v>3.7802156355116398E-2</v>
      </c>
      <c r="J109" s="5">
        <v>-5.6640284333984797E-2</v>
      </c>
      <c r="K109" s="5">
        <v>-2.26120060784709E-2</v>
      </c>
      <c r="L109" s="5">
        <v>5.2964872138349496E-3</v>
      </c>
      <c r="M109" s="5">
        <v>-8.8394414934978904E-2</v>
      </c>
      <c r="N109" s="5">
        <v>-5.1971642181163499E-2</v>
      </c>
      <c r="O109" s="5">
        <v>8.3841131485026199E-2</v>
      </c>
      <c r="P109" s="39">
        <v>1.33</v>
      </c>
    </row>
    <row r="110" spans="1:16" x14ac:dyDescent="0.2">
      <c r="A110" s="13">
        <v>-1.22030145451726E-2</v>
      </c>
      <c r="B110" s="5">
        <v>-1.8924453833134999E-4</v>
      </c>
      <c r="C110" s="5">
        <v>-4.6291706874046698E-2</v>
      </c>
      <c r="D110" s="5">
        <v>1.07343088757407E-2</v>
      </c>
      <c r="E110" s="5">
        <v>-1.91406268773027E-2</v>
      </c>
      <c r="F110" s="5">
        <v>6.8139861875660193E-2</v>
      </c>
      <c r="G110" s="5">
        <v>-8.8493139541864593E-2</v>
      </c>
      <c r="H110" s="5">
        <v>6.81164920840725E-2</v>
      </c>
      <c r="I110" s="5">
        <v>3.8136673069565703E-2</v>
      </c>
      <c r="J110" s="5">
        <v>-6.0788662020581398E-2</v>
      </c>
      <c r="K110" s="5">
        <v>-2.4713292537569299E-2</v>
      </c>
      <c r="L110" s="5">
        <v>1.4165188031822599E-3</v>
      </c>
      <c r="M110" s="5">
        <v>-8.73448191901285E-2</v>
      </c>
      <c r="N110" s="5">
        <v>-6.3388981729788102E-2</v>
      </c>
      <c r="O110" s="5">
        <v>7.3905734166102605E-2</v>
      </c>
      <c r="P110" s="39">
        <v>0.96</v>
      </c>
    </row>
    <row r="111" spans="1:16" x14ac:dyDescent="0.2">
      <c r="A111" s="13">
        <v>-1.17234935925381E-2</v>
      </c>
      <c r="B111" s="5">
        <v>5.94522816196694E-4</v>
      </c>
      <c r="C111" s="5">
        <v>-4.5886257598786402E-2</v>
      </c>
      <c r="D111" s="5">
        <v>1.2797993965841499E-2</v>
      </c>
      <c r="E111" s="5">
        <v>-1.9399771680778801E-2</v>
      </c>
      <c r="F111" s="5">
        <v>6.9513028781320998E-2</v>
      </c>
      <c r="G111" s="5">
        <v>-8.9789782066575993E-2</v>
      </c>
      <c r="H111" s="5">
        <v>6.83907351572276E-2</v>
      </c>
      <c r="I111" s="5">
        <v>3.8066366841662397E-2</v>
      </c>
      <c r="J111" s="5">
        <v>-6.3922911169285002E-2</v>
      </c>
      <c r="K111" s="5">
        <v>-2.5888406904272899E-2</v>
      </c>
      <c r="L111" s="5">
        <v>-3.14857182925841E-3</v>
      </c>
      <c r="M111" s="5">
        <v>-8.4814556636973404E-2</v>
      </c>
      <c r="N111" s="5">
        <v>-7.3260433701697603E-2</v>
      </c>
      <c r="O111" s="5">
        <v>6.2209876451025797E-2</v>
      </c>
      <c r="P111" s="39">
        <v>0.41</v>
      </c>
    </row>
    <row r="112" spans="1:16" x14ac:dyDescent="0.2">
      <c r="A112" s="13">
        <v>-1.1277902144433799E-2</v>
      </c>
      <c r="B112" s="5">
        <v>1.36332806749752E-3</v>
      </c>
      <c r="C112" s="5">
        <v>-4.5584102664605997E-2</v>
      </c>
      <c r="D112" s="5">
        <v>1.4375105069939199E-2</v>
      </c>
      <c r="E112" s="5">
        <v>-2.0161242044350301E-2</v>
      </c>
      <c r="F112" s="5">
        <v>7.0437821658949601E-2</v>
      </c>
      <c r="G112" s="5">
        <v>-9.1464548624704906E-2</v>
      </c>
      <c r="H112" s="5">
        <v>6.8093453824217803E-2</v>
      </c>
      <c r="I112" s="5">
        <v>3.7633397212763701E-2</v>
      </c>
      <c r="J112" s="5">
        <v>-6.6292539897974706E-2</v>
      </c>
      <c r="K112" s="5">
        <v>-2.6690476864817399E-2</v>
      </c>
      <c r="L112" s="5">
        <v>-8.2192385057778799E-3</v>
      </c>
      <c r="M112" s="5">
        <v>-8.0640739328288302E-2</v>
      </c>
      <c r="N112" s="5">
        <v>-8.1631506945961205E-2</v>
      </c>
      <c r="O112" s="5">
        <v>4.9391049616498199E-2</v>
      </c>
      <c r="P112" s="39">
        <v>-0.27</v>
      </c>
    </row>
    <row r="113" spans="1:16" x14ac:dyDescent="0.2">
      <c r="A113" s="13">
        <v>-1.0821071195116799E-2</v>
      </c>
      <c r="B113" s="5">
        <v>2.0385936541638099E-3</v>
      </c>
      <c r="C113" s="5">
        <v>-4.5306936269780197E-2</v>
      </c>
      <c r="D113" s="5">
        <v>1.55770052389209E-2</v>
      </c>
      <c r="E113" s="5">
        <v>-2.1279300132665099E-2</v>
      </c>
      <c r="F113" s="5">
        <v>7.0606229536157694E-2</v>
      </c>
      <c r="G113" s="5">
        <v>-9.3568276471268599E-2</v>
      </c>
      <c r="H113" s="5">
        <v>6.6942510776484707E-2</v>
      </c>
      <c r="I113" s="5">
        <v>3.6787938683743401E-2</v>
      </c>
      <c r="J113" s="5">
        <v>-6.7959356764147105E-2</v>
      </c>
      <c r="K113" s="5">
        <v>-2.7424839256355499E-2</v>
      </c>
      <c r="L113" s="5">
        <v>-1.3691869418881401E-2</v>
      </c>
      <c r="M113" s="5">
        <v>-7.5159542523381695E-2</v>
      </c>
      <c r="N113" s="5">
        <v>-8.8308866287639398E-2</v>
      </c>
      <c r="O113" s="5">
        <v>3.6049058087741601E-2</v>
      </c>
      <c r="P113" s="39">
        <v>-1.02</v>
      </c>
    </row>
    <row r="114" spans="1:16" x14ac:dyDescent="0.2">
      <c r="A114" s="13">
        <v>-1.03287617993625E-2</v>
      </c>
      <c r="B114" s="5">
        <v>2.5812514988049502E-3</v>
      </c>
      <c r="C114" s="5">
        <v>-4.4971425873415502E-2</v>
      </c>
      <c r="D114" s="5">
        <v>1.66082202135386E-2</v>
      </c>
      <c r="E114" s="5">
        <v>-2.2488043756533901E-2</v>
      </c>
      <c r="F114" s="5">
        <v>6.9858581922266003E-2</v>
      </c>
      <c r="G114" s="5">
        <v>-9.6150268251052898E-2</v>
      </c>
      <c r="H114" s="5">
        <v>6.4873845451299095E-2</v>
      </c>
      <c r="I114" s="5">
        <v>3.5549835339221202E-2</v>
      </c>
      <c r="J114" s="5">
        <v>-6.9020410995876594E-2</v>
      </c>
      <c r="K114" s="5">
        <v>-2.8271351917545401E-2</v>
      </c>
      <c r="L114" s="5">
        <v>-1.9392322740989201E-2</v>
      </c>
      <c r="M114" s="5">
        <v>-6.8531782985090606E-2</v>
      </c>
      <c r="N114" s="5">
        <v>-9.3189959725548194E-2</v>
      </c>
      <c r="O114" s="5">
        <v>2.24699337990606E-2</v>
      </c>
      <c r="P114" s="39">
        <v>-1.76</v>
      </c>
    </row>
    <row r="115" spans="1:16" x14ac:dyDescent="0.2">
      <c r="A115" s="13">
        <v>-9.7845350058989901E-3</v>
      </c>
      <c r="B115" s="5">
        <v>3.0097625611017402E-3</v>
      </c>
      <c r="C115" s="5">
        <v>-4.4565259572777703E-2</v>
      </c>
      <c r="D115" s="5">
        <v>1.7641824748544699E-2</v>
      </c>
      <c r="E115" s="5">
        <v>-2.3518111784219399E-2</v>
      </c>
      <c r="F115" s="5">
        <v>6.8266729348673394E-2</v>
      </c>
      <c r="G115" s="5">
        <v>-9.9132528185492605E-2</v>
      </c>
      <c r="H115" s="5">
        <v>6.2048001619129003E-2</v>
      </c>
      <c r="I115" s="5">
        <v>3.3979810363217899E-2</v>
      </c>
      <c r="J115" s="5">
        <v>-6.9456190297462403E-2</v>
      </c>
      <c r="K115" s="5">
        <v>-2.8927199320103E-2</v>
      </c>
      <c r="L115" s="5">
        <v>-2.4882513270235E-2</v>
      </c>
      <c r="M115" s="5">
        <v>-6.0943957053563501E-2</v>
      </c>
      <c r="N115" s="5">
        <v>-9.6445512418624799E-2</v>
      </c>
      <c r="O115" s="5">
        <v>8.8049376129774991E-3</v>
      </c>
      <c r="P115" s="39">
        <v>-2.4</v>
      </c>
    </row>
    <row r="116" spans="1:16" x14ac:dyDescent="0.2">
      <c r="A116" s="13">
        <v>-9.1408905814767093E-3</v>
      </c>
      <c r="B116" s="5">
        <v>3.3773589350382101E-3</v>
      </c>
      <c r="C116" s="5">
        <v>-4.4100408681737299E-2</v>
      </c>
      <c r="D116" s="5">
        <v>1.8746457320006401E-2</v>
      </c>
      <c r="E116" s="5">
        <v>-2.4251465136546801E-2</v>
      </c>
      <c r="F116" s="5">
        <v>6.6102228065402599E-2</v>
      </c>
      <c r="G116" s="5">
        <v>-0.10226096321672</v>
      </c>
      <c r="H116" s="5">
        <v>5.85951783327502E-2</v>
      </c>
      <c r="I116" s="5">
        <v>3.2179966956302097E-2</v>
      </c>
      <c r="J116" s="5">
        <v>-6.9063799085046396E-2</v>
      </c>
      <c r="K116" s="5">
        <v>-2.90266346893314E-2</v>
      </c>
      <c r="L116" s="5">
        <v>-2.9933541600178502E-2</v>
      </c>
      <c r="M116" s="5">
        <v>-5.2484574646876198E-2</v>
      </c>
      <c r="N116" s="5">
        <v>-9.8268735496565299E-2</v>
      </c>
      <c r="O116" s="5">
        <v>-4.8918383956741704E-3</v>
      </c>
      <c r="P116" s="39">
        <v>-2.87</v>
      </c>
    </row>
    <row r="117" spans="1:16" x14ac:dyDescent="0.2">
      <c r="A117" s="13">
        <v>-8.3767581923539398E-3</v>
      </c>
      <c r="B117" s="5">
        <v>3.7195357908635599E-3</v>
      </c>
      <c r="C117" s="5">
        <v>-4.35361779129122E-2</v>
      </c>
      <c r="D117" s="5">
        <v>1.9946516787524099E-2</v>
      </c>
      <c r="E117" s="5">
        <v>-2.4700240895394101E-2</v>
      </c>
      <c r="F117" s="5">
        <v>6.3363405515214605E-2</v>
      </c>
      <c r="G117" s="5">
        <v>-0.105542916967721</v>
      </c>
      <c r="H117" s="5">
        <v>5.4602357444993699E-2</v>
      </c>
      <c r="I117" s="5">
        <v>3.01358899668537E-2</v>
      </c>
      <c r="J117" s="5">
        <v>-6.7861507879599395E-2</v>
      </c>
      <c r="K117" s="5">
        <v>-2.84247380014232E-2</v>
      </c>
      <c r="L117" s="5">
        <v>-3.43292038102272E-2</v>
      </c>
      <c r="M117" s="5">
        <v>-4.3123726667236698E-2</v>
      </c>
      <c r="N117" s="5">
        <v>-9.8757199441446203E-2</v>
      </c>
      <c r="O117" s="5">
        <v>-1.8627246449001201E-2</v>
      </c>
      <c r="P117" s="39">
        <v>-3.17</v>
      </c>
    </row>
    <row r="118" spans="1:16" x14ac:dyDescent="0.2">
      <c r="A118" s="13">
        <v>-7.4597921148132299E-3</v>
      </c>
      <c r="B118" s="5">
        <v>4.0532494165449696E-3</v>
      </c>
      <c r="C118" s="5">
        <v>-4.2959587381024102E-2</v>
      </c>
      <c r="D118" s="5">
        <v>2.12472980919549E-2</v>
      </c>
      <c r="E118" s="5">
        <v>-2.4790754501258099E-2</v>
      </c>
      <c r="F118" s="5">
        <v>6.0174818966366103E-2</v>
      </c>
      <c r="G118" s="5">
        <v>-0.10879578531939101</v>
      </c>
      <c r="H118" s="5">
        <v>5.0440363167719299E-2</v>
      </c>
      <c r="I118" s="5">
        <v>2.7868144377171701E-2</v>
      </c>
      <c r="J118" s="5">
        <v>-6.5846705807469999E-2</v>
      </c>
      <c r="K118" s="5">
        <v>-2.7303645510561501E-2</v>
      </c>
      <c r="L118" s="5">
        <v>-3.8301795255685098E-2</v>
      </c>
      <c r="M118" s="5">
        <v>-3.28682490160856E-2</v>
      </c>
      <c r="N118" s="5">
        <v>-9.8050511175846802E-2</v>
      </c>
      <c r="O118" s="5">
        <v>-3.2175248823528298E-2</v>
      </c>
      <c r="P118" s="39">
        <v>-3.37</v>
      </c>
    </row>
    <row r="119" spans="1:16" x14ac:dyDescent="0.2">
      <c r="A119" s="13">
        <v>-6.3433284171679899E-3</v>
      </c>
      <c r="B119" s="5">
        <v>4.3664526840622598E-3</v>
      </c>
      <c r="C119" s="5">
        <v>-4.2429677521978501E-2</v>
      </c>
      <c r="D119" s="5">
        <v>2.2626888900624299E-2</v>
      </c>
      <c r="E119" s="5">
        <v>-2.4459661455188301E-2</v>
      </c>
      <c r="F119" s="5">
        <v>5.6720219311084903E-2</v>
      </c>
      <c r="G119" s="5">
        <v>-0.111832706451975</v>
      </c>
      <c r="H119" s="5">
        <v>4.6422191630894998E-2</v>
      </c>
      <c r="I119" s="5">
        <v>2.5395726265419701E-2</v>
      </c>
      <c r="J119" s="5">
        <v>-6.2970992607233101E-2</v>
      </c>
      <c r="K119" s="5">
        <v>-2.5734133442380298E-2</v>
      </c>
      <c r="L119" s="5">
        <v>-4.1930294786642897E-2</v>
      </c>
      <c r="M119" s="5">
        <v>-2.1720856730832998E-2</v>
      </c>
      <c r="N119" s="5">
        <v>-9.6257629669720193E-2</v>
      </c>
      <c r="O119" s="5">
        <v>-4.5205350402051897E-2</v>
      </c>
      <c r="P119" s="39">
        <v>-3.59</v>
      </c>
    </row>
    <row r="120" spans="1:16" x14ac:dyDescent="0.2">
      <c r="A120" s="13">
        <v>-5.0034087298369999E-3</v>
      </c>
      <c r="B120" s="5">
        <v>4.6221520012451603E-3</v>
      </c>
      <c r="C120" s="5">
        <v>-4.1962567949051198E-2</v>
      </c>
      <c r="D120" s="5">
        <v>2.4047277081096802E-2</v>
      </c>
      <c r="E120" s="5">
        <v>-2.3964480069788598E-2</v>
      </c>
      <c r="F120" s="5">
        <v>5.3140316694220903E-2</v>
      </c>
      <c r="G120" s="5">
        <v>-0.11458226999898501</v>
      </c>
      <c r="H120" s="5">
        <v>4.25922299441596E-2</v>
      </c>
      <c r="I120" s="5">
        <v>2.2759059743617201E-2</v>
      </c>
      <c r="J120" s="5">
        <v>-5.9114096056699497E-2</v>
      </c>
      <c r="K120" s="5">
        <v>-2.3841304570377499E-2</v>
      </c>
      <c r="L120" s="5">
        <v>-4.4709675690223598E-2</v>
      </c>
      <c r="M120" s="5">
        <v>-9.9232255197549708E-3</v>
      </c>
      <c r="N120" s="5">
        <v>-9.3316602565180706E-2</v>
      </c>
      <c r="O120" s="5">
        <v>-5.7625551166027397E-2</v>
      </c>
      <c r="P120" s="39">
        <v>-3.98</v>
      </c>
    </row>
    <row r="121" spans="1:16" x14ac:dyDescent="0.2">
      <c r="A121" s="13">
        <v>-3.4494283507765702E-3</v>
      </c>
      <c r="B121" s="5">
        <v>4.81333802647896E-3</v>
      </c>
      <c r="C121" s="5">
        <v>-4.1508108652182803E-2</v>
      </c>
      <c r="D121" s="5">
        <v>2.5467999025744301E-2</v>
      </c>
      <c r="E121" s="5">
        <v>-2.3397276584396099E-2</v>
      </c>
      <c r="F121" s="5">
        <v>4.95727859252078E-2</v>
      </c>
      <c r="G121" s="5">
        <v>-0.11705271823841799</v>
      </c>
      <c r="H121" s="5">
        <v>3.8939998662018901E-2</v>
      </c>
      <c r="I121" s="5">
        <v>2.0032262613291701E-2</v>
      </c>
      <c r="J121" s="5">
        <v>-5.4171527204341201E-2</v>
      </c>
      <c r="K121" s="5">
        <v>-2.1996875173352599E-2</v>
      </c>
      <c r="L121" s="5">
        <v>-4.6307998738862502E-2</v>
      </c>
      <c r="M121" s="5">
        <v>2.2982764136243701E-3</v>
      </c>
      <c r="N121" s="5">
        <v>-8.8993595919228702E-2</v>
      </c>
      <c r="O121" s="5">
        <v>-6.9195280790205205E-2</v>
      </c>
      <c r="P121" s="39">
        <v>-4.58</v>
      </c>
    </row>
    <row r="122" spans="1:16" x14ac:dyDescent="0.2">
      <c r="A122" s="13">
        <v>-1.72411133062784E-3</v>
      </c>
      <c r="B122" s="5">
        <v>4.9150254033448696E-3</v>
      </c>
      <c r="C122" s="5">
        <v>-4.1082936680183597E-2</v>
      </c>
      <c r="D122" s="5">
        <v>2.6915118006838702E-2</v>
      </c>
      <c r="E122" s="5">
        <v>-2.2654208109205501E-2</v>
      </c>
      <c r="F122" s="5">
        <v>4.61116390200942E-2</v>
      </c>
      <c r="G122" s="5">
        <v>-0.119238539270398</v>
      </c>
      <c r="H122" s="5">
        <v>3.5535968080343198E-2</v>
      </c>
      <c r="I122" s="5">
        <v>1.72327059374521E-2</v>
      </c>
      <c r="J122" s="5">
        <v>-4.80978298426512E-2</v>
      </c>
      <c r="K122" s="5">
        <v>-2.02806085108574E-2</v>
      </c>
      <c r="L122" s="5">
        <v>-4.6886930869259699E-2</v>
      </c>
      <c r="M122" s="5">
        <v>1.4667326978037E-2</v>
      </c>
      <c r="N122" s="5">
        <v>-8.3296483869016905E-2</v>
      </c>
      <c r="O122" s="5">
        <v>-7.9798685928922905E-2</v>
      </c>
      <c r="P122" s="39">
        <v>-5.39</v>
      </c>
    </row>
    <row r="123" spans="1:16" x14ac:dyDescent="0.2">
      <c r="A123" s="13">
        <v>1.35795556619489E-4</v>
      </c>
      <c r="B123" s="5">
        <v>4.8772194002820396E-3</v>
      </c>
      <c r="C123" s="5">
        <v>-4.0732009599663298E-2</v>
      </c>
      <c r="D123" s="5">
        <v>2.8320400681406999E-2</v>
      </c>
      <c r="E123" s="5">
        <v>-2.1617532877451499E-2</v>
      </c>
      <c r="F123" s="5">
        <v>4.2877051671385502E-2</v>
      </c>
      <c r="G123" s="5">
        <v>-0.121090010129441</v>
      </c>
      <c r="H123" s="5">
        <v>3.22549691373957E-2</v>
      </c>
      <c r="I123" s="5">
        <v>1.4313443082717999E-2</v>
      </c>
      <c r="J123" s="5">
        <v>-4.0801429485685103E-2</v>
      </c>
      <c r="K123" s="5">
        <v>-1.8717581785948199E-2</v>
      </c>
      <c r="L123" s="5">
        <v>-4.6724721392278602E-2</v>
      </c>
      <c r="M123" s="5">
        <v>2.6831458052008199E-2</v>
      </c>
      <c r="N123" s="5">
        <v>-7.6324834501813696E-2</v>
      </c>
      <c r="O123" s="5">
        <v>-8.9606323896475201E-2</v>
      </c>
      <c r="P123" s="39">
        <v>-6.32</v>
      </c>
    </row>
    <row r="124" spans="1:16" x14ac:dyDescent="0.2">
      <c r="A124" s="13">
        <v>2.0842343805540699E-3</v>
      </c>
      <c r="B124" s="5">
        <v>4.7112115359621096E-3</v>
      </c>
      <c r="C124" s="5">
        <v>-4.04362533732293E-2</v>
      </c>
      <c r="D124" s="5">
        <v>2.96373284735796E-2</v>
      </c>
      <c r="E124" s="5">
        <v>-2.0230355394666701E-2</v>
      </c>
      <c r="F124" s="5">
        <v>3.9985639134386498E-2</v>
      </c>
      <c r="G124" s="5">
        <v>-0.12265649561509701</v>
      </c>
      <c r="H124" s="5">
        <v>2.90770536236226E-2</v>
      </c>
      <c r="I124" s="5">
        <v>1.1246553489677701E-2</v>
      </c>
      <c r="J124" s="5">
        <v>-3.2554898607059998E-2</v>
      </c>
      <c r="K124" s="5">
        <v>-1.72055404153444E-2</v>
      </c>
      <c r="L124" s="5">
        <v>-4.5688350144259197E-2</v>
      </c>
      <c r="M124" s="5">
        <v>3.8472765195170802E-2</v>
      </c>
      <c r="N124" s="5">
        <v>-6.8135139766080502E-2</v>
      </c>
      <c r="O124" s="5">
        <v>-9.85280069413242E-2</v>
      </c>
      <c r="P124" s="39">
        <v>-7.26</v>
      </c>
    </row>
    <row r="125" spans="1:16" x14ac:dyDescent="0.2">
      <c r="A125" s="13">
        <v>4.0692779999569701E-3</v>
      </c>
      <c r="B125" s="5">
        <v>4.4465240327742298E-3</v>
      </c>
      <c r="C125" s="5">
        <v>-4.0238425625403598E-2</v>
      </c>
      <c r="D125" s="5">
        <v>3.0809447712702099E-2</v>
      </c>
      <c r="E125" s="5">
        <v>-1.8557430174692201E-2</v>
      </c>
      <c r="F125" s="5">
        <v>3.7496043141518297E-2</v>
      </c>
      <c r="G125" s="5">
        <v>-0.123847377284855</v>
      </c>
      <c r="H125" s="5">
        <v>2.5996861238753999E-2</v>
      </c>
      <c r="I125" s="5">
        <v>7.9172019765374902E-3</v>
      </c>
      <c r="J125" s="5">
        <v>-2.3543506811145601E-2</v>
      </c>
      <c r="K125" s="5">
        <v>-1.5746012488698901E-2</v>
      </c>
      <c r="L125" s="5">
        <v>-4.3617401356617097E-2</v>
      </c>
      <c r="M125" s="5">
        <v>4.92829460754141E-2</v>
      </c>
      <c r="N125" s="5">
        <v>-5.8922578345603903E-2</v>
      </c>
      <c r="O125" s="5">
        <v>-0.106673085406991</v>
      </c>
      <c r="P125" s="39">
        <v>-8.11</v>
      </c>
    </row>
    <row r="126" spans="1:16" x14ac:dyDescent="0.2">
      <c r="A126" s="13">
        <v>6.0216692891939903E-3</v>
      </c>
      <c r="B126" s="5">
        <v>4.0984874383913203E-3</v>
      </c>
      <c r="C126" s="5">
        <v>-4.00995463982661E-2</v>
      </c>
      <c r="D126" s="5">
        <v>3.1820665205981598E-2</v>
      </c>
      <c r="E126" s="5">
        <v>-1.6770535502839901E-2</v>
      </c>
      <c r="F126" s="5">
        <v>3.5319502066148499E-2</v>
      </c>
      <c r="G126" s="5">
        <v>-0.124784458859037</v>
      </c>
      <c r="H126" s="5">
        <v>2.3204038821754001E-2</v>
      </c>
      <c r="I126" s="5">
        <v>4.3040452290953497E-3</v>
      </c>
      <c r="J126" s="5">
        <v>-1.3848446359239E-2</v>
      </c>
      <c r="K126" s="5">
        <v>-1.4222302935930801E-2</v>
      </c>
      <c r="L126" s="5">
        <v>-4.0791862256669802E-2</v>
      </c>
      <c r="M126" s="5">
        <v>5.9051039763842003E-2</v>
      </c>
      <c r="N126" s="5">
        <v>-4.8818610115417202E-2</v>
      </c>
      <c r="O126" s="5">
        <v>-0.114106829656016</v>
      </c>
      <c r="P126" s="39">
        <v>-8.85</v>
      </c>
    </row>
    <row r="127" spans="1:16" x14ac:dyDescent="0.2">
      <c r="A127" s="13">
        <v>7.89428540237847E-3</v>
      </c>
      <c r="B127" s="5">
        <v>3.66548183230004E-3</v>
      </c>
      <c r="C127" s="5">
        <v>-3.9983704662007201E-2</v>
      </c>
      <c r="D127" s="5">
        <v>3.2611951679267101E-2</v>
      </c>
      <c r="E127" s="5">
        <v>-1.49238960470426E-2</v>
      </c>
      <c r="F127" s="5">
        <v>3.3523891892396802E-2</v>
      </c>
      <c r="G127" s="5">
        <v>-0.12533898266781399</v>
      </c>
      <c r="H127" s="5">
        <v>2.0948002539912702E-2</v>
      </c>
      <c r="I127" s="5">
        <v>5.4702357478509799E-4</v>
      </c>
      <c r="J127" s="5">
        <v>-3.4722628888474399E-3</v>
      </c>
      <c r="K127" s="5">
        <v>-1.22700319224375E-2</v>
      </c>
      <c r="L127" s="5">
        <v>-3.7441559099365702E-2</v>
      </c>
      <c r="M127" s="5">
        <v>6.7380803721140303E-2</v>
      </c>
      <c r="N127" s="5">
        <v>-3.8203707251544101E-2</v>
      </c>
      <c r="O127" s="5">
        <v>-0.120396329850911</v>
      </c>
      <c r="P127" s="39">
        <v>-9.52</v>
      </c>
    </row>
    <row r="128" spans="1:16" x14ac:dyDescent="0.2">
      <c r="A128" s="13">
        <v>9.6263555750739898E-3</v>
      </c>
      <c r="B128" s="5">
        <v>3.17890047964401E-3</v>
      </c>
      <c r="C128" s="5">
        <v>-3.9821933531042797E-2</v>
      </c>
      <c r="D128" s="5">
        <v>3.3147325877473002E-2</v>
      </c>
      <c r="E128" s="5">
        <v>-1.30088355789751E-2</v>
      </c>
      <c r="F128" s="5">
        <v>3.2045759400982803E-2</v>
      </c>
      <c r="G128" s="5">
        <v>-0.125474571322506</v>
      </c>
      <c r="H128" s="5">
        <v>1.93700510265369E-2</v>
      </c>
      <c r="I128" s="5">
        <v>-3.0574749857118599E-3</v>
      </c>
      <c r="J128" s="5">
        <v>7.3858647128703797E-3</v>
      </c>
      <c r="K128" s="5">
        <v>-9.7844915596964205E-3</v>
      </c>
      <c r="L128" s="5">
        <v>-3.3619609369284598E-2</v>
      </c>
      <c r="M128" s="5">
        <v>7.3888628078803406E-2</v>
      </c>
      <c r="N128" s="5">
        <v>-2.7270711730293901E-2</v>
      </c>
      <c r="O128" s="5">
        <v>-0.125566400605957</v>
      </c>
      <c r="P128" s="39">
        <v>-10.199999999999999</v>
      </c>
    </row>
    <row r="129" spans="1:16" x14ac:dyDescent="0.2">
      <c r="A129" s="13">
        <v>1.1130759494690501E-2</v>
      </c>
      <c r="B129" s="5">
        <v>2.6737635488409402E-3</v>
      </c>
      <c r="C129" s="5">
        <v>-3.9514757695253297E-2</v>
      </c>
      <c r="D129" s="5">
        <v>3.3345561661578801E-2</v>
      </c>
      <c r="E129" s="5">
        <v>-1.1086218574713501E-2</v>
      </c>
      <c r="F129" s="5">
        <v>3.0681177910632601E-2</v>
      </c>
      <c r="G129" s="5">
        <v>-0.12512518539926401</v>
      </c>
      <c r="H129" s="5">
        <v>1.8614200078125601E-2</v>
      </c>
      <c r="I129" s="5">
        <v>-6.3928795156534997E-3</v>
      </c>
      <c r="J129" s="5">
        <v>1.8456157509246798E-2</v>
      </c>
      <c r="K129" s="5">
        <v>-7.0177603530681299E-3</v>
      </c>
      <c r="L129" s="5">
        <v>-2.9537402488841E-2</v>
      </c>
      <c r="M129" s="5">
        <v>7.8593133066623896E-2</v>
      </c>
      <c r="N129" s="5">
        <v>-1.57690200933518E-2</v>
      </c>
      <c r="O129" s="5">
        <v>-0.129325520153204</v>
      </c>
      <c r="P129" s="39">
        <v>-11.1</v>
      </c>
    </row>
    <row r="130" spans="1:16" x14ac:dyDescent="0.2">
      <c r="A130" s="13">
        <v>1.23326857073922E-2</v>
      </c>
      <c r="B130" s="5">
        <v>2.1265610303371099E-3</v>
      </c>
      <c r="C130" s="5">
        <v>-3.9155116818895698E-2</v>
      </c>
      <c r="D130" s="5">
        <v>3.3152310844327099E-2</v>
      </c>
      <c r="E130" s="5">
        <v>-9.2848654632554997E-3</v>
      </c>
      <c r="F130" s="5">
        <v>2.9610822522891701E-2</v>
      </c>
      <c r="G130" s="5">
        <v>-0.124321435665321</v>
      </c>
      <c r="H130" s="5">
        <v>1.84646875465449E-2</v>
      </c>
      <c r="I130" s="5">
        <v>-9.3337558743277205E-3</v>
      </c>
      <c r="J130" s="5">
        <v>2.9634301721688398E-2</v>
      </c>
      <c r="K130" s="5">
        <v>-4.0503835461496796E-3</v>
      </c>
      <c r="L130" s="5">
        <v>-2.5096091065728399E-2</v>
      </c>
      <c r="M130" s="5">
        <v>8.1150852872610896E-2</v>
      </c>
      <c r="N130" s="5">
        <v>-3.7982432496362298E-3</v>
      </c>
      <c r="O130" s="5">
        <v>-0.13167771826827801</v>
      </c>
      <c r="P130" s="39">
        <v>-12.1</v>
      </c>
    </row>
    <row r="131" spans="1:16" x14ac:dyDescent="0.2">
      <c r="A131" s="13">
        <v>1.3147180143784701E-2</v>
      </c>
      <c r="B131" s="5">
        <v>1.57216276306188E-3</v>
      </c>
      <c r="C131" s="5">
        <v>-3.8906615205959297E-2</v>
      </c>
      <c r="D131" s="5">
        <v>3.24860834326373E-2</v>
      </c>
      <c r="E131" s="5">
        <v>-7.7236173722572002E-3</v>
      </c>
      <c r="F131" s="5">
        <v>2.8858073827797599E-2</v>
      </c>
      <c r="G131" s="5">
        <v>-0.123195134458816</v>
      </c>
      <c r="H131" s="5">
        <v>1.8652620957102201E-2</v>
      </c>
      <c r="I131" s="5">
        <v>-1.18330843529808E-2</v>
      </c>
      <c r="J131" s="5">
        <v>4.0568525440227599E-2</v>
      </c>
      <c r="K131" s="5">
        <v>-1.03504608131689E-3</v>
      </c>
      <c r="L131" s="5">
        <v>-2.04285319718602E-2</v>
      </c>
      <c r="M131" s="5">
        <v>8.1877967491111106E-2</v>
      </c>
      <c r="N131" s="5">
        <v>8.55578966170162E-3</v>
      </c>
      <c r="O131" s="5">
        <v>-0.13247790381469701</v>
      </c>
      <c r="P131" s="39">
        <v>-13.2</v>
      </c>
    </row>
    <row r="132" spans="1:16" x14ac:dyDescent="0.2">
      <c r="A132" s="13">
        <v>1.35352228572312E-2</v>
      </c>
      <c r="B132" s="5">
        <v>9.8737162590560091E-4</v>
      </c>
      <c r="C132" s="5">
        <v>-3.8950536725989297E-2</v>
      </c>
      <c r="D132" s="5">
        <v>3.1366575172449999E-2</v>
      </c>
      <c r="E132" s="5">
        <v>-6.65036814703838E-3</v>
      </c>
      <c r="F132" s="5">
        <v>2.8240869149771801E-2</v>
      </c>
      <c r="G132" s="5">
        <v>-0.12196360429332399</v>
      </c>
      <c r="H132" s="5">
        <v>1.8949473680388601E-2</v>
      </c>
      <c r="I132" s="5">
        <v>-1.3945880283995699E-2</v>
      </c>
      <c r="J132" s="5">
        <v>5.0907634336949503E-2</v>
      </c>
      <c r="K132" s="5">
        <v>1.9703473228826398E-3</v>
      </c>
      <c r="L132" s="5">
        <v>-1.5661537936495201E-2</v>
      </c>
      <c r="M132" s="5">
        <v>8.1257447743511999E-2</v>
      </c>
      <c r="N132" s="5">
        <v>2.1111111553092098E-2</v>
      </c>
      <c r="O132" s="5">
        <v>-0.131312011191654</v>
      </c>
      <c r="P132" s="39">
        <v>-14.2</v>
      </c>
    </row>
    <row r="133" spans="1:16" x14ac:dyDescent="0.2">
      <c r="A133" s="13">
        <v>1.35558741896125E-2</v>
      </c>
      <c r="B133" s="5">
        <v>3.6715596702022602E-4</v>
      </c>
      <c r="C133" s="5">
        <v>-3.93416132834188E-2</v>
      </c>
      <c r="D133" s="5">
        <v>2.9870110951598399E-2</v>
      </c>
      <c r="E133" s="5">
        <v>-6.0689633233410997E-3</v>
      </c>
      <c r="F133" s="5">
        <v>2.76737239415502E-2</v>
      </c>
      <c r="G133" s="5">
        <v>-0.121047552762944</v>
      </c>
      <c r="H133" s="5">
        <v>1.8983295889442298E-2</v>
      </c>
      <c r="I133" s="5">
        <v>-1.5704806248433699E-2</v>
      </c>
      <c r="J133" s="5">
        <v>6.0291975497249801E-2</v>
      </c>
      <c r="K133" s="5">
        <v>4.9780870632772098E-3</v>
      </c>
      <c r="L133" s="5">
        <v>-1.06733327863052E-2</v>
      </c>
      <c r="M133" s="5">
        <v>7.9839346686015195E-2</v>
      </c>
      <c r="N133" s="5">
        <v>3.3629397957621203E-2</v>
      </c>
      <c r="O133" s="5">
        <v>-0.12776328307618501</v>
      </c>
      <c r="P133" s="39">
        <v>-15</v>
      </c>
    </row>
    <row r="134" spans="1:16" x14ac:dyDescent="0.2">
      <c r="A134" s="13">
        <v>1.3350416685714701E-2</v>
      </c>
      <c r="B134" s="5">
        <v>-2.6468683731441001E-4</v>
      </c>
      <c r="C134" s="5">
        <v>-4.0020707520192801E-2</v>
      </c>
      <c r="D134" s="5">
        <v>2.8073261950820699E-2</v>
      </c>
      <c r="E134" s="5">
        <v>-5.8500359437003704E-3</v>
      </c>
      <c r="F134" s="5">
        <v>2.7222191523457999E-2</v>
      </c>
      <c r="G134" s="5">
        <v>-0.120583031514786</v>
      </c>
      <c r="H134" s="5">
        <v>1.87571331643707E-2</v>
      </c>
      <c r="I134" s="5">
        <v>-1.68268463862172E-2</v>
      </c>
      <c r="J134" s="5">
        <v>6.8678939896504906E-2</v>
      </c>
      <c r="K134" s="5">
        <v>7.9786666897167808E-3</v>
      </c>
      <c r="L134" s="5">
        <v>-5.46134742343989E-3</v>
      </c>
      <c r="M134" s="5">
        <v>7.7866900202749098E-2</v>
      </c>
      <c r="N134" s="5">
        <v>4.5833294557636899E-2</v>
      </c>
      <c r="O134" s="5">
        <v>-0.12131063209543801</v>
      </c>
      <c r="P134" s="39">
        <v>-15.4</v>
      </c>
    </row>
    <row r="135" spans="1:16" x14ac:dyDescent="0.2">
      <c r="A135" s="13">
        <v>1.30300510898376E-2</v>
      </c>
      <c r="B135" s="5">
        <v>-8.9249751594742998E-4</v>
      </c>
      <c r="C135" s="5">
        <v>-4.08714533663041E-2</v>
      </c>
      <c r="D135" s="5">
        <v>2.6310886498685002E-2</v>
      </c>
      <c r="E135" s="5">
        <v>-5.7978501116263403E-3</v>
      </c>
      <c r="F135" s="5">
        <v>2.6844999636778898E-2</v>
      </c>
      <c r="G135" s="5">
        <v>-0.12061379199538901</v>
      </c>
      <c r="H135" s="5">
        <v>1.84417290837115E-2</v>
      </c>
      <c r="I135" s="5">
        <v>-1.7195104817179199E-2</v>
      </c>
      <c r="J135" s="5">
        <v>7.6339032960266506E-2</v>
      </c>
      <c r="K135" s="5">
        <v>1.0956334758898701E-2</v>
      </c>
      <c r="L135" s="5">
        <v>-2.45314115248345E-4</v>
      </c>
      <c r="M135" s="5">
        <v>7.5101189222485196E-2</v>
      </c>
      <c r="N135" s="5">
        <v>5.7075312277059899E-2</v>
      </c>
      <c r="O135" s="5">
        <v>-0.112044304973288</v>
      </c>
      <c r="P135" s="39">
        <v>-15</v>
      </c>
    </row>
    <row r="136" spans="1:16" x14ac:dyDescent="0.2">
      <c r="A136" s="13">
        <v>1.26561522642532E-2</v>
      </c>
      <c r="B136" s="5">
        <v>-1.52568953474913E-3</v>
      </c>
      <c r="C136" s="5">
        <v>-4.1805960166316297E-2</v>
      </c>
      <c r="D136" s="5">
        <v>2.4729693644664701E-2</v>
      </c>
      <c r="E136" s="5">
        <v>-5.6518148333777E-3</v>
      </c>
      <c r="F136" s="5">
        <v>2.6430802433497599E-2</v>
      </c>
      <c r="G136" s="5">
        <v>-0.120972380480189</v>
      </c>
      <c r="H136" s="5">
        <v>1.8170590171609099E-2</v>
      </c>
      <c r="I136" s="5">
        <v>-1.6772825037125301E-2</v>
      </c>
      <c r="J136" s="5">
        <v>8.3261039728246E-2</v>
      </c>
      <c r="K136" s="5">
        <v>1.37159441090624E-2</v>
      </c>
      <c r="L136" s="5">
        <v>4.7600272639111802E-3</v>
      </c>
      <c r="M136" s="5">
        <v>7.1483501792955498E-2</v>
      </c>
      <c r="N136" s="5">
        <v>6.7365275482117307E-2</v>
      </c>
      <c r="O136" s="5">
        <v>-0.100553322815745</v>
      </c>
      <c r="P136" s="39">
        <v>-14.2</v>
      </c>
    </row>
    <row r="137" spans="1:16" x14ac:dyDescent="0.2">
      <c r="A137" s="13">
        <v>1.22697854404826E-2</v>
      </c>
      <c r="B137" s="5">
        <v>-2.1507484920363601E-3</v>
      </c>
      <c r="C137" s="5">
        <v>-4.2751966202975299E-2</v>
      </c>
      <c r="D137" s="5">
        <v>2.3405153473377901E-2</v>
      </c>
      <c r="E137" s="5">
        <v>-5.20600887676613E-3</v>
      </c>
      <c r="F137" s="5">
        <v>2.6212162047266001E-2</v>
      </c>
      <c r="G137" s="5">
        <v>-0.121163874626649</v>
      </c>
      <c r="H137" s="5">
        <v>1.8304954102866498E-2</v>
      </c>
      <c r="I137" s="5">
        <v>-1.55633573910416E-2</v>
      </c>
      <c r="J137" s="5">
        <v>8.9441342449288794E-2</v>
      </c>
      <c r="K137" s="5">
        <v>1.61976383887181E-2</v>
      </c>
      <c r="L137" s="5">
        <v>9.61714741947544E-3</v>
      </c>
      <c r="M137" s="5">
        <v>6.7115253112882606E-2</v>
      </c>
      <c r="N137" s="5">
        <v>7.6493187248566699E-2</v>
      </c>
      <c r="O137" s="5">
        <v>-8.7316781995268003E-2</v>
      </c>
      <c r="P137" s="39">
        <v>-13</v>
      </c>
    </row>
    <row r="138" spans="1:16" x14ac:dyDescent="0.2">
      <c r="A138" s="13">
        <v>1.18666911206166E-2</v>
      </c>
      <c r="B138" s="5">
        <v>-2.7303853387631999E-3</v>
      </c>
      <c r="C138" s="5">
        <v>-4.3675725857163498E-2</v>
      </c>
      <c r="D138" s="5">
        <v>2.2313710651546199E-2</v>
      </c>
      <c r="E138" s="5">
        <v>-4.4880407965712001E-3</v>
      </c>
      <c r="F138" s="5">
        <v>2.6447214675458498E-2</v>
      </c>
      <c r="G138" s="5">
        <v>-0.12072229684129</v>
      </c>
      <c r="H138" s="5">
        <v>1.9185491534914001E-2</v>
      </c>
      <c r="I138" s="5">
        <v>-1.35795170698483E-2</v>
      </c>
      <c r="J138" s="5">
        <v>9.4925875324750802E-2</v>
      </c>
      <c r="K138" s="5">
        <v>1.87107006271999E-2</v>
      </c>
      <c r="L138" s="5">
        <v>1.4543055762802E-2</v>
      </c>
      <c r="M138" s="5">
        <v>6.2076617898144303E-2</v>
      </c>
      <c r="N138" s="5">
        <v>8.4535839529402301E-2</v>
      </c>
      <c r="O138" s="5">
        <v>-7.2946372717792501E-2</v>
      </c>
      <c r="P138" s="39">
        <v>-11.7</v>
      </c>
    </row>
    <row r="139" spans="1:16" x14ac:dyDescent="0.2">
      <c r="A139" s="13">
        <v>1.1409034179646799E-2</v>
      </c>
      <c r="B139" s="5">
        <v>-3.2391248096601002E-3</v>
      </c>
      <c r="C139" s="5">
        <v>-4.4503549395138897E-2</v>
      </c>
      <c r="D139" s="5">
        <v>2.1404251891179199E-2</v>
      </c>
      <c r="E139" s="5">
        <v>-3.7167518080562E-3</v>
      </c>
      <c r="F139" s="5">
        <v>2.7152941823893901E-2</v>
      </c>
      <c r="G139" s="5">
        <v>-0.119400904857005</v>
      </c>
      <c r="H139" s="5">
        <v>2.0980081909529699E-2</v>
      </c>
      <c r="I139" s="5">
        <v>-1.10940171258714E-2</v>
      </c>
      <c r="J139" s="5">
        <v>9.9540781795052394E-2</v>
      </c>
      <c r="K139" s="5">
        <v>2.1298035737776701E-2</v>
      </c>
      <c r="L139" s="5">
        <v>1.9435019366931101E-2</v>
      </c>
      <c r="M139" s="5">
        <v>5.6525666109837398E-2</v>
      </c>
      <c r="N139" s="5">
        <v>9.1719005104559201E-2</v>
      </c>
      <c r="O139" s="5">
        <v>-5.7767002447580602E-2</v>
      </c>
      <c r="P139" s="39">
        <v>-10.7</v>
      </c>
    </row>
    <row r="140" spans="1:16" x14ac:dyDescent="0.2">
      <c r="A140" s="13">
        <v>1.08707682563189E-2</v>
      </c>
      <c r="B140" s="5">
        <v>-3.6493956002835001E-3</v>
      </c>
      <c r="C140" s="5">
        <v>-4.5229596072196503E-2</v>
      </c>
      <c r="D140" s="5">
        <v>2.0491345301044302E-2</v>
      </c>
      <c r="E140" s="5">
        <v>-3.0344938677015999E-3</v>
      </c>
      <c r="F140" s="5">
        <v>2.8431782223069201E-2</v>
      </c>
      <c r="G140" s="5">
        <v>-0.117252050157613</v>
      </c>
      <c r="H140" s="5">
        <v>2.3543689494147101E-2</v>
      </c>
      <c r="I140" s="5">
        <v>-8.3074550660097203E-3</v>
      </c>
      <c r="J140" s="5">
        <v>0.10308690351630399</v>
      </c>
      <c r="K140" s="5">
        <v>2.3734187400256301E-2</v>
      </c>
      <c r="L140" s="5">
        <v>2.42073161177229E-2</v>
      </c>
      <c r="M140" s="5">
        <v>5.0468361234571997E-2</v>
      </c>
      <c r="N140" s="5">
        <v>9.8016090431788397E-2</v>
      </c>
      <c r="O140" s="5">
        <v>-4.1779279430799801E-2</v>
      </c>
      <c r="P140" s="39">
        <v>-9.9499999999999993</v>
      </c>
    </row>
    <row r="141" spans="1:16" x14ac:dyDescent="0.2">
      <c r="A141" s="13">
        <v>1.02207014547268E-2</v>
      </c>
      <c r="B141" s="5">
        <v>-3.9835505173037699E-3</v>
      </c>
      <c r="C141" s="5">
        <v>-4.5870406605931502E-2</v>
      </c>
      <c r="D141" s="5">
        <v>1.9418120980977099E-2</v>
      </c>
      <c r="E141" s="5">
        <v>-2.3888161861042902E-3</v>
      </c>
      <c r="F141" s="5">
        <v>3.0264235588007699E-2</v>
      </c>
      <c r="G141" s="5">
        <v>-0.114405860773918</v>
      </c>
      <c r="H141" s="5">
        <v>2.65712624590684E-2</v>
      </c>
      <c r="I141" s="5">
        <v>-5.2866348565074901E-3</v>
      </c>
      <c r="J141" s="5">
        <v>0.105482210541431</v>
      </c>
      <c r="K141" s="5">
        <v>2.5873241081E-2</v>
      </c>
      <c r="L141" s="5">
        <v>2.86956809651236E-2</v>
      </c>
      <c r="M141" s="5">
        <v>4.3773999273176899E-2</v>
      </c>
      <c r="N141" s="5">
        <v>0.103400838080589</v>
      </c>
      <c r="O141" s="5">
        <v>-2.5215129258381899E-2</v>
      </c>
      <c r="P141" s="39">
        <v>-9.42</v>
      </c>
    </row>
    <row r="142" spans="1:16" x14ac:dyDescent="0.2">
      <c r="A142" s="13">
        <v>9.4230282624346295E-3</v>
      </c>
      <c r="B142" s="5">
        <v>-4.3014816543106996E-3</v>
      </c>
      <c r="C142" s="5">
        <v>-4.6413539999849297E-2</v>
      </c>
      <c r="D142" s="5">
        <v>1.8136984541170301E-2</v>
      </c>
      <c r="E142" s="5">
        <v>-1.7360384348815E-3</v>
      </c>
      <c r="F142" s="5">
        <v>3.2526725622821599E-2</v>
      </c>
      <c r="G142" s="5">
        <v>-0.11106277931431099</v>
      </c>
      <c r="H142" s="5">
        <v>2.9923703458169599E-2</v>
      </c>
      <c r="I142" s="5">
        <v>-2.0275711208658401E-3</v>
      </c>
      <c r="J142" s="5">
        <v>0.10672322045914</v>
      </c>
      <c r="K142" s="5">
        <v>2.7629032156333101E-2</v>
      </c>
      <c r="L142" s="5">
        <v>3.2780321156294E-2</v>
      </c>
      <c r="M142" s="5">
        <v>3.6454857769958403E-2</v>
      </c>
      <c r="N142" s="5">
        <v>0.107773882484186</v>
      </c>
      <c r="O142" s="5">
        <v>-8.3216630611255404E-3</v>
      </c>
      <c r="P142" s="39">
        <v>-9.01</v>
      </c>
    </row>
    <row r="143" spans="1:16" x14ac:dyDescent="0.2">
      <c r="A143" s="13">
        <v>8.4534030012977292E-3</v>
      </c>
      <c r="B143" s="5">
        <v>-4.6244559816754202E-3</v>
      </c>
      <c r="C143" s="5">
        <v>-4.6856727316714898E-2</v>
      </c>
      <c r="D143" s="5">
        <v>1.66225416379529E-2</v>
      </c>
      <c r="E143" s="5">
        <v>-1.19985139230436E-3</v>
      </c>
      <c r="F143" s="5">
        <v>3.5164653465335899E-2</v>
      </c>
      <c r="G143" s="5">
        <v>-0.10736947292393299</v>
      </c>
      <c r="H143" s="5">
        <v>3.34530648646938E-2</v>
      </c>
      <c r="I143" s="5">
        <v>1.25892902257237E-3</v>
      </c>
      <c r="J143" s="5">
        <v>0.106774638698257</v>
      </c>
      <c r="K143" s="5">
        <v>2.8781250811922E-2</v>
      </c>
      <c r="L143" s="5">
        <v>3.6536612170039499E-2</v>
      </c>
      <c r="M143" s="5">
        <v>2.8426260405096899E-2</v>
      </c>
      <c r="N143" s="5">
        <v>0.11100365272862001</v>
      </c>
      <c r="O143" s="5">
        <v>8.77043753892035E-3</v>
      </c>
      <c r="P143" s="39">
        <v>-8.61</v>
      </c>
    </row>
    <row r="144" spans="1:16" x14ac:dyDescent="0.2">
      <c r="A144" s="13">
        <v>7.2962163939597896E-3</v>
      </c>
      <c r="B144" s="5">
        <v>-4.9115407933850302E-3</v>
      </c>
      <c r="C144" s="5">
        <v>-4.7162618821147299E-2</v>
      </c>
      <c r="D144" s="5">
        <v>1.4874982671107701E-2</v>
      </c>
      <c r="E144" s="5">
        <v>-9.16932063859796E-4</v>
      </c>
      <c r="F144" s="5">
        <v>3.82129290988662E-2</v>
      </c>
      <c r="G144" s="5">
        <v>-0.103511738484776</v>
      </c>
      <c r="H144" s="5">
        <v>3.6884717641963001E-2</v>
      </c>
      <c r="I144" s="5">
        <v>4.4293101430700399E-3</v>
      </c>
      <c r="J144" s="5">
        <v>0.105473597500369</v>
      </c>
      <c r="K144" s="5">
        <v>2.9344821582509999E-2</v>
      </c>
      <c r="L144" s="5">
        <v>4.0041530712957303E-2</v>
      </c>
      <c r="M144" s="5">
        <v>1.97420054686973E-2</v>
      </c>
      <c r="N144" s="5">
        <v>0.113078651410276</v>
      </c>
      <c r="O144" s="5">
        <v>2.5669199590679901E-2</v>
      </c>
      <c r="P144" s="39">
        <v>-8.17</v>
      </c>
    </row>
    <row r="145" spans="1:16" x14ac:dyDescent="0.2">
      <c r="A145" s="13">
        <v>5.9393423975963597E-3</v>
      </c>
      <c r="B145" s="5">
        <v>-5.15989697889072E-3</v>
      </c>
      <c r="C145" s="5">
        <v>-4.7313067490460797E-2</v>
      </c>
      <c r="D145" s="5">
        <v>1.29953992190178E-2</v>
      </c>
      <c r="E145" s="5">
        <v>-9.2087168648038195E-4</v>
      </c>
      <c r="F145" s="5">
        <v>4.1530918972691101E-2</v>
      </c>
      <c r="G145" s="5">
        <v>-9.9722486869394597E-2</v>
      </c>
      <c r="H145" s="5">
        <v>4.0065560782728299E-2</v>
      </c>
      <c r="I145" s="5">
        <v>7.5430895628695602E-3</v>
      </c>
      <c r="J145" s="5">
        <v>0.10267280401083401</v>
      </c>
      <c r="K145" s="5">
        <v>2.9586069043679601E-2</v>
      </c>
      <c r="L145" s="5">
        <v>4.3162795801114401E-2</v>
      </c>
      <c r="M145" s="5">
        <v>1.0541754424788901E-2</v>
      </c>
      <c r="N145" s="5">
        <v>0.11397801295096301</v>
      </c>
      <c r="O145" s="5">
        <v>4.2070770897494503E-2</v>
      </c>
      <c r="P145" s="39">
        <v>-7.65</v>
      </c>
    </row>
    <row r="146" spans="1:16" x14ac:dyDescent="0.2">
      <c r="A146" s="13">
        <v>4.3906734319609101E-3</v>
      </c>
      <c r="B146" s="5">
        <v>-5.3574775501421404E-3</v>
      </c>
      <c r="C146" s="5">
        <v>-4.7319415806443103E-2</v>
      </c>
      <c r="D146" s="5">
        <v>1.1069222884429099E-2</v>
      </c>
      <c r="E146" s="5">
        <v>-1.1762175357622E-3</v>
      </c>
      <c r="F146" s="5">
        <v>4.4990743956900399E-2</v>
      </c>
      <c r="G146" s="5">
        <v>-9.62301562871333E-2</v>
      </c>
      <c r="H146" s="5">
        <v>4.3035201509035198E-2</v>
      </c>
      <c r="I146" s="5">
        <v>1.0608943388392199E-2</v>
      </c>
      <c r="J146" s="5">
        <v>9.8390962974485602E-2</v>
      </c>
      <c r="K146" s="5">
        <v>2.9657074340525901E-2</v>
      </c>
      <c r="L146" s="5">
        <v>4.5814781540914597E-2</v>
      </c>
      <c r="M146" s="5">
        <v>1.12285309535611E-3</v>
      </c>
      <c r="N146" s="5">
        <v>0.113565378203276</v>
      </c>
      <c r="O146" s="5">
        <v>5.7751511507418203E-2</v>
      </c>
      <c r="P146" s="39">
        <v>-7.08</v>
      </c>
    </row>
    <row r="147" spans="1:16" x14ac:dyDescent="0.2">
      <c r="A147" s="13">
        <v>2.6671443847634002E-3</v>
      </c>
      <c r="B147" s="5">
        <v>-5.4818007184453902E-3</v>
      </c>
      <c r="C147" s="5">
        <v>-4.7220796192619797E-2</v>
      </c>
      <c r="D147" s="5">
        <v>9.1857556565348199E-3</v>
      </c>
      <c r="E147" s="5">
        <v>-1.74986728807528E-3</v>
      </c>
      <c r="F147" s="5">
        <v>4.83873308619997E-2</v>
      </c>
      <c r="G147" s="5">
        <v>-9.3123362841914303E-2</v>
      </c>
      <c r="H147" s="5">
        <v>4.5804070238664202E-2</v>
      </c>
      <c r="I147" s="5">
        <v>1.36701947610861E-2</v>
      </c>
      <c r="J147" s="5">
        <v>9.2659282804140694E-2</v>
      </c>
      <c r="K147" s="5">
        <v>2.9836602221846E-2</v>
      </c>
      <c r="L147" s="5">
        <v>4.7858502337548001E-2</v>
      </c>
      <c r="M147" s="5">
        <v>-8.3094599751539003E-3</v>
      </c>
      <c r="N147" s="5">
        <v>0.111850083781297</v>
      </c>
      <c r="O147" s="5">
        <v>7.2218809611728801E-2</v>
      </c>
      <c r="P147" s="39">
        <v>-6.46</v>
      </c>
    </row>
    <row r="148" spans="1:16" x14ac:dyDescent="0.2">
      <c r="A148" s="13">
        <v>7.9594089340731099E-4</v>
      </c>
      <c r="B148" s="5">
        <v>-5.4468079949409496E-3</v>
      </c>
      <c r="C148" s="5">
        <v>-4.7122857831774001E-2</v>
      </c>
      <c r="D148" s="5">
        <v>7.4117111102554901E-3</v>
      </c>
      <c r="E148" s="5">
        <v>-2.7871406038617202E-3</v>
      </c>
      <c r="F148" s="5">
        <v>5.14755518076353E-2</v>
      </c>
      <c r="G148" s="5">
        <v>-9.0526314971665606E-2</v>
      </c>
      <c r="H148" s="5">
        <v>4.8441233504339702E-2</v>
      </c>
      <c r="I148" s="5">
        <v>1.6664148460888699E-2</v>
      </c>
      <c r="J148" s="5">
        <v>8.55764060971759E-2</v>
      </c>
      <c r="K148" s="5">
        <v>3.00528978735101E-2</v>
      </c>
      <c r="L148" s="5">
        <v>4.89532214713004E-2</v>
      </c>
      <c r="M148" s="5">
        <v>-1.7471357102574601E-2</v>
      </c>
      <c r="N148" s="5">
        <v>0.108873101975435</v>
      </c>
      <c r="O148" s="5">
        <v>8.5079749385270104E-2</v>
      </c>
      <c r="P148" s="39">
        <v>-5.76</v>
      </c>
    </row>
    <row r="149" spans="1:16" x14ac:dyDescent="0.2">
      <c r="A149" s="13">
        <v>-1.1715400183240101E-3</v>
      </c>
      <c r="B149" s="5">
        <v>-5.2196066668579802E-3</v>
      </c>
      <c r="C149" s="5">
        <v>-4.7044077399784903E-2</v>
      </c>
      <c r="D149" s="5">
        <v>5.8251200666042096E-3</v>
      </c>
      <c r="E149" s="5">
        <v>-4.2222217772783796E-3</v>
      </c>
      <c r="F149" s="5">
        <v>5.4203731664400699E-2</v>
      </c>
      <c r="G149" s="5">
        <v>-8.8366573078247301E-2</v>
      </c>
      <c r="H149" s="5">
        <v>5.0970284146474497E-2</v>
      </c>
      <c r="I149" s="5">
        <v>1.9668043987142999E-2</v>
      </c>
      <c r="J149" s="5">
        <v>7.7188859385818098E-2</v>
      </c>
      <c r="K149" s="5">
        <v>3.0297003996769802E-2</v>
      </c>
      <c r="L149" s="5">
        <v>4.8972087462986202E-2</v>
      </c>
      <c r="M149" s="5">
        <v>-2.6208331277511501E-2</v>
      </c>
      <c r="N149" s="5">
        <v>0.104547317037487</v>
      </c>
      <c r="O149" s="5">
        <v>9.6388919503597306E-2</v>
      </c>
      <c r="P149" s="39">
        <v>-4.97</v>
      </c>
    </row>
    <row r="150" spans="1:16" x14ac:dyDescent="0.2">
      <c r="A150" s="13">
        <v>-3.17882130325404E-3</v>
      </c>
      <c r="B150" s="5">
        <v>-4.7988309336391699E-3</v>
      </c>
      <c r="C150" s="5">
        <v>-4.7011089647254402E-2</v>
      </c>
      <c r="D150" s="5">
        <v>4.3717921616362098E-3</v>
      </c>
      <c r="E150" s="5">
        <v>-6.07778639545342E-3</v>
      </c>
      <c r="F150" s="5">
        <v>5.66868484489794E-2</v>
      </c>
      <c r="G150" s="5">
        <v>-8.6569291268841997E-2</v>
      </c>
      <c r="H150" s="5">
        <v>5.3326719753716202E-2</v>
      </c>
      <c r="I150" s="5">
        <v>2.2642258855187801E-2</v>
      </c>
      <c r="J150" s="5">
        <v>6.7698540440212104E-2</v>
      </c>
      <c r="K150" s="5">
        <v>3.04140421697272E-2</v>
      </c>
      <c r="L150" s="5">
        <v>4.7883946480624801E-2</v>
      </c>
      <c r="M150" s="5">
        <v>-3.4611775844227699E-2</v>
      </c>
      <c r="N150" s="5">
        <v>9.8654872117099501E-2</v>
      </c>
      <c r="O150" s="5">
        <v>0.106147116886787</v>
      </c>
      <c r="P150" s="39">
        <v>-4.08</v>
      </c>
    </row>
    <row r="151" spans="1:16" x14ac:dyDescent="0.2">
      <c r="A151" s="13">
        <v>-5.1851282698421796E-3</v>
      </c>
      <c r="B151" s="5">
        <v>-4.2357735449770799E-3</v>
      </c>
      <c r="C151" s="5">
        <v>-4.7049761181413602E-2</v>
      </c>
      <c r="D151" s="5">
        <v>3.0542274347048399E-3</v>
      </c>
      <c r="E151" s="5">
        <v>-8.2855485709141096E-3</v>
      </c>
      <c r="F151" s="5">
        <v>5.89240321484195E-2</v>
      </c>
      <c r="G151" s="5">
        <v>-8.5270175029559997E-2</v>
      </c>
      <c r="H151" s="5">
        <v>5.5391643685725002E-2</v>
      </c>
      <c r="I151" s="5">
        <v>2.5448817851812199E-2</v>
      </c>
      <c r="J151" s="5">
        <v>5.7668140621027902E-2</v>
      </c>
      <c r="K151" s="5">
        <v>3.0285570629905199E-2</v>
      </c>
      <c r="L151" s="5">
        <v>4.5666056751039401E-2</v>
      </c>
      <c r="M151" s="5">
        <v>-4.2756063258191097E-2</v>
      </c>
      <c r="N151" s="5">
        <v>9.1115048159879197E-2</v>
      </c>
      <c r="O151" s="5">
        <v>0.114476731846869</v>
      </c>
      <c r="P151" s="39">
        <v>-3.13</v>
      </c>
    </row>
    <row r="152" spans="1:16" x14ac:dyDescent="0.2">
      <c r="A152" s="13">
        <v>-7.1676939910371804E-3</v>
      </c>
      <c r="B152" s="5">
        <v>-3.6306050311159101E-3</v>
      </c>
      <c r="C152" s="5">
        <v>-4.7103762658064201E-2</v>
      </c>
      <c r="D152" s="5">
        <v>1.9181722335197399E-3</v>
      </c>
      <c r="E152" s="5">
        <v>-1.0630630593273901E-2</v>
      </c>
      <c r="F152" s="5">
        <v>6.0752978681123698E-2</v>
      </c>
      <c r="G152" s="5">
        <v>-8.4479766525618005E-2</v>
      </c>
      <c r="H152" s="5">
        <v>5.69397276051598E-2</v>
      </c>
      <c r="I152" s="5">
        <v>2.7910467692800499E-2</v>
      </c>
      <c r="J152" s="5">
        <v>4.7488501091966402E-2</v>
      </c>
      <c r="K152" s="5">
        <v>2.9619740064779899E-2</v>
      </c>
      <c r="L152" s="5">
        <v>4.23022425385036E-2</v>
      </c>
      <c r="M152" s="5">
        <v>-5.0485611011149997E-2</v>
      </c>
      <c r="N152" s="5">
        <v>8.2060328824618098E-2</v>
      </c>
      <c r="O152" s="5">
        <v>0.121149844672069</v>
      </c>
      <c r="P152" s="39">
        <v>-2.19</v>
      </c>
    </row>
    <row r="153" spans="1:16" x14ac:dyDescent="0.2">
      <c r="A153" s="13">
        <v>-9.0772588668067093E-3</v>
      </c>
      <c r="B153" s="5">
        <v>-3.0880884092807999E-3</v>
      </c>
      <c r="C153" s="5">
        <v>-4.7155381856412201E-2</v>
      </c>
      <c r="D153" s="5">
        <v>8.8530849528654497E-4</v>
      </c>
      <c r="E153" s="5">
        <v>-1.29827655763422E-2</v>
      </c>
      <c r="F153" s="5">
        <v>6.20443740579101E-2</v>
      </c>
      <c r="G153" s="5">
        <v>-8.4066303681552698E-2</v>
      </c>
      <c r="H153" s="5">
        <v>5.7751426720494499E-2</v>
      </c>
      <c r="I153" s="5">
        <v>3.0003389910099501E-2</v>
      </c>
      <c r="J153" s="5">
        <v>3.7339089400265597E-2</v>
      </c>
      <c r="K153" s="5">
        <v>2.8033463279990001E-2</v>
      </c>
      <c r="L153" s="5">
        <v>3.8059903404819101E-2</v>
      </c>
      <c r="M153" s="5">
        <v>-5.7752483259484802E-2</v>
      </c>
      <c r="N153" s="5">
        <v>7.1695103979500005E-2</v>
      </c>
      <c r="O153" s="5">
        <v>0.12587128374214901</v>
      </c>
      <c r="P153" s="39">
        <v>-1.38</v>
      </c>
    </row>
    <row r="154" spans="1:16" x14ac:dyDescent="0.2">
      <c r="A154" s="13">
        <v>-1.0835108375519801E-2</v>
      </c>
      <c r="B154" s="5">
        <v>-2.65740860472369E-3</v>
      </c>
      <c r="C154" s="5">
        <v>-4.72144205434731E-2</v>
      </c>
      <c r="D154" s="5">
        <v>1.37159166283473E-5</v>
      </c>
      <c r="E154" s="5">
        <v>-1.52740155163001E-2</v>
      </c>
      <c r="F154" s="5">
        <v>6.2710497948448199E-2</v>
      </c>
      <c r="G154" s="5">
        <v>-8.3898367283476993E-2</v>
      </c>
      <c r="H154" s="5">
        <v>5.7731245308277203E-2</v>
      </c>
      <c r="I154" s="5">
        <v>3.1624872749000103E-2</v>
      </c>
      <c r="J154" s="5">
        <v>2.7453573046139299E-2</v>
      </c>
      <c r="K154" s="5">
        <v>2.5318807719714301E-2</v>
      </c>
      <c r="L154" s="5">
        <v>3.3327144563843503E-2</v>
      </c>
      <c r="M154" s="5">
        <v>-6.44551698677433E-2</v>
      </c>
      <c r="N154" s="5">
        <v>6.0185021191334301E-2</v>
      </c>
      <c r="O154" s="5">
        <v>0.128724693846613</v>
      </c>
      <c r="P154" s="39">
        <v>-0.81</v>
      </c>
    </row>
    <row r="155" spans="1:16" x14ac:dyDescent="0.2">
      <c r="A155" s="13">
        <v>-1.22698978529626E-2</v>
      </c>
      <c r="B155" s="5">
        <v>-2.27702413274868E-3</v>
      </c>
      <c r="C155" s="5">
        <v>-4.7318571000559598E-2</v>
      </c>
      <c r="D155" s="5">
        <v>-5.3938213953998702E-4</v>
      </c>
      <c r="E155" s="5">
        <v>-1.7343413928441399E-2</v>
      </c>
      <c r="F155" s="5">
        <v>6.2908525813137703E-2</v>
      </c>
      <c r="G155" s="5">
        <v>-8.3792552592261899E-2</v>
      </c>
      <c r="H155" s="5">
        <v>5.7184577308237602E-2</v>
      </c>
      <c r="I155" s="5">
        <v>3.2704064733475598E-2</v>
      </c>
      <c r="J155" s="5">
        <v>1.79905070862524E-2</v>
      </c>
      <c r="K155" s="5">
        <v>2.15687527983974E-2</v>
      </c>
      <c r="L155" s="5">
        <v>2.88468727951798E-2</v>
      </c>
      <c r="M155" s="5">
        <v>-7.0474080646941703E-2</v>
      </c>
      <c r="N155" s="5">
        <v>4.7676425695873902E-2</v>
      </c>
      <c r="O155" s="5">
        <v>0.12936414351586101</v>
      </c>
      <c r="P155" s="39">
        <v>-0.53</v>
      </c>
    </row>
    <row r="156" spans="1:16" x14ac:dyDescent="0.2">
      <c r="A156" s="13">
        <v>-0.12284552196212201</v>
      </c>
      <c r="B156" s="5">
        <v>-1.14526910174858E-2</v>
      </c>
      <c r="C156" s="5">
        <v>-2.9643636186344299E-2</v>
      </c>
      <c r="D156" s="5">
        <v>-2.6714634922865001E-2</v>
      </c>
      <c r="E156" s="5">
        <v>-4.4661824671635798E-2</v>
      </c>
      <c r="F156" s="5">
        <v>-5.2104473741825096E-3</v>
      </c>
      <c r="G156" s="5">
        <v>-2.89962828070178E-3</v>
      </c>
      <c r="H156" s="5">
        <v>-2.6900902225332701E-2</v>
      </c>
      <c r="I156" s="5">
        <v>-1.4307401857666401E-2</v>
      </c>
      <c r="J156" s="5">
        <v>-3.8247564613009398E-2</v>
      </c>
      <c r="K156" s="5">
        <v>4.2174108300289899E-2</v>
      </c>
      <c r="L156" s="5">
        <v>3.2178967822273502E-2</v>
      </c>
      <c r="M156" s="5">
        <v>4.2227477310366399E-2</v>
      </c>
      <c r="N156" s="5">
        <v>4.2637601578704096E-3</v>
      </c>
      <c r="O156" s="5">
        <v>7.2973034395665401E-3</v>
      </c>
      <c r="P156" s="39">
        <v>57.9</v>
      </c>
    </row>
    <row r="157" spans="1:16" x14ac:dyDescent="0.2">
      <c r="A157" s="13">
        <v>-0.12034784966869801</v>
      </c>
      <c r="B157" s="5">
        <v>-9.6298921942910599E-3</v>
      </c>
      <c r="C157" s="5">
        <v>-3.0283651807958299E-2</v>
      </c>
      <c r="D157" s="5">
        <v>-2.3107937312516501E-2</v>
      </c>
      <c r="E157" s="5">
        <v>-4.6553447851040999E-2</v>
      </c>
      <c r="F157" s="5">
        <v>-5.9502295292189599E-3</v>
      </c>
      <c r="G157" s="5">
        <v>1.2786071744418101E-4</v>
      </c>
      <c r="H157" s="5">
        <v>-2.0961899011660401E-2</v>
      </c>
      <c r="I157" s="5">
        <v>-9.8412426042401094E-3</v>
      </c>
      <c r="J157" s="5">
        <v>-4.4732432518796703E-2</v>
      </c>
      <c r="K157" s="5">
        <v>5.71565466303606E-2</v>
      </c>
      <c r="L157" s="5">
        <v>4.1199727679179197E-2</v>
      </c>
      <c r="M157" s="5">
        <v>5.0818604699562897E-2</v>
      </c>
      <c r="N157" s="5">
        <v>6.6039560329345104E-4</v>
      </c>
      <c r="O157" s="5">
        <v>1.19088665987673E-2</v>
      </c>
      <c r="P157" s="39">
        <v>56.3</v>
      </c>
    </row>
    <row r="158" spans="1:16" x14ac:dyDescent="0.2">
      <c r="A158" s="13">
        <v>-0.11830877050959</v>
      </c>
      <c r="B158" s="5">
        <v>-7.8515228807407196E-3</v>
      </c>
      <c r="C158" s="5">
        <v>-3.1473361552926397E-2</v>
      </c>
      <c r="D158" s="5">
        <v>-1.9482025644115698E-2</v>
      </c>
      <c r="E158" s="5">
        <v>-4.83310892298741E-2</v>
      </c>
      <c r="F158" s="5">
        <v>-7.9606071427878698E-3</v>
      </c>
      <c r="G158" s="5">
        <v>1.9612290124634501E-3</v>
      </c>
      <c r="H158" s="5">
        <v>-1.6676353371372601E-2</v>
      </c>
      <c r="I158" s="5">
        <v>-5.6311953414453697E-3</v>
      </c>
      <c r="J158" s="5">
        <v>-5.1656987640064399E-2</v>
      </c>
      <c r="K158" s="5">
        <v>7.1584339124988905E-2</v>
      </c>
      <c r="L158" s="5">
        <v>4.6876979051956702E-2</v>
      </c>
      <c r="M158" s="5">
        <v>5.8635442254373303E-2</v>
      </c>
      <c r="N158" s="5">
        <v>-1.4954269701964899E-4</v>
      </c>
      <c r="O158" s="5">
        <v>1.5998648039489499E-2</v>
      </c>
      <c r="P158" s="39">
        <v>55.4</v>
      </c>
    </row>
    <row r="159" spans="1:16" x14ac:dyDescent="0.2">
      <c r="A159" s="13">
        <v>-0.11614742601358299</v>
      </c>
      <c r="B159" s="5">
        <v>-6.3826970904163902E-3</v>
      </c>
      <c r="C159" s="5">
        <v>-3.2658811866190102E-2</v>
      </c>
      <c r="D159" s="5">
        <v>-1.5903057943025201E-2</v>
      </c>
      <c r="E159" s="5">
        <v>-4.9326633390123401E-2</v>
      </c>
      <c r="F159" s="5">
        <v>-1.1425722739820199E-2</v>
      </c>
      <c r="G159" s="5">
        <v>2.6932175376931499E-3</v>
      </c>
      <c r="H159" s="5">
        <v>-1.27925969390666E-2</v>
      </c>
      <c r="I159" s="5">
        <v>-1.6472631338919799E-3</v>
      </c>
      <c r="J159" s="5">
        <v>-5.8120962975834398E-2</v>
      </c>
      <c r="K159" s="5">
        <v>8.4767106845934206E-2</v>
      </c>
      <c r="L159" s="5">
        <v>5.0326217180990902E-2</v>
      </c>
      <c r="M159" s="5">
        <v>6.4678945532384194E-2</v>
      </c>
      <c r="N159" s="5">
        <v>2.9540903959342701E-4</v>
      </c>
      <c r="O159" s="5">
        <v>2.0666429047252698E-2</v>
      </c>
      <c r="P159" s="39">
        <v>54.7</v>
      </c>
    </row>
    <row r="160" spans="1:16" x14ac:dyDescent="0.2">
      <c r="A160" s="13">
        <v>-0.11324106991423299</v>
      </c>
      <c r="B160" s="5">
        <v>-5.31405534203583E-3</v>
      </c>
      <c r="C160" s="5">
        <v>-3.3006036766169998E-2</v>
      </c>
      <c r="D160" s="5">
        <v>-1.23504684009946E-2</v>
      </c>
      <c r="E160" s="5">
        <v>-4.9231219388825999E-2</v>
      </c>
      <c r="F160" s="5">
        <v>-1.6747239800076801E-2</v>
      </c>
      <c r="G160" s="5">
        <v>1.9616957288594002E-3</v>
      </c>
      <c r="H160" s="5">
        <v>-9.1797862271512497E-3</v>
      </c>
      <c r="I160" s="5">
        <v>2.2210171250503898E-3</v>
      </c>
      <c r="J160" s="5">
        <v>-6.2569728853314702E-2</v>
      </c>
      <c r="K160" s="5">
        <v>9.5240170037212704E-2</v>
      </c>
      <c r="L160" s="5">
        <v>5.2280544588628602E-2</v>
      </c>
      <c r="M160" s="5">
        <v>6.8709593070406097E-2</v>
      </c>
      <c r="N160" s="5">
        <v>6.7094427235307502E-4</v>
      </c>
      <c r="O160" s="5">
        <v>2.49868730288033E-2</v>
      </c>
      <c r="P160" s="39">
        <v>53.8</v>
      </c>
    </row>
    <row r="161" spans="1:16" x14ac:dyDescent="0.2">
      <c r="A161" s="13">
        <v>-0.10945944918841299</v>
      </c>
      <c r="B161" s="5">
        <v>-4.4235935039907701E-3</v>
      </c>
      <c r="C161" s="5">
        <v>-3.2323522351656198E-2</v>
      </c>
      <c r="D161" s="5">
        <v>-8.6966021861326105E-3</v>
      </c>
      <c r="E161" s="5">
        <v>-4.8139101232080102E-2</v>
      </c>
      <c r="F161" s="5">
        <v>-2.3968730794100002E-2</v>
      </c>
      <c r="G161" s="5">
        <v>-5.1320557123313998E-5</v>
      </c>
      <c r="H161" s="5">
        <v>-6.0062374906744596E-3</v>
      </c>
      <c r="I161" s="5">
        <v>6.1511133761550704E-3</v>
      </c>
      <c r="J161" s="5">
        <v>-6.4483899262975999E-2</v>
      </c>
      <c r="K161" s="5">
        <v>0.102469977710917</v>
      </c>
      <c r="L161" s="5">
        <v>5.2385830455425803E-2</v>
      </c>
      <c r="M161" s="5">
        <v>7.0985463275139798E-2</v>
      </c>
      <c r="N161" s="5">
        <v>1.0496051090522901E-3</v>
      </c>
      <c r="O161" s="5">
        <v>2.8344094671161502E-2</v>
      </c>
      <c r="P161" s="39">
        <v>52.4</v>
      </c>
    </row>
    <row r="162" spans="1:16" x14ac:dyDescent="0.2">
      <c r="A162" s="13">
        <v>-0.104984223531188</v>
      </c>
      <c r="B162" s="5">
        <v>-3.5392905362882201E-3</v>
      </c>
      <c r="C162" s="5">
        <v>-3.09500385049289E-2</v>
      </c>
      <c r="D162" s="5">
        <v>-5.0025846764705896E-3</v>
      </c>
      <c r="E162" s="5">
        <v>-4.6421715419258901E-2</v>
      </c>
      <c r="F162" s="5">
        <v>-3.2443698497404E-2</v>
      </c>
      <c r="G162" s="5">
        <v>-2.5294236964319601E-3</v>
      </c>
      <c r="H162" s="5">
        <v>-3.1833668616739999E-3</v>
      </c>
      <c r="I162" s="5">
        <v>9.9365946363312897E-3</v>
      </c>
      <c r="J162" s="5">
        <v>-6.4489019123388502E-2</v>
      </c>
      <c r="K162" s="5">
        <v>0.106718662420247</v>
      </c>
      <c r="L162" s="5">
        <v>5.0025921839127803E-2</v>
      </c>
      <c r="M162" s="5">
        <v>7.1511803150803493E-2</v>
      </c>
      <c r="N162" s="5">
        <v>2.0378165299703098E-3</v>
      </c>
      <c r="O162" s="5">
        <v>3.06709377434961E-2</v>
      </c>
      <c r="P162" s="39">
        <v>50.5</v>
      </c>
    </row>
    <row r="163" spans="1:16" x14ac:dyDescent="0.2">
      <c r="A163" s="13">
        <v>-0.100072820738057</v>
      </c>
      <c r="B163" s="5">
        <v>-2.58792113057892E-3</v>
      </c>
      <c r="C163" s="5">
        <v>-2.9261861699243299E-2</v>
      </c>
      <c r="D163" s="5">
        <v>-1.37409460129674E-3</v>
      </c>
      <c r="E163" s="5">
        <v>-4.4484804599719097E-2</v>
      </c>
      <c r="F163" s="5">
        <v>-4.1487477063395402E-2</v>
      </c>
      <c r="G163" s="5">
        <v>-4.93780554417438E-3</v>
      </c>
      <c r="H163" s="5">
        <v>-2.9024422907768802E-4</v>
      </c>
      <c r="I163" s="5">
        <v>1.34956898226304E-2</v>
      </c>
      <c r="J163" s="5">
        <v>-6.3062219307090703E-2</v>
      </c>
      <c r="K163" s="5">
        <v>0.10860763829872</v>
      </c>
      <c r="L163" s="5">
        <v>4.5533719492214401E-2</v>
      </c>
      <c r="M163" s="5">
        <v>7.0335251413347705E-2</v>
      </c>
      <c r="N163" s="5">
        <v>3.6125132497313202E-3</v>
      </c>
      <c r="O163" s="5">
        <v>3.16767734745683E-2</v>
      </c>
      <c r="P163" s="39">
        <v>48</v>
      </c>
    </row>
    <row r="164" spans="1:16" x14ac:dyDescent="0.2">
      <c r="A164" s="13">
        <v>-9.4947045372491296E-2</v>
      </c>
      <c r="B164" s="5">
        <v>-1.59919998196701E-3</v>
      </c>
      <c r="C164" s="5">
        <v>-2.7475834319214298E-2</v>
      </c>
      <c r="D164" s="5">
        <v>1.9819520982422801E-3</v>
      </c>
      <c r="E164" s="5">
        <v>-4.25928738164148E-2</v>
      </c>
      <c r="F164" s="5">
        <v>-5.0788341151862301E-2</v>
      </c>
      <c r="G164" s="5">
        <v>-7.2225659945766296E-3</v>
      </c>
      <c r="H164" s="5">
        <v>2.7200331564795998E-3</v>
      </c>
      <c r="I164" s="5">
        <v>1.6790985951835799E-2</v>
      </c>
      <c r="J164" s="5">
        <v>-6.0529110385198398E-2</v>
      </c>
      <c r="K164" s="5">
        <v>0.108678512072484</v>
      </c>
      <c r="L164" s="5">
        <v>3.9229846068188301E-2</v>
      </c>
      <c r="M164" s="5">
        <v>6.8010626211140901E-2</v>
      </c>
      <c r="N164" s="5">
        <v>5.5690602926028697E-3</v>
      </c>
      <c r="O164" s="5">
        <v>3.1193954414554699E-2</v>
      </c>
      <c r="P164" s="39">
        <v>44.8</v>
      </c>
    </row>
    <row r="165" spans="1:16" x14ac:dyDescent="0.2">
      <c r="A165" s="13">
        <v>-8.9727984168885694E-2</v>
      </c>
      <c r="B165" s="5">
        <v>-5.8994569858029E-4</v>
      </c>
      <c r="C165" s="5">
        <v>-2.5632319786814801E-2</v>
      </c>
      <c r="D165" s="5">
        <v>5.0129484654183702E-3</v>
      </c>
      <c r="E165" s="5">
        <v>-4.0718330286305303E-2</v>
      </c>
      <c r="F165" s="5">
        <v>-6.0062442833231602E-2</v>
      </c>
      <c r="G165" s="5">
        <v>-9.3612370384414095E-3</v>
      </c>
      <c r="H165" s="5">
        <v>5.8075851109724097E-3</v>
      </c>
      <c r="I165" s="5">
        <v>1.9920528026047001E-2</v>
      </c>
      <c r="J165" s="5">
        <v>-5.7128892930276898E-2</v>
      </c>
      <c r="K165" s="5">
        <v>0.106963998676841</v>
      </c>
      <c r="L165" s="5">
        <v>3.1294938858433603E-2</v>
      </c>
      <c r="M165" s="5">
        <v>6.5058595688342102E-2</v>
      </c>
      <c r="N165" s="5">
        <v>7.8681548837677296E-3</v>
      </c>
      <c r="O165" s="5">
        <v>2.9790050265815899E-2</v>
      </c>
      <c r="P165" s="39">
        <v>41.1</v>
      </c>
    </row>
    <row r="166" spans="1:16" x14ac:dyDescent="0.2">
      <c r="A166" s="13">
        <v>-8.4475676797487298E-2</v>
      </c>
      <c r="B166" s="5">
        <v>3.9725852272233801E-4</v>
      </c>
      <c r="C166" s="5">
        <v>-2.3691710051446001E-2</v>
      </c>
      <c r="D166" s="5">
        <v>7.7874565530527302E-3</v>
      </c>
      <c r="E166" s="5">
        <v>-3.8817095976967399E-2</v>
      </c>
      <c r="F166" s="5">
        <v>-6.8987873496013097E-2</v>
      </c>
      <c r="G166" s="5">
        <v>-1.1440654442907001E-2</v>
      </c>
      <c r="H166" s="5">
        <v>8.9438434618104596E-3</v>
      </c>
      <c r="I166" s="5">
        <v>2.2819541529612599E-2</v>
      </c>
      <c r="J166" s="5">
        <v>-5.3052836817024697E-2</v>
      </c>
      <c r="K166" s="5">
        <v>0.103451848044773</v>
      </c>
      <c r="L166" s="5">
        <v>2.1947688669112401E-2</v>
      </c>
      <c r="M166" s="5">
        <v>6.1840802849374002E-2</v>
      </c>
      <c r="N166" s="5">
        <v>1.0215753790794599E-2</v>
      </c>
      <c r="O166" s="5">
        <v>2.8224656644548301E-2</v>
      </c>
      <c r="P166" s="39">
        <v>37.299999999999997</v>
      </c>
    </row>
    <row r="167" spans="1:16" x14ac:dyDescent="0.2">
      <c r="A167" s="13">
        <v>-7.9224010882636794E-2</v>
      </c>
      <c r="B167" s="5">
        <v>1.3222740838985301E-3</v>
      </c>
      <c r="C167" s="5">
        <v>-2.1666083176898301E-2</v>
      </c>
      <c r="D167" s="5">
        <v>1.0270196016736699E-2</v>
      </c>
      <c r="E167" s="5">
        <v>-3.6871335591520199E-2</v>
      </c>
      <c r="F167" s="5">
        <v>-7.7508253689845097E-2</v>
      </c>
      <c r="G167" s="5">
        <v>-1.35727161230606E-2</v>
      </c>
      <c r="H167" s="5">
        <v>1.2001837853869501E-2</v>
      </c>
      <c r="I167" s="5">
        <v>2.54683114720297E-2</v>
      </c>
      <c r="J167" s="5">
        <v>-4.8594712487836603E-2</v>
      </c>
      <c r="K167" s="5">
        <v>9.8321512189728205E-2</v>
      </c>
      <c r="L167" s="5">
        <v>1.1789563325939299E-2</v>
      </c>
      <c r="M167" s="5">
        <v>5.8168912868866503E-2</v>
      </c>
      <c r="N167" s="5">
        <v>1.20580737098039E-2</v>
      </c>
      <c r="O167" s="5">
        <v>2.6676974079899801E-2</v>
      </c>
      <c r="P167" s="39">
        <v>33.700000000000003</v>
      </c>
    </row>
    <row r="168" spans="1:16" x14ac:dyDescent="0.2">
      <c r="A168" s="13">
        <v>-7.4003136334134703E-2</v>
      </c>
      <c r="B168" s="5">
        <v>2.1914987023737599E-3</v>
      </c>
      <c r="C168" s="5">
        <v>-1.9577949071122001E-2</v>
      </c>
      <c r="D168" s="5">
        <v>1.2485159398334E-2</v>
      </c>
      <c r="E168" s="5">
        <v>-3.4892111226423599E-2</v>
      </c>
      <c r="F168" s="5">
        <v>-8.5731240270520495E-2</v>
      </c>
      <c r="G168" s="5">
        <v>-1.5634078386092098E-2</v>
      </c>
      <c r="H168" s="5">
        <v>1.4902261601135201E-2</v>
      </c>
      <c r="I168" s="5">
        <v>2.7949074826495099E-2</v>
      </c>
      <c r="J168" s="5">
        <v>-4.3779456203897199E-2</v>
      </c>
      <c r="K168" s="5">
        <v>9.1846230637263104E-2</v>
      </c>
      <c r="L168" s="5">
        <v>1.34712654409495E-3</v>
      </c>
      <c r="M168" s="5">
        <v>5.3756198374702198E-2</v>
      </c>
      <c r="N168" s="5">
        <v>1.3279435094137799E-2</v>
      </c>
      <c r="O168" s="5">
        <v>2.4972267515654002E-2</v>
      </c>
      <c r="P168" s="39">
        <v>30.5</v>
      </c>
    </row>
    <row r="169" spans="1:16" x14ac:dyDescent="0.2">
      <c r="A169" s="13">
        <v>-6.8829624339356299E-2</v>
      </c>
      <c r="B169" s="5">
        <v>2.95847416929445E-3</v>
      </c>
      <c r="C169" s="5">
        <v>-1.74483511138042E-2</v>
      </c>
      <c r="D169" s="5">
        <v>1.45129896184139E-2</v>
      </c>
      <c r="E169" s="5">
        <v>-3.29937531964382E-2</v>
      </c>
      <c r="F169" s="5">
        <v>-9.3660121149078804E-2</v>
      </c>
      <c r="G169" s="5">
        <v>-1.7686270990913602E-2</v>
      </c>
      <c r="H169" s="5">
        <v>1.75914740143421E-2</v>
      </c>
      <c r="I169" s="5">
        <v>3.0171464227366902E-2</v>
      </c>
      <c r="J169" s="5">
        <v>-3.8649437685044301E-2</v>
      </c>
      <c r="K169" s="5">
        <v>8.4113540679348398E-2</v>
      </c>
      <c r="L169" s="5">
        <v>-9.0345759898799397E-3</v>
      </c>
      <c r="M169" s="5">
        <v>4.86056167116991E-2</v>
      </c>
      <c r="N169" s="5">
        <v>1.3785580806625701E-2</v>
      </c>
      <c r="O169" s="5">
        <v>2.3133306913745499E-2</v>
      </c>
      <c r="P169" s="39">
        <v>27.9</v>
      </c>
    </row>
    <row r="170" spans="1:16" x14ac:dyDescent="0.2">
      <c r="A170" s="13">
        <v>-6.3718127966141194E-2</v>
      </c>
      <c r="B170" s="5">
        <v>3.6045180914926599E-3</v>
      </c>
      <c r="C170" s="5">
        <v>-1.53289442038099E-2</v>
      </c>
      <c r="D170" s="5">
        <v>1.6372435466411799E-2</v>
      </c>
      <c r="E170" s="5">
        <v>-3.12801592154155E-2</v>
      </c>
      <c r="F170" s="5">
        <v>-0.10134738055438799</v>
      </c>
      <c r="G170" s="5">
        <v>-1.98326687026389E-2</v>
      </c>
      <c r="H170" s="5">
        <v>1.9960853332700298E-2</v>
      </c>
      <c r="I170" s="5">
        <v>3.2124988050165698E-2</v>
      </c>
      <c r="J170" s="5">
        <v>-3.3293781305841298E-2</v>
      </c>
      <c r="K170" s="5">
        <v>7.56196085769551E-2</v>
      </c>
      <c r="L170" s="5">
        <v>-1.86956529719235E-2</v>
      </c>
      <c r="M170" s="5">
        <v>4.26371164924432E-2</v>
      </c>
      <c r="N170" s="5">
        <v>1.38566396522354E-2</v>
      </c>
      <c r="O170" s="5">
        <v>2.0946246965095699E-2</v>
      </c>
      <c r="P170" s="39">
        <v>25.7</v>
      </c>
    </row>
    <row r="171" spans="1:16" x14ac:dyDescent="0.2">
      <c r="A171" s="13">
        <v>-5.8679485830533097E-2</v>
      </c>
      <c r="B171" s="5">
        <v>4.2085329664856798E-3</v>
      </c>
      <c r="C171" s="5">
        <v>-1.3197453394391399E-2</v>
      </c>
      <c r="D171" s="5">
        <v>1.8031577339336299E-2</v>
      </c>
      <c r="E171" s="5">
        <v>-2.9679136501288499E-2</v>
      </c>
      <c r="F171" s="5">
        <v>-0.108699320749623</v>
      </c>
      <c r="G171" s="5">
        <v>-2.18243797466494E-2</v>
      </c>
      <c r="H171" s="5">
        <v>2.2198187602340901E-2</v>
      </c>
      <c r="I171" s="5">
        <v>3.3928032176454702E-2</v>
      </c>
      <c r="J171" s="5">
        <v>-2.7800245445650702E-2</v>
      </c>
      <c r="K171" s="5">
        <v>6.6709746759803401E-2</v>
      </c>
      <c r="L171" s="5">
        <v>-2.7843048343100599E-2</v>
      </c>
      <c r="M171" s="5">
        <v>3.6181628010330903E-2</v>
      </c>
      <c r="N171" s="5">
        <v>1.3930402101567299E-2</v>
      </c>
      <c r="O171" s="5">
        <v>1.8840662313630799E-2</v>
      </c>
      <c r="P171" s="39">
        <v>23.6</v>
      </c>
    </row>
    <row r="172" spans="1:16" x14ac:dyDescent="0.2">
      <c r="A172" s="13">
        <v>-5.3731999972009198E-2</v>
      </c>
      <c r="B172" s="5">
        <v>4.7460379153240499E-3</v>
      </c>
      <c r="C172" s="5">
        <v>-1.10660545949729E-2</v>
      </c>
      <c r="D172" s="5">
        <v>1.9481656007585099E-2</v>
      </c>
      <c r="E172" s="5">
        <v>-2.8139479627750201E-2</v>
      </c>
      <c r="F172" s="5">
        <v>-0.11575909352593899</v>
      </c>
      <c r="G172" s="5">
        <v>-2.35312683071306E-2</v>
      </c>
      <c r="H172" s="5">
        <v>2.4358660447559501E-2</v>
      </c>
      <c r="I172" s="5">
        <v>3.5657214904553397E-2</v>
      </c>
      <c r="J172" s="5">
        <v>-2.2352296786486699E-2</v>
      </c>
      <c r="K172" s="5">
        <v>5.77821347035921E-2</v>
      </c>
      <c r="L172" s="5">
        <v>-3.6370750043360101E-2</v>
      </c>
      <c r="M172" s="5">
        <v>2.96134878733386E-2</v>
      </c>
      <c r="N172" s="5">
        <v>1.4036241487069201E-2</v>
      </c>
      <c r="O172" s="5">
        <v>1.6743087449437699E-2</v>
      </c>
      <c r="P172" s="39">
        <v>21.4</v>
      </c>
    </row>
    <row r="173" spans="1:16" x14ac:dyDescent="0.2">
      <c r="A173" s="13">
        <v>-4.8883859586438802E-2</v>
      </c>
      <c r="B173" s="5">
        <v>5.2304783270908E-3</v>
      </c>
      <c r="C173" s="5">
        <v>-8.9655384412040701E-3</v>
      </c>
      <c r="D173" s="5">
        <v>2.07376371181059E-2</v>
      </c>
      <c r="E173" s="5">
        <v>-2.6621811937743201E-2</v>
      </c>
      <c r="F173" s="5">
        <v>-0.122529027893005</v>
      </c>
      <c r="G173" s="5">
        <v>-2.4938208231471901E-2</v>
      </c>
      <c r="H173" s="5">
        <v>2.64552006780343E-2</v>
      </c>
      <c r="I173" s="5">
        <v>3.7224611888953499E-2</v>
      </c>
      <c r="J173" s="5">
        <v>-1.6917345124837901E-2</v>
      </c>
      <c r="K173" s="5">
        <v>4.90538679204299E-2</v>
      </c>
      <c r="L173" s="5">
        <v>-4.4044135780041002E-2</v>
      </c>
      <c r="M173" s="5">
        <v>2.3183366784935398E-2</v>
      </c>
      <c r="N173" s="5">
        <v>1.4335509919057601E-2</v>
      </c>
      <c r="O173" s="5">
        <v>1.4673130884289599E-2</v>
      </c>
      <c r="P173" s="39">
        <v>19.2</v>
      </c>
    </row>
    <row r="174" spans="1:16" x14ac:dyDescent="0.2">
      <c r="A174" s="13">
        <v>-4.4125204975775198E-2</v>
      </c>
      <c r="B174" s="5">
        <v>5.6766912942637004E-3</v>
      </c>
      <c r="C174" s="5">
        <v>-6.9641834175928801E-3</v>
      </c>
      <c r="D174" s="5">
        <v>2.1838377081868299E-2</v>
      </c>
      <c r="E174" s="5">
        <v>-2.51616066033644E-2</v>
      </c>
      <c r="F174" s="5">
        <v>-0.12893839142791599</v>
      </c>
      <c r="G174" s="5">
        <v>-2.6198983642042699E-2</v>
      </c>
      <c r="H174" s="5">
        <v>2.8290415596510202E-2</v>
      </c>
      <c r="I174" s="5">
        <v>3.8454591865298197E-2</v>
      </c>
      <c r="J174" s="5">
        <v>-1.14714487682539E-2</v>
      </c>
      <c r="K174" s="5">
        <v>4.0480178070162298E-2</v>
      </c>
      <c r="L174" s="5">
        <v>-5.0940229231667897E-2</v>
      </c>
      <c r="M174" s="5">
        <v>1.7041883677537201E-2</v>
      </c>
      <c r="N174" s="5">
        <v>1.4722663277183801E-2</v>
      </c>
      <c r="O174" s="5">
        <v>1.25729942588769E-2</v>
      </c>
      <c r="P174" s="39">
        <v>17</v>
      </c>
    </row>
    <row r="175" spans="1:16" x14ac:dyDescent="0.2">
      <c r="A175" s="13">
        <v>-3.9452943072585303E-2</v>
      </c>
      <c r="B175" s="5">
        <v>6.0903542145845299E-3</v>
      </c>
      <c r="C175" s="5">
        <v>-5.0958809500225499E-3</v>
      </c>
      <c r="D175" s="5">
        <v>2.2762556991805401E-2</v>
      </c>
      <c r="E175" s="5">
        <v>-2.3795615640176401E-2</v>
      </c>
      <c r="F175" s="5">
        <v>-0.13505522457357899</v>
      </c>
      <c r="G175" s="5">
        <v>-2.74432087841954E-2</v>
      </c>
      <c r="H175" s="5">
        <v>2.96621824191282E-2</v>
      </c>
      <c r="I175" s="5">
        <v>3.9288382559012798E-2</v>
      </c>
      <c r="J175" s="5">
        <v>-5.9783469691290199E-3</v>
      </c>
      <c r="K175" s="5">
        <v>3.1733016111739398E-2</v>
      </c>
      <c r="L175" s="5">
        <v>-5.7159605632374398E-2</v>
      </c>
      <c r="M175" s="5">
        <v>1.11137599267875E-2</v>
      </c>
      <c r="N175" s="5">
        <v>1.53076278100907E-2</v>
      </c>
      <c r="O175" s="5">
        <v>1.06696598911857E-2</v>
      </c>
      <c r="P175" s="39">
        <v>15</v>
      </c>
    </row>
    <row r="176" spans="1:16" x14ac:dyDescent="0.2">
      <c r="A176" s="13">
        <v>-3.4874871264729303E-2</v>
      </c>
      <c r="B176" s="5">
        <v>6.4723249010816301E-3</v>
      </c>
      <c r="C176" s="5">
        <v>-3.2932469605736598E-3</v>
      </c>
      <c r="D176" s="5">
        <v>2.3519030495783699E-2</v>
      </c>
      <c r="E176" s="5">
        <v>-2.2345666534606599E-2</v>
      </c>
      <c r="F176" s="5">
        <v>-0.14086856942467901</v>
      </c>
      <c r="G176" s="5">
        <v>-2.8798310116952702E-2</v>
      </c>
      <c r="H176" s="5">
        <v>3.06291695881457E-2</v>
      </c>
      <c r="I176" s="5">
        <v>3.9576124735256603E-2</v>
      </c>
      <c r="J176" s="5">
        <v>-4.3633126407433302E-4</v>
      </c>
      <c r="K176" s="5">
        <v>2.25023914293788E-2</v>
      </c>
      <c r="L176" s="5">
        <v>-6.2719310772569994E-2</v>
      </c>
      <c r="M176" s="5">
        <v>5.2684667366638604E-3</v>
      </c>
      <c r="N176" s="5">
        <v>1.61960290516142E-2</v>
      </c>
      <c r="O176" s="5">
        <v>8.8279178053564302E-3</v>
      </c>
      <c r="P176" s="39">
        <v>13</v>
      </c>
    </row>
    <row r="177" spans="1:16" x14ac:dyDescent="0.2">
      <c r="A177" s="13">
        <v>-3.0428486814746001E-2</v>
      </c>
      <c r="B177" s="5">
        <v>6.7497789321415399E-3</v>
      </c>
      <c r="C177" s="5">
        <v>-1.51041592143864E-3</v>
      </c>
      <c r="D177" s="5">
        <v>2.4145603731760602E-2</v>
      </c>
      <c r="E177" s="5">
        <v>-2.0697088900193401E-2</v>
      </c>
      <c r="F177" s="5">
        <v>-0.14620289062391001</v>
      </c>
      <c r="G177" s="5">
        <v>-3.03627990877758E-2</v>
      </c>
      <c r="H177" s="5">
        <v>3.12986796192017E-2</v>
      </c>
      <c r="I177" s="5">
        <v>3.93419224235491E-2</v>
      </c>
      <c r="J177" s="5">
        <v>5.4133533194111504E-3</v>
      </c>
      <c r="K177" s="5">
        <v>1.24461616167168E-2</v>
      </c>
      <c r="L177" s="5">
        <v>-6.7429026435510894E-2</v>
      </c>
      <c r="M177" s="5">
        <v>-5.7220237140333296E-4</v>
      </c>
      <c r="N177" s="5">
        <v>1.70068517815514E-2</v>
      </c>
      <c r="O177" s="5">
        <v>6.8492987906377603E-3</v>
      </c>
      <c r="P177" s="39">
        <v>11.1</v>
      </c>
    </row>
    <row r="178" spans="1:16" x14ac:dyDescent="0.2">
      <c r="A178" s="13">
        <v>-2.6209698852281901E-2</v>
      </c>
      <c r="B178" s="5">
        <v>6.8503893730075703E-3</v>
      </c>
      <c r="C178" s="5">
        <v>3.2123286882894598E-4</v>
      </c>
      <c r="D178" s="5">
        <v>2.4562220579210099E-2</v>
      </c>
      <c r="E178" s="5">
        <v>-1.8888426248167198E-2</v>
      </c>
      <c r="F178" s="5">
        <v>-0.15089831689768299</v>
      </c>
      <c r="G178" s="5">
        <v>-3.19743285007573E-2</v>
      </c>
      <c r="H178" s="5">
        <v>3.18192452048719E-2</v>
      </c>
      <c r="I178" s="5">
        <v>3.8702592390680399E-2</v>
      </c>
      <c r="J178" s="5">
        <v>1.16092185402059E-2</v>
      </c>
      <c r="K178" s="5">
        <v>1.2502384395778601E-3</v>
      </c>
      <c r="L178" s="5">
        <v>-7.0836995507247397E-2</v>
      </c>
      <c r="M178" s="5">
        <v>-6.5133740147885703E-3</v>
      </c>
      <c r="N178" s="5">
        <v>1.7658084873176098E-2</v>
      </c>
      <c r="O178" s="5">
        <v>4.5907333465931904E-3</v>
      </c>
      <c r="P178" s="39">
        <v>9.25</v>
      </c>
    </row>
    <row r="179" spans="1:16" x14ac:dyDescent="0.2">
      <c r="A179" s="13">
        <v>-2.2358593784951201E-2</v>
      </c>
      <c r="B179" s="5">
        <v>6.7271499595792502E-3</v>
      </c>
      <c r="C179" s="5">
        <v>2.2253523111513398E-3</v>
      </c>
      <c r="D179" s="5">
        <v>2.4604899438399899E-2</v>
      </c>
      <c r="E179" s="5">
        <v>-1.69927198096924E-2</v>
      </c>
      <c r="F179" s="5">
        <v>-0.15462738814239399</v>
      </c>
      <c r="G179" s="5">
        <v>-3.3346942360542899E-2</v>
      </c>
      <c r="H179" s="5">
        <v>3.2429018644171498E-2</v>
      </c>
      <c r="I179" s="5">
        <v>3.7786616125273099E-2</v>
      </c>
      <c r="J179" s="5">
        <v>1.8413074699895199E-2</v>
      </c>
      <c r="K179" s="5">
        <v>-1.1464531211033101E-2</v>
      </c>
      <c r="L179" s="5">
        <v>-7.2794473964010398E-2</v>
      </c>
      <c r="M179" s="5">
        <v>-1.25533707421202E-2</v>
      </c>
      <c r="N179" s="5">
        <v>1.7990063993419899E-2</v>
      </c>
      <c r="O179" s="5">
        <v>2.0184501094699398E-3</v>
      </c>
      <c r="P179" s="39">
        <v>7.61</v>
      </c>
    </row>
    <row r="180" spans="1:16" x14ac:dyDescent="0.2">
      <c r="A180" s="13">
        <v>-1.9060698346915799E-2</v>
      </c>
      <c r="B180" s="5">
        <v>6.3173539118168602E-3</v>
      </c>
      <c r="C180" s="5">
        <v>4.1200780568445101E-3</v>
      </c>
      <c r="D180" s="5">
        <v>2.4128731484528401E-2</v>
      </c>
      <c r="E180" s="5">
        <v>-1.51684601005764E-2</v>
      </c>
      <c r="F180" s="5">
        <v>-0.15710342390729501</v>
      </c>
      <c r="G180" s="5">
        <v>-3.4056183543557099E-2</v>
      </c>
      <c r="H180" s="5">
        <v>3.33633952873367E-2</v>
      </c>
      <c r="I180" s="5">
        <v>3.6896587347614501E-2</v>
      </c>
      <c r="J180" s="5">
        <v>2.5885125144281599E-2</v>
      </c>
      <c r="K180" s="5">
        <v>-2.54847429220194E-2</v>
      </c>
      <c r="L180" s="5">
        <v>-7.2786507342159704E-2</v>
      </c>
      <c r="M180" s="5">
        <v>-1.8888388744629499E-2</v>
      </c>
      <c r="N180" s="5">
        <v>1.7595149071862399E-2</v>
      </c>
      <c r="O180" s="5">
        <v>-1.1004158875110399E-3</v>
      </c>
      <c r="P180" s="39">
        <v>6.22</v>
      </c>
    </row>
    <row r="181" spans="1:16" x14ac:dyDescent="0.2">
      <c r="A181" s="13">
        <v>-1.6545469606574499E-2</v>
      </c>
      <c r="B181" s="5">
        <v>5.6229793172357196E-3</v>
      </c>
      <c r="C181" s="5">
        <v>5.9783082504612003E-3</v>
      </c>
      <c r="D181" s="5">
        <v>2.2974872584832801E-2</v>
      </c>
      <c r="E181" s="5">
        <v>-1.3587500640753701E-2</v>
      </c>
      <c r="F181" s="5">
        <v>-0.15801174906894899</v>
      </c>
      <c r="G181" s="5">
        <v>-3.3539265382428303E-2</v>
      </c>
      <c r="H181" s="5">
        <v>3.5048648663196902E-2</v>
      </c>
      <c r="I181" s="5">
        <v>3.61297260663032E-2</v>
      </c>
      <c r="J181" s="5">
        <v>3.4158106103474098E-2</v>
      </c>
      <c r="K181" s="5">
        <v>-4.05842893636549E-2</v>
      </c>
      <c r="L181" s="5">
        <v>-7.0616458300491805E-2</v>
      </c>
      <c r="M181" s="5">
        <v>-2.5583351279345998E-2</v>
      </c>
      <c r="N181" s="5">
        <v>1.6478352675523299E-2</v>
      </c>
      <c r="O181" s="5">
        <v>-4.5074858146013797E-3</v>
      </c>
      <c r="P181" s="39">
        <v>5.15</v>
      </c>
    </row>
    <row r="182" spans="1:16" x14ac:dyDescent="0.2">
      <c r="A182" s="13">
        <v>-1.50542318984427E-2</v>
      </c>
      <c r="B182" s="5">
        <v>4.5804895706439402E-3</v>
      </c>
      <c r="C182" s="5">
        <v>7.6480157244145303E-3</v>
      </c>
      <c r="D182" s="5">
        <v>2.09699629534272E-2</v>
      </c>
      <c r="E182" s="5">
        <v>-1.23899634627988E-2</v>
      </c>
      <c r="F182" s="5">
        <v>-0.15699076694111</v>
      </c>
      <c r="G182" s="5">
        <v>-3.1428923715292198E-2</v>
      </c>
      <c r="H182" s="5">
        <v>3.7477548816387103E-2</v>
      </c>
      <c r="I182" s="5">
        <v>3.5863815147952102E-2</v>
      </c>
      <c r="J182" s="5">
        <v>4.3370057449335898E-2</v>
      </c>
      <c r="K182" s="5">
        <v>-5.6008214165736397E-2</v>
      </c>
      <c r="L182" s="5">
        <v>-6.5981385483689203E-2</v>
      </c>
      <c r="M182" s="5">
        <v>-3.2346708219103397E-2</v>
      </c>
      <c r="N182" s="5">
        <v>1.4341996900224399E-2</v>
      </c>
      <c r="O182" s="5">
        <v>-8.1936147248972708E-3</v>
      </c>
      <c r="P182" s="39">
        <v>4.42</v>
      </c>
    </row>
    <row r="183" spans="1:16" x14ac:dyDescent="0.2">
      <c r="A183" s="13">
        <v>-1.4810497485690299E-2</v>
      </c>
      <c r="B183" s="5">
        <v>3.2228255485914998E-3</v>
      </c>
      <c r="C183" s="5">
        <v>8.9868145405507492E-3</v>
      </c>
      <c r="D183" s="5">
        <v>1.7887052735808699E-2</v>
      </c>
      <c r="E183" s="5">
        <v>-1.18077757568539E-2</v>
      </c>
      <c r="F183" s="5">
        <v>-0.153629404600306</v>
      </c>
      <c r="G183" s="5">
        <v>-2.7426286639962699E-2</v>
      </c>
      <c r="H183" s="5">
        <v>4.09984039716592E-2</v>
      </c>
      <c r="I183" s="5">
        <v>3.63563659624387E-2</v>
      </c>
      <c r="J183" s="5">
        <v>5.33891801874843E-2</v>
      </c>
      <c r="K183" s="5">
        <v>-7.0895983080756605E-2</v>
      </c>
      <c r="L183" s="5">
        <v>-5.9055898076591402E-2</v>
      </c>
      <c r="M183" s="5">
        <v>-3.8760215191588898E-2</v>
      </c>
      <c r="N183" s="5">
        <v>1.12914453736957E-2</v>
      </c>
      <c r="O183" s="5">
        <v>-1.22548201639196E-2</v>
      </c>
      <c r="P183" s="39">
        <v>4.12</v>
      </c>
    </row>
    <row r="184" spans="1:16" x14ac:dyDescent="0.2">
      <c r="A184" s="13">
        <v>-1.599886019515E-2</v>
      </c>
      <c r="B184" s="5">
        <v>1.6681895885876301E-3</v>
      </c>
      <c r="C184" s="5">
        <v>9.7316065163697597E-3</v>
      </c>
      <c r="D184" s="5">
        <v>1.3630878150888801E-2</v>
      </c>
      <c r="E184" s="5">
        <v>-1.1884629018429E-2</v>
      </c>
      <c r="F184" s="5">
        <v>-0.14753405080743401</v>
      </c>
      <c r="G184" s="5">
        <v>-2.1188181715239899E-2</v>
      </c>
      <c r="H184" s="5">
        <v>4.5648257619919502E-2</v>
      </c>
      <c r="I184" s="5">
        <v>3.7638394987260099E-2</v>
      </c>
      <c r="J184" s="5">
        <v>6.3494220839271101E-2</v>
      </c>
      <c r="K184" s="5">
        <v>-8.4184965392437403E-2</v>
      </c>
      <c r="L184" s="5">
        <v>-5.0013261480620401E-2</v>
      </c>
      <c r="M184" s="5">
        <v>-4.4562221914237199E-2</v>
      </c>
      <c r="N184" s="5">
        <v>7.7647304522296496E-3</v>
      </c>
      <c r="O184" s="5">
        <v>-1.64863431747302E-2</v>
      </c>
      <c r="P184" s="39">
        <v>4.46</v>
      </c>
    </row>
    <row r="185" spans="1:16" x14ac:dyDescent="0.2">
      <c r="A185" s="13">
        <v>-1.87146592177703E-2</v>
      </c>
      <c r="B185" s="5">
        <v>-4.9996496453155299E-5</v>
      </c>
      <c r="C185" s="5">
        <v>9.62384515921225E-3</v>
      </c>
      <c r="D185" s="5">
        <v>8.2070678398970601E-3</v>
      </c>
      <c r="E185" s="5">
        <v>-1.26615929083604E-2</v>
      </c>
      <c r="F185" s="5">
        <v>-0.13837474367542199</v>
      </c>
      <c r="G185" s="5">
        <v>-1.26645921373209E-2</v>
      </c>
      <c r="H185" s="5">
        <v>5.1384028799906202E-2</v>
      </c>
      <c r="I185" s="5">
        <v>3.9536684816663399E-2</v>
      </c>
      <c r="J185" s="5">
        <v>7.2856733535580406E-2</v>
      </c>
      <c r="K185" s="5">
        <v>-9.4714971728481298E-2</v>
      </c>
      <c r="L185" s="5">
        <v>-3.9464903382391302E-2</v>
      </c>
      <c r="M185" s="5">
        <v>-4.9075419426715103E-2</v>
      </c>
      <c r="N185" s="5">
        <v>4.06861230857239E-3</v>
      </c>
      <c r="O185" s="5">
        <v>-2.04199015798593E-2</v>
      </c>
      <c r="P185" s="39">
        <v>5.72</v>
      </c>
    </row>
    <row r="186" spans="1:16" x14ac:dyDescent="0.2">
      <c r="A186" s="13">
        <v>-2.2958614280620501E-2</v>
      </c>
      <c r="B186" s="5">
        <v>-1.8602191759702501E-3</v>
      </c>
      <c r="C186" s="5">
        <v>8.4733999024215606E-3</v>
      </c>
      <c r="D186" s="5">
        <v>1.7548193112540201E-3</v>
      </c>
      <c r="E186" s="5">
        <v>-1.4247015758608501E-2</v>
      </c>
      <c r="F186" s="5">
        <v>-0.126219954239982</v>
      </c>
      <c r="G186" s="5">
        <v>-2.3667386311144998E-3</v>
      </c>
      <c r="H186" s="5">
        <v>5.7768072847011201E-2</v>
      </c>
      <c r="I186" s="5">
        <v>4.1724862062007699E-2</v>
      </c>
      <c r="J186" s="5">
        <v>8.0537576409767705E-2</v>
      </c>
      <c r="K186" s="5">
        <v>-0.101552891884426</v>
      </c>
      <c r="L186" s="5">
        <v>-2.8347473826242201E-2</v>
      </c>
      <c r="M186" s="5">
        <v>-5.1604078131245401E-2</v>
      </c>
      <c r="N186" s="5">
        <v>8.4176918961891803E-4</v>
      </c>
      <c r="O186" s="5">
        <v>-2.3503393470230199E-2</v>
      </c>
      <c r="P186" s="39">
        <v>8.1199999999999992</v>
      </c>
    </row>
    <row r="187" spans="1:16" x14ac:dyDescent="0.2">
      <c r="A187" s="13">
        <v>-2.8577377653949899E-2</v>
      </c>
      <c r="B187" s="5">
        <v>-3.63985854209352E-3</v>
      </c>
      <c r="C187" s="5">
        <v>6.3179737382487097E-3</v>
      </c>
      <c r="D187" s="5">
        <v>-5.3848134666357999E-3</v>
      </c>
      <c r="E187" s="5">
        <v>-1.6572319334786301E-2</v>
      </c>
      <c r="F187" s="5">
        <v>-0.11147592551755001</v>
      </c>
      <c r="G187" s="5">
        <v>8.8674713764482199E-3</v>
      </c>
      <c r="H187" s="5">
        <v>6.4243668783464505E-2</v>
      </c>
      <c r="I187" s="5">
        <v>4.3809045305884697E-2</v>
      </c>
      <c r="J187" s="5">
        <v>8.5918127496829297E-2</v>
      </c>
      <c r="K187" s="5">
        <v>-0.10412737105538</v>
      </c>
      <c r="L187" s="5">
        <v>-1.7967874592958701E-2</v>
      </c>
      <c r="M187" s="5">
        <v>-5.1517664792732301E-2</v>
      </c>
      <c r="N187" s="5">
        <v>-1.2040145355526001E-3</v>
      </c>
      <c r="O187" s="5">
        <v>-2.5210009762544401E-2</v>
      </c>
      <c r="P187" s="39">
        <v>11.6</v>
      </c>
    </row>
    <row r="188" spans="1:16" x14ac:dyDescent="0.2">
      <c r="A188" s="13">
        <v>-3.5322931354645003E-2</v>
      </c>
      <c r="B188" s="5">
        <v>-5.3020313831221898E-3</v>
      </c>
      <c r="C188" s="5">
        <v>3.3308389766145202E-3</v>
      </c>
      <c r="D188" s="5">
        <v>-1.28586776486123E-2</v>
      </c>
      <c r="E188" s="5">
        <v>-1.9580167677651899E-2</v>
      </c>
      <c r="F188" s="5">
        <v>-9.4923745210435201E-2</v>
      </c>
      <c r="G188" s="5">
        <v>2.0075650867687998E-2</v>
      </c>
      <c r="H188" s="5">
        <v>7.0197615807168601E-2</v>
      </c>
      <c r="I188" s="5">
        <v>4.5493810376483201E-2</v>
      </c>
      <c r="J188" s="5">
        <v>8.8632936056030398E-2</v>
      </c>
      <c r="K188" s="5">
        <v>-0.102345148082111</v>
      </c>
      <c r="L188" s="5">
        <v>-9.2129219774440708E-3</v>
      </c>
      <c r="M188" s="5">
        <v>-4.9218015699007599E-2</v>
      </c>
      <c r="N188" s="5">
        <v>-1.9027729990878199E-3</v>
      </c>
      <c r="O188" s="5">
        <v>-2.57837524421245E-2</v>
      </c>
      <c r="P188" s="39">
        <v>15.9</v>
      </c>
    </row>
    <row r="189" spans="1:16" x14ac:dyDescent="0.2">
      <c r="A189" s="13">
        <v>-4.29145477109385E-2</v>
      </c>
      <c r="B189" s="5">
        <v>-6.7769325769625501E-3</v>
      </c>
      <c r="C189" s="5">
        <v>-2.17552553172951E-4</v>
      </c>
      <c r="D189" s="5">
        <v>-2.03983448243636E-2</v>
      </c>
      <c r="E189" s="5">
        <v>-2.3213255127173101E-2</v>
      </c>
      <c r="F189" s="5">
        <v>-7.7515528776979606E-2</v>
      </c>
      <c r="G189" s="5">
        <v>3.0431924912601702E-2</v>
      </c>
      <c r="H189" s="5">
        <v>7.4997354366885802E-2</v>
      </c>
      <c r="I189" s="5">
        <v>4.6495059859305597E-2</v>
      </c>
      <c r="J189" s="5">
        <v>8.8634855260797202E-2</v>
      </c>
      <c r="K189" s="5">
        <v>-9.6947960677018802E-2</v>
      </c>
      <c r="L189" s="5">
        <v>-3.0392264460106701E-3</v>
      </c>
      <c r="M189" s="5">
        <v>-4.5178974257669799E-2</v>
      </c>
      <c r="N189" s="5">
        <v>-1.3769464202485399E-3</v>
      </c>
      <c r="O189" s="5">
        <v>-2.5437560136753901E-2</v>
      </c>
      <c r="P189" s="39">
        <v>20.399999999999999</v>
      </c>
    </row>
    <row r="190" spans="1:16" x14ac:dyDescent="0.2">
      <c r="A190" s="13">
        <v>-5.1083833209316101E-2</v>
      </c>
      <c r="B190" s="5">
        <v>-8.0508242831601792E-3</v>
      </c>
      <c r="C190" s="5">
        <v>-4.0554614798856102E-3</v>
      </c>
      <c r="D190" s="5">
        <v>-2.7685292212049701E-2</v>
      </c>
      <c r="E190" s="5">
        <v>-2.7146571415420401E-2</v>
      </c>
      <c r="F190" s="5">
        <v>-6.0138060369920303E-2</v>
      </c>
      <c r="G190" s="5">
        <v>3.9277465615562501E-2</v>
      </c>
      <c r="H190" s="5">
        <v>7.8027741879674706E-2</v>
      </c>
      <c r="I190" s="5">
        <v>4.6522724130651102E-2</v>
      </c>
      <c r="J190" s="5">
        <v>8.6149152487822206E-2</v>
      </c>
      <c r="K190" s="5">
        <v>-8.9046426458794598E-2</v>
      </c>
      <c r="L190" s="5">
        <v>1.0343281513018399E-4</v>
      </c>
      <c r="M190" s="5">
        <v>-4.0210549160053101E-2</v>
      </c>
      <c r="N190" s="5">
        <v>-2.0212430548168601E-4</v>
      </c>
      <c r="O190" s="5">
        <v>-2.4267973548629598E-2</v>
      </c>
      <c r="P190" s="39">
        <v>24.8</v>
      </c>
    </row>
    <row r="191" spans="1:16" x14ac:dyDescent="0.2">
      <c r="A191" s="13">
        <v>-5.95922149290413E-2</v>
      </c>
      <c r="B191" s="5">
        <v>-9.1478889976568303E-3</v>
      </c>
      <c r="C191" s="5">
        <v>-7.9296135362283398E-3</v>
      </c>
      <c r="D191" s="5">
        <v>-3.44668142817725E-2</v>
      </c>
      <c r="E191" s="5">
        <v>-3.0903235689309701E-2</v>
      </c>
      <c r="F191" s="5">
        <v>-4.3599618300514002E-2</v>
      </c>
      <c r="G191" s="5">
        <v>4.6202687361132998E-2</v>
      </c>
      <c r="H191" s="5">
        <v>7.8872872927252702E-2</v>
      </c>
      <c r="I191" s="5">
        <v>4.5454760036518098E-2</v>
      </c>
      <c r="J191" s="5">
        <v>8.1471777362860501E-2</v>
      </c>
      <c r="K191" s="5">
        <v>-8.0002791544792201E-2</v>
      </c>
      <c r="L191" s="5">
        <v>1.4567677194597301E-4</v>
      </c>
      <c r="M191" s="5">
        <v>-3.5083395188437401E-2</v>
      </c>
      <c r="N191" s="5">
        <v>9.9794190823168693E-4</v>
      </c>
      <c r="O191" s="5">
        <v>-2.2610126509739099E-2</v>
      </c>
      <c r="P191" s="39">
        <v>28.6</v>
      </c>
    </row>
    <row r="192" spans="1:16" x14ac:dyDescent="0.2">
      <c r="A192" s="13">
        <v>-6.8247374534612604E-2</v>
      </c>
      <c r="B192" s="5">
        <v>-1.00970904735156E-2</v>
      </c>
      <c r="C192" s="5">
        <v>-1.16037193835563E-2</v>
      </c>
      <c r="D192" s="5">
        <v>-4.05856547887413E-2</v>
      </c>
      <c r="E192" s="5">
        <v>-3.4143391252665897E-2</v>
      </c>
      <c r="F192" s="5">
        <v>-2.8491952745949799E-2</v>
      </c>
      <c r="G192" s="5">
        <v>5.07809642723294E-2</v>
      </c>
      <c r="H192" s="5">
        <v>7.7181740068719695E-2</v>
      </c>
      <c r="I192" s="5">
        <v>4.3203946155042E-2</v>
      </c>
      <c r="J192" s="5">
        <v>7.4974535810360607E-2</v>
      </c>
      <c r="K192" s="5">
        <v>-7.1052117047911797E-2</v>
      </c>
      <c r="L192" s="5">
        <v>-2.6603836339690701E-3</v>
      </c>
      <c r="M192" s="5">
        <v>-3.02054225418808E-2</v>
      </c>
      <c r="N192" s="5">
        <v>1.7148319990835199E-3</v>
      </c>
      <c r="O192" s="5">
        <v>-2.0612669488993401E-2</v>
      </c>
      <c r="P192" s="39">
        <v>31.5</v>
      </c>
    </row>
    <row r="193" spans="1:16" x14ac:dyDescent="0.2">
      <c r="A193" s="13">
        <v>-7.6869000102247398E-2</v>
      </c>
      <c r="B193" s="5">
        <v>-1.0995318641677699E-2</v>
      </c>
      <c r="C193" s="5">
        <v>-1.49261442601109E-2</v>
      </c>
      <c r="D193" s="5">
        <v>-4.5814035628654097E-2</v>
      </c>
      <c r="E193" s="5">
        <v>-3.6659455382038998E-2</v>
      </c>
      <c r="F193" s="5">
        <v>-1.51354291717749E-2</v>
      </c>
      <c r="G193" s="5">
        <v>5.3039847522061402E-2</v>
      </c>
      <c r="H193" s="5">
        <v>7.28295285080615E-2</v>
      </c>
      <c r="I193" s="5">
        <v>3.9707909076907702E-2</v>
      </c>
      <c r="J193" s="5">
        <v>6.7180164797281894E-2</v>
      </c>
      <c r="K193" s="5">
        <v>-6.3006659966988607E-2</v>
      </c>
      <c r="L193" s="5">
        <v>-7.5565455879523001E-3</v>
      </c>
      <c r="M193" s="5">
        <v>-2.5902230915684499E-2</v>
      </c>
      <c r="N193" s="5">
        <v>1.59828134644041E-3</v>
      </c>
      <c r="O193" s="5">
        <v>-1.8462336391413099E-2</v>
      </c>
      <c r="P193" s="39">
        <v>33.9</v>
      </c>
    </row>
    <row r="194" spans="1:16" x14ac:dyDescent="0.2">
      <c r="A194" s="13">
        <v>-8.5306100442714194E-2</v>
      </c>
      <c r="B194" s="5">
        <v>-1.1923329746775201E-2</v>
      </c>
      <c r="C194" s="5">
        <v>-1.7835672749021401E-2</v>
      </c>
      <c r="D194" s="5">
        <v>-4.9939918437156998E-2</v>
      </c>
      <c r="E194" s="5">
        <v>-3.8417368375931397E-2</v>
      </c>
      <c r="F194" s="5">
        <v>-3.7458140611281599E-3</v>
      </c>
      <c r="G194" s="5">
        <v>5.2908585296299403E-2</v>
      </c>
      <c r="H194" s="5">
        <v>6.5876266703018493E-2</v>
      </c>
      <c r="I194" s="5">
        <v>3.5066579985840403E-2</v>
      </c>
      <c r="J194" s="5">
        <v>5.85859105591384E-2</v>
      </c>
      <c r="K194" s="5">
        <v>-5.6303543749746103E-2</v>
      </c>
      <c r="L194" s="5">
        <v>-1.38621317949506E-2</v>
      </c>
      <c r="M194" s="5">
        <v>-2.2376362417754699E-2</v>
      </c>
      <c r="N194" s="5">
        <v>8.4217747159291603E-4</v>
      </c>
      <c r="O194" s="5">
        <v>-1.64893306044962E-2</v>
      </c>
      <c r="P194" s="39">
        <v>36</v>
      </c>
    </row>
    <row r="195" spans="1:16" x14ac:dyDescent="0.2">
      <c r="A195" s="13">
        <v>-9.3431625110279207E-2</v>
      </c>
      <c r="B195" s="5">
        <v>-1.2927148603328401E-2</v>
      </c>
      <c r="C195" s="5">
        <v>-2.0319580960176099E-2</v>
      </c>
      <c r="D195" s="5">
        <v>-5.28665083529525E-2</v>
      </c>
      <c r="E195" s="5">
        <v>-3.9479769294682401E-2</v>
      </c>
      <c r="F195" s="5">
        <v>5.3967048608255901E-3</v>
      </c>
      <c r="G195" s="5">
        <v>5.0376162844306099E-2</v>
      </c>
      <c r="H195" s="5">
        <v>5.6425087901721002E-2</v>
      </c>
      <c r="I195" s="5">
        <v>2.9464403017400699E-2</v>
      </c>
      <c r="J195" s="5">
        <v>4.9653190327635398E-2</v>
      </c>
      <c r="K195" s="5">
        <v>-5.0863786893256303E-2</v>
      </c>
      <c r="L195" s="5">
        <v>-2.0681564777809601E-2</v>
      </c>
      <c r="M195" s="5">
        <v>-1.97069431879804E-2</v>
      </c>
      <c r="N195" s="5">
        <v>1.5574064430475001E-4</v>
      </c>
      <c r="O195" s="5">
        <v>-1.4892920994273501E-2</v>
      </c>
      <c r="P195" s="39">
        <v>38.299999999999997</v>
      </c>
    </row>
    <row r="196" spans="1:16" x14ac:dyDescent="0.2">
      <c r="A196" s="13">
        <v>-0.101111839451588</v>
      </c>
      <c r="B196" s="5">
        <v>-1.39755536344475E-2</v>
      </c>
      <c r="C196" s="5">
        <v>-2.2391977482579799E-2</v>
      </c>
      <c r="D196" s="5">
        <v>-5.4658154420843902E-2</v>
      </c>
      <c r="E196" s="5">
        <v>-3.9976819023875801E-2</v>
      </c>
      <c r="F196" s="5">
        <v>1.22522430258282E-2</v>
      </c>
      <c r="G196" s="5">
        <v>4.5644242804062998E-2</v>
      </c>
      <c r="H196" s="5">
        <v>4.4900028570331103E-2</v>
      </c>
      <c r="I196" s="5">
        <v>2.30610454988819E-2</v>
      </c>
      <c r="J196" s="5">
        <v>4.0860558544624698E-2</v>
      </c>
      <c r="K196" s="5">
        <v>-4.6334594713826803E-2</v>
      </c>
      <c r="L196" s="5">
        <v>-2.72063940169349E-2</v>
      </c>
      <c r="M196" s="5">
        <v>-1.7670440402236899E-2</v>
      </c>
      <c r="N196" s="5">
        <v>1.33050402887329E-4</v>
      </c>
      <c r="O196" s="5">
        <v>-1.36416356268308E-2</v>
      </c>
      <c r="P196" s="39">
        <v>41.2</v>
      </c>
    </row>
    <row r="197" spans="1:16" x14ac:dyDescent="0.2">
      <c r="A197" s="13">
        <v>-0.108205469648522</v>
      </c>
      <c r="B197" s="5">
        <v>-1.5009111254970099E-2</v>
      </c>
      <c r="C197" s="5">
        <v>-2.4097534032824799E-2</v>
      </c>
      <c r="D197" s="5">
        <v>-5.5317331352521398E-2</v>
      </c>
      <c r="E197" s="5">
        <v>-4.0143925607658698E-2</v>
      </c>
      <c r="F197" s="5">
        <v>1.6853395908845398E-2</v>
      </c>
      <c r="G197" s="5">
        <v>3.9093300648749399E-2</v>
      </c>
      <c r="H197" s="5">
        <v>3.1804379141692603E-2</v>
      </c>
      <c r="I197" s="5">
        <v>1.59387128517871E-2</v>
      </c>
      <c r="J197" s="5">
        <v>3.2336168861384802E-2</v>
      </c>
      <c r="K197" s="5">
        <v>-4.2230900463934101E-2</v>
      </c>
      <c r="L197" s="5">
        <v>-3.2593208860930603E-2</v>
      </c>
      <c r="M197" s="5">
        <v>-1.6013784025263302E-2</v>
      </c>
      <c r="N197" s="5">
        <v>1.01511027451294E-3</v>
      </c>
      <c r="O197" s="5">
        <v>-1.2838490332432799E-2</v>
      </c>
      <c r="P197" s="39">
        <v>44.9</v>
      </c>
    </row>
    <row r="198" spans="1:16" x14ac:dyDescent="0.2">
      <c r="A198" s="13">
        <v>-0.114558470425494</v>
      </c>
      <c r="B198" s="5">
        <v>-1.5960466900373199E-2</v>
      </c>
      <c r="C198" s="5">
        <v>-2.5483298874216902E-2</v>
      </c>
      <c r="D198" s="5">
        <v>-5.49060607844684E-2</v>
      </c>
      <c r="E198" s="5">
        <v>-4.0170311136618099E-2</v>
      </c>
      <c r="F198" s="5">
        <v>1.9208155078398102E-2</v>
      </c>
      <c r="G198" s="5">
        <v>3.1131076696918201E-2</v>
      </c>
      <c r="H198" s="5">
        <v>1.76643079997163E-2</v>
      </c>
      <c r="I198" s="5">
        <v>8.1487878816066308E-3</v>
      </c>
      <c r="J198" s="5">
        <v>2.4033259958367401E-2</v>
      </c>
      <c r="K198" s="5">
        <v>-3.8126537092162002E-2</v>
      </c>
      <c r="L198" s="5">
        <v>-3.6570050113716703E-2</v>
      </c>
      <c r="M198" s="5">
        <v>-1.4044514363662599E-2</v>
      </c>
      <c r="N198" s="5">
        <v>2.7465658887976998E-3</v>
      </c>
      <c r="O198" s="5">
        <v>-1.1957214956305501E-2</v>
      </c>
      <c r="P198" s="39">
        <v>49.2</v>
      </c>
    </row>
    <row r="199" spans="1:16" x14ac:dyDescent="0.2">
      <c r="A199" s="13">
        <v>-0.12000599407307801</v>
      </c>
      <c r="B199" s="5">
        <v>-1.6700978820595999E-2</v>
      </c>
      <c r="C199" s="5">
        <v>-2.6596166373189501E-2</v>
      </c>
      <c r="D199" s="5">
        <v>-5.34004598851485E-2</v>
      </c>
      <c r="E199" s="5">
        <v>-4.0209561994071698E-2</v>
      </c>
      <c r="F199" s="5">
        <v>1.9263125876792901E-2</v>
      </c>
      <c r="G199" s="5">
        <v>2.22049093029618E-2</v>
      </c>
      <c r="H199" s="5">
        <v>2.9825598653835401E-3</v>
      </c>
      <c r="I199" s="5">
        <v>2.2289407240627501E-5</v>
      </c>
      <c r="J199" s="5">
        <v>1.5766719972171599E-2</v>
      </c>
      <c r="K199" s="5">
        <v>-3.3760451528176499E-2</v>
      </c>
      <c r="L199" s="5">
        <v>-3.8629151484075003E-2</v>
      </c>
      <c r="M199" s="5">
        <v>-1.13810593935185E-2</v>
      </c>
      <c r="N199" s="5">
        <v>5.2054503036571302E-3</v>
      </c>
      <c r="O199" s="5">
        <v>-1.08183911294263E-2</v>
      </c>
      <c r="P199" s="39">
        <v>53.9</v>
      </c>
    </row>
    <row r="200" spans="1:16" x14ac:dyDescent="0.2">
      <c r="A200" s="13">
        <v>-0.124357227143943</v>
      </c>
      <c r="B200" s="5">
        <v>-1.7144542014743702E-2</v>
      </c>
      <c r="C200" s="5">
        <v>-2.7471021263431501E-2</v>
      </c>
      <c r="D200" s="5">
        <v>-5.0838682930844002E-2</v>
      </c>
      <c r="E200" s="5">
        <v>-4.0296324658112302E-2</v>
      </c>
      <c r="F200" s="5">
        <v>1.71753328955234E-2</v>
      </c>
      <c r="G200" s="5">
        <v>1.28756144886704E-2</v>
      </c>
      <c r="H200" s="5">
        <v>-1.13660763999945E-2</v>
      </c>
      <c r="I200" s="5">
        <v>-7.9137941033229093E-3</v>
      </c>
      <c r="J200" s="5">
        <v>7.6265307528245599E-3</v>
      </c>
      <c r="K200" s="5">
        <v>-2.8659255434036201E-2</v>
      </c>
      <c r="L200" s="5">
        <v>-3.8235575600695501E-2</v>
      </c>
      <c r="M200" s="5">
        <v>-7.7462471444644304E-3</v>
      </c>
      <c r="N200" s="5">
        <v>8.1918426466754003E-3</v>
      </c>
      <c r="O200" s="5">
        <v>-9.6576527600995797E-3</v>
      </c>
      <c r="P200" s="39">
        <v>58.3</v>
      </c>
    </row>
    <row r="201" spans="1:16" x14ac:dyDescent="0.2">
      <c r="A201" s="13">
        <v>-0.127414230198102</v>
      </c>
      <c r="B201" s="5">
        <v>-1.7211020208688799E-2</v>
      </c>
      <c r="C201" s="5">
        <v>-2.80782687623366E-2</v>
      </c>
      <c r="D201" s="5">
        <v>-4.7452874343790703E-2</v>
      </c>
      <c r="E201" s="5">
        <v>-4.0413625914607301E-2</v>
      </c>
      <c r="F201" s="5">
        <v>1.33749952586026E-2</v>
      </c>
      <c r="G201" s="5">
        <v>3.9542003021864301E-3</v>
      </c>
      <c r="H201" s="5">
        <v>-2.4211083053576901E-2</v>
      </c>
      <c r="I201" s="5">
        <v>-1.50337752244024E-2</v>
      </c>
      <c r="J201" s="5">
        <v>-2.2457506744118799E-4</v>
      </c>
      <c r="K201" s="5">
        <v>-2.2405818451209002E-2</v>
      </c>
      <c r="L201" s="5">
        <v>-3.4949140066636603E-2</v>
      </c>
      <c r="M201" s="5">
        <v>-3.0481016365164798E-3</v>
      </c>
      <c r="N201" s="5">
        <v>1.1069577887854299E-2</v>
      </c>
      <c r="O201" s="5">
        <v>-8.5807786270296407E-3</v>
      </c>
      <c r="P201" s="39">
        <v>61.8</v>
      </c>
    </row>
    <row r="202" spans="1:16" x14ac:dyDescent="0.2">
      <c r="A202" s="13">
        <v>-0.129032849039214</v>
      </c>
      <c r="B202" s="5">
        <v>-1.6832019567807201E-2</v>
      </c>
      <c r="C202" s="5">
        <v>-2.8426618261316101E-2</v>
      </c>
      <c r="D202" s="5">
        <v>-4.3501280501149001E-2</v>
      </c>
      <c r="E202" s="5">
        <v>-4.0600581267801701E-2</v>
      </c>
      <c r="F202" s="5">
        <v>8.5907414663503896E-3</v>
      </c>
      <c r="G202" s="5">
        <v>-3.4866010463744999E-3</v>
      </c>
      <c r="H202" s="5">
        <v>-3.4217762727633702E-2</v>
      </c>
      <c r="I202" s="5">
        <v>-2.05123348711998E-2</v>
      </c>
      <c r="J202" s="5">
        <v>-7.6950941423530603E-3</v>
      </c>
      <c r="K202" s="5">
        <v>-1.4856727118996001E-2</v>
      </c>
      <c r="L202" s="5">
        <v>-2.8480859820149799E-2</v>
      </c>
      <c r="M202" s="5">
        <v>2.53283441797807E-3</v>
      </c>
      <c r="N202" s="5">
        <v>1.31409269460221E-2</v>
      </c>
      <c r="O202" s="5">
        <v>-7.5925152123891204E-3</v>
      </c>
      <c r="P202" s="39">
        <v>63.8</v>
      </c>
    </row>
    <row r="203" spans="1:16" x14ac:dyDescent="0.2">
      <c r="A203" s="13">
        <v>-0.12917321047736699</v>
      </c>
      <c r="B203" s="5">
        <v>-1.5987059203911899E-2</v>
      </c>
      <c r="C203" s="5">
        <v>-2.8626488275604701E-2</v>
      </c>
      <c r="D203" s="5">
        <v>-3.9275814133374602E-2</v>
      </c>
      <c r="E203" s="5">
        <v>-4.09814987126235E-2</v>
      </c>
      <c r="F203" s="5">
        <v>3.7883972218235801E-3</v>
      </c>
      <c r="G203" s="5">
        <v>-8.5146075514202692E-3</v>
      </c>
      <c r="H203" s="5">
        <v>-4.0072508933643301E-2</v>
      </c>
      <c r="I203" s="5">
        <v>-2.3646270296654399E-2</v>
      </c>
      <c r="J203" s="5">
        <v>-1.47621225589364E-2</v>
      </c>
      <c r="K203" s="5">
        <v>-5.9213281092901802E-3</v>
      </c>
      <c r="L203" s="5">
        <v>-1.9057812890645901E-2</v>
      </c>
      <c r="M203" s="5">
        <v>8.9326777114627706E-3</v>
      </c>
      <c r="N203" s="5">
        <v>1.36542658018245E-2</v>
      </c>
      <c r="O203" s="5">
        <v>-6.4835267446578899E-3</v>
      </c>
      <c r="P203" s="39">
        <v>64.2</v>
      </c>
    </row>
    <row r="204" spans="1:16" x14ac:dyDescent="0.2">
      <c r="A204" s="13">
        <v>-0.12793983948182699</v>
      </c>
      <c r="B204" s="5">
        <v>-1.4688555601392201E-2</v>
      </c>
      <c r="C204" s="5">
        <v>-2.8817297867466101E-2</v>
      </c>
      <c r="D204" s="5">
        <v>-3.5111937342991499E-2</v>
      </c>
      <c r="E204" s="5">
        <v>-4.1768374568226199E-2</v>
      </c>
      <c r="F204" s="5">
        <v>1.5308281642738499E-5</v>
      </c>
      <c r="G204" s="5">
        <v>-1.04192092716749E-2</v>
      </c>
      <c r="H204" s="5">
        <v>-4.0934597670655597E-2</v>
      </c>
      <c r="I204" s="5">
        <v>-2.38965486698163E-2</v>
      </c>
      <c r="J204" s="5">
        <v>-2.1402429597346499E-2</v>
      </c>
      <c r="K204" s="5">
        <v>4.5034566964993203E-3</v>
      </c>
      <c r="L204" s="5">
        <v>-7.0892268481148896E-3</v>
      </c>
      <c r="M204" s="5">
        <v>1.6301326961507E-2</v>
      </c>
      <c r="N204" s="5">
        <v>1.2161649967774101E-2</v>
      </c>
      <c r="O204" s="5">
        <v>-4.6574850284173503E-3</v>
      </c>
      <c r="P204" s="39">
        <v>63.4</v>
      </c>
    </row>
    <row r="205" spans="1:16" x14ac:dyDescent="0.2">
      <c r="A205" s="13">
        <v>-0.12564413790368401</v>
      </c>
      <c r="B205" s="5">
        <v>-1.3056772943753601E-2</v>
      </c>
      <c r="C205" s="5">
        <v>-2.9064774209136401E-2</v>
      </c>
      <c r="D205" s="5">
        <v>-3.1211531755057802E-2</v>
      </c>
      <c r="E205" s="5">
        <v>-4.2947900711056898E-2</v>
      </c>
      <c r="F205" s="5">
        <v>-1.9706577745079402E-3</v>
      </c>
      <c r="G205" s="5">
        <v>-9.1435647484694998E-3</v>
      </c>
      <c r="H205" s="5">
        <v>-3.7012374933641901E-2</v>
      </c>
      <c r="I205" s="5">
        <v>-2.12659689200482E-2</v>
      </c>
      <c r="J205" s="5">
        <v>-2.76581866562619E-2</v>
      </c>
      <c r="K205" s="5">
        <v>1.6464469995694699E-2</v>
      </c>
      <c r="L205" s="5">
        <v>6.2424470906703201E-3</v>
      </c>
      <c r="M205" s="5">
        <v>2.4744650149836699E-2</v>
      </c>
      <c r="N205" s="5">
        <v>8.6883854636849705E-3</v>
      </c>
      <c r="O205" s="5">
        <v>-1.49537919081564E-3</v>
      </c>
      <c r="P205" s="39">
        <v>62.2</v>
      </c>
    </row>
    <row r="206" spans="1:16" x14ac:dyDescent="0.2">
      <c r="A206" s="13">
        <v>-0.122879451654249</v>
      </c>
      <c r="B206" s="5">
        <v>-1.1307064609840101E-2</v>
      </c>
      <c r="C206" s="5">
        <v>-2.93925284656841E-2</v>
      </c>
      <c r="D206" s="5">
        <v>-2.7507034541600601E-2</v>
      </c>
      <c r="E206" s="5">
        <v>-4.43291531890945E-2</v>
      </c>
      <c r="F206" s="5">
        <v>-2.3933943675846598E-3</v>
      </c>
      <c r="G206" s="5">
        <v>-5.9478633698047999E-3</v>
      </c>
      <c r="H206" s="5">
        <v>-3.01237182900711E-2</v>
      </c>
      <c r="I206" s="5">
        <v>-1.6763270701528801E-2</v>
      </c>
      <c r="J206" s="5">
        <v>-3.3620113200784903E-2</v>
      </c>
      <c r="K206" s="5">
        <v>2.9728898334226199E-2</v>
      </c>
      <c r="L206" s="5">
        <v>1.8440665026100901E-2</v>
      </c>
      <c r="M206" s="5">
        <v>3.3841146544757603E-2</v>
      </c>
      <c r="N206" s="5">
        <v>3.8712323677222099E-3</v>
      </c>
      <c r="O206" s="5">
        <v>3.18749072412647E-3</v>
      </c>
      <c r="P206" s="39">
        <v>61.2</v>
      </c>
    </row>
    <row r="207" spans="1:16" x14ac:dyDescent="0.2">
      <c r="A207" s="13">
        <v>8.6100083530082205E-3</v>
      </c>
      <c r="B207" s="5">
        <v>-7.1835473926563998E-3</v>
      </c>
      <c r="C207" s="5">
        <v>2.5136629467382599E-2</v>
      </c>
      <c r="D207" s="5">
        <v>9.05449864644248E-5</v>
      </c>
      <c r="E207" s="5">
        <v>1.31091897285571E-2</v>
      </c>
      <c r="F207" s="5">
        <v>-3.0962224097831201E-2</v>
      </c>
      <c r="G207" s="5">
        <v>4.32009597780455E-2</v>
      </c>
      <c r="H207" s="5">
        <v>3.8662828296781797E-2</v>
      </c>
      <c r="I207" s="5">
        <v>-8.9635899386281304E-2</v>
      </c>
      <c r="J207" s="5">
        <v>5.2699270057081004E-3</v>
      </c>
      <c r="K207" s="5">
        <v>-8.9579563120856694E-3</v>
      </c>
      <c r="L207" s="5">
        <v>-2.7102252032505398E-3</v>
      </c>
      <c r="M207" s="5">
        <v>2.59077724570109E-2</v>
      </c>
      <c r="N207" s="5">
        <v>2.07534393419243E-2</v>
      </c>
      <c r="O207" s="5">
        <v>-5.4433261988481203E-2</v>
      </c>
      <c r="P207" s="39">
        <v>0.67</v>
      </c>
    </row>
    <row r="208" spans="1:16" x14ac:dyDescent="0.2">
      <c r="A208" s="13">
        <v>6.6461952085209997E-3</v>
      </c>
      <c r="B208" s="5">
        <v>-8.1647116312025293E-3</v>
      </c>
      <c r="C208" s="5">
        <v>2.5846920959974099E-2</v>
      </c>
      <c r="D208" s="5">
        <v>-7.0522260130026699E-4</v>
      </c>
      <c r="E208" s="5">
        <v>1.46053889068186E-2</v>
      </c>
      <c r="F208" s="5">
        <v>-2.9171751711633099E-2</v>
      </c>
      <c r="G208" s="5">
        <v>4.2480215295273897E-2</v>
      </c>
      <c r="H208" s="5">
        <v>3.7968774413502403E-2</v>
      </c>
      <c r="I208" s="5">
        <v>-9.2946688824534801E-2</v>
      </c>
      <c r="J208" s="5">
        <v>6.8764885749365897E-3</v>
      </c>
      <c r="K208" s="5">
        <v>-1.1160336404524501E-2</v>
      </c>
      <c r="L208" s="5">
        <v>1.4636209101467801E-3</v>
      </c>
      <c r="M208" s="5">
        <v>2.52311744877869E-2</v>
      </c>
      <c r="N208" s="5">
        <v>3.2589050958826402E-2</v>
      </c>
      <c r="O208" s="5">
        <v>-5.8463133751567503E-2</v>
      </c>
      <c r="P208" s="39">
        <v>1.1200000000000001</v>
      </c>
    </row>
    <row r="209" spans="1:16" x14ac:dyDescent="0.2">
      <c r="A209" s="13">
        <v>4.2104575834206398E-3</v>
      </c>
      <c r="B209" s="5">
        <v>-9.0477813748303E-3</v>
      </c>
      <c r="C209" s="5">
        <v>2.5967397663697801E-2</v>
      </c>
      <c r="D209" s="5">
        <v>-2.1219963056483201E-3</v>
      </c>
      <c r="E209" s="5">
        <v>1.50174604288172E-2</v>
      </c>
      <c r="F209" s="5">
        <v>-2.61187020284285E-2</v>
      </c>
      <c r="G209" s="5">
        <v>4.26190378364825E-2</v>
      </c>
      <c r="H209" s="5">
        <v>3.8504016940949397E-2</v>
      </c>
      <c r="I209" s="5">
        <v>-9.6083205375809194E-2</v>
      </c>
      <c r="J209" s="5">
        <v>7.2293056604849498E-3</v>
      </c>
      <c r="K209" s="5">
        <v>-1.15363881623904E-2</v>
      </c>
      <c r="L209" s="5">
        <v>6.6878654677647604E-3</v>
      </c>
      <c r="M209" s="5">
        <v>2.3464539711312501E-2</v>
      </c>
      <c r="N209" s="5">
        <v>4.4628372807858301E-2</v>
      </c>
      <c r="O209" s="5">
        <v>-6.0383114841063103E-2</v>
      </c>
      <c r="P209" s="39">
        <v>2.41</v>
      </c>
    </row>
    <row r="210" spans="1:16" x14ac:dyDescent="0.2">
      <c r="A210" s="13">
        <v>1.4846259080865201E-3</v>
      </c>
      <c r="B210" s="5">
        <v>-9.7141979387940208E-3</v>
      </c>
      <c r="C210" s="5">
        <v>2.5330519336537301E-2</v>
      </c>
      <c r="D210" s="5">
        <v>-4.0634589251768299E-3</v>
      </c>
      <c r="E210" s="5">
        <v>1.45665256559487E-2</v>
      </c>
      <c r="F210" s="5">
        <v>-2.1981321744919201E-2</v>
      </c>
      <c r="G210" s="5">
        <v>4.35934489606387E-2</v>
      </c>
      <c r="H210" s="5">
        <v>4.0517266751646103E-2</v>
      </c>
      <c r="I210" s="5">
        <v>-9.8941612049751507E-2</v>
      </c>
      <c r="J210" s="5">
        <v>6.5166842725637901E-3</v>
      </c>
      <c r="K210" s="5">
        <v>-1.03744195756009E-2</v>
      </c>
      <c r="L210" s="5">
        <v>1.27369662839233E-2</v>
      </c>
      <c r="M210" s="5">
        <v>2.1789496152660199E-2</v>
      </c>
      <c r="N210" s="5">
        <v>5.54370842231275E-2</v>
      </c>
      <c r="O210" s="5">
        <v>-5.8656823257887701E-2</v>
      </c>
      <c r="P210" s="39">
        <v>4.34</v>
      </c>
    </row>
    <row r="211" spans="1:16" x14ac:dyDescent="0.2">
      <c r="A211" s="13">
        <v>-1.1873676610076999E-3</v>
      </c>
      <c r="B211" s="5">
        <v>-1.0148000788611399E-2</v>
      </c>
      <c r="C211" s="5">
        <v>2.4089425623277799E-2</v>
      </c>
      <c r="D211" s="5">
        <v>-6.2199641962834302E-3</v>
      </c>
      <c r="E211" s="5">
        <v>1.35139487759718E-2</v>
      </c>
      <c r="F211" s="5">
        <v>-1.7468846466546801E-2</v>
      </c>
      <c r="G211" s="5">
        <v>4.45544986579159E-2</v>
      </c>
      <c r="H211" s="5">
        <v>4.3410621621408498E-2</v>
      </c>
      <c r="I211" s="5">
        <v>-0.10149447486992701</v>
      </c>
      <c r="J211" s="5">
        <v>5.20640932155245E-3</v>
      </c>
      <c r="K211" s="5">
        <v>-8.3809736705117606E-3</v>
      </c>
      <c r="L211" s="5">
        <v>1.8853303492146999E-2</v>
      </c>
      <c r="M211" s="5">
        <v>2.0942032100846001E-2</v>
      </c>
      <c r="N211" s="5">
        <v>6.3599998884055001E-2</v>
      </c>
      <c r="O211" s="5">
        <v>-5.3590080683946897E-2</v>
      </c>
      <c r="P211" s="39">
        <v>6.47</v>
      </c>
    </row>
    <row r="212" spans="1:16" x14ac:dyDescent="0.2">
      <c r="A212" s="13">
        <v>-3.5156837188660599E-3</v>
      </c>
      <c r="B212" s="5">
        <v>-1.03304356360532E-2</v>
      </c>
      <c r="C212" s="5">
        <v>2.2557235621611701E-2</v>
      </c>
      <c r="D212" s="5">
        <v>-7.9989589078058605E-3</v>
      </c>
      <c r="E212" s="5">
        <v>1.21978372822552E-2</v>
      </c>
      <c r="F212" s="5">
        <v>-1.32405809093111E-2</v>
      </c>
      <c r="G212" s="5">
        <v>4.4834097869980397E-2</v>
      </c>
      <c r="H212" s="5">
        <v>4.6383470862871298E-2</v>
      </c>
      <c r="I212" s="5">
        <v>-0.103883292799223</v>
      </c>
      <c r="J212" s="5">
        <v>3.8012869735066799E-3</v>
      </c>
      <c r="K212" s="5">
        <v>-6.4116687893811201E-3</v>
      </c>
      <c r="L212" s="5">
        <v>2.4011129353089099E-2</v>
      </c>
      <c r="M212" s="5">
        <v>2.0964272869846201E-2</v>
      </c>
      <c r="N212" s="5">
        <v>6.93956538747591E-2</v>
      </c>
      <c r="O212" s="5">
        <v>-4.6477636279323699E-2</v>
      </c>
      <c r="P212" s="39">
        <v>8.31</v>
      </c>
    </row>
    <row r="213" spans="1:16" x14ac:dyDescent="0.2">
      <c r="A213" s="13">
        <v>-5.3735774836657004E-3</v>
      </c>
      <c r="B213" s="5">
        <v>-1.0298979324223601E-2</v>
      </c>
      <c r="C213" s="5">
        <v>2.08994279937347E-2</v>
      </c>
      <c r="D213" s="5">
        <v>-9.07157227560456E-3</v>
      </c>
      <c r="E213" s="5">
        <v>1.093326845879E-2</v>
      </c>
      <c r="F213" s="5">
        <v>-9.5548406773438704E-3</v>
      </c>
      <c r="G213" s="5">
        <v>4.4211072401304702E-2</v>
      </c>
      <c r="H213" s="5">
        <v>4.9002281079691803E-2</v>
      </c>
      <c r="I213" s="5">
        <v>-0.106203358124961</v>
      </c>
      <c r="J213" s="5">
        <v>2.45614229239974E-3</v>
      </c>
      <c r="K213" s="5">
        <v>-4.6614374154004502E-3</v>
      </c>
      <c r="L213" s="5">
        <v>2.7689828988982999E-2</v>
      </c>
      <c r="M213" s="5">
        <v>2.1363536203560698E-2</v>
      </c>
      <c r="N213" s="5">
        <v>7.3590174658685906E-2</v>
      </c>
      <c r="O213" s="5">
        <v>-3.8575103101699197E-2</v>
      </c>
      <c r="P213" s="39">
        <v>9.42</v>
      </c>
    </row>
    <row r="214" spans="1:16" x14ac:dyDescent="0.2">
      <c r="A214" s="13">
        <v>-6.7420247956033099E-3</v>
      </c>
      <c r="B214" s="5">
        <v>-1.0147114857218901E-2</v>
      </c>
      <c r="C214" s="5">
        <v>1.9218805310163501E-2</v>
      </c>
      <c r="D214" s="5">
        <v>-9.4993483917958001E-3</v>
      </c>
      <c r="E214" s="5">
        <v>9.9924466359472795E-3</v>
      </c>
      <c r="F214" s="5">
        <v>-6.5175735032540301E-3</v>
      </c>
      <c r="G214" s="5">
        <v>4.2759358070842197E-2</v>
      </c>
      <c r="H214" s="5">
        <v>5.1097312087623997E-2</v>
      </c>
      <c r="I214" s="5">
        <v>-0.108374337551324</v>
      </c>
      <c r="J214" s="5">
        <v>1.11536935773019E-3</v>
      </c>
      <c r="K214" s="5">
        <v>-2.8388887828271901E-3</v>
      </c>
      <c r="L214" s="5">
        <v>2.9974698926464101E-2</v>
      </c>
      <c r="M214" s="5">
        <v>2.1708213698927298E-2</v>
      </c>
      <c r="N214" s="5">
        <v>7.6612800263444594E-2</v>
      </c>
      <c r="O214" s="5">
        <v>-3.07978521353247E-2</v>
      </c>
      <c r="P214" s="39">
        <v>9.56</v>
      </c>
    </row>
    <row r="215" spans="1:16" x14ac:dyDescent="0.2">
      <c r="A215" s="13">
        <v>-7.6410935548377702E-3</v>
      </c>
      <c r="B215" s="5">
        <v>-9.8834644659472407E-3</v>
      </c>
      <c r="C215" s="5">
        <v>1.7550199379843898E-2</v>
      </c>
      <c r="D215" s="5">
        <v>-9.3696287460884493E-3</v>
      </c>
      <c r="E215" s="5">
        <v>9.5188191843488291E-3</v>
      </c>
      <c r="F215" s="5">
        <v>-4.2557833226489396E-3</v>
      </c>
      <c r="G215" s="5">
        <v>4.0593336015639997E-2</v>
      </c>
      <c r="H215" s="5">
        <v>5.27209181068908E-2</v>
      </c>
      <c r="I215" s="5">
        <v>-0.11018468807694699</v>
      </c>
      <c r="J215" s="5">
        <v>-1.6608817374025501E-4</v>
      </c>
      <c r="K215" s="5">
        <v>-8.9934025267721801E-4</v>
      </c>
      <c r="L215" s="5">
        <v>3.09605259648476E-2</v>
      </c>
      <c r="M215" s="5">
        <v>2.19288232020277E-2</v>
      </c>
      <c r="N215" s="5">
        <v>7.8662529363148298E-2</v>
      </c>
      <c r="O215" s="5">
        <v>-2.3548144300681698E-2</v>
      </c>
      <c r="P215" s="39">
        <v>8.67</v>
      </c>
    </row>
    <row r="216" spans="1:16" x14ac:dyDescent="0.2">
      <c r="A216" s="13">
        <v>-8.1017418028151399E-3</v>
      </c>
      <c r="B216" s="5">
        <v>-9.5099675695406501E-3</v>
      </c>
      <c r="C216" s="5">
        <v>1.59469415322647E-2</v>
      </c>
      <c r="D216" s="5">
        <v>-8.8203899985333702E-3</v>
      </c>
      <c r="E216" s="5">
        <v>9.4289375485446698E-3</v>
      </c>
      <c r="F216" s="5">
        <v>-2.8471496587334699E-3</v>
      </c>
      <c r="G216" s="5">
        <v>3.7877847014196803E-2</v>
      </c>
      <c r="H216" s="5">
        <v>5.4028025420601603E-2</v>
      </c>
      <c r="I216" s="5">
        <v>-0.11157853192201</v>
      </c>
      <c r="J216" s="5">
        <v>-1.2068972808635099E-3</v>
      </c>
      <c r="K216" s="5">
        <v>1.01069124770088E-3</v>
      </c>
      <c r="L216" s="5">
        <v>3.0632870647049601E-2</v>
      </c>
      <c r="M216" s="5">
        <v>2.2219491314375301E-2</v>
      </c>
      <c r="N216" s="5">
        <v>7.9485744916102094E-2</v>
      </c>
      <c r="O216" s="5">
        <v>-1.7059837661465599E-2</v>
      </c>
      <c r="P216" s="39">
        <v>6.93</v>
      </c>
    </row>
    <row r="217" spans="1:16" x14ac:dyDescent="0.2">
      <c r="A217" s="13">
        <v>-8.1801390423479493E-3</v>
      </c>
      <c r="B217" s="5">
        <v>-9.0327449386700693E-3</v>
      </c>
      <c r="C217" s="5">
        <v>1.44558619194731E-2</v>
      </c>
      <c r="D217" s="5">
        <v>-8.0190857275248308E-3</v>
      </c>
      <c r="E217" s="5">
        <v>9.5278957300835593E-3</v>
      </c>
      <c r="F217" s="5">
        <v>-2.1860150032430498E-3</v>
      </c>
      <c r="G217" s="5">
        <v>3.4614050715634802E-2</v>
      </c>
      <c r="H217" s="5">
        <v>5.5079859275051199E-2</v>
      </c>
      <c r="I217" s="5">
        <v>-0.11252982713542101</v>
      </c>
      <c r="J217" s="5">
        <v>-2.0216560446435299E-3</v>
      </c>
      <c r="K217" s="5">
        <v>2.5795813084358E-3</v>
      </c>
      <c r="L217" s="5">
        <v>2.8877279559382001E-2</v>
      </c>
      <c r="M217" s="5">
        <v>2.2589629764955099E-2</v>
      </c>
      <c r="N217" s="5">
        <v>7.9064330358161503E-2</v>
      </c>
      <c r="O217" s="5">
        <v>-1.15900487111367E-2</v>
      </c>
      <c r="P217" s="39">
        <v>4.75</v>
      </c>
    </row>
    <row r="218" spans="1:16" x14ac:dyDescent="0.2">
      <c r="A218" s="13">
        <v>-7.9750049762064307E-3</v>
      </c>
      <c r="B218" s="5">
        <v>-8.49255176683077E-3</v>
      </c>
      <c r="C218" s="5">
        <v>1.3104422096266E-2</v>
      </c>
      <c r="D218" s="5">
        <v>-7.0997999712346998E-3</v>
      </c>
      <c r="E218" s="5">
        <v>9.6231520436107394E-3</v>
      </c>
      <c r="F218" s="5">
        <v>-2.12531862326674E-3</v>
      </c>
      <c r="G218" s="5">
        <v>3.0810937353020498E-2</v>
      </c>
      <c r="H218" s="5">
        <v>5.5927563778292902E-2</v>
      </c>
      <c r="I218" s="5">
        <v>-0.113079431372248</v>
      </c>
      <c r="J218" s="5">
        <v>-2.66556762538281E-3</v>
      </c>
      <c r="K218" s="5">
        <v>3.4752242867320902E-3</v>
      </c>
      <c r="L218" s="5">
        <v>2.5906797482740201E-2</v>
      </c>
      <c r="M218" s="5">
        <v>2.2866333202256499E-2</v>
      </c>
      <c r="N218" s="5">
        <v>7.7643083849842101E-2</v>
      </c>
      <c r="O218" s="5">
        <v>-6.9260400833967804E-3</v>
      </c>
      <c r="P218" s="39">
        <v>2.63</v>
      </c>
    </row>
    <row r="219" spans="1:16" x14ac:dyDescent="0.2">
      <c r="A219" s="13">
        <v>-7.5966885675653297E-3</v>
      </c>
      <c r="B219" s="5">
        <v>-7.9506349355275095E-3</v>
      </c>
      <c r="C219" s="5">
        <v>1.18365426518781E-2</v>
      </c>
      <c r="D219" s="5">
        <v>-6.1547701158015597E-3</v>
      </c>
      <c r="E219" s="5">
        <v>9.6659012659615299E-3</v>
      </c>
      <c r="F219" s="5">
        <v>-2.40517957802199E-3</v>
      </c>
      <c r="G219" s="5">
        <v>2.67514407210213E-2</v>
      </c>
      <c r="H219" s="5">
        <v>5.66219415958433E-2</v>
      </c>
      <c r="I219" s="5">
        <v>-0.113480322295887</v>
      </c>
      <c r="J219" s="5">
        <v>-3.2821988465012702E-3</v>
      </c>
      <c r="K219" s="5">
        <v>3.5113689582368201E-3</v>
      </c>
      <c r="L219" s="5">
        <v>2.1978598501838999E-2</v>
      </c>
      <c r="M219" s="5">
        <v>2.2946305728655001E-2</v>
      </c>
      <c r="N219" s="5">
        <v>7.5332329911615606E-2</v>
      </c>
      <c r="O219" s="5">
        <v>-3.18146707146878E-3</v>
      </c>
      <c r="P219" s="39">
        <v>1.01</v>
      </c>
    </row>
    <row r="220" spans="1:16" x14ac:dyDescent="0.2">
      <c r="A220" s="13">
        <v>-7.1458068277594697E-3</v>
      </c>
      <c r="B220" s="5">
        <v>-7.4276616935904797E-3</v>
      </c>
      <c r="C220" s="5">
        <v>1.0623370629113799E-2</v>
      </c>
      <c r="D220" s="5">
        <v>-5.2256109659802596E-3</v>
      </c>
      <c r="E220" s="5">
        <v>9.66719779107501E-3</v>
      </c>
      <c r="F220" s="5">
        <v>-2.7977396886839801E-3</v>
      </c>
      <c r="G220" s="5">
        <v>2.2616761828723402E-2</v>
      </c>
      <c r="H220" s="5">
        <v>5.7087786147343299E-2</v>
      </c>
      <c r="I220" s="5">
        <v>-0.113837233088116</v>
      </c>
      <c r="J220" s="5">
        <v>-3.8974501955632498E-3</v>
      </c>
      <c r="K220" s="5">
        <v>2.8790281113610398E-3</v>
      </c>
      <c r="L220" s="5">
        <v>1.7730801100193601E-2</v>
      </c>
      <c r="M220" s="5">
        <v>2.2813205272868699E-2</v>
      </c>
      <c r="N220" s="5">
        <v>7.2349089575638806E-2</v>
      </c>
      <c r="O220" s="5">
        <v>-4.5466481100826101E-4</v>
      </c>
      <c r="P220" s="39">
        <v>0.15</v>
      </c>
    </row>
    <row r="221" spans="1:16" x14ac:dyDescent="0.2">
      <c r="A221" s="13">
        <v>-6.6952434812841896E-3</v>
      </c>
      <c r="B221" s="5">
        <v>-6.8884796070470301E-3</v>
      </c>
      <c r="C221" s="5">
        <v>9.4885845518273195E-3</v>
      </c>
      <c r="D221" s="5">
        <v>-4.3315075943782099E-3</v>
      </c>
      <c r="E221" s="5">
        <v>9.6009390657206106E-3</v>
      </c>
      <c r="F221" s="5">
        <v>-3.1927981646325599E-3</v>
      </c>
      <c r="G221" s="5">
        <v>1.8473753066797001E-2</v>
      </c>
      <c r="H221" s="5">
        <v>5.7370260972462297E-2</v>
      </c>
      <c r="I221" s="5">
        <v>-0.11411869998867</v>
      </c>
      <c r="J221" s="5">
        <v>-4.4950964804591001E-3</v>
      </c>
      <c r="K221" s="5">
        <v>1.9104106048273501E-3</v>
      </c>
      <c r="L221" s="5">
        <v>1.37368428622645E-2</v>
      </c>
      <c r="M221" s="5">
        <v>2.2703691611164801E-2</v>
      </c>
      <c r="N221" s="5">
        <v>6.8856001308109704E-2</v>
      </c>
      <c r="O221" s="5">
        <v>1.2178671895915201E-3</v>
      </c>
      <c r="P221" s="39">
        <v>-3.8E-3</v>
      </c>
    </row>
    <row r="222" spans="1:16" x14ac:dyDescent="0.2">
      <c r="A222" s="13">
        <v>-6.2931890869280102E-3</v>
      </c>
      <c r="B222" s="5">
        <v>-6.3632897499310602E-3</v>
      </c>
      <c r="C222" s="5">
        <v>8.3896308847823901E-3</v>
      </c>
      <c r="D222" s="5">
        <v>-3.4737829126502101E-3</v>
      </c>
      <c r="E222" s="5">
        <v>9.5483083101730801E-3</v>
      </c>
      <c r="F222" s="5">
        <v>-3.5565477702025798E-3</v>
      </c>
      <c r="G222" s="5">
        <v>1.43738796618442E-2</v>
      </c>
      <c r="H222" s="5">
        <v>5.7582090391395099E-2</v>
      </c>
      <c r="I222" s="5">
        <v>-0.11424629635385</v>
      </c>
      <c r="J222" s="5">
        <v>-5.0962477955634397E-3</v>
      </c>
      <c r="K222" s="5">
        <v>9.5640320575283403E-4</v>
      </c>
      <c r="L222" s="5">
        <v>1.01262323390127E-2</v>
      </c>
      <c r="M222" s="5">
        <v>2.2596630908176499E-2</v>
      </c>
      <c r="N222" s="5">
        <v>6.5035693328597599E-2</v>
      </c>
      <c r="O222" s="5">
        <v>1.9966051671092E-3</v>
      </c>
      <c r="P222" s="39">
        <v>0.28000000000000003</v>
      </c>
    </row>
    <row r="223" spans="1:16" x14ac:dyDescent="0.2">
      <c r="A223" s="13">
        <v>-5.9529610834336702E-3</v>
      </c>
      <c r="B223" s="5">
        <v>-5.84489908733024E-3</v>
      </c>
      <c r="C223" s="5">
        <v>7.2720811894790597E-3</v>
      </c>
      <c r="D223" s="5">
        <v>-2.6510887322694198E-3</v>
      </c>
      <c r="E223" s="5">
        <v>9.46366721690085E-3</v>
      </c>
      <c r="F223" s="5">
        <v>-3.8647270918015599E-3</v>
      </c>
      <c r="G223" s="5">
        <v>1.04302369389545E-2</v>
      </c>
      <c r="H223" s="5">
        <v>5.7651787176071501E-2</v>
      </c>
      <c r="I223" s="5">
        <v>-0.11418327435223399</v>
      </c>
      <c r="J223" s="5">
        <v>-5.59873501274808E-3</v>
      </c>
      <c r="K223" s="5">
        <v>3.2764212705873599E-4</v>
      </c>
      <c r="L223" s="5">
        <v>6.8685469455215696E-3</v>
      </c>
      <c r="M223" s="5">
        <v>2.2463283901560199E-2</v>
      </c>
      <c r="N223" s="5">
        <v>6.0955573347038002E-2</v>
      </c>
      <c r="O223" s="5">
        <v>2.0088387095598698E-3</v>
      </c>
      <c r="P223" s="39">
        <v>0.64</v>
      </c>
    </row>
    <row r="224" spans="1:16" x14ac:dyDescent="0.2">
      <c r="A224" s="13">
        <v>-5.6659210072207101E-3</v>
      </c>
      <c r="B224" s="5">
        <v>-5.3337958056066297E-3</v>
      </c>
      <c r="C224" s="5">
        <v>6.1957667021484402E-3</v>
      </c>
      <c r="D224" s="5">
        <v>-1.8244496930598299E-3</v>
      </c>
      <c r="E224" s="5">
        <v>9.3087140985704999E-3</v>
      </c>
      <c r="F224" s="5">
        <v>-4.1557808295392398E-3</v>
      </c>
      <c r="G224" s="5">
        <v>6.69764101338737E-3</v>
      </c>
      <c r="H224" s="5">
        <v>5.77240973010648E-2</v>
      </c>
      <c r="I224" s="5">
        <v>-0.113918869009143</v>
      </c>
      <c r="J224" s="5">
        <v>-6.13518133187898E-3</v>
      </c>
      <c r="K224" s="5">
        <v>2.2364786277436399E-4</v>
      </c>
      <c r="L224" s="5">
        <v>4.0828549339706997E-3</v>
      </c>
      <c r="M224" s="5">
        <v>2.25820733146865E-2</v>
      </c>
      <c r="N224" s="5">
        <v>5.6800553644129503E-2</v>
      </c>
      <c r="O224" s="5">
        <v>1.43258566581819E-3</v>
      </c>
      <c r="P224" s="39">
        <v>0.85</v>
      </c>
    </row>
    <row r="225" spans="1:16" x14ac:dyDescent="0.2">
      <c r="A225" s="13">
        <v>-5.4103931572601904E-3</v>
      </c>
      <c r="B225" s="5">
        <v>-4.8004617875581799E-3</v>
      </c>
      <c r="C225" s="5">
        <v>5.1647884211268201E-3</v>
      </c>
      <c r="D225" s="5">
        <v>-1.06653387765905E-3</v>
      </c>
      <c r="E225" s="5">
        <v>8.9741820966206306E-3</v>
      </c>
      <c r="F225" s="5">
        <v>-4.4450220643832399E-3</v>
      </c>
      <c r="G225" s="5">
        <v>3.2016029275593102E-3</v>
      </c>
      <c r="H225" s="5">
        <v>5.7858933904520002E-2</v>
      </c>
      <c r="I225" s="5">
        <v>-0.113486183274595</v>
      </c>
      <c r="J225" s="5">
        <v>-6.67061233808975E-3</v>
      </c>
      <c r="K225" s="5">
        <v>7.3720105376727497E-4</v>
      </c>
      <c r="L225" s="5">
        <v>1.7432151818274799E-3</v>
      </c>
      <c r="M225" s="5">
        <v>2.2947954390807601E-2</v>
      </c>
      <c r="N225" s="5">
        <v>5.2602077610111098E-2</v>
      </c>
      <c r="O225" s="5">
        <v>4.8062911486748401E-4</v>
      </c>
      <c r="P225" s="39">
        <v>0.82</v>
      </c>
    </row>
    <row r="226" spans="1:16" x14ac:dyDescent="0.2">
      <c r="A226" s="13">
        <v>-5.1697312142350901E-3</v>
      </c>
      <c r="B226" s="5">
        <v>-4.2446599942915601E-3</v>
      </c>
      <c r="C226" s="5">
        <v>4.1519852471580696E-3</v>
      </c>
      <c r="D226" s="5">
        <v>-4.0938958129818701E-4</v>
      </c>
      <c r="E226" s="5">
        <v>8.4979881214353806E-3</v>
      </c>
      <c r="F226" s="5">
        <v>-4.80876406411785E-3</v>
      </c>
      <c r="G226" s="5">
        <v>-1.3419273443348901E-4</v>
      </c>
      <c r="H226" s="5">
        <v>5.7980295103068603E-2</v>
      </c>
      <c r="I226" s="5">
        <v>-0.11296074343033401</v>
      </c>
      <c r="J226" s="5">
        <v>-7.1374710220720103E-3</v>
      </c>
      <c r="K226" s="5">
        <v>1.87170390081929E-3</v>
      </c>
      <c r="L226" s="5">
        <v>-4.2242773378831598E-4</v>
      </c>
      <c r="M226" s="5">
        <v>2.3361902554302E-2</v>
      </c>
      <c r="N226" s="5">
        <v>4.8363738557781803E-2</v>
      </c>
      <c r="O226" s="5">
        <v>-6.8050585689980597E-4</v>
      </c>
      <c r="P226" s="39">
        <v>0.59</v>
      </c>
    </row>
    <row r="227" spans="1:16" x14ac:dyDescent="0.2">
      <c r="A227" s="13">
        <v>-4.9261181804547E-3</v>
      </c>
      <c r="B227" s="5">
        <v>-3.6974448456965499E-3</v>
      </c>
      <c r="C227" s="5">
        <v>3.1932287169197E-3</v>
      </c>
      <c r="D227" s="5">
        <v>1.4279003875144501E-4</v>
      </c>
      <c r="E227" s="5">
        <v>7.9422254013056595E-3</v>
      </c>
      <c r="F227" s="5">
        <v>-5.27458038920137E-3</v>
      </c>
      <c r="G227" s="5">
        <v>-3.3791919286044001E-3</v>
      </c>
      <c r="H227" s="5">
        <v>5.7890817074673202E-2</v>
      </c>
      <c r="I227" s="5">
        <v>-0.11240149465624</v>
      </c>
      <c r="J227" s="5">
        <v>-7.4675121986495698E-3</v>
      </c>
      <c r="K227" s="5">
        <v>3.4809745863061499E-3</v>
      </c>
      <c r="L227" s="5">
        <v>-2.6659771256893898E-3</v>
      </c>
      <c r="M227" s="5">
        <v>2.3781000253551898E-2</v>
      </c>
      <c r="N227" s="5">
        <v>4.4155366638283199E-2</v>
      </c>
      <c r="O227" s="5">
        <v>-1.7838239086198401E-3</v>
      </c>
      <c r="P227" s="39">
        <v>0.25</v>
      </c>
    </row>
    <row r="228" spans="1:16" x14ac:dyDescent="0.2">
      <c r="A228" s="13">
        <v>-4.6375432170581397E-3</v>
      </c>
      <c r="B228" s="5">
        <v>-3.2069002757938898E-3</v>
      </c>
      <c r="C228" s="5">
        <v>2.2868941756638899E-3</v>
      </c>
      <c r="D228" s="5">
        <v>6.5524763825592204E-4</v>
      </c>
      <c r="E228" s="5">
        <v>7.3616932772602901E-3</v>
      </c>
      <c r="F228" s="5">
        <v>-5.82479297985539E-3</v>
      </c>
      <c r="G228" s="5">
        <v>-6.56323473694776E-3</v>
      </c>
      <c r="H228" s="5">
        <v>5.7553469365503603E-2</v>
      </c>
      <c r="I228" s="5">
        <v>-0.111951251988459</v>
      </c>
      <c r="J228" s="5">
        <v>-7.46697748048121E-3</v>
      </c>
      <c r="K228" s="5">
        <v>5.24434692560062E-3</v>
      </c>
      <c r="L228" s="5">
        <v>-5.0502893036266996E-3</v>
      </c>
      <c r="M228" s="5">
        <v>2.42161811269501E-2</v>
      </c>
      <c r="N228" s="5">
        <v>3.9987207111159398E-2</v>
      </c>
      <c r="O228" s="5">
        <v>-2.7480420022094401E-3</v>
      </c>
      <c r="P228" s="39">
        <v>-0.13</v>
      </c>
    </row>
    <row r="229" spans="1:16" x14ac:dyDescent="0.2">
      <c r="A229" s="13">
        <v>-4.2772931849175298E-3</v>
      </c>
      <c r="B229" s="5">
        <v>-2.79978903823628E-3</v>
      </c>
      <c r="C229" s="5">
        <v>1.44736477151233E-3</v>
      </c>
      <c r="D229" s="5">
        <v>1.1826670444872E-3</v>
      </c>
      <c r="E229" s="5">
        <v>6.7786848767094196E-3</v>
      </c>
      <c r="F229" s="5">
        <v>-6.5554381435636699E-3</v>
      </c>
      <c r="G229" s="5">
        <v>-9.8848535786205203E-3</v>
      </c>
      <c r="H229" s="5">
        <v>5.6810120493804003E-2</v>
      </c>
      <c r="I229" s="5">
        <v>-0.111780163704465</v>
      </c>
      <c r="J229" s="5">
        <v>-7.1327483640592397E-3</v>
      </c>
      <c r="K229" s="5">
        <v>6.8814274922275797E-3</v>
      </c>
      <c r="L229" s="5">
        <v>-7.6501721968644902E-3</v>
      </c>
      <c r="M229" s="5">
        <v>2.4438556427860698E-2</v>
      </c>
      <c r="N229" s="5">
        <v>3.60511394386804E-2</v>
      </c>
      <c r="O229" s="5">
        <v>-3.5859053227475499E-3</v>
      </c>
      <c r="P229" s="39">
        <v>-0.56999999999999995</v>
      </c>
    </row>
    <row r="230" spans="1:16" x14ac:dyDescent="0.2">
      <c r="A230" s="13">
        <v>-3.8210649349912701E-3</v>
      </c>
      <c r="B230" s="5">
        <v>-2.5200654629877698E-3</v>
      </c>
      <c r="C230" s="5">
        <v>7.1308178148267898E-4</v>
      </c>
      <c r="D230" s="5">
        <v>1.77119440214853E-3</v>
      </c>
      <c r="E230" s="5">
        <v>6.2201172965314E-3</v>
      </c>
      <c r="F230" s="5">
        <v>-7.6268657431503599E-3</v>
      </c>
      <c r="G230" s="5">
        <v>-1.3444066488047E-2</v>
      </c>
      <c r="H230" s="5">
        <v>5.5477306672507901E-2</v>
      </c>
      <c r="I230" s="5">
        <v>-0.11195526219877899</v>
      </c>
      <c r="J230" s="5">
        <v>-6.5601147787365099E-3</v>
      </c>
      <c r="K230" s="5">
        <v>8.1658218865257003E-3</v>
      </c>
      <c r="L230" s="5">
        <v>-1.05288767823147E-2</v>
      </c>
      <c r="M230" s="5">
        <v>2.45197853377872E-2</v>
      </c>
      <c r="N230" s="5">
        <v>3.2419393764517697E-2</v>
      </c>
      <c r="O230" s="5">
        <v>-4.2636939750581001E-3</v>
      </c>
      <c r="P230" s="39">
        <v>-1.1100000000000001</v>
      </c>
    </row>
    <row r="231" spans="1:16" x14ac:dyDescent="0.2">
      <c r="A231" s="13">
        <v>-3.2312137513071E-3</v>
      </c>
      <c r="B231" s="5">
        <v>-2.3824330051682198E-3</v>
      </c>
      <c r="C231" s="5">
        <v>9.8584361952147999E-5</v>
      </c>
      <c r="D231" s="5">
        <v>2.4501547500124501E-3</v>
      </c>
      <c r="E231" s="5">
        <v>5.67293112786046E-3</v>
      </c>
      <c r="F231" s="5">
        <v>-9.0046975348869393E-3</v>
      </c>
      <c r="G231" s="5">
        <v>-1.7060082385608601E-2</v>
      </c>
      <c r="H231" s="5">
        <v>5.33711987414053E-2</v>
      </c>
      <c r="I231" s="5">
        <v>-0.112528833089686</v>
      </c>
      <c r="J231" s="5">
        <v>-5.9140765892185801E-3</v>
      </c>
      <c r="K231" s="5">
        <v>9.0886420879703004E-3</v>
      </c>
      <c r="L231" s="5">
        <v>-1.3712622617397001E-2</v>
      </c>
      <c r="M231" s="5">
        <v>2.4441579678233301E-2</v>
      </c>
      <c r="N231" s="5">
        <v>2.8930121511733901E-2</v>
      </c>
      <c r="O231" s="5">
        <v>-4.3817352217766399E-3</v>
      </c>
      <c r="P231" s="39">
        <v>-1.82</v>
      </c>
    </row>
    <row r="232" spans="1:16" x14ac:dyDescent="0.2">
      <c r="A232" s="13">
        <v>-2.4751121263341101E-3</v>
      </c>
      <c r="B232" s="5">
        <v>-2.4009050765498598E-3</v>
      </c>
      <c r="C232" s="5">
        <v>-4.4603463356430399E-4</v>
      </c>
      <c r="D232" s="5">
        <v>3.2572875530559398E-3</v>
      </c>
      <c r="E232" s="5">
        <v>5.0666030821965398E-3</v>
      </c>
      <c r="F232" s="5">
        <v>-1.0827195831416701E-2</v>
      </c>
      <c r="G232" s="5">
        <v>-2.0670259430934899E-2</v>
      </c>
      <c r="H232" s="5">
        <v>5.0468288202886097E-2</v>
      </c>
      <c r="I232" s="5">
        <v>-0.113308134402045</v>
      </c>
      <c r="J232" s="5">
        <v>-5.5360213419406099E-3</v>
      </c>
      <c r="K232" s="5">
        <v>9.9915516791120006E-3</v>
      </c>
      <c r="L232" s="5">
        <v>-1.7062116976178199E-2</v>
      </c>
      <c r="M232" s="5">
        <v>2.4026866727131699E-2</v>
      </c>
      <c r="N232" s="5">
        <v>2.5470756919231001E-2</v>
      </c>
      <c r="O232" s="5">
        <v>-3.8653304709877598E-3</v>
      </c>
      <c r="P232" s="39">
        <v>-2.75</v>
      </c>
    </row>
    <row r="233" spans="1:16" x14ac:dyDescent="0.2">
      <c r="A233" s="13">
        <v>-1.4792034666553499E-3</v>
      </c>
      <c r="B233" s="5">
        <v>-2.51782623972576E-3</v>
      </c>
      <c r="C233" s="5">
        <v>-8.1369263497135097E-4</v>
      </c>
      <c r="D233" s="5">
        <v>4.2376770957143397E-3</v>
      </c>
      <c r="E233" s="5">
        <v>4.5057617675316099E-3</v>
      </c>
      <c r="F233" s="5">
        <v>-1.3181887450280001E-2</v>
      </c>
      <c r="G233" s="5">
        <v>-2.4170274839364701E-2</v>
      </c>
      <c r="H233" s="5">
        <v>4.6898593566225097E-2</v>
      </c>
      <c r="I233" s="5">
        <v>-0.11408296426205</v>
      </c>
      <c r="J233" s="5">
        <v>-5.6783143528531498E-3</v>
      </c>
      <c r="K233" s="5">
        <v>1.0887373194454901E-2</v>
      </c>
      <c r="L233" s="5">
        <v>-2.0670315480756499E-2</v>
      </c>
      <c r="M233" s="5">
        <v>2.34890215810672E-2</v>
      </c>
      <c r="N233" s="5">
        <v>2.1855728452861801E-2</v>
      </c>
      <c r="O233" s="5">
        <v>-2.0689999835066201E-3</v>
      </c>
      <c r="P233" s="39">
        <v>-3.93</v>
      </c>
    </row>
    <row r="234" spans="1:16" x14ac:dyDescent="0.2">
      <c r="A234" s="13">
        <v>-1.5515947320203399E-4</v>
      </c>
      <c r="B234" s="5">
        <v>-2.7082211847789298E-3</v>
      </c>
      <c r="C234" s="5">
        <v>-8.3592820418414604E-4</v>
      </c>
      <c r="D234" s="5">
        <v>5.4006139611400602E-3</v>
      </c>
      <c r="E234" s="5">
        <v>4.1600597558213402E-3</v>
      </c>
      <c r="F234" s="5">
        <v>-1.6124849641697001E-2</v>
      </c>
      <c r="G234" s="5">
        <v>-2.7467281559329301E-2</v>
      </c>
      <c r="H234" s="5">
        <v>4.28281492375681E-2</v>
      </c>
      <c r="I234" s="5">
        <v>-0.11466730658379801</v>
      </c>
      <c r="J234" s="5">
        <v>-6.4414702727581697E-3</v>
      </c>
      <c r="K234" s="5">
        <v>1.17089288648951E-2</v>
      </c>
      <c r="L234" s="5">
        <v>-2.46308025594031E-2</v>
      </c>
      <c r="M234" s="5">
        <v>2.22932433465515E-2</v>
      </c>
      <c r="N234" s="5">
        <v>1.78112603006562E-2</v>
      </c>
      <c r="O234" s="5">
        <v>1.01379047821953E-3</v>
      </c>
      <c r="P234" s="39">
        <v>-5.37</v>
      </c>
    </row>
    <row r="235" spans="1:16" x14ac:dyDescent="0.2">
      <c r="A235" s="13">
        <v>1.5337495738533399E-3</v>
      </c>
      <c r="B235" s="5">
        <v>-2.9808016096870998E-3</v>
      </c>
      <c r="C235" s="5">
        <v>-3.2583678617940302E-4</v>
      </c>
      <c r="D235" s="5">
        <v>6.7111142534195299E-3</v>
      </c>
      <c r="E235" s="5">
        <v>4.0498977783209296E-3</v>
      </c>
      <c r="F235" s="5">
        <v>-1.98058767767249E-2</v>
      </c>
      <c r="G235" s="5">
        <v>-3.06052473785417E-2</v>
      </c>
      <c r="H235" s="5">
        <v>3.8542583072522202E-2</v>
      </c>
      <c r="I235" s="5">
        <v>-0.115013603598613</v>
      </c>
      <c r="J235" s="5">
        <v>-7.2609427994730696E-3</v>
      </c>
      <c r="K235" s="5">
        <v>1.22822704056255E-2</v>
      </c>
      <c r="L235" s="5">
        <v>-2.8716869382887301E-2</v>
      </c>
      <c r="M235" s="5">
        <v>1.99220316053135E-2</v>
      </c>
      <c r="N235" s="5">
        <v>1.28854698587627E-2</v>
      </c>
      <c r="O235" s="5">
        <v>4.9394322873870704E-3</v>
      </c>
      <c r="P235" s="39">
        <v>-7.07</v>
      </c>
    </row>
    <row r="236" spans="1:16" x14ac:dyDescent="0.2">
      <c r="A236" s="13">
        <v>3.4848606091191598E-3</v>
      </c>
      <c r="B236" s="5">
        <v>-3.2840117491944E-3</v>
      </c>
      <c r="C236" s="5">
        <v>7.4109637480401205E-4</v>
      </c>
      <c r="D236" s="5">
        <v>8.0585261397259304E-3</v>
      </c>
      <c r="E236" s="5">
        <v>4.2638561679170699E-3</v>
      </c>
      <c r="F236" s="5">
        <v>-2.4319091018823499E-2</v>
      </c>
      <c r="G236" s="5">
        <v>-3.3350600835489803E-2</v>
      </c>
      <c r="H236" s="5">
        <v>3.4677266575371797E-2</v>
      </c>
      <c r="I236" s="5">
        <v>-0.114851640354448</v>
      </c>
      <c r="J236" s="5">
        <v>-7.5385989694836302E-3</v>
      </c>
      <c r="K236" s="5">
        <v>1.21640053072865E-2</v>
      </c>
      <c r="L236" s="5">
        <v>-3.2441331594272198E-2</v>
      </c>
      <c r="M236" s="5">
        <v>1.5982838333227799E-2</v>
      </c>
      <c r="N236" s="5">
        <v>7.05769366266399E-3</v>
      </c>
      <c r="O236" s="5">
        <v>9.2454006760572995E-3</v>
      </c>
      <c r="P236" s="39">
        <v>-8.91</v>
      </c>
    </row>
    <row r="237" spans="1:16" x14ac:dyDescent="0.2">
      <c r="A237" s="13">
        <v>5.5009133520352799E-3</v>
      </c>
      <c r="B237" s="5">
        <v>-3.64780178235508E-3</v>
      </c>
      <c r="C237" s="5">
        <v>2.1481269630254899E-3</v>
      </c>
      <c r="D237" s="5">
        <v>9.3111517524764494E-3</v>
      </c>
      <c r="E237" s="5">
        <v>4.7881869019202597E-3</v>
      </c>
      <c r="F237" s="5">
        <v>-2.9212224051552601E-2</v>
      </c>
      <c r="G237" s="5">
        <v>-3.5130115156832703E-2</v>
      </c>
      <c r="H237" s="5">
        <v>3.1873639747521401E-2</v>
      </c>
      <c r="I237" s="5">
        <v>-0.114027063445263</v>
      </c>
      <c r="J237" s="5">
        <v>-7.0933736033841899E-3</v>
      </c>
      <c r="K237" s="5">
        <v>1.0970952988526E-2</v>
      </c>
      <c r="L237" s="5">
        <v>-3.4759437314074999E-2</v>
      </c>
      <c r="M237" s="5">
        <v>1.0410363727704E-2</v>
      </c>
      <c r="N237" s="5">
        <v>9.8731843895549402E-5</v>
      </c>
      <c r="O237" s="5">
        <v>1.3684527121315401E-2</v>
      </c>
      <c r="P237" s="39">
        <v>-10.6</v>
      </c>
    </row>
    <row r="238" spans="1:16" x14ac:dyDescent="0.2">
      <c r="A238" s="13">
        <v>7.3533312898299997E-3</v>
      </c>
      <c r="B238" s="5">
        <v>-4.1033664286602798E-3</v>
      </c>
      <c r="C238" s="5">
        <v>3.6264254370680701E-3</v>
      </c>
      <c r="D238" s="5">
        <v>1.02636513635959E-2</v>
      </c>
      <c r="E238" s="5">
        <v>5.4639746692477101E-3</v>
      </c>
      <c r="F238" s="5">
        <v>-3.3679430834907702E-2</v>
      </c>
      <c r="G238" s="5">
        <v>-3.5300061360362602E-2</v>
      </c>
      <c r="H238" s="5">
        <v>3.0546170683146599E-2</v>
      </c>
      <c r="I238" s="5">
        <v>-0.11223023916168</v>
      </c>
      <c r="J238" s="5">
        <v>-6.06407003605554E-3</v>
      </c>
      <c r="K238" s="5">
        <v>9.0096132298881897E-3</v>
      </c>
      <c r="L238" s="5">
        <v>-3.4925873983817697E-2</v>
      </c>
      <c r="M238" s="5">
        <v>3.2468281160344999E-3</v>
      </c>
      <c r="N238" s="5">
        <v>-7.9443900075986795E-3</v>
      </c>
      <c r="O238" s="5">
        <v>1.7579986420151E-2</v>
      </c>
      <c r="P238" s="39">
        <v>-11.8</v>
      </c>
    </row>
    <row r="239" spans="1:16" x14ac:dyDescent="0.2">
      <c r="A239" s="13">
        <v>8.8332246353881507E-3</v>
      </c>
      <c r="B239" s="5">
        <v>-4.6042250337747096E-3</v>
      </c>
      <c r="C239" s="5">
        <v>5.0199928701421502E-3</v>
      </c>
      <c r="D239" s="5">
        <v>1.07700995879445E-2</v>
      </c>
      <c r="E239" s="5">
        <v>6.1063125886780404E-3</v>
      </c>
      <c r="F239" s="5">
        <v>-3.7145941539918403E-2</v>
      </c>
      <c r="G239" s="5">
        <v>-3.3493561058931899E-2</v>
      </c>
      <c r="H239" s="5">
        <v>3.0743996632400499E-2</v>
      </c>
      <c r="I239" s="5">
        <v>-0.10935515403552</v>
      </c>
      <c r="J239" s="5">
        <v>-4.8002594790426097E-3</v>
      </c>
      <c r="K239" s="5">
        <v>6.9263436080576803E-3</v>
      </c>
      <c r="L239" s="5">
        <v>-3.29201523060354E-2</v>
      </c>
      <c r="M239" s="5">
        <v>-4.5646533025250798E-3</v>
      </c>
      <c r="N239" s="5">
        <v>-1.6615537733179999E-2</v>
      </c>
      <c r="O239" s="5">
        <v>2.0564795385296999E-2</v>
      </c>
      <c r="P239" s="39">
        <v>-12.1</v>
      </c>
    </row>
    <row r="240" spans="1:16" x14ac:dyDescent="0.2">
      <c r="A240" s="13">
        <v>9.8294392906005598E-3</v>
      </c>
      <c r="B240" s="5">
        <v>-5.0775407099600796E-3</v>
      </c>
      <c r="C240" s="5">
        <v>6.1483470999857699E-3</v>
      </c>
      <c r="D240" s="5">
        <v>1.0781523895156899E-2</v>
      </c>
      <c r="E240" s="5">
        <v>6.4695902683369099E-3</v>
      </c>
      <c r="F240" s="5">
        <v>-3.9168421958102301E-2</v>
      </c>
      <c r="G240" s="5">
        <v>-2.9829712516576599E-2</v>
      </c>
      <c r="H240" s="5">
        <v>3.2255215972783899E-2</v>
      </c>
      <c r="I240" s="5">
        <v>-0.105672996341603</v>
      </c>
      <c r="J240" s="5">
        <v>-3.6645092112562901E-3</v>
      </c>
      <c r="K240" s="5">
        <v>5.2016133760035598E-3</v>
      </c>
      <c r="L240" s="5">
        <v>-2.9221171438882001E-2</v>
      </c>
      <c r="M240" s="5">
        <v>-1.19416972118146E-2</v>
      </c>
      <c r="N240" s="5">
        <v>-2.5308772180703501E-2</v>
      </c>
      <c r="O240" s="5">
        <v>2.30179414421679E-2</v>
      </c>
      <c r="P240" s="39">
        <v>-11.1</v>
      </c>
    </row>
    <row r="241" spans="1:16" x14ac:dyDescent="0.2">
      <c r="A241" s="13">
        <v>1.03620393108886E-2</v>
      </c>
      <c r="B241" s="5">
        <v>-5.4935953138915599E-3</v>
      </c>
      <c r="C241" s="5">
        <v>6.9361582742389401E-3</v>
      </c>
      <c r="D241" s="5">
        <v>1.03132374231061E-2</v>
      </c>
      <c r="E241" s="5">
        <v>6.4539398373914796E-3</v>
      </c>
      <c r="F241" s="5">
        <v>-3.9649557205816199E-2</v>
      </c>
      <c r="G241" s="5">
        <v>-2.4629340373359399E-2</v>
      </c>
      <c r="H241" s="5">
        <v>3.4768027203494298E-2</v>
      </c>
      <c r="I241" s="5">
        <v>-0.101478306542376</v>
      </c>
      <c r="J241" s="5">
        <v>-3.1194276361690499E-3</v>
      </c>
      <c r="K241" s="5">
        <v>4.5041851647798503E-3</v>
      </c>
      <c r="L241" s="5">
        <v>-2.4353196370472199E-2</v>
      </c>
      <c r="M241" s="5">
        <v>-1.8040335077960001E-2</v>
      </c>
      <c r="N241" s="5">
        <v>-3.3458256783908999E-2</v>
      </c>
      <c r="O241" s="5">
        <v>2.5361526051439001E-2</v>
      </c>
      <c r="P241" s="39">
        <v>-9.1199999999999992</v>
      </c>
    </row>
    <row r="242" spans="1:16" x14ac:dyDescent="0.2">
      <c r="A242" s="13">
        <v>1.05312239681926E-2</v>
      </c>
      <c r="B242" s="5">
        <v>-5.7915644721778497E-3</v>
      </c>
      <c r="C242" s="5">
        <v>7.4061954192124997E-3</v>
      </c>
      <c r="D242" s="5">
        <v>9.5199586472741703E-3</v>
      </c>
      <c r="E242" s="5">
        <v>5.9678575038132203E-3</v>
      </c>
      <c r="F242" s="5">
        <v>-3.8809283995183901E-2</v>
      </c>
      <c r="G242" s="5">
        <v>-1.8274325603227198E-2</v>
      </c>
      <c r="H242" s="5">
        <v>3.7735935564521601E-2</v>
      </c>
      <c r="I242" s="5">
        <v>-9.7074846513387603E-2</v>
      </c>
      <c r="J242" s="5">
        <v>-3.48505577754315E-3</v>
      </c>
      <c r="K242" s="5">
        <v>5.0411303472896896E-3</v>
      </c>
      <c r="L242" s="5">
        <v>-1.9157971170351899E-2</v>
      </c>
      <c r="M242" s="5">
        <v>-2.2223250401314301E-2</v>
      </c>
      <c r="N242" s="5">
        <v>-4.05732518643597E-2</v>
      </c>
      <c r="O242" s="5">
        <v>2.7367634889210599E-2</v>
      </c>
      <c r="P242" s="39">
        <v>-6.42</v>
      </c>
    </row>
    <row r="243" spans="1:16" x14ac:dyDescent="0.2">
      <c r="A243" s="13">
        <v>1.0465530152551099E-2</v>
      </c>
      <c r="B243" s="5">
        <v>-5.9287609991841399E-3</v>
      </c>
      <c r="C243" s="5">
        <v>7.6767309635134597E-3</v>
      </c>
      <c r="D243" s="5">
        <v>8.6067189651029101E-3</v>
      </c>
      <c r="E243" s="5">
        <v>4.9456783144007799E-3</v>
      </c>
      <c r="F243" s="5">
        <v>-3.7123512673834499E-2</v>
      </c>
      <c r="G243" s="5">
        <v>-1.1290741602886E-2</v>
      </c>
      <c r="H243" s="5">
        <v>4.0743058460801E-2</v>
      </c>
      <c r="I243" s="5">
        <v>-9.2837923175370096E-2</v>
      </c>
      <c r="J243" s="5">
        <v>-4.6697180873758399E-3</v>
      </c>
      <c r="K243" s="5">
        <v>6.8569377099694899E-3</v>
      </c>
      <c r="L243" s="5">
        <v>-1.43936768180717E-2</v>
      </c>
      <c r="M243" s="5">
        <v>-2.41037869937283E-2</v>
      </c>
      <c r="N243" s="5">
        <v>-4.6415838629903797E-2</v>
      </c>
      <c r="O243" s="5">
        <v>2.8605254361844301E-2</v>
      </c>
      <c r="P243" s="39">
        <v>-3.69</v>
      </c>
    </row>
    <row r="244" spans="1:16" x14ac:dyDescent="0.2">
      <c r="A244" s="13">
        <v>1.03048509151584E-2</v>
      </c>
      <c r="B244" s="5">
        <v>-5.8912962512808901E-3</v>
      </c>
      <c r="C244" s="5">
        <v>7.9593333736102199E-3</v>
      </c>
      <c r="D244" s="5">
        <v>7.70676749209462E-3</v>
      </c>
      <c r="E244" s="5">
        <v>3.5032357688536001E-3</v>
      </c>
      <c r="F244" s="5">
        <v>-3.50837580508606E-2</v>
      </c>
      <c r="G244" s="5">
        <v>-4.1479936634493597E-3</v>
      </c>
      <c r="H244" s="5">
        <v>4.3717971538650903E-2</v>
      </c>
      <c r="I244" s="5">
        <v>-8.8963188323365999E-2</v>
      </c>
      <c r="J244" s="5">
        <v>-6.5807172986203201E-3</v>
      </c>
      <c r="K244" s="5">
        <v>9.5638044189263905E-3</v>
      </c>
      <c r="L244" s="5">
        <v>-1.07427038815364E-2</v>
      </c>
      <c r="M244" s="5">
        <v>-2.3891978780603201E-2</v>
      </c>
      <c r="N244" s="5">
        <v>-5.0904744072476901E-2</v>
      </c>
      <c r="O244" s="5">
        <v>2.87061005822375E-2</v>
      </c>
      <c r="P244" s="39">
        <v>-1.41</v>
      </c>
    </row>
    <row r="245" spans="1:16" x14ac:dyDescent="0.2">
      <c r="A245" s="13">
        <v>1.01734781069163E-2</v>
      </c>
      <c r="B245" s="5">
        <v>-5.7114331081522399E-3</v>
      </c>
      <c r="C245" s="5">
        <v>8.4035823987109199E-3</v>
      </c>
      <c r="D245" s="5">
        <v>6.8303422155144003E-3</v>
      </c>
      <c r="E245" s="5">
        <v>1.82740409641303E-3</v>
      </c>
      <c r="F245" s="5">
        <v>-3.3147032449249603E-2</v>
      </c>
      <c r="G245" s="5">
        <v>2.79789687489293E-3</v>
      </c>
      <c r="H245" s="5">
        <v>4.6309649055054802E-2</v>
      </c>
      <c r="I245" s="5">
        <v>-8.5560134426574896E-2</v>
      </c>
      <c r="J245" s="5">
        <v>-8.9751889012134305E-3</v>
      </c>
      <c r="K245" s="5">
        <v>1.2794375144690799E-2</v>
      </c>
      <c r="L245" s="5">
        <v>-8.4205534745838799E-3</v>
      </c>
      <c r="M245" s="5">
        <v>-2.20531405710678E-2</v>
      </c>
      <c r="N245" s="5">
        <v>-5.4355160108277303E-2</v>
      </c>
      <c r="O245" s="5">
        <v>2.7438858953200401E-2</v>
      </c>
      <c r="P245" s="39">
        <v>0.32</v>
      </c>
    </row>
    <row r="246" spans="1:16" x14ac:dyDescent="0.2">
      <c r="A246" s="13">
        <v>1.01513150719759E-2</v>
      </c>
      <c r="B246" s="5">
        <v>-5.3899592156362803E-3</v>
      </c>
      <c r="C246" s="5">
        <v>9.0827284344276102E-3</v>
      </c>
      <c r="D246" s="5">
        <v>6.04262776008098E-3</v>
      </c>
      <c r="E246" s="5">
        <v>1.68763752387045E-4</v>
      </c>
      <c r="F246" s="5">
        <v>-3.1488654344691697E-2</v>
      </c>
      <c r="G246" s="5">
        <v>9.4039928338976401E-3</v>
      </c>
      <c r="H246" s="5">
        <v>4.8364730714672503E-2</v>
      </c>
      <c r="I246" s="5">
        <v>-8.2597590510686006E-2</v>
      </c>
      <c r="J246" s="5">
        <v>-1.15313110142786E-2</v>
      </c>
      <c r="K246" s="5">
        <v>1.59820006307629E-2</v>
      </c>
      <c r="L246" s="5">
        <v>-7.6721960445995203E-3</v>
      </c>
      <c r="M246" s="5">
        <v>-1.9113502088192399E-2</v>
      </c>
      <c r="N246" s="5">
        <v>-5.6722133759823802E-2</v>
      </c>
      <c r="O246" s="5">
        <v>2.44157824204548E-2</v>
      </c>
      <c r="P246" s="39">
        <v>1.63</v>
      </c>
    </row>
    <row r="247" spans="1:16" x14ac:dyDescent="0.2">
      <c r="A247" s="13">
        <v>1.02726669343919E-2</v>
      </c>
      <c r="B247" s="5">
        <v>-4.9587212067584898E-3</v>
      </c>
      <c r="C247" s="5">
        <v>1.0002135351686699E-2</v>
      </c>
      <c r="D247" s="5">
        <v>5.3982934708869997E-3</v>
      </c>
      <c r="E247" s="5">
        <v>-1.2533284084123701E-3</v>
      </c>
      <c r="F247" s="5">
        <v>-3.02920303596067E-2</v>
      </c>
      <c r="G247" s="5">
        <v>1.55451253307181E-2</v>
      </c>
      <c r="H247" s="5">
        <v>4.9998656121932702E-2</v>
      </c>
      <c r="I247" s="5">
        <v>-8.0067321090313406E-2</v>
      </c>
      <c r="J247" s="5">
        <v>-1.3948767768274599E-2</v>
      </c>
      <c r="K247" s="5">
        <v>1.8711787873940601E-2</v>
      </c>
      <c r="L247" s="5">
        <v>-8.2630226303976803E-3</v>
      </c>
      <c r="M247" s="5">
        <v>-1.54437108548733E-2</v>
      </c>
      <c r="N247" s="5">
        <v>-5.7717243225036297E-2</v>
      </c>
      <c r="O247" s="5">
        <v>1.9539800498878199E-2</v>
      </c>
      <c r="P247" s="39">
        <v>2.7</v>
      </c>
    </row>
    <row r="248" spans="1:16" x14ac:dyDescent="0.2">
      <c r="A248" s="13">
        <v>1.0527836727320499E-2</v>
      </c>
      <c r="B248" s="5">
        <v>-4.4239590663866096E-3</v>
      </c>
      <c r="C248" s="5">
        <v>1.1161159213662701E-2</v>
      </c>
      <c r="D248" s="5">
        <v>4.8400570534205302E-3</v>
      </c>
      <c r="E248" s="5">
        <v>-2.3933714534881698E-3</v>
      </c>
      <c r="F248" s="5">
        <v>-2.96826314048396E-2</v>
      </c>
      <c r="G248" s="5">
        <v>2.119938659195E-2</v>
      </c>
      <c r="H248" s="5">
        <v>5.1196893474089497E-2</v>
      </c>
      <c r="I248" s="5">
        <v>-7.8115030133179206E-2</v>
      </c>
      <c r="J248" s="5">
        <v>-1.5871871212556201E-2</v>
      </c>
      <c r="K248" s="5">
        <v>2.0505556691501399E-2</v>
      </c>
      <c r="L248" s="5">
        <v>-9.7964323220986593E-3</v>
      </c>
      <c r="M248" s="5">
        <v>-1.11505493621006E-2</v>
      </c>
      <c r="N248" s="5">
        <v>-5.70637660887717E-2</v>
      </c>
      <c r="O248" s="5">
        <v>1.3112863326959901E-2</v>
      </c>
      <c r="P248" s="39">
        <v>3.57</v>
      </c>
    </row>
    <row r="249" spans="1:16" x14ac:dyDescent="0.2">
      <c r="A249" s="13">
        <v>1.08822755005284E-2</v>
      </c>
      <c r="B249" s="5">
        <v>-3.8627051311663899E-3</v>
      </c>
      <c r="C249" s="5">
        <v>1.2504507903372699E-2</v>
      </c>
      <c r="D249" s="5">
        <v>4.3504684964484003E-3</v>
      </c>
      <c r="E249" s="5">
        <v>-3.0797462006297602E-3</v>
      </c>
      <c r="F249" s="5">
        <v>-2.9574919270687901E-2</v>
      </c>
      <c r="G249" s="5">
        <v>2.6378973810661701E-2</v>
      </c>
      <c r="H249" s="5">
        <v>5.1902381594227803E-2</v>
      </c>
      <c r="I249" s="5">
        <v>-7.6686109231715205E-2</v>
      </c>
      <c r="J249" s="5">
        <v>-1.7015027039010099E-2</v>
      </c>
      <c r="K249" s="5">
        <v>2.1038957012620301E-2</v>
      </c>
      <c r="L249" s="5">
        <v>-1.1701053983732701E-2</v>
      </c>
      <c r="M249" s="5">
        <v>-6.60097283335486E-3</v>
      </c>
      <c r="N249" s="5">
        <v>-5.5119015026441801E-2</v>
      </c>
      <c r="O249" s="5">
        <v>5.3283314211989702E-3</v>
      </c>
      <c r="P249" s="39">
        <v>4.0999999999999996</v>
      </c>
    </row>
    <row r="250" spans="1:16" x14ac:dyDescent="0.2">
      <c r="A250" s="13">
        <v>1.1284428308280799E-2</v>
      </c>
      <c r="B250" s="5">
        <v>-3.3912165120440398E-3</v>
      </c>
      <c r="C250" s="5">
        <v>1.40631731361095E-2</v>
      </c>
      <c r="D250" s="5">
        <v>3.9260919142012499E-3</v>
      </c>
      <c r="E250" s="5">
        <v>-3.13142965934821E-3</v>
      </c>
      <c r="F250" s="5">
        <v>-2.98086266393103E-2</v>
      </c>
      <c r="G250" s="5">
        <v>3.1082668247006999E-2</v>
      </c>
      <c r="H250" s="5">
        <v>5.2047587472321397E-2</v>
      </c>
      <c r="I250" s="5">
        <v>-7.5864493072594602E-2</v>
      </c>
      <c r="J250" s="5">
        <v>-1.7141736795941099E-2</v>
      </c>
      <c r="K250" s="5">
        <v>1.99848903030777E-2</v>
      </c>
      <c r="L250" s="5">
        <v>-1.34296730250862E-2</v>
      </c>
      <c r="M250" s="5">
        <v>-1.9151352001497599E-3</v>
      </c>
      <c r="N250" s="5">
        <v>-5.2061244310089898E-2</v>
      </c>
      <c r="O250" s="5">
        <v>-3.0795480925557501E-3</v>
      </c>
      <c r="P250" s="39">
        <v>4.13</v>
      </c>
    </row>
    <row r="251" spans="1:16" x14ac:dyDescent="0.2">
      <c r="A251" s="13">
        <v>1.16580356155095E-2</v>
      </c>
      <c r="B251" s="5">
        <v>-3.12885672852861E-3</v>
      </c>
      <c r="C251" s="5">
        <v>1.5772462997958901E-2</v>
      </c>
      <c r="D251" s="5">
        <v>3.4911719922293498E-3</v>
      </c>
      <c r="E251" s="5">
        <v>-2.4706558184126701E-3</v>
      </c>
      <c r="F251" s="5">
        <v>-3.0277836868843E-2</v>
      </c>
      <c r="G251" s="5">
        <v>3.5222614298000297E-2</v>
      </c>
      <c r="H251" s="5">
        <v>5.1595069582398997E-2</v>
      </c>
      <c r="I251" s="5">
        <v>-7.5695187406541395E-2</v>
      </c>
      <c r="J251" s="5">
        <v>-1.6116033405665899E-2</v>
      </c>
      <c r="K251" s="5">
        <v>1.73369920134782E-2</v>
      </c>
      <c r="L251" s="5">
        <v>-1.4575261482064301E-2</v>
      </c>
      <c r="M251" s="5">
        <v>2.56436400283944E-3</v>
      </c>
      <c r="N251" s="5">
        <v>-4.7799326810325199E-2</v>
      </c>
      <c r="O251" s="5">
        <v>-1.15881422780505E-2</v>
      </c>
      <c r="P251" s="39">
        <v>3.61</v>
      </c>
    </row>
    <row r="252" spans="1:16" x14ac:dyDescent="0.2">
      <c r="A252" s="13">
        <v>1.19104237052796E-2</v>
      </c>
      <c r="B252" s="5">
        <v>-3.1329349745323198E-3</v>
      </c>
      <c r="C252" s="5">
        <v>1.7542731487891001E-2</v>
      </c>
      <c r="D252" s="5">
        <v>3.08370062852116E-3</v>
      </c>
      <c r="E252" s="5">
        <v>-9.7112960070608095E-4</v>
      </c>
      <c r="F252" s="5">
        <v>-3.0937266076638201E-2</v>
      </c>
      <c r="G252" s="5">
        <v>3.8556779076125397E-2</v>
      </c>
      <c r="H252" s="5">
        <v>5.0519418593943197E-2</v>
      </c>
      <c r="I252" s="5">
        <v>-7.6188798718485801E-2</v>
      </c>
      <c r="J252" s="5">
        <v>-1.39474006409844E-2</v>
      </c>
      <c r="K252" s="5">
        <v>1.32577181827917E-2</v>
      </c>
      <c r="L252" s="5">
        <v>-1.4926051313530401E-2</v>
      </c>
      <c r="M252" s="5">
        <v>6.8885537518238596E-3</v>
      </c>
      <c r="N252" s="5">
        <v>-4.2169793715033398E-2</v>
      </c>
      <c r="O252" s="5">
        <v>-1.9962161106896501E-2</v>
      </c>
      <c r="P252" s="39">
        <v>2.64</v>
      </c>
    </row>
    <row r="253" spans="1:16" x14ac:dyDescent="0.2">
      <c r="A253" s="13">
        <v>1.19625263246544E-2</v>
      </c>
      <c r="B253" s="5">
        <v>-3.4515859292349798E-3</v>
      </c>
      <c r="C253" s="5">
        <v>1.92731973022006E-2</v>
      </c>
      <c r="D253" s="5">
        <v>2.6529973609817599E-3</v>
      </c>
      <c r="E253" s="5">
        <v>1.2891692592496601E-3</v>
      </c>
      <c r="F253" s="5">
        <v>-3.1647870284336597E-2</v>
      </c>
      <c r="G253" s="5">
        <v>4.0979897697134102E-2</v>
      </c>
      <c r="H253" s="5">
        <v>4.8678083159140698E-2</v>
      </c>
      <c r="I253" s="5">
        <v>-7.7399764046238106E-2</v>
      </c>
      <c r="J253" s="5">
        <v>-1.08340617740723E-2</v>
      </c>
      <c r="K253" s="5">
        <v>8.1641533244774904E-3</v>
      </c>
      <c r="L253" s="5">
        <v>-1.43480917307928E-2</v>
      </c>
      <c r="M253" s="5">
        <v>1.09260764279848E-2</v>
      </c>
      <c r="N253" s="5">
        <v>-3.5284599521919403E-2</v>
      </c>
      <c r="O253" s="5">
        <v>-2.7835067249731602E-2</v>
      </c>
      <c r="P253" s="39">
        <v>1.4</v>
      </c>
    </row>
    <row r="254" spans="1:16" x14ac:dyDescent="0.2">
      <c r="A254" s="13">
        <v>1.17406179866264E-2</v>
      </c>
      <c r="B254" s="5">
        <v>-4.0720368399271801E-3</v>
      </c>
      <c r="C254" s="5">
        <v>2.0863558384157599E-2</v>
      </c>
      <c r="D254" s="5">
        <v>2.1764643629092499E-3</v>
      </c>
      <c r="E254" s="5">
        <v>4.15958128776228E-3</v>
      </c>
      <c r="F254" s="5">
        <v>-3.2278001914229998E-2</v>
      </c>
      <c r="G254" s="5">
        <v>4.23138897712656E-2</v>
      </c>
      <c r="H254" s="5">
        <v>4.63583661085736E-2</v>
      </c>
      <c r="I254" s="5">
        <v>-7.9196389299092895E-2</v>
      </c>
      <c r="J254" s="5">
        <v>-7.1323263012925599E-3</v>
      </c>
      <c r="K254" s="5">
        <v>2.65920993457274E-3</v>
      </c>
      <c r="L254" s="5">
        <v>-1.28618311455384E-2</v>
      </c>
      <c r="M254" s="5">
        <v>1.44576984401529E-2</v>
      </c>
      <c r="N254" s="5">
        <v>-2.7374072223951398E-2</v>
      </c>
      <c r="O254" s="5">
        <v>-3.4935824814040298E-2</v>
      </c>
      <c r="P254" s="39">
        <v>0.15</v>
      </c>
    </row>
    <row r="255" spans="1:16" x14ac:dyDescent="0.2">
      <c r="A255" s="13">
        <v>1.11680534834507E-2</v>
      </c>
      <c r="B255" s="5">
        <v>-4.8997513708023202E-3</v>
      </c>
      <c r="C255" s="5">
        <v>2.2277485090252999E-2</v>
      </c>
      <c r="D255" s="5">
        <v>1.6996112468058999E-3</v>
      </c>
      <c r="E255" s="5">
        <v>7.3372452776963304E-3</v>
      </c>
      <c r="F255" s="5">
        <v>-3.2739007781019999E-2</v>
      </c>
      <c r="G255" s="5">
        <v>4.2529196417348598E-2</v>
      </c>
      <c r="H255" s="5">
        <v>4.3863494356854597E-2</v>
      </c>
      <c r="I255" s="5">
        <v>-8.1454935261015604E-2</v>
      </c>
      <c r="J255" s="5">
        <v>-3.1991202909104101E-3</v>
      </c>
      <c r="K255" s="5">
        <v>-2.6657452534853202E-3</v>
      </c>
      <c r="L255" s="5">
        <v>-1.04942747315392E-2</v>
      </c>
      <c r="M255" s="5">
        <v>1.73065883445549E-2</v>
      </c>
      <c r="N255" s="5">
        <v>-1.8363102079473701E-2</v>
      </c>
      <c r="O255" s="5">
        <v>-4.1104894975897303E-2</v>
      </c>
      <c r="P255" s="39">
        <v>-0.81</v>
      </c>
    </row>
    <row r="256" spans="1:16" x14ac:dyDescent="0.2">
      <c r="A256" s="13">
        <v>1.0189398989537499E-2</v>
      </c>
      <c r="B256" s="5">
        <v>-5.8333237808641499E-3</v>
      </c>
      <c r="C256" s="5">
        <v>2.3478341794534199E-2</v>
      </c>
      <c r="D256" s="5">
        <v>1.2262852636164101E-3</v>
      </c>
      <c r="E256" s="5">
        <v>1.04985609818496E-2</v>
      </c>
      <c r="F256" s="5">
        <v>-3.2730041185515903E-2</v>
      </c>
      <c r="G256" s="5">
        <v>4.1849457110517199E-2</v>
      </c>
      <c r="H256" s="5">
        <v>4.1610285218215103E-2</v>
      </c>
      <c r="I256" s="5">
        <v>-8.4062817264951101E-2</v>
      </c>
      <c r="J256" s="5">
        <v>5.1555188296150605E-4</v>
      </c>
      <c r="K256" s="5">
        <v>-7.1344387115241598E-3</v>
      </c>
      <c r="L256" s="5">
        <v>-7.3177230408043598E-3</v>
      </c>
      <c r="M256" s="5">
        <v>1.91516750639792E-2</v>
      </c>
      <c r="N256" s="5">
        <v>-8.2687093959843503E-3</v>
      </c>
      <c r="O256" s="5">
        <v>-4.6420780957406801E-2</v>
      </c>
      <c r="P256" s="39">
        <v>-1.1499999999999999</v>
      </c>
    </row>
    <row r="257" spans="1:16" x14ac:dyDescent="0.2">
      <c r="A257" s="13">
        <v>8.7362895825861906E-3</v>
      </c>
      <c r="B257" s="5">
        <v>-6.7757348524798396E-3</v>
      </c>
      <c r="C257" s="5">
        <v>2.4454285690499698E-2</v>
      </c>
      <c r="D257" s="5">
        <v>7.2669237835847403E-4</v>
      </c>
      <c r="E257" s="5">
        <v>1.3142926564139399E-2</v>
      </c>
      <c r="F257" s="5">
        <v>-3.1959139639208697E-2</v>
      </c>
      <c r="G257" s="5">
        <v>4.0599356361116799E-2</v>
      </c>
      <c r="H257" s="5">
        <v>3.9847705859633098E-2</v>
      </c>
      <c r="I257" s="5">
        <v>-8.6887074855388893E-2</v>
      </c>
      <c r="J257" s="5">
        <v>3.55406699674934E-3</v>
      </c>
      <c r="K257" s="5">
        <v>-1.02060477318533E-2</v>
      </c>
      <c r="L257" s="5">
        <v>-3.4234634635625502E-3</v>
      </c>
      <c r="M257" s="5">
        <v>1.98549143981195E-2</v>
      </c>
      <c r="N257" s="5">
        <v>2.76488381137597E-3</v>
      </c>
      <c r="O257" s="5">
        <v>-5.0755148557610999E-2</v>
      </c>
      <c r="P257" s="39">
        <v>-0.68</v>
      </c>
    </row>
    <row r="258" spans="1:16" x14ac:dyDescent="0.2">
      <c r="A258" s="13">
        <v>-1.74208810671087E-2</v>
      </c>
      <c r="B258" s="5">
        <v>-5.81225602138562E-2</v>
      </c>
      <c r="C258" s="5">
        <v>0.120843916743897</v>
      </c>
      <c r="D258" s="5">
        <v>1.6904695025195801E-2</v>
      </c>
      <c r="E258" s="5">
        <v>-4.0920968863857304E-3</v>
      </c>
      <c r="F258" s="5">
        <v>1.61151417456777E-2</v>
      </c>
      <c r="G258" s="5">
        <v>-4.6850412969160003E-2</v>
      </c>
      <c r="H258" s="5">
        <v>-1.06782933959513E-2</v>
      </c>
      <c r="I258" s="5">
        <v>2.13483442296643E-2</v>
      </c>
      <c r="J258" s="5">
        <v>2.01847118532371E-2</v>
      </c>
      <c r="K258" s="5">
        <v>-7.3846450491081902E-3</v>
      </c>
      <c r="L258" s="5">
        <v>9.9703442741960694E-3</v>
      </c>
      <c r="M258" s="5">
        <v>1.5919002119670799E-2</v>
      </c>
      <c r="N258" s="5">
        <v>5.6644776283786599E-2</v>
      </c>
      <c r="O258" s="5">
        <v>-4.4192934481051799E-2</v>
      </c>
      <c r="P258" s="39">
        <v>6.91</v>
      </c>
    </row>
    <row r="259" spans="1:16" x14ac:dyDescent="0.2">
      <c r="A259" s="13">
        <v>-1.8135150962398702E-2</v>
      </c>
      <c r="B259" s="5">
        <v>-5.8142682579847199E-2</v>
      </c>
      <c r="C259" s="5">
        <v>0.121136279508939</v>
      </c>
      <c r="D259" s="5">
        <v>1.6995294821106802E-2</v>
      </c>
      <c r="E259" s="5">
        <v>-5.0087537964787201E-3</v>
      </c>
      <c r="F259" s="5">
        <v>1.6405032769858802E-2</v>
      </c>
      <c r="G259" s="5">
        <v>-4.5009924881248199E-2</v>
      </c>
      <c r="H259" s="5">
        <v>-1.11715347649679E-2</v>
      </c>
      <c r="I259" s="5">
        <v>2.1606270169181499E-2</v>
      </c>
      <c r="J259" s="5">
        <v>1.46124004247672E-2</v>
      </c>
      <c r="K259" s="5">
        <v>-6.7881025393439799E-3</v>
      </c>
      <c r="L259" s="5">
        <v>1.29992571430228E-2</v>
      </c>
      <c r="M259" s="5">
        <v>1.9838860871086401E-2</v>
      </c>
      <c r="N259" s="5">
        <v>6.1044326770888002E-2</v>
      </c>
      <c r="O259" s="5">
        <v>-5.1289974408637702E-2</v>
      </c>
      <c r="P259" s="39">
        <v>7.57</v>
      </c>
    </row>
    <row r="260" spans="1:16" x14ac:dyDescent="0.2">
      <c r="A260" s="13">
        <v>-1.9722626021295299E-2</v>
      </c>
      <c r="B260" s="5">
        <v>-5.7629029434659598E-2</v>
      </c>
      <c r="C260" s="5">
        <v>0.120979848549428</v>
      </c>
      <c r="D260" s="5">
        <v>1.6712862230221399E-2</v>
      </c>
      <c r="E260" s="5">
        <v>-6.8017285275482602E-3</v>
      </c>
      <c r="F260" s="5">
        <v>1.6909438690635999E-2</v>
      </c>
      <c r="G260" s="5">
        <v>-4.27146900782805E-2</v>
      </c>
      <c r="H260" s="5">
        <v>-1.23030285782802E-2</v>
      </c>
      <c r="I260" s="5">
        <v>2.1870017364458899E-2</v>
      </c>
      <c r="J260" s="5">
        <v>8.5703425417390702E-3</v>
      </c>
      <c r="K260" s="5">
        <v>-3.4370665463736199E-3</v>
      </c>
      <c r="L260" s="5">
        <v>1.5071229668642E-2</v>
      </c>
      <c r="M260" s="5">
        <v>2.0215055016258698E-2</v>
      </c>
      <c r="N260" s="5">
        <v>6.2577986036871897E-2</v>
      </c>
      <c r="O260" s="5">
        <v>-5.4996674652243102E-2</v>
      </c>
      <c r="P260" s="39">
        <v>8.1999999999999993</v>
      </c>
    </row>
    <row r="261" spans="1:16" x14ac:dyDescent="0.2">
      <c r="A261" s="13">
        <v>-2.1580628479773701E-2</v>
      </c>
      <c r="B261" s="5">
        <v>-5.6662690400331901E-2</v>
      </c>
      <c r="C261" s="5">
        <v>0.12008431413059199</v>
      </c>
      <c r="D261" s="5">
        <v>1.60356881373531E-2</v>
      </c>
      <c r="E261" s="5">
        <v>-8.9451776137313508E-3</v>
      </c>
      <c r="F261" s="5">
        <v>1.8521620913013001E-2</v>
      </c>
      <c r="G261" s="5">
        <v>-3.9187678845614797E-2</v>
      </c>
      <c r="H261" s="5">
        <v>-1.0815755023024299E-2</v>
      </c>
      <c r="I261" s="5">
        <v>2.2837737385217601E-2</v>
      </c>
      <c r="J261" s="5">
        <v>1.2133389342644299E-3</v>
      </c>
      <c r="K261" s="5">
        <v>3.87506439722841E-3</v>
      </c>
      <c r="L261" s="5">
        <v>1.6536066622353698E-2</v>
      </c>
      <c r="M261" s="5">
        <v>1.8412262192534699E-2</v>
      </c>
      <c r="N261" s="5">
        <v>6.3109206422179806E-2</v>
      </c>
      <c r="O261" s="5">
        <v>-5.44728181714959E-2</v>
      </c>
      <c r="P261" s="39">
        <v>8.8800000000000008</v>
      </c>
    </row>
    <row r="262" spans="1:16" x14ac:dyDescent="0.2">
      <c r="A262" s="13">
        <v>-2.2907413655828698E-2</v>
      </c>
      <c r="B262" s="5">
        <v>-5.5693974288829703E-2</v>
      </c>
      <c r="C262" s="5">
        <v>0.119110911632212</v>
      </c>
      <c r="D262" s="5">
        <v>1.5187929904889199E-2</v>
      </c>
      <c r="E262" s="5">
        <v>-1.1065854448638E-2</v>
      </c>
      <c r="F262" s="5">
        <v>2.10638866448951E-2</v>
      </c>
      <c r="G262" s="5">
        <v>-3.5686396376440298E-2</v>
      </c>
      <c r="H262" s="5">
        <v>-6.8007001761868696E-3</v>
      </c>
      <c r="I262" s="5">
        <v>2.3670777537661399E-2</v>
      </c>
      <c r="J262" s="5">
        <v>-5.2664713796705502E-3</v>
      </c>
      <c r="K262" s="5">
        <v>1.33250505363326E-2</v>
      </c>
      <c r="L262" s="5">
        <v>1.8319112217885399E-2</v>
      </c>
      <c r="M262" s="5">
        <v>1.70485248329907E-2</v>
      </c>
      <c r="N262" s="5">
        <v>6.3693646145114205E-2</v>
      </c>
      <c r="O262" s="5">
        <v>-5.1219346970410903E-2</v>
      </c>
      <c r="P262" s="39">
        <v>9.4</v>
      </c>
    </row>
    <row r="263" spans="1:16" x14ac:dyDescent="0.2">
      <c r="A263" s="13">
        <v>-2.3241916871892799E-2</v>
      </c>
      <c r="B263" s="5">
        <v>-5.5063512195467602E-2</v>
      </c>
      <c r="C263" s="5">
        <v>0.118872907427819</v>
      </c>
      <c r="D263" s="5">
        <v>1.4871328288109199E-2</v>
      </c>
      <c r="E263" s="5">
        <v>-1.2498973844457299E-2</v>
      </c>
      <c r="F263" s="5">
        <v>2.3270564580107199E-2</v>
      </c>
      <c r="G263" s="5">
        <v>-3.3617927487420103E-2</v>
      </c>
      <c r="H263" s="5">
        <v>-2.19174196371081E-3</v>
      </c>
      <c r="I263" s="5">
        <v>2.3897886437700199E-2</v>
      </c>
      <c r="J263" s="5">
        <v>-8.9489279661105203E-3</v>
      </c>
      <c r="K263" s="5">
        <v>2.1030438766949301E-2</v>
      </c>
      <c r="L263" s="5">
        <v>1.9945141763958701E-2</v>
      </c>
      <c r="M263" s="5">
        <v>1.7625608818068999E-2</v>
      </c>
      <c r="N263" s="5">
        <v>6.4618901048347499E-2</v>
      </c>
      <c r="O263" s="5">
        <v>-4.7219468979380001E-2</v>
      </c>
      <c r="P263" s="39">
        <v>9.5500000000000007</v>
      </c>
    </row>
    <row r="264" spans="1:16" x14ac:dyDescent="0.2">
      <c r="A264" s="13">
        <v>-2.2708171595112799E-2</v>
      </c>
      <c r="B264" s="5">
        <v>-5.4797013831039403E-2</v>
      </c>
      <c r="C264" s="5">
        <v>0.11921377858796001</v>
      </c>
      <c r="D264" s="5">
        <v>1.53111035601451E-2</v>
      </c>
      <c r="E264" s="5">
        <v>-1.3479693128519699E-2</v>
      </c>
      <c r="F264" s="5">
        <v>2.4101742500598201E-2</v>
      </c>
      <c r="G264" s="5">
        <v>-3.31429558569072E-2</v>
      </c>
      <c r="H264" s="5">
        <v>1.30397522796482E-3</v>
      </c>
      <c r="I264" s="5">
        <v>2.3808417184636999E-2</v>
      </c>
      <c r="J264" s="5">
        <v>-1.02384199021954E-2</v>
      </c>
      <c r="K264" s="5">
        <v>2.4744556814003001E-2</v>
      </c>
      <c r="L264" s="5">
        <v>2.1968921455213099E-2</v>
      </c>
      <c r="M264" s="5">
        <v>1.81080041357621E-2</v>
      </c>
      <c r="N264" s="5">
        <v>6.5411571811543501E-2</v>
      </c>
      <c r="O264" s="5">
        <v>-4.2452375643641703E-2</v>
      </c>
      <c r="P264" s="39">
        <v>9.3800000000000008</v>
      </c>
    </row>
    <row r="265" spans="1:16" x14ac:dyDescent="0.2">
      <c r="A265" s="13">
        <v>-2.1758419222685801E-2</v>
      </c>
      <c r="B265" s="5">
        <v>-5.4771846735291202E-2</v>
      </c>
      <c r="C265" s="5">
        <v>0.119681276625206</v>
      </c>
      <c r="D265" s="5">
        <v>1.61893577039454E-2</v>
      </c>
      <c r="E265" s="5">
        <v>-1.42143055681125E-2</v>
      </c>
      <c r="F265" s="5">
        <v>2.40665289436175E-2</v>
      </c>
      <c r="G265" s="5">
        <v>-3.3101547863459403E-2</v>
      </c>
      <c r="H265" s="5">
        <v>3.4440423924031499E-3</v>
      </c>
      <c r="I265" s="5">
        <v>2.3565445025332098E-2</v>
      </c>
      <c r="J265" s="5">
        <v>-1.0107016258060601E-2</v>
      </c>
      <c r="K265" s="5">
        <v>2.51757549931243E-2</v>
      </c>
      <c r="L265" s="5">
        <v>2.3775977498234801E-2</v>
      </c>
      <c r="M265" s="5">
        <v>1.6860490832754999E-2</v>
      </c>
      <c r="N265" s="5">
        <v>6.6385818321014506E-2</v>
      </c>
      <c r="O265" s="5">
        <v>-3.6460507751512397E-2</v>
      </c>
      <c r="P265" s="39">
        <v>9.1300000000000008</v>
      </c>
    </row>
    <row r="266" spans="1:16" x14ac:dyDescent="0.2">
      <c r="A266" s="13">
        <v>-2.0868389205814099E-2</v>
      </c>
      <c r="B266" s="5">
        <v>-5.4830040989699499E-2</v>
      </c>
      <c r="C266" s="5">
        <v>0.119992052080582</v>
      </c>
      <c r="D266" s="5">
        <v>1.69525872118216E-2</v>
      </c>
      <c r="E266" s="5">
        <v>-1.47568869070738E-2</v>
      </c>
      <c r="F266" s="5">
        <v>2.4141151209265799E-2</v>
      </c>
      <c r="G266" s="5">
        <v>-3.2548060829724203E-2</v>
      </c>
      <c r="H266" s="5">
        <v>4.9491483837676396E-3</v>
      </c>
      <c r="I266" s="5">
        <v>2.3065731404626599E-2</v>
      </c>
      <c r="J266" s="5">
        <v>-9.6189183734267398E-3</v>
      </c>
      <c r="K266" s="5">
        <v>2.3903790259262099E-2</v>
      </c>
      <c r="L266" s="5">
        <v>2.4801197529061299E-2</v>
      </c>
      <c r="M266" s="5">
        <v>1.3761830853976901E-2</v>
      </c>
      <c r="N266" s="5">
        <v>6.6949677200137697E-2</v>
      </c>
      <c r="O266" s="5">
        <v>-2.9972826600130498E-2</v>
      </c>
      <c r="P266" s="39">
        <v>8.94</v>
      </c>
    </row>
    <row r="267" spans="1:16" x14ac:dyDescent="0.2">
      <c r="A267" s="13">
        <v>-2.0253373354381501E-2</v>
      </c>
      <c r="B267" s="5">
        <v>-5.4939693264935099E-2</v>
      </c>
      <c r="C267" s="5">
        <v>0.120078218979337</v>
      </c>
      <c r="D267" s="5">
        <v>1.7185004487027901E-2</v>
      </c>
      <c r="E267" s="5">
        <v>-1.5049242865928601E-2</v>
      </c>
      <c r="F267" s="5">
        <v>2.4425874635091001E-2</v>
      </c>
      <c r="G267" s="5">
        <v>-3.1252984259563403E-2</v>
      </c>
      <c r="H267" s="5">
        <v>6.5073599334745996E-3</v>
      </c>
      <c r="I267" s="5">
        <v>2.21563864446159E-2</v>
      </c>
      <c r="J267" s="5">
        <v>-9.0156795023066099E-3</v>
      </c>
      <c r="K267" s="5">
        <v>2.1947358238088199E-2</v>
      </c>
      <c r="L267" s="5">
        <v>2.4713445865406101E-2</v>
      </c>
      <c r="M267" s="5">
        <v>9.5327511344229492E-3</v>
      </c>
      <c r="N267" s="5">
        <v>6.6602778131993806E-2</v>
      </c>
      <c r="O267" s="5">
        <v>-2.4150746786689398E-2</v>
      </c>
      <c r="P267" s="39">
        <v>8.81</v>
      </c>
    </row>
    <row r="268" spans="1:16" x14ac:dyDescent="0.2">
      <c r="A268" s="13">
        <v>-1.98827800587307E-2</v>
      </c>
      <c r="B268" s="5">
        <v>-5.5021053053514998E-2</v>
      </c>
      <c r="C268" s="5">
        <v>0.120133457423256</v>
      </c>
      <c r="D268" s="5">
        <v>1.6854952485874399E-2</v>
      </c>
      <c r="E268" s="5">
        <v>-1.5213556616226E-2</v>
      </c>
      <c r="F268" s="5">
        <v>2.4533563917823301E-2</v>
      </c>
      <c r="G268" s="5">
        <v>-2.9564596966282799E-2</v>
      </c>
      <c r="H268" s="5">
        <v>8.2389344189005096E-3</v>
      </c>
      <c r="I268" s="5">
        <v>2.0993065540808899E-2</v>
      </c>
      <c r="J268" s="5">
        <v>-8.2863373349983203E-3</v>
      </c>
      <c r="K268" s="5">
        <v>1.96013140897318E-2</v>
      </c>
      <c r="L268" s="5">
        <v>2.4166557472133102E-2</v>
      </c>
      <c r="M268" s="5">
        <v>4.6863882702366999E-3</v>
      </c>
      <c r="N268" s="5">
        <v>6.6260739746328207E-2</v>
      </c>
      <c r="O268" s="5">
        <v>-1.8396452909473799E-2</v>
      </c>
      <c r="P268" s="39">
        <v>8.65</v>
      </c>
    </row>
    <row r="269" spans="1:16" x14ac:dyDescent="0.2">
      <c r="A269" s="13">
        <v>-1.9661436454591699E-2</v>
      </c>
      <c r="B269" s="5">
        <v>-5.5113603414066001E-2</v>
      </c>
      <c r="C269" s="5">
        <v>0.120329250912522</v>
      </c>
      <c r="D269" s="5">
        <v>1.6325440630276099E-2</v>
      </c>
      <c r="E269" s="5">
        <v>-1.5305901796304601E-2</v>
      </c>
      <c r="F269" s="5">
        <v>2.4422891704908301E-2</v>
      </c>
      <c r="G269" s="5">
        <v>-2.79232788712548E-2</v>
      </c>
      <c r="H269" s="5">
        <v>1.00697163305376E-2</v>
      </c>
      <c r="I269" s="5">
        <v>1.9386474380361E-2</v>
      </c>
      <c r="J269" s="5">
        <v>-7.5626826826595698E-3</v>
      </c>
      <c r="K269" s="5">
        <v>1.6885879051914101E-2</v>
      </c>
      <c r="L269" s="5">
        <v>2.37364957368713E-2</v>
      </c>
      <c r="M269" s="5">
        <v>-1.04066132670068E-4</v>
      </c>
      <c r="N269" s="5">
        <v>6.5861863513658095E-2</v>
      </c>
      <c r="O269" s="5">
        <v>-1.24169765985595E-2</v>
      </c>
      <c r="P269" s="39">
        <v>8.41</v>
      </c>
    </row>
    <row r="270" spans="1:16" x14ac:dyDescent="0.2">
      <c r="A270" s="13">
        <v>-1.9513960643558498E-2</v>
      </c>
      <c r="B270" s="5">
        <v>-5.5266544362233903E-2</v>
      </c>
      <c r="C270" s="5">
        <v>0.12065539222225601</v>
      </c>
      <c r="D270" s="5">
        <v>1.58358088070795E-2</v>
      </c>
      <c r="E270" s="5">
        <v>-1.5387386814251801E-2</v>
      </c>
      <c r="F270" s="5">
        <v>2.42249337345866E-2</v>
      </c>
      <c r="G270" s="5">
        <v>-2.6395891534477699E-2</v>
      </c>
      <c r="H270" s="5">
        <v>1.20617316039929E-2</v>
      </c>
      <c r="I270" s="5">
        <v>1.7293199091779701E-2</v>
      </c>
      <c r="J270" s="5">
        <v>-6.9934407187439403E-3</v>
      </c>
      <c r="K270" s="5">
        <v>1.38737338783283E-2</v>
      </c>
      <c r="L270" s="5">
        <v>2.3160889838602101E-2</v>
      </c>
      <c r="M270" s="5">
        <v>-4.33731267007385E-3</v>
      </c>
      <c r="N270" s="5">
        <v>6.4919156418346599E-2</v>
      </c>
      <c r="O270" s="5">
        <v>-6.4220058749963798E-3</v>
      </c>
      <c r="P270" s="39">
        <v>8.15</v>
      </c>
    </row>
    <row r="271" spans="1:16" x14ac:dyDescent="0.2">
      <c r="A271" s="13">
        <v>-1.94363429102988E-2</v>
      </c>
      <c r="B271" s="5">
        <v>-5.5410106652506202E-2</v>
      </c>
      <c r="C271" s="5">
        <v>0.120956915345271</v>
      </c>
      <c r="D271" s="5">
        <v>1.53114646502899E-2</v>
      </c>
      <c r="E271" s="5">
        <v>-1.56926108254331E-2</v>
      </c>
      <c r="F271" s="5">
        <v>2.3910017876637199E-2</v>
      </c>
      <c r="G271" s="5">
        <v>-2.5012611435857299E-2</v>
      </c>
      <c r="H271" s="5">
        <v>1.4270976174293E-2</v>
      </c>
      <c r="I271" s="5">
        <v>1.49643789133839E-2</v>
      </c>
      <c r="J271" s="5">
        <v>-6.7951156320693101E-3</v>
      </c>
      <c r="K271" s="5">
        <v>1.10858816104694E-2</v>
      </c>
      <c r="L271" s="5">
        <v>2.2583298594486701E-2</v>
      </c>
      <c r="M271" s="5">
        <v>-8.2093833195824705E-3</v>
      </c>
      <c r="N271" s="5">
        <v>6.3457750214629696E-2</v>
      </c>
      <c r="O271" s="5">
        <v>-1.1902281064151701E-3</v>
      </c>
      <c r="P271" s="39">
        <v>7.97</v>
      </c>
    </row>
    <row r="272" spans="1:16" x14ac:dyDescent="0.2">
      <c r="A272" s="13">
        <v>-1.94750167396524E-2</v>
      </c>
      <c r="B272" s="5">
        <v>-5.5513569684403297E-2</v>
      </c>
      <c r="C272" s="5">
        <v>0.121148609014383</v>
      </c>
      <c r="D272" s="5">
        <v>1.48236196255892E-2</v>
      </c>
      <c r="E272" s="5">
        <v>-1.63180154880035E-2</v>
      </c>
      <c r="F272" s="5">
        <v>2.3653790284273599E-2</v>
      </c>
      <c r="G272" s="5">
        <v>-2.36731999111237E-2</v>
      </c>
      <c r="H272" s="5">
        <v>1.68474963735936E-2</v>
      </c>
      <c r="I272" s="5">
        <v>1.24473192703249E-2</v>
      </c>
      <c r="J272" s="5">
        <v>-7.0592835913469397E-3</v>
      </c>
      <c r="K272" s="5">
        <v>8.6908625736853307E-3</v>
      </c>
      <c r="L272" s="5">
        <v>2.2052828342814801E-2</v>
      </c>
      <c r="M272" s="5">
        <v>-1.18512012378268E-2</v>
      </c>
      <c r="N272" s="5">
        <v>6.1147192751834903E-2</v>
      </c>
      <c r="O272" s="5">
        <v>3.3677858514054499E-3</v>
      </c>
      <c r="P272" s="39">
        <v>8</v>
      </c>
    </row>
    <row r="273" spans="1:16" x14ac:dyDescent="0.2">
      <c r="A273" s="13">
        <v>-1.9653529984433898E-2</v>
      </c>
      <c r="B273" s="5">
        <v>-5.5580920973522303E-2</v>
      </c>
      <c r="C273" s="5">
        <v>0.121234091215931</v>
      </c>
      <c r="D273" s="5">
        <v>1.4396666000502399E-2</v>
      </c>
      <c r="E273" s="5">
        <v>-1.70626199046475E-2</v>
      </c>
      <c r="F273" s="5">
        <v>2.35903893557118E-2</v>
      </c>
      <c r="G273" s="5">
        <v>-2.2296429737012902E-2</v>
      </c>
      <c r="H273" s="5">
        <v>1.9855032406774598E-2</v>
      </c>
      <c r="I273" s="5">
        <v>9.9361868916946396E-3</v>
      </c>
      <c r="J273" s="5">
        <v>-7.7354047471151896E-3</v>
      </c>
      <c r="K273" s="5">
        <v>6.5287570030392499E-3</v>
      </c>
      <c r="L273" s="5">
        <v>2.1201825005526202E-2</v>
      </c>
      <c r="M273" s="5">
        <v>-1.50200192769715E-2</v>
      </c>
      <c r="N273" s="5">
        <v>5.7582183620174698E-2</v>
      </c>
      <c r="O273" s="5">
        <v>7.7160406488628102E-3</v>
      </c>
      <c r="P273" s="39">
        <v>8.2100000000000009</v>
      </c>
    </row>
    <row r="274" spans="1:16" x14ac:dyDescent="0.2">
      <c r="A274" s="13">
        <v>-1.99653629616664E-2</v>
      </c>
      <c r="B274" s="5">
        <v>-5.5588837345422797E-2</v>
      </c>
      <c r="C274" s="5">
        <v>0.121050251161887</v>
      </c>
      <c r="D274" s="5">
        <v>1.41462883903569E-2</v>
      </c>
      <c r="E274" s="5">
        <v>-1.7879573305481299E-2</v>
      </c>
      <c r="F274" s="5">
        <v>2.3822598248250001E-2</v>
      </c>
      <c r="G274" s="5">
        <v>-2.10697394617562E-2</v>
      </c>
      <c r="H274" s="5">
        <v>2.3135995304916099E-2</v>
      </c>
      <c r="I274" s="5">
        <v>7.7059564630490903E-3</v>
      </c>
      <c r="J274" s="5">
        <v>-8.7992945461841405E-3</v>
      </c>
      <c r="K274" s="5">
        <v>4.8638486870506903E-3</v>
      </c>
      <c r="L274" s="5">
        <v>1.9964530673701401E-2</v>
      </c>
      <c r="M274" s="5">
        <v>-1.7930973634012901E-2</v>
      </c>
      <c r="N274" s="5">
        <v>5.2719395355575002E-2</v>
      </c>
      <c r="O274" s="5">
        <v>1.18881464982889E-2</v>
      </c>
      <c r="P274" s="39">
        <v>8.5399999999999991</v>
      </c>
    </row>
    <row r="275" spans="1:16" x14ac:dyDescent="0.2">
      <c r="A275" s="13">
        <v>-2.0396063568812399E-2</v>
      </c>
      <c r="B275" s="5">
        <v>-5.5567696277903603E-2</v>
      </c>
      <c r="C275" s="5">
        <v>0.120716912184318</v>
      </c>
      <c r="D275" s="5">
        <v>1.3969917998565401E-2</v>
      </c>
      <c r="E275" s="5">
        <v>-1.8840037637301899E-2</v>
      </c>
      <c r="F275" s="5">
        <v>2.42735493807682E-2</v>
      </c>
      <c r="G275" s="5">
        <v>-2.0169358878944998E-2</v>
      </c>
      <c r="H275" s="5">
        <v>2.6100707240675401E-2</v>
      </c>
      <c r="I275" s="5">
        <v>5.5724828218503804E-3</v>
      </c>
      <c r="J275" s="5">
        <v>-1.02133836461927E-2</v>
      </c>
      <c r="K275" s="5">
        <v>3.52868342043401E-3</v>
      </c>
      <c r="L275" s="5">
        <v>1.8115743559576999E-2</v>
      </c>
      <c r="M275" s="5">
        <v>-2.0478178147901299E-2</v>
      </c>
      <c r="N275" s="5">
        <v>4.6740689603551801E-2</v>
      </c>
      <c r="O275" s="5">
        <v>1.5760260195030601E-2</v>
      </c>
      <c r="P275" s="39">
        <v>8.93</v>
      </c>
    </row>
    <row r="276" spans="1:16" x14ac:dyDescent="0.2">
      <c r="A276" s="13">
        <v>-2.09325135462286E-2</v>
      </c>
      <c r="B276" s="5">
        <v>-5.5496919366801602E-2</v>
      </c>
      <c r="C276" s="5">
        <v>0.120370121711817</v>
      </c>
      <c r="D276" s="5">
        <v>1.3777271431554199E-2</v>
      </c>
      <c r="E276" s="5">
        <v>-1.9983944741608001E-2</v>
      </c>
      <c r="F276" s="5">
        <v>2.4954476597153202E-2</v>
      </c>
      <c r="G276" s="5">
        <v>-1.9520429946267698E-2</v>
      </c>
      <c r="H276" s="5">
        <v>2.8627547494373299E-2</v>
      </c>
      <c r="I276" s="5">
        <v>3.5528512515965098E-3</v>
      </c>
      <c r="J276" s="5">
        <v>-1.20055032280925E-2</v>
      </c>
      <c r="K276" s="5">
        <v>2.4412948611600002E-3</v>
      </c>
      <c r="L276" s="5">
        <v>1.5912984740608101E-2</v>
      </c>
      <c r="M276" s="5">
        <v>-2.2812628939186098E-2</v>
      </c>
      <c r="N276" s="5">
        <v>3.9342669755204097E-2</v>
      </c>
      <c r="O276" s="5">
        <v>1.9632414468951299E-2</v>
      </c>
      <c r="P276" s="39">
        <v>9.5</v>
      </c>
    </row>
    <row r="277" spans="1:16" x14ac:dyDescent="0.2">
      <c r="A277" s="13">
        <v>-2.1577998455531801E-2</v>
      </c>
      <c r="B277" s="5">
        <v>-5.5453857456463897E-2</v>
      </c>
      <c r="C277" s="5">
        <v>0.11999693706445801</v>
      </c>
      <c r="D277" s="5">
        <v>1.3702266382067301E-2</v>
      </c>
      <c r="E277" s="5">
        <v>-2.1274285069247102E-2</v>
      </c>
      <c r="F277" s="5">
        <v>2.5634457737612401E-2</v>
      </c>
      <c r="G277" s="5">
        <v>-1.9051557640747702E-2</v>
      </c>
      <c r="H277" s="5">
        <v>3.0668820400144799E-2</v>
      </c>
      <c r="I277" s="5">
        <v>1.5693026813926E-3</v>
      </c>
      <c r="J277" s="5">
        <v>-1.4069846620288101E-2</v>
      </c>
      <c r="K277" s="5">
        <v>1.4568178147921901E-3</v>
      </c>
      <c r="L277" s="5">
        <v>1.34866859135419E-2</v>
      </c>
      <c r="M277" s="5">
        <v>-2.5039411802795598E-2</v>
      </c>
      <c r="N277" s="5">
        <v>3.0402904033190001E-2</v>
      </c>
      <c r="O277" s="5">
        <v>2.32463596536212E-2</v>
      </c>
      <c r="P277" s="39">
        <v>10.3</v>
      </c>
    </row>
    <row r="278" spans="1:16" x14ac:dyDescent="0.2">
      <c r="A278" s="13">
        <v>-2.2304220194264399E-2</v>
      </c>
      <c r="B278" s="5">
        <v>-5.5496794802263598E-2</v>
      </c>
      <c r="C278" s="5">
        <v>0.119644693128345</v>
      </c>
      <c r="D278" s="5">
        <v>1.3797001298745599E-2</v>
      </c>
      <c r="E278" s="5">
        <v>-2.2648175878184299E-2</v>
      </c>
      <c r="F278" s="5">
        <v>2.6322168547026101E-2</v>
      </c>
      <c r="G278" s="5">
        <v>-1.8920646052918599E-2</v>
      </c>
      <c r="H278" s="5">
        <v>3.2355398450665797E-2</v>
      </c>
      <c r="I278" s="5">
        <v>-2.39079024436537E-4</v>
      </c>
      <c r="J278" s="5">
        <v>-1.6475318768501598E-2</v>
      </c>
      <c r="K278" s="5">
        <v>6.8506440677709398E-4</v>
      </c>
      <c r="L278" s="5">
        <v>1.0926865346375301E-2</v>
      </c>
      <c r="M278" s="5">
        <v>-2.7241919812377498E-2</v>
      </c>
      <c r="N278" s="5">
        <v>2.03215622804295E-2</v>
      </c>
      <c r="O278" s="5">
        <v>2.70660912468727E-2</v>
      </c>
      <c r="P278" s="39">
        <v>11.4</v>
      </c>
    </row>
    <row r="279" spans="1:16" x14ac:dyDescent="0.2">
      <c r="A279" s="13">
        <v>-2.3071302475810199E-2</v>
      </c>
      <c r="B279" s="5">
        <v>-5.5615181517007999E-2</v>
      </c>
      <c r="C279" s="5">
        <v>0.11938695616146899</v>
      </c>
      <c r="D279" s="5">
        <v>1.39614337910771E-2</v>
      </c>
      <c r="E279" s="5">
        <v>-2.4102169067993201E-2</v>
      </c>
      <c r="F279" s="5">
        <v>2.690159160125E-2</v>
      </c>
      <c r="G279" s="5">
        <v>-1.90689842041427E-2</v>
      </c>
      <c r="H279" s="5">
        <v>3.3600654087653302E-2</v>
      </c>
      <c r="I279" s="5">
        <v>-2.0334869799006499E-3</v>
      </c>
      <c r="J279" s="5">
        <v>-1.88872656681583E-2</v>
      </c>
      <c r="K279" s="5">
        <v>1.59040576530919E-4</v>
      </c>
      <c r="L279" s="5">
        <v>8.0672044873127801E-3</v>
      </c>
      <c r="M279" s="5">
        <v>-2.8914894721117801E-2</v>
      </c>
      <c r="N279" s="5">
        <v>9.1981248402093901E-3</v>
      </c>
      <c r="O279" s="5">
        <v>3.11017879087481E-2</v>
      </c>
      <c r="P279" s="39">
        <v>12.4</v>
      </c>
    </row>
    <row r="280" spans="1:16" x14ac:dyDescent="0.2">
      <c r="A280" s="13">
        <v>-2.3818458256781801E-2</v>
      </c>
      <c r="B280" s="5">
        <v>-5.5805153018243202E-2</v>
      </c>
      <c r="C280" s="5">
        <v>0.119088885662553</v>
      </c>
      <c r="D280" s="5">
        <v>1.42363952482671E-2</v>
      </c>
      <c r="E280" s="5">
        <v>-2.5452139965087599E-2</v>
      </c>
      <c r="F280" s="5">
        <v>2.71236406303038E-2</v>
      </c>
      <c r="G280" s="5">
        <v>-1.94180613658777E-2</v>
      </c>
      <c r="H280" s="5">
        <v>3.4398440958156799E-2</v>
      </c>
      <c r="I280" s="5">
        <v>-3.8362404548969598E-3</v>
      </c>
      <c r="J280" s="5">
        <v>-2.1093673429379602E-2</v>
      </c>
      <c r="K280" s="5">
        <v>-1.12953618986632E-4</v>
      </c>
      <c r="L280" s="5">
        <v>4.8899071967595902E-3</v>
      </c>
      <c r="M280" s="5">
        <v>-2.9851741528402701E-2</v>
      </c>
      <c r="N280" s="5">
        <v>-2.2775449300964702E-3</v>
      </c>
      <c r="O280" s="5">
        <v>3.5106434361520299E-2</v>
      </c>
      <c r="P280" s="39">
        <v>13.1</v>
      </c>
    </row>
    <row r="281" spans="1:16" x14ac:dyDescent="0.2">
      <c r="A281" s="13">
        <v>-2.4481462648945299E-2</v>
      </c>
      <c r="B281" s="5">
        <v>-5.6026914853912299E-2</v>
      </c>
      <c r="C281" s="5">
        <v>0.11874047828678801</v>
      </c>
      <c r="D281" s="5">
        <v>1.4609113154408999E-2</v>
      </c>
      <c r="E281" s="5">
        <v>-2.67779858653002E-2</v>
      </c>
      <c r="F281" s="5">
        <v>2.69802098482207E-2</v>
      </c>
      <c r="G281" s="5">
        <v>-2.00360003480155E-2</v>
      </c>
      <c r="H281" s="5">
        <v>3.4916715751405203E-2</v>
      </c>
      <c r="I281" s="5">
        <v>-5.6750022115805796E-3</v>
      </c>
      <c r="J281" s="5">
        <v>-2.2850868672343899E-2</v>
      </c>
      <c r="K281" s="5">
        <v>-1.7372302821549201E-4</v>
      </c>
      <c r="L281" s="5">
        <v>1.1027263658081701E-3</v>
      </c>
      <c r="M281" s="5">
        <v>-3.0266802556640399E-2</v>
      </c>
      <c r="N281" s="5">
        <v>-1.36907815652856E-2</v>
      </c>
      <c r="O281" s="5">
        <v>3.8879908981068502E-2</v>
      </c>
      <c r="P281" s="39">
        <v>13.5</v>
      </c>
    </row>
    <row r="282" spans="1:16" x14ac:dyDescent="0.2">
      <c r="A282" s="13">
        <v>-2.5006312068276401E-2</v>
      </c>
      <c r="B282" s="5">
        <v>-5.6273340258192597E-2</v>
      </c>
      <c r="C282" s="5">
        <v>0.118416008625814</v>
      </c>
      <c r="D282" s="5">
        <v>1.50845348149658E-2</v>
      </c>
      <c r="E282" s="5">
        <v>-2.7969442628314699E-2</v>
      </c>
      <c r="F282" s="5">
        <v>2.6516748343660801E-2</v>
      </c>
      <c r="G282" s="5">
        <v>-2.0907942687349999E-2</v>
      </c>
      <c r="H282" s="5">
        <v>3.4950687985567698E-2</v>
      </c>
      <c r="I282" s="5">
        <v>-7.29566348585616E-3</v>
      </c>
      <c r="J282" s="5">
        <v>-2.3786260792386001E-2</v>
      </c>
      <c r="K282" s="5">
        <v>-4.0704206902435398E-4</v>
      </c>
      <c r="L282" s="5">
        <v>-3.0369112404152101E-3</v>
      </c>
      <c r="M282" s="5">
        <v>-3.01223891676776E-2</v>
      </c>
      <c r="N282" s="5">
        <v>-2.4821724613671901E-2</v>
      </c>
      <c r="O282" s="5">
        <v>4.2165934943153502E-2</v>
      </c>
      <c r="P282" s="39">
        <v>13.5</v>
      </c>
    </row>
    <row r="283" spans="1:16" x14ac:dyDescent="0.2">
      <c r="A283" s="13">
        <v>-2.53783404336623E-2</v>
      </c>
      <c r="B283" s="5">
        <v>-5.6501333929403798E-2</v>
      </c>
      <c r="C283" s="5">
        <v>0.118178586418713</v>
      </c>
      <c r="D283" s="5">
        <v>1.55729002937476E-2</v>
      </c>
      <c r="E283" s="5">
        <v>-2.8821076110481399E-2</v>
      </c>
      <c r="F283" s="5">
        <v>2.5653263975425802E-2</v>
      </c>
      <c r="G283" s="5">
        <v>-2.1868553388454798E-2</v>
      </c>
      <c r="H283" s="5">
        <v>3.4578171193835397E-2</v>
      </c>
      <c r="I283" s="5">
        <v>-8.7510723308912002E-3</v>
      </c>
      <c r="J283" s="5">
        <v>-2.3800334913314E-2</v>
      </c>
      <c r="K283" s="5">
        <v>-1.0040579300213E-3</v>
      </c>
      <c r="L283" s="5">
        <v>-6.9528282110239304E-3</v>
      </c>
      <c r="M283" s="5">
        <v>-2.8897979780279401E-2</v>
      </c>
      <c r="N283" s="5">
        <v>-3.5717328386367903E-2</v>
      </c>
      <c r="O283" s="5">
        <v>4.4753833734417298E-2</v>
      </c>
      <c r="P283" s="39">
        <v>13.4</v>
      </c>
    </row>
    <row r="284" spans="1:16" x14ac:dyDescent="0.2">
      <c r="A284" s="13">
        <v>-2.56309315058952E-2</v>
      </c>
      <c r="B284" s="5">
        <v>-5.6755254304538497E-2</v>
      </c>
      <c r="C284" s="5">
        <v>0.118039325139686</v>
      </c>
      <c r="D284" s="5">
        <v>1.6080989678293599E-2</v>
      </c>
      <c r="E284" s="5">
        <v>-2.9414558550297901E-2</v>
      </c>
      <c r="F284" s="5">
        <v>2.4457699295586999E-2</v>
      </c>
      <c r="G284" s="5">
        <v>-2.28110408883508E-2</v>
      </c>
      <c r="H284" s="5">
        <v>3.3925075500338298E-2</v>
      </c>
      <c r="I284" s="5">
        <v>-1.02104703705345E-2</v>
      </c>
      <c r="J284" s="5">
        <v>-2.2607829970307899E-2</v>
      </c>
      <c r="K284" s="5">
        <v>-1.7979780056896701E-3</v>
      </c>
      <c r="L284" s="5">
        <v>-1.0581648414957101E-2</v>
      </c>
      <c r="M284" s="5">
        <v>-2.6596685547989E-2</v>
      </c>
      <c r="N284" s="5">
        <v>-4.6642260360311001E-2</v>
      </c>
      <c r="O284" s="5">
        <v>4.6197308041498103E-2</v>
      </c>
      <c r="P284" s="39">
        <v>13.1</v>
      </c>
    </row>
    <row r="285" spans="1:16" x14ac:dyDescent="0.2">
      <c r="A285" s="13">
        <v>-2.58269346397118E-2</v>
      </c>
      <c r="B285" s="5">
        <v>-5.7054003592563199E-2</v>
      </c>
      <c r="C285" s="5">
        <v>0.11772672952666299</v>
      </c>
      <c r="D285" s="5">
        <v>1.6514865338559798E-2</v>
      </c>
      <c r="E285" s="5">
        <v>-2.9556551328015199E-2</v>
      </c>
      <c r="F285" s="5">
        <v>2.3172218693501698E-2</v>
      </c>
      <c r="G285" s="5">
        <v>-2.34307677178562E-2</v>
      </c>
      <c r="H285" s="5">
        <v>3.30133129733437E-2</v>
      </c>
      <c r="I285" s="5">
        <v>-1.14374055723627E-2</v>
      </c>
      <c r="J285" s="5">
        <v>-2.0111635662880298E-2</v>
      </c>
      <c r="K285" s="5">
        <v>-2.54990401427586E-3</v>
      </c>
      <c r="L285" s="5">
        <v>-1.37864135524661E-2</v>
      </c>
      <c r="M285" s="5">
        <v>-2.3329205547017999E-2</v>
      </c>
      <c r="N285" s="5">
        <v>-5.7897848195579402E-2</v>
      </c>
      <c r="O285" s="5">
        <v>4.6684614789406297E-2</v>
      </c>
      <c r="P285" s="39">
        <v>12.5</v>
      </c>
    </row>
    <row r="286" spans="1:16" x14ac:dyDescent="0.2">
      <c r="A286" s="13">
        <v>-2.60208757515927E-2</v>
      </c>
      <c r="B286" s="5">
        <v>-5.7400389465220102E-2</v>
      </c>
      <c r="C286" s="5">
        <v>0.11703457196112101</v>
      </c>
      <c r="D286" s="5">
        <v>1.6749860624390499E-2</v>
      </c>
      <c r="E286" s="5">
        <v>-2.9330372494682799E-2</v>
      </c>
      <c r="F286" s="5">
        <v>2.2036429797191701E-2</v>
      </c>
      <c r="G286" s="5">
        <v>-2.33338439363391E-2</v>
      </c>
      <c r="H286" s="5">
        <v>3.1938863784815003E-2</v>
      </c>
      <c r="I286" s="5">
        <v>-1.2037111774546401E-2</v>
      </c>
      <c r="J286" s="5">
        <v>-1.6273383454847901E-2</v>
      </c>
      <c r="K286" s="5">
        <v>-2.7958501772411002E-3</v>
      </c>
      <c r="L286" s="5">
        <v>-1.6820129295491801E-2</v>
      </c>
      <c r="M286" s="5">
        <v>-1.9059873476208401E-2</v>
      </c>
      <c r="N286" s="5">
        <v>-6.9110313391171796E-2</v>
      </c>
      <c r="O286" s="5">
        <v>4.6157976849487199E-2</v>
      </c>
      <c r="P286" s="39">
        <v>11.8</v>
      </c>
    </row>
    <row r="287" spans="1:16" x14ac:dyDescent="0.2">
      <c r="A287" s="13">
        <v>-2.6246533123712099E-2</v>
      </c>
      <c r="B287" s="5">
        <v>-5.7722988091080098E-2</v>
      </c>
      <c r="C287" s="5">
        <v>0.11605904553004399</v>
      </c>
      <c r="D287" s="5">
        <v>1.6785469564352801E-2</v>
      </c>
      <c r="E287" s="5">
        <v>-2.8711555829691499E-2</v>
      </c>
      <c r="F287" s="5">
        <v>2.1074138016881301E-2</v>
      </c>
      <c r="G287" s="5">
        <v>-2.27876154130007E-2</v>
      </c>
      <c r="H287" s="5">
        <v>3.0687094002650302E-2</v>
      </c>
      <c r="I287" s="5">
        <v>-1.1875726871737199E-2</v>
      </c>
      <c r="J287" s="5">
        <v>-1.11086103517259E-2</v>
      </c>
      <c r="K287" s="5">
        <v>-1.9202517275181601E-3</v>
      </c>
      <c r="L287" s="5">
        <v>-1.9905776735297601E-2</v>
      </c>
      <c r="M287" s="5">
        <v>-1.3240261869864999E-2</v>
      </c>
      <c r="N287" s="5">
        <v>-8.0336247980864695E-2</v>
      </c>
      <c r="O287" s="5">
        <v>4.4628800280742398E-2</v>
      </c>
      <c r="P287" s="39">
        <v>10.7</v>
      </c>
    </row>
    <row r="288" spans="1:16" x14ac:dyDescent="0.2">
      <c r="A288" s="13">
        <v>-2.6445884098998201E-2</v>
      </c>
      <c r="B288" s="5">
        <v>-5.7989703343164403E-2</v>
      </c>
      <c r="C288" s="5">
        <v>0.114865226012427</v>
      </c>
      <c r="D288" s="5">
        <v>1.6455255304467099E-2</v>
      </c>
      <c r="E288" s="5">
        <v>-2.77450728138041E-2</v>
      </c>
      <c r="F288" s="5">
        <v>2.0151868458865602E-2</v>
      </c>
      <c r="G288" s="5">
        <v>-2.21854669451029E-2</v>
      </c>
      <c r="H288" s="5">
        <v>2.89351318978056E-2</v>
      </c>
      <c r="I288" s="5">
        <v>-1.10390985518344E-2</v>
      </c>
      <c r="J288" s="5">
        <v>-4.8051020473929701E-3</v>
      </c>
      <c r="K288" s="5">
        <v>4.6531662974224502E-4</v>
      </c>
      <c r="L288" s="5">
        <v>-2.27374440671823E-2</v>
      </c>
      <c r="M288" s="5">
        <v>-5.8783595702310704E-3</v>
      </c>
      <c r="N288" s="5">
        <v>-9.1586222836528106E-2</v>
      </c>
      <c r="O288" s="5">
        <v>4.2059121510368502E-2</v>
      </c>
      <c r="P288" s="39">
        <v>9.4</v>
      </c>
    </row>
    <row r="289" spans="1:16" x14ac:dyDescent="0.2">
      <c r="A289" s="13">
        <v>-2.6581545564484301E-2</v>
      </c>
      <c r="B289" s="5">
        <v>-5.8132604458887002E-2</v>
      </c>
      <c r="C289" s="5">
        <v>0.113526579128314</v>
      </c>
      <c r="D289" s="5">
        <v>1.5751722038231299E-2</v>
      </c>
      <c r="E289" s="5">
        <v>-2.6404683983218501E-2</v>
      </c>
      <c r="F289" s="5">
        <v>1.9273354237383501E-2</v>
      </c>
      <c r="G289" s="5">
        <v>-2.16499178169622E-2</v>
      </c>
      <c r="H289" s="5">
        <v>2.6530706483428999E-2</v>
      </c>
      <c r="I289" s="5">
        <v>-9.52801660869706E-3</v>
      </c>
      <c r="J289" s="5">
        <v>2.4339212640387699E-3</v>
      </c>
      <c r="K289" s="5">
        <v>4.3437763641538197E-3</v>
      </c>
      <c r="L289" s="5">
        <v>-2.5369088843000799E-2</v>
      </c>
      <c r="M289" s="5">
        <v>2.1779197000717501E-3</v>
      </c>
      <c r="N289" s="5">
        <v>-0.10266383220796101</v>
      </c>
      <c r="O289" s="5">
        <v>3.8942269503518798E-2</v>
      </c>
      <c r="P289" s="39">
        <v>8.14</v>
      </c>
    </row>
    <row r="290" spans="1:16" x14ac:dyDescent="0.2">
      <c r="A290" s="13">
        <v>-2.6701571410759899E-2</v>
      </c>
      <c r="B290" s="5">
        <v>-5.8125768284943799E-2</v>
      </c>
      <c r="C290" s="5">
        <v>0.11214054483453301</v>
      </c>
      <c r="D290" s="5">
        <v>1.47849008218342E-2</v>
      </c>
      <c r="E290" s="5">
        <v>-2.4873138577722501E-2</v>
      </c>
      <c r="F290" s="5">
        <v>1.8232717713904101E-2</v>
      </c>
      <c r="G290" s="5">
        <v>-2.1479401357897301E-2</v>
      </c>
      <c r="H290" s="5">
        <v>2.3560287925757602E-2</v>
      </c>
      <c r="I290" s="5">
        <v>-7.5379170904080898E-3</v>
      </c>
      <c r="J290" s="5">
        <v>1.05394222291979E-2</v>
      </c>
      <c r="K290" s="5">
        <v>9.0664155288145108E-3</v>
      </c>
      <c r="L290" s="5">
        <v>-2.8344434972135901E-2</v>
      </c>
      <c r="M290" s="5">
        <v>9.9786857627584494E-3</v>
      </c>
      <c r="N290" s="5">
        <v>-0.1127131638519</v>
      </c>
      <c r="O290" s="5">
        <v>3.5035553363625599E-2</v>
      </c>
      <c r="P290" s="39">
        <v>7.47</v>
      </c>
    </row>
    <row r="291" spans="1:16" x14ac:dyDescent="0.2">
      <c r="A291" s="13">
        <v>-2.6898030408532399E-2</v>
      </c>
      <c r="B291" s="5">
        <v>-5.8024721628327502E-2</v>
      </c>
      <c r="C291" s="5">
        <v>0.110792960028767</v>
      </c>
      <c r="D291" s="5">
        <v>1.3805824345026699E-2</v>
      </c>
      <c r="E291" s="5">
        <v>-2.3424742766254201E-2</v>
      </c>
      <c r="F291" s="5">
        <v>1.7181663749404601E-2</v>
      </c>
      <c r="G291" s="5">
        <v>-2.18821839534337E-2</v>
      </c>
      <c r="H291" s="5">
        <v>2.0370194990304399E-2</v>
      </c>
      <c r="I291" s="5">
        <v>-5.1553965421568598E-3</v>
      </c>
      <c r="J291" s="5">
        <v>1.9235028184720698E-2</v>
      </c>
      <c r="K291" s="5">
        <v>1.3826666112628099E-2</v>
      </c>
      <c r="L291" s="5">
        <v>-3.1586622965093201E-2</v>
      </c>
      <c r="M291" s="5">
        <v>1.6440609946023501E-2</v>
      </c>
      <c r="N291" s="5">
        <v>-0.121001754165799</v>
      </c>
      <c r="O291" s="5">
        <v>3.01757139298717E-2</v>
      </c>
      <c r="P291" s="39">
        <v>8.0399999999999991</v>
      </c>
    </row>
    <row r="292" spans="1:16" x14ac:dyDescent="0.2">
      <c r="A292" s="13">
        <v>-2.72391834766098E-2</v>
      </c>
      <c r="B292" s="5">
        <v>-5.7886004215212297E-2</v>
      </c>
      <c r="C292" s="5">
        <v>0.109517926546243</v>
      </c>
      <c r="D292" s="5">
        <v>1.29072809636588E-2</v>
      </c>
      <c r="E292" s="5">
        <v>-2.2100384501924999E-2</v>
      </c>
      <c r="F292" s="5">
        <v>1.6780497029581998E-2</v>
      </c>
      <c r="G292" s="5">
        <v>-2.24757806022996E-2</v>
      </c>
      <c r="H292" s="5">
        <v>1.7370971390762598E-2</v>
      </c>
      <c r="I292" s="5">
        <v>-2.2094802470355199E-3</v>
      </c>
      <c r="J292" s="5">
        <v>2.7931130848949E-2</v>
      </c>
      <c r="K292" s="5">
        <v>1.8533979663338199E-2</v>
      </c>
      <c r="L292" s="5">
        <v>-3.4125983167799898E-2</v>
      </c>
      <c r="M292" s="5">
        <v>2.11055693867052E-2</v>
      </c>
      <c r="N292" s="5">
        <v>-0.12630528534480001</v>
      </c>
      <c r="O292" s="5">
        <v>2.4764671550658899E-2</v>
      </c>
      <c r="P292" s="39">
        <v>10.4</v>
      </c>
    </row>
    <row r="293" spans="1:16" x14ac:dyDescent="0.2">
      <c r="A293" s="13">
        <v>-2.78016596428502E-2</v>
      </c>
      <c r="B293" s="5">
        <v>-5.7655130838566798E-2</v>
      </c>
      <c r="C293" s="5">
        <v>0.10840642059804</v>
      </c>
      <c r="D293" s="5">
        <v>1.2062373070647E-2</v>
      </c>
      <c r="E293" s="5">
        <v>-2.1214564068183801E-2</v>
      </c>
      <c r="F293" s="5">
        <v>1.7310978343372599E-2</v>
      </c>
      <c r="G293" s="5">
        <v>-2.2759501546022201E-2</v>
      </c>
      <c r="H293" s="5">
        <v>1.4524738652928E-2</v>
      </c>
      <c r="I293" s="5">
        <v>1.24838411373408E-3</v>
      </c>
      <c r="J293" s="5">
        <v>3.6069111654378101E-2</v>
      </c>
      <c r="K293" s="5">
        <v>2.3524428168572201E-2</v>
      </c>
      <c r="L293" s="5">
        <v>-3.5674277178129897E-2</v>
      </c>
      <c r="M293" s="5">
        <v>2.3893891592866898E-2</v>
      </c>
      <c r="N293" s="5">
        <v>-0.126836378423134</v>
      </c>
      <c r="O293" s="5">
        <v>1.9013998402659198E-2</v>
      </c>
      <c r="P293" s="39">
        <v>14.8</v>
      </c>
    </row>
    <row r="294" spans="1:16" x14ac:dyDescent="0.2">
      <c r="A294" s="13">
        <v>-2.8566011472019998E-2</v>
      </c>
      <c r="B294" s="5">
        <v>-5.7218840255780203E-2</v>
      </c>
      <c r="C294" s="5">
        <v>0.107483143119527</v>
      </c>
      <c r="D294" s="5">
        <v>1.14017938859484E-2</v>
      </c>
      <c r="E294" s="5">
        <v>-2.1122120130246901E-2</v>
      </c>
      <c r="F294" s="5">
        <v>1.91072611816131E-2</v>
      </c>
      <c r="G294" s="5">
        <v>-2.2475892675018001E-2</v>
      </c>
      <c r="H294" s="5">
        <v>1.19404953010687E-2</v>
      </c>
      <c r="I294" s="5">
        <v>4.8828807512736501E-3</v>
      </c>
      <c r="J294" s="5">
        <v>4.2957581684933098E-2</v>
      </c>
      <c r="K294" s="5">
        <v>2.8964418479784902E-2</v>
      </c>
      <c r="L294" s="5">
        <v>-3.6314306081052398E-2</v>
      </c>
      <c r="M294" s="5">
        <v>2.5238094284283301E-2</v>
      </c>
      <c r="N294" s="5">
        <v>-0.12193352756961599</v>
      </c>
      <c r="O294" s="5">
        <v>1.39828184033729E-2</v>
      </c>
      <c r="P294" s="39">
        <v>20.6</v>
      </c>
    </row>
    <row r="295" spans="1:16" x14ac:dyDescent="0.2">
      <c r="A295" s="13">
        <v>-2.9421272448608499E-2</v>
      </c>
      <c r="B295" s="5">
        <v>-5.6449266874182502E-2</v>
      </c>
      <c r="C295" s="5">
        <v>0.10674777140287101</v>
      </c>
      <c r="D295" s="5">
        <v>1.0943721385303201E-2</v>
      </c>
      <c r="E295" s="5">
        <v>-2.1726288703286498E-2</v>
      </c>
      <c r="F295" s="5">
        <v>2.1958344889322499E-2</v>
      </c>
      <c r="G295" s="5">
        <v>-2.15928584319168E-2</v>
      </c>
      <c r="H295" s="5">
        <v>9.7151083945881296E-3</v>
      </c>
      <c r="I295" s="5">
        <v>8.3446507180001996E-3</v>
      </c>
      <c r="J295" s="5">
        <v>4.7923233412976302E-2</v>
      </c>
      <c r="K295" s="5">
        <v>3.4508104550321501E-2</v>
      </c>
      <c r="L295" s="5">
        <v>-3.6095952656682001E-2</v>
      </c>
      <c r="M295" s="5">
        <v>2.5765076984025401E-2</v>
      </c>
      <c r="N295" s="5">
        <v>-0.112110330702511</v>
      </c>
      <c r="O295" s="5">
        <v>1.0658441742293299E-2</v>
      </c>
      <c r="P295" s="39">
        <v>26.4</v>
      </c>
    </row>
    <row r="296" spans="1:16" x14ac:dyDescent="0.2">
      <c r="A296" s="13">
        <v>-3.0222934741524401E-2</v>
      </c>
      <c r="B296" s="5">
        <v>-5.53978589530673E-2</v>
      </c>
      <c r="C296" s="5">
        <v>0.106289442857052</v>
      </c>
      <c r="D296" s="5">
        <v>1.04417617481422E-2</v>
      </c>
      <c r="E296" s="5">
        <v>-2.2646758352437402E-2</v>
      </c>
      <c r="F296" s="5">
        <v>2.53719378098635E-2</v>
      </c>
      <c r="G296" s="5">
        <v>-2.0591798714088901E-2</v>
      </c>
      <c r="H296" s="5">
        <v>7.5027186399296104E-3</v>
      </c>
      <c r="I296" s="5">
        <v>1.14766355363487E-2</v>
      </c>
      <c r="J296" s="5">
        <v>5.0584020674733401E-2</v>
      </c>
      <c r="K296" s="5">
        <v>3.9559271822706799E-2</v>
      </c>
      <c r="L296" s="5">
        <v>-3.6115300274602698E-2</v>
      </c>
      <c r="M296" s="5">
        <v>2.6047845739221101E-2</v>
      </c>
      <c r="N296" s="5">
        <v>-9.8494495024712705E-2</v>
      </c>
      <c r="O296" s="5">
        <v>8.7797838054563399E-3</v>
      </c>
      <c r="P296" s="39">
        <v>30.5</v>
      </c>
    </row>
    <row r="297" spans="1:16" x14ac:dyDescent="0.2">
      <c r="A297" s="13">
        <v>-3.0781894829833199E-2</v>
      </c>
      <c r="B297" s="5">
        <v>-5.4413169626529402E-2</v>
      </c>
      <c r="C297" s="5">
        <v>0.106120692105479</v>
      </c>
      <c r="D297" s="5">
        <v>9.7763413785311101E-3</v>
      </c>
      <c r="E297" s="5">
        <v>-2.3332672569769099E-2</v>
      </c>
      <c r="F297" s="5">
        <v>2.8806700951107701E-2</v>
      </c>
      <c r="G297" s="5">
        <v>-2.0063164942969999E-2</v>
      </c>
      <c r="H297" s="5">
        <v>4.7962802113422597E-3</v>
      </c>
      <c r="I297" s="5">
        <v>1.3942801568456901E-2</v>
      </c>
      <c r="J297" s="5">
        <v>5.1259621886039698E-2</v>
      </c>
      <c r="K297" s="5">
        <v>4.3612575301628001E-2</v>
      </c>
      <c r="L297" s="5">
        <v>-3.6903469797758298E-2</v>
      </c>
      <c r="M297" s="5">
        <v>2.6394604677103101E-2</v>
      </c>
      <c r="N297" s="5">
        <v>-8.2956698836717094E-2</v>
      </c>
      <c r="O297" s="5">
        <v>8.0686493358061197E-3</v>
      </c>
      <c r="P297" s="39">
        <v>31.6</v>
      </c>
    </row>
    <row r="298" spans="1:16" x14ac:dyDescent="0.2">
      <c r="A298" s="13">
        <v>-3.0949522251619899E-2</v>
      </c>
      <c r="B298" s="5">
        <v>-5.3697290300541101E-2</v>
      </c>
      <c r="C298" s="5">
        <v>0.10622139551302701</v>
      </c>
      <c r="D298" s="5">
        <v>9.0354549953693495E-3</v>
      </c>
      <c r="E298" s="5">
        <v>-2.3419572422716001E-2</v>
      </c>
      <c r="F298" s="5">
        <v>3.1423598456685298E-2</v>
      </c>
      <c r="G298" s="5">
        <v>-2.0628611612031202E-2</v>
      </c>
      <c r="H298" s="5">
        <v>1.1814636840390899E-3</v>
      </c>
      <c r="I298" s="5">
        <v>1.52245767134282E-2</v>
      </c>
      <c r="J298" s="5">
        <v>5.0372398716306797E-2</v>
      </c>
      <c r="K298" s="5">
        <v>4.6207637063502303E-2</v>
      </c>
      <c r="L298" s="5">
        <v>-3.8089610579287003E-2</v>
      </c>
      <c r="M298" s="5">
        <v>2.6842664206568001E-2</v>
      </c>
      <c r="N298" s="5">
        <v>-6.6618948964567395E-2</v>
      </c>
      <c r="O298" s="5">
        <v>8.0151776318634193E-3</v>
      </c>
      <c r="P298" s="39">
        <v>29.4</v>
      </c>
    </row>
    <row r="299" spans="1:16" x14ac:dyDescent="0.2">
      <c r="A299" s="13">
        <v>-3.0629466761842101E-2</v>
      </c>
      <c r="B299" s="5">
        <v>-5.3227771769259601E-2</v>
      </c>
      <c r="C299" s="5">
        <v>0.10667242915931301</v>
      </c>
      <c r="D299" s="5">
        <v>8.5032063493417891E-3</v>
      </c>
      <c r="E299" s="5">
        <v>-2.2809940691622801E-2</v>
      </c>
      <c r="F299" s="5">
        <v>3.2356304747077E-2</v>
      </c>
      <c r="G299" s="5">
        <v>-2.2626407649942299E-2</v>
      </c>
      <c r="H299" s="5">
        <v>-3.3622769437409799E-3</v>
      </c>
      <c r="I299" s="5">
        <v>1.5218843102615001E-2</v>
      </c>
      <c r="J299" s="5">
        <v>4.8721627577682398E-2</v>
      </c>
      <c r="K299" s="5">
        <v>4.6725957975456499E-2</v>
      </c>
      <c r="L299" s="5">
        <v>-3.9571737788449503E-2</v>
      </c>
      <c r="M299" s="5">
        <v>2.63737815369691E-2</v>
      </c>
      <c r="N299" s="5">
        <v>-4.9781311223071098E-2</v>
      </c>
      <c r="O299" s="5">
        <v>8.0506715405548792E-3</v>
      </c>
      <c r="P299" s="39">
        <v>24.4</v>
      </c>
    </row>
    <row r="300" spans="1:16" x14ac:dyDescent="0.2">
      <c r="A300" s="13">
        <v>-2.9733371270663E-2</v>
      </c>
      <c r="B300" s="5">
        <v>-5.2968118045899397E-2</v>
      </c>
      <c r="C300" s="5">
        <v>0.10760452240111799</v>
      </c>
      <c r="D300" s="5">
        <v>8.43105490525131E-3</v>
      </c>
      <c r="E300" s="5">
        <v>-2.1297713049214899E-2</v>
      </c>
      <c r="F300" s="5">
        <v>3.13461027958385E-2</v>
      </c>
      <c r="G300" s="5">
        <v>-2.6221763069199901E-2</v>
      </c>
      <c r="H300" s="5">
        <v>-8.5362044953607996E-3</v>
      </c>
      <c r="I300" s="5">
        <v>1.42845847461787E-2</v>
      </c>
      <c r="J300" s="5">
        <v>4.69889006928111E-2</v>
      </c>
      <c r="K300" s="5">
        <v>4.4523174996764399E-2</v>
      </c>
      <c r="L300" s="5">
        <v>-4.1116840046828598E-2</v>
      </c>
      <c r="M300" s="5">
        <v>2.43907702036548E-2</v>
      </c>
      <c r="N300" s="5">
        <v>-3.28817542781632E-2</v>
      </c>
      <c r="O300" s="5">
        <v>7.5173542288629099E-3</v>
      </c>
      <c r="P300" s="39">
        <v>17.899999999999999</v>
      </c>
    </row>
    <row r="301" spans="1:16" x14ac:dyDescent="0.2">
      <c r="A301" s="13">
        <v>-2.8222105642734599E-2</v>
      </c>
      <c r="B301" s="5">
        <v>-5.3021717993752597E-2</v>
      </c>
      <c r="C301" s="5">
        <v>0.109175930230304</v>
      </c>
      <c r="D301" s="5">
        <v>8.8710528366379403E-3</v>
      </c>
      <c r="E301" s="5">
        <v>-1.8771279648881901E-2</v>
      </c>
      <c r="F301" s="5">
        <v>2.8921129609088402E-2</v>
      </c>
      <c r="G301" s="5">
        <v>-3.1254678559901702E-2</v>
      </c>
      <c r="H301" s="5">
        <v>-1.3938491221018401E-2</v>
      </c>
      <c r="I301" s="5">
        <v>1.32823026020043E-2</v>
      </c>
      <c r="J301" s="5">
        <v>4.5630168728216097E-2</v>
      </c>
      <c r="K301" s="5">
        <v>3.9598098936431403E-2</v>
      </c>
      <c r="L301" s="5">
        <v>-4.1966631503906698E-2</v>
      </c>
      <c r="M301" s="5">
        <v>2.0579788796874401E-2</v>
      </c>
      <c r="N301" s="5">
        <v>-1.7048806233976602E-2</v>
      </c>
      <c r="O301" s="5">
        <v>5.8718790802290899E-3</v>
      </c>
      <c r="P301" s="39">
        <v>11.7</v>
      </c>
    </row>
    <row r="302" spans="1:16" x14ac:dyDescent="0.2">
      <c r="A302" s="13">
        <v>-2.6183387071035399E-2</v>
      </c>
      <c r="B302" s="5">
        <v>-5.3369197198900202E-2</v>
      </c>
      <c r="C302" s="5">
        <v>0.11135413232892399</v>
      </c>
      <c r="D302" s="5">
        <v>9.7504840858684497E-3</v>
      </c>
      <c r="E302" s="5">
        <v>-1.54357260597666E-2</v>
      </c>
      <c r="F302" s="5">
        <v>2.5639466570165598E-2</v>
      </c>
      <c r="G302" s="5">
        <v>-3.7027496788276201E-2</v>
      </c>
      <c r="H302" s="5">
        <v>-1.8724967052907899E-2</v>
      </c>
      <c r="I302" s="5">
        <v>1.24095841119547E-2</v>
      </c>
      <c r="J302" s="5">
        <v>4.49293906954501E-2</v>
      </c>
      <c r="K302" s="5">
        <v>3.1704705844059003E-2</v>
      </c>
      <c r="L302" s="5">
        <v>-4.0617930620770799E-2</v>
      </c>
      <c r="M302" s="5">
        <v>1.50804843579792E-2</v>
      </c>
      <c r="N302" s="5">
        <v>-3.1851223322215401E-3</v>
      </c>
      <c r="O302" s="5">
        <v>3.57929122277342E-3</v>
      </c>
      <c r="P302" s="39">
        <v>7.13</v>
      </c>
    </row>
    <row r="303" spans="1:16" x14ac:dyDescent="0.2">
      <c r="A303" s="13">
        <v>-2.3875535918856501E-2</v>
      </c>
      <c r="B303" s="5">
        <v>-5.4034329852498002E-2</v>
      </c>
      <c r="C303" s="5">
        <v>0.114001652269119</v>
      </c>
      <c r="D303" s="5">
        <v>1.11681445267598E-2</v>
      </c>
      <c r="E303" s="5">
        <v>-1.15584511991459E-2</v>
      </c>
      <c r="F303" s="5">
        <v>2.18848003658055E-2</v>
      </c>
      <c r="G303" s="5">
        <v>-4.2531594347779297E-2</v>
      </c>
      <c r="H303" s="5">
        <v>-2.2179971497308399E-2</v>
      </c>
      <c r="I303" s="5">
        <v>1.20976322742135E-2</v>
      </c>
      <c r="J303" s="5">
        <v>4.46476962522541E-2</v>
      </c>
      <c r="K303" s="5">
        <v>2.16741323340108E-2</v>
      </c>
      <c r="L303" s="5">
        <v>-3.5888236753228303E-2</v>
      </c>
      <c r="M303" s="5">
        <v>8.6195222584275893E-3</v>
      </c>
      <c r="N303" s="5">
        <v>8.6991287196923305E-3</v>
      </c>
      <c r="O303" s="5">
        <v>2.0831388064514999E-4</v>
      </c>
      <c r="P303" s="39">
        <v>5.07</v>
      </c>
    </row>
    <row r="304" spans="1:16" x14ac:dyDescent="0.2">
      <c r="A304" s="13">
        <v>-2.1644371976099301E-2</v>
      </c>
      <c r="B304" s="5">
        <v>-5.4877802829095303E-2</v>
      </c>
      <c r="C304" s="5">
        <v>0.11675452401831</v>
      </c>
      <c r="D304" s="5">
        <v>1.28333930056676E-2</v>
      </c>
      <c r="E304" s="5">
        <v>-7.8460322102207498E-3</v>
      </c>
      <c r="F304" s="5">
        <v>1.8583238611290201E-2</v>
      </c>
      <c r="G304" s="5">
        <v>-4.6825681954829598E-2</v>
      </c>
      <c r="H304" s="5">
        <v>-2.3430028847289602E-2</v>
      </c>
      <c r="I304" s="5">
        <v>1.25665593151619E-2</v>
      </c>
      <c r="J304" s="5">
        <v>4.4163669147283403E-2</v>
      </c>
      <c r="K304" s="5">
        <v>1.1206502599335699E-2</v>
      </c>
      <c r="L304" s="5">
        <v>-2.7794908194213801E-2</v>
      </c>
      <c r="M304" s="5">
        <v>2.6581589322526001E-3</v>
      </c>
      <c r="N304" s="5">
        <v>1.9015801013211299E-2</v>
      </c>
      <c r="O304" s="5">
        <v>-3.8362169711484099E-3</v>
      </c>
      <c r="P304" s="39">
        <v>5.49</v>
      </c>
    </row>
    <row r="305" spans="1:16" x14ac:dyDescent="0.2">
      <c r="A305" s="13">
        <v>-1.9780859357473101E-2</v>
      </c>
      <c r="B305" s="5">
        <v>-5.57492435372492E-2</v>
      </c>
      <c r="C305" s="5">
        <v>0.11899256295794</v>
      </c>
      <c r="D305" s="5">
        <v>1.44244582012824E-2</v>
      </c>
      <c r="E305" s="5">
        <v>-5.1546989480774196E-3</v>
      </c>
      <c r="F305" s="5">
        <v>1.6718423803880601E-2</v>
      </c>
      <c r="G305" s="5">
        <v>-4.8901966417448497E-2</v>
      </c>
      <c r="H305" s="5">
        <v>-2.21503867762111E-2</v>
      </c>
      <c r="I305" s="5">
        <v>1.4038698128872901E-2</v>
      </c>
      <c r="J305" s="5">
        <v>4.2577391008703398E-2</v>
      </c>
      <c r="K305" s="5">
        <v>2.1917142833534201E-3</v>
      </c>
      <c r="L305" s="5">
        <v>-1.74390362585706E-2</v>
      </c>
      <c r="M305" s="5">
        <v>-1.0017166533658999E-3</v>
      </c>
      <c r="N305" s="5">
        <v>2.8363995428713901E-2</v>
      </c>
      <c r="O305" s="5">
        <v>-8.4608013078549104E-3</v>
      </c>
      <c r="P305" s="39">
        <v>7.44</v>
      </c>
    </row>
    <row r="306" spans="1:16" x14ac:dyDescent="0.2">
      <c r="A306" s="13">
        <v>-1.8464520185033698E-2</v>
      </c>
      <c r="B306" s="5">
        <v>-5.65037313783689E-2</v>
      </c>
      <c r="C306" s="5">
        <v>0.120354376694408</v>
      </c>
      <c r="D306" s="5">
        <v>1.5745976889804201E-2</v>
      </c>
      <c r="E306" s="5">
        <v>-3.7126187841387101E-3</v>
      </c>
      <c r="F306" s="5">
        <v>1.64849680134572E-2</v>
      </c>
      <c r="G306" s="5">
        <v>-4.8573572866332897E-2</v>
      </c>
      <c r="H306" s="5">
        <v>-1.8711507682246799E-2</v>
      </c>
      <c r="I306" s="5">
        <v>1.6157821381292001E-2</v>
      </c>
      <c r="J306" s="5">
        <v>3.8617705031358703E-2</v>
      </c>
      <c r="K306" s="5">
        <v>-3.9563251393150301E-3</v>
      </c>
      <c r="L306" s="5">
        <v>-7.4754822350211201E-3</v>
      </c>
      <c r="M306" s="5">
        <v>-7.9923107075078801E-4</v>
      </c>
      <c r="N306" s="5">
        <v>3.6932226867559197E-2</v>
      </c>
      <c r="O306" s="5">
        <v>-1.4336152129265201E-2</v>
      </c>
      <c r="P306" s="39">
        <v>9.5500000000000007</v>
      </c>
    </row>
    <row r="307" spans="1:16" x14ac:dyDescent="0.2">
      <c r="A307" s="13">
        <v>-1.7762999847887099E-2</v>
      </c>
      <c r="B307" s="5">
        <v>-5.7039388408787403E-2</v>
      </c>
      <c r="C307" s="5">
        <v>0.12097022390543399</v>
      </c>
      <c r="D307" s="5">
        <v>1.6500983447981499E-2</v>
      </c>
      <c r="E307" s="5">
        <v>-3.4258224507277102E-3</v>
      </c>
      <c r="F307" s="5">
        <v>1.69678241741778E-2</v>
      </c>
      <c r="G307" s="5">
        <v>-4.6837684793584203E-2</v>
      </c>
      <c r="H307" s="5">
        <v>-1.51199997639114E-2</v>
      </c>
      <c r="I307" s="5">
        <v>1.7897713193067499E-2</v>
      </c>
      <c r="J307" s="5">
        <v>3.2349166303229003E-2</v>
      </c>
      <c r="K307" s="5">
        <v>-7.2334284095748299E-3</v>
      </c>
      <c r="L307" s="5">
        <v>1.08894850948463E-4</v>
      </c>
      <c r="M307" s="5">
        <v>3.40141602100836E-3</v>
      </c>
      <c r="N307" s="5">
        <v>4.4342671531430497E-2</v>
      </c>
      <c r="O307" s="5">
        <v>-2.2564120656082098E-2</v>
      </c>
      <c r="P307" s="39">
        <v>10.5</v>
      </c>
    </row>
    <row r="308" spans="1:16" x14ac:dyDescent="0.2">
      <c r="A308" s="13">
        <v>-1.77236200559562E-2</v>
      </c>
      <c r="B308" s="5">
        <v>-5.7287436344390298E-2</v>
      </c>
      <c r="C308" s="5">
        <v>0.121091223499148</v>
      </c>
      <c r="D308" s="5">
        <v>1.6729199814359701E-2</v>
      </c>
      <c r="E308" s="5">
        <v>-3.8924607155685601E-3</v>
      </c>
      <c r="F308" s="5">
        <v>1.7494768918821499E-2</v>
      </c>
      <c r="G308" s="5">
        <v>-4.5024554829819402E-2</v>
      </c>
      <c r="H308" s="5">
        <v>-1.33025972914812E-2</v>
      </c>
      <c r="I308" s="5">
        <v>1.8722963080985099E-2</v>
      </c>
      <c r="J308" s="5">
        <v>2.5223504082690501E-2</v>
      </c>
      <c r="K308" s="5">
        <v>-8.0718160733071007E-3</v>
      </c>
      <c r="L308" s="5">
        <v>5.5449237665800696E-3</v>
      </c>
      <c r="M308" s="5">
        <v>9.5504287632159398E-3</v>
      </c>
      <c r="N308" s="5">
        <v>4.9426204056364297E-2</v>
      </c>
      <c r="O308" s="5">
        <v>-3.1880173046133602E-2</v>
      </c>
      <c r="P308" s="39">
        <v>9.57</v>
      </c>
    </row>
    <row r="309" spans="1:16" x14ac:dyDescent="0.2">
      <c r="A309" s="13">
        <v>-7.0938652629201807E-2</v>
      </c>
      <c r="B309" s="5">
        <v>-2.24548118904901E-2</v>
      </c>
      <c r="C309" s="5">
        <v>1.9270445517510699E-3</v>
      </c>
      <c r="D309" s="5">
        <v>5.5353303489205703E-2</v>
      </c>
      <c r="E309" s="5">
        <v>9.3731766314262902E-2</v>
      </c>
      <c r="F309" s="5">
        <v>-3.58869127585177E-2</v>
      </c>
      <c r="G309" s="5">
        <v>-6.04994548487129E-2</v>
      </c>
      <c r="H309" s="5">
        <v>-0.10731570015677901</v>
      </c>
      <c r="I309" s="5">
        <v>-5.22617668586089E-2</v>
      </c>
      <c r="J309" s="5">
        <v>-2.1236847869740201E-3</v>
      </c>
      <c r="K309" s="5">
        <v>-9.9854703500036501E-2</v>
      </c>
      <c r="L309" s="5">
        <v>5.7557473111015202E-2</v>
      </c>
      <c r="M309" s="5">
        <v>-2.17676279862501E-2</v>
      </c>
      <c r="N309" s="5">
        <v>-1.7739644323908999E-2</v>
      </c>
      <c r="O309" s="5">
        <v>3.0501536629322101E-2</v>
      </c>
      <c r="P309" s="39">
        <v>26.2</v>
      </c>
    </row>
    <row r="310" spans="1:16" x14ac:dyDescent="0.2">
      <c r="A310" s="13">
        <v>-7.1591199811124995E-2</v>
      </c>
      <c r="B310" s="5">
        <v>-2.0280023049480001E-2</v>
      </c>
      <c r="C310" s="5">
        <v>3.7531975231069902E-4</v>
      </c>
      <c r="D310" s="5">
        <v>5.8266982579444099E-2</v>
      </c>
      <c r="E310" s="5">
        <v>9.0612802344019305E-2</v>
      </c>
      <c r="F310" s="5">
        <v>-3.0452895273862499E-2</v>
      </c>
      <c r="G310" s="5">
        <v>-5.0440003836712002E-2</v>
      </c>
      <c r="H310" s="5">
        <v>-9.0979189339132294E-2</v>
      </c>
      <c r="I310" s="5">
        <v>-4.3258433478554403E-2</v>
      </c>
      <c r="J310" s="5">
        <v>-1.32467978729464E-2</v>
      </c>
      <c r="K310" s="5">
        <v>-7.6340204207272694E-2</v>
      </c>
      <c r="L310" s="5">
        <v>7.5252209068086703E-2</v>
      </c>
      <c r="M310" s="5">
        <v>-1.40323033604552E-2</v>
      </c>
      <c r="N310" s="5">
        <v>-2.33268655772054E-2</v>
      </c>
      <c r="O310" s="5">
        <v>3.0575627235818699E-2</v>
      </c>
      <c r="P310" s="39">
        <v>28</v>
      </c>
    </row>
    <row r="311" spans="1:16" x14ac:dyDescent="0.2">
      <c r="A311" s="13">
        <v>-7.4934715372618199E-2</v>
      </c>
      <c r="B311" s="5">
        <v>-1.7778148845009799E-2</v>
      </c>
      <c r="C311" s="5">
        <v>-3.59032394506367E-3</v>
      </c>
      <c r="D311" s="5">
        <v>6.1664911012595899E-2</v>
      </c>
      <c r="E311" s="5">
        <v>8.7489029017907505E-2</v>
      </c>
      <c r="F311" s="5">
        <v>-2.3900766161031602E-2</v>
      </c>
      <c r="G311" s="5">
        <v>-4.0181897951754003E-2</v>
      </c>
      <c r="H311" s="5">
        <v>-7.8146994867373004E-2</v>
      </c>
      <c r="I311" s="5">
        <v>-3.5820960076956301E-2</v>
      </c>
      <c r="J311" s="5">
        <v>-2.90050501451578E-2</v>
      </c>
      <c r="K311" s="5">
        <v>-4.6466073768806897E-2</v>
      </c>
      <c r="L311" s="5">
        <v>9.1823411221367598E-2</v>
      </c>
      <c r="M311" s="5">
        <v>-5.48536923765113E-3</v>
      </c>
      <c r="N311" s="5">
        <v>-2.46316351881114E-2</v>
      </c>
      <c r="O311" s="5">
        <v>3.1875051656943099E-2</v>
      </c>
      <c r="P311" s="39">
        <v>31.1</v>
      </c>
    </row>
    <row r="312" spans="1:16" x14ac:dyDescent="0.2">
      <c r="A312" s="13">
        <v>-7.8765163754381404E-2</v>
      </c>
      <c r="B312" s="5">
        <v>-1.5139776927903401E-2</v>
      </c>
      <c r="C312" s="5">
        <v>-8.6542845869690306E-3</v>
      </c>
      <c r="D312" s="5">
        <v>6.5059764750328195E-2</v>
      </c>
      <c r="E312" s="5">
        <v>8.5033445591144799E-2</v>
      </c>
      <c r="F312" s="5">
        <v>-1.7156378344866201E-2</v>
      </c>
      <c r="G312" s="5">
        <v>-2.9629512960190899E-2</v>
      </c>
      <c r="H312" s="5">
        <v>-6.5209815456652401E-2</v>
      </c>
      <c r="I312" s="5">
        <v>-2.8329959262734301E-2</v>
      </c>
      <c r="J312" s="5">
        <v>-4.5790485025212602E-2</v>
      </c>
      <c r="K312" s="5">
        <v>-1.2106951972833201E-2</v>
      </c>
      <c r="L312" s="5">
        <v>0.107098698663063</v>
      </c>
      <c r="M312" s="5">
        <v>3.49149318239079E-3</v>
      </c>
      <c r="N312" s="5">
        <v>-2.3786289475410199E-2</v>
      </c>
      <c r="O312" s="5">
        <v>3.5295921234325497E-2</v>
      </c>
      <c r="P312" s="39">
        <v>34.1</v>
      </c>
    </row>
    <row r="313" spans="1:16" x14ac:dyDescent="0.2">
      <c r="A313" s="13">
        <v>-8.1130263858096796E-2</v>
      </c>
      <c r="B313" s="5">
        <v>-1.25187424193322E-2</v>
      </c>
      <c r="C313" s="5">
        <v>-1.2885160478281499E-2</v>
      </c>
      <c r="D313" s="5">
        <v>6.8654084475928301E-2</v>
      </c>
      <c r="E313" s="5">
        <v>8.3674958661032695E-2</v>
      </c>
      <c r="F313" s="5">
        <v>-1.24543246688524E-2</v>
      </c>
      <c r="G313" s="5">
        <v>-2.08274970193917E-2</v>
      </c>
      <c r="H313" s="5">
        <v>-5.1643507617336298E-2</v>
      </c>
      <c r="I313" s="5">
        <v>-2.0204749750530899E-2</v>
      </c>
      <c r="J313" s="5">
        <v>-5.94022067810323E-2</v>
      </c>
      <c r="K313" s="5">
        <v>2.18909071479262E-2</v>
      </c>
      <c r="L313" s="5">
        <v>0.119821881751644</v>
      </c>
      <c r="M313" s="5">
        <v>1.2175577034210801E-2</v>
      </c>
      <c r="N313" s="5">
        <v>-2.3029676599481099E-2</v>
      </c>
      <c r="O313" s="5">
        <v>3.9020491208915001E-2</v>
      </c>
      <c r="P313" s="39">
        <v>35.6</v>
      </c>
    </row>
    <row r="314" spans="1:16" x14ac:dyDescent="0.2">
      <c r="A314" s="13">
        <v>-8.1300162419612104E-2</v>
      </c>
      <c r="B314" s="5">
        <v>-9.7535527248582398E-3</v>
      </c>
      <c r="C314" s="5">
        <v>-1.5305241927988E-2</v>
      </c>
      <c r="D314" s="5">
        <v>7.26520381713463E-2</v>
      </c>
      <c r="E314" s="5">
        <v>8.3309954827052807E-2</v>
      </c>
      <c r="F314" s="5">
        <v>-1.14211496242411E-2</v>
      </c>
      <c r="G314" s="5">
        <v>-1.5031660067356E-2</v>
      </c>
      <c r="H314" s="5">
        <v>-3.8455813904694297E-2</v>
      </c>
      <c r="I314" s="5">
        <v>-1.16350628950106E-2</v>
      </c>
      <c r="J314" s="5">
        <v>-6.8217972724545106E-2</v>
      </c>
      <c r="K314" s="5">
        <v>5.1654688295624897E-2</v>
      </c>
      <c r="L314" s="5">
        <v>0.12758532774220999</v>
      </c>
      <c r="M314" s="5">
        <v>1.98815524823849E-2</v>
      </c>
      <c r="N314" s="5">
        <v>-2.2267159174735301E-2</v>
      </c>
      <c r="O314" s="5">
        <v>4.1056566886526598E-2</v>
      </c>
      <c r="P314" s="39">
        <v>35</v>
      </c>
    </row>
    <row r="315" spans="1:16" x14ac:dyDescent="0.2">
      <c r="A315" s="13">
        <v>-7.9524864790423005E-2</v>
      </c>
      <c r="B315" s="5">
        <v>-6.8457615287405597E-3</v>
      </c>
      <c r="C315" s="5">
        <v>-1.6010770857884601E-2</v>
      </c>
      <c r="D315" s="5">
        <v>7.6911721639249295E-2</v>
      </c>
      <c r="E315" s="5">
        <v>8.36038532205826E-2</v>
      </c>
      <c r="F315" s="5">
        <v>-1.40565448672043E-2</v>
      </c>
      <c r="G315" s="5">
        <v>-1.1723367184472699E-2</v>
      </c>
      <c r="H315" s="5">
        <v>-2.6163017931435498E-2</v>
      </c>
      <c r="I315" s="5">
        <v>-3.3695867390942198E-3</v>
      </c>
      <c r="J315" s="5">
        <v>-7.2742133327309402E-2</v>
      </c>
      <c r="K315" s="5">
        <v>7.5630731429475906E-2</v>
      </c>
      <c r="L315" s="5">
        <v>0.128691902611863</v>
      </c>
      <c r="M315" s="5">
        <v>2.57304602523079E-2</v>
      </c>
      <c r="N315" s="5">
        <v>-2.0454906224851601E-2</v>
      </c>
      <c r="O315" s="5">
        <v>4.0916917797067603E-2</v>
      </c>
      <c r="P315" s="39">
        <v>32.5</v>
      </c>
    </row>
    <row r="316" spans="1:16" x14ac:dyDescent="0.2">
      <c r="A316" s="13">
        <v>-7.6476069043333206E-2</v>
      </c>
      <c r="B316" s="5">
        <v>-3.9256215799958897E-3</v>
      </c>
      <c r="C316" s="5">
        <v>-1.56309182221126E-2</v>
      </c>
      <c r="D316" s="5">
        <v>8.1177227458912399E-2</v>
      </c>
      <c r="E316" s="5">
        <v>8.4254298525556007E-2</v>
      </c>
      <c r="F316" s="5">
        <v>-1.9379322831358101E-2</v>
      </c>
      <c r="G316" s="5">
        <v>-1.01591338395302E-2</v>
      </c>
      <c r="H316" s="5">
        <v>-1.4767533601625501E-2</v>
      </c>
      <c r="I316" s="5">
        <v>3.9769252013391798E-3</v>
      </c>
      <c r="J316" s="5">
        <v>-7.3986785520084405E-2</v>
      </c>
      <c r="K316" s="5">
        <v>9.3679389886953304E-2</v>
      </c>
      <c r="L316" s="5">
        <v>0.12375230536413299</v>
      </c>
      <c r="M316" s="5">
        <v>2.9093403678670401E-2</v>
      </c>
      <c r="N316" s="5">
        <v>-1.7720294487969E-2</v>
      </c>
      <c r="O316" s="5">
        <v>3.8765214674273199E-2</v>
      </c>
      <c r="P316" s="39">
        <v>28.8</v>
      </c>
    </row>
    <row r="317" spans="1:16" x14ac:dyDescent="0.2">
      <c r="A317" s="13">
        <v>-7.2740950987242495E-2</v>
      </c>
      <c r="B317" s="5">
        <v>-1.16306071416731E-3</v>
      </c>
      <c r="C317" s="5">
        <v>-1.46802211917737E-2</v>
      </c>
      <c r="D317" s="5">
        <v>8.5076959514720205E-2</v>
      </c>
      <c r="E317" s="5">
        <v>8.5050128125531699E-2</v>
      </c>
      <c r="F317" s="5">
        <v>-2.6461853945764301E-2</v>
      </c>
      <c r="G317" s="5">
        <v>-9.7265775055880993E-3</v>
      </c>
      <c r="H317" s="5">
        <v>-4.5420226561313504E-3</v>
      </c>
      <c r="I317" s="5">
        <v>1.0230081497168199E-2</v>
      </c>
      <c r="J317" s="5">
        <v>-7.26349624098762E-2</v>
      </c>
      <c r="K317" s="5">
        <v>0.106189007656794</v>
      </c>
      <c r="L317" s="5">
        <v>0.114405751454733</v>
      </c>
      <c r="M317" s="5">
        <v>3.0330486505550199E-2</v>
      </c>
      <c r="N317" s="5">
        <v>-1.41172651435124E-2</v>
      </c>
      <c r="O317" s="5">
        <v>3.4752725315701602E-2</v>
      </c>
      <c r="P317" s="39">
        <v>24.5</v>
      </c>
    </row>
    <row r="318" spans="1:16" x14ac:dyDescent="0.2">
      <c r="A318" s="13">
        <v>-6.8692033863176294E-2</v>
      </c>
      <c r="B318" s="5">
        <v>1.35839458972574E-3</v>
      </c>
      <c r="C318" s="5">
        <v>-1.3321759044263E-2</v>
      </c>
      <c r="D318" s="5">
        <v>8.8486466919918905E-2</v>
      </c>
      <c r="E318" s="5">
        <v>8.6072545090046901E-2</v>
      </c>
      <c r="F318" s="5">
        <v>-3.44368276735465E-2</v>
      </c>
      <c r="G318" s="5">
        <v>-1.00038680669039E-2</v>
      </c>
      <c r="H318" s="5">
        <v>4.5544339257518798E-3</v>
      </c>
      <c r="I318" s="5">
        <v>1.55518398281012E-2</v>
      </c>
      <c r="J318" s="5">
        <v>-6.9132913013802394E-2</v>
      </c>
      <c r="K318" s="5">
        <v>0.11334786405936501</v>
      </c>
      <c r="L318" s="5">
        <v>0.102040196953434</v>
      </c>
      <c r="M318" s="5">
        <v>3.0017165992141399E-2</v>
      </c>
      <c r="N318" s="5">
        <v>-9.76012251937141E-3</v>
      </c>
      <c r="O318" s="5">
        <v>2.97319673634443E-2</v>
      </c>
      <c r="P318" s="39">
        <v>19.899999999999999</v>
      </c>
    </row>
    <row r="319" spans="1:16" x14ac:dyDescent="0.2">
      <c r="A319" s="13">
        <v>-6.4579674944122201E-2</v>
      </c>
      <c r="B319" s="5">
        <v>3.5636791907019999E-3</v>
      </c>
      <c r="C319" s="5">
        <v>-1.1636148672894E-2</v>
      </c>
      <c r="D319" s="5">
        <v>9.1390247497650401E-2</v>
      </c>
      <c r="E319" s="5">
        <v>8.7411373301551701E-2</v>
      </c>
      <c r="F319" s="5">
        <v>-4.2469127115256598E-2</v>
      </c>
      <c r="G319" s="5">
        <v>-1.08080156939095E-2</v>
      </c>
      <c r="H319" s="5">
        <v>1.27991188925366E-2</v>
      </c>
      <c r="I319" s="5">
        <v>2.0130550243990301E-2</v>
      </c>
      <c r="J319" s="5">
        <v>-6.3905943810395993E-2</v>
      </c>
      <c r="K319" s="5">
        <v>0.115353528371458</v>
      </c>
      <c r="L319" s="5">
        <v>8.7419101474596597E-2</v>
      </c>
      <c r="M319" s="5">
        <v>2.8537210753301599E-2</v>
      </c>
      <c r="N319" s="5">
        <v>-5.45094139649808E-3</v>
      </c>
      <c r="O319" s="5">
        <v>2.4335112294222101E-2</v>
      </c>
      <c r="P319" s="39">
        <v>15.6</v>
      </c>
    </row>
    <row r="320" spans="1:16" x14ac:dyDescent="0.2">
      <c r="A320" s="13">
        <v>-6.05988658048182E-2</v>
      </c>
      <c r="B320" s="5">
        <v>5.4262699476933102E-3</v>
      </c>
      <c r="C320" s="5">
        <v>-9.7480949297569595E-3</v>
      </c>
      <c r="D320" s="5">
        <v>9.3678565318202803E-2</v>
      </c>
      <c r="E320" s="5">
        <v>8.9019993773259198E-2</v>
      </c>
      <c r="F320" s="5">
        <v>-5.0059952856298898E-2</v>
      </c>
      <c r="G320" s="5">
        <v>-1.19743579634127E-2</v>
      </c>
      <c r="H320" s="5">
        <v>2.02852954484735E-2</v>
      </c>
      <c r="I320" s="5">
        <v>2.4055282971984799E-2</v>
      </c>
      <c r="J320" s="5">
        <v>-5.7387360804209503E-2</v>
      </c>
      <c r="K320" s="5">
        <v>0.11287723400968799</v>
      </c>
      <c r="L320" s="5">
        <v>7.1606556387936504E-2</v>
      </c>
      <c r="M320" s="5">
        <v>2.5929216706947301E-2</v>
      </c>
      <c r="N320" s="5">
        <v>-2.0118071222556401E-3</v>
      </c>
      <c r="O320" s="5">
        <v>1.89287448766771E-2</v>
      </c>
      <c r="P320" s="39">
        <v>11.7</v>
      </c>
    </row>
    <row r="321" spans="1:16" x14ac:dyDescent="0.2">
      <c r="A321" s="13">
        <v>-5.69141774581804E-2</v>
      </c>
      <c r="B321" s="5">
        <v>6.9224323761204699E-3</v>
      </c>
      <c r="C321" s="5">
        <v>-7.8043067579406898E-3</v>
      </c>
      <c r="D321" s="5">
        <v>9.5340954099980099E-2</v>
      </c>
      <c r="E321" s="5">
        <v>9.0833210506321399E-2</v>
      </c>
      <c r="F321" s="5">
        <v>-5.6930377149704503E-2</v>
      </c>
      <c r="G321" s="5">
        <v>-1.3248079042518599E-2</v>
      </c>
      <c r="H321" s="5">
        <v>2.7185084448607101E-2</v>
      </c>
      <c r="I321" s="5">
        <v>2.74127984366523E-2</v>
      </c>
      <c r="J321" s="5">
        <v>-4.98341427724871E-2</v>
      </c>
      <c r="K321" s="5">
        <v>0.106787564225649</v>
      </c>
      <c r="L321" s="5">
        <v>5.55774885698226E-2</v>
      </c>
      <c r="M321" s="5">
        <v>2.2220846544503198E-2</v>
      </c>
      <c r="N321" s="5">
        <v>3.2728195702876799E-4</v>
      </c>
      <c r="O321" s="5">
        <v>1.35193230830022E-2</v>
      </c>
      <c r="P321" s="39">
        <v>8.56</v>
      </c>
    </row>
    <row r="322" spans="1:16" x14ac:dyDescent="0.2">
      <c r="A322" s="13">
        <v>-5.3638162116876401E-2</v>
      </c>
      <c r="B322" s="5">
        <v>7.99948317879705E-3</v>
      </c>
      <c r="C322" s="5">
        <v>-5.91308554091282E-3</v>
      </c>
      <c r="D322" s="5">
        <v>9.6517866150401505E-2</v>
      </c>
      <c r="E322" s="5">
        <v>9.2790200220849203E-2</v>
      </c>
      <c r="F322" s="5">
        <v>-6.3022329403778402E-2</v>
      </c>
      <c r="G322" s="5">
        <v>-1.45426711944315E-2</v>
      </c>
      <c r="H322" s="5">
        <v>3.3549477521162399E-2</v>
      </c>
      <c r="I322" s="5">
        <v>3.02102704852956E-2</v>
      </c>
      <c r="J322" s="5">
        <v>-4.1800682490918499E-2</v>
      </c>
      <c r="K322" s="5">
        <v>9.78306503099894E-2</v>
      </c>
      <c r="L322" s="5">
        <v>4.0401913001423401E-2</v>
      </c>
      <c r="M322" s="5">
        <v>1.76605603425255E-2</v>
      </c>
      <c r="N322" s="5">
        <v>1.49896520515434E-3</v>
      </c>
      <c r="O322" s="5">
        <v>8.2406508547907594E-3</v>
      </c>
      <c r="P322" s="39">
        <v>6.34</v>
      </c>
    </row>
    <row r="323" spans="1:16" x14ac:dyDescent="0.2">
      <c r="A323" s="13">
        <v>-5.0842514878656701E-2</v>
      </c>
      <c r="B323" s="5">
        <v>8.6862521290455193E-3</v>
      </c>
      <c r="C323" s="5">
        <v>-4.1767823518520202E-3</v>
      </c>
      <c r="D323" s="5">
        <v>9.7328825088807303E-2</v>
      </c>
      <c r="E323" s="5">
        <v>9.4772270105730805E-2</v>
      </c>
      <c r="F323" s="5">
        <v>-6.8368994215594003E-2</v>
      </c>
      <c r="G323" s="5">
        <v>-1.6037048937539902E-2</v>
      </c>
      <c r="H323" s="5">
        <v>3.9241290955335802E-2</v>
      </c>
      <c r="I323" s="5">
        <v>3.25086703311303E-2</v>
      </c>
      <c r="J323" s="5">
        <v>-3.3770112858812797E-2</v>
      </c>
      <c r="K323" s="5">
        <v>8.6918239991999505E-2</v>
      </c>
      <c r="L323" s="5">
        <v>2.6876118904168099E-2</v>
      </c>
      <c r="M323" s="5">
        <v>1.2418810450735399E-2</v>
      </c>
      <c r="N323" s="5">
        <v>1.7162791298047199E-3</v>
      </c>
      <c r="O323" s="5">
        <v>3.3105201394898801E-3</v>
      </c>
      <c r="P323" s="39">
        <v>5.0599999999999996</v>
      </c>
    </row>
    <row r="324" spans="1:16" x14ac:dyDescent="0.2">
      <c r="A324" s="13">
        <v>-4.8537027964629602E-2</v>
      </c>
      <c r="B324" s="5">
        <v>9.0816563867139894E-3</v>
      </c>
      <c r="C324" s="5">
        <v>-2.5815329312610601E-3</v>
      </c>
      <c r="D324" s="5">
        <v>9.7875402769073597E-2</v>
      </c>
      <c r="E324" s="5">
        <v>9.6833397558729994E-2</v>
      </c>
      <c r="F324" s="5">
        <v>-7.2894080295724695E-2</v>
      </c>
      <c r="G324" s="5">
        <v>-1.7610562026931599E-2</v>
      </c>
      <c r="H324" s="5">
        <v>4.4369322686399398E-2</v>
      </c>
      <c r="I324" s="5">
        <v>3.4408468379383703E-2</v>
      </c>
      <c r="J324" s="5">
        <v>-2.59578826149784E-2</v>
      </c>
      <c r="K324" s="5">
        <v>7.4954201061609105E-2</v>
      </c>
      <c r="L324" s="5">
        <v>1.4892484177736601E-2</v>
      </c>
      <c r="M324" s="5">
        <v>6.8342198926446803E-3</v>
      </c>
      <c r="N324" s="5">
        <v>1.2701672766115299E-3</v>
      </c>
      <c r="O324" s="5">
        <v>-1.1547523770055199E-3</v>
      </c>
      <c r="P324" s="39">
        <v>4.5999999999999996</v>
      </c>
    </row>
    <row r="325" spans="1:16" x14ac:dyDescent="0.2">
      <c r="A325" s="13">
        <v>-4.6697138176010997E-2</v>
      </c>
      <c r="B325" s="5">
        <v>9.1972424974365707E-3</v>
      </c>
      <c r="C325" s="5">
        <v>-1.10745480126322E-3</v>
      </c>
      <c r="D325" s="5">
        <v>9.8186016062329198E-2</v>
      </c>
      <c r="E325" s="5">
        <v>9.9006425717530294E-2</v>
      </c>
      <c r="F325" s="5">
        <v>-7.6637088098944706E-2</v>
      </c>
      <c r="G325" s="5">
        <v>-1.91254600483328E-2</v>
      </c>
      <c r="H325" s="5">
        <v>4.89250047123942E-2</v>
      </c>
      <c r="I325" s="5">
        <v>3.6009587672674197E-2</v>
      </c>
      <c r="J325" s="5">
        <v>-1.8514126494017801E-2</v>
      </c>
      <c r="K325" s="5">
        <v>6.2688185432967503E-2</v>
      </c>
      <c r="L325" s="5">
        <v>4.3370702347298598E-3</v>
      </c>
      <c r="M325" s="5">
        <v>1.3986854885133699E-3</v>
      </c>
      <c r="N325" s="5">
        <v>-2.07441801793709E-4</v>
      </c>
      <c r="O325" s="5">
        <v>-5.1872902224997996E-3</v>
      </c>
      <c r="P325" s="39">
        <v>4.67</v>
      </c>
    </row>
    <row r="326" spans="1:16" x14ac:dyDescent="0.2">
      <c r="A326" s="13">
        <v>-4.5307871738788003E-2</v>
      </c>
      <c r="B326" s="5">
        <v>9.1388289509281902E-3</v>
      </c>
      <c r="C326" s="5">
        <v>2.8584555480823501E-4</v>
      </c>
      <c r="D326" s="5">
        <v>9.8328997318750305E-2</v>
      </c>
      <c r="E326" s="5">
        <v>0.101288036184579</v>
      </c>
      <c r="F326" s="5">
        <v>-7.9723978458609498E-2</v>
      </c>
      <c r="G326" s="5">
        <v>-2.06086476591936E-2</v>
      </c>
      <c r="H326" s="5">
        <v>5.3036283179045997E-2</v>
      </c>
      <c r="I326" s="5">
        <v>3.7379662725373498E-2</v>
      </c>
      <c r="J326" s="5">
        <v>-1.14804871380925E-2</v>
      </c>
      <c r="K326" s="5">
        <v>5.0347713166301801E-2</v>
      </c>
      <c r="L326" s="5">
        <v>-4.7513367618774302E-3</v>
      </c>
      <c r="M326" s="5">
        <v>-3.79995075022845E-3</v>
      </c>
      <c r="N326" s="5">
        <v>-2.4138386936261901E-3</v>
      </c>
      <c r="O326" s="5">
        <v>-8.8377656105960694E-3</v>
      </c>
      <c r="P326" s="39">
        <v>4.92</v>
      </c>
    </row>
    <row r="327" spans="1:16" x14ac:dyDescent="0.2">
      <c r="A327" s="13">
        <v>-4.4359668536041001E-2</v>
      </c>
      <c r="B327" s="5">
        <v>8.9938188750899699E-3</v>
      </c>
      <c r="C327" s="5">
        <v>1.6245173958696301E-3</v>
      </c>
      <c r="D327" s="5">
        <v>9.8343273418881702E-2</v>
      </c>
      <c r="E327" s="5">
        <v>0.103487519802606</v>
      </c>
      <c r="F327" s="5">
        <v>-8.2239276977033302E-2</v>
      </c>
      <c r="G327" s="5">
        <v>-2.2136358505715801E-2</v>
      </c>
      <c r="H327" s="5">
        <v>5.6623312535704198E-2</v>
      </c>
      <c r="I327" s="5">
        <v>3.8390091659529398E-2</v>
      </c>
      <c r="J327" s="5">
        <v>-4.89416466435952E-3</v>
      </c>
      <c r="K327" s="5">
        <v>3.7855749234732901E-2</v>
      </c>
      <c r="L327" s="5">
        <v>-1.23940082703462E-2</v>
      </c>
      <c r="M327" s="5">
        <v>-8.6757760798494808E-3</v>
      </c>
      <c r="N327" s="5">
        <v>-5.1710033480128698E-3</v>
      </c>
      <c r="O327" s="5">
        <v>-1.22541360639044E-2</v>
      </c>
      <c r="P327" s="39">
        <v>5.0999999999999996</v>
      </c>
    </row>
    <row r="328" spans="1:16" x14ac:dyDescent="0.2">
      <c r="A328" s="13">
        <v>-4.3852192456651402E-2</v>
      </c>
      <c r="B328" s="5">
        <v>8.7691473285546901E-3</v>
      </c>
      <c r="C328" s="5">
        <v>2.9143070922260299E-3</v>
      </c>
      <c r="D328" s="5">
        <v>9.8121957004745602E-2</v>
      </c>
      <c r="E328" s="5">
        <v>0.105518596761463</v>
      </c>
      <c r="F328" s="5">
        <v>-8.4086331263335007E-2</v>
      </c>
      <c r="G328" s="5">
        <v>-2.3496494759821501E-2</v>
      </c>
      <c r="H328" s="5">
        <v>5.9682042036690301E-2</v>
      </c>
      <c r="I328" s="5">
        <v>3.89537260237681E-2</v>
      </c>
      <c r="J328" s="5">
        <v>1.44327959413058E-3</v>
      </c>
      <c r="K328" s="5">
        <v>2.5138908137181799E-2</v>
      </c>
      <c r="L328" s="5">
        <v>-1.87661302760012E-2</v>
      </c>
      <c r="M328" s="5">
        <v>-1.3285824376828501E-2</v>
      </c>
      <c r="N328" s="5">
        <v>-8.3152449207784893E-3</v>
      </c>
      <c r="O328" s="5">
        <v>-1.5617189300382099E-2</v>
      </c>
      <c r="P328" s="39">
        <v>5.03</v>
      </c>
    </row>
    <row r="329" spans="1:16" x14ac:dyDescent="0.2">
      <c r="A329" s="13">
        <v>-4.38112300931272E-2</v>
      </c>
      <c r="B329" s="5">
        <v>8.4598040171059794E-3</v>
      </c>
      <c r="C329" s="5">
        <v>4.1785837824700996E-3</v>
      </c>
      <c r="D329" s="5">
        <v>9.7586341782239003E-2</v>
      </c>
      <c r="E329" s="5">
        <v>0.107483735311556</v>
      </c>
      <c r="F329" s="5">
        <v>-8.5080641686136799E-2</v>
      </c>
      <c r="G329" s="5">
        <v>-2.4352572051284702E-2</v>
      </c>
      <c r="H329" s="5">
        <v>6.2403522982828599E-2</v>
      </c>
      <c r="I329" s="5">
        <v>3.9037966719650402E-2</v>
      </c>
      <c r="J329" s="5">
        <v>7.8272092777904208E-3</v>
      </c>
      <c r="K329" s="5">
        <v>1.1972205723711001E-2</v>
      </c>
      <c r="L329" s="5">
        <v>-2.3783926475984599E-2</v>
      </c>
      <c r="M329" s="5">
        <v>-1.7581590250423301E-2</v>
      </c>
      <c r="N329" s="5">
        <v>-1.15795948113331E-2</v>
      </c>
      <c r="O329" s="5">
        <v>-1.9162907749725601E-2</v>
      </c>
      <c r="P329" s="39">
        <v>4.72</v>
      </c>
    </row>
    <row r="330" spans="1:16" x14ac:dyDescent="0.2">
      <c r="A330" s="13">
        <v>-4.4300482671655803E-2</v>
      </c>
      <c r="B330" s="5">
        <v>8.0297889908531005E-3</v>
      </c>
      <c r="C330" s="5">
        <v>5.34607610736862E-3</v>
      </c>
      <c r="D330" s="5">
        <v>9.6588805261635602E-2</v>
      </c>
      <c r="E330" s="5">
        <v>0.109350111873612</v>
      </c>
      <c r="F330" s="5">
        <v>-8.4819163474321502E-2</v>
      </c>
      <c r="G330" s="5">
        <v>-2.4499853492849898E-2</v>
      </c>
      <c r="H330" s="5">
        <v>6.4981745507512303E-2</v>
      </c>
      <c r="I330" s="5">
        <v>3.8827163208232998E-2</v>
      </c>
      <c r="J330" s="5">
        <v>1.45288165901164E-2</v>
      </c>
      <c r="K330" s="5">
        <v>-1.9185125685504899E-3</v>
      </c>
      <c r="L330" s="5">
        <v>-2.7015137043007901E-2</v>
      </c>
      <c r="M330" s="5">
        <v>-2.1694199948624399E-2</v>
      </c>
      <c r="N330" s="5">
        <v>-1.4824371157667399E-2</v>
      </c>
      <c r="O330" s="5">
        <v>-2.3012232392572302E-2</v>
      </c>
      <c r="P330" s="39">
        <v>4.33</v>
      </c>
    </row>
    <row r="331" spans="1:16" x14ac:dyDescent="0.2">
      <c r="A331" s="13">
        <v>-4.54280113673299E-2</v>
      </c>
      <c r="B331" s="5">
        <v>7.4642719867126896E-3</v>
      </c>
      <c r="C331" s="5">
        <v>6.3592987624399499E-3</v>
      </c>
      <c r="D331" s="5">
        <v>9.4935181596610699E-2</v>
      </c>
      <c r="E331" s="5">
        <v>0.11092280457864399</v>
      </c>
      <c r="F331" s="5">
        <v>-8.2897100357051098E-2</v>
      </c>
      <c r="G331" s="5">
        <v>-2.35260237108555E-2</v>
      </c>
      <c r="H331" s="5">
        <v>6.7578835674525203E-2</v>
      </c>
      <c r="I331" s="5">
        <v>3.84204658754893E-2</v>
      </c>
      <c r="J331" s="5">
        <v>2.1676304319737001E-2</v>
      </c>
      <c r="K331" s="5">
        <v>-1.65431541731135E-2</v>
      </c>
      <c r="L331" s="5">
        <v>-2.8037091178399101E-2</v>
      </c>
      <c r="M331" s="5">
        <v>-2.5635706744713001E-2</v>
      </c>
      <c r="N331" s="5">
        <v>-1.80706680123814E-2</v>
      </c>
      <c r="O331" s="5">
        <v>-2.7402537800996499E-2</v>
      </c>
      <c r="P331" s="39">
        <v>4.12</v>
      </c>
    </row>
    <row r="332" spans="1:16" x14ac:dyDescent="0.2">
      <c r="A332" s="13">
        <v>-4.7311951369520301E-2</v>
      </c>
      <c r="B332" s="5">
        <v>6.7430540527362399E-3</v>
      </c>
      <c r="C332" s="5">
        <v>7.1009829421052198E-3</v>
      </c>
      <c r="D332" s="5">
        <v>9.2379659396016403E-2</v>
      </c>
      <c r="E332" s="5">
        <v>0.112067628762358</v>
      </c>
      <c r="F332" s="5">
        <v>-7.8779742193830396E-2</v>
      </c>
      <c r="G332" s="5">
        <v>-2.0821665679407401E-2</v>
      </c>
      <c r="H332" s="5">
        <v>7.0620797570771401E-2</v>
      </c>
      <c r="I332" s="5">
        <v>3.8043054383983199E-2</v>
      </c>
      <c r="J332" s="5">
        <v>2.96206405047129E-2</v>
      </c>
      <c r="K332" s="5">
        <v>-3.1644292884098299E-2</v>
      </c>
      <c r="L332" s="5">
        <v>-2.6740811123971201E-2</v>
      </c>
      <c r="M332" s="5">
        <v>-2.9133508628515301E-2</v>
      </c>
      <c r="N332" s="5">
        <v>-2.1405323834056598E-2</v>
      </c>
      <c r="O332" s="5">
        <v>-3.2006120004925302E-2</v>
      </c>
      <c r="P332" s="39">
        <v>4.37</v>
      </c>
    </row>
    <row r="333" spans="1:16" x14ac:dyDescent="0.2">
      <c r="A333" s="13">
        <v>-5.0091536280337898E-2</v>
      </c>
      <c r="B333" s="5">
        <v>5.83675889378931E-3</v>
      </c>
      <c r="C333" s="5">
        <v>7.4224182399192998E-3</v>
      </c>
      <c r="D333" s="5">
        <v>8.8704265169365998E-2</v>
      </c>
      <c r="E333" s="5">
        <v>0.112497839484893</v>
      </c>
      <c r="F333" s="5">
        <v>-7.2123078520846901E-2</v>
      </c>
      <c r="G333" s="5">
        <v>-1.5919157221473499E-2</v>
      </c>
      <c r="H333" s="5">
        <v>7.4433663556765506E-2</v>
      </c>
      <c r="I333" s="5">
        <v>3.8049690440579799E-2</v>
      </c>
      <c r="J333" s="5">
        <v>3.8533784749515403E-2</v>
      </c>
      <c r="K333" s="5">
        <v>-4.6571876353113099E-2</v>
      </c>
      <c r="L333" s="5">
        <v>-2.29406955433923E-2</v>
      </c>
      <c r="M333" s="5">
        <v>-3.2039295881515897E-2</v>
      </c>
      <c r="N333" s="5">
        <v>-2.47600991479574E-2</v>
      </c>
      <c r="O333" s="5">
        <v>-3.6685590387422702E-2</v>
      </c>
      <c r="P333" s="39">
        <v>5.3</v>
      </c>
    </row>
    <row r="334" spans="1:16" x14ac:dyDescent="0.2">
      <c r="A334" s="13">
        <v>-5.3927679310478802E-2</v>
      </c>
      <c r="B334" s="5">
        <v>4.7959334913205203E-3</v>
      </c>
      <c r="C334" s="5">
        <v>7.3046333678155996E-3</v>
      </c>
      <c r="D334" s="5">
        <v>8.3813667470199193E-2</v>
      </c>
      <c r="E334" s="5">
        <v>0.111939815648203</v>
      </c>
      <c r="F334" s="5">
        <v>-6.2613265631764101E-2</v>
      </c>
      <c r="G334" s="5">
        <v>-8.3192591067382908E-3</v>
      </c>
      <c r="H334" s="5">
        <v>7.9384600961717899E-2</v>
      </c>
      <c r="I334" s="5">
        <v>3.8635351590769203E-2</v>
      </c>
      <c r="J334" s="5">
        <v>4.8513188000991699E-2</v>
      </c>
      <c r="K334" s="5">
        <v>-6.0741923106746303E-2</v>
      </c>
      <c r="L334" s="5">
        <v>-1.6860655649576499E-2</v>
      </c>
      <c r="M334" s="5">
        <v>-3.4219582417390003E-2</v>
      </c>
      <c r="N334" s="5">
        <v>-2.76357665193568E-2</v>
      </c>
      <c r="O334" s="5">
        <v>-4.08347837077234E-2</v>
      </c>
      <c r="P334" s="39">
        <v>7.04</v>
      </c>
    </row>
    <row r="335" spans="1:16" x14ac:dyDescent="0.2">
      <c r="A335" s="13">
        <v>-5.8980160830423602E-2</v>
      </c>
      <c r="B335" s="5">
        <v>3.7004288688154601E-3</v>
      </c>
      <c r="C335" s="5">
        <v>6.5425037881437498E-3</v>
      </c>
      <c r="D335" s="5">
        <v>7.7597429629318204E-2</v>
      </c>
      <c r="E335" s="5">
        <v>0.110129753828638</v>
      </c>
      <c r="F335" s="5">
        <v>-4.9812845906178703E-2</v>
      </c>
      <c r="G335" s="5">
        <v>2.4439035061129002E-3</v>
      </c>
      <c r="H335" s="5">
        <v>8.5677116497704806E-2</v>
      </c>
      <c r="I335" s="5">
        <v>4.0108871925362298E-2</v>
      </c>
      <c r="J335" s="5">
        <v>5.9337173156643497E-2</v>
      </c>
      <c r="K335" s="5">
        <v>-7.3135453573652406E-2</v>
      </c>
      <c r="L335" s="5">
        <v>-8.7721619696353795E-3</v>
      </c>
      <c r="M335" s="5">
        <v>-3.5305602770010998E-2</v>
      </c>
      <c r="N335" s="5">
        <v>-2.9520052384322801E-2</v>
      </c>
      <c r="O335" s="5">
        <v>-4.4329081362834401E-2</v>
      </c>
      <c r="P335" s="39">
        <v>9.6300000000000008</v>
      </c>
    </row>
    <row r="336" spans="1:16" x14ac:dyDescent="0.2">
      <c r="A336" s="13">
        <v>-6.5391207933428105E-2</v>
      </c>
      <c r="B336" s="5">
        <v>2.6648693196208301E-3</v>
      </c>
      <c r="C336" s="5">
        <v>4.9067690710494303E-3</v>
      </c>
      <c r="D336" s="5">
        <v>6.9925445001667502E-2</v>
      </c>
      <c r="E336" s="5">
        <v>0.10668756223576201</v>
      </c>
      <c r="F336" s="5">
        <v>-3.3325575802116598E-2</v>
      </c>
      <c r="G336" s="5">
        <v>1.6631913378916299E-2</v>
      </c>
      <c r="H336" s="5">
        <v>9.33708800649969E-2</v>
      </c>
      <c r="I336" s="5">
        <v>4.2659388270196497E-2</v>
      </c>
      <c r="J336" s="5">
        <v>7.0277431074978206E-2</v>
      </c>
      <c r="K336" s="5">
        <v>-8.2551380775033101E-2</v>
      </c>
      <c r="L336" s="5">
        <v>7.7794763532801803E-4</v>
      </c>
      <c r="M336" s="5">
        <v>-3.45784659133841E-2</v>
      </c>
      <c r="N336" s="5">
        <v>-3.0079014915966401E-2</v>
      </c>
      <c r="O336" s="5">
        <v>-4.7215872199266103E-2</v>
      </c>
      <c r="P336" s="39">
        <v>13.1</v>
      </c>
    </row>
    <row r="337" spans="1:16" x14ac:dyDescent="0.2">
      <c r="A337" s="13">
        <v>-7.3239612492772499E-2</v>
      </c>
      <c r="B337" s="5">
        <v>1.8253181354243001E-3</v>
      </c>
      <c r="C337" s="5">
        <v>2.0710163201030801E-3</v>
      </c>
      <c r="D337" s="5">
        <v>6.0881779187574397E-2</v>
      </c>
      <c r="E337" s="5">
        <v>0.10151055479330599</v>
      </c>
      <c r="F337" s="5">
        <v>-1.3005084939399E-2</v>
      </c>
      <c r="G337" s="5">
        <v>3.4298101911672499E-2</v>
      </c>
      <c r="H337" s="5">
        <v>0.102254305555911</v>
      </c>
      <c r="I337" s="5">
        <v>4.6064107211044598E-2</v>
      </c>
      <c r="J337" s="5">
        <v>7.9973451415806404E-2</v>
      </c>
      <c r="K337" s="5">
        <v>-8.7386674585003904E-2</v>
      </c>
      <c r="L337" s="5">
        <v>1.0728226163238701E-2</v>
      </c>
      <c r="M337" s="5">
        <v>-3.1215043794055701E-2</v>
      </c>
      <c r="N337" s="5">
        <v>-2.9297578727951901E-2</v>
      </c>
      <c r="O337" s="5">
        <v>-4.9167515875296497E-2</v>
      </c>
      <c r="P337" s="39">
        <v>17.3</v>
      </c>
    </row>
    <row r="338" spans="1:16" x14ac:dyDescent="0.2">
      <c r="A338" s="13">
        <v>-8.2416606403138401E-2</v>
      </c>
      <c r="B338" s="5">
        <v>1.26166390140545E-3</v>
      </c>
      <c r="C338" s="5">
        <v>-2.1610797147243901E-3</v>
      </c>
      <c r="D338" s="5">
        <v>5.0688542252846101E-2</v>
      </c>
      <c r="E338" s="5">
        <v>9.4475131974703197E-2</v>
      </c>
      <c r="F338" s="5">
        <v>1.08706176355796E-2</v>
      </c>
      <c r="G338" s="5">
        <v>5.46705649771142E-2</v>
      </c>
      <c r="H338" s="5">
        <v>0.111723214467063</v>
      </c>
      <c r="I338" s="5">
        <v>4.9911917335497699E-2</v>
      </c>
      <c r="J338" s="5">
        <v>8.7001297466368102E-2</v>
      </c>
      <c r="K338" s="5">
        <v>-8.5964710860122306E-2</v>
      </c>
      <c r="L338" s="5">
        <v>1.96412331753456E-2</v>
      </c>
      <c r="M338" s="5">
        <v>-2.4415955126231102E-2</v>
      </c>
      <c r="N338" s="5">
        <v>-2.68737035361074E-2</v>
      </c>
      <c r="O338" s="5">
        <v>-4.9459260991504703E-2</v>
      </c>
      <c r="P338" s="39">
        <v>22.4</v>
      </c>
    </row>
    <row r="339" spans="1:16" x14ac:dyDescent="0.2">
      <c r="A339" s="13">
        <v>-9.2636782005280097E-2</v>
      </c>
      <c r="B339" s="5">
        <v>9.7318174473183603E-4</v>
      </c>
      <c r="C339" s="5">
        <v>-7.6532818072644303E-3</v>
      </c>
      <c r="D339" s="5">
        <v>3.9763030526368502E-2</v>
      </c>
      <c r="E339" s="5">
        <v>8.5517453168313898E-2</v>
      </c>
      <c r="F339" s="5">
        <v>3.7366450819008003E-2</v>
      </c>
      <c r="G339" s="5">
        <v>7.5952945129488594E-2</v>
      </c>
      <c r="H339" s="5">
        <v>0.12046074991690101</v>
      </c>
      <c r="I339" s="5">
        <v>5.3347967589974198E-2</v>
      </c>
      <c r="J339" s="5">
        <v>9.0069664794063406E-2</v>
      </c>
      <c r="K339" s="5">
        <v>-7.7663112262996797E-2</v>
      </c>
      <c r="L339" s="5">
        <v>2.5446723787723301E-2</v>
      </c>
      <c r="M339" s="5">
        <v>-1.36144316268559E-2</v>
      </c>
      <c r="N339" s="5">
        <v>-2.27524891011943E-2</v>
      </c>
      <c r="O339" s="5">
        <v>-4.7389123416151799E-2</v>
      </c>
      <c r="P339" s="39">
        <v>28.2</v>
      </c>
    </row>
    <row r="340" spans="1:16" x14ac:dyDescent="0.2">
      <c r="A340" s="13">
        <v>-0.10342748160594099</v>
      </c>
      <c r="B340" s="5">
        <v>9.3582014041731902E-4</v>
      </c>
      <c r="C340" s="5">
        <v>-1.40494993460693E-2</v>
      </c>
      <c r="D340" s="5">
        <v>2.88767862299181E-2</v>
      </c>
      <c r="E340" s="5">
        <v>7.4923195801182105E-2</v>
      </c>
      <c r="F340" s="5">
        <v>6.5258865368085395E-2</v>
      </c>
      <c r="G340" s="5">
        <v>9.5686523390255601E-2</v>
      </c>
      <c r="H340" s="5">
        <v>0.12673856258538399</v>
      </c>
      <c r="I340" s="5">
        <v>5.5343204444601897E-2</v>
      </c>
      <c r="J340" s="5">
        <v>8.8687012515613506E-2</v>
      </c>
      <c r="K340" s="5">
        <v>-6.2946519779581905E-2</v>
      </c>
      <c r="L340" s="5">
        <v>2.5567304611789899E-2</v>
      </c>
      <c r="M340" s="5">
        <v>1.51505037082081E-4</v>
      </c>
      <c r="N340" s="5">
        <v>-1.6610484452843501E-2</v>
      </c>
      <c r="O340" s="5">
        <v>-4.36625778875466E-2</v>
      </c>
      <c r="P340" s="39">
        <v>34.299999999999997</v>
      </c>
    </row>
    <row r="341" spans="1:16" x14ac:dyDescent="0.2">
      <c r="A341" s="13">
        <v>-0.11422681240869299</v>
      </c>
      <c r="B341" s="5">
        <v>9.8314208424227592E-4</v>
      </c>
      <c r="C341" s="5">
        <v>-2.0916723279159902E-2</v>
      </c>
      <c r="D341" s="5">
        <v>1.85269236329208E-2</v>
      </c>
      <c r="E341" s="5">
        <v>6.3612136372476105E-2</v>
      </c>
      <c r="F341" s="5">
        <v>9.19095784841409E-2</v>
      </c>
      <c r="G341" s="5">
        <v>0.111987876797623</v>
      </c>
      <c r="H341" s="5">
        <v>0.1292594197013</v>
      </c>
      <c r="I341" s="5">
        <v>5.5193254707857201E-2</v>
      </c>
      <c r="J341" s="5">
        <v>8.2161486420857799E-2</v>
      </c>
      <c r="K341" s="5">
        <v>-4.3150026979989597E-2</v>
      </c>
      <c r="L341" s="5">
        <v>1.9627517049423501E-2</v>
      </c>
      <c r="M341" s="5">
        <v>1.67886725744174E-2</v>
      </c>
      <c r="N341" s="5">
        <v>-9.3764586123605206E-3</v>
      </c>
      <c r="O341" s="5">
        <v>-3.6963789565466899E-2</v>
      </c>
      <c r="P341" s="39">
        <v>40.200000000000003</v>
      </c>
    </row>
    <row r="342" spans="1:16" x14ac:dyDescent="0.2">
      <c r="A342" s="13">
        <v>-0.124378702542562</v>
      </c>
      <c r="B342" s="5">
        <v>9.921247589846549E-4</v>
      </c>
      <c r="C342" s="5">
        <v>-2.7740217751463399E-2</v>
      </c>
      <c r="D342" s="5">
        <v>9.2705279387930491E-3</v>
      </c>
      <c r="E342" s="5">
        <v>5.25276366215566E-2</v>
      </c>
      <c r="F342" s="5">
        <v>0.115503104342462</v>
      </c>
      <c r="G342" s="5">
        <v>0.12302785766955</v>
      </c>
      <c r="H342" s="5">
        <v>0.12648128221973501</v>
      </c>
      <c r="I342" s="5">
        <v>5.2437434831545199E-2</v>
      </c>
      <c r="J342" s="5">
        <v>7.1538299647280507E-2</v>
      </c>
      <c r="K342" s="5">
        <v>-2.1154787058762701E-2</v>
      </c>
      <c r="L342" s="5">
        <v>6.3286282497864096E-3</v>
      </c>
      <c r="M342" s="5">
        <v>3.3469876450781297E-2</v>
      </c>
      <c r="N342" s="5">
        <v>-1.32087392744487E-3</v>
      </c>
      <c r="O342" s="5">
        <v>-2.8392831030216701E-2</v>
      </c>
      <c r="P342" s="39">
        <v>45.3</v>
      </c>
    </row>
    <row r="343" spans="1:16" x14ac:dyDescent="0.2">
      <c r="A343" s="13">
        <v>-0.13333010256962499</v>
      </c>
      <c r="B343" s="5">
        <v>8.10100611949177E-4</v>
      </c>
      <c r="C343" s="5">
        <v>-3.3986126711572799E-2</v>
      </c>
      <c r="D343" s="5">
        <v>1.4963020625908001E-3</v>
      </c>
      <c r="E343" s="5">
        <v>4.2820847236921297E-2</v>
      </c>
      <c r="F343" s="5">
        <v>0.13436343897366701</v>
      </c>
      <c r="G343" s="5">
        <v>0.12782272069758999</v>
      </c>
      <c r="H343" s="5">
        <v>0.117382098139362</v>
      </c>
      <c r="I343" s="5">
        <v>4.6937361719032199E-2</v>
      </c>
      <c r="J343" s="5">
        <v>5.8581150912438498E-2</v>
      </c>
      <c r="K343" s="5">
        <v>-5.1154714757756497E-4</v>
      </c>
      <c r="L343" s="5">
        <v>-1.3540136088813401E-2</v>
      </c>
      <c r="M343" s="5">
        <v>4.7582947441600597E-2</v>
      </c>
      <c r="N343" s="5">
        <v>6.4839354859322403E-3</v>
      </c>
      <c r="O343" s="5">
        <v>-1.8140586156206999E-2</v>
      </c>
      <c r="P343" s="39">
        <v>49.2</v>
      </c>
    </row>
    <row r="344" spans="1:16" x14ac:dyDescent="0.2">
      <c r="A344" s="13">
        <v>-0.140713451689498</v>
      </c>
      <c r="B344" s="5">
        <v>3.0565309305878699E-4</v>
      </c>
      <c r="C344" s="5">
        <v>-3.9179533109033597E-2</v>
      </c>
      <c r="D344" s="5">
        <v>-4.5228509235111999E-3</v>
      </c>
      <c r="E344" s="5">
        <v>3.55166337786793E-2</v>
      </c>
      <c r="F344" s="5">
        <v>0.147457918813405</v>
      </c>
      <c r="G344" s="5">
        <v>0.12625496884804299</v>
      </c>
      <c r="H344" s="5">
        <v>0.101769403628518</v>
      </c>
      <c r="I344" s="5">
        <v>3.8719690677122699E-2</v>
      </c>
      <c r="J344" s="5">
        <v>4.4891027936631599E-2</v>
      </c>
      <c r="K344" s="5">
        <v>1.52299232919899E-2</v>
      </c>
      <c r="L344" s="5">
        <v>-3.8239225016585499E-2</v>
      </c>
      <c r="M344" s="5">
        <v>5.7291648376840802E-2</v>
      </c>
      <c r="N344" s="5">
        <v>1.33305637101577E-2</v>
      </c>
      <c r="O344" s="5">
        <v>-7.4280610392807502E-3</v>
      </c>
      <c r="P344" s="39">
        <v>51.6</v>
      </c>
    </row>
    <row r="345" spans="1:16" x14ac:dyDescent="0.2">
      <c r="A345" s="13">
        <v>-0.14634074185183399</v>
      </c>
      <c r="B345" s="5">
        <v>-6.97089796744336E-4</v>
      </c>
      <c r="C345" s="5">
        <v>-4.3021892539713801E-2</v>
      </c>
      <c r="D345" s="5">
        <v>-8.8453491882283797E-3</v>
      </c>
      <c r="E345" s="5">
        <v>3.1272396626963503E-2</v>
      </c>
      <c r="F345" s="5">
        <v>0.15431176411952299</v>
      </c>
      <c r="G345" s="5">
        <v>0.118772202576489</v>
      </c>
      <c r="H345" s="5">
        <v>7.9944777050181798E-2</v>
      </c>
      <c r="I345" s="5">
        <v>2.8144674880022699E-2</v>
      </c>
      <c r="J345" s="5">
        <v>3.1548877517577498E-2</v>
      </c>
      <c r="K345" s="5">
        <v>2.3595299498862202E-2</v>
      </c>
      <c r="L345" s="5">
        <v>-6.5337078535378706E-2</v>
      </c>
      <c r="M345" s="5">
        <v>6.2099428623310603E-2</v>
      </c>
      <c r="N345" s="5">
        <v>1.8766883549272501E-2</v>
      </c>
      <c r="O345" s="5">
        <v>2.7554242561995601E-3</v>
      </c>
      <c r="P345" s="39">
        <v>52.6</v>
      </c>
    </row>
    <row r="346" spans="1:16" x14ac:dyDescent="0.2">
      <c r="A346" s="13">
        <v>-0.150127470951156</v>
      </c>
      <c r="B346" s="5">
        <v>-2.4020898725721101E-3</v>
      </c>
      <c r="C346" s="5">
        <v>-4.5350852962273397E-2</v>
      </c>
      <c r="D346" s="5">
        <v>-1.1366847372647799E-2</v>
      </c>
      <c r="E346" s="5">
        <v>3.0414513355667801E-2</v>
      </c>
      <c r="F346" s="5">
        <v>0.155095057171486</v>
      </c>
      <c r="G346" s="5">
        <v>0.106110832115533</v>
      </c>
      <c r="H346" s="5">
        <v>5.2655642507782097E-2</v>
      </c>
      <c r="I346" s="5">
        <v>1.54250552500449E-2</v>
      </c>
      <c r="J346" s="5">
        <v>1.96065877238293E-2</v>
      </c>
      <c r="K346" s="5">
        <v>2.3884225507034201E-2</v>
      </c>
      <c r="L346" s="5">
        <v>-9.2089980704765595E-2</v>
      </c>
      <c r="M346" s="5">
        <v>6.22964432496559E-2</v>
      </c>
      <c r="N346" s="5">
        <v>2.2481710218464498E-2</v>
      </c>
      <c r="O346" s="5">
        <v>1.1867331590894E-2</v>
      </c>
      <c r="P346" s="39">
        <v>52.6</v>
      </c>
    </row>
    <row r="347" spans="1:16" x14ac:dyDescent="0.2">
      <c r="A347" s="13">
        <v>-0.15203713974455099</v>
      </c>
      <c r="B347" s="5">
        <v>-4.9184647800248303E-3</v>
      </c>
      <c r="C347" s="5">
        <v>-4.6183705924527897E-2</v>
      </c>
      <c r="D347" s="5">
        <v>-1.18465661147768E-2</v>
      </c>
      <c r="E347" s="5">
        <v>3.2784171151513102E-2</v>
      </c>
      <c r="F347" s="5">
        <v>0.150211732231008</v>
      </c>
      <c r="G347" s="5">
        <v>8.8917594024001095E-2</v>
      </c>
      <c r="H347" s="5">
        <v>2.0973737145412001E-2</v>
      </c>
      <c r="I347" s="5">
        <v>6.5488400736987695E-4</v>
      </c>
      <c r="J347" s="5">
        <v>9.9488337781759306E-3</v>
      </c>
      <c r="K347" s="5">
        <v>1.6701573823082301E-2</v>
      </c>
      <c r="L347" s="5">
        <v>-0.115905771415695</v>
      </c>
      <c r="M347" s="5">
        <v>5.8105676068836397E-2</v>
      </c>
      <c r="N347" s="5">
        <v>2.4535948119766698E-2</v>
      </c>
      <c r="O347" s="5">
        <v>1.9463363295753201E-2</v>
      </c>
      <c r="P347" s="39">
        <v>52.1</v>
      </c>
    </row>
    <row r="348" spans="1:16" x14ac:dyDescent="0.2">
      <c r="A348" s="13">
        <v>-0.152054191410676</v>
      </c>
      <c r="B348" s="5">
        <v>-8.16099005617941E-3</v>
      </c>
      <c r="C348" s="5">
        <v>-4.5553993118567102E-2</v>
      </c>
      <c r="D348" s="5">
        <v>-1.0247161317860701E-2</v>
      </c>
      <c r="E348" s="5">
        <v>3.7913657786645502E-2</v>
      </c>
      <c r="F348" s="5">
        <v>0.13996832398161799</v>
      </c>
      <c r="G348" s="5">
        <v>6.7812264032774003E-2</v>
      </c>
      <c r="H348" s="5">
        <v>-1.3811781474649801E-2</v>
      </c>
      <c r="I348" s="5">
        <v>-1.5627409684655601E-2</v>
      </c>
      <c r="J348" s="5">
        <v>2.9631413183907598E-3</v>
      </c>
      <c r="K348" s="5">
        <v>3.3570810926373501E-3</v>
      </c>
      <c r="L348" s="5">
        <v>-0.13492259760656999</v>
      </c>
      <c r="M348" s="5">
        <v>4.98744415358916E-2</v>
      </c>
      <c r="N348" s="5">
        <v>2.6045980431515198E-2</v>
      </c>
      <c r="O348" s="5">
        <v>2.5129120027727301E-2</v>
      </c>
      <c r="P348" s="39">
        <v>51.9</v>
      </c>
    </row>
    <row r="349" spans="1:16" x14ac:dyDescent="0.2">
      <c r="A349" s="13">
        <v>-0.150120637038133</v>
      </c>
      <c r="B349" s="5">
        <v>-1.1859180359665201E-2</v>
      </c>
      <c r="C349" s="5">
        <v>-4.3602591056877298E-2</v>
      </c>
      <c r="D349" s="5">
        <v>-6.7223779223175798E-3</v>
      </c>
      <c r="E349" s="5">
        <v>4.5240548773128997E-2</v>
      </c>
      <c r="F349" s="5">
        <v>0.124988577121826</v>
      </c>
      <c r="G349" s="5">
        <v>4.39363832816176E-2</v>
      </c>
      <c r="H349" s="5">
        <v>-5.0016758665215898E-2</v>
      </c>
      <c r="I349" s="5">
        <v>-3.2571691909988598E-2</v>
      </c>
      <c r="J349" s="5">
        <v>-1.44292722971052E-3</v>
      </c>
      <c r="K349" s="5">
        <v>-1.4435627095364801E-2</v>
      </c>
      <c r="L349" s="5">
        <v>-0.14802415747989101</v>
      </c>
      <c r="M349" s="5">
        <v>3.8168549514247502E-2</v>
      </c>
      <c r="N349" s="5">
        <v>2.7925792523297199E-2</v>
      </c>
      <c r="O349" s="5">
        <v>2.9266877813791E-2</v>
      </c>
      <c r="P349" s="39">
        <v>52.4</v>
      </c>
    </row>
    <row r="350" spans="1:16" x14ac:dyDescent="0.2">
      <c r="A350" s="13">
        <v>-0.14620606484087001</v>
      </c>
      <c r="B350" s="5">
        <v>-1.5775817751312201E-2</v>
      </c>
      <c r="C350" s="5">
        <v>-4.04711050411143E-2</v>
      </c>
      <c r="D350" s="5">
        <v>-1.58255179175228E-3</v>
      </c>
      <c r="E350" s="5">
        <v>5.40122449625575E-2</v>
      </c>
      <c r="F350" s="5">
        <v>0.10604304761300801</v>
      </c>
      <c r="G350" s="5">
        <v>1.84573898532144E-2</v>
      </c>
      <c r="H350" s="5">
        <v>-8.5796255262904297E-2</v>
      </c>
      <c r="I350" s="5">
        <v>-4.9601874704658301E-2</v>
      </c>
      <c r="J350" s="5">
        <v>-3.5990887996205602E-3</v>
      </c>
      <c r="K350" s="5">
        <v>-3.4768548418498198E-2</v>
      </c>
      <c r="L350" s="5">
        <v>-0.154609137022576</v>
      </c>
      <c r="M350" s="5">
        <v>2.44409397756572E-2</v>
      </c>
      <c r="N350" s="5">
        <v>3.00916081071891E-2</v>
      </c>
      <c r="O350" s="5">
        <v>3.2131362582604801E-2</v>
      </c>
      <c r="P350" s="39">
        <v>53.6</v>
      </c>
    </row>
    <row r="351" spans="1:16" x14ac:dyDescent="0.2">
      <c r="A351" s="13">
        <v>-0.14033410998191601</v>
      </c>
      <c r="B351" s="5">
        <v>-1.9586988789013899E-2</v>
      </c>
      <c r="C351" s="5">
        <v>-3.6215874451048E-2</v>
      </c>
      <c r="D351" s="5">
        <v>4.8469793594803998E-3</v>
      </c>
      <c r="E351" s="5">
        <v>6.3301533201753898E-2</v>
      </c>
      <c r="F351" s="5">
        <v>8.3985218006239704E-2</v>
      </c>
      <c r="G351" s="5">
        <v>-7.3700836285835796E-3</v>
      </c>
      <c r="H351" s="5">
        <v>-0.119106327057385</v>
      </c>
      <c r="I351" s="5">
        <v>-6.5863646154528901E-2</v>
      </c>
      <c r="J351" s="5">
        <v>-3.9020313378323201E-3</v>
      </c>
      <c r="K351" s="5">
        <v>-5.5927980300003101E-2</v>
      </c>
      <c r="L351" s="5">
        <v>-0.154320985022108</v>
      </c>
      <c r="M351" s="5">
        <v>9.9347279957815605E-3</v>
      </c>
      <c r="N351" s="5">
        <v>3.2107119751243703E-2</v>
      </c>
      <c r="O351" s="5">
        <v>3.4553399077620603E-2</v>
      </c>
      <c r="P351" s="39">
        <v>54.8</v>
      </c>
    </row>
    <row r="352" spans="1:16" x14ac:dyDescent="0.2">
      <c r="A352" s="13">
        <v>-0.132595921945074</v>
      </c>
      <c r="B352" s="5">
        <v>-2.29712446885307E-2</v>
      </c>
      <c r="C352" s="5">
        <v>-3.0897216912306801E-2</v>
      </c>
      <c r="D352" s="5">
        <v>1.24400285571819E-2</v>
      </c>
      <c r="E352" s="5">
        <v>7.2371852979380993E-2</v>
      </c>
      <c r="F352" s="5">
        <v>5.9758413715895999E-2</v>
      </c>
      <c r="G352" s="5">
        <v>-3.2023622010709997E-2</v>
      </c>
      <c r="H352" s="5">
        <v>-0.14796395798374101</v>
      </c>
      <c r="I352" s="5">
        <v>-8.01623146769396E-2</v>
      </c>
      <c r="J352" s="5">
        <v>-2.8560821063771101E-3</v>
      </c>
      <c r="K352" s="5">
        <v>-7.6862275927134002E-2</v>
      </c>
      <c r="L352" s="5">
        <v>-0.14675101306503399</v>
      </c>
      <c r="M352" s="5">
        <v>-4.5063983101232101E-3</v>
      </c>
      <c r="N352" s="5">
        <v>3.3663776730579097E-2</v>
      </c>
      <c r="O352" s="5">
        <v>3.6856249685693801E-2</v>
      </c>
      <c r="P352" s="39">
        <v>55.4</v>
      </c>
    </row>
    <row r="353" spans="1:16" x14ac:dyDescent="0.2">
      <c r="A353" s="13">
        <v>-0.123212239641095</v>
      </c>
      <c r="B353" s="5">
        <v>-2.5666272850238502E-2</v>
      </c>
      <c r="C353" s="5">
        <v>-2.4641110319758699E-2</v>
      </c>
      <c r="D353" s="5">
        <v>2.0949582964640098E-2</v>
      </c>
      <c r="E353" s="5">
        <v>8.0733291781500002E-2</v>
      </c>
      <c r="F353" s="5">
        <v>3.4539448078075297E-2</v>
      </c>
      <c r="G353" s="5">
        <v>-5.4042142515353601E-2</v>
      </c>
      <c r="H353" s="5">
        <v>-0.17035532875450299</v>
      </c>
      <c r="I353" s="5">
        <v>-9.1079639370035104E-2</v>
      </c>
      <c r="J353" s="5">
        <v>-8.5333098655552902E-4</v>
      </c>
      <c r="K353" s="5">
        <v>-9.6532365727387701E-2</v>
      </c>
      <c r="L353" s="5">
        <v>-0.13173588699371599</v>
      </c>
      <c r="M353" s="5">
        <v>-1.78226096263869E-2</v>
      </c>
      <c r="N353" s="5">
        <v>3.4789735788310197E-2</v>
      </c>
      <c r="O353" s="5">
        <v>3.8735876951643697E-2</v>
      </c>
      <c r="P353" s="39">
        <v>54.8</v>
      </c>
    </row>
    <row r="354" spans="1:16" x14ac:dyDescent="0.2">
      <c r="A354" s="13">
        <v>-0.11255906649666</v>
      </c>
      <c r="B354" s="5">
        <v>-2.7422275924541901E-2</v>
      </c>
      <c r="C354" s="5">
        <v>-1.7819900196017799E-2</v>
      </c>
      <c r="D354" s="5">
        <v>2.9634611846706901E-2</v>
      </c>
      <c r="E354" s="5">
        <v>8.8064181358301005E-2</v>
      </c>
      <c r="F354" s="5">
        <v>1.0242793820381599E-2</v>
      </c>
      <c r="G354" s="5">
        <v>-7.1648565535814904E-2</v>
      </c>
      <c r="H354" s="5">
        <v>-0.18407989009740899</v>
      </c>
      <c r="I354" s="5">
        <v>-9.7291459141439093E-2</v>
      </c>
      <c r="J354" s="5">
        <v>1.99157198237381E-3</v>
      </c>
      <c r="K354" s="5">
        <v>-0.113700441175958</v>
      </c>
      <c r="L354" s="5">
        <v>-0.109302811378245</v>
      </c>
      <c r="M354" s="5">
        <v>-2.8891823541616599E-2</v>
      </c>
      <c r="N354" s="5">
        <v>3.4471369226152897E-2</v>
      </c>
      <c r="O354" s="5">
        <v>3.9925601958247903E-2</v>
      </c>
      <c r="P354" s="39">
        <v>52.8</v>
      </c>
    </row>
    <row r="355" spans="1:16" x14ac:dyDescent="0.2">
      <c r="A355" s="13">
        <v>-0.101269540201196</v>
      </c>
      <c r="B355" s="5">
        <v>-2.8121409885164501E-2</v>
      </c>
      <c r="C355" s="5">
        <v>-1.10306007017266E-2</v>
      </c>
      <c r="D355" s="5">
        <v>3.7645769905525497E-2</v>
      </c>
      <c r="E355" s="5">
        <v>9.3766909377350993E-2</v>
      </c>
      <c r="F355" s="5">
        <v>-1.06910776626309E-2</v>
      </c>
      <c r="G355" s="5">
        <v>-8.2952410810861701E-2</v>
      </c>
      <c r="H355" s="5">
        <v>-0.18754790949045799</v>
      </c>
      <c r="I355" s="5">
        <v>-9.8025496694672407E-2</v>
      </c>
      <c r="J355" s="5">
        <v>5.2006440416041697E-3</v>
      </c>
      <c r="K355" s="5">
        <v>-0.127027630865718</v>
      </c>
      <c r="L355" s="5">
        <v>-8.0331332377919701E-2</v>
      </c>
      <c r="M355" s="5">
        <v>-3.6929127071765197E-2</v>
      </c>
      <c r="N355" s="5">
        <v>3.1391029797728898E-2</v>
      </c>
      <c r="O355" s="5">
        <v>4.0424658740176603E-2</v>
      </c>
      <c r="P355" s="39">
        <v>49</v>
      </c>
    </row>
    <row r="356" spans="1:16" x14ac:dyDescent="0.2">
      <c r="A356" s="13">
        <v>-9.0308683823620506E-2</v>
      </c>
      <c r="B356" s="5">
        <v>-2.77408837972585E-2</v>
      </c>
      <c r="C356" s="5">
        <v>-5.0442771529571303E-3</v>
      </c>
      <c r="D356" s="5">
        <v>4.4202193982890402E-2</v>
      </c>
      <c r="E356" s="5">
        <v>9.7181784016817901E-2</v>
      </c>
      <c r="F356" s="5">
        <v>-2.6113802830384499E-2</v>
      </c>
      <c r="G356" s="5">
        <v>-8.6888013813567005E-2</v>
      </c>
      <c r="H356" s="5">
        <v>-0.18009535919831099</v>
      </c>
      <c r="I356" s="5">
        <v>-9.2926637081406804E-2</v>
      </c>
      <c r="J356" s="5">
        <v>7.7905314826320201E-3</v>
      </c>
      <c r="K356" s="5">
        <v>-0.134751302623877</v>
      </c>
      <c r="L356" s="5">
        <v>-4.7717098887935697E-2</v>
      </c>
      <c r="M356" s="5">
        <v>-4.0629165332120999E-2</v>
      </c>
      <c r="N356" s="5">
        <v>2.50049649880754E-2</v>
      </c>
      <c r="O356" s="5">
        <v>3.9918214057523202E-2</v>
      </c>
      <c r="P356" s="39">
        <v>43.9</v>
      </c>
    </row>
    <row r="357" spans="1:16" x14ac:dyDescent="0.2">
      <c r="A357" s="13">
        <v>-8.0884913346586401E-2</v>
      </c>
      <c r="B357" s="5">
        <v>-2.6452117355883601E-2</v>
      </c>
      <c r="C357" s="5">
        <v>-5.3423862468538505E-4</v>
      </c>
      <c r="D357" s="5">
        <v>4.8837862675072098E-2</v>
      </c>
      <c r="E357" s="5">
        <v>9.7778907294281001E-2</v>
      </c>
      <c r="F357" s="5">
        <v>-3.4890880746084998E-2</v>
      </c>
      <c r="G357" s="5">
        <v>-8.3705840266770096E-2</v>
      </c>
      <c r="H357" s="5">
        <v>-0.16294431237825199</v>
      </c>
      <c r="I357" s="5">
        <v>-8.2732934914256706E-2</v>
      </c>
      <c r="J357" s="5">
        <v>8.5467172069653499E-3</v>
      </c>
      <c r="K357" s="5">
        <v>-0.134983446918926</v>
      </c>
      <c r="L357" s="5">
        <v>-1.4911837478197101E-2</v>
      </c>
      <c r="M357" s="5">
        <v>-3.8629406572656899E-2</v>
      </c>
      <c r="N357" s="5">
        <v>1.5639489670087402E-2</v>
      </c>
      <c r="O357" s="5">
        <v>3.8455992416012101E-2</v>
      </c>
      <c r="P357" s="39">
        <v>38.5</v>
      </c>
    </row>
    <row r="358" spans="1:16" x14ac:dyDescent="0.2">
      <c r="A358" s="13">
        <v>-7.4168177577413993E-2</v>
      </c>
      <c r="B358" s="5">
        <v>-2.4537851266246601E-2</v>
      </c>
      <c r="C358" s="5">
        <v>2.0031968779733898E-3</v>
      </c>
      <c r="D358" s="5">
        <v>5.1713315321697297E-2</v>
      </c>
      <c r="E358" s="5">
        <v>9.5887109802551496E-2</v>
      </c>
      <c r="F358" s="5">
        <v>-3.6777157483739303E-2</v>
      </c>
      <c r="G358" s="5">
        <v>-7.4962473423286199E-2</v>
      </c>
      <c r="H358" s="5">
        <v>-0.13998808646553401</v>
      </c>
      <c r="I358" s="5">
        <v>-6.9795010989682896E-2</v>
      </c>
      <c r="J358" s="5">
        <v>6.4483375757243304E-3</v>
      </c>
      <c r="K358" s="5">
        <v>-0.12631573424656301</v>
      </c>
      <c r="L358" s="5">
        <v>1.4457632911072099E-2</v>
      </c>
      <c r="M358" s="5">
        <v>-3.18472804379707E-2</v>
      </c>
      <c r="N358" s="5">
        <v>4.7949867197933597E-3</v>
      </c>
      <c r="O358" s="5">
        <v>3.6927456718664299E-2</v>
      </c>
      <c r="P358" s="39">
        <v>34.6</v>
      </c>
    </row>
    <row r="359" spans="1:16" x14ac:dyDescent="0.2">
      <c r="A359" s="13">
        <v>-7.1092456995964198E-2</v>
      </c>
      <c r="B359" s="5">
        <v>-2.2427917810318099E-2</v>
      </c>
      <c r="C359" s="5">
        <v>2.34771969670927E-3</v>
      </c>
      <c r="D359" s="5">
        <v>5.4134067061631201E-2</v>
      </c>
      <c r="E359" s="5">
        <v>9.2855919536178499E-2</v>
      </c>
      <c r="F359" s="5">
        <v>-3.3719255811409998E-2</v>
      </c>
      <c r="G359" s="5">
        <v>-6.4269721937768004E-2</v>
      </c>
      <c r="H359" s="5">
        <v>-0.11712742606299099</v>
      </c>
      <c r="I359" s="5">
        <v>-5.7571418241949598E-2</v>
      </c>
      <c r="J359" s="5">
        <v>4.0040035903015801E-4</v>
      </c>
      <c r="K359" s="5">
        <v>-0.108804669978281</v>
      </c>
      <c r="L359" s="5">
        <v>3.8066379600370001E-2</v>
      </c>
      <c r="M359" s="5">
        <v>-2.2680188404682E-2</v>
      </c>
      <c r="N359" s="5">
        <v>-5.2629436859746399E-3</v>
      </c>
      <c r="O359" s="5">
        <v>3.5478068053461202E-2</v>
      </c>
      <c r="P359" s="39">
        <v>33.700000000000003</v>
      </c>
    </row>
    <row r="360" spans="1:16" x14ac:dyDescent="0.2">
      <c r="A360" s="13">
        <v>4.7596833309126703E-3</v>
      </c>
      <c r="B360" s="5">
        <v>1.9295030594670901E-2</v>
      </c>
      <c r="C360" s="5">
        <v>-3.2405312017678501E-4</v>
      </c>
      <c r="D360" s="5">
        <v>8.8803697796124195E-2</v>
      </c>
      <c r="E360" s="5">
        <v>-4.3315153863269201E-2</v>
      </c>
      <c r="F360" s="5">
        <v>1.4715394599901699E-2</v>
      </c>
      <c r="G360" s="5">
        <v>7.1169744763150203E-3</v>
      </c>
      <c r="H360" s="5">
        <v>-4.7334754764309601E-2</v>
      </c>
      <c r="I360" s="5">
        <v>-3.3872138847793103E-2</v>
      </c>
      <c r="J360" s="5">
        <v>4.8658177666272201E-2</v>
      </c>
      <c r="K360" s="5">
        <v>-5.3643093982573199E-2</v>
      </c>
      <c r="L360" s="5">
        <v>9.1912450154149894E-2</v>
      </c>
      <c r="M360" s="5">
        <v>2.0145861939905599E-2</v>
      </c>
      <c r="N360" s="5">
        <v>-4.1556525438803102E-2</v>
      </c>
      <c r="O360" s="5">
        <v>1.3048552721713701E-2</v>
      </c>
      <c r="P360" s="39">
        <v>-8.11</v>
      </c>
    </row>
    <row r="361" spans="1:16" x14ac:dyDescent="0.2">
      <c r="A361" s="13">
        <v>2.74871172428383E-3</v>
      </c>
      <c r="B361" s="5">
        <v>1.5847913376921201E-2</v>
      </c>
      <c r="C361" s="5">
        <v>3.4086851577642399E-3</v>
      </c>
      <c r="D361" s="5">
        <v>8.4372062727947506E-2</v>
      </c>
      <c r="E361" s="5">
        <v>-3.2237354680616899E-2</v>
      </c>
      <c r="F361" s="5">
        <v>1.04988929254084E-2</v>
      </c>
      <c r="G361" s="5">
        <v>2.12636614049432E-4</v>
      </c>
      <c r="H361" s="5">
        <v>-5.8158476387082499E-2</v>
      </c>
      <c r="I361" s="5">
        <v>-4.0647716508210197E-2</v>
      </c>
      <c r="J361" s="5">
        <v>5.56516646675074E-2</v>
      </c>
      <c r="K361" s="5">
        <v>-6.17141901976518E-2</v>
      </c>
      <c r="L361" s="5">
        <v>9.7402816538815301E-2</v>
      </c>
      <c r="M361" s="5">
        <v>-2.17461236657636E-2</v>
      </c>
      <c r="N361" s="5">
        <v>-4.36086346880575E-2</v>
      </c>
      <c r="O361" s="5">
        <v>-9.0573146599811707E-3</v>
      </c>
      <c r="P361" s="39">
        <v>-3.18</v>
      </c>
    </row>
    <row r="362" spans="1:16" x14ac:dyDescent="0.2">
      <c r="A362" s="13">
        <v>-7.0815780186763496E-4</v>
      </c>
      <c r="B362" s="5">
        <v>1.26937141596616E-2</v>
      </c>
      <c r="C362" s="5">
        <v>5.2313008737484498E-3</v>
      </c>
      <c r="D362" s="5">
        <v>8.0195588145058297E-2</v>
      </c>
      <c r="E362" s="5">
        <v>-2.2815420147740299E-2</v>
      </c>
      <c r="F362" s="5">
        <v>9.4953321949209097E-3</v>
      </c>
      <c r="G362" s="5">
        <v>-3.1007677135799E-3</v>
      </c>
      <c r="H362" s="5">
        <v>-6.6035487916080202E-2</v>
      </c>
      <c r="I362" s="5">
        <v>-4.5901332362017697E-2</v>
      </c>
      <c r="J362" s="5">
        <v>5.7711473609415899E-2</v>
      </c>
      <c r="K362" s="5">
        <v>-6.5757100633926896E-2</v>
      </c>
      <c r="L362" s="5">
        <v>0.10542923672813299</v>
      </c>
      <c r="M362" s="5">
        <v>-5.9909213333250201E-2</v>
      </c>
      <c r="N362" s="5">
        <v>-4.6040503810122403E-2</v>
      </c>
      <c r="O362" s="5">
        <v>-2.6142533040615801E-2</v>
      </c>
      <c r="P362" s="39">
        <v>1.92</v>
      </c>
    </row>
    <row r="363" spans="1:16" x14ac:dyDescent="0.2">
      <c r="A363" s="13">
        <v>-4.9682750082462503E-3</v>
      </c>
      <c r="B363" s="5">
        <v>1.10274408375102E-2</v>
      </c>
      <c r="C363" s="5">
        <v>3.8512598843899598E-3</v>
      </c>
      <c r="D363" s="5">
        <v>7.7767005887338897E-2</v>
      </c>
      <c r="E363" s="5">
        <v>-1.7957432561229499E-2</v>
      </c>
      <c r="F363" s="5">
        <v>1.2930585880507399E-2</v>
      </c>
      <c r="G363" s="5">
        <v>-1.9585725711710901E-4</v>
      </c>
      <c r="H363" s="5">
        <v>-6.7735213130872801E-2</v>
      </c>
      <c r="I363" s="5">
        <v>-4.80845098030106E-2</v>
      </c>
      <c r="J363" s="5">
        <v>5.38142594274231E-2</v>
      </c>
      <c r="K363" s="5">
        <v>-6.0274313618129502E-2</v>
      </c>
      <c r="L363" s="5">
        <v>0.11485245409295899</v>
      </c>
      <c r="M363" s="5">
        <v>-8.42991962179893E-2</v>
      </c>
      <c r="N363" s="5">
        <v>-4.7712202753493201E-2</v>
      </c>
      <c r="O363" s="5">
        <v>-3.61112861381667E-2</v>
      </c>
      <c r="P363" s="39">
        <v>5.81</v>
      </c>
    </row>
    <row r="364" spans="1:16" x14ac:dyDescent="0.2">
      <c r="A364" s="13">
        <v>-9.1488782044505806E-3</v>
      </c>
      <c r="B364" s="5">
        <v>1.0857988686762901E-2</v>
      </c>
      <c r="C364" s="5">
        <v>1.3036629406634099E-3</v>
      </c>
      <c r="D364" s="5">
        <v>7.7242855970553304E-2</v>
      </c>
      <c r="E364" s="5">
        <v>-1.6979545936628E-2</v>
      </c>
      <c r="F364" s="5">
        <v>1.9047364271568501E-2</v>
      </c>
      <c r="G364" s="5">
        <v>5.8840987599379198E-3</v>
      </c>
      <c r="H364" s="5">
        <v>-6.4170018070128496E-2</v>
      </c>
      <c r="I364" s="5">
        <v>-4.78058182189205E-2</v>
      </c>
      <c r="J364" s="5">
        <v>4.7680636076507403E-2</v>
      </c>
      <c r="K364" s="5">
        <v>-4.7944308627562902E-2</v>
      </c>
      <c r="L364" s="5">
        <v>0.122732074962625</v>
      </c>
      <c r="M364" s="5">
        <v>-9.6817893281513204E-2</v>
      </c>
      <c r="N364" s="5">
        <v>-4.83323428383002E-2</v>
      </c>
      <c r="O364" s="5">
        <v>-4.1063350351155603E-2</v>
      </c>
      <c r="P364" s="39">
        <v>7.99</v>
      </c>
    </row>
    <row r="365" spans="1:16" x14ac:dyDescent="0.2">
      <c r="A365" s="13">
        <v>-1.26801631639465E-2</v>
      </c>
      <c r="B365" s="5">
        <v>1.16188891647401E-2</v>
      </c>
      <c r="C365" s="5">
        <v>-7.7551427959992301E-4</v>
      </c>
      <c r="D365" s="5">
        <v>7.8038272642267106E-2</v>
      </c>
      <c r="E365" s="5">
        <v>-1.8740294735715798E-2</v>
      </c>
      <c r="F365" s="5">
        <v>2.51871632984828E-2</v>
      </c>
      <c r="G365" s="5">
        <v>1.2025384351267999E-2</v>
      </c>
      <c r="H365" s="5">
        <v>-5.8039089347404801E-2</v>
      </c>
      <c r="I365" s="5">
        <v>-4.6303352869368902E-2</v>
      </c>
      <c r="J365" s="5">
        <v>4.1048996801013801E-2</v>
      </c>
      <c r="K365" s="5">
        <v>-3.2691618264466198E-2</v>
      </c>
      <c r="L365" s="5">
        <v>0.12827881328874699</v>
      </c>
      <c r="M365" s="5">
        <v>-0.101880239901118</v>
      </c>
      <c r="N365" s="5">
        <v>-4.7631542627989298E-2</v>
      </c>
      <c r="O365" s="5">
        <v>-4.4044707189118099E-2</v>
      </c>
      <c r="P365" s="39">
        <v>8.77</v>
      </c>
    </row>
    <row r="366" spans="1:16" x14ac:dyDescent="0.2">
      <c r="A366" s="13">
        <v>-1.539385568002E-2</v>
      </c>
      <c r="B366" s="5">
        <v>1.2871228010615E-2</v>
      </c>
      <c r="C366" s="5">
        <v>-2.0838661552208498E-3</v>
      </c>
      <c r="D366" s="5">
        <v>7.9595864400125296E-2</v>
      </c>
      <c r="E366" s="5">
        <v>-2.1489084504007501E-2</v>
      </c>
      <c r="F366" s="5">
        <v>3.0073087977056601E-2</v>
      </c>
      <c r="G366" s="5">
        <v>1.7099917301592198E-2</v>
      </c>
      <c r="H366" s="5">
        <v>-5.1129599472027103E-2</v>
      </c>
      <c r="I366" s="5">
        <v>-4.4153798418733702E-2</v>
      </c>
      <c r="J366" s="5">
        <v>3.5964765994969297E-2</v>
      </c>
      <c r="K366" s="5">
        <v>-1.7154552853982801E-2</v>
      </c>
      <c r="L366" s="5">
        <v>0.13012253612440799</v>
      </c>
      <c r="M366" s="5">
        <v>-0.102953396576411</v>
      </c>
      <c r="N366" s="5">
        <v>-4.5287829845075497E-2</v>
      </c>
      <c r="O366" s="5">
        <v>-4.6410347070646597E-2</v>
      </c>
      <c r="P366" s="39">
        <v>8.61</v>
      </c>
    </row>
    <row r="367" spans="1:16" x14ac:dyDescent="0.2">
      <c r="A367" s="13">
        <v>-1.73643116706074E-2</v>
      </c>
      <c r="B367" s="5">
        <v>1.44046596885454E-2</v>
      </c>
      <c r="C367" s="5">
        <v>-2.8656900570664099E-3</v>
      </c>
      <c r="D367" s="5">
        <v>8.1521929465361104E-2</v>
      </c>
      <c r="E367" s="5">
        <v>-2.44333892114546E-2</v>
      </c>
      <c r="F367" s="5">
        <v>3.3459415809571298E-2</v>
      </c>
      <c r="G367" s="5">
        <v>2.11986319512E-2</v>
      </c>
      <c r="H367" s="5">
        <v>-4.4475252625415303E-2</v>
      </c>
      <c r="I367" s="5">
        <v>-4.1910821393104702E-2</v>
      </c>
      <c r="J367" s="5">
        <v>3.2074877342642999E-2</v>
      </c>
      <c r="K367" s="5">
        <v>-2.9422318726663498E-3</v>
      </c>
      <c r="L367" s="5">
        <v>0.12818998672738799</v>
      </c>
      <c r="M367" s="5">
        <v>-0.10223121437804</v>
      </c>
      <c r="N367" s="5">
        <v>-4.21614744958793E-2</v>
      </c>
      <c r="O367" s="5">
        <v>-4.8884902771824598E-2</v>
      </c>
      <c r="P367" s="39">
        <v>7.91</v>
      </c>
    </row>
    <row r="368" spans="1:16" x14ac:dyDescent="0.2">
      <c r="A368" s="13">
        <v>-1.8717440190278201E-2</v>
      </c>
      <c r="B368" s="5">
        <v>1.6160304477814399E-2</v>
      </c>
      <c r="C368" s="5">
        <v>-3.4307064927667301E-3</v>
      </c>
      <c r="D368" s="5">
        <v>8.3595666786457606E-2</v>
      </c>
      <c r="E368" s="5">
        <v>-2.75103979785974E-2</v>
      </c>
      <c r="F368" s="5">
        <v>3.5520379444449003E-2</v>
      </c>
      <c r="G368" s="5">
        <v>2.4598055189346001E-2</v>
      </c>
      <c r="H368" s="5">
        <v>-3.8514133916225997E-2</v>
      </c>
      <c r="I368" s="5">
        <v>-3.98453574538453E-2</v>
      </c>
      <c r="J368" s="5">
        <v>2.8993897044324E-2</v>
      </c>
      <c r="K368" s="5">
        <v>9.6833260390006802E-3</v>
      </c>
      <c r="L368" s="5">
        <v>0.122851413095188</v>
      </c>
      <c r="M368" s="5">
        <v>-0.101284929102545</v>
      </c>
      <c r="N368" s="5">
        <v>-3.78659034870183E-2</v>
      </c>
      <c r="O368" s="5">
        <v>-5.22364053781572E-2</v>
      </c>
      <c r="P368" s="39">
        <v>6.87</v>
      </c>
    </row>
    <row r="369" spans="1:16" x14ac:dyDescent="0.2">
      <c r="A369" s="13">
        <v>-1.9560883802865001E-2</v>
      </c>
      <c r="B369" s="5">
        <v>1.8094920996063302E-2</v>
      </c>
      <c r="C369" s="5">
        <v>-3.9083867739828802E-3</v>
      </c>
      <c r="D369" s="5">
        <v>8.5715034310131402E-2</v>
      </c>
      <c r="E369" s="5">
        <v>-3.06998091406947E-2</v>
      </c>
      <c r="F369" s="5">
        <v>3.6633411587146801E-2</v>
      </c>
      <c r="G369" s="5">
        <v>2.7470652267634999E-2</v>
      </c>
      <c r="H369" s="5">
        <v>-3.3309733712075802E-2</v>
      </c>
      <c r="I369" s="5">
        <v>-3.8111612202020501E-2</v>
      </c>
      <c r="J369" s="5">
        <v>2.6764432517642801E-2</v>
      </c>
      <c r="K369" s="5">
        <v>2.0328914502108102E-2</v>
      </c>
      <c r="L369" s="5">
        <v>0.11443554881670601</v>
      </c>
      <c r="M369" s="5">
        <v>-0.10085339593819399</v>
      </c>
      <c r="N369" s="5">
        <v>-3.2395057015009297E-2</v>
      </c>
      <c r="O369" s="5">
        <v>-5.6414450668261701E-2</v>
      </c>
      <c r="P369" s="39">
        <v>5.54</v>
      </c>
    </row>
    <row r="370" spans="1:16" x14ac:dyDescent="0.2">
      <c r="A370" s="13">
        <v>-2.0040049393402499E-2</v>
      </c>
      <c r="B370" s="5">
        <v>2.0196580771285302E-2</v>
      </c>
      <c r="C370" s="5">
        <v>-4.2543658529847397E-3</v>
      </c>
      <c r="D370" s="5">
        <v>8.7831810356689494E-2</v>
      </c>
      <c r="E370" s="5">
        <v>-3.4106315978728E-2</v>
      </c>
      <c r="F370" s="5">
        <v>3.6941899257660601E-2</v>
      </c>
      <c r="G370" s="5">
        <v>2.98625375846687E-2</v>
      </c>
      <c r="H370" s="5">
        <v>-2.8724147772581601E-2</v>
      </c>
      <c r="I370" s="5">
        <v>-3.6657849221697E-2</v>
      </c>
      <c r="J370" s="5">
        <v>2.5440922788571501E-2</v>
      </c>
      <c r="K370" s="5">
        <v>2.9203730093115599E-2</v>
      </c>
      <c r="L370" s="5">
        <v>0.10272688475904999</v>
      </c>
      <c r="M370" s="5">
        <v>-0.102033468418396</v>
      </c>
      <c r="N370" s="5">
        <v>-2.5930036670190702E-2</v>
      </c>
      <c r="O370" s="5">
        <v>-6.18153957403609E-2</v>
      </c>
      <c r="P370" s="39">
        <v>3.85</v>
      </c>
    </row>
    <row r="371" spans="1:16" x14ac:dyDescent="0.2">
      <c r="A371" s="13">
        <v>-2.0261479004773899E-2</v>
      </c>
      <c r="B371" s="5">
        <v>2.2342930177211399E-2</v>
      </c>
      <c r="C371" s="5">
        <v>-4.4239852700575302E-3</v>
      </c>
      <c r="D371" s="5">
        <v>8.9916762710578996E-2</v>
      </c>
      <c r="E371" s="5">
        <v>-3.7675352397250401E-2</v>
      </c>
      <c r="F371" s="5">
        <v>3.69531525451346E-2</v>
      </c>
      <c r="G371" s="5">
        <v>3.1927589808382097E-2</v>
      </c>
      <c r="H371" s="5">
        <v>-2.4628166821643201E-2</v>
      </c>
      <c r="I371" s="5">
        <v>-3.52983181722311E-2</v>
      </c>
      <c r="J371" s="5">
        <v>2.46551061182162E-2</v>
      </c>
      <c r="K371" s="5">
        <v>3.5896728403317299E-2</v>
      </c>
      <c r="L371" s="5">
        <v>8.88854026154791E-2</v>
      </c>
      <c r="M371" s="5">
        <v>-0.103852360443512</v>
      </c>
      <c r="N371" s="5">
        <v>-1.9093354392443699E-2</v>
      </c>
      <c r="O371" s="5">
        <v>-6.7087248332964797E-2</v>
      </c>
      <c r="P371" s="39">
        <v>1.81</v>
      </c>
    </row>
    <row r="372" spans="1:16" x14ac:dyDescent="0.2">
      <c r="A372" s="13">
        <v>-2.0340537911980001E-2</v>
      </c>
      <c r="B372" s="5">
        <v>2.43929295259207E-2</v>
      </c>
      <c r="C372" s="5">
        <v>-4.4564250478305104E-3</v>
      </c>
      <c r="D372" s="5">
        <v>9.1941746547118799E-2</v>
      </c>
      <c r="E372" s="5">
        <v>-4.1246243506828997E-2</v>
      </c>
      <c r="F372" s="5">
        <v>3.6975276249122099E-2</v>
      </c>
      <c r="G372" s="5">
        <v>3.3971877264348402E-2</v>
      </c>
      <c r="H372" s="5">
        <v>-2.07423318432477E-2</v>
      </c>
      <c r="I372" s="5">
        <v>-3.3908327271292803E-2</v>
      </c>
      <c r="J372" s="5">
        <v>2.4017493211531502E-2</v>
      </c>
      <c r="K372" s="5">
        <v>4.03566858946489E-2</v>
      </c>
      <c r="L372" s="5">
        <v>7.3948308125279902E-2</v>
      </c>
      <c r="M372" s="5">
        <v>-0.105521041856363</v>
      </c>
      <c r="N372" s="5">
        <v>-1.2099680984178801E-2</v>
      </c>
      <c r="O372" s="5">
        <v>-7.1695681556134594E-2</v>
      </c>
      <c r="P372" s="39">
        <v>-0.4</v>
      </c>
    </row>
    <row r="373" spans="1:16" x14ac:dyDescent="0.2">
      <c r="A373" s="13">
        <v>-2.04112361945748E-2</v>
      </c>
      <c r="B373" s="5">
        <v>2.6262316717987601E-2</v>
      </c>
      <c r="C373" s="5">
        <v>-4.3806837981207299E-3</v>
      </c>
      <c r="D373" s="5">
        <v>9.3855526229563502E-2</v>
      </c>
      <c r="E373" s="5">
        <v>-4.4790454540639901E-2</v>
      </c>
      <c r="F373" s="5">
        <v>3.6984738702574897E-2</v>
      </c>
      <c r="G373" s="5">
        <v>3.6033294964100099E-2</v>
      </c>
      <c r="H373" s="5">
        <v>-1.6870980432977599E-2</v>
      </c>
      <c r="I373" s="5">
        <v>-3.2598360221500901E-2</v>
      </c>
      <c r="J373" s="5">
        <v>2.32069214869405E-2</v>
      </c>
      <c r="K373" s="5">
        <v>4.3042951391090399E-2</v>
      </c>
      <c r="L373" s="5">
        <v>5.85641508790452E-2</v>
      </c>
      <c r="M373" s="5">
        <v>-0.107346646828598</v>
      </c>
      <c r="N373" s="5">
        <v>-5.43330677231394E-3</v>
      </c>
      <c r="O373" s="5">
        <v>-7.6114724839962705E-2</v>
      </c>
      <c r="P373" s="39">
        <v>-2.41</v>
      </c>
    </row>
    <row r="374" spans="1:16" x14ac:dyDescent="0.2">
      <c r="A374" s="13">
        <v>-2.0566379246216099E-2</v>
      </c>
      <c r="B374" s="5">
        <v>2.7969168482906301E-2</v>
      </c>
      <c r="C374" s="5">
        <v>-4.2899655133200303E-3</v>
      </c>
      <c r="D374" s="5">
        <v>9.5617840226788195E-2</v>
      </c>
      <c r="E374" s="5">
        <v>-4.8350579257328503E-2</v>
      </c>
      <c r="F374" s="5">
        <v>3.71986097027069E-2</v>
      </c>
      <c r="G374" s="5">
        <v>3.8128198055509897E-2</v>
      </c>
      <c r="H374" s="5">
        <v>-1.31663383806241E-2</v>
      </c>
      <c r="I374" s="5">
        <v>-3.1420119475057601E-2</v>
      </c>
      <c r="J374" s="5">
        <v>2.2149073461503199E-2</v>
      </c>
      <c r="K374" s="5">
        <v>4.4478548121361802E-2</v>
      </c>
      <c r="L374" s="5">
        <v>4.3616203933984798E-2</v>
      </c>
      <c r="M374" s="5">
        <v>-0.10926002693827901</v>
      </c>
      <c r="N374" s="5">
        <v>4.7476238534039598E-4</v>
      </c>
      <c r="O374" s="5">
        <v>-8.0317562992642505E-2</v>
      </c>
      <c r="P374" s="39">
        <v>-3.86</v>
      </c>
    </row>
    <row r="375" spans="1:16" x14ac:dyDescent="0.2">
      <c r="A375" s="13">
        <v>-2.08585011255338E-2</v>
      </c>
      <c r="B375" s="5">
        <v>2.9522581548778199E-2</v>
      </c>
      <c r="C375" s="5">
        <v>-4.2167763223914297E-3</v>
      </c>
      <c r="D375" s="5">
        <v>9.7305628494963103E-2</v>
      </c>
      <c r="E375" s="5">
        <v>-5.19707859225653E-2</v>
      </c>
      <c r="F375" s="5">
        <v>3.7735261624520601E-2</v>
      </c>
      <c r="G375" s="5">
        <v>4.0267296695287703E-2</v>
      </c>
      <c r="H375" s="5">
        <v>-9.7730737449315697E-3</v>
      </c>
      <c r="I375" s="5">
        <v>-3.0208718542776399E-2</v>
      </c>
      <c r="J375" s="5">
        <v>2.0787738969026099E-2</v>
      </c>
      <c r="K375" s="5">
        <v>4.5022227851899001E-2</v>
      </c>
      <c r="L375" s="5">
        <v>2.9443733316638201E-2</v>
      </c>
      <c r="M375" s="5">
        <v>-0.110715278727765</v>
      </c>
      <c r="N375" s="5">
        <v>6.0940273727439704E-3</v>
      </c>
      <c r="O375" s="5">
        <v>-8.3629006300246195E-2</v>
      </c>
      <c r="P375" s="39">
        <v>-4.54</v>
      </c>
    </row>
    <row r="376" spans="1:16" x14ac:dyDescent="0.2">
      <c r="A376" s="13">
        <v>-2.1290647666880502E-2</v>
      </c>
      <c r="B376" s="5">
        <v>3.0898541275576601E-2</v>
      </c>
      <c r="C376" s="5">
        <v>-4.1704171565477097E-3</v>
      </c>
      <c r="D376" s="5">
        <v>9.8994808094579403E-2</v>
      </c>
      <c r="E376" s="5">
        <v>-5.5668352920606401E-2</v>
      </c>
      <c r="F376" s="5">
        <v>3.8556024902301998E-2</v>
      </c>
      <c r="G376" s="5">
        <v>4.2353713370497099E-2</v>
      </c>
      <c r="H376" s="5">
        <v>-6.6739045050647396E-3</v>
      </c>
      <c r="I376" s="5">
        <v>-2.8823261558035201E-2</v>
      </c>
      <c r="J376" s="5">
        <v>1.89273471959884E-2</v>
      </c>
      <c r="K376" s="5">
        <v>4.5713312664693397E-2</v>
      </c>
      <c r="L376" s="5">
        <v>1.6310018213027602E-2</v>
      </c>
      <c r="M376" s="5">
        <v>-0.111768127753439</v>
      </c>
      <c r="N376" s="5">
        <v>1.11764804913458E-2</v>
      </c>
      <c r="O376" s="5">
        <v>-8.6607180075236295E-2</v>
      </c>
      <c r="P376" s="39">
        <v>-4.53</v>
      </c>
    </row>
    <row r="377" spans="1:16" x14ac:dyDescent="0.2">
      <c r="A377" s="13">
        <v>-2.1841984509008799E-2</v>
      </c>
      <c r="B377" s="5">
        <v>3.2187510810110599E-2</v>
      </c>
      <c r="C377" s="5">
        <v>-4.1966054957840197E-3</v>
      </c>
      <c r="D377" s="5">
        <v>0.100793695994573</v>
      </c>
      <c r="E377" s="5">
        <v>-5.9443672962898701E-2</v>
      </c>
      <c r="F377" s="5">
        <v>3.9506564822741598E-2</v>
      </c>
      <c r="G377" s="5">
        <v>4.4358317407204001E-2</v>
      </c>
      <c r="H377" s="5">
        <v>-3.7664416046143501E-3</v>
      </c>
      <c r="I377" s="5">
        <v>-2.7313460592892299E-2</v>
      </c>
      <c r="J377" s="5">
        <v>1.62267387241893E-2</v>
      </c>
      <c r="K377" s="5">
        <v>4.69552032369807E-2</v>
      </c>
      <c r="L377" s="5">
        <v>4.1899920451059797E-3</v>
      </c>
      <c r="M377" s="5">
        <v>-0.112499293765132</v>
      </c>
      <c r="N377" s="5">
        <v>1.5873445201111398E-2</v>
      </c>
      <c r="O377" s="5">
        <v>-8.9144241807443805E-2</v>
      </c>
      <c r="P377" s="39">
        <v>-4</v>
      </c>
    </row>
    <row r="378" spans="1:16" x14ac:dyDescent="0.2">
      <c r="A378" s="13">
        <v>-2.2436075447324899E-2</v>
      </c>
      <c r="B378" s="5">
        <v>3.35017200748687E-2</v>
      </c>
      <c r="C378" s="5">
        <v>-4.5340150575521598E-3</v>
      </c>
      <c r="D378" s="5">
        <v>0.10266732580690301</v>
      </c>
      <c r="E378" s="5">
        <v>-6.3520073008929395E-2</v>
      </c>
      <c r="F378" s="5">
        <v>4.0405390975529198E-2</v>
      </c>
      <c r="G378" s="5">
        <v>4.6651647656915297E-2</v>
      </c>
      <c r="H378" s="5">
        <v>-1.3376466108732999E-3</v>
      </c>
      <c r="I378" s="5">
        <v>-2.57889975715676E-2</v>
      </c>
      <c r="J378" s="5">
        <v>1.2593737996283501E-2</v>
      </c>
      <c r="K378" s="5">
        <v>4.8848029180402298E-2</v>
      </c>
      <c r="L378" s="5">
        <v>-7.0334709936596598E-3</v>
      </c>
      <c r="M378" s="5">
        <v>-0.113027781561425</v>
      </c>
      <c r="N378" s="5">
        <v>2.0391261808419402E-2</v>
      </c>
      <c r="O378" s="5">
        <v>-9.1068478913061898E-2</v>
      </c>
      <c r="P378" s="39">
        <v>-3.16</v>
      </c>
    </row>
    <row r="379" spans="1:16" x14ac:dyDescent="0.2">
      <c r="A379" s="13">
        <v>-2.3003906945575501E-2</v>
      </c>
      <c r="B379" s="5">
        <v>3.4843699914185899E-2</v>
      </c>
      <c r="C379" s="5">
        <v>-5.0081440455094304E-3</v>
      </c>
      <c r="D379" s="5">
        <v>0.10455838717810401</v>
      </c>
      <c r="E379" s="5">
        <v>-6.7883789836484104E-2</v>
      </c>
      <c r="F379" s="5">
        <v>4.1091256178623102E-2</v>
      </c>
      <c r="G379" s="5">
        <v>4.8918892590724697E-2</v>
      </c>
      <c r="H379" s="5">
        <v>6.1345046113523295E-4</v>
      </c>
      <c r="I379" s="5">
        <v>-2.40571376472162E-2</v>
      </c>
      <c r="J379" s="5">
        <v>7.74370629351912E-3</v>
      </c>
      <c r="K379" s="5">
        <v>5.1579262006429399E-2</v>
      </c>
      <c r="L379" s="5">
        <v>-1.7898121849334502E-2</v>
      </c>
      <c r="M379" s="5">
        <v>-0.113222150105196</v>
      </c>
      <c r="N379" s="5">
        <v>2.45434138476502E-2</v>
      </c>
      <c r="O379" s="5">
        <v>-9.2232712595380698E-2</v>
      </c>
      <c r="P379" s="39">
        <v>-2.19</v>
      </c>
    </row>
    <row r="380" spans="1:16" x14ac:dyDescent="0.2">
      <c r="A380" s="13">
        <v>-2.3452048182914E-2</v>
      </c>
      <c r="B380" s="5">
        <v>3.62403133898445E-2</v>
      </c>
      <c r="C380" s="5">
        <v>-5.6277926600709401E-3</v>
      </c>
      <c r="D380" s="5">
        <v>0.106544944045603</v>
      </c>
      <c r="E380" s="5">
        <v>-7.2438138652226397E-2</v>
      </c>
      <c r="F380" s="5">
        <v>4.1437685649136399E-2</v>
      </c>
      <c r="G380" s="5">
        <v>5.1003875076907602E-2</v>
      </c>
      <c r="H380" s="5">
        <v>1.96077108696822E-3</v>
      </c>
      <c r="I380" s="5">
        <v>-2.2100814546151201E-2</v>
      </c>
      <c r="J380" s="5">
        <v>1.7708143046992399E-3</v>
      </c>
      <c r="K380" s="5">
        <v>5.5066112036559901E-2</v>
      </c>
      <c r="L380" s="5">
        <v>-2.8492046959257999E-2</v>
      </c>
      <c r="M380" s="5">
        <v>-0.11256270272690599</v>
      </c>
      <c r="N380" s="5">
        <v>2.8566808579289601E-2</v>
      </c>
      <c r="O380" s="5">
        <v>-9.2336014831984406E-2</v>
      </c>
      <c r="P380" s="39">
        <v>-1.22</v>
      </c>
    </row>
    <row r="381" spans="1:16" x14ac:dyDescent="0.2">
      <c r="A381" s="13">
        <v>-2.3672441428058799E-2</v>
      </c>
      <c r="B381" s="5">
        <v>3.7703204882124801E-2</v>
      </c>
      <c r="C381" s="5">
        <v>-6.4413996253563904E-3</v>
      </c>
      <c r="D381" s="5">
        <v>0.108594844048814</v>
      </c>
      <c r="E381" s="5">
        <v>-7.7369250239218701E-2</v>
      </c>
      <c r="F381" s="5">
        <v>4.1294348687020803E-2</v>
      </c>
      <c r="G381" s="5">
        <v>5.2648087185946303E-2</v>
      </c>
      <c r="H381" s="5">
        <v>2.600877284256E-3</v>
      </c>
      <c r="I381" s="5">
        <v>-2.0052532982256899E-2</v>
      </c>
      <c r="J381" s="5">
        <v>-5.1432123879223699E-3</v>
      </c>
      <c r="K381" s="5">
        <v>5.9144398144822502E-2</v>
      </c>
      <c r="L381" s="5">
        <v>-3.9572936588148103E-2</v>
      </c>
      <c r="M381" s="5">
        <v>-0.11051818366187199</v>
      </c>
      <c r="N381" s="5">
        <v>3.2782877469831502E-2</v>
      </c>
      <c r="O381" s="5">
        <v>-9.1197008260547399E-2</v>
      </c>
      <c r="P381" s="39">
        <v>-0.38</v>
      </c>
    </row>
    <row r="382" spans="1:16" x14ac:dyDescent="0.2">
      <c r="A382" s="13">
        <v>-2.3542673372390601E-2</v>
      </c>
      <c r="B382" s="5">
        <v>3.93610942929093E-2</v>
      </c>
      <c r="C382" s="5">
        <v>-7.5120627307184397E-3</v>
      </c>
      <c r="D382" s="5">
        <v>0.11082080716262099</v>
      </c>
      <c r="E382" s="5">
        <v>-8.2841585106688306E-2</v>
      </c>
      <c r="F382" s="5">
        <v>4.03557178957651E-2</v>
      </c>
      <c r="G382" s="5">
        <v>5.3685091718690597E-2</v>
      </c>
      <c r="H382" s="5">
        <v>2.26826589601152E-3</v>
      </c>
      <c r="I382" s="5">
        <v>-1.7956600937057601E-2</v>
      </c>
      <c r="J382" s="5">
        <v>-1.3153959310003901E-2</v>
      </c>
      <c r="K382" s="5">
        <v>6.3757744961751503E-2</v>
      </c>
      <c r="L382" s="5">
        <v>-5.1873602134393799E-2</v>
      </c>
      <c r="M382" s="5">
        <v>-0.10703222299332001</v>
      </c>
      <c r="N382" s="5">
        <v>3.7577490580042998E-2</v>
      </c>
      <c r="O382" s="5">
        <v>-8.9104495105831599E-2</v>
      </c>
      <c r="P382" s="39">
        <v>0.26</v>
      </c>
    </row>
    <row r="383" spans="1:16" x14ac:dyDescent="0.2">
      <c r="A383" s="13">
        <v>-2.2865579853140701E-2</v>
      </c>
      <c r="B383" s="5">
        <v>4.1121334232999497E-2</v>
      </c>
      <c r="C383" s="5">
        <v>-8.8230640390651802E-3</v>
      </c>
      <c r="D383" s="5">
        <v>0.11340886292247999</v>
      </c>
      <c r="E383" s="5">
        <v>-8.8560575085644799E-2</v>
      </c>
      <c r="F383" s="5">
        <v>3.8860836273306103E-2</v>
      </c>
      <c r="G383" s="5">
        <v>5.4037149843564398E-2</v>
      </c>
      <c r="H383" s="5">
        <v>4.6157667345696701E-4</v>
      </c>
      <c r="I383" s="5">
        <v>-1.6004344224898999E-2</v>
      </c>
      <c r="J383" s="5">
        <v>-2.23059368012576E-2</v>
      </c>
      <c r="K383" s="5">
        <v>6.8167675348020804E-2</v>
      </c>
      <c r="L383" s="5">
        <v>-6.55495561204123E-2</v>
      </c>
      <c r="M383" s="5">
        <v>-0.10086826294045401</v>
      </c>
      <c r="N383" s="5">
        <v>4.2736075466838198E-2</v>
      </c>
      <c r="O383" s="5">
        <v>-8.4738003940248705E-2</v>
      </c>
      <c r="P383" s="39">
        <v>0.71</v>
      </c>
    </row>
    <row r="384" spans="1:16" x14ac:dyDescent="0.2">
      <c r="A384" s="13">
        <v>-2.14331429146465E-2</v>
      </c>
      <c r="B384" s="5">
        <v>4.31604282990522E-2</v>
      </c>
      <c r="C384" s="5">
        <v>-1.02198672932733E-2</v>
      </c>
      <c r="D384" s="5">
        <v>0.116426040761049</v>
      </c>
      <c r="E384" s="5">
        <v>-9.4609537547797801E-2</v>
      </c>
      <c r="F384" s="5">
        <v>3.6060781495918501E-2</v>
      </c>
      <c r="G384" s="5">
        <v>5.2841616147130697E-2</v>
      </c>
      <c r="H384" s="5">
        <v>-3.1821736202029801E-3</v>
      </c>
      <c r="I384" s="5">
        <v>-1.4112796949180099E-2</v>
      </c>
      <c r="J384" s="5">
        <v>-3.22298565683228E-2</v>
      </c>
      <c r="K384" s="5">
        <v>7.2499156946989302E-2</v>
      </c>
      <c r="L384" s="5">
        <v>-8.0988654732173204E-2</v>
      </c>
      <c r="M384" s="5">
        <v>-9.2125566964334604E-2</v>
      </c>
      <c r="N384" s="5">
        <v>4.8267823131882097E-2</v>
      </c>
      <c r="O384" s="5">
        <v>-7.8077924406485505E-2</v>
      </c>
      <c r="P384" s="39">
        <v>0.99</v>
      </c>
    </row>
    <row r="385" spans="1:16" x14ac:dyDescent="0.2">
      <c r="A385" s="13">
        <v>-1.89952423221115E-2</v>
      </c>
      <c r="B385" s="5">
        <v>4.5518853087734602E-2</v>
      </c>
      <c r="C385" s="5">
        <v>-1.12869243903049E-2</v>
      </c>
      <c r="D385" s="5">
        <v>0.119927690122916</v>
      </c>
      <c r="E385" s="5">
        <v>-0.100575448719617</v>
      </c>
      <c r="F385" s="5">
        <v>3.1175169251140999E-2</v>
      </c>
      <c r="G385" s="5">
        <v>4.9163737268872902E-2</v>
      </c>
      <c r="H385" s="5">
        <v>-9.0640526290768093E-3</v>
      </c>
      <c r="I385" s="5">
        <v>-1.25861400891693E-2</v>
      </c>
      <c r="J385" s="5">
        <v>-4.2173982464176703E-2</v>
      </c>
      <c r="K385" s="5">
        <v>7.6599570472819498E-2</v>
      </c>
      <c r="L385" s="5">
        <v>-9.8635001755400395E-2</v>
      </c>
      <c r="M385" s="5">
        <v>-8.0802890812568404E-2</v>
      </c>
      <c r="N385" s="5">
        <v>5.35783257815904E-2</v>
      </c>
      <c r="O385" s="5">
        <v>-6.8460360514173202E-2</v>
      </c>
      <c r="P385" s="39">
        <v>1.01</v>
      </c>
    </row>
    <row r="386" spans="1:16" x14ac:dyDescent="0.2">
      <c r="A386" s="13">
        <v>-1.52283121767216E-2</v>
      </c>
      <c r="B386" s="5">
        <v>4.8139094465658297E-2</v>
      </c>
      <c r="C386" s="5">
        <v>-1.17031453618801E-2</v>
      </c>
      <c r="D386" s="5">
        <v>0.12401197135653499</v>
      </c>
      <c r="E386" s="5">
        <v>-0.106027393897557</v>
      </c>
      <c r="F386" s="5">
        <v>2.3605523072911201E-2</v>
      </c>
      <c r="G386" s="5">
        <v>4.27783251751521E-2</v>
      </c>
      <c r="H386" s="5">
        <v>-1.7407615141336898E-2</v>
      </c>
      <c r="I386" s="5">
        <v>-1.1112052900814099E-2</v>
      </c>
      <c r="J386" s="5">
        <v>-5.1246868287045499E-2</v>
      </c>
      <c r="K386" s="5">
        <v>7.85738704007546E-2</v>
      </c>
      <c r="L386" s="5">
        <v>-0.1181844507503</v>
      </c>
      <c r="M386" s="5">
        <v>-6.6269380662024396E-2</v>
      </c>
      <c r="N386" s="5">
        <v>5.8601711209012301E-2</v>
      </c>
      <c r="O386" s="5">
        <v>-5.3879095627098E-2</v>
      </c>
      <c r="P386" s="39">
        <v>0.59</v>
      </c>
    </row>
    <row r="387" spans="1:16" x14ac:dyDescent="0.2">
      <c r="A387" s="13">
        <v>-9.8995989236870599E-3</v>
      </c>
      <c r="B387" s="5">
        <v>5.0939463596699298E-2</v>
      </c>
      <c r="C387" s="5">
        <v>-1.1006228057781601E-2</v>
      </c>
      <c r="D387" s="5">
        <v>0.12856612923190999</v>
      </c>
      <c r="E387" s="5">
        <v>-0.11039659140189199</v>
      </c>
      <c r="F387" s="5">
        <v>1.2812197027839801E-2</v>
      </c>
      <c r="G387" s="5">
        <v>3.3445091535018998E-2</v>
      </c>
      <c r="H387" s="5">
        <v>-2.7758278380049201E-2</v>
      </c>
      <c r="I387" s="5">
        <v>-9.7224730224393496E-3</v>
      </c>
      <c r="J387" s="5">
        <v>-5.8286315314939101E-2</v>
      </c>
      <c r="K387" s="5">
        <v>7.6216346889259906E-2</v>
      </c>
      <c r="L387" s="5">
        <v>-0.138637875263252</v>
      </c>
      <c r="M387" s="5">
        <v>-4.9454753600991101E-2</v>
      </c>
      <c r="N387" s="5">
        <v>6.2714415685953803E-2</v>
      </c>
      <c r="O387" s="5">
        <v>-3.3861176428490097E-2</v>
      </c>
      <c r="P387" s="39">
        <v>-0.59</v>
      </c>
    </row>
    <row r="388" spans="1:16" x14ac:dyDescent="0.2">
      <c r="A388" s="13">
        <v>-3.0346903429665298E-3</v>
      </c>
      <c r="B388" s="5">
        <v>5.3673584590411098E-2</v>
      </c>
      <c r="C388" s="5">
        <v>-8.4870804503244697E-3</v>
      </c>
      <c r="D388" s="5">
        <v>0.13333374760949401</v>
      </c>
      <c r="E388" s="5">
        <v>-0.113436797298044</v>
      </c>
      <c r="F388" s="5">
        <v>-1.2175962779318501E-3</v>
      </c>
      <c r="G388" s="5">
        <v>2.1722445753350899E-2</v>
      </c>
      <c r="H388" s="5">
        <v>-3.8687684563087799E-2</v>
      </c>
      <c r="I388" s="5">
        <v>-8.1347012991919102E-3</v>
      </c>
      <c r="J388" s="5">
        <v>-6.0313327509017703E-2</v>
      </c>
      <c r="K388" s="5">
        <v>6.6627499069093807E-2</v>
      </c>
      <c r="L388" s="5">
        <v>-0.157368165712509</v>
      </c>
      <c r="M388" s="5">
        <v>-3.0522828829946901E-2</v>
      </c>
      <c r="N388" s="5">
        <v>6.4287354625265095E-2</v>
      </c>
      <c r="O388" s="5">
        <v>-8.1689931064250106E-3</v>
      </c>
      <c r="P388" s="39">
        <v>-2.82</v>
      </c>
    </row>
    <row r="389" spans="1:16" x14ac:dyDescent="0.2">
      <c r="A389" s="13">
        <v>4.9639258157132601E-3</v>
      </c>
      <c r="B389" s="5">
        <v>5.6004446917869398E-2</v>
      </c>
      <c r="C389" s="5">
        <v>-4.17818906408175E-3</v>
      </c>
      <c r="D389" s="5">
        <v>0.137621611892594</v>
      </c>
      <c r="E389" s="5">
        <v>-0.114412623625594</v>
      </c>
      <c r="F389" s="5">
        <v>-1.7075189640631601E-2</v>
      </c>
      <c r="G389" s="5">
        <v>9.3767465829048408E-3</v>
      </c>
      <c r="H389" s="5">
        <v>-4.7428053873707299E-2</v>
      </c>
      <c r="I389" s="5">
        <v>-6.0736644705149303E-3</v>
      </c>
      <c r="J389" s="5">
        <v>-5.5336262816173799E-2</v>
      </c>
      <c r="K389" s="5">
        <v>4.7964854341553897E-2</v>
      </c>
      <c r="L389" s="5">
        <v>-0.17038346183039099</v>
      </c>
      <c r="M389" s="5">
        <v>-1.2008282127285899E-2</v>
      </c>
      <c r="N389" s="5">
        <v>6.2583872902489596E-2</v>
      </c>
      <c r="O389" s="5">
        <v>2.0683812408048001E-2</v>
      </c>
      <c r="P389" s="39">
        <v>-6.3</v>
      </c>
    </row>
    <row r="390" spans="1:16" x14ac:dyDescent="0.2">
      <c r="A390" s="13">
        <v>1.3221115680099101E-2</v>
      </c>
      <c r="B390" s="5">
        <v>5.7595413205307297E-2</v>
      </c>
      <c r="C390" s="5">
        <v>1.1543501287377301E-3</v>
      </c>
      <c r="D390" s="5">
        <v>0.14047683624044899</v>
      </c>
      <c r="E390" s="5">
        <v>-0.11321706911877299</v>
      </c>
      <c r="F390" s="5">
        <v>-3.2055320639520997E-2</v>
      </c>
      <c r="G390" s="5">
        <v>-3.5215255603284498E-4</v>
      </c>
      <c r="H390" s="5">
        <v>-5.05352126497026E-2</v>
      </c>
      <c r="I390" s="5">
        <v>-3.071660634988E-3</v>
      </c>
      <c r="J390" s="5">
        <v>-4.2012680247821697E-2</v>
      </c>
      <c r="K390" s="5">
        <v>2.0293578929050399E-2</v>
      </c>
      <c r="L390" s="5">
        <v>-0.17277197026681601</v>
      </c>
      <c r="M390" s="5">
        <v>3.9325826863184799E-3</v>
      </c>
      <c r="N390" s="5">
        <v>5.7268935987845299E-2</v>
      </c>
      <c r="O390" s="5">
        <v>4.8817458397928698E-2</v>
      </c>
      <c r="P390" s="39">
        <v>-11</v>
      </c>
    </row>
    <row r="391" spans="1:16" x14ac:dyDescent="0.2">
      <c r="A391" s="13">
        <v>2.03918854437137E-2</v>
      </c>
      <c r="B391" s="5">
        <v>5.8210047542720203E-2</v>
      </c>
      <c r="C391" s="5">
        <v>7.0918894747452098E-3</v>
      </c>
      <c r="D391" s="5">
        <v>0.14085994095462601</v>
      </c>
      <c r="E391" s="5">
        <v>-0.110862752275921</v>
      </c>
      <c r="F391" s="5">
        <v>-4.3183661626620198E-2</v>
      </c>
      <c r="G391" s="5">
        <v>-4.6034487955580704E-3</v>
      </c>
      <c r="H391" s="5">
        <v>-4.54502173613337E-2</v>
      </c>
      <c r="I391" s="5">
        <v>1.9766141939292102E-3</v>
      </c>
      <c r="J391" s="5">
        <v>-2.16722857666608E-2</v>
      </c>
      <c r="K391" s="5">
        <v>-1.2883278626175601E-2</v>
      </c>
      <c r="L391" s="5">
        <v>-0.158837349077946</v>
      </c>
      <c r="M391" s="5">
        <v>2.1828553333936199E-2</v>
      </c>
      <c r="N391" s="5">
        <v>4.7952437780227897E-2</v>
      </c>
      <c r="O391" s="5">
        <v>7.5161317579892098E-2</v>
      </c>
      <c r="P391" s="39">
        <v>-16.2</v>
      </c>
    </row>
    <row r="392" spans="1:16" x14ac:dyDescent="0.2">
      <c r="A392" s="13">
        <v>2.5364418819513901E-2</v>
      </c>
      <c r="B392" s="5">
        <v>5.7834230575864197E-2</v>
      </c>
      <c r="C392" s="5">
        <v>1.18283556270646E-2</v>
      </c>
      <c r="D392" s="5">
        <v>0.139116401680734</v>
      </c>
      <c r="E392" s="5">
        <v>-0.1081731560671</v>
      </c>
      <c r="F392" s="5">
        <v>-4.7204001642479697E-2</v>
      </c>
      <c r="G392" s="5">
        <v>-2.2900236536572299E-3</v>
      </c>
      <c r="H392" s="5">
        <v>-3.2377991177357901E-2</v>
      </c>
      <c r="I392" s="5">
        <v>8.1486681272461507E-3</v>
      </c>
      <c r="J392" s="5">
        <v>2.1834196739057301E-3</v>
      </c>
      <c r="K392" s="5">
        <v>-4.4989914173398399E-2</v>
      </c>
      <c r="L392" s="5">
        <v>-0.1300985829114</v>
      </c>
      <c r="M392" s="5">
        <v>3.8969162459887699E-2</v>
      </c>
      <c r="N392" s="5">
        <v>3.8525611365425899E-2</v>
      </c>
      <c r="O392" s="5">
        <v>9.2256462048994001E-2</v>
      </c>
      <c r="P392" s="39">
        <v>-20.7</v>
      </c>
    </row>
    <row r="393" spans="1:16" x14ac:dyDescent="0.2">
      <c r="A393" s="13">
        <v>2.7589429976658301E-2</v>
      </c>
      <c r="B393" s="5">
        <v>5.64467616350669E-2</v>
      </c>
      <c r="C393" s="5">
        <v>1.42825291715455E-2</v>
      </c>
      <c r="D393" s="5">
        <v>0.13549127742334899</v>
      </c>
      <c r="E393" s="5">
        <v>-0.10545210027287499</v>
      </c>
      <c r="F393" s="5">
        <v>-4.4259032650365397E-2</v>
      </c>
      <c r="G393" s="5">
        <v>5.8307250828153502E-3</v>
      </c>
      <c r="H393" s="5">
        <v>-1.4250402443718901E-2</v>
      </c>
      <c r="I393" s="5">
        <v>1.41398090276632E-2</v>
      </c>
      <c r="J393" s="5">
        <v>2.3775184881322301E-2</v>
      </c>
      <c r="K393" s="5">
        <v>-7.0161759719959402E-2</v>
      </c>
      <c r="L393" s="5">
        <v>-9.1278366321893595E-2</v>
      </c>
      <c r="M393" s="5">
        <v>5.68924984419217E-2</v>
      </c>
      <c r="N393" s="5">
        <v>2.9884712534881699E-2</v>
      </c>
      <c r="O393" s="5">
        <v>0.101283844185655</v>
      </c>
      <c r="P393" s="39">
        <v>-23.1</v>
      </c>
    </row>
    <row r="394" spans="1:16" x14ac:dyDescent="0.2">
      <c r="A394" s="13">
        <v>2.7273975101225E-2</v>
      </c>
      <c r="B394" s="5">
        <v>5.4181623614620901E-2</v>
      </c>
      <c r="C394" s="5">
        <v>1.4256262257738401E-2</v>
      </c>
      <c r="D394" s="5">
        <v>0.13075237275030499</v>
      </c>
      <c r="E394" s="5">
        <v>-0.10284650669727199</v>
      </c>
      <c r="F394" s="5">
        <v>-3.5913771851910102E-2</v>
      </c>
      <c r="G394" s="5">
        <v>1.7136815718839501E-2</v>
      </c>
      <c r="H394" s="5">
        <v>4.8512499305973901E-3</v>
      </c>
      <c r="I394" s="5">
        <v>1.8926789762750501E-2</v>
      </c>
      <c r="J394" s="5">
        <v>3.9477111879434798E-2</v>
      </c>
      <c r="K394" s="5">
        <v>-8.5774563774350804E-2</v>
      </c>
      <c r="L394" s="5">
        <v>-5.07760221627526E-2</v>
      </c>
      <c r="M394" s="5">
        <v>7.5640654391878004E-2</v>
      </c>
      <c r="N394" s="5">
        <v>2.13836718005645E-2</v>
      </c>
      <c r="O394" s="5">
        <v>0.105397019207948</v>
      </c>
      <c r="P394" s="39">
        <v>-22.6</v>
      </c>
    </row>
    <row r="395" spans="1:16" x14ac:dyDescent="0.2">
      <c r="A395" s="13">
        <v>2.5049002495201599E-2</v>
      </c>
      <c r="B395" s="5">
        <v>5.1525653243873697E-2</v>
      </c>
      <c r="C395" s="5">
        <v>1.25332012308653E-2</v>
      </c>
      <c r="D395" s="5">
        <v>0.12563095424691001</v>
      </c>
      <c r="E395" s="5">
        <v>-0.100239995040284</v>
      </c>
      <c r="F395" s="5">
        <v>-2.4643260894091801E-2</v>
      </c>
      <c r="G395" s="5">
        <v>2.8738982673053599E-2</v>
      </c>
      <c r="H395" s="5">
        <v>2.1193873604054801E-2</v>
      </c>
      <c r="I395" s="5">
        <v>2.2155197087807599E-2</v>
      </c>
      <c r="J395" s="5">
        <v>4.8373483979108699E-2</v>
      </c>
      <c r="K395" s="5">
        <v>-9.2696766063640898E-2</v>
      </c>
      <c r="L395" s="5">
        <v>-1.51010942431572E-2</v>
      </c>
      <c r="M395" s="5">
        <v>9.4533158497386902E-2</v>
      </c>
      <c r="N395" s="5">
        <v>1.2509652971442299E-2</v>
      </c>
      <c r="O395" s="5">
        <v>0.106902314723666</v>
      </c>
      <c r="P395" s="39">
        <v>-19.2</v>
      </c>
    </row>
    <row r="396" spans="1:16" x14ac:dyDescent="0.2">
      <c r="A396" s="13">
        <v>2.1687210016232701E-2</v>
      </c>
      <c r="B396" s="5">
        <v>4.8793981684192397E-2</v>
      </c>
      <c r="C396" s="5">
        <v>9.7616247876955494E-3</v>
      </c>
      <c r="D396" s="5">
        <v>0.120450052642383</v>
      </c>
      <c r="E396" s="5">
        <v>-9.7424518119047607E-2</v>
      </c>
      <c r="F396" s="5">
        <v>-1.2374842882151699E-2</v>
      </c>
      <c r="G396" s="5">
        <v>3.8515557911515202E-2</v>
      </c>
      <c r="H396" s="5">
        <v>3.26447526259094E-2</v>
      </c>
      <c r="I396" s="5">
        <v>2.3369663690709402E-2</v>
      </c>
      <c r="J396" s="5">
        <v>5.1496028026480602E-2</v>
      </c>
      <c r="K396" s="5">
        <v>-9.4077282801576706E-2</v>
      </c>
      <c r="L396" s="5">
        <v>1.25407061344613E-2</v>
      </c>
      <c r="M396" s="5">
        <v>0.111723942754604</v>
      </c>
      <c r="N396" s="5">
        <v>2.5699987845468901E-3</v>
      </c>
      <c r="O396" s="5">
        <v>0.106737262837849</v>
      </c>
      <c r="P396" s="39">
        <v>-14.5</v>
      </c>
    </row>
    <row r="397" spans="1:16" x14ac:dyDescent="0.2">
      <c r="A397" s="13">
        <v>1.7774288725550098E-2</v>
      </c>
      <c r="B397" s="5">
        <v>4.6246806275490999E-2</v>
      </c>
      <c r="C397" s="5">
        <v>6.7164436898520504E-3</v>
      </c>
      <c r="D397" s="5">
        <v>0.115671573490325</v>
      </c>
      <c r="E397" s="5">
        <v>-9.4732637691278099E-2</v>
      </c>
      <c r="F397" s="5">
        <v>-8.50430124598376E-4</v>
      </c>
      <c r="G397" s="5">
        <v>4.5438178299563398E-2</v>
      </c>
      <c r="H397" s="5">
        <v>3.8830668388258001E-2</v>
      </c>
      <c r="I397" s="5">
        <v>2.2782728035487101E-2</v>
      </c>
      <c r="J397" s="5">
        <v>5.0575338131457301E-2</v>
      </c>
      <c r="K397" s="5">
        <v>-9.2212454375310296E-2</v>
      </c>
      <c r="L397" s="5">
        <v>3.1853779724734001E-2</v>
      </c>
      <c r="M397" s="5">
        <v>0.125956261592683</v>
      </c>
      <c r="N397" s="5">
        <v>-7.3833656313607998E-3</v>
      </c>
      <c r="O397" s="5">
        <v>0.105394338497172</v>
      </c>
      <c r="P397" s="39">
        <v>-10.5</v>
      </c>
    </row>
    <row r="398" spans="1:16" x14ac:dyDescent="0.2">
      <c r="A398" s="13">
        <v>1.37655680757431E-2</v>
      </c>
      <c r="B398" s="5">
        <v>4.3855636354887401E-2</v>
      </c>
      <c r="C398" s="5">
        <v>3.72085665940469E-3</v>
      </c>
      <c r="D398" s="5">
        <v>0.111475199078888</v>
      </c>
      <c r="E398" s="5">
        <v>-9.1852708229571894E-2</v>
      </c>
      <c r="F398" s="5">
        <v>9.5061137958457192E-3</v>
      </c>
      <c r="G398" s="5">
        <v>4.9458158393637798E-2</v>
      </c>
      <c r="H398" s="5">
        <v>4.0048695338868602E-2</v>
      </c>
      <c r="I398" s="5">
        <v>2.05534794324728E-2</v>
      </c>
      <c r="J398" s="5">
        <v>4.7286005392467703E-2</v>
      </c>
      <c r="K398" s="5">
        <v>-8.8685824492126905E-2</v>
      </c>
      <c r="L398" s="5">
        <v>4.4300755876200498E-2</v>
      </c>
      <c r="M398" s="5">
        <v>0.136344158643943</v>
      </c>
      <c r="N398" s="5">
        <v>-1.76825542846374E-2</v>
      </c>
      <c r="O398" s="5">
        <v>0.103024758479891</v>
      </c>
      <c r="P398" s="39">
        <v>-8.23</v>
      </c>
    </row>
    <row r="399" spans="1:16" x14ac:dyDescent="0.2">
      <c r="A399" s="13">
        <v>9.9430853183176196E-3</v>
      </c>
      <c r="B399" s="5">
        <v>4.1523848334773898E-2</v>
      </c>
      <c r="C399" s="5">
        <v>1.2264891056647999E-3</v>
      </c>
      <c r="D399" s="5">
        <v>0.107822516911358</v>
      </c>
      <c r="E399" s="5">
        <v>-8.8736260630571204E-2</v>
      </c>
      <c r="F399" s="5">
        <v>1.8024314076653301E-2</v>
      </c>
      <c r="G399" s="5">
        <v>5.0478184320354398E-2</v>
      </c>
      <c r="H399" s="5">
        <v>3.7219031825831E-2</v>
      </c>
      <c r="I399" s="5">
        <v>1.68210280846493E-2</v>
      </c>
      <c r="J399" s="5">
        <v>4.3149827963844201E-2</v>
      </c>
      <c r="K399" s="5">
        <v>-8.4415103749024695E-2</v>
      </c>
      <c r="L399" s="5">
        <v>5.1266553193281598E-2</v>
      </c>
      <c r="M399" s="5">
        <v>0.14284207315140501</v>
      </c>
      <c r="N399" s="5">
        <v>-2.6913209255762401E-2</v>
      </c>
      <c r="O399" s="5">
        <v>9.9234553821847399E-2</v>
      </c>
      <c r="P399" s="39">
        <v>-7.19</v>
      </c>
    </row>
    <row r="400" spans="1:16" x14ac:dyDescent="0.2">
      <c r="A400" s="13">
        <v>6.5219898525421304E-3</v>
      </c>
      <c r="B400" s="5">
        <v>3.9169441325718597E-2</v>
      </c>
      <c r="C400" s="5">
        <v>-7.2911255924254796E-4</v>
      </c>
      <c r="D400" s="5">
        <v>0.104986136959204</v>
      </c>
      <c r="E400" s="5">
        <v>-8.5144846745204006E-2</v>
      </c>
      <c r="F400" s="5">
        <v>2.4472952551044001E-2</v>
      </c>
      <c r="G400" s="5">
        <v>4.8758774335315801E-2</v>
      </c>
      <c r="H400" s="5">
        <v>3.1187808664261098E-2</v>
      </c>
      <c r="I400" s="5">
        <v>1.19008958219123E-2</v>
      </c>
      <c r="J400" s="5">
        <v>3.9427812466637999E-2</v>
      </c>
      <c r="K400" s="5">
        <v>-8.0317229728144104E-2</v>
      </c>
      <c r="L400" s="5">
        <v>5.4783187177377297E-2</v>
      </c>
      <c r="M400" s="5">
        <v>0.14461196439378701</v>
      </c>
      <c r="N400" s="5">
        <v>-3.4009153314998403E-2</v>
      </c>
      <c r="O400" s="5">
        <v>9.3222640416965902E-2</v>
      </c>
      <c r="P400" s="39">
        <v>-6.64</v>
      </c>
    </row>
    <row r="401" spans="1:16" x14ac:dyDescent="0.2">
      <c r="A401" s="13">
        <v>3.6280752781321399E-3</v>
      </c>
      <c r="B401" s="5">
        <v>3.6836638909908598E-2</v>
      </c>
      <c r="C401" s="5">
        <v>-2.2789791901154698E-3</v>
      </c>
      <c r="D401" s="5">
        <v>0.102723208655883</v>
      </c>
      <c r="E401" s="5">
        <v>-8.1331132608606402E-2</v>
      </c>
      <c r="F401" s="5">
        <v>2.8519205888842599E-2</v>
      </c>
      <c r="G401" s="5">
        <v>4.4628100488797597E-2</v>
      </c>
      <c r="H401" s="5">
        <v>2.25986222147113E-2</v>
      </c>
      <c r="I401" s="5">
        <v>5.7844363594128697E-3</v>
      </c>
      <c r="J401" s="5">
        <v>3.6752746164784397E-2</v>
      </c>
      <c r="K401" s="5">
        <v>-7.6738410191154002E-2</v>
      </c>
      <c r="L401" s="5">
        <v>5.5842493327157003E-2</v>
      </c>
      <c r="M401" s="5">
        <v>0.14269479606832899</v>
      </c>
      <c r="N401" s="5">
        <v>-3.8512617762873201E-2</v>
      </c>
      <c r="O401" s="5">
        <v>8.5465600955367496E-2</v>
      </c>
      <c r="P401" s="39">
        <v>-5.86</v>
      </c>
    </row>
    <row r="402" spans="1:16" x14ac:dyDescent="0.2">
      <c r="A402" s="13">
        <v>1.36738895186278E-3</v>
      </c>
      <c r="B402" s="5">
        <v>3.4512342199795001E-2</v>
      </c>
      <c r="C402" s="5">
        <v>-3.54259001473949E-3</v>
      </c>
      <c r="D402" s="5">
        <v>0.100713412366742</v>
      </c>
      <c r="E402" s="5">
        <v>-7.7458540192360106E-2</v>
      </c>
      <c r="F402" s="5">
        <v>3.0215180941150398E-2</v>
      </c>
      <c r="G402" s="5">
        <v>3.86910326484627E-2</v>
      </c>
      <c r="H402" s="5">
        <v>1.1851385910023601E-2</v>
      </c>
      <c r="I402" s="5">
        <v>-1.3438823371816999E-3</v>
      </c>
      <c r="J402" s="5">
        <v>3.51232573989088E-2</v>
      </c>
      <c r="K402" s="5">
        <v>-7.4036154648626507E-2</v>
      </c>
      <c r="L402" s="5">
        <v>5.5375248145759302E-2</v>
      </c>
      <c r="M402" s="5">
        <v>0.13833870953621</v>
      </c>
      <c r="N402" s="5">
        <v>-4.0337151731752903E-2</v>
      </c>
      <c r="O402" s="5">
        <v>7.7797032873308997E-2</v>
      </c>
      <c r="P402" s="39">
        <v>-4.6100000000000003</v>
      </c>
    </row>
    <row r="403" spans="1:16" x14ac:dyDescent="0.2">
      <c r="A403" s="13">
        <v>-1.22505351194916E-4</v>
      </c>
      <c r="B403" s="5">
        <v>3.2140085463915703E-2</v>
      </c>
      <c r="C403" s="5">
        <v>-4.5716609196703398E-3</v>
      </c>
      <c r="D403" s="5">
        <v>9.9138737439710398E-2</v>
      </c>
      <c r="E403" s="5">
        <v>-7.3431514930773906E-2</v>
      </c>
      <c r="F403" s="5">
        <v>3.0026469934348401E-2</v>
      </c>
      <c r="G403" s="5">
        <v>3.1721255535676E-2</v>
      </c>
      <c r="H403" s="5">
        <v>7.1442414548081502E-5</v>
      </c>
      <c r="I403" s="5">
        <v>-8.9187416749879692E-3</v>
      </c>
      <c r="J403" s="5">
        <v>3.4242656781329602E-2</v>
      </c>
      <c r="K403" s="5">
        <v>-7.1852208968344294E-2</v>
      </c>
      <c r="L403" s="5">
        <v>5.3845602721870001E-2</v>
      </c>
      <c r="M403" s="5">
        <v>0.13195791315555699</v>
      </c>
      <c r="N403" s="5">
        <v>-4.0368036393395403E-2</v>
      </c>
      <c r="O403" s="5">
        <v>7.0887342288439903E-2</v>
      </c>
      <c r="P403" s="39">
        <v>-3.19</v>
      </c>
    </row>
    <row r="404" spans="1:16" x14ac:dyDescent="0.2">
      <c r="A404" s="13">
        <v>-7.6471812993023297E-4</v>
      </c>
      <c r="B404" s="5">
        <v>2.9860187061195701E-2</v>
      </c>
      <c r="C404" s="5">
        <v>-5.2092744368374298E-3</v>
      </c>
      <c r="D404" s="5">
        <v>9.8120929704851007E-2</v>
      </c>
      <c r="E404" s="5">
        <v>-6.9495223388608598E-2</v>
      </c>
      <c r="F404" s="5">
        <v>2.81901928856544E-2</v>
      </c>
      <c r="G404" s="5">
        <v>2.4447588277509799E-2</v>
      </c>
      <c r="H404" s="5">
        <v>-1.1621023596819E-2</v>
      </c>
      <c r="I404" s="5">
        <v>-1.6330476967120301E-2</v>
      </c>
      <c r="J404" s="5">
        <v>3.38077737520079E-2</v>
      </c>
      <c r="K404" s="5">
        <v>-6.9718261269206494E-2</v>
      </c>
      <c r="L404" s="5">
        <v>5.2703161927821901E-2</v>
      </c>
      <c r="M404" s="5">
        <v>0.12350958607094301</v>
      </c>
      <c r="N404" s="5">
        <v>-3.8715671414507297E-2</v>
      </c>
      <c r="O404" s="5">
        <v>6.4828580636924205E-2</v>
      </c>
      <c r="P404" s="39">
        <v>-2.17</v>
      </c>
    </row>
    <row r="405" spans="1:16" x14ac:dyDescent="0.2">
      <c r="A405" s="13">
        <v>-5.4305839162605495E-4</v>
      </c>
      <c r="B405" s="5">
        <v>2.7785057721250402E-2</v>
      </c>
      <c r="C405" s="5">
        <v>-5.5052381278753596E-3</v>
      </c>
      <c r="D405" s="5">
        <v>9.7696419672882895E-2</v>
      </c>
      <c r="E405" s="5">
        <v>-6.6123955534832898E-2</v>
      </c>
      <c r="F405" s="5">
        <v>2.5333886171323101E-2</v>
      </c>
      <c r="G405" s="5">
        <v>1.7567934805507501E-2</v>
      </c>
      <c r="H405" s="5">
        <v>-2.2385324465350999E-2</v>
      </c>
      <c r="I405" s="5">
        <v>-2.2961122419624901E-2</v>
      </c>
      <c r="J405" s="5">
        <v>3.3554823245807303E-2</v>
      </c>
      <c r="K405" s="5">
        <v>-6.7438288318864406E-2</v>
      </c>
      <c r="L405" s="5">
        <v>5.3283155325653003E-2</v>
      </c>
      <c r="M405" s="5">
        <v>0.113524302621637</v>
      </c>
      <c r="N405" s="5">
        <v>-3.6120862064997802E-2</v>
      </c>
      <c r="O405" s="5">
        <v>5.8975032464443397E-2</v>
      </c>
      <c r="P405" s="39">
        <v>-2.14</v>
      </c>
    </row>
    <row r="406" spans="1:16" x14ac:dyDescent="0.2">
      <c r="A406" s="13">
        <v>5.2393527061823605E-4</v>
      </c>
      <c r="B406" s="5">
        <v>2.5978712699033801E-2</v>
      </c>
      <c r="C406" s="5">
        <v>-5.5195695013646401E-3</v>
      </c>
      <c r="D406" s="5">
        <v>9.7491392697712106E-2</v>
      </c>
      <c r="E406" s="5">
        <v>-6.3381274203656995E-2</v>
      </c>
      <c r="F406" s="5">
        <v>2.2420614363581701E-2</v>
      </c>
      <c r="G406" s="5">
        <v>1.2602663272983299E-2</v>
      </c>
      <c r="H406" s="5">
        <v>-3.0985150147761601E-2</v>
      </c>
      <c r="I406" s="5">
        <v>-2.77366473576647E-2</v>
      </c>
      <c r="J406" s="5">
        <v>3.3579042901365999E-2</v>
      </c>
      <c r="K406" s="5">
        <v>-6.5140826579056704E-2</v>
      </c>
      <c r="L406" s="5">
        <v>5.6008219015682599E-2</v>
      </c>
      <c r="M406" s="5">
        <v>0.10346354757670199</v>
      </c>
      <c r="N406" s="5">
        <v>-3.3358682965663002E-2</v>
      </c>
      <c r="O406" s="5">
        <v>5.4028464251986097E-2</v>
      </c>
      <c r="P406" s="39">
        <v>-3.41</v>
      </c>
    </row>
    <row r="407" spans="1:16" x14ac:dyDescent="0.2">
      <c r="A407" s="13">
        <v>2.2343821985121299E-3</v>
      </c>
      <c r="B407" s="5">
        <v>2.44732767184472E-2</v>
      </c>
      <c r="C407" s="5">
        <v>-5.1806821989632303E-3</v>
      </c>
      <c r="D407" s="5">
        <v>9.6983697086900203E-2</v>
      </c>
      <c r="E407" s="5">
        <v>-6.0946787050359601E-2</v>
      </c>
      <c r="F407" s="5">
        <v>2.0059530591580301E-2</v>
      </c>
      <c r="G407" s="5">
        <v>1.02002188180898E-2</v>
      </c>
      <c r="H407" s="5">
        <v>-3.6716387625212801E-2</v>
      </c>
      <c r="I407" s="5">
        <v>-3.0260544163994901E-2</v>
      </c>
      <c r="J407" s="5">
        <v>3.4143110817955201E-2</v>
      </c>
      <c r="K407" s="5">
        <v>-6.2263065555379797E-2</v>
      </c>
      <c r="L407" s="5">
        <v>6.1227240901579202E-2</v>
      </c>
      <c r="M407" s="5">
        <v>9.3402570627251796E-2</v>
      </c>
      <c r="N407" s="5">
        <v>-3.1141226686359699E-2</v>
      </c>
      <c r="O407" s="5">
        <v>4.8774737955882899E-2</v>
      </c>
      <c r="P407" s="39">
        <v>-5.62</v>
      </c>
    </row>
    <row r="408" spans="1:16" x14ac:dyDescent="0.2">
      <c r="A408" s="13">
        <v>4.1417658148266197E-3</v>
      </c>
      <c r="B408" s="5">
        <v>2.3118166168236799E-2</v>
      </c>
      <c r="C408" s="5">
        <v>-4.36396801880837E-3</v>
      </c>
      <c r="D408" s="5">
        <v>9.5702239128919397E-2</v>
      </c>
      <c r="E408" s="5">
        <v>-5.8043218642186201E-2</v>
      </c>
      <c r="F408" s="5">
        <v>1.87339827999621E-2</v>
      </c>
      <c r="G408" s="5">
        <v>9.6490392433645506E-3</v>
      </c>
      <c r="H408" s="5">
        <v>-3.9839705413349302E-2</v>
      </c>
      <c r="I408" s="5">
        <v>-3.08113873317283E-2</v>
      </c>
      <c r="J408" s="5">
        <v>3.5569692387160498E-2</v>
      </c>
      <c r="K408" s="5">
        <v>-5.9629514298997398E-2</v>
      </c>
      <c r="L408" s="5">
        <v>6.8676508432414601E-2</v>
      </c>
      <c r="M408" s="5">
        <v>8.1752425288131397E-2</v>
      </c>
      <c r="N408" s="5">
        <v>-3.07887834273971E-2</v>
      </c>
      <c r="O408" s="5">
        <v>4.2764267728560498E-2</v>
      </c>
      <c r="P408" s="39">
        <v>-7.71</v>
      </c>
    </row>
    <row r="409" spans="1:16" x14ac:dyDescent="0.2">
      <c r="A409" s="13">
        <v>5.3955855239543804E-3</v>
      </c>
      <c r="B409" s="5">
        <v>2.1394565974868499E-2</v>
      </c>
      <c r="C409" s="5">
        <v>-2.6823385237969102E-3</v>
      </c>
      <c r="D409" s="5">
        <v>9.3024674178099301E-2</v>
      </c>
      <c r="E409" s="5">
        <v>-5.2999002590169597E-2</v>
      </c>
      <c r="F409" s="5">
        <v>1.7784774505546701E-2</v>
      </c>
      <c r="G409" s="5">
        <v>9.1490488843871294E-3</v>
      </c>
      <c r="H409" s="5">
        <v>-4.2207697382334403E-2</v>
      </c>
      <c r="I409" s="5">
        <v>-3.1129604380403599E-2</v>
      </c>
      <c r="J409" s="5">
        <v>3.9086805385425298E-2</v>
      </c>
      <c r="K409" s="5">
        <v>-5.8995665864725599E-2</v>
      </c>
      <c r="L409" s="5">
        <v>7.6711843007392005E-2</v>
      </c>
      <c r="M409" s="5">
        <v>6.4942458726015895E-2</v>
      </c>
      <c r="N409" s="5">
        <v>-3.2441678211868198E-2</v>
      </c>
      <c r="O409" s="5">
        <v>3.3873764286458399E-2</v>
      </c>
      <c r="P409" s="39">
        <v>-8.18</v>
      </c>
    </row>
    <row r="410" spans="1:16" x14ac:dyDescent="0.2">
      <c r="A410" s="13">
        <v>5.1091346352338399E-3</v>
      </c>
      <c r="B410" s="5">
        <v>1.85502375486126E-2</v>
      </c>
      <c r="C410" s="5">
        <v>1.90412341526753E-4</v>
      </c>
      <c r="D410" s="5">
        <v>8.9056816214866094E-2</v>
      </c>
      <c r="E410" s="5">
        <v>-4.4152540752373501E-2</v>
      </c>
      <c r="F410" s="5">
        <v>1.48361008054181E-2</v>
      </c>
      <c r="G410" s="5">
        <v>5.1727450601916697E-3</v>
      </c>
      <c r="H410" s="5">
        <v>-4.7853405771183202E-2</v>
      </c>
      <c r="I410" s="5">
        <v>-3.4413106888158497E-2</v>
      </c>
      <c r="J410" s="5">
        <v>4.5243885707681897E-2</v>
      </c>
      <c r="K410" s="5">
        <v>-6.2398248855832901E-2</v>
      </c>
      <c r="L410" s="5">
        <v>8.3453404903770401E-2</v>
      </c>
      <c r="M410" s="5">
        <v>3.6233836427345498E-2</v>
      </c>
      <c r="N410" s="5">
        <v>-3.4312784552068501E-2</v>
      </c>
      <c r="O410" s="5">
        <v>1.8824433801320699E-2</v>
      </c>
      <c r="P410" s="39">
        <v>-5.94</v>
      </c>
    </row>
    <row r="411" spans="1:16" x14ac:dyDescent="0.2">
      <c r="A411" s="13">
        <v>2.2945072419566899E-2</v>
      </c>
      <c r="B411" s="5">
        <v>-0.116004964699765</v>
      </c>
      <c r="C411" s="5">
        <v>-3.7396730697458497E-2</v>
      </c>
      <c r="D411" s="5">
        <v>2.9436733934540198E-2</v>
      </c>
      <c r="E411" s="5">
        <v>-6.9976428612536102E-3</v>
      </c>
      <c r="F411" s="5">
        <v>-7.2777950281321599E-3</v>
      </c>
      <c r="G411" s="5">
        <v>1.8248301029115899E-2</v>
      </c>
      <c r="H411" s="5">
        <v>9.2772425809851799E-3</v>
      </c>
      <c r="I411" s="5">
        <v>4.2495011779624496E-3</v>
      </c>
      <c r="J411" s="5">
        <v>-3.3971077101718601E-2</v>
      </c>
      <c r="K411" s="5">
        <v>-4.8256276033631799E-2</v>
      </c>
      <c r="L411" s="5">
        <v>2.7840370283560502E-3</v>
      </c>
      <c r="M411" s="5">
        <v>-5.3374452404802201E-2</v>
      </c>
      <c r="N411" s="5">
        <v>7.0465199660017006E-2</v>
      </c>
      <c r="O411" s="5">
        <v>8.3086071768257806E-3</v>
      </c>
      <c r="P411" s="39">
        <v>12.3</v>
      </c>
    </row>
    <row r="412" spans="1:16" x14ac:dyDescent="0.2">
      <c r="A412" s="13">
        <v>2.1869014769154298E-2</v>
      </c>
      <c r="B412" s="5">
        <v>-0.116653432359518</v>
      </c>
      <c r="C412" s="5">
        <v>-3.8146205022806301E-2</v>
      </c>
      <c r="D412" s="5">
        <v>3.2047494376804597E-2</v>
      </c>
      <c r="E412" s="5">
        <v>-1.04888506406843E-2</v>
      </c>
      <c r="F412" s="5">
        <v>-5.6802059128093401E-3</v>
      </c>
      <c r="G412" s="5">
        <v>2.11423905225602E-2</v>
      </c>
      <c r="H412" s="5">
        <v>1.25892901760062E-2</v>
      </c>
      <c r="I412" s="5">
        <v>7.77785431988871E-3</v>
      </c>
      <c r="J412" s="5">
        <v>-4.9928372947845003E-2</v>
      </c>
      <c r="K412" s="5">
        <v>-5.2758176295100198E-2</v>
      </c>
      <c r="L412" s="5">
        <v>9.4681666002568703E-3</v>
      </c>
      <c r="M412" s="5">
        <v>-4.2389459355323303E-2</v>
      </c>
      <c r="N412" s="5">
        <v>7.1871520939587194E-2</v>
      </c>
      <c r="O412" s="5">
        <v>4.1391944973354104E-3</v>
      </c>
      <c r="P412" s="39">
        <v>13.5</v>
      </c>
    </row>
    <row r="413" spans="1:16" x14ac:dyDescent="0.2">
      <c r="A413" s="13">
        <v>2.0924431657800099E-2</v>
      </c>
      <c r="B413" s="5">
        <v>-0.116636285936445</v>
      </c>
      <c r="C413" s="5">
        <v>-3.9267960702943902E-2</v>
      </c>
      <c r="D413" s="5">
        <v>3.4113238700999297E-2</v>
      </c>
      <c r="E413" s="5">
        <v>-1.4778956502664101E-2</v>
      </c>
      <c r="F413" s="5">
        <v>-3.7294751345315E-3</v>
      </c>
      <c r="G413" s="5">
        <v>2.44444462423331E-2</v>
      </c>
      <c r="H413" s="5">
        <v>1.6477942189618199E-2</v>
      </c>
      <c r="I413" s="5">
        <v>1.15558775741445E-2</v>
      </c>
      <c r="J413" s="5">
        <v>-6.2494754503156703E-2</v>
      </c>
      <c r="K413" s="5">
        <v>-5.12016464068695E-2</v>
      </c>
      <c r="L413" s="5">
        <v>1.3449003193498701E-2</v>
      </c>
      <c r="M413" s="5">
        <v>-3.1282039202300098E-2</v>
      </c>
      <c r="N413" s="5">
        <v>7.1244963602499004E-2</v>
      </c>
      <c r="O413" s="5">
        <v>3.4610373851312699E-3</v>
      </c>
      <c r="P413" s="39">
        <v>14.4</v>
      </c>
    </row>
    <row r="414" spans="1:16" x14ac:dyDescent="0.2">
      <c r="A414" s="13">
        <v>2.0116904126823602E-2</v>
      </c>
      <c r="B414" s="5">
        <v>-0.11662878207190799</v>
      </c>
      <c r="C414" s="5">
        <v>-3.9917096777109799E-2</v>
      </c>
      <c r="D414" s="5">
        <v>3.5072329343903898E-2</v>
      </c>
      <c r="E414" s="5">
        <v>-1.79787243989342E-2</v>
      </c>
      <c r="F414" s="5">
        <v>-2.1201989584296302E-3</v>
      </c>
      <c r="G414" s="5">
        <v>2.6205388937261199E-2</v>
      </c>
      <c r="H414" s="5">
        <v>2.0122908668267499E-2</v>
      </c>
      <c r="I414" s="5">
        <v>1.48061210123656E-2</v>
      </c>
      <c r="J414" s="5">
        <v>-7.1086058239467204E-2</v>
      </c>
      <c r="K414" s="5">
        <v>-4.7902289260235598E-2</v>
      </c>
      <c r="L414" s="5">
        <v>1.4212089724455999E-2</v>
      </c>
      <c r="M414" s="5">
        <v>-2.4177649989879899E-2</v>
      </c>
      <c r="N414" s="5">
        <v>6.9153807997608799E-2</v>
      </c>
      <c r="O414" s="5">
        <v>4.6244657578891901E-3</v>
      </c>
      <c r="P414" s="39">
        <v>15</v>
      </c>
    </row>
    <row r="415" spans="1:16" x14ac:dyDescent="0.2">
      <c r="A415" s="13">
        <v>1.9567115576528901E-2</v>
      </c>
      <c r="B415" s="5">
        <v>-0.116935388050611</v>
      </c>
      <c r="C415" s="5">
        <v>-4.0345256572505497E-2</v>
      </c>
      <c r="D415" s="5">
        <v>3.5313655048893201E-2</v>
      </c>
      <c r="E415" s="5">
        <v>-1.9346909863928299E-2</v>
      </c>
      <c r="F415" s="5">
        <v>-8.6953678683177299E-4</v>
      </c>
      <c r="G415" s="5">
        <v>2.6824893924803001E-2</v>
      </c>
      <c r="H415" s="5">
        <v>2.27941428460227E-2</v>
      </c>
      <c r="I415" s="5">
        <v>1.75773203777056E-2</v>
      </c>
      <c r="J415" s="5">
        <v>-7.6795299607571699E-2</v>
      </c>
      <c r="K415" s="5">
        <v>-4.5545560924221899E-2</v>
      </c>
      <c r="L415" s="5">
        <v>1.40367409878406E-2</v>
      </c>
      <c r="M415" s="5">
        <v>-2.0682560969322899E-2</v>
      </c>
      <c r="N415" s="5">
        <v>6.6459656065396805E-2</v>
      </c>
      <c r="O415" s="5">
        <v>5.7291964457701402E-3</v>
      </c>
      <c r="P415" s="39">
        <v>15.6</v>
      </c>
    </row>
    <row r="416" spans="1:16" x14ac:dyDescent="0.2">
      <c r="A416" s="13">
        <v>1.9299602667890998E-2</v>
      </c>
      <c r="B416" s="5">
        <v>-0.117368878944712</v>
      </c>
      <c r="C416" s="5">
        <v>-4.0792281935668397E-2</v>
      </c>
      <c r="D416" s="5">
        <v>3.5262297570700402E-2</v>
      </c>
      <c r="E416" s="5">
        <v>-1.9671245971802798E-2</v>
      </c>
      <c r="F416" s="5">
        <v>-1.83526390976706E-4</v>
      </c>
      <c r="G416" s="5">
        <v>2.6989326512370199E-2</v>
      </c>
      <c r="H416" s="5">
        <v>2.43564256017532E-2</v>
      </c>
      <c r="I416" s="5">
        <v>1.9790732228972801E-2</v>
      </c>
      <c r="J416" s="5">
        <v>-8.1338582720103705E-2</v>
      </c>
      <c r="K416" s="5">
        <v>-4.4907615847233399E-2</v>
      </c>
      <c r="L416" s="5">
        <v>1.35820243083768E-2</v>
      </c>
      <c r="M416" s="5">
        <v>-1.8367307854873501E-2</v>
      </c>
      <c r="N416" s="5">
        <v>6.3793778220108704E-2</v>
      </c>
      <c r="O416" s="5">
        <v>6.4022683202073398E-3</v>
      </c>
      <c r="P416" s="39">
        <v>16.399999999999999</v>
      </c>
    </row>
    <row r="417" spans="1:16" x14ac:dyDescent="0.2">
      <c r="A417" s="13">
        <v>1.92185682106462E-2</v>
      </c>
      <c r="B417" s="5">
        <v>-0.117775611132416</v>
      </c>
      <c r="C417" s="5">
        <v>-4.1333579303629603E-2</v>
      </c>
      <c r="D417" s="5">
        <v>3.5063418793857201E-2</v>
      </c>
      <c r="E417" s="5">
        <v>-1.95514080728263E-2</v>
      </c>
      <c r="F417" s="5">
        <v>-1.33640741951885E-4</v>
      </c>
      <c r="G417" s="5">
        <v>2.6691512030383599E-2</v>
      </c>
      <c r="H417" s="5">
        <v>2.5086971047239701E-2</v>
      </c>
      <c r="I417" s="5">
        <v>2.13147323726889E-2</v>
      </c>
      <c r="J417" s="5">
        <v>-8.4808180825662299E-2</v>
      </c>
      <c r="K417" s="5">
        <v>-4.5716230981760302E-2</v>
      </c>
      <c r="L417" s="5">
        <v>1.26572119244227E-2</v>
      </c>
      <c r="M417" s="5">
        <v>-1.6885429787064199E-2</v>
      </c>
      <c r="N417" s="5">
        <v>6.1584851767692503E-2</v>
      </c>
      <c r="O417" s="5">
        <v>6.1912492578088396E-3</v>
      </c>
      <c r="P417" s="39">
        <v>17.100000000000001</v>
      </c>
    </row>
    <row r="418" spans="1:16" x14ac:dyDescent="0.2">
      <c r="A418" s="13">
        <v>1.9234695893332401E-2</v>
      </c>
      <c r="B418" s="5">
        <v>-0.118145168700464</v>
      </c>
      <c r="C418" s="5">
        <v>-4.1916361466627403E-2</v>
      </c>
      <c r="D418" s="5">
        <v>3.4860574088829498E-2</v>
      </c>
      <c r="E418" s="5">
        <v>-1.9361857147410601E-2</v>
      </c>
      <c r="F418" s="5">
        <v>-5.7883315092830203E-4</v>
      </c>
      <c r="G418" s="5">
        <v>2.6052007756552802E-2</v>
      </c>
      <c r="H418" s="5">
        <v>2.52090196942647E-2</v>
      </c>
      <c r="I418" s="5">
        <v>2.2150530891718902E-2</v>
      </c>
      <c r="J418" s="5">
        <v>-8.7700237967766395E-2</v>
      </c>
      <c r="K418" s="5">
        <v>-4.7384977915979398E-2</v>
      </c>
      <c r="L418" s="5">
        <v>1.17922026650713E-2</v>
      </c>
      <c r="M418" s="5">
        <v>-1.57891805745289E-2</v>
      </c>
      <c r="N418" s="5">
        <v>5.9331384205385897E-2</v>
      </c>
      <c r="O418" s="5">
        <v>5.5165135266173901E-3</v>
      </c>
      <c r="P418" s="39">
        <v>17.7</v>
      </c>
    </row>
    <row r="419" spans="1:16" x14ac:dyDescent="0.2">
      <c r="A419" s="13">
        <v>1.9257744223270298E-2</v>
      </c>
      <c r="B419" s="5">
        <v>-0.118366024699651</v>
      </c>
      <c r="C419" s="5">
        <v>-4.2485222700249799E-2</v>
      </c>
      <c r="D419" s="5">
        <v>3.46128534293344E-2</v>
      </c>
      <c r="E419" s="5">
        <v>-1.9196472206531898E-2</v>
      </c>
      <c r="F419" s="5">
        <v>-1.1620459726021601E-3</v>
      </c>
      <c r="G419" s="5">
        <v>2.53384622104618E-2</v>
      </c>
      <c r="H419" s="5">
        <v>2.4936872897542501E-2</v>
      </c>
      <c r="I419" s="5">
        <v>2.2462024053417601E-2</v>
      </c>
      <c r="J419" s="5">
        <v>-9.0065059531134403E-2</v>
      </c>
      <c r="K419" s="5">
        <v>-4.9267840166682002E-2</v>
      </c>
      <c r="L419" s="5">
        <v>1.10158570533482E-2</v>
      </c>
      <c r="M419" s="5">
        <v>-1.49108812648974E-2</v>
      </c>
      <c r="N419" s="5">
        <v>5.6823848483097399E-2</v>
      </c>
      <c r="O419" s="5">
        <v>4.0886942310239599E-3</v>
      </c>
      <c r="P419" s="39">
        <v>18.100000000000001</v>
      </c>
    </row>
    <row r="420" spans="1:16" x14ac:dyDescent="0.2">
      <c r="A420" s="13">
        <v>1.9255088564077399E-2</v>
      </c>
      <c r="B420" s="5">
        <v>-0.11847146733555</v>
      </c>
      <c r="C420" s="5">
        <v>-4.3015818805994498E-2</v>
      </c>
      <c r="D420" s="5">
        <v>3.4350464212354097E-2</v>
      </c>
      <c r="E420" s="5">
        <v>-1.90157424951664E-2</v>
      </c>
      <c r="F420" s="5">
        <v>-1.7722042626133899E-3</v>
      </c>
      <c r="G420" s="5">
        <v>2.4529361250845601E-2</v>
      </c>
      <c r="H420" s="5">
        <v>2.46104749261516E-2</v>
      </c>
      <c r="I420" s="5">
        <v>2.2541153180340199E-2</v>
      </c>
      <c r="J420" s="5">
        <v>-9.2056445299613904E-2</v>
      </c>
      <c r="K420" s="5">
        <v>-5.1022879091566303E-2</v>
      </c>
      <c r="L420" s="5">
        <v>1.0486906146995901E-2</v>
      </c>
      <c r="M420" s="5">
        <v>-1.3917784598034199E-2</v>
      </c>
      <c r="N420" s="5">
        <v>5.4153351915439303E-2</v>
      </c>
      <c r="O420" s="5">
        <v>2.0020339697329101E-3</v>
      </c>
      <c r="P420" s="39">
        <v>18.100000000000001</v>
      </c>
    </row>
    <row r="421" spans="1:16" x14ac:dyDescent="0.2">
      <c r="A421" s="13">
        <v>1.9252280590738399E-2</v>
      </c>
      <c r="B421" s="5">
        <v>-0.118533382722231</v>
      </c>
      <c r="C421" s="5">
        <v>-4.3440132531322E-2</v>
      </c>
      <c r="D421" s="5">
        <v>3.4124337578681198E-2</v>
      </c>
      <c r="E421" s="5">
        <v>-1.8852711326215299E-2</v>
      </c>
      <c r="F421" s="5">
        <v>-2.3805447439858899E-3</v>
      </c>
      <c r="G421" s="5">
        <v>2.3567089201257999E-2</v>
      </c>
      <c r="H421" s="5">
        <v>2.4311290838171601E-2</v>
      </c>
      <c r="I421" s="5">
        <v>2.2548509035325098E-2</v>
      </c>
      <c r="J421" s="5">
        <v>-9.3714271451286593E-2</v>
      </c>
      <c r="K421" s="5">
        <v>-5.2662900306938397E-2</v>
      </c>
      <c r="L421" s="5">
        <v>1.00932871753054E-2</v>
      </c>
      <c r="M421" s="5">
        <v>-1.22412658262952E-2</v>
      </c>
      <c r="N421" s="5">
        <v>5.15318988487782E-2</v>
      </c>
      <c r="O421" s="5">
        <v>-3.1710542837487499E-4</v>
      </c>
      <c r="P421" s="39">
        <v>18</v>
      </c>
    </row>
    <row r="422" spans="1:16" x14ac:dyDescent="0.2">
      <c r="A422" s="13">
        <v>1.9281413092643401E-2</v>
      </c>
      <c r="B422" s="5">
        <v>-0.118577172823554</v>
      </c>
      <c r="C422" s="5">
        <v>-4.3748778216938497E-2</v>
      </c>
      <c r="D422" s="5">
        <v>3.3988975515589097E-2</v>
      </c>
      <c r="E422" s="5">
        <v>-1.87153546545267E-2</v>
      </c>
      <c r="F422" s="5">
        <v>-3.1215186400034701E-3</v>
      </c>
      <c r="G422" s="5">
        <v>2.2441306372945599E-2</v>
      </c>
      <c r="H422" s="5">
        <v>2.3901672117184702E-2</v>
      </c>
      <c r="I422" s="5">
        <v>2.2405088582214398E-2</v>
      </c>
      <c r="J422" s="5">
        <v>-9.50502210625217E-2</v>
      </c>
      <c r="K422" s="5">
        <v>-5.41762153154286E-2</v>
      </c>
      <c r="L422" s="5">
        <v>9.5651332191854892E-3</v>
      </c>
      <c r="M422" s="5">
        <v>-9.8511474653506393E-3</v>
      </c>
      <c r="N422" s="5">
        <v>4.88133581950181E-2</v>
      </c>
      <c r="O422" s="5">
        <v>-2.8801768794004699E-3</v>
      </c>
      <c r="P422" s="39">
        <v>17.7</v>
      </c>
    </row>
    <row r="423" spans="1:16" x14ac:dyDescent="0.2">
      <c r="A423" s="13">
        <v>1.9388354159471599E-2</v>
      </c>
      <c r="B423" s="5">
        <v>-0.11863024052388001</v>
      </c>
      <c r="C423" s="5">
        <v>-4.4042354259055401E-2</v>
      </c>
      <c r="D423" s="5">
        <v>3.3942034529949303E-2</v>
      </c>
      <c r="E423" s="5">
        <v>-1.8561008790899901E-2</v>
      </c>
      <c r="F423" s="5">
        <v>-3.9658454419740398E-3</v>
      </c>
      <c r="G423" s="5">
        <v>2.1132533358985201E-2</v>
      </c>
      <c r="H423" s="5">
        <v>2.3329080290106299E-2</v>
      </c>
      <c r="I423" s="5">
        <v>2.2099424412752599E-2</v>
      </c>
      <c r="J423" s="5">
        <v>-9.5997673820206103E-2</v>
      </c>
      <c r="K423" s="5">
        <v>-5.55103585826471E-2</v>
      </c>
      <c r="L423" s="5">
        <v>8.7089512290524692E-3</v>
      </c>
      <c r="M423" s="5">
        <v>-7.1338631792725897E-3</v>
      </c>
      <c r="N423" s="5">
        <v>4.5951832673816501E-2</v>
      </c>
      <c r="O423" s="5">
        <v>-5.9402197738677703E-3</v>
      </c>
      <c r="P423" s="39">
        <v>17.600000000000001</v>
      </c>
    </row>
    <row r="424" spans="1:16" x14ac:dyDescent="0.2">
      <c r="A424" s="13">
        <v>1.9598496946668501E-2</v>
      </c>
      <c r="B424" s="5">
        <v>-0.118764396148791</v>
      </c>
      <c r="C424" s="5">
        <v>-4.4311531523079699E-2</v>
      </c>
      <c r="D424" s="5">
        <v>3.4016900667060403E-2</v>
      </c>
      <c r="E424" s="5">
        <v>-1.83828332327804E-2</v>
      </c>
      <c r="F424" s="5">
        <v>-4.9909951050093396E-3</v>
      </c>
      <c r="G424" s="5">
        <v>1.9830917246253299E-2</v>
      </c>
      <c r="H424" s="5">
        <v>2.2502691822975301E-2</v>
      </c>
      <c r="I424" s="5">
        <v>2.1566025035690099E-2</v>
      </c>
      <c r="J424" s="5">
        <v>-9.6609776399460404E-2</v>
      </c>
      <c r="K424" s="5">
        <v>-5.6622350482273098E-2</v>
      </c>
      <c r="L424" s="5">
        <v>7.4031396123422398E-3</v>
      </c>
      <c r="M424" s="5">
        <v>-4.0508056865013499E-3</v>
      </c>
      <c r="N424" s="5">
        <v>4.2900457408482702E-2</v>
      </c>
      <c r="O424" s="5">
        <v>-9.4166794671000607E-3</v>
      </c>
      <c r="P424" s="39">
        <v>17.5</v>
      </c>
    </row>
    <row r="425" spans="1:16" x14ac:dyDescent="0.2">
      <c r="A425" s="13">
        <v>1.9913623188611899E-2</v>
      </c>
      <c r="B425" s="5">
        <v>-0.118930623639689</v>
      </c>
      <c r="C425" s="5">
        <v>-4.4504567463772897E-2</v>
      </c>
      <c r="D425" s="5">
        <v>3.4207495396178803E-2</v>
      </c>
      <c r="E425" s="5">
        <v>-1.8213100996962502E-2</v>
      </c>
      <c r="F425" s="5">
        <v>-6.2314632569658301E-3</v>
      </c>
      <c r="G425" s="5">
        <v>1.86959047445454E-2</v>
      </c>
      <c r="H425" s="5">
        <v>2.1516942799297199E-2</v>
      </c>
      <c r="I425" s="5">
        <v>2.0904115887399401E-2</v>
      </c>
      <c r="J425" s="5">
        <v>-9.6868748134221597E-2</v>
      </c>
      <c r="K425" s="5">
        <v>-5.7417991998065999E-2</v>
      </c>
      <c r="L425" s="5">
        <v>5.7225478098572903E-3</v>
      </c>
      <c r="M425" s="5">
        <v>-7.9349264474873002E-4</v>
      </c>
      <c r="N425" s="5">
        <v>3.9941763685525801E-2</v>
      </c>
      <c r="O425" s="5">
        <v>-1.3021960072958E-2</v>
      </c>
      <c r="P425" s="39">
        <v>17.600000000000001</v>
      </c>
    </row>
    <row r="426" spans="1:16" x14ac:dyDescent="0.2">
      <c r="A426" s="13">
        <v>2.0337275382049099E-2</v>
      </c>
      <c r="B426" s="5">
        <v>-0.11910763102057099</v>
      </c>
      <c r="C426" s="5">
        <v>-4.4622779392309103E-2</v>
      </c>
      <c r="D426" s="5">
        <v>3.4450261282843897E-2</v>
      </c>
      <c r="E426" s="5">
        <v>-1.80017477561033E-2</v>
      </c>
      <c r="F426" s="5">
        <v>-7.5862064241909799E-3</v>
      </c>
      <c r="G426" s="5">
        <v>1.76508527810754E-2</v>
      </c>
      <c r="H426" s="5">
        <v>2.0466107244767402E-2</v>
      </c>
      <c r="I426" s="5">
        <v>2.0131894995947201E-2</v>
      </c>
      <c r="J426" s="5">
        <v>-9.6601916176619201E-2</v>
      </c>
      <c r="K426" s="5">
        <v>-5.7862107781428501E-2</v>
      </c>
      <c r="L426" s="5">
        <v>3.9887396939862103E-3</v>
      </c>
      <c r="M426" s="5">
        <v>2.51453926635303E-3</v>
      </c>
      <c r="N426" s="5">
        <v>3.6965997246524003E-2</v>
      </c>
      <c r="O426" s="5">
        <v>-1.6804569611432001E-2</v>
      </c>
      <c r="P426" s="39">
        <v>17.8</v>
      </c>
    </row>
    <row r="427" spans="1:16" x14ac:dyDescent="0.2">
      <c r="A427" s="13">
        <v>2.0860855213329099E-2</v>
      </c>
      <c r="B427" s="5">
        <v>-0.11936588153998599</v>
      </c>
      <c r="C427" s="5">
        <v>-4.4714623023805702E-2</v>
      </c>
      <c r="D427" s="5">
        <v>3.4758502870913498E-2</v>
      </c>
      <c r="E427" s="5">
        <v>-1.7785150511128001E-2</v>
      </c>
      <c r="F427" s="5">
        <v>-8.9251217390305202E-3</v>
      </c>
      <c r="G427" s="5">
        <v>1.6634313221104102E-2</v>
      </c>
      <c r="H427" s="5">
        <v>1.9302702174948599E-2</v>
      </c>
      <c r="I427" s="5">
        <v>1.94148316452614E-2</v>
      </c>
      <c r="J427" s="5">
        <v>-9.5599091479088294E-2</v>
      </c>
      <c r="K427" s="5">
        <v>-5.8166862945328301E-2</v>
      </c>
      <c r="L427" s="5">
        <v>2.3361442586648201E-3</v>
      </c>
      <c r="M427" s="5">
        <v>6.3470643342476898E-3</v>
      </c>
      <c r="N427" s="5">
        <v>3.3581719232968703E-2</v>
      </c>
      <c r="O427" s="5">
        <v>-2.0441419861854399E-2</v>
      </c>
      <c r="P427" s="39">
        <v>18.100000000000001</v>
      </c>
    </row>
    <row r="428" spans="1:16" x14ac:dyDescent="0.2">
      <c r="A428" s="13">
        <v>2.1477802781714E-2</v>
      </c>
      <c r="B428" s="5">
        <v>-0.11970476620025799</v>
      </c>
      <c r="C428" s="5">
        <v>-4.4990231016911998E-2</v>
      </c>
      <c r="D428" s="5">
        <v>3.5078004074696301E-2</v>
      </c>
      <c r="E428" s="5">
        <v>-1.75007415800244E-2</v>
      </c>
      <c r="F428" s="5">
        <v>-1.01227783436634E-2</v>
      </c>
      <c r="G428" s="5">
        <v>1.5883339350731E-2</v>
      </c>
      <c r="H428" s="5">
        <v>1.8079176040809899E-2</v>
      </c>
      <c r="I428" s="5">
        <v>1.87146218037543E-2</v>
      </c>
      <c r="J428" s="5">
        <v>-9.3540928339812798E-2</v>
      </c>
      <c r="K428" s="5">
        <v>-5.8324872091649702E-2</v>
      </c>
      <c r="L428" s="5">
        <v>1.10684276894412E-3</v>
      </c>
      <c r="M428" s="5">
        <v>1.02820164227351E-2</v>
      </c>
      <c r="N428" s="5">
        <v>2.9971394324325999E-2</v>
      </c>
      <c r="O428" s="5">
        <v>-2.3742207792665199E-2</v>
      </c>
      <c r="P428" s="39">
        <v>18.3</v>
      </c>
    </row>
    <row r="429" spans="1:16" x14ac:dyDescent="0.2">
      <c r="A429" s="13">
        <v>2.2129166281468399E-2</v>
      </c>
      <c r="B429" s="5">
        <v>-0.120117429811655</v>
      </c>
      <c r="C429" s="5">
        <v>-4.5208919893709197E-2</v>
      </c>
      <c r="D429" s="5">
        <v>3.5369072388230997E-2</v>
      </c>
      <c r="E429" s="5">
        <v>-1.7340674086822602E-2</v>
      </c>
      <c r="F429" s="5">
        <v>-1.11723760859324E-2</v>
      </c>
      <c r="G429" s="5">
        <v>1.52674054771795E-2</v>
      </c>
      <c r="H429" s="5">
        <v>1.6807552935342099E-2</v>
      </c>
      <c r="I429" s="5">
        <v>1.80088712440616E-2</v>
      </c>
      <c r="J429" s="5">
        <v>-9.1109646285180299E-2</v>
      </c>
      <c r="K429" s="5">
        <v>-5.8402941280056499E-2</v>
      </c>
      <c r="L429" s="5">
        <v>-1.47831761011759E-4</v>
      </c>
      <c r="M429" s="5">
        <v>1.44724641679248E-2</v>
      </c>
      <c r="N429" s="5">
        <v>2.6202709342506798E-2</v>
      </c>
      <c r="O429" s="5">
        <v>-2.6961506477235001E-2</v>
      </c>
      <c r="P429" s="39">
        <v>18.399999999999999</v>
      </c>
    </row>
    <row r="430" spans="1:16" x14ac:dyDescent="0.2">
      <c r="A430" s="13">
        <v>2.27677941612901E-2</v>
      </c>
      <c r="B430" s="5">
        <v>-0.12065275437013299</v>
      </c>
      <c r="C430" s="5">
        <v>-4.5487593904226901E-2</v>
      </c>
      <c r="D430" s="5">
        <v>3.5624838974098599E-2</v>
      </c>
      <c r="E430" s="5">
        <v>-1.7191512097408799E-2</v>
      </c>
      <c r="F430" s="5">
        <v>-1.2156731692840801E-2</v>
      </c>
      <c r="G430" s="5">
        <v>1.48474063805033E-2</v>
      </c>
      <c r="H430" s="5">
        <v>1.55684190865152E-2</v>
      </c>
      <c r="I430" s="5">
        <v>1.7329783159926199E-2</v>
      </c>
      <c r="J430" s="5">
        <v>-8.8060468629947194E-2</v>
      </c>
      <c r="K430" s="5">
        <v>-5.8362803320018197E-2</v>
      </c>
      <c r="L430" s="5">
        <v>-1.11498365045145E-3</v>
      </c>
      <c r="M430" s="5">
        <v>1.8464311069889501E-2</v>
      </c>
      <c r="N430" s="5">
        <v>2.2394048298285701E-2</v>
      </c>
      <c r="O430" s="5">
        <v>-3.0333529235066999E-2</v>
      </c>
      <c r="P430" s="39">
        <v>18.3</v>
      </c>
    </row>
    <row r="431" spans="1:16" x14ac:dyDescent="0.2">
      <c r="A431" s="13">
        <v>2.3364952023711201E-2</v>
      </c>
      <c r="B431" s="5">
        <v>-0.121329671127283</v>
      </c>
      <c r="C431" s="5">
        <v>-4.5873209618323203E-2</v>
      </c>
      <c r="D431" s="5">
        <v>3.5747176210168798E-2</v>
      </c>
      <c r="E431" s="5">
        <v>-1.6996221520368299E-2</v>
      </c>
      <c r="F431" s="5">
        <v>-1.2835695566500299E-2</v>
      </c>
      <c r="G431" s="5">
        <v>1.4809114937104901E-2</v>
      </c>
      <c r="H431" s="5">
        <v>1.45146793824758E-2</v>
      </c>
      <c r="I431" s="5">
        <v>1.6577272920259501E-2</v>
      </c>
      <c r="J431" s="5">
        <v>-8.4095348433194703E-2</v>
      </c>
      <c r="K431" s="5">
        <v>-5.8305947766914799E-2</v>
      </c>
      <c r="L431" s="5">
        <v>-1.64549658915616E-3</v>
      </c>
      <c r="M431" s="5">
        <v>2.2399089005781799E-2</v>
      </c>
      <c r="N431" s="5">
        <v>1.8446704609343001E-2</v>
      </c>
      <c r="O431" s="5">
        <v>-3.3827268312063299E-2</v>
      </c>
      <c r="P431" s="39">
        <v>18</v>
      </c>
    </row>
    <row r="432" spans="1:16" x14ac:dyDescent="0.2">
      <c r="A432" s="13">
        <v>2.3877029043609499E-2</v>
      </c>
      <c r="B432" s="5">
        <v>-0.12221171497698601</v>
      </c>
      <c r="C432" s="5">
        <v>-4.6395581355523102E-2</v>
      </c>
      <c r="D432" s="5">
        <v>3.56055590131771E-2</v>
      </c>
      <c r="E432" s="5">
        <v>-1.6918730890851101E-2</v>
      </c>
      <c r="F432" s="5">
        <v>-1.2946499917333701E-2</v>
      </c>
      <c r="G432" s="5">
        <v>1.52566985914233E-2</v>
      </c>
      <c r="H432" s="5">
        <v>1.36722835873595E-2</v>
      </c>
      <c r="I432" s="5">
        <v>1.5642079894689399E-2</v>
      </c>
      <c r="J432" s="5">
        <v>-7.9261651933681995E-2</v>
      </c>
      <c r="K432" s="5">
        <v>-5.8106721491611099E-2</v>
      </c>
      <c r="L432" s="5">
        <v>-1.4532429801806699E-3</v>
      </c>
      <c r="M432" s="5">
        <v>2.6425250330638798E-2</v>
      </c>
      <c r="N432" s="5">
        <v>1.40555048270428E-2</v>
      </c>
      <c r="O432" s="5">
        <v>-3.7457291595165899E-2</v>
      </c>
      <c r="P432" s="39">
        <v>17.600000000000001</v>
      </c>
    </row>
    <row r="433" spans="1:16" x14ac:dyDescent="0.2">
      <c r="A433" s="13">
        <v>2.4261204370782E-2</v>
      </c>
      <c r="B433" s="5">
        <v>-0.123332813792725</v>
      </c>
      <c r="C433" s="5">
        <v>-4.7116085269403599E-2</v>
      </c>
      <c r="D433" s="5">
        <v>3.51787407384858E-2</v>
      </c>
      <c r="E433" s="5">
        <v>-1.6936966558564099E-2</v>
      </c>
      <c r="F433" s="5">
        <v>-1.2179637823631601E-2</v>
      </c>
      <c r="G433" s="5">
        <v>1.62248855761843E-2</v>
      </c>
      <c r="H433" s="5">
        <v>1.3158955623912999E-2</v>
      </c>
      <c r="I433" s="5">
        <v>1.4443931670989899E-2</v>
      </c>
      <c r="J433" s="5">
        <v>-7.3538904969418201E-2</v>
      </c>
      <c r="K433" s="5">
        <v>-5.7257896090039999E-2</v>
      </c>
      <c r="L433" s="5">
        <v>-2.13116615517981E-4</v>
      </c>
      <c r="M433" s="5">
        <v>3.0473478195023301E-2</v>
      </c>
      <c r="N433" s="5">
        <v>8.7227604083957005E-3</v>
      </c>
      <c r="O433" s="5">
        <v>-4.1064199317406E-2</v>
      </c>
      <c r="P433" s="39">
        <v>17.3</v>
      </c>
    </row>
    <row r="434" spans="1:16" x14ac:dyDescent="0.2">
      <c r="A434" s="13">
        <v>2.4459054949577699E-2</v>
      </c>
      <c r="B434" s="5">
        <v>-0.12470033231238301</v>
      </c>
      <c r="C434" s="5">
        <v>-4.7989724502416398E-2</v>
      </c>
      <c r="D434" s="5">
        <v>3.4507063316350298E-2</v>
      </c>
      <c r="E434" s="5">
        <v>-1.7121694011616201E-2</v>
      </c>
      <c r="F434" s="5">
        <v>-1.05935526665243E-2</v>
      </c>
      <c r="G434" s="5">
        <v>1.76200655618752E-2</v>
      </c>
      <c r="H434" s="5">
        <v>1.28606606722497E-2</v>
      </c>
      <c r="I434" s="5">
        <v>1.2961639455794099E-2</v>
      </c>
      <c r="J434" s="5">
        <v>-6.6878213321360694E-2</v>
      </c>
      <c r="K434" s="5">
        <v>-5.53958895589916E-2</v>
      </c>
      <c r="L434" s="5">
        <v>1.8884997971911001E-3</v>
      </c>
      <c r="M434" s="5">
        <v>3.47696407105633E-2</v>
      </c>
      <c r="N434" s="5">
        <v>2.59117247958409E-3</v>
      </c>
      <c r="O434" s="5">
        <v>-4.4617196364162198E-2</v>
      </c>
      <c r="P434" s="39">
        <v>17.100000000000001</v>
      </c>
    </row>
    <row r="435" spans="1:16" x14ac:dyDescent="0.2">
      <c r="A435" s="13">
        <v>2.44233732638903E-2</v>
      </c>
      <c r="B435" s="5">
        <v>-0.12629098789589799</v>
      </c>
      <c r="C435" s="5">
        <v>-4.9071785005842902E-2</v>
      </c>
      <c r="D435" s="5">
        <v>3.3602985132961602E-2</v>
      </c>
      <c r="E435" s="5">
        <v>-1.7168988746865999E-2</v>
      </c>
      <c r="F435" s="5">
        <v>-8.3992512712738904E-3</v>
      </c>
      <c r="G435" s="5">
        <v>1.94519318227411E-2</v>
      </c>
      <c r="H435" s="5">
        <v>1.2651019582228499E-2</v>
      </c>
      <c r="I435" s="5">
        <v>1.11908643355643E-2</v>
      </c>
      <c r="J435" s="5">
        <v>-5.9375711629330002E-2</v>
      </c>
      <c r="K435" s="5">
        <v>-5.2347292605903602E-2</v>
      </c>
      <c r="L435" s="5">
        <v>4.5583069801034496E-3</v>
      </c>
      <c r="M435" s="5">
        <v>3.93974429417666E-2</v>
      </c>
      <c r="N435" s="5">
        <v>-4.1254988789573496E-3</v>
      </c>
      <c r="O435" s="5">
        <v>-4.8126661062784799E-2</v>
      </c>
      <c r="P435" s="39">
        <v>17.100000000000001</v>
      </c>
    </row>
    <row r="436" spans="1:16" x14ac:dyDescent="0.2">
      <c r="A436" s="13">
        <v>2.4157582032951899E-2</v>
      </c>
      <c r="B436" s="5">
        <v>-0.12810737029087699</v>
      </c>
      <c r="C436" s="5">
        <v>-5.0430328647052998E-2</v>
      </c>
      <c r="D436" s="5">
        <v>3.2464700212579002E-2</v>
      </c>
      <c r="E436" s="5">
        <v>-1.7032605545706202E-2</v>
      </c>
      <c r="F436" s="5">
        <v>-5.6282970466884604E-3</v>
      </c>
      <c r="G436" s="5">
        <v>2.1744196861946102E-2</v>
      </c>
      <c r="H436" s="5">
        <v>1.20753374111045E-2</v>
      </c>
      <c r="I436" s="5">
        <v>9.0546667459817896E-3</v>
      </c>
      <c r="J436" s="5">
        <v>-5.0829730486068897E-2</v>
      </c>
      <c r="K436" s="5">
        <v>-4.7610737823480798E-2</v>
      </c>
      <c r="L436" s="5">
        <v>8.0775400258052497E-3</v>
      </c>
      <c r="M436" s="5">
        <v>4.4382792555664997E-2</v>
      </c>
      <c r="N436" s="5">
        <v>-1.20498121184847E-2</v>
      </c>
      <c r="O436" s="5">
        <v>-5.0913395275616197E-2</v>
      </c>
      <c r="P436" s="39">
        <v>17.3</v>
      </c>
    </row>
    <row r="437" spans="1:16" x14ac:dyDescent="0.2">
      <c r="A437" s="13">
        <v>2.3661481402311099E-2</v>
      </c>
      <c r="B437" s="5">
        <v>-0.13003236069184701</v>
      </c>
      <c r="C437" s="5">
        <v>-5.2073226736849103E-2</v>
      </c>
      <c r="D437" s="5">
        <v>3.1112947818260801E-2</v>
      </c>
      <c r="E437" s="5">
        <v>-1.66450456736215E-2</v>
      </c>
      <c r="F437" s="5">
        <v>-2.6644274553223098E-3</v>
      </c>
      <c r="G437" s="5">
        <v>2.4323146485990901E-2</v>
      </c>
      <c r="H437" s="5">
        <v>1.08546862467778E-2</v>
      </c>
      <c r="I437" s="5">
        <v>6.5810104652337898E-3</v>
      </c>
      <c r="J437" s="5">
        <v>-4.1025992155477801E-2</v>
      </c>
      <c r="K437" s="5">
        <v>-4.0587965797830798E-2</v>
      </c>
      <c r="L437" s="5">
        <v>1.20791586702761E-2</v>
      </c>
      <c r="M437" s="5">
        <v>4.9850173758051203E-2</v>
      </c>
      <c r="N437" s="5">
        <v>-2.15649171155224E-2</v>
      </c>
      <c r="O437" s="5">
        <v>-5.3252539007962202E-2</v>
      </c>
      <c r="P437" s="39">
        <v>17.3</v>
      </c>
    </row>
    <row r="438" spans="1:16" x14ac:dyDescent="0.2">
      <c r="A438" s="13">
        <v>2.2997640147850801E-2</v>
      </c>
      <c r="B438" s="5">
        <v>-0.13185324227595999</v>
      </c>
      <c r="C438" s="5">
        <v>-5.4014770235253903E-2</v>
      </c>
      <c r="D438" s="5">
        <v>2.9729134092866899E-2</v>
      </c>
      <c r="E438" s="5">
        <v>-1.5969440520839501E-2</v>
      </c>
      <c r="F438" s="5">
        <v>2.5067259309026301E-4</v>
      </c>
      <c r="G438" s="5">
        <v>2.7246344308758799E-2</v>
      </c>
      <c r="H438" s="5">
        <v>8.8282442880928697E-3</v>
      </c>
      <c r="I438" s="5">
        <v>3.8757851540539702E-3</v>
      </c>
      <c r="J438" s="5">
        <v>-2.9359547235065901E-2</v>
      </c>
      <c r="K438" s="5">
        <v>-3.1134770348808599E-2</v>
      </c>
      <c r="L438" s="5">
        <v>1.6180265317712699E-2</v>
      </c>
      <c r="M438" s="5">
        <v>5.5774338011544897E-2</v>
      </c>
      <c r="N438" s="5">
        <v>-3.3106341918997903E-2</v>
      </c>
      <c r="O438" s="5">
        <v>-5.49699893651176E-2</v>
      </c>
      <c r="P438" s="39">
        <v>17.2</v>
      </c>
    </row>
    <row r="439" spans="1:16" x14ac:dyDescent="0.2">
      <c r="A439" s="13">
        <v>2.2261925058674199E-2</v>
      </c>
      <c r="B439" s="5">
        <v>-0.13345775597102</v>
      </c>
      <c r="C439" s="5">
        <v>-5.6262813924004298E-2</v>
      </c>
      <c r="D439" s="5">
        <v>2.8465138625683801E-2</v>
      </c>
      <c r="E439" s="5">
        <v>-1.47197433885992E-2</v>
      </c>
      <c r="F439" s="5">
        <v>2.8762311401937701E-3</v>
      </c>
      <c r="G439" s="5">
        <v>3.0394203209591499E-2</v>
      </c>
      <c r="H439" s="5">
        <v>6.1884421836898903E-3</v>
      </c>
      <c r="I439" s="5">
        <v>9.6643907838962599E-4</v>
      </c>
      <c r="J439" s="5">
        <v>-1.53960963562634E-2</v>
      </c>
      <c r="K439" s="5">
        <v>-1.8901042857098101E-2</v>
      </c>
      <c r="L439" s="5">
        <v>1.9623866004230401E-2</v>
      </c>
      <c r="M439" s="5">
        <v>6.1775242236201199E-2</v>
      </c>
      <c r="N439" s="5">
        <v>-4.7172004248797098E-2</v>
      </c>
      <c r="O439" s="5">
        <v>-5.6200362213933999E-2</v>
      </c>
      <c r="P439" s="39">
        <v>16.600000000000001</v>
      </c>
    </row>
    <row r="440" spans="1:16" x14ac:dyDescent="0.2">
      <c r="A440" s="13">
        <v>2.1568980587540601E-2</v>
      </c>
      <c r="B440" s="5">
        <v>-0.13468099370014899</v>
      </c>
      <c r="C440" s="5">
        <v>-5.86235629199394E-2</v>
      </c>
      <c r="D440" s="5">
        <v>2.72497697996111E-2</v>
      </c>
      <c r="E440" s="5">
        <v>-1.28079738160274E-2</v>
      </c>
      <c r="F440" s="5">
        <v>5.0774672782255802E-3</v>
      </c>
      <c r="G440" s="5">
        <v>3.34069990387377E-2</v>
      </c>
      <c r="H440" s="5">
        <v>2.9674967047905502E-3</v>
      </c>
      <c r="I440" s="5">
        <v>-1.7733618706821199E-3</v>
      </c>
      <c r="J440" s="5">
        <v>1.00937224770727E-3</v>
      </c>
      <c r="K440" s="5">
        <v>-3.8329539312969398E-3</v>
      </c>
      <c r="L440" s="5">
        <v>2.1821305623822399E-2</v>
      </c>
      <c r="M440" s="5">
        <v>6.7846056813753303E-2</v>
      </c>
      <c r="N440" s="5">
        <v>-6.3281267984705999E-2</v>
      </c>
      <c r="O440" s="5">
        <v>-5.7237238697001903E-2</v>
      </c>
      <c r="P440" s="39">
        <v>16</v>
      </c>
    </row>
    <row r="441" spans="1:16" x14ac:dyDescent="0.2">
      <c r="A441" s="13">
        <v>2.1026115979371599E-2</v>
      </c>
      <c r="B441" s="5">
        <v>-0.135407330879417</v>
      </c>
      <c r="C441" s="5">
        <v>-6.0950912462608101E-2</v>
      </c>
      <c r="D441" s="5">
        <v>2.6052391441251301E-2</v>
      </c>
      <c r="E441" s="5">
        <v>-1.0378712831499E-2</v>
      </c>
      <c r="F441" s="5">
        <v>6.5600231474824498E-3</v>
      </c>
      <c r="G441" s="5">
        <v>3.5663320488376199E-2</v>
      </c>
      <c r="H441" s="5">
        <v>-1.3331516904787799E-3</v>
      </c>
      <c r="I441" s="5">
        <v>-4.4043900840304998E-3</v>
      </c>
      <c r="J441" s="5">
        <v>1.9781272463358299E-2</v>
      </c>
      <c r="K441" s="5">
        <v>1.3854010034961501E-2</v>
      </c>
      <c r="L441" s="5">
        <v>2.1733247936077501E-2</v>
      </c>
      <c r="M441" s="5">
        <v>7.3447423316552102E-2</v>
      </c>
      <c r="N441" s="5">
        <v>-8.0049101571893502E-2</v>
      </c>
      <c r="O441" s="5">
        <v>-5.8378203096454702E-2</v>
      </c>
      <c r="P441" s="39">
        <v>15.5</v>
      </c>
    </row>
    <row r="442" spans="1:16" x14ac:dyDescent="0.2">
      <c r="A442" s="13">
        <v>2.07396306795989E-2</v>
      </c>
      <c r="B442" s="5">
        <v>-0.135532621900364</v>
      </c>
      <c r="C442" s="5">
        <v>-6.3468015668855196E-2</v>
      </c>
      <c r="D442" s="5">
        <v>2.49385200681074E-2</v>
      </c>
      <c r="E442" s="5">
        <v>-7.4529177079802802E-3</v>
      </c>
      <c r="F442" s="5">
        <v>6.87855573304784E-3</v>
      </c>
      <c r="G442" s="5">
        <v>3.67572827106337E-2</v>
      </c>
      <c r="H442" s="5">
        <v>-7.6146224969286498E-3</v>
      </c>
      <c r="I442" s="5">
        <v>-7.0741085062123498E-3</v>
      </c>
      <c r="J442" s="5">
        <v>4.0571180239329999E-2</v>
      </c>
      <c r="K442" s="5">
        <v>3.32308668289771E-2</v>
      </c>
      <c r="L442" s="5">
        <v>1.8274063532637701E-2</v>
      </c>
      <c r="M442" s="5">
        <v>7.6357137838274997E-2</v>
      </c>
      <c r="N442" s="5">
        <v>-9.5703749493809304E-2</v>
      </c>
      <c r="O442" s="5">
        <v>-5.8996724802932998E-2</v>
      </c>
      <c r="P442" s="39">
        <v>15.4</v>
      </c>
    </row>
    <row r="443" spans="1:16" x14ac:dyDescent="0.2">
      <c r="A443" s="13">
        <v>2.0762974784155501E-2</v>
      </c>
      <c r="B443" s="5">
        <v>-0.13500623087767999</v>
      </c>
      <c r="C443" s="5">
        <v>-6.5989028802859007E-2</v>
      </c>
      <c r="D443" s="5">
        <v>2.3753443584081199E-2</v>
      </c>
      <c r="E443" s="5">
        <v>-4.2800238342479398E-3</v>
      </c>
      <c r="F443" s="5">
        <v>5.5220849823132802E-3</v>
      </c>
      <c r="G443" s="5">
        <v>3.6375977289513799E-2</v>
      </c>
      <c r="H443" s="5">
        <v>-1.62755115495785E-2</v>
      </c>
      <c r="I443" s="5">
        <v>-9.7326356013950604E-3</v>
      </c>
      <c r="J443" s="5">
        <v>6.1414143358592098E-2</v>
      </c>
      <c r="K443" s="5">
        <v>5.2984626694346303E-2</v>
      </c>
      <c r="L443" s="5">
        <v>1.04963451082604E-2</v>
      </c>
      <c r="M443" s="5">
        <v>7.5076154843930404E-2</v>
      </c>
      <c r="N443" s="5">
        <v>-0.108562549554871</v>
      </c>
      <c r="O443" s="5">
        <v>-5.7559498427556401E-2</v>
      </c>
      <c r="P443" s="39">
        <v>16</v>
      </c>
    </row>
    <row r="444" spans="1:16" x14ac:dyDescent="0.2">
      <c r="A444" s="13">
        <v>2.1137313142329101E-2</v>
      </c>
      <c r="B444" s="5">
        <v>-0.133817709188571</v>
      </c>
      <c r="C444" s="5">
        <v>-6.8255719834494799E-2</v>
      </c>
      <c r="D444" s="5">
        <v>2.2411725434585798E-2</v>
      </c>
      <c r="E444" s="5">
        <v>-1.1584205800833399E-3</v>
      </c>
      <c r="F444" s="5">
        <v>2.7260923487074E-3</v>
      </c>
      <c r="G444" s="5">
        <v>3.4485692618342903E-2</v>
      </c>
      <c r="H444" s="5">
        <v>-2.6938455413341299E-2</v>
      </c>
      <c r="I444" s="5">
        <v>-1.1681773348180401E-2</v>
      </c>
      <c r="J444" s="5">
        <v>8.1157216052437406E-2</v>
      </c>
      <c r="K444" s="5">
        <v>7.1824192745982895E-2</v>
      </c>
      <c r="L444" s="5">
        <v>-1.40290541935064E-3</v>
      </c>
      <c r="M444" s="5">
        <v>6.7525031450060599E-2</v>
      </c>
      <c r="N444" s="5">
        <v>-0.117128404055668</v>
      </c>
      <c r="O444" s="5">
        <v>-5.1756899459177802E-2</v>
      </c>
      <c r="P444" s="39">
        <v>17.8</v>
      </c>
    </row>
    <row r="445" spans="1:16" x14ac:dyDescent="0.2">
      <c r="A445" s="13">
        <v>2.1876408566662599E-2</v>
      </c>
      <c r="B445" s="5">
        <v>-0.13210145640929499</v>
      </c>
      <c r="C445" s="5">
        <v>-6.9972765511162896E-2</v>
      </c>
      <c r="D445" s="5">
        <v>2.0886370990415799E-2</v>
      </c>
      <c r="E445" s="5">
        <v>1.56858711111338E-3</v>
      </c>
      <c r="F445" s="5">
        <v>-9.7487626019925001E-4</v>
      </c>
      <c r="G445" s="5">
        <v>3.1257433499543998E-2</v>
      </c>
      <c r="H445" s="5">
        <v>-3.8385204434862999E-2</v>
      </c>
      <c r="I445" s="5">
        <v>-1.2986211905930699E-2</v>
      </c>
      <c r="J445" s="5">
        <v>9.8747817305816499E-2</v>
      </c>
      <c r="K445" s="5">
        <v>8.8149875777109907E-2</v>
      </c>
      <c r="L445" s="5">
        <v>-1.53418124540705E-2</v>
      </c>
      <c r="M445" s="5">
        <v>5.4142321210249797E-2</v>
      </c>
      <c r="N445" s="5">
        <v>-0.120450747909813</v>
      </c>
      <c r="O445" s="5">
        <v>-4.1110430730799702E-2</v>
      </c>
      <c r="P445" s="39">
        <v>20.7</v>
      </c>
    </row>
    <row r="446" spans="1:16" x14ac:dyDescent="0.2">
      <c r="A446" s="13">
        <v>2.2986763961037899E-2</v>
      </c>
      <c r="B446" s="5">
        <v>-0.130023785291079</v>
      </c>
      <c r="C446" s="5">
        <v>-7.0940027363407196E-2</v>
      </c>
      <c r="D446" s="5">
        <v>1.93778554610823E-2</v>
      </c>
      <c r="E446" s="5">
        <v>3.3846520668817E-3</v>
      </c>
      <c r="F446" s="5">
        <v>-4.9372107692034302E-3</v>
      </c>
      <c r="G446" s="5">
        <v>2.74803382575576E-2</v>
      </c>
      <c r="H446" s="5">
        <v>-4.89735133330894E-2</v>
      </c>
      <c r="I446" s="5">
        <v>-1.42409032717099E-2</v>
      </c>
      <c r="J446" s="5">
        <v>0.113168291867719</v>
      </c>
      <c r="K446" s="5">
        <v>0.100558909134024</v>
      </c>
      <c r="L446" s="5">
        <v>-2.92741539801331E-2</v>
      </c>
      <c r="M446" s="5">
        <v>3.7528807163903902E-2</v>
      </c>
      <c r="N446" s="5">
        <v>-0.117744275913646</v>
      </c>
      <c r="O446" s="5">
        <v>-2.6946004271242701E-2</v>
      </c>
      <c r="P446" s="39">
        <v>24</v>
      </c>
    </row>
    <row r="447" spans="1:16" x14ac:dyDescent="0.2">
      <c r="A447" s="13">
        <v>2.44417180519634E-2</v>
      </c>
      <c r="B447" s="5">
        <v>-0.12775898053705501</v>
      </c>
      <c r="C447" s="5">
        <v>-7.1245659596376507E-2</v>
      </c>
      <c r="D447" s="5">
        <v>1.84543867315979E-2</v>
      </c>
      <c r="E447" s="5">
        <v>4.3324162257882201E-3</v>
      </c>
      <c r="F447" s="5">
        <v>-8.8110090687813798E-3</v>
      </c>
      <c r="G447" s="5">
        <v>2.3995845474255099E-2</v>
      </c>
      <c r="H447" s="5">
        <v>-5.7261229655743699E-2</v>
      </c>
      <c r="I447" s="5">
        <v>-1.59400200796713E-2</v>
      </c>
      <c r="J447" s="5">
        <v>0.123591196368841</v>
      </c>
      <c r="K447" s="5">
        <v>0.108676746212063</v>
      </c>
      <c r="L447" s="5">
        <v>-4.1583837554684103E-2</v>
      </c>
      <c r="M447" s="5">
        <v>1.97049440194615E-2</v>
      </c>
      <c r="N447" s="5">
        <v>-0.109477824088357</v>
      </c>
      <c r="O447" s="5">
        <v>-1.09190775763365E-2</v>
      </c>
      <c r="P447" s="39">
        <v>25.9</v>
      </c>
    </row>
    <row r="448" spans="1:16" x14ac:dyDescent="0.2">
      <c r="A448" s="13">
        <v>2.62002789671405E-2</v>
      </c>
      <c r="B448" s="5">
        <v>-0.125471890660246</v>
      </c>
      <c r="C448" s="5">
        <v>-7.0934712916012804E-2</v>
      </c>
      <c r="D448" s="5">
        <v>1.8501181832455499E-2</v>
      </c>
      <c r="E448" s="5">
        <v>4.8356192770121296E-3</v>
      </c>
      <c r="F448" s="5">
        <v>-1.29003230076723E-2</v>
      </c>
      <c r="G448" s="5">
        <v>2.1226798010631799E-2</v>
      </c>
      <c r="H448" s="5">
        <v>-6.2659415096930002E-2</v>
      </c>
      <c r="I448" s="5">
        <v>-1.7837197237248401E-2</v>
      </c>
      <c r="J448" s="5">
        <v>0.130251705959504</v>
      </c>
      <c r="K448" s="5">
        <v>0.112780505512749</v>
      </c>
      <c r="L448" s="5">
        <v>-5.1408912628613697E-2</v>
      </c>
      <c r="M448" s="5">
        <v>2.6407387860892702E-3</v>
      </c>
      <c r="N448" s="5">
        <v>-9.6991151446559801E-2</v>
      </c>
      <c r="O448" s="5">
        <v>5.6219932648787999E-3</v>
      </c>
      <c r="P448" s="39">
        <v>24.9</v>
      </c>
    </row>
    <row r="449" spans="1:16" x14ac:dyDescent="0.2">
      <c r="A449" s="13">
        <v>2.8202629313491202E-2</v>
      </c>
      <c r="B449" s="5">
        <v>-0.12326009551401</v>
      </c>
      <c r="C449" s="5">
        <v>-6.9910341374779694E-2</v>
      </c>
      <c r="D449" s="5">
        <v>1.9328307666699501E-2</v>
      </c>
      <c r="E449" s="5">
        <v>5.0211667380024704E-3</v>
      </c>
      <c r="F449" s="5">
        <v>-1.7339233271104301E-2</v>
      </c>
      <c r="G449" s="5">
        <v>1.91677556640612E-2</v>
      </c>
      <c r="H449" s="5">
        <v>-6.5146474933184095E-2</v>
      </c>
      <c r="I449" s="5">
        <v>-1.9322108512543502E-2</v>
      </c>
      <c r="J449" s="5">
        <v>0.13416831416977301</v>
      </c>
      <c r="K449" s="5">
        <v>0.113324391872547</v>
      </c>
      <c r="L449" s="5">
        <v>-5.7819571828480298E-2</v>
      </c>
      <c r="M449" s="5">
        <v>-1.24783391232277E-2</v>
      </c>
      <c r="N449" s="5">
        <v>-8.1695078330079399E-2</v>
      </c>
      <c r="O449" s="5">
        <v>2.18845722168854E-2</v>
      </c>
      <c r="P449" s="39">
        <v>21.5</v>
      </c>
    </row>
    <row r="450" spans="1:16" x14ac:dyDescent="0.2">
      <c r="A450" s="13">
        <v>3.0331307968565601E-2</v>
      </c>
      <c r="B450" s="5">
        <v>-0.121064012908252</v>
      </c>
      <c r="C450" s="5">
        <v>-6.8283574450758597E-2</v>
      </c>
      <c r="D450" s="5">
        <v>2.0534734279410501E-2</v>
      </c>
      <c r="E450" s="5">
        <v>4.7660417504982802E-3</v>
      </c>
      <c r="F450" s="5">
        <v>-2.1875010150974799E-2</v>
      </c>
      <c r="G450" s="5">
        <v>1.77131905243713E-2</v>
      </c>
      <c r="H450" s="5">
        <v>-6.4731353383474202E-2</v>
      </c>
      <c r="I450" s="5">
        <v>-1.9687845772117799E-2</v>
      </c>
      <c r="J450" s="5">
        <v>0.13648202930448899</v>
      </c>
      <c r="K450" s="5">
        <v>0.11091884158287001</v>
      </c>
      <c r="L450" s="5">
        <v>-6.0617060831191998E-2</v>
      </c>
      <c r="M450" s="5">
        <v>-2.5483334537982499E-2</v>
      </c>
      <c r="N450" s="5">
        <v>-6.4615315529513398E-2</v>
      </c>
      <c r="O450" s="5">
        <v>3.7557975988229401E-2</v>
      </c>
      <c r="P450" s="39">
        <v>17</v>
      </c>
    </row>
    <row r="451" spans="1:16" x14ac:dyDescent="0.2">
      <c r="A451" s="13">
        <v>3.2398333961964398E-2</v>
      </c>
      <c r="B451" s="5">
        <v>-0.118801731182514</v>
      </c>
      <c r="C451" s="5">
        <v>-6.6243818320486703E-2</v>
      </c>
      <c r="D451" s="5">
        <v>2.1847904899075999E-2</v>
      </c>
      <c r="E451" s="5">
        <v>3.9820054072089604E-3</v>
      </c>
      <c r="F451" s="5">
        <v>-2.58795216815563E-2</v>
      </c>
      <c r="G451" s="5">
        <v>1.7057555811118098E-2</v>
      </c>
      <c r="H451" s="5">
        <v>-6.0927095435665199E-2</v>
      </c>
      <c r="I451" s="5">
        <v>-1.8325891787580699E-2</v>
      </c>
      <c r="J451" s="5">
        <v>0.137828227883212</v>
      </c>
      <c r="K451" s="5">
        <v>0.106442056055414</v>
      </c>
      <c r="L451" s="5">
        <v>-5.9949340302088601E-2</v>
      </c>
      <c r="M451" s="5">
        <v>-3.67023500319709E-2</v>
      </c>
      <c r="N451" s="5">
        <v>-4.6238421172723997E-2</v>
      </c>
      <c r="O451" s="5">
        <v>5.24724354870214E-2</v>
      </c>
      <c r="P451" s="39">
        <v>12.9</v>
      </c>
    </row>
    <row r="452" spans="1:16" x14ac:dyDescent="0.2">
      <c r="A452" s="13">
        <v>3.4139729735302299E-2</v>
      </c>
      <c r="B452" s="5">
        <v>-0.116415426135828</v>
      </c>
      <c r="C452" s="5">
        <v>-6.3816540546369996E-2</v>
      </c>
      <c r="D452" s="5">
        <v>2.2932130440152802E-2</v>
      </c>
      <c r="E452" s="5">
        <v>2.52032660309292E-3</v>
      </c>
      <c r="F452" s="5">
        <v>-2.8665201188432899E-2</v>
      </c>
      <c r="G452" s="5">
        <v>1.76973745987694E-2</v>
      </c>
      <c r="H452" s="5">
        <v>-5.33046556279115E-2</v>
      </c>
      <c r="I452" s="5">
        <v>-1.52150784607329E-2</v>
      </c>
      <c r="J452" s="5">
        <v>0.13798876153964501</v>
      </c>
      <c r="K452" s="5">
        <v>0.100256335660037</v>
      </c>
      <c r="L452" s="5">
        <v>-5.56315347809083E-2</v>
      </c>
      <c r="M452" s="5">
        <v>-4.5810263586347801E-2</v>
      </c>
      <c r="N452" s="5">
        <v>-2.7366289942324401E-2</v>
      </c>
      <c r="O452" s="5">
        <v>6.6435429781080094E-2</v>
      </c>
      <c r="P452" s="39">
        <v>10.199999999999999</v>
      </c>
    </row>
    <row r="453" spans="1:16" x14ac:dyDescent="0.2">
      <c r="A453" s="13">
        <v>3.5242659595058699E-2</v>
      </c>
      <c r="B453" s="5">
        <v>-0.114096196285649</v>
      </c>
      <c r="C453" s="5">
        <v>-6.1139363111679897E-2</v>
      </c>
      <c r="D453" s="5">
        <v>2.37596323407534E-2</v>
      </c>
      <c r="E453" s="5">
        <v>4.9128762797551705E-4</v>
      </c>
      <c r="F453" s="5">
        <v>-2.9374256414605102E-2</v>
      </c>
      <c r="G453" s="5">
        <v>1.94782920081303E-2</v>
      </c>
      <c r="H453" s="5">
        <v>-4.2376735259276703E-2</v>
      </c>
      <c r="I453" s="5">
        <v>-1.11532736594749E-2</v>
      </c>
      <c r="J453" s="5">
        <v>0.13636586154753</v>
      </c>
      <c r="K453" s="5">
        <v>9.2305558293367396E-2</v>
      </c>
      <c r="L453" s="5">
        <v>-4.8149765508570502E-2</v>
      </c>
      <c r="M453" s="5">
        <v>-5.3485533790266798E-2</v>
      </c>
      <c r="N453" s="5">
        <v>-9.3190503343167502E-3</v>
      </c>
      <c r="O453" s="5">
        <v>7.8750102059732E-2</v>
      </c>
      <c r="P453" s="39">
        <v>8.68</v>
      </c>
    </row>
    <row r="454" spans="1:16" x14ac:dyDescent="0.2">
      <c r="A454" s="13">
        <v>3.5487047582551397E-2</v>
      </c>
      <c r="B454" s="5">
        <v>-0.112096779543104</v>
      </c>
      <c r="C454" s="5">
        <v>-5.8392219274163402E-2</v>
      </c>
      <c r="D454" s="5">
        <v>2.4395488392990002E-2</v>
      </c>
      <c r="E454" s="5">
        <v>-1.8037030686702299E-3</v>
      </c>
      <c r="F454" s="5">
        <v>-2.7345591537408301E-2</v>
      </c>
      <c r="G454" s="5">
        <v>2.2256573750097298E-2</v>
      </c>
      <c r="H454" s="5">
        <v>-2.9456741921478301E-2</v>
      </c>
      <c r="I454" s="5">
        <v>-6.5615694767432496E-3</v>
      </c>
      <c r="J454" s="5">
        <v>0.13202675365793501</v>
      </c>
      <c r="K454" s="5">
        <v>8.2592878507436102E-2</v>
      </c>
      <c r="L454" s="5">
        <v>-3.8918007411412901E-2</v>
      </c>
      <c r="M454" s="5">
        <v>-5.9636523504894803E-2</v>
      </c>
      <c r="N454" s="5">
        <v>6.6841591220626597E-3</v>
      </c>
      <c r="O454" s="5">
        <v>8.8409984959904903E-2</v>
      </c>
      <c r="P454" s="39">
        <v>7.92</v>
      </c>
    </row>
    <row r="455" spans="1:16" x14ac:dyDescent="0.2">
      <c r="A455" s="13">
        <v>3.4777737064416302E-2</v>
      </c>
      <c r="B455" s="5">
        <v>-0.11061438337896801</v>
      </c>
      <c r="C455" s="5">
        <v>-5.5477873242698997E-2</v>
      </c>
      <c r="D455" s="5">
        <v>2.48038102794155E-2</v>
      </c>
      <c r="E455" s="5">
        <v>-3.6572696699659398E-3</v>
      </c>
      <c r="F455" s="5">
        <v>-2.33415590823144E-2</v>
      </c>
      <c r="G455" s="5">
        <v>2.5687306466678699E-2</v>
      </c>
      <c r="H455" s="5">
        <v>-1.6811678296249199E-2</v>
      </c>
      <c r="I455" s="5">
        <v>-1.84403939398372E-3</v>
      </c>
      <c r="J455" s="5">
        <v>0.123825253948463</v>
      </c>
      <c r="K455" s="5">
        <v>7.1500215281731602E-2</v>
      </c>
      <c r="L455" s="5">
        <v>-2.9134510006402999E-2</v>
      </c>
      <c r="M455" s="5">
        <v>-6.3687395654169199E-2</v>
      </c>
      <c r="N455" s="5">
        <v>2.0957617733660699E-2</v>
      </c>
      <c r="O455" s="5">
        <v>9.4690088432642205E-2</v>
      </c>
      <c r="P455" s="39">
        <v>7.32</v>
      </c>
    </row>
    <row r="456" spans="1:16" x14ac:dyDescent="0.2">
      <c r="A456" s="13">
        <v>3.3230345265592001E-2</v>
      </c>
      <c r="B456" s="5">
        <v>-0.10980635306867099</v>
      </c>
      <c r="C456" s="5">
        <v>-5.2353285745619801E-2</v>
      </c>
      <c r="D456" s="5">
        <v>2.4903541750229099E-2</v>
      </c>
      <c r="E456" s="5">
        <v>-4.4788580736491099E-3</v>
      </c>
      <c r="F456" s="5">
        <v>-1.7985088201506901E-2</v>
      </c>
      <c r="G456" s="5">
        <v>2.8475795082439099E-2</v>
      </c>
      <c r="H456" s="5">
        <v>-6.7155781649620603E-3</v>
      </c>
      <c r="I456" s="5">
        <v>2.2025823985542402E-3</v>
      </c>
      <c r="J456" s="5">
        <v>0.111426139071028</v>
      </c>
      <c r="K456" s="5">
        <v>5.9215475308571103E-2</v>
      </c>
      <c r="L456" s="5">
        <v>-2.0118947205635899E-2</v>
      </c>
      <c r="M456" s="5">
        <v>-6.6810927516541899E-2</v>
      </c>
      <c r="N456" s="5">
        <v>3.5041250967164699E-2</v>
      </c>
      <c r="O456" s="5">
        <v>9.7357111460412704E-2</v>
      </c>
      <c r="P456" s="39">
        <v>6.51</v>
      </c>
    </row>
    <row r="457" spans="1:16" x14ac:dyDescent="0.2">
      <c r="A457" s="13">
        <v>3.1042317404209398E-2</v>
      </c>
      <c r="B457" s="5">
        <v>-0.10969883359463201</v>
      </c>
      <c r="C457" s="5">
        <v>-4.8678746087373798E-2</v>
      </c>
      <c r="D457" s="5">
        <v>2.4825397334508399E-2</v>
      </c>
      <c r="E457" s="5">
        <v>-4.3582675194532303E-3</v>
      </c>
      <c r="F457" s="5">
        <v>-1.30426861254943E-2</v>
      </c>
      <c r="G457" s="5">
        <v>2.91479788930731E-2</v>
      </c>
      <c r="H457" s="5">
        <v>-1.0191732745029301E-3</v>
      </c>
      <c r="I457" s="5">
        <v>4.1078597603040404E-3</v>
      </c>
      <c r="J457" s="5">
        <v>9.5104839452517395E-2</v>
      </c>
      <c r="K457" s="5">
        <v>4.5486092369079099E-2</v>
      </c>
      <c r="L457" s="5">
        <v>-1.31247967471925E-2</v>
      </c>
      <c r="M457" s="5">
        <v>-6.89677550935269E-2</v>
      </c>
      <c r="N457" s="5">
        <v>4.9381349782795403E-2</v>
      </c>
      <c r="O457" s="5">
        <v>9.6053272458247199E-2</v>
      </c>
      <c r="P457" s="39">
        <v>5.4</v>
      </c>
    </row>
    <row r="458" spans="1:16" x14ac:dyDescent="0.2">
      <c r="A458" s="13">
        <v>2.8570499062751602E-2</v>
      </c>
      <c r="B458" s="5">
        <v>-0.11037146135598699</v>
      </c>
      <c r="C458" s="5">
        <v>-4.44442785597913E-2</v>
      </c>
      <c r="D458" s="5">
        <v>2.47285346023947E-2</v>
      </c>
      <c r="E458" s="5">
        <v>-3.7572220263067798E-3</v>
      </c>
      <c r="F458" s="5">
        <v>-9.7008501229039808E-3</v>
      </c>
      <c r="G458" s="5">
        <v>2.71475186013014E-2</v>
      </c>
      <c r="H458" s="5">
        <v>1.4867497852641499E-4</v>
      </c>
      <c r="I458" s="5">
        <v>3.7374374281329702E-3</v>
      </c>
      <c r="J458" s="5">
        <v>7.6371126897120306E-2</v>
      </c>
      <c r="K458" s="5">
        <v>2.9652095092437599E-2</v>
      </c>
      <c r="L458" s="5">
        <v>-8.1894638861040401E-3</v>
      </c>
      <c r="M458" s="5">
        <v>-7.0648761233837898E-2</v>
      </c>
      <c r="N458" s="5">
        <v>6.2550202173437403E-2</v>
      </c>
      <c r="O458" s="5">
        <v>9.0807913220796399E-2</v>
      </c>
      <c r="P458" s="39">
        <v>4.16</v>
      </c>
    </row>
    <row r="459" spans="1:16" x14ac:dyDescent="0.2">
      <c r="A459" s="13">
        <v>2.6134485561212801E-2</v>
      </c>
      <c r="B459" s="5">
        <v>-0.111564865459056</v>
      </c>
      <c r="C459" s="5">
        <v>-4.0332793060276102E-2</v>
      </c>
      <c r="D459" s="5">
        <v>2.4991705023581501E-2</v>
      </c>
      <c r="E459" s="5">
        <v>-2.8864306520721599E-3</v>
      </c>
      <c r="F459" s="5">
        <v>-8.52042361897579E-3</v>
      </c>
      <c r="G459" s="5">
        <v>2.31537830917465E-2</v>
      </c>
      <c r="H459" s="5">
        <v>-1.7358653624755501E-3</v>
      </c>
      <c r="I459" s="5">
        <v>1.8883810309921699E-3</v>
      </c>
      <c r="J459" s="5">
        <v>5.73236039901611E-2</v>
      </c>
      <c r="K459" s="5">
        <v>1.22958332661578E-2</v>
      </c>
      <c r="L459" s="5">
        <v>-4.5920765524648599E-3</v>
      </c>
      <c r="M459" s="5">
        <v>-7.1509035638161397E-2</v>
      </c>
      <c r="N459" s="5">
        <v>7.3462273212055396E-2</v>
      </c>
      <c r="O459" s="5">
        <v>8.1271598254849503E-2</v>
      </c>
      <c r="P459" s="39">
        <v>3.24</v>
      </c>
    </row>
    <row r="460" spans="1:16" x14ac:dyDescent="0.2">
      <c r="A460" s="13">
        <v>2.4012429171434198E-2</v>
      </c>
      <c r="B460" s="5">
        <v>-0.11280711950559499</v>
      </c>
      <c r="C460" s="5">
        <v>-3.7365765441743602E-2</v>
      </c>
      <c r="D460" s="5">
        <v>2.58687854296086E-2</v>
      </c>
      <c r="E460" s="5">
        <v>-2.8239149508367798E-3</v>
      </c>
      <c r="F460" s="5">
        <v>-9.0645154359705795E-3</v>
      </c>
      <c r="G460" s="5">
        <v>1.9496137112517499E-2</v>
      </c>
      <c r="H460" s="5">
        <v>-4.5552234591251803E-3</v>
      </c>
      <c r="I460" s="5">
        <v>8.2993809086915704E-4</v>
      </c>
      <c r="J460" s="5">
        <v>3.85000547806729E-2</v>
      </c>
      <c r="K460" s="5">
        <v>-3.9074464899727102E-3</v>
      </c>
      <c r="L460" s="5">
        <v>-6.4744665580927199E-4</v>
      </c>
      <c r="M460" s="5">
        <v>-7.0035700019213804E-2</v>
      </c>
      <c r="N460" s="5">
        <v>8.1787091237631004E-2</v>
      </c>
      <c r="O460" s="5">
        <v>6.9045020845622307E-2</v>
      </c>
      <c r="P460" s="39">
        <v>3.11</v>
      </c>
    </row>
    <row r="461" spans="1:16" ht="13.5" thickBot="1" x14ac:dyDescent="0.25">
      <c r="A461" s="14">
        <v>2.2436584618452701E-2</v>
      </c>
      <c r="B461" s="15">
        <v>-0.113538307536855</v>
      </c>
      <c r="C461" s="15">
        <v>-3.6445042778481603E-2</v>
      </c>
      <c r="D461" s="15">
        <v>2.7462186776436099E-2</v>
      </c>
      <c r="E461" s="15">
        <v>-4.61039544836476E-3</v>
      </c>
      <c r="F461" s="15">
        <v>-9.1690626477869998E-3</v>
      </c>
      <c r="G461" s="15">
        <v>1.8862872134122199E-2</v>
      </c>
      <c r="H461" s="15">
        <v>-5.3956054406730696E-3</v>
      </c>
      <c r="I461" s="15">
        <v>2.00915716715006E-3</v>
      </c>
      <c r="J461" s="15">
        <v>2.0546152304378999E-2</v>
      </c>
      <c r="K461" s="15">
        <v>-1.5455556982275799E-2</v>
      </c>
      <c r="L461" s="15">
        <v>4.7153463920830401E-3</v>
      </c>
      <c r="M461" s="15">
        <v>-6.40975856878616E-2</v>
      </c>
      <c r="N461" s="15">
        <v>8.6661133684284505E-2</v>
      </c>
      <c r="O461" s="15">
        <v>5.8754052233598301E-2</v>
      </c>
      <c r="P461" s="39">
        <v>3.93</v>
      </c>
    </row>
    <row r="462" spans="1:16" s="3" customFormat="1" x14ac:dyDescent="0.2">
      <c r="A462" s="2">
        <f t="shared" ref="A462" si="0">MIN(A3:A461)</f>
        <v>-0.152054191410676</v>
      </c>
      <c r="B462" s="2">
        <f t="shared" ref="B462" si="1">MIN(B3:B461)</f>
        <v>-0.135532621900364</v>
      </c>
      <c r="C462" s="2">
        <f t="shared" ref="C462" si="2">MIN(C3:C461)</f>
        <v>-7.1245659596376507E-2</v>
      </c>
      <c r="D462" s="2">
        <f t="shared" ref="D462" si="3">MIN(D3:D461)</f>
        <v>-5.5317331352521398E-2</v>
      </c>
      <c r="E462" s="2">
        <f t="shared" ref="E462" si="4">MIN(E3:E461)</f>
        <v>-0.114412623625594</v>
      </c>
      <c r="F462" s="2">
        <f t="shared" ref="F462" si="5">MIN(F3:F461)</f>
        <v>-0.15801174906894899</v>
      </c>
      <c r="G462" s="2">
        <f t="shared" ref="G462" si="6">MIN(G3:G461)</f>
        <v>-0.125474571322506</v>
      </c>
      <c r="H462" s="2">
        <f t="shared" ref="H462" si="7">MIN(H3:H461)</f>
        <v>-0.18754790949045799</v>
      </c>
      <c r="I462" s="2">
        <f t="shared" ref="I462:N462" si="8">MIN(I3:I461)</f>
        <v>-0.115013603598613</v>
      </c>
      <c r="J462" s="2">
        <f t="shared" si="8"/>
        <v>-9.6868748134221597E-2</v>
      </c>
      <c r="K462" s="2">
        <f t="shared" si="8"/>
        <v>-0.134983446918926</v>
      </c>
      <c r="L462" s="2">
        <f t="shared" si="8"/>
        <v>-0.17277197026681601</v>
      </c>
      <c r="M462" s="2">
        <f t="shared" si="8"/>
        <v>-0.113222150105196</v>
      </c>
      <c r="N462" s="2">
        <f t="shared" si="8"/>
        <v>-0.126836378423134</v>
      </c>
      <c r="O462" s="2">
        <f>MIN(O3:O461)</f>
        <v>-0.13247790381469701</v>
      </c>
      <c r="P462" s="81">
        <f>MIN(A462:O462)</f>
        <v>-0.18754790949045799</v>
      </c>
    </row>
    <row r="463" spans="1:16" s="3" customFormat="1" x14ac:dyDescent="0.2">
      <c r="A463" s="2">
        <f t="shared" ref="A463:N463" si="9">MAX(A3:A461)</f>
        <v>3.5487047582551397E-2</v>
      </c>
      <c r="B463" s="2">
        <f t="shared" si="9"/>
        <v>5.8210047542720203E-2</v>
      </c>
      <c r="C463" s="2">
        <f t="shared" si="9"/>
        <v>0.121234091215931</v>
      </c>
      <c r="D463" s="2">
        <f t="shared" si="9"/>
        <v>0.14085994095462601</v>
      </c>
      <c r="E463" s="2">
        <f t="shared" si="9"/>
        <v>0.112497839484893</v>
      </c>
      <c r="F463" s="2">
        <f t="shared" si="9"/>
        <v>0.155095057171486</v>
      </c>
      <c r="G463" s="2">
        <f t="shared" si="9"/>
        <v>0.12782272069758999</v>
      </c>
      <c r="H463" s="2">
        <f t="shared" si="9"/>
        <v>0.1292594197013</v>
      </c>
      <c r="I463" s="2">
        <f t="shared" si="9"/>
        <v>5.5343204444601897E-2</v>
      </c>
      <c r="J463" s="2">
        <f t="shared" si="9"/>
        <v>0.13798876153964501</v>
      </c>
      <c r="K463" s="2">
        <f t="shared" si="9"/>
        <v>0.115353528371458</v>
      </c>
      <c r="L463" s="2">
        <f t="shared" si="9"/>
        <v>0.13012253612440799</v>
      </c>
      <c r="M463" s="2">
        <f t="shared" si="9"/>
        <v>0.14461196439378701</v>
      </c>
      <c r="N463" s="2">
        <f t="shared" si="9"/>
        <v>0.11397801295096301</v>
      </c>
      <c r="O463" s="2">
        <f>MAX(O3:O461)</f>
        <v>0.12936414351586101</v>
      </c>
      <c r="P463" s="81">
        <f>MAX(A463:O463)</f>
        <v>0.155095057171486</v>
      </c>
    </row>
    <row r="464" spans="1:16" s="3" customFormat="1" x14ac:dyDescent="0.2">
      <c r="A464" s="2"/>
      <c r="B464" s="2"/>
      <c r="C464" s="2"/>
      <c r="D464" s="2"/>
      <c r="E464" s="2"/>
      <c r="F464" s="2"/>
      <c r="G464" s="2"/>
      <c r="H464" s="2"/>
      <c r="I464" s="2"/>
      <c r="J464" s="2"/>
      <c r="K464" s="2"/>
      <c r="L464" s="2"/>
      <c r="M464" s="2"/>
      <c r="N464" s="2"/>
      <c r="O464" s="2"/>
      <c r="P464" s="82"/>
    </row>
    <row r="465" spans="1:16" s="3" customFormat="1" x14ac:dyDescent="0.2">
      <c r="A465" s="2"/>
      <c r="B465" s="2"/>
      <c r="C465" s="2"/>
      <c r="D465" s="2"/>
      <c r="E465" s="2"/>
      <c r="F465" s="2"/>
      <c r="G465" s="2"/>
      <c r="H465" s="2"/>
      <c r="I465" s="2"/>
      <c r="J465" s="2"/>
      <c r="K465" s="2"/>
      <c r="L465" s="2"/>
      <c r="M465" s="2"/>
      <c r="N465" s="2"/>
      <c r="O465" s="2"/>
      <c r="P465" s="82"/>
    </row>
    <row r="466" spans="1:16" s="3" customFormat="1" x14ac:dyDescent="0.2">
      <c r="A466" s="2"/>
      <c r="B466" s="2"/>
      <c r="C466" s="2"/>
      <c r="D466" s="2"/>
      <c r="E466" s="2"/>
      <c r="F466" s="2"/>
      <c r="G466" s="2"/>
      <c r="H466" s="2"/>
      <c r="I466" s="2"/>
      <c r="J466" s="2"/>
      <c r="K466" s="2"/>
      <c r="L466" s="2"/>
      <c r="M466" s="2"/>
      <c r="N466" s="2"/>
      <c r="O466" s="2"/>
      <c r="P466" s="82"/>
    </row>
    <row r="467" spans="1:16" s="3" customFormat="1" x14ac:dyDescent="0.2">
      <c r="A467" s="2"/>
      <c r="B467" s="2"/>
      <c r="C467" s="2"/>
      <c r="D467" s="2"/>
      <c r="E467" s="2"/>
      <c r="F467" s="2"/>
      <c r="G467" s="2"/>
      <c r="H467" s="2"/>
      <c r="I467" s="2"/>
      <c r="J467" s="2"/>
      <c r="K467" s="2"/>
      <c r="L467" s="2"/>
      <c r="M467" s="2"/>
      <c r="N467" s="2"/>
      <c r="O467" s="2"/>
      <c r="P467" s="82"/>
    </row>
    <row r="468" spans="1:16" s="3" customFormat="1" x14ac:dyDescent="0.2">
      <c r="A468" s="2"/>
      <c r="B468" s="2"/>
      <c r="C468" s="2"/>
      <c r="D468" s="2"/>
      <c r="E468" s="2"/>
      <c r="F468" s="2"/>
      <c r="G468" s="2"/>
      <c r="H468" s="2"/>
      <c r="I468" s="2"/>
      <c r="J468" s="2"/>
      <c r="K468" s="2"/>
      <c r="L468" s="2"/>
      <c r="M468" s="2"/>
      <c r="N468" s="2"/>
      <c r="O468" s="2"/>
      <c r="P468" s="82"/>
    </row>
    <row r="469" spans="1:16" s="3" customFormat="1" x14ac:dyDescent="0.2">
      <c r="A469" s="2"/>
      <c r="B469" s="2"/>
      <c r="C469" s="2"/>
      <c r="D469" s="2"/>
      <c r="E469" s="2"/>
      <c r="F469" s="2"/>
      <c r="G469" s="2"/>
      <c r="H469" s="2"/>
      <c r="I469" s="2"/>
      <c r="J469" s="2"/>
      <c r="K469" s="2"/>
      <c r="L469" s="2"/>
      <c r="M469" s="2"/>
      <c r="N469" s="2"/>
      <c r="O469" s="2"/>
      <c r="P469" s="82"/>
    </row>
    <row r="470" spans="1:16" s="3" customFormat="1" x14ac:dyDescent="0.2">
      <c r="A470" s="2"/>
      <c r="B470" s="2"/>
      <c r="C470" s="2"/>
      <c r="D470" s="2"/>
      <c r="E470" s="2"/>
      <c r="F470" s="2"/>
      <c r="G470" s="2"/>
      <c r="H470" s="2"/>
      <c r="I470" s="2"/>
      <c r="J470" s="2"/>
      <c r="K470" s="2"/>
      <c r="L470" s="2"/>
      <c r="M470" s="2"/>
      <c r="N470" s="2"/>
      <c r="O470" s="2"/>
      <c r="P470" s="82"/>
    </row>
    <row r="471" spans="1:16" s="3" customFormat="1" x14ac:dyDescent="0.2">
      <c r="A471" s="2"/>
      <c r="B471" s="2"/>
      <c r="C471" s="2"/>
      <c r="D471" s="2"/>
      <c r="E471" s="2"/>
      <c r="F471" s="2"/>
      <c r="G471" s="2"/>
      <c r="H471" s="2"/>
      <c r="I471" s="2"/>
      <c r="J471" s="2"/>
      <c r="K471" s="2"/>
      <c r="L471" s="2"/>
      <c r="M471" s="2"/>
      <c r="N471" s="2"/>
      <c r="O471" s="2"/>
      <c r="P471" s="82"/>
    </row>
    <row r="472" spans="1:16" s="3" customFormat="1" x14ac:dyDescent="0.2">
      <c r="A472" s="2"/>
      <c r="B472" s="2"/>
      <c r="C472" s="2"/>
      <c r="D472" s="2"/>
      <c r="E472" s="2"/>
      <c r="F472" s="2"/>
      <c r="G472" s="2"/>
      <c r="H472" s="2"/>
      <c r="I472" s="2"/>
      <c r="J472" s="2"/>
      <c r="K472" s="2"/>
      <c r="L472" s="2"/>
      <c r="M472" s="2"/>
      <c r="N472" s="2"/>
      <c r="O472" s="2"/>
      <c r="P472" s="82"/>
    </row>
    <row r="473" spans="1:16" s="3" customFormat="1" x14ac:dyDescent="0.2">
      <c r="A473" s="2"/>
      <c r="B473" s="2"/>
      <c r="C473" s="2"/>
      <c r="D473" s="2"/>
      <c r="E473" s="2"/>
      <c r="F473" s="2"/>
      <c r="G473" s="2"/>
      <c r="H473" s="2"/>
      <c r="I473" s="2"/>
      <c r="J473" s="2"/>
      <c r="K473" s="2"/>
      <c r="L473" s="2"/>
      <c r="M473" s="2"/>
      <c r="N473" s="2"/>
      <c r="O473" s="2"/>
      <c r="P473" s="82"/>
    </row>
    <row r="474" spans="1:16" s="3" customFormat="1" x14ac:dyDescent="0.2">
      <c r="A474" s="2"/>
      <c r="B474" s="2"/>
      <c r="C474" s="2"/>
      <c r="D474" s="2"/>
      <c r="E474" s="2"/>
      <c r="F474" s="2"/>
      <c r="G474" s="2"/>
      <c r="H474" s="2"/>
      <c r="I474" s="2"/>
      <c r="J474" s="2"/>
      <c r="K474" s="2"/>
      <c r="L474" s="2"/>
      <c r="M474" s="2"/>
      <c r="N474" s="2"/>
      <c r="O474" s="2"/>
      <c r="P474" s="82"/>
    </row>
    <row r="475" spans="1:16" s="3" customFormat="1" x14ac:dyDescent="0.2">
      <c r="A475" s="2"/>
      <c r="B475" s="2"/>
      <c r="C475" s="2"/>
      <c r="D475" s="2"/>
      <c r="E475" s="2"/>
      <c r="F475" s="2"/>
      <c r="G475" s="2"/>
      <c r="H475" s="2"/>
      <c r="I475" s="2"/>
      <c r="J475" s="2"/>
      <c r="K475" s="2"/>
      <c r="L475" s="2"/>
      <c r="M475" s="2"/>
      <c r="N475" s="2"/>
      <c r="O475" s="2"/>
      <c r="P475" s="82"/>
    </row>
    <row r="476" spans="1:16" s="3" customFormat="1" x14ac:dyDescent="0.2">
      <c r="A476" s="2"/>
      <c r="B476" s="2"/>
      <c r="C476" s="2"/>
      <c r="D476" s="2"/>
      <c r="E476" s="2"/>
      <c r="F476" s="2"/>
      <c r="G476" s="2"/>
      <c r="H476" s="2"/>
      <c r="I476" s="2"/>
      <c r="J476" s="2"/>
      <c r="K476" s="2"/>
      <c r="L476" s="2"/>
      <c r="M476" s="2"/>
      <c r="N476" s="2"/>
      <c r="O476" s="2"/>
      <c r="P476" s="82"/>
    </row>
    <row r="477" spans="1:16" s="3" customFormat="1" x14ac:dyDescent="0.2">
      <c r="A477" s="2"/>
      <c r="B477" s="2"/>
      <c r="C477" s="2"/>
      <c r="D477" s="2"/>
      <c r="E477" s="2"/>
      <c r="F477" s="2"/>
      <c r="G477" s="2"/>
      <c r="H477" s="2"/>
      <c r="I477" s="2"/>
      <c r="J477" s="2"/>
      <c r="K477" s="2"/>
      <c r="L477" s="2"/>
      <c r="M477" s="2"/>
      <c r="N477" s="2"/>
      <c r="O477" s="2"/>
      <c r="P477" s="82"/>
    </row>
    <row r="478" spans="1:16" s="3" customFormat="1" x14ac:dyDescent="0.2">
      <c r="A478" s="2"/>
      <c r="B478" s="2"/>
      <c r="C478" s="2"/>
      <c r="D478" s="2"/>
      <c r="E478" s="2"/>
      <c r="F478" s="2"/>
      <c r="G478" s="2"/>
      <c r="H478" s="2"/>
      <c r="I478" s="2"/>
      <c r="J478" s="2"/>
      <c r="K478" s="2"/>
      <c r="L478" s="2"/>
      <c r="M478" s="2"/>
      <c r="N478" s="2"/>
      <c r="O478" s="2"/>
      <c r="P478" s="82"/>
    </row>
    <row r="479" spans="1:16" s="3" customFormat="1" x14ac:dyDescent="0.2">
      <c r="A479" s="2"/>
      <c r="B479" s="2"/>
      <c r="C479" s="2"/>
      <c r="D479" s="2"/>
      <c r="E479" s="2"/>
      <c r="F479" s="2"/>
      <c r="G479" s="2"/>
      <c r="H479" s="2"/>
      <c r="I479" s="2"/>
      <c r="J479" s="2"/>
      <c r="K479" s="2"/>
      <c r="L479" s="2"/>
      <c r="M479" s="2"/>
      <c r="N479" s="2"/>
      <c r="O479" s="2"/>
      <c r="P479" s="82"/>
    </row>
    <row r="480" spans="1:16" s="3" customFormat="1" x14ac:dyDescent="0.2">
      <c r="A480" s="2"/>
      <c r="B480" s="2"/>
      <c r="C480" s="2"/>
      <c r="D480" s="2"/>
      <c r="E480" s="2"/>
      <c r="F480" s="2"/>
      <c r="G480" s="2"/>
      <c r="H480" s="2"/>
      <c r="I480" s="2"/>
      <c r="J480" s="2"/>
      <c r="K480" s="2"/>
      <c r="L480" s="2"/>
      <c r="M480" s="2"/>
      <c r="N480" s="2"/>
      <c r="O480" s="2"/>
      <c r="P480" s="82"/>
    </row>
    <row r="481" spans="1:16" s="3" customFormat="1" x14ac:dyDescent="0.2">
      <c r="A481" s="2"/>
      <c r="B481" s="2"/>
      <c r="C481" s="2"/>
      <c r="D481" s="2"/>
      <c r="E481" s="2"/>
      <c r="F481" s="2"/>
      <c r="G481" s="2"/>
      <c r="H481" s="2"/>
      <c r="I481" s="2"/>
      <c r="J481" s="2"/>
      <c r="K481" s="2"/>
      <c r="L481" s="2"/>
      <c r="M481" s="2"/>
      <c r="N481" s="2"/>
      <c r="O481" s="2"/>
      <c r="P481" s="82"/>
    </row>
    <row r="482" spans="1:16" s="3" customFormat="1" x14ac:dyDescent="0.2">
      <c r="A482" s="2"/>
      <c r="B482" s="2"/>
      <c r="C482" s="2"/>
      <c r="D482" s="2"/>
      <c r="E482" s="2"/>
      <c r="F482" s="2"/>
      <c r="G482" s="2"/>
      <c r="H482" s="2"/>
      <c r="I482" s="2"/>
      <c r="J482" s="2"/>
      <c r="K482" s="2"/>
      <c r="L482" s="2"/>
      <c r="M482" s="2"/>
      <c r="N482" s="2"/>
      <c r="O482" s="2"/>
      <c r="P482" s="82"/>
    </row>
    <row r="483" spans="1:16" s="3" customFormat="1" x14ac:dyDescent="0.2">
      <c r="A483" s="2"/>
      <c r="B483" s="2"/>
      <c r="C483" s="2"/>
      <c r="D483" s="2"/>
      <c r="E483" s="2"/>
      <c r="F483" s="2"/>
      <c r="G483" s="2"/>
      <c r="H483" s="2"/>
      <c r="I483" s="2"/>
      <c r="J483" s="2"/>
      <c r="K483" s="2"/>
      <c r="L483" s="2"/>
      <c r="M483" s="2"/>
      <c r="N483" s="2"/>
      <c r="O483" s="2"/>
      <c r="P483" s="82"/>
    </row>
    <row r="484" spans="1:16" s="3" customFormat="1" x14ac:dyDescent="0.2">
      <c r="A484" s="2"/>
      <c r="B484" s="2"/>
      <c r="C484" s="2"/>
      <c r="D484" s="2"/>
      <c r="E484" s="2"/>
      <c r="F484" s="2"/>
      <c r="G484" s="2"/>
      <c r="H484" s="2"/>
      <c r="I484" s="2"/>
      <c r="J484" s="2"/>
      <c r="K484" s="2"/>
      <c r="L484" s="2"/>
      <c r="M484" s="2"/>
      <c r="N484" s="2"/>
      <c r="O484" s="2"/>
      <c r="P484" s="82"/>
    </row>
    <row r="485" spans="1:16" s="3" customFormat="1" x14ac:dyDescent="0.2">
      <c r="A485" s="2"/>
      <c r="B485" s="2"/>
      <c r="C485" s="2"/>
      <c r="D485" s="2"/>
      <c r="E485" s="2"/>
      <c r="F485" s="2"/>
      <c r="G485" s="2"/>
      <c r="H485" s="2"/>
      <c r="I485" s="2"/>
      <c r="J485" s="2"/>
      <c r="K485" s="2"/>
      <c r="L485" s="2"/>
      <c r="M485" s="2"/>
      <c r="N485" s="2"/>
      <c r="O485" s="2"/>
      <c r="P485" s="82"/>
    </row>
    <row r="486" spans="1:16" s="3" customFormat="1" x14ac:dyDescent="0.2">
      <c r="A486" s="2"/>
      <c r="B486" s="2"/>
      <c r="C486" s="2"/>
      <c r="D486" s="2"/>
      <c r="E486" s="2"/>
      <c r="F486" s="2"/>
      <c r="G486" s="2"/>
      <c r="H486" s="2"/>
      <c r="I486" s="2"/>
      <c r="J486" s="2"/>
      <c r="K486" s="2"/>
      <c r="L486" s="2"/>
      <c r="M486" s="2"/>
      <c r="N486" s="2"/>
      <c r="O486" s="2"/>
      <c r="P486" s="82"/>
    </row>
    <row r="487" spans="1:16" s="3" customFormat="1" x14ac:dyDescent="0.2">
      <c r="A487" s="2"/>
      <c r="B487" s="2"/>
      <c r="C487" s="2"/>
      <c r="D487" s="2"/>
      <c r="E487" s="2"/>
      <c r="F487" s="2"/>
      <c r="G487" s="2"/>
      <c r="H487" s="2"/>
      <c r="I487" s="2"/>
      <c r="J487" s="2"/>
      <c r="K487" s="2"/>
      <c r="L487" s="2"/>
      <c r="M487" s="2"/>
      <c r="N487" s="2"/>
      <c r="O487" s="2"/>
      <c r="P487" s="82"/>
    </row>
    <row r="488" spans="1:16" s="3" customFormat="1" x14ac:dyDescent="0.2">
      <c r="A488" s="2"/>
      <c r="B488" s="2"/>
      <c r="C488" s="2"/>
      <c r="D488" s="2"/>
      <c r="E488" s="2"/>
      <c r="F488" s="2"/>
      <c r="G488" s="2"/>
      <c r="H488" s="2"/>
      <c r="I488" s="2"/>
      <c r="J488" s="2"/>
      <c r="K488" s="2"/>
      <c r="L488" s="2"/>
      <c r="M488" s="2"/>
      <c r="N488" s="2"/>
      <c r="O488" s="2"/>
      <c r="P488" s="82"/>
    </row>
    <row r="489" spans="1:16" s="3" customFormat="1" x14ac:dyDescent="0.2">
      <c r="A489" s="2"/>
      <c r="B489" s="2"/>
      <c r="C489" s="2"/>
      <c r="D489" s="2"/>
      <c r="E489" s="2"/>
      <c r="F489" s="2"/>
      <c r="G489" s="2"/>
      <c r="H489" s="2"/>
      <c r="I489" s="2"/>
      <c r="J489" s="2"/>
      <c r="K489" s="2"/>
      <c r="L489" s="2"/>
      <c r="M489" s="2"/>
      <c r="N489" s="2"/>
      <c r="O489" s="2"/>
      <c r="P489" s="82"/>
    </row>
    <row r="490" spans="1:16" s="3" customFormat="1" x14ac:dyDescent="0.2">
      <c r="A490" s="2"/>
      <c r="B490" s="2"/>
      <c r="C490" s="2"/>
      <c r="D490" s="2"/>
      <c r="E490" s="2"/>
      <c r="F490" s="2"/>
      <c r="G490" s="2"/>
      <c r="H490" s="2"/>
      <c r="I490" s="2"/>
      <c r="J490" s="2"/>
      <c r="K490" s="2"/>
      <c r="L490" s="2"/>
      <c r="M490" s="2"/>
      <c r="N490" s="2"/>
      <c r="O490" s="2"/>
      <c r="P490" s="82"/>
    </row>
    <row r="491" spans="1:16" s="3" customFormat="1" x14ac:dyDescent="0.2">
      <c r="A491" s="2"/>
      <c r="B491" s="2"/>
      <c r="C491" s="2"/>
      <c r="D491" s="2"/>
      <c r="E491" s="2"/>
      <c r="F491" s="2"/>
      <c r="G491" s="2"/>
      <c r="H491" s="2"/>
      <c r="I491" s="2"/>
      <c r="J491" s="2"/>
      <c r="K491" s="2"/>
      <c r="L491" s="2"/>
      <c r="M491" s="2"/>
      <c r="N491" s="2"/>
      <c r="O491" s="2"/>
      <c r="P491" s="82"/>
    </row>
    <row r="492" spans="1:16" s="3" customFormat="1" x14ac:dyDescent="0.2">
      <c r="A492" s="2"/>
      <c r="B492" s="2"/>
      <c r="C492" s="2"/>
      <c r="D492" s="2"/>
      <c r="E492" s="2"/>
      <c r="F492" s="2"/>
      <c r="G492" s="2"/>
      <c r="H492" s="2"/>
      <c r="I492" s="2"/>
      <c r="J492" s="2"/>
      <c r="K492" s="2"/>
      <c r="L492" s="2"/>
      <c r="M492" s="2"/>
      <c r="N492" s="2"/>
      <c r="O492" s="2"/>
      <c r="P492" s="82"/>
    </row>
    <row r="493" spans="1:16" s="3" customFormat="1" x14ac:dyDescent="0.2">
      <c r="A493" s="2"/>
      <c r="B493" s="2"/>
      <c r="C493" s="2"/>
      <c r="D493" s="2"/>
      <c r="E493" s="2"/>
      <c r="F493" s="2"/>
      <c r="G493" s="2"/>
      <c r="H493" s="2"/>
      <c r="I493" s="2"/>
      <c r="J493" s="2"/>
      <c r="K493" s="2"/>
      <c r="L493" s="2"/>
      <c r="M493" s="2"/>
      <c r="N493" s="2"/>
      <c r="O493" s="2"/>
      <c r="P493" s="82"/>
    </row>
    <row r="494" spans="1:16" s="3" customFormat="1" x14ac:dyDescent="0.2">
      <c r="A494" s="2"/>
      <c r="B494" s="2"/>
      <c r="C494" s="2"/>
      <c r="D494" s="2"/>
      <c r="E494" s="2"/>
      <c r="F494" s="2"/>
      <c r="G494" s="2"/>
      <c r="H494" s="2"/>
      <c r="I494" s="2"/>
      <c r="J494" s="2"/>
      <c r="K494" s="2"/>
      <c r="L494" s="2"/>
      <c r="M494" s="2"/>
      <c r="N494" s="2"/>
      <c r="O494" s="2"/>
      <c r="P494" s="82"/>
    </row>
    <row r="495" spans="1:16" s="3" customFormat="1" x14ac:dyDescent="0.2">
      <c r="A495" s="2"/>
      <c r="B495" s="2"/>
      <c r="C495" s="2"/>
      <c r="D495" s="2"/>
      <c r="E495" s="2"/>
      <c r="F495" s="2"/>
      <c r="G495" s="2"/>
      <c r="H495" s="2"/>
      <c r="I495" s="2"/>
      <c r="J495" s="2"/>
      <c r="K495" s="2"/>
      <c r="L495" s="2"/>
      <c r="M495" s="2"/>
      <c r="N495" s="2"/>
      <c r="O495" s="2"/>
      <c r="P495" s="82"/>
    </row>
    <row r="496" spans="1:16" s="3" customFormat="1" x14ac:dyDescent="0.2">
      <c r="A496" s="2"/>
      <c r="B496" s="2"/>
      <c r="C496" s="2"/>
      <c r="D496" s="2"/>
      <c r="E496" s="2"/>
      <c r="F496" s="2"/>
      <c r="G496" s="2"/>
      <c r="H496" s="2"/>
      <c r="I496" s="2"/>
      <c r="J496" s="2"/>
      <c r="K496" s="2"/>
      <c r="L496" s="2"/>
      <c r="M496" s="2"/>
      <c r="N496" s="2"/>
      <c r="O496" s="2"/>
      <c r="P496" s="82"/>
    </row>
    <row r="497" spans="1:16" s="3" customFormat="1" x14ac:dyDescent="0.2">
      <c r="A497" s="2"/>
      <c r="B497" s="2"/>
      <c r="C497" s="2"/>
      <c r="D497" s="2"/>
      <c r="E497" s="2"/>
      <c r="F497" s="2"/>
      <c r="G497" s="2"/>
      <c r="H497" s="2"/>
      <c r="I497" s="2"/>
      <c r="J497" s="2"/>
      <c r="K497" s="2"/>
      <c r="L497" s="2"/>
      <c r="M497" s="2"/>
      <c r="N497" s="2"/>
      <c r="O497" s="2"/>
      <c r="P497" s="82"/>
    </row>
    <row r="498" spans="1:16" s="3" customFormat="1" x14ac:dyDescent="0.2">
      <c r="A498" s="2"/>
      <c r="B498" s="2"/>
      <c r="C498" s="2"/>
      <c r="D498" s="2"/>
      <c r="E498" s="2"/>
      <c r="F498" s="2"/>
      <c r="G498" s="2"/>
      <c r="H498" s="2"/>
      <c r="I498" s="2"/>
      <c r="J498" s="2"/>
      <c r="K498" s="2"/>
      <c r="L498" s="2"/>
      <c r="M498" s="2"/>
      <c r="N498" s="2"/>
      <c r="O498" s="2"/>
      <c r="P498" s="82"/>
    </row>
    <row r="499" spans="1:16" s="3" customFormat="1" x14ac:dyDescent="0.2">
      <c r="A499" s="2"/>
      <c r="B499" s="2"/>
      <c r="C499" s="2"/>
      <c r="D499" s="2"/>
      <c r="E499" s="2"/>
      <c r="F499" s="2"/>
      <c r="G499" s="2"/>
      <c r="H499" s="2"/>
      <c r="I499" s="2"/>
      <c r="J499" s="2"/>
      <c r="K499" s="2"/>
      <c r="L499" s="2"/>
      <c r="M499" s="2"/>
      <c r="N499" s="2"/>
      <c r="O499" s="2"/>
      <c r="P499" s="82"/>
    </row>
    <row r="500" spans="1:16" s="3" customFormat="1" x14ac:dyDescent="0.2">
      <c r="A500" s="2"/>
      <c r="B500" s="2"/>
      <c r="C500" s="2"/>
      <c r="D500" s="2"/>
      <c r="E500" s="2"/>
      <c r="F500" s="2"/>
      <c r="G500" s="2"/>
      <c r="H500" s="2"/>
      <c r="I500" s="2"/>
      <c r="J500" s="2"/>
      <c r="K500" s="2"/>
      <c r="L500" s="2"/>
      <c r="M500" s="2"/>
      <c r="N500" s="2"/>
      <c r="O500" s="2"/>
      <c r="P500" s="82"/>
    </row>
    <row r="501" spans="1:16" s="3" customFormat="1" x14ac:dyDescent="0.2">
      <c r="A501" s="2"/>
      <c r="B501" s="2"/>
      <c r="C501" s="2"/>
      <c r="D501" s="2"/>
      <c r="E501" s="2"/>
      <c r="F501" s="2"/>
      <c r="G501" s="2"/>
      <c r="H501" s="2"/>
      <c r="I501" s="2"/>
      <c r="J501" s="2"/>
      <c r="K501" s="2"/>
      <c r="L501" s="2"/>
      <c r="M501" s="2"/>
      <c r="N501" s="2"/>
      <c r="O501" s="2"/>
      <c r="P501" s="82"/>
    </row>
    <row r="502" spans="1:16" s="3" customFormat="1" x14ac:dyDescent="0.2">
      <c r="A502" s="2"/>
      <c r="B502" s="2"/>
      <c r="C502" s="2"/>
      <c r="D502" s="2"/>
      <c r="E502" s="2"/>
      <c r="F502" s="2"/>
      <c r="G502" s="2"/>
      <c r="H502" s="2"/>
      <c r="I502" s="2"/>
      <c r="J502" s="2"/>
      <c r="K502" s="2"/>
      <c r="L502" s="2"/>
      <c r="M502" s="2"/>
      <c r="N502" s="2"/>
      <c r="O502" s="2"/>
      <c r="P502" s="82"/>
    </row>
    <row r="503" spans="1:16" s="3" customFormat="1" x14ac:dyDescent="0.2">
      <c r="A503" s="2"/>
      <c r="B503" s="2"/>
      <c r="C503" s="2"/>
      <c r="D503" s="2"/>
      <c r="E503" s="2"/>
      <c r="F503" s="2"/>
      <c r="G503" s="2"/>
      <c r="H503" s="2"/>
      <c r="I503" s="2"/>
      <c r="J503" s="2"/>
      <c r="K503" s="2"/>
      <c r="L503" s="2"/>
      <c r="M503" s="2"/>
      <c r="N503" s="2"/>
      <c r="O503" s="2"/>
      <c r="P503" s="82"/>
    </row>
    <row r="504" spans="1:16" s="3" customFormat="1" x14ac:dyDescent="0.2">
      <c r="A504" s="2"/>
      <c r="B504" s="2"/>
      <c r="C504" s="2"/>
      <c r="D504" s="2"/>
      <c r="E504" s="2"/>
      <c r="F504" s="2"/>
      <c r="G504" s="2"/>
      <c r="H504" s="2"/>
      <c r="I504" s="2"/>
      <c r="J504" s="2"/>
      <c r="K504" s="2"/>
      <c r="L504" s="2"/>
      <c r="M504" s="2"/>
      <c r="N504" s="2"/>
      <c r="O504" s="2"/>
      <c r="P504" s="82"/>
    </row>
    <row r="505" spans="1:16" s="3" customFormat="1" x14ac:dyDescent="0.2">
      <c r="A505" s="2"/>
      <c r="B505" s="2"/>
      <c r="C505" s="2"/>
      <c r="D505" s="2"/>
      <c r="E505" s="2"/>
      <c r="F505" s="2"/>
      <c r="G505" s="2"/>
      <c r="H505" s="2"/>
      <c r="I505" s="2"/>
      <c r="J505" s="2"/>
      <c r="K505" s="2"/>
      <c r="L505" s="2"/>
      <c r="M505" s="2"/>
      <c r="N505" s="2"/>
      <c r="O505" s="2"/>
      <c r="P505" s="82"/>
    </row>
    <row r="506" spans="1:16" s="3" customFormat="1" x14ac:dyDescent="0.2">
      <c r="A506" s="2"/>
      <c r="B506" s="2"/>
      <c r="C506" s="2"/>
      <c r="D506" s="2"/>
      <c r="E506" s="2"/>
      <c r="F506" s="2"/>
      <c r="G506" s="2"/>
      <c r="H506" s="2"/>
      <c r="I506" s="2"/>
      <c r="J506" s="2"/>
      <c r="K506" s="2"/>
      <c r="L506" s="2"/>
      <c r="M506" s="2"/>
      <c r="N506" s="2"/>
      <c r="O506" s="2"/>
      <c r="P506" s="82"/>
    </row>
    <row r="507" spans="1:16" s="3" customFormat="1" x14ac:dyDescent="0.2">
      <c r="A507" s="2"/>
      <c r="B507" s="2"/>
      <c r="C507" s="2"/>
      <c r="D507" s="2"/>
      <c r="E507" s="2"/>
      <c r="F507" s="2"/>
      <c r="G507" s="2"/>
      <c r="H507" s="2"/>
      <c r="I507" s="2"/>
      <c r="J507" s="2"/>
      <c r="K507" s="2"/>
      <c r="L507" s="2"/>
      <c r="M507" s="2"/>
      <c r="N507" s="2"/>
      <c r="O507" s="2"/>
      <c r="P507" s="82"/>
    </row>
    <row r="508" spans="1:16" s="3" customFormat="1" x14ac:dyDescent="0.2">
      <c r="A508" s="2"/>
      <c r="B508" s="2"/>
      <c r="C508" s="2"/>
      <c r="D508" s="2"/>
      <c r="E508" s="2"/>
      <c r="F508" s="2"/>
      <c r="G508" s="2"/>
      <c r="H508" s="2"/>
      <c r="I508" s="2"/>
      <c r="J508" s="2"/>
      <c r="K508" s="2"/>
      <c r="L508" s="2"/>
      <c r="M508" s="2"/>
      <c r="N508" s="2"/>
      <c r="O508" s="2"/>
      <c r="P508" s="82"/>
    </row>
    <row r="509" spans="1:16" s="3" customFormat="1" x14ac:dyDescent="0.2">
      <c r="A509" s="2"/>
      <c r="B509" s="2"/>
      <c r="C509" s="2"/>
      <c r="D509" s="2"/>
      <c r="E509" s="2"/>
      <c r="F509" s="2"/>
      <c r="G509" s="2"/>
      <c r="H509" s="2"/>
      <c r="I509" s="2"/>
      <c r="J509" s="2"/>
      <c r="K509" s="2"/>
      <c r="L509" s="2"/>
      <c r="M509" s="2"/>
      <c r="N509" s="2"/>
      <c r="O509" s="2"/>
      <c r="P509" s="82"/>
    </row>
    <row r="510" spans="1:16" s="3" customFormat="1" x14ac:dyDescent="0.2">
      <c r="A510" s="2"/>
      <c r="B510" s="2"/>
      <c r="C510" s="2"/>
      <c r="D510" s="2"/>
      <c r="E510" s="2"/>
      <c r="F510" s="2"/>
      <c r="G510" s="2"/>
      <c r="H510" s="2"/>
      <c r="I510" s="2"/>
      <c r="J510" s="2"/>
      <c r="K510" s="2"/>
      <c r="L510" s="2"/>
      <c r="M510" s="2"/>
      <c r="N510" s="2"/>
      <c r="O510" s="2"/>
      <c r="P510" s="82"/>
    </row>
    <row r="511" spans="1:16" s="3" customFormat="1" x14ac:dyDescent="0.2">
      <c r="A511" s="2"/>
      <c r="B511" s="2"/>
      <c r="C511" s="2"/>
      <c r="D511" s="2"/>
      <c r="E511" s="2"/>
      <c r="F511" s="2"/>
      <c r="G511" s="2"/>
      <c r="H511" s="2"/>
      <c r="I511" s="2"/>
      <c r="J511" s="2"/>
      <c r="K511" s="2"/>
      <c r="L511" s="2"/>
      <c r="M511" s="2"/>
      <c r="N511" s="2"/>
      <c r="O511" s="2"/>
      <c r="P511" s="82"/>
    </row>
    <row r="512" spans="1:16" s="3" customFormat="1" x14ac:dyDescent="0.2">
      <c r="A512" s="2"/>
      <c r="B512" s="2"/>
      <c r="C512" s="2"/>
      <c r="D512" s="2"/>
      <c r="E512" s="2"/>
      <c r="F512" s="2"/>
      <c r="G512" s="2"/>
      <c r="H512" s="2"/>
      <c r="I512" s="2"/>
      <c r="J512" s="2"/>
      <c r="K512" s="2"/>
      <c r="L512" s="2"/>
      <c r="M512" s="2"/>
      <c r="N512" s="2"/>
      <c r="O512" s="2"/>
      <c r="P512" s="82"/>
    </row>
    <row r="513" spans="1:16" s="3" customFormat="1" x14ac:dyDescent="0.2">
      <c r="A513" s="2"/>
      <c r="B513" s="2"/>
      <c r="C513" s="2"/>
      <c r="D513" s="2"/>
      <c r="E513" s="2"/>
      <c r="F513" s="2"/>
      <c r="G513" s="2"/>
      <c r="H513" s="2"/>
      <c r="I513" s="2"/>
      <c r="J513" s="2"/>
      <c r="K513" s="2"/>
      <c r="L513" s="2"/>
      <c r="M513" s="2"/>
      <c r="N513" s="2"/>
      <c r="O513" s="2"/>
      <c r="P513" s="82"/>
    </row>
    <row r="514" spans="1:16" s="3" customFormat="1" x14ac:dyDescent="0.2">
      <c r="A514" s="2"/>
      <c r="B514" s="2"/>
      <c r="C514" s="2"/>
      <c r="D514" s="2"/>
      <c r="E514" s="2"/>
      <c r="F514" s="2"/>
      <c r="G514" s="2"/>
      <c r="H514" s="2"/>
      <c r="I514" s="2"/>
      <c r="J514" s="2"/>
      <c r="K514" s="2"/>
      <c r="L514" s="2"/>
      <c r="M514" s="2"/>
      <c r="N514" s="2"/>
      <c r="O514" s="2"/>
      <c r="P514" s="82"/>
    </row>
    <row r="515" spans="1:16" s="3" customFormat="1" x14ac:dyDescent="0.2">
      <c r="A515" s="2"/>
      <c r="B515" s="2"/>
      <c r="C515" s="2"/>
      <c r="D515" s="2"/>
      <c r="E515" s="2"/>
      <c r="F515" s="2"/>
      <c r="G515" s="2"/>
      <c r="H515" s="2"/>
      <c r="I515" s="2"/>
      <c r="J515" s="2"/>
      <c r="K515" s="2"/>
      <c r="L515" s="2"/>
      <c r="M515" s="2"/>
      <c r="N515" s="2"/>
      <c r="O515" s="2"/>
      <c r="P515" s="82"/>
    </row>
    <row r="516" spans="1:16" s="3" customFormat="1" x14ac:dyDescent="0.2">
      <c r="A516" s="2"/>
      <c r="B516" s="2"/>
      <c r="C516" s="2"/>
      <c r="D516" s="2"/>
      <c r="E516" s="2"/>
      <c r="F516" s="2"/>
      <c r="G516" s="2"/>
      <c r="H516" s="2"/>
      <c r="I516" s="2"/>
      <c r="J516" s="2"/>
      <c r="K516" s="2"/>
      <c r="L516" s="2"/>
      <c r="M516" s="2"/>
      <c r="N516" s="2"/>
      <c r="O516" s="2"/>
      <c r="P516" s="82"/>
    </row>
    <row r="517" spans="1:16" s="3" customFormat="1" x14ac:dyDescent="0.2">
      <c r="A517" s="2"/>
      <c r="B517" s="2"/>
      <c r="C517" s="2"/>
      <c r="D517" s="2"/>
      <c r="E517" s="2"/>
      <c r="F517" s="2"/>
      <c r="G517" s="2"/>
      <c r="H517" s="2"/>
      <c r="I517" s="2"/>
      <c r="J517" s="2"/>
      <c r="K517" s="2"/>
      <c r="L517" s="2"/>
      <c r="M517" s="2"/>
      <c r="N517" s="2"/>
      <c r="O517" s="2"/>
      <c r="P517" s="82"/>
    </row>
    <row r="518" spans="1:16" s="3" customFormat="1" x14ac:dyDescent="0.2">
      <c r="A518" s="2"/>
      <c r="B518" s="2"/>
      <c r="C518" s="2"/>
      <c r="D518" s="2"/>
      <c r="E518" s="2"/>
      <c r="F518" s="2"/>
      <c r="G518" s="2"/>
      <c r="H518" s="2"/>
      <c r="I518" s="2"/>
      <c r="J518" s="2"/>
      <c r="K518" s="2"/>
      <c r="L518" s="2"/>
      <c r="M518" s="2"/>
      <c r="N518" s="2"/>
      <c r="O518" s="2"/>
      <c r="P518" s="82"/>
    </row>
    <row r="519" spans="1:16" s="3" customFormat="1" x14ac:dyDescent="0.2">
      <c r="A519" s="2"/>
      <c r="B519" s="2"/>
      <c r="C519" s="2"/>
      <c r="D519" s="2"/>
      <c r="E519" s="2"/>
      <c r="F519" s="2"/>
      <c r="G519" s="2"/>
      <c r="H519" s="2"/>
      <c r="I519" s="2"/>
      <c r="J519" s="2"/>
      <c r="K519" s="2"/>
      <c r="L519" s="2"/>
      <c r="M519" s="2"/>
      <c r="N519" s="2"/>
      <c r="O519" s="2"/>
      <c r="P519" s="82"/>
    </row>
    <row r="520" spans="1:16" s="3" customFormat="1" x14ac:dyDescent="0.2">
      <c r="A520" s="2"/>
      <c r="B520" s="2"/>
      <c r="C520" s="2"/>
      <c r="D520" s="2"/>
      <c r="E520" s="2"/>
      <c r="F520" s="2"/>
      <c r="G520" s="2"/>
      <c r="H520" s="2"/>
      <c r="I520" s="2"/>
      <c r="J520" s="2"/>
      <c r="K520" s="2"/>
      <c r="L520" s="2"/>
      <c r="M520" s="2"/>
      <c r="N520" s="2"/>
      <c r="O520" s="2"/>
      <c r="P520" s="82"/>
    </row>
    <row r="521" spans="1:16" s="3" customFormat="1" x14ac:dyDescent="0.2">
      <c r="A521" s="2"/>
      <c r="B521" s="2"/>
      <c r="C521" s="2"/>
      <c r="D521" s="2"/>
      <c r="E521" s="2"/>
      <c r="F521" s="2"/>
      <c r="G521" s="2"/>
      <c r="H521" s="2"/>
      <c r="I521" s="2"/>
      <c r="J521" s="2"/>
      <c r="K521" s="2"/>
      <c r="L521" s="2"/>
      <c r="M521" s="2"/>
      <c r="N521" s="2"/>
      <c r="O521" s="2"/>
      <c r="P521" s="82"/>
    </row>
    <row r="522" spans="1:16" s="3" customFormat="1" x14ac:dyDescent="0.2">
      <c r="A522" s="2"/>
      <c r="B522" s="2"/>
      <c r="C522" s="2"/>
      <c r="D522" s="2"/>
      <c r="E522" s="2"/>
      <c r="F522" s="2"/>
      <c r="G522" s="2"/>
      <c r="H522" s="2"/>
      <c r="I522" s="2"/>
      <c r="J522" s="2"/>
      <c r="K522" s="2"/>
      <c r="L522" s="2"/>
      <c r="M522" s="2"/>
      <c r="N522" s="2"/>
      <c r="O522" s="2"/>
      <c r="P522" s="82"/>
    </row>
    <row r="523" spans="1:16" s="3" customFormat="1" x14ac:dyDescent="0.2">
      <c r="A523" s="2"/>
      <c r="B523" s="2"/>
      <c r="C523" s="2"/>
      <c r="D523" s="2"/>
      <c r="E523" s="2"/>
      <c r="F523" s="2"/>
      <c r="G523" s="2"/>
      <c r="H523" s="2"/>
      <c r="I523" s="2"/>
      <c r="J523" s="2"/>
      <c r="K523" s="2"/>
      <c r="L523" s="2"/>
      <c r="M523" s="2"/>
      <c r="N523" s="2"/>
      <c r="O523" s="2"/>
      <c r="P523" s="82"/>
    </row>
    <row r="524" spans="1:16" s="3" customFormat="1" x14ac:dyDescent="0.2">
      <c r="A524" s="2"/>
      <c r="B524" s="2"/>
      <c r="C524" s="2"/>
      <c r="D524" s="2"/>
      <c r="E524" s="2"/>
      <c r="F524" s="2"/>
      <c r="G524" s="2"/>
      <c r="H524" s="2"/>
      <c r="I524" s="2"/>
      <c r="J524" s="2"/>
      <c r="K524" s="2"/>
      <c r="L524" s="2"/>
      <c r="M524" s="2"/>
      <c r="N524" s="2"/>
      <c r="O524" s="2"/>
      <c r="P524" s="82"/>
    </row>
    <row r="525" spans="1:16" s="3" customFormat="1" x14ac:dyDescent="0.2">
      <c r="A525" s="2"/>
      <c r="B525" s="2"/>
      <c r="C525" s="2"/>
      <c r="D525" s="2"/>
      <c r="E525" s="2"/>
      <c r="F525" s="2"/>
      <c r="G525" s="2"/>
      <c r="H525" s="2"/>
      <c r="I525" s="2"/>
      <c r="J525" s="2"/>
      <c r="K525" s="2"/>
      <c r="L525" s="2"/>
      <c r="M525" s="2"/>
      <c r="N525" s="2"/>
      <c r="O525" s="2"/>
      <c r="P525" s="82"/>
    </row>
    <row r="526" spans="1:16" s="3" customFormat="1" x14ac:dyDescent="0.2">
      <c r="A526" s="2"/>
      <c r="B526" s="2"/>
      <c r="C526" s="2"/>
      <c r="D526" s="2"/>
      <c r="E526" s="2"/>
      <c r="F526" s="2"/>
      <c r="G526" s="2"/>
      <c r="H526" s="2"/>
      <c r="I526" s="2"/>
      <c r="J526" s="2"/>
      <c r="K526" s="2"/>
      <c r="L526" s="2"/>
      <c r="M526" s="2"/>
      <c r="N526" s="2"/>
      <c r="O526" s="2"/>
      <c r="P526" s="82"/>
    </row>
    <row r="527" spans="1:16" s="3" customFormat="1" x14ac:dyDescent="0.2">
      <c r="A527" s="2"/>
      <c r="B527" s="2"/>
      <c r="C527" s="2"/>
      <c r="D527" s="2"/>
      <c r="E527" s="2"/>
      <c r="F527" s="2"/>
      <c r="G527" s="2"/>
      <c r="H527" s="2"/>
      <c r="I527" s="2"/>
      <c r="J527" s="2"/>
      <c r="K527" s="2"/>
      <c r="L527" s="2"/>
      <c r="M527" s="2"/>
      <c r="N527" s="2"/>
      <c r="O527" s="2"/>
      <c r="P527" s="82"/>
    </row>
    <row r="528" spans="1:16" s="3" customFormat="1" x14ac:dyDescent="0.2">
      <c r="A528" s="2"/>
      <c r="B528" s="2"/>
      <c r="C528" s="2"/>
      <c r="D528" s="2"/>
      <c r="E528" s="2"/>
      <c r="F528" s="2"/>
      <c r="G528" s="2"/>
      <c r="H528" s="2"/>
      <c r="I528" s="2"/>
      <c r="J528" s="2"/>
      <c r="K528" s="2"/>
      <c r="L528" s="2"/>
      <c r="M528" s="2"/>
      <c r="N528" s="2"/>
      <c r="O528" s="2"/>
      <c r="P528" s="82"/>
    </row>
    <row r="529" spans="1:16" s="3" customFormat="1" x14ac:dyDescent="0.2">
      <c r="A529" s="2"/>
      <c r="B529" s="2"/>
      <c r="C529" s="2"/>
      <c r="D529" s="2"/>
      <c r="E529" s="2"/>
      <c r="F529" s="2"/>
      <c r="G529" s="2"/>
      <c r="H529" s="2"/>
      <c r="I529" s="2"/>
      <c r="J529" s="2"/>
      <c r="K529" s="2"/>
      <c r="L529" s="2"/>
      <c r="M529" s="2"/>
      <c r="N529" s="2"/>
      <c r="O529" s="2"/>
      <c r="P529" s="82"/>
    </row>
    <row r="530" spans="1:16" s="3" customFormat="1" x14ac:dyDescent="0.2">
      <c r="A530" s="2"/>
      <c r="B530" s="2"/>
      <c r="C530" s="2"/>
      <c r="D530" s="2"/>
      <c r="E530" s="2"/>
      <c r="F530" s="2"/>
      <c r="G530" s="2"/>
      <c r="H530" s="2"/>
      <c r="I530" s="2"/>
      <c r="J530" s="2"/>
      <c r="K530" s="2"/>
      <c r="L530" s="2"/>
      <c r="M530" s="2"/>
      <c r="N530" s="2"/>
      <c r="O530" s="2"/>
      <c r="P530" s="82"/>
    </row>
    <row r="531" spans="1:16" s="3" customFormat="1" x14ac:dyDescent="0.2">
      <c r="A531" s="2"/>
      <c r="B531" s="2"/>
      <c r="C531" s="2"/>
      <c r="D531" s="2"/>
      <c r="E531" s="2"/>
      <c r="F531" s="2"/>
      <c r="G531" s="2"/>
      <c r="H531" s="2"/>
      <c r="I531" s="2"/>
      <c r="J531" s="2"/>
      <c r="K531" s="2"/>
      <c r="L531" s="2"/>
      <c r="M531" s="2"/>
      <c r="N531" s="2"/>
      <c r="O531" s="2"/>
      <c r="P531" s="82"/>
    </row>
    <row r="532" spans="1:16" s="3" customFormat="1" x14ac:dyDescent="0.2">
      <c r="A532" s="2"/>
      <c r="B532" s="2"/>
      <c r="C532" s="2"/>
      <c r="D532" s="2"/>
      <c r="E532" s="2"/>
      <c r="F532" s="2"/>
      <c r="G532" s="2"/>
      <c r="H532" s="2"/>
      <c r="I532" s="2"/>
      <c r="J532" s="2"/>
      <c r="K532" s="2"/>
      <c r="L532" s="2"/>
      <c r="M532" s="2"/>
      <c r="N532" s="2"/>
      <c r="O532" s="2"/>
      <c r="P532" s="82"/>
    </row>
    <row r="533" spans="1:16" s="3" customFormat="1" x14ac:dyDescent="0.2">
      <c r="A533" s="2"/>
      <c r="B533" s="2"/>
      <c r="C533" s="2"/>
      <c r="D533" s="2"/>
      <c r="E533" s="2"/>
      <c r="F533" s="2"/>
      <c r="G533" s="2"/>
      <c r="H533" s="2"/>
      <c r="I533" s="2"/>
      <c r="J533" s="2"/>
      <c r="K533" s="2"/>
      <c r="L533" s="2"/>
      <c r="M533" s="2"/>
      <c r="N533" s="2"/>
      <c r="O533" s="2"/>
      <c r="P533" s="82"/>
    </row>
    <row r="534" spans="1:16" s="3" customFormat="1" x14ac:dyDescent="0.2">
      <c r="A534" s="2"/>
      <c r="B534" s="2"/>
      <c r="C534" s="2"/>
      <c r="D534" s="2"/>
      <c r="E534" s="2"/>
      <c r="F534" s="2"/>
      <c r="G534" s="2"/>
      <c r="H534" s="2"/>
      <c r="I534" s="2"/>
      <c r="J534" s="2"/>
      <c r="K534" s="2"/>
      <c r="L534" s="2"/>
      <c r="M534" s="2"/>
      <c r="N534" s="2"/>
      <c r="O534" s="2"/>
      <c r="P534" s="82"/>
    </row>
    <row r="535" spans="1:16" s="3" customFormat="1" x14ac:dyDescent="0.2">
      <c r="A535" s="2"/>
      <c r="B535" s="2"/>
      <c r="C535" s="2"/>
      <c r="D535" s="2"/>
      <c r="E535" s="2"/>
      <c r="F535" s="2"/>
      <c r="G535" s="2"/>
      <c r="H535" s="2"/>
      <c r="I535" s="2"/>
      <c r="J535" s="2"/>
      <c r="K535" s="2"/>
      <c r="L535" s="2"/>
      <c r="M535" s="2"/>
      <c r="N535" s="2"/>
      <c r="O535" s="2"/>
      <c r="P535" s="82"/>
    </row>
    <row r="536" spans="1:16" s="3" customFormat="1" x14ac:dyDescent="0.2">
      <c r="A536" s="2"/>
      <c r="B536" s="2"/>
      <c r="C536" s="2"/>
      <c r="D536" s="2"/>
      <c r="E536" s="2"/>
      <c r="F536" s="2"/>
      <c r="G536" s="2"/>
      <c r="H536" s="2"/>
      <c r="I536" s="2"/>
      <c r="J536" s="2"/>
      <c r="K536" s="2"/>
      <c r="L536" s="2"/>
      <c r="M536" s="2"/>
      <c r="N536" s="2"/>
      <c r="O536" s="2"/>
      <c r="P536" s="82"/>
    </row>
    <row r="537" spans="1:16" s="3" customFormat="1" x14ac:dyDescent="0.2">
      <c r="A537" s="2"/>
      <c r="B537" s="2"/>
      <c r="C537" s="2"/>
      <c r="D537" s="2"/>
      <c r="E537" s="2"/>
      <c r="F537" s="2"/>
      <c r="G537" s="2"/>
      <c r="H537" s="2"/>
      <c r="I537" s="2"/>
      <c r="J537" s="2"/>
      <c r="K537" s="2"/>
      <c r="L537" s="2"/>
      <c r="M537" s="2"/>
      <c r="N537" s="2"/>
      <c r="O537" s="2"/>
      <c r="P537" s="82"/>
    </row>
    <row r="538" spans="1:16" s="3" customFormat="1" x14ac:dyDescent="0.2">
      <c r="A538" s="2"/>
      <c r="B538" s="2"/>
      <c r="C538" s="2"/>
      <c r="D538" s="2"/>
      <c r="E538" s="2"/>
      <c r="F538" s="2"/>
      <c r="G538" s="2"/>
      <c r="H538" s="2"/>
      <c r="I538" s="2"/>
      <c r="J538" s="2"/>
      <c r="K538" s="2"/>
      <c r="L538" s="2"/>
      <c r="M538" s="2"/>
      <c r="N538" s="2"/>
      <c r="O538" s="2"/>
      <c r="P538" s="82"/>
    </row>
    <row r="539" spans="1:16" s="3" customFormat="1" x14ac:dyDescent="0.2">
      <c r="A539" s="2"/>
      <c r="B539" s="2"/>
      <c r="C539" s="2"/>
      <c r="D539" s="2"/>
      <c r="E539" s="2"/>
      <c r="F539" s="2"/>
      <c r="G539" s="2"/>
      <c r="H539" s="2"/>
      <c r="I539" s="2"/>
      <c r="J539" s="2"/>
      <c r="K539" s="2"/>
      <c r="L539" s="2"/>
      <c r="M539" s="2"/>
      <c r="N539" s="2"/>
      <c r="O539" s="2"/>
      <c r="P539" s="82"/>
    </row>
    <row r="540" spans="1:16" s="3" customFormat="1" x14ac:dyDescent="0.2">
      <c r="A540" s="2"/>
      <c r="B540" s="2"/>
      <c r="C540" s="2"/>
      <c r="D540" s="2"/>
      <c r="E540" s="2"/>
      <c r="F540" s="2"/>
      <c r="G540" s="2"/>
      <c r="H540" s="2"/>
      <c r="I540" s="2"/>
      <c r="J540" s="2"/>
      <c r="K540" s="2"/>
      <c r="L540" s="2"/>
      <c r="M540" s="2"/>
      <c r="N540" s="2"/>
      <c r="O540" s="2"/>
      <c r="P540" s="82"/>
    </row>
    <row r="541" spans="1:16" s="3" customFormat="1" x14ac:dyDescent="0.2">
      <c r="A541" s="2"/>
      <c r="B541" s="2"/>
      <c r="C541" s="2"/>
      <c r="D541" s="2"/>
      <c r="E541" s="2"/>
      <c r="F541" s="2"/>
      <c r="G541" s="2"/>
      <c r="H541" s="2"/>
      <c r="I541" s="2"/>
      <c r="J541" s="2"/>
      <c r="K541" s="2"/>
      <c r="L541" s="2"/>
      <c r="M541" s="2"/>
      <c r="N541" s="2"/>
      <c r="O541" s="2"/>
      <c r="P541" s="82"/>
    </row>
    <row r="542" spans="1:16" s="3" customFormat="1" x14ac:dyDescent="0.2">
      <c r="A542" s="2"/>
      <c r="B542" s="2"/>
      <c r="C542" s="2"/>
      <c r="D542" s="2"/>
      <c r="E542" s="2"/>
      <c r="F542" s="2"/>
      <c r="G542" s="2"/>
      <c r="H542" s="2"/>
      <c r="I542" s="2"/>
      <c r="J542" s="2"/>
      <c r="K542" s="2"/>
      <c r="L542" s="2"/>
      <c r="M542" s="2"/>
      <c r="N542" s="2"/>
      <c r="O542" s="2"/>
      <c r="P542" s="82"/>
    </row>
    <row r="543" spans="1:16" s="3" customFormat="1" x14ac:dyDescent="0.2">
      <c r="A543" s="2"/>
      <c r="B543" s="2"/>
      <c r="C543" s="2"/>
      <c r="D543" s="2"/>
      <c r="E543" s="2"/>
      <c r="F543" s="2"/>
      <c r="G543" s="2"/>
      <c r="H543" s="2"/>
      <c r="I543" s="2"/>
      <c r="J543" s="2"/>
      <c r="K543" s="2"/>
      <c r="L543" s="2"/>
      <c r="M543" s="2"/>
      <c r="N543" s="2"/>
      <c r="O543" s="2"/>
      <c r="P543" s="82"/>
    </row>
    <row r="544" spans="1:16" s="3" customFormat="1" x14ac:dyDescent="0.2">
      <c r="A544" s="2"/>
      <c r="B544" s="2"/>
      <c r="C544" s="2"/>
      <c r="D544" s="2"/>
      <c r="E544" s="2"/>
      <c r="F544" s="2"/>
      <c r="G544" s="2"/>
      <c r="H544" s="2"/>
      <c r="I544" s="2"/>
      <c r="J544" s="2"/>
      <c r="K544" s="2"/>
      <c r="L544" s="2"/>
      <c r="M544" s="2"/>
      <c r="N544" s="2"/>
      <c r="O544" s="2"/>
      <c r="P544" s="82"/>
    </row>
    <row r="545" spans="1:16" s="3" customFormat="1" x14ac:dyDescent="0.2">
      <c r="A545" s="2"/>
      <c r="B545" s="2"/>
      <c r="C545" s="2"/>
      <c r="D545" s="2"/>
      <c r="E545" s="2"/>
      <c r="F545" s="2"/>
      <c r="G545" s="2"/>
      <c r="H545" s="2"/>
      <c r="I545" s="2"/>
      <c r="J545" s="2"/>
      <c r="K545" s="2"/>
      <c r="L545" s="2"/>
      <c r="M545" s="2"/>
      <c r="N545" s="2"/>
      <c r="O545" s="2"/>
      <c r="P545" s="82"/>
    </row>
    <row r="546" spans="1:16" s="3" customFormat="1" x14ac:dyDescent="0.2">
      <c r="A546" s="2"/>
      <c r="B546" s="2"/>
      <c r="C546" s="2"/>
      <c r="D546" s="2"/>
      <c r="E546" s="2"/>
      <c r="F546" s="2"/>
      <c r="G546" s="2"/>
      <c r="H546" s="2"/>
      <c r="I546" s="2"/>
      <c r="J546" s="2"/>
      <c r="K546" s="2"/>
      <c r="L546" s="2"/>
      <c r="M546" s="2"/>
      <c r="N546" s="2"/>
      <c r="O546" s="2"/>
      <c r="P546" s="82"/>
    </row>
    <row r="547" spans="1:16" s="3" customFormat="1" x14ac:dyDescent="0.2">
      <c r="A547" s="2"/>
      <c r="B547" s="2"/>
      <c r="C547" s="2"/>
      <c r="D547" s="2"/>
      <c r="E547" s="2"/>
      <c r="F547" s="2"/>
      <c r="G547" s="2"/>
      <c r="H547" s="2"/>
      <c r="I547" s="2"/>
      <c r="J547" s="2"/>
      <c r="K547" s="2"/>
      <c r="L547" s="2"/>
      <c r="M547" s="2"/>
      <c r="N547" s="2"/>
      <c r="O547" s="2"/>
      <c r="P547" s="82"/>
    </row>
    <row r="548" spans="1:16" s="3" customFormat="1" x14ac:dyDescent="0.2">
      <c r="A548" s="2"/>
      <c r="B548" s="2"/>
      <c r="C548" s="2"/>
      <c r="D548" s="2"/>
      <c r="E548" s="2"/>
      <c r="F548" s="2"/>
      <c r="G548" s="2"/>
      <c r="H548" s="2"/>
      <c r="I548" s="2"/>
      <c r="J548" s="2"/>
      <c r="K548" s="2"/>
      <c r="L548" s="2"/>
      <c r="M548" s="2"/>
      <c r="N548" s="2"/>
      <c r="O548" s="2"/>
      <c r="P548" s="82"/>
    </row>
    <row r="549" spans="1:16" s="3" customFormat="1" x14ac:dyDescent="0.2">
      <c r="A549" s="2"/>
      <c r="B549" s="2"/>
      <c r="C549" s="2"/>
      <c r="D549" s="2"/>
      <c r="E549" s="2"/>
      <c r="F549" s="2"/>
      <c r="G549" s="2"/>
      <c r="H549" s="2"/>
      <c r="I549" s="2"/>
      <c r="J549" s="2"/>
      <c r="K549" s="2"/>
      <c r="L549" s="2"/>
      <c r="M549" s="2"/>
      <c r="N549" s="2"/>
      <c r="O549" s="2"/>
      <c r="P549" s="82"/>
    </row>
    <row r="550" spans="1:16" s="3" customFormat="1" x14ac:dyDescent="0.2">
      <c r="A550" s="2"/>
      <c r="B550" s="2"/>
      <c r="C550" s="2"/>
      <c r="D550" s="2"/>
      <c r="E550" s="2"/>
      <c r="F550" s="2"/>
      <c r="G550" s="2"/>
      <c r="H550" s="2"/>
      <c r="I550" s="2"/>
      <c r="J550" s="2"/>
      <c r="K550" s="2"/>
      <c r="L550" s="2"/>
      <c r="M550" s="2"/>
      <c r="N550" s="2"/>
      <c r="O550" s="2"/>
      <c r="P550" s="82"/>
    </row>
    <row r="551" spans="1:16" s="3" customFormat="1" x14ac:dyDescent="0.2">
      <c r="A551" s="2"/>
      <c r="B551" s="2"/>
      <c r="C551" s="2"/>
      <c r="D551" s="2"/>
      <c r="E551" s="2"/>
      <c r="F551" s="2"/>
      <c r="G551" s="2"/>
      <c r="H551" s="2"/>
      <c r="I551" s="2"/>
      <c r="J551" s="2"/>
      <c r="K551" s="2"/>
      <c r="L551" s="2"/>
      <c r="M551" s="2"/>
      <c r="N551" s="2"/>
      <c r="O551" s="2"/>
      <c r="P551" s="82"/>
    </row>
    <row r="552" spans="1:16" s="3" customFormat="1" x14ac:dyDescent="0.2">
      <c r="A552" s="2"/>
      <c r="B552" s="2"/>
      <c r="C552" s="2"/>
      <c r="D552" s="2"/>
      <c r="E552" s="2"/>
      <c r="F552" s="2"/>
      <c r="G552" s="2"/>
      <c r="H552" s="2"/>
      <c r="I552" s="2"/>
      <c r="J552" s="2"/>
      <c r="K552" s="2"/>
      <c r="L552" s="2"/>
      <c r="M552" s="2"/>
      <c r="N552" s="2"/>
      <c r="O552" s="2"/>
      <c r="P552" s="82"/>
    </row>
    <row r="553" spans="1:16" s="3" customFormat="1" x14ac:dyDescent="0.2">
      <c r="A553" s="2"/>
      <c r="B553" s="2"/>
      <c r="C553" s="2"/>
      <c r="D553" s="2"/>
      <c r="E553" s="2"/>
      <c r="F553" s="2"/>
      <c r="G553" s="2"/>
      <c r="H553" s="2"/>
      <c r="I553" s="2"/>
      <c r="J553" s="2"/>
      <c r="K553" s="2"/>
      <c r="L553" s="2"/>
      <c r="M553" s="2"/>
      <c r="N553" s="2"/>
      <c r="O553" s="2"/>
      <c r="P553" s="82"/>
    </row>
    <row r="554" spans="1:16" s="3" customFormat="1" x14ac:dyDescent="0.2">
      <c r="A554" s="2"/>
      <c r="B554" s="2"/>
      <c r="C554" s="2"/>
      <c r="D554" s="2"/>
      <c r="E554" s="2"/>
      <c r="F554" s="2"/>
      <c r="G554" s="2"/>
      <c r="H554" s="2"/>
      <c r="I554" s="2"/>
      <c r="J554" s="2"/>
      <c r="K554" s="2"/>
      <c r="L554" s="2"/>
      <c r="M554" s="2"/>
      <c r="N554" s="2"/>
      <c r="O554" s="2"/>
      <c r="P554" s="82"/>
    </row>
    <row r="555" spans="1:16" s="3" customFormat="1" x14ac:dyDescent="0.2">
      <c r="A555" s="2"/>
      <c r="B555" s="2"/>
      <c r="C555" s="2"/>
      <c r="D555" s="2"/>
      <c r="E555" s="2"/>
      <c r="F555" s="2"/>
      <c r="G555" s="2"/>
      <c r="H555" s="2"/>
      <c r="I555" s="2"/>
      <c r="J555" s="2"/>
      <c r="K555" s="2"/>
      <c r="L555" s="2"/>
      <c r="M555" s="2"/>
      <c r="N555" s="2"/>
      <c r="O555" s="2"/>
      <c r="P555" s="82"/>
    </row>
    <row r="556" spans="1:16" s="3" customFormat="1" x14ac:dyDescent="0.2">
      <c r="A556" s="2"/>
      <c r="B556" s="2"/>
      <c r="C556" s="2"/>
      <c r="D556" s="2"/>
      <c r="E556" s="2"/>
      <c r="F556" s="2"/>
      <c r="G556" s="2"/>
      <c r="H556" s="2"/>
      <c r="I556" s="2"/>
      <c r="J556" s="2"/>
      <c r="K556" s="2"/>
      <c r="L556" s="2"/>
      <c r="M556" s="2"/>
      <c r="N556" s="2"/>
      <c r="O556" s="2"/>
      <c r="P556" s="82"/>
    </row>
    <row r="557" spans="1:16" s="3" customFormat="1" x14ac:dyDescent="0.2">
      <c r="A557" s="2"/>
      <c r="B557" s="2"/>
      <c r="C557" s="2"/>
      <c r="D557" s="2"/>
      <c r="E557" s="2"/>
      <c r="F557" s="2"/>
      <c r="G557" s="2"/>
      <c r="H557" s="2"/>
      <c r="I557" s="2"/>
      <c r="J557" s="2"/>
      <c r="K557" s="2"/>
      <c r="L557" s="2"/>
      <c r="M557" s="2"/>
      <c r="N557" s="2"/>
      <c r="O557" s="2"/>
      <c r="P557" s="82"/>
    </row>
    <row r="558" spans="1:16" s="3" customFormat="1" x14ac:dyDescent="0.2">
      <c r="A558" s="2"/>
      <c r="B558" s="2"/>
      <c r="C558" s="2"/>
      <c r="D558" s="2"/>
      <c r="E558" s="2"/>
      <c r="F558" s="2"/>
      <c r="G558" s="2"/>
      <c r="H558" s="2"/>
      <c r="I558" s="2"/>
      <c r="J558" s="2"/>
      <c r="K558" s="2"/>
      <c r="L558" s="2"/>
      <c r="M558" s="2"/>
      <c r="N558" s="2"/>
      <c r="O558" s="2"/>
      <c r="P558" s="82"/>
    </row>
    <row r="559" spans="1:16" s="3" customFormat="1" x14ac:dyDescent="0.2">
      <c r="A559" s="2"/>
      <c r="B559" s="2"/>
      <c r="C559" s="2"/>
      <c r="D559" s="2"/>
      <c r="E559" s="2"/>
      <c r="F559" s="2"/>
      <c r="G559" s="2"/>
      <c r="H559" s="2"/>
      <c r="I559" s="2"/>
      <c r="J559" s="2"/>
      <c r="K559" s="2"/>
      <c r="L559" s="2"/>
      <c r="M559" s="2"/>
      <c r="N559" s="2"/>
      <c r="O559" s="2"/>
      <c r="P559" s="82"/>
    </row>
    <row r="560" spans="1:16" s="3" customFormat="1" x14ac:dyDescent="0.2">
      <c r="A560" s="2"/>
      <c r="B560" s="2"/>
      <c r="C560" s="2"/>
      <c r="D560" s="2"/>
      <c r="E560" s="2"/>
      <c r="F560" s="2"/>
      <c r="G560" s="2"/>
      <c r="H560" s="2"/>
      <c r="I560" s="2"/>
      <c r="J560" s="2"/>
      <c r="K560" s="2"/>
      <c r="L560" s="2"/>
      <c r="M560" s="2"/>
      <c r="N560" s="2"/>
      <c r="O560" s="2"/>
      <c r="P560" s="82"/>
    </row>
    <row r="561" spans="1:16" s="3" customFormat="1" x14ac:dyDescent="0.2">
      <c r="A561" s="2"/>
      <c r="B561" s="2"/>
      <c r="C561" s="2"/>
      <c r="D561" s="2"/>
      <c r="E561" s="2"/>
      <c r="F561" s="2"/>
      <c r="G561" s="2"/>
      <c r="H561" s="2"/>
      <c r="I561" s="2"/>
      <c r="J561" s="2"/>
      <c r="K561" s="2"/>
      <c r="L561" s="2"/>
      <c r="M561" s="2"/>
      <c r="N561" s="2"/>
      <c r="O561" s="2"/>
      <c r="P561" s="82"/>
    </row>
    <row r="562" spans="1:16" s="3" customFormat="1" x14ac:dyDescent="0.2">
      <c r="A562" s="2"/>
      <c r="B562" s="2"/>
      <c r="C562" s="2"/>
      <c r="D562" s="2"/>
      <c r="E562" s="2"/>
      <c r="F562" s="2"/>
      <c r="G562" s="2"/>
      <c r="H562" s="2"/>
      <c r="I562" s="2"/>
      <c r="J562" s="2"/>
      <c r="K562" s="2"/>
      <c r="L562" s="2"/>
      <c r="M562" s="2"/>
      <c r="N562" s="2"/>
      <c r="O562" s="2"/>
      <c r="P562" s="82"/>
    </row>
    <row r="563" spans="1:16" s="3" customFormat="1" x14ac:dyDescent="0.2">
      <c r="A563" s="2"/>
      <c r="B563" s="2"/>
      <c r="C563" s="2"/>
      <c r="D563" s="2"/>
      <c r="E563" s="2"/>
      <c r="F563" s="2"/>
      <c r="G563" s="2"/>
      <c r="H563" s="2"/>
      <c r="I563" s="2"/>
      <c r="J563" s="2"/>
      <c r="K563" s="2"/>
      <c r="L563" s="2"/>
      <c r="M563" s="2"/>
      <c r="N563" s="2"/>
      <c r="O563" s="2"/>
      <c r="P563" s="82"/>
    </row>
    <row r="564" spans="1:16" s="3" customFormat="1" x14ac:dyDescent="0.2">
      <c r="A564" s="2"/>
      <c r="B564" s="2"/>
      <c r="C564" s="2"/>
      <c r="D564" s="2"/>
      <c r="E564" s="2"/>
      <c r="F564" s="2"/>
      <c r="G564" s="2"/>
      <c r="H564" s="2"/>
      <c r="I564" s="2"/>
      <c r="J564" s="2"/>
      <c r="K564" s="2"/>
      <c r="L564" s="2"/>
      <c r="M564" s="2"/>
      <c r="N564" s="2"/>
      <c r="O564" s="2"/>
      <c r="P564" s="82"/>
    </row>
    <row r="565" spans="1:16" s="3" customFormat="1" x14ac:dyDescent="0.2">
      <c r="A565" s="2"/>
      <c r="B565" s="2"/>
      <c r="C565" s="2"/>
      <c r="D565" s="2"/>
      <c r="E565" s="2"/>
      <c r="F565" s="2"/>
      <c r="G565" s="2"/>
      <c r="H565" s="2"/>
      <c r="I565" s="2"/>
      <c r="J565" s="2"/>
      <c r="K565" s="2"/>
      <c r="L565" s="2"/>
      <c r="M565" s="2"/>
      <c r="N565" s="2"/>
      <c r="O565" s="2"/>
      <c r="P565" s="82"/>
    </row>
    <row r="566" spans="1:16" s="3" customFormat="1" x14ac:dyDescent="0.2">
      <c r="A566" s="2"/>
      <c r="B566" s="2"/>
      <c r="C566" s="2"/>
      <c r="D566" s="2"/>
      <c r="E566" s="2"/>
      <c r="F566" s="2"/>
      <c r="G566" s="2"/>
      <c r="H566" s="2"/>
      <c r="I566" s="2"/>
      <c r="J566" s="2"/>
      <c r="K566" s="2"/>
      <c r="L566" s="2"/>
      <c r="M566" s="2"/>
      <c r="N566" s="2"/>
      <c r="O566" s="2"/>
      <c r="P566" s="82"/>
    </row>
    <row r="567" spans="1:16" s="3" customFormat="1" x14ac:dyDescent="0.2">
      <c r="A567" s="2"/>
      <c r="B567" s="2"/>
      <c r="C567" s="2"/>
      <c r="D567" s="2"/>
      <c r="E567" s="2"/>
      <c r="F567" s="2"/>
      <c r="G567" s="2"/>
      <c r="H567" s="2"/>
      <c r="I567" s="2"/>
      <c r="J567" s="2"/>
      <c r="K567" s="2"/>
      <c r="L567" s="2"/>
      <c r="M567" s="2"/>
      <c r="N567" s="2"/>
      <c r="O567" s="2"/>
      <c r="P567" s="82"/>
    </row>
    <row r="568" spans="1:16" s="3" customFormat="1" x14ac:dyDescent="0.2">
      <c r="A568" s="2"/>
      <c r="B568" s="2"/>
      <c r="C568" s="2"/>
      <c r="D568" s="2"/>
      <c r="E568" s="2"/>
      <c r="F568" s="2"/>
      <c r="G568" s="2"/>
      <c r="H568" s="2"/>
      <c r="I568" s="2"/>
      <c r="J568" s="2"/>
      <c r="K568" s="2"/>
      <c r="L568" s="2"/>
      <c r="M568" s="2"/>
      <c r="N568" s="2"/>
      <c r="O568" s="2"/>
      <c r="P568" s="82"/>
    </row>
    <row r="569" spans="1:16" s="3" customFormat="1" x14ac:dyDescent="0.2">
      <c r="A569" s="2"/>
      <c r="B569" s="2"/>
      <c r="C569" s="2"/>
      <c r="D569" s="2"/>
      <c r="E569" s="2"/>
      <c r="F569" s="2"/>
      <c r="G569" s="2"/>
      <c r="H569" s="2"/>
      <c r="I569" s="2"/>
      <c r="J569" s="2"/>
      <c r="K569" s="2"/>
      <c r="L569" s="2"/>
      <c r="M569" s="2"/>
      <c r="N569" s="2"/>
      <c r="O569" s="2"/>
      <c r="P569" s="82"/>
    </row>
    <row r="570" spans="1:16" s="3" customFormat="1" x14ac:dyDescent="0.2">
      <c r="A570" s="2"/>
      <c r="B570" s="2"/>
      <c r="C570" s="2"/>
      <c r="D570" s="2"/>
      <c r="E570" s="2"/>
      <c r="F570" s="2"/>
      <c r="G570" s="2"/>
      <c r="H570" s="2"/>
      <c r="I570" s="2"/>
      <c r="J570" s="2"/>
      <c r="K570" s="2"/>
      <c r="L570" s="2"/>
      <c r="M570" s="2"/>
      <c r="N570" s="2"/>
      <c r="O570" s="2"/>
      <c r="P570" s="82"/>
    </row>
    <row r="571" spans="1:16" s="3" customFormat="1" x14ac:dyDescent="0.2">
      <c r="A571" s="2"/>
      <c r="B571" s="2"/>
      <c r="C571" s="2"/>
      <c r="D571" s="2"/>
      <c r="E571" s="2"/>
      <c r="F571" s="2"/>
      <c r="G571" s="2"/>
      <c r="H571" s="2"/>
      <c r="I571" s="2"/>
      <c r="J571" s="2"/>
      <c r="K571" s="2"/>
      <c r="L571" s="2"/>
      <c r="M571" s="2"/>
      <c r="N571" s="2"/>
      <c r="O571" s="2"/>
      <c r="P571" s="82"/>
    </row>
    <row r="572" spans="1:16" s="3" customFormat="1" x14ac:dyDescent="0.2">
      <c r="A572" s="2"/>
      <c r="B572" s="2"/>
      <c r="C572" s="2"/>
      <c r="D572" s="2"/>
      <c r="E572" s="2"/>
      <c r="F572" s="2"/>
      <c r="G572" s="2"/>
      <c r="H572" s="2"/>
      <c r="I572" s="2"/>
      <c r="J572" s="2"/>
      <c r="K572" s="2"/>
      <c r="L572" s="2"/>
      <c r="M572" s="2"/>
      <c r="N572" s="2"/>
      <c r="O572" s="2"/>
      <c r="P572" s="82"/>
    </row>
    <row r="573" spans="1:16" s="3" customFormat="1" x14ac:dyDescent="0.2">
      <c r="A573" s="2"/>
      <c r="B573" s="2"/>
      <c r="C573" s="2"/>
      <c r="D573" s="2"/>
      <c r="E573" s="2"/>
      <c r="F573" s="2"/>
      <c r="G573" s="2"/>
      <c r="H573" s="2"/>
      <c r="I573" s="2"/>
      <c r="J573" s="2"/>
      <c r="K573" s="2"/>
      <c r="L573" s="2"/>
      <c r="M573" s="2"/>
      <c r="N573" s="2"/>
      <c r="O573" s="2"/>
      <c r="P573" s="82"/>
    </row>
    <row r="574" spans="1:16" s="3" customFormat="1" x14ac:dyDescent="0.2">
      <c r="A574" s="2"/>
      <c r="B574" s="2"/>
      <c r="C574" s="2"/>
      <c r="D574" s="2"/>
      <c r="E574" s="2"/>
      <c r="F574" s="2"/>
      <c r="G574" s="2"/>
      <c r="H574" s="2"/>
      <c r="I574" s="2"/>
      <c r="J574" s="2"/>
      <c r="K574" s="2"/>
      <c r="L574" s="2"/>
      <c r="M574" s="2"/>
      <c r="N574" s="2"/>
      <c r="O574" s="2"/>
      <c r="P574" s="82"/>
    </row>
    <row r="575" spans="1:16" s="3" customFormat="1" x14ac:dyDescent="0.2">
      <c r="A575" s="2"/>
      <c r="B575" s="2"/>
      <c r="C575" s="2"/>
      <c r="D575" s="2"/>
      <c r="E575" s="2"/>
      <c r="F575" s="2"/>
      <c r="G575" s="2"/>
      <c r="H575" s="2"/>
      <c r="I575" s="2"/>
      <c r="J575" s="2"/>
      <c r="K575" s="2"/>
      <c r="L575" s="2"/>
      <c r="M575" s="2"/>
      <c r="N575" s="2"/>
      <c r="O575" s="2"/>
      <c r="P575" s="82"/>
    </row>
    <row r="576" spans="1:16" s="3" customFormat="1" x14ac:dyDescent="0.2">
      <c r="A576" s="2"/>
      <c r="B576" s="2"/>
      <c r="C576" s="2"/>
      <c r="D576" s="2"/>
      <c r="E576" s="2"/>
      <c r="F576" s="2"/>
      <c r="G576" s="2"/>
      <c r="H576" s="2"/>
      <c r="I576" s="2"/>
      <c r="J576" s="2"/>
      <c r="K576" s="2"/>
      <c r="L576" s="2"/>
      <c r="M576" s="2"/>
      <c r="N576" s="2"/>
      <c r="O576" s="2"/>
      <c r="P576" s="82"/>
    </row>
    <row r="577" spans="1:16" s="3" customFormat="1" x14ac:dyDescent="0.2">
      <c r="A577" s="2"/>
      <c r="B577" s="2"/>
      <c r="C577" s="2"/>
      <c r="D577" s="2"/>
      <c r="E577" s="2"/>
      <c r="F577" s="2"/>
      <c r="G577" s="2"/>
      <c r="H577" s="2"/>
      <c r="I577" s="2"/>
      <c r="J577" s="2"/>
      <c r="K577" s="2"/>
      <c r="L577" s="2"/>
      <c r="M577" s="2"/>
      <c r="N577" s="2"/>
      <c r="O577" s="2"/>
      <c r="P577" s="82"/>
    </row>
    <row r="578" spans="1:16" s="3" customFormat="1" x14ac:dyDescent="0.2">
      <c r="A578" s="2"/>
      <c r="B578" s="2"/>
      <c r="C578" s="2"/>
      <c r="D578" s="2"/>
      <c r="E578" s="2"/>
      <c r="F578" s="2"/>
      <c r="G578" s="2"/>
      <c r="H578" s="2"/>
      <c r="I578" s="2"/>
      <c r="J578" s="2"/>
      <c r="K578" s="2"/>
      <c r="L578" s="2"/>
      <c r="M578" s="2"/>
      <c r="N578" s="2"/>
      <c r="O578" s="2"/>
      <c r="P578" s="82"/>
    </row>
    <row r="579" spans="1:16" s="3" customFormat="1" x14ac:dyDescent="0.2">
      <c r="A579" s="2"/>
      <c r="B579" s="2"/>
      <c r="C579" s="2"/>
      <c r="D579" s="2"/>
      <c r="E579" s="2"/>
      <c r="F579" s="2"/>
      <c r="G579" s="2"/>
      <c r="H579" s="2"/>
      <c r="I579" s="2"/>
      <c r="J579" s="2"/>
      <c r="K579" s="2"/>
      <c r="L579" s="2"/>
      <c r="M579" s="2"/>
      <c r="N579" s="2"/>
      <c r="O579" s="2"/>
      <c r="P579" s="82"/>
    </row>
    <row r="580" spans="1:16" s="3" customFormat="1" x14ac:dyDescent="0.2">
      <c r="A580" s="2"/>
      <c r="B580" s="2"/>
      <c r="C580" s="2"/>
      <c r="D580" s="2"/>
      <c r="E580" s="2"/>
      <c r="F580" s="2"/>
      <c r="G580" s="2"/>
      <c r="H580" s="2"/>
      <c r="I580" s="2"/>
      <c r="J580" s="2"/>
      <c r="K580" s="2"/>
      <c r="L580" s="2"/>
      <c r="M580" s="2"/>
      <c r="N580" s="2"/>
      <c r="O580" s="2"/>
      <c r="P580" s="82"/>
    </row>
    <row r="581" spans="1:16" s="3" customFormat="1" x14ac:dyDescent="0.2">
      <c r="A581" s="2"/>
      <c r="B581" s="2"/>
      <c r="C581" s="2"/>
      <c r="D581" s="2"/>
      <c r="E581" s="2"/>
      <c r="F581" s="2"/>
      <c r="G581" s="2"/>
      <c r="H581" s="2"/>
      <c r="I581" s="2"/>
      <c r="J581" s="2"/>
      <c r="K581" s="2"/>
      <c r="L581" s="2"/>
      <c r="M581" s="2"/>
      <c r="N581" s="2"/>
      <c r="O581" s="2"/>
      <c r="P581" s="82"/>
    </row>
    <row r="582" spans="1:16" s="3" customFormat="1" x14ac:dyDescent="0.2">
      <c r="A582" s="2"/>
      <c r="B582" s="2"/>
      <c r="C582" s="2"/>
      <c r="D582" s="2"/>
      <c r="E582" s="2"/>
      <c r="F582" s="2"/>
      <c r="G582" s="2"/>
      <c r="H582" s="2"/>
      <c r="I582" s="2"/>
      <c r="J582" s="2"/>
      <c r="K582" s="2"/>
      <c r="L582" s="2"/>
      <c r="M582" s="2"/>
      <c r="N582" s="2"/>
      <c r="O582" s="2"/>
      <c r="P582" s="82"/>
    </row>
    <row r="583" spans="1:16" s="3" customFormat="1" x14ac:dyDescent="0.2">
      <c r="A583" s="2"/>
      <c r="B583" s="2"/>
      <c r="C583" s="2"/>
      <c r="D583" s="2"/>
      <c r="E583" s="2"/>
      <c r="F583" s="2"/>
      <c r="G583" s="2"/>
      <c r="H583" s="2"/>
      <c r="I583" s="2"/>
      <c r="J583" s="2"/>
      <c r="K583" s="2"/>
      <c r="L583" s="2"/>
      <c r="M583" s="2"/>
      <c r="N583" s="2"/>
      <c r="O583" s="2"/>
      <c r="P583" s="82"/>
    </row>
    <row r="584" spans="1:16" s="3" customFormat="1" x14ac:dyDescent="0.2">
      <c r="A584" s="2"/>
      <c r="B584" s="2"/>
      <c r="C584" s="2"/>
      <c r="D584" s="2"/>
      <c r="E584" s="2"/>
      <c r="F584" s="2"/>
      <c r="G584" s="2"/>
      <c r="H584" s="2"/>
      <c r="I584" s="2"/>
      <c r="J584" s="2"/>
      <c r="K584" s="2"/>
      <c r="L584" s="2"/>
      <c r="M584" s="2"/>
      <c r="N584" s="2"/>
      <c r="O584" s="2"/>
      <c r="P584" s="82"/>
    </row>
    <row r="585" spans="1:16" s="3" customFormat="1" x14ac:dyDescent="0.2">
      <c r="A585" s="2"/>
      <c r="B585" s="2"/>
      <c r="C585" s="2"/>
      <c r="D585" s="2"/>
      <c r="E585" s="2"/>
      <c r="F585" s="2"/>
      <c r="G585" s="2"/>
      <c r="H585" s="2"/>
      <c r="I585" s="2"/>
      <c r="J585" s="2"/>
      <c r="K585" s="2"/>
      <c r="L585" s="2"/>
      <c r="M585" s="2"/>
      <c r="N585" s="2"/>
      <c r="O585" s="2"/>
      <c r="P585" s="82"/>
    </row>
    <row r="586" spans="1:16" s="3" customFormat="1" x14ac:dyDescent="0.2">
      <c r="A586" s="2"/>
      <c r="B586" s="2"/>
      <c r="C586" s="2"/>
      <c r="D586" s="2"/>
      <c r="E586" s="2"/>
      <c r="F586" s="2"/>
      <c r="G586" s="2"/>
      <c r="H586" s="2"/>
      <c r="I586" s="2"/>
      <c r="J586" s="2"/>
      <c r="K586" s="2"/>
      <c r="L586" s="2"/>
      <c r="M586" s="2"/>
      <c r="N586" s="2"/>
      <c r="O586" s="2"/>
      <c r="P586" s="82"/>
    </row>
    <row r="587" spans="1:16" s="3" customFormat="1" x14ac:dyDescent="0.2">
      <c r="A587" s="2"/>
      <c r="B587" s="2"/>
      <c r="C587" s="2"/>
      <c r="D587" s="2"/>
      <c r="E587" s="2"/>
      <c r="F587" s="2"/>
      <c r="G587" s="2"/>
      <c r="H587" s="2"/>
      <c r="I587" s="2"/>
      <c r="J587" s="2"/>
      <c r="K587" s="2"/>
      <c r="L587" s="2"/>
      <c r="M587" s="2"/>
      <c r="N587" s="2"/>
      <c r="O587" s="2"/>
      <c r="P587" s="82"/>
    </row>
    <row r="588" spans="1:16" s="3" customFormat="1" x14ac:dyDescent="0.2">
      <c r="A588" s="2"/>
      <c r="B588" s="2"/>
      <c r="C588" s="2"/>
      <c r="D588" s="2"/>
      <c r="E588" s="2"/>
      <c r="F588" s="2"/>
      <c r="G588" s="2"/>
      <c r="H588" s="2"/>
      <c r="I588" s="2"/>
      <c r="J588" s="2"/>
      <c r="K588" s="2"/>
      <c r="L588" s="2"/>
      <c r="M588" s="2"/>
      <c r="N588" s="2"/>
      <c r="O588" s="2"/>
      <c r="P588" s="82"/>
    </row>
    <row r="589" spans="1:16" s="3" customFormat="1" x14ac:dyDescent="0.2">
      <c r="A589" s="2"/>
      <c r="B589" s="2"/>
      <c r="C589" s="2"/>
      <c r="D589" s="2"/>
      <c r="E589" s="2"/>
      <c r="F589" s="2"/>
      <c r="G589" s="2"/>
      <c r="H589" s="2"/>
      <c r="I589" s="2"/>
      <c r="J589" s="2"/>
      <c r="K589" s="2"/>
      <c r="L589" s="2"/>
      <c r="M589" s="2"/>
      <c r="N589" s="2"/>
      <c r="O589" s="2"/>
      <c r="P589" s="82"/>
    </row>
    <row r="590" spans="1:16" s="3" customFormat="1" x14ac:dyDescent="0.2">
      <c r="A590" s="2"/>
      <c r="B590" s="2"/>
      <c r="C590" s="2"/>
      <c r="D590" s="2"/>
      <c r="E590" s="2"/>
      <c r="F590" s="2"/>
      <c r="G590" s="2"/>
      <c r="H590" s="2"/>
      <c r="I590" s="2"/>
      <c r="J590" s="2"/>
      <c r="K590" s="2"/>
      <c r="L590" s="2"/>
      <c r="M590" s="2"/>
      <c r="N590" s="2"/>
      <c r="O590" s="2"/>
      <c r="P590" s="82"/>
    </row>
    <row r="591" spans="1:16" s="3" customFormat="1" x14ac:dyDescent="0.2">
      <c r="A591" s="2"/>
      <c r="B591" s="2"/>
      <c r="C591" s="2"/>
      <c r="D591" s="2"/>
      <c r="E591" s="2"/>
      <c r="F591" s="2"/>
      <c r="G591" s="2"/>
      <c r="H591" s="2"/>
      <c r="I591" s="2"/>
      <c r="J591" s="2"/>
      <c r="K591" s="2"/>
      <c r="L591" s="2"/>
      <c r="M591" s="2"/>
      <c r="N591" s="2"/>
      <c r="O591" s="2"/>
      <c r="P591" s="82"/>
    </row>
    <row r="592" spans="1:16" s="3" customFormat="1" x14ac:dyDescent="0.2">
      <c r="A592" s="2"/>
      <c r="B592" s="2"/>
      <c r="C592" s="2"/>
      <c r="D592" s="2"/>
      <c r="E592" s="2"/>
      <c r="F592" s="2"/>
      <c r="G592" s="2"/>
      <c r="H592" s="2"/>
      <c r="I592" s="2"/>
      <c r="J592" s="2"/>
      <c r="K592" s="2"/>
      <c r="L592" s="2"/>
      <c r="M592" s="2"/>
      <c r="N592" s="2"/>
      <c r="O592" s="2"/>
      <c r="P592" s="82"/>
    </row>
    <row r="593" spans="1:16" s="3" customFormat="1" x14ac:dyDescent="0.2">
      <c r="A593" s="2"/>
      <c r="B593" s="2"/>
      <c r="C593" s="2"/>
      <c r="D593" s="2"/>
      <c r="E593" s="2"/>
      <c r="F593" s="2"/>
      <c r="G593" s="2"/>
      <c r="H593" s="2"/>
      <c r="I593" s="2"/>
      <c r="J593" s="2"/>
      <c r="K593" s="2"/>
      <c r="L593" s="2"/>
      <c r="M593" s="2"/>
      <c r="N593" s="2"/>
      <c r="O593" s="2"/>
      <c r="P593" s="82"/>
    </row>
    <row r="594" spans="1:16" s="3" customFormat="1" x14ac:dyDescent="0.2">
      <c r="A594" s="2"/>
      <c r="B594" s="2"/>
      <c r="C594" s="2"/>
      <c r="D594" s="2"/>
      <c r="E594" s="2"/>
      <c r="F594" s="2"/>
      <c r="G594" s="2"/>
      <c r="H594" s="2"/>
      <c r="I594" s="2"/>
      <c r="J594" s="2"/>
      <c r="K594" s="2"/>
      <c r="L594" s="2"/>
      <c r="M594" s="2"/>
      <c r="N594" s="2"/>
      <c r="O594" s="2"/>
      <c r="P594" s="82"/>
    </row>
    <row r="595" spans="1:16" s="3" customFormat="1" x14ac:dyDescent="0.2">
      <c r="A595" s="2"/>
      <c r="B595" s="2"/>
      <c r="C595" s="2"/>
      <c r="D595" s="2"/>
      <c r="E595" s="2"/>
      <c r="F595" s="2"/>
      <c r="G595" s="2"/>
      <c r="H595" s="2"/>
      <c r="I595" s="2"/>
      <c r="J595" s="2"/>
      <c r="K595" s="2"/>
      <c r="L595" s="2"/>
      <c r="M595" s="2"/>
      <c r="N595" s="2"/>
      <c r="O595" s="2"/>
      <c r="P595" s="82"/>
    </row>
    <row r="596" spans="1:16" s="3" customFormat="1" x14ac:dyDescent="0.2">
      <c r="A596" s="2"/>
      <c r="B596" s="2"/>
      <c r="C596" s="2"/>
      <c r="D596" s="2"/>
      <c r="E596" s="2"/>
      <c r="F596" s="2"/>
      <c r="G596" s="2"/>
      <c r="H596" s="2"/>
      <c r="I596" s="2"/>
      <c r="J596" s="2"/>
      <c r="K596" s="2"/>
      <c r="L596" s="2"/>
      <c r="M596" s="2"/>
      <c r="N596" s="2"/>
      <c r="O596" s="2"/>
      <c r="P596" s="82"/>
    </row>
    <row r="597" spans="1:16" s="3" customFormat="1" x14ac:dyDescent="0.2">
      <c r="A597" s="2"/>
      <c r="B597" s="2"/>
      <c r="C597" s="2"/>
      <c r="D597" s="2"/>
      <c r="E597" s="2"/>
      <c r="F597" s="2"/>
      <c r="G597" s="2"/>
      <c r="H597" s="2"/>
      <c r="I597" s="2"/>
      <c r="J597" s="2"/>
      <c r="K597" s="2"/>
      <c r="L597" s="2"/>
      <c r="M597" s="2"/>
      <c r="N597" s="2"/>
      <c r="O597" s="2"/>
      <c r="P597" s="82"/>
    </row>
    <row r="598" spans="1:16" s="3" customFormat="1" x14ac:dyDescent="0.2">
      <c r="A598" s="2"/>
      <c r="B598" s="2"/>
      <c r="C598" s="2"/>
      <c r="D598" s="2"/>
      <c r="E598" s="2"/>
      <c r="F598" s="2"/>
      <c r="G598" s="2"/>
      <c r="H598" s="2"/>
      <c r="I598" s="2"/>
      <c r="J598" s="2"/>
      <c r="K598" s="2"/>
      <c r="L598" s="2"/>
      <c r="M598" s="2"/>
      <c r="N598" s="2"/>
      <c r="O598" s="2"/>
      <c r="P598" s="82"/>
    </row>
    <row r="599" spans="1:16" s="3" customFormat="1" x14ac:dyDescent="0.2">
      <c r="A599" s="2"/>
      <c r="B599" s="2"/>
      <c r="C599" s="2"/>
      <c r="D599" s="2"/>
      <c r="E599" s="2"/>
      <c r="F599" s="2"/>
      <c r="G599" s="2"/>
      <c r="H599" s="2"/>
      <c r="I599" s="2"/>
      <c r="J599" s="2"/>
      <c r="K599" s="2"/>
      <c r="L599" s="2"/>
      <c r="M599" s="2"/>
      <c r="N599" s="2"/>
      <c r="O599" s="2"/>
      <c r="P599" s="82"/>
    </row>
    <row r="600" spans="1:16" s="3" customFormat="1" x14ac:dyDescent="0.2">
      <c r="A600" s="2"/>
      <c r="B600" s="2"/>
      <c r="C600" s="2"/>
      <c r="D600" s="2"/>
      <c r="E600" s="2"/>
      <c r="F600" s="2"/>
      <c r="G600" s="2"/>
      <c r="H600" s="2"/>
      <c r="I600" s="2"/>
      <c r="J600" s="2"/>
      <c r="K600" s="2"/>
      <c r="L600" s="2"/>
      <c r="M600" s="2"/>
      <c r="N600" s="2"/>
      <c r="O600" s="2"/>
      <c r="P600" s="82"/>
    </row>
    <row r="601" spans="1:16" s="3" customFormat="1" x14ac:dyDescent="0.2">
      <c r="A601" s="2"/>
      <c r="B601" s="2"/>
      <c r="C601" s="2"/>
      <c r="D601" s="2"/>
      <c r="E601" s="2"/>
      <c r="F601" s="2"/>
      <c r="G601" s="2"/>
      <c r="H601" s="2"/>
      <c r="I601" s="2"/>
      <c r="J601" s="2"/>
      <c r="K601" s="2"/>
      <c r="L601" s="2"/>
      <c r="M601" s="2"/>
      <c r="N601" s="2"/>
      <c r="O601" s="2"/>
      <c r="P601" s="82"/>
    </row>
    <row r="602" spans="1:16" s="3" customFormat="1" x14ac:dyDescent="0.2">
      <c r="A602" s="2"/>
      <c r="B602" s="2"/>
      <c r="C602" s="2"/>
      <c r="D602" s="2"/>
      <c r="E602" s="2"/>
      <c r="F602" s="2"/>
      <c r="G602" s="2"/>
      <c r="H602" s="2"/>
      <c r="I602" s="2"/>
      <c r="J602" s="2"/>
      <c r="K602" s="2"/>
      <c r="L602" s="2"/>
      <c r="M602" s="2"/>
      <c r="N602" s="2"/>
      <c r="O602" s="2"/>
      <c r="P602" s="82"/>
    </row>
    <row r="603" spans="1:16" s="3" customFormat="1" x14ac:dyDescent="0.2">
      <c r="A603" s="2"/>
      <c r="B603" s="2"/>
      <c r="C603" s="2"/>
      <c r="D603" s="2"/>
      <c r="E603" s="2"/>
      <c r="F603" s="2"/>
      <c r="G603" s="2"/>
      <c r="H603" s="2"/>
      <c r="I603" s="2"/>
      <c r="J603" s="2"/>
      <c r="K603" s="2"/>
      <c r="L603" s="2"/>
      <c r="M603" s="2"/>
      <c r="N603" s="2"/>
      <c r="O603" s="2"/>
      <c r="P603" s="82"/>
    </row>
    <row r="604" spans="1:16" s="3" customFormat="1" x14ac:dyDescent="0.2">
      <c r="A604" s="2"/>
      <c r="B604" s="2"/>
      <c r="C604" s="2"/>
      <c r="D604" s="2"/>
      <c r="E604" s="2"/>
      <c r="F604" s="2"/>
      <c r="G604" s="2"/>
      <c r="H604" s="2"/>
      <c r="I604" s="2"/>
      <c r="J604" s="2"/>
      <c r="K604" s="2"/>
      <c r="L604" s="2"/>
      <c r="M604" s="2"/>
      <c r="N604" s="2"/>
      <c r="O604" s="2"/>
      <c r="P604" s="82"/>
    </row>
    <row r="605" spans="1:16" s="3" customFormat="1" x14ac:dyDescent="0.2">
      <c r="A605" s="2"/>
      <c r="B605" s="2"/>
      <c r="C605" s="2"/>
      <c r="D605" s="2"/>
      <c r="E605" s="2"/>
      <c r="F605" s="2"/>
      <c r="G605" s="2"/>
      <c r="H605" s="2"/>
      <c r="I605" s="2"/>
      <c r="J605" s="2"/>
      <c r="K605" s="2"/>
      <c r="L605" s="2"/>
      <c r="M605" s="2"/>
      <c r="N605" s="2"/>
      <c r="O605" s="2"/>
      <c r="P605" s="82"/>
    </row>
    <row r="606" spans="1:16" s="3" customFormat="1" x14ac:dyDescent="0.2">
      <c r="A606" s="2"/>
      <c r="B606" s="2"/>
      <c r="C606" s="2"/>
      <c r="D606" s="2"/>
      <c r="E606" s="2"/>
      <c r="F606" s="2"/>
      <c r="G606" s="2"/>
      <c r="H606" s="2"/>
      <c r="I606" s="2"/>
      <c r="J606" s="2"/>
      <c r="K606" s="2"/>
      <c r="L606" s="2"/>
      <c r="M606" s="2"/>
      <c r="N606" s="2"/>
      <c r="O606" s="2"/>
      <c r="P606" s="82"/>
    </row>
    <row r="607" spans="1:16" s="3" customFormat="1" x14ac:dyDescent="0.2">
      <c r="A607" s="2"/>
      <c r="B607" s="2"/>
      <c r="C607" s="2"/>
      <c r="D607" s="2"/>
      <c r="E607" s="2"/>
      <c r="F607" s="2"/>
      <c r="G607" s="2"/>
      <c r="H607" s="2"/>
      <c r="I607" s="2"/>
      <c r="J607" s="2"/>
      <c r="K607" s="2"/>
      <c r="L607" s="2"/>
      <c r="M607" s="2"/>
      <c r="N607" s="2"/>
      <c r="O607" s="2"/>
      <c r="P607" s="82"/>
    </row>
    <row r="608" spans="1:16" s="3" customFormat="1" x14ac:dyDescent="0.2">
      <c r="A608" s="2"/>
      <c r="B608" s="2"/>
      <c r="C608" s="2"/>
      <c r="D608" s="2"/>
      <c r="E608" s="2"/>
      <c r="F608" s="2"/>
      <c r="G608" s="2"/>
      <c r="H608" s="2"/>
      <c r="I608" s="2"/>
      <c r="J608" s="2"/>
      <c r="K608" s="2"/>
      <c r="L608" s="2"/>
      <c r="M608" s="2"/>
      <c r="N608" s="2"/>
      <c r="O608" s="2"/>
      <c r="P608" s="82"/>
    </row>
    <row r="609" spans="1:16" s="3" customFormat="1" x14ac:dyDescent="0.2">
      <c r="A609" s="2"/>
      <c r="B609" s="2"/>
      <c r="C609" s="2"/>
      <c r="D609" s="2"/>
      <c r="E609" s="2"/>
      <c r="F609" s="2"/>
      <c r="G609" s="2"/>
      <c r="H609" s="2"/>
      <c r="I609" s="2"/>
      <c r="J609" s="2"/>
      <c r="K609" s="2"/>
      <c r="L609" s="2"/>
      <c r="M609" s="2"/>
      <c r="N609" s="2"/>
      <c r="O609" s="2"/>
      <c r="P609" s="82"/>
    </row>
    <row r="610" spans="1:16" s="3" customFormat="1" x14ac:dyDescent="0.2">
      <c r="A610" s="2"/>
      <c r="B610" s="2"/>
      <c r="C610" s="2"/>
      <c r="D610" s="2"/>
      <c r="E610" s="2"/>
      <c r="F610" s="2"/>
      <c r="G610" s="2"/>
      <c r="H610" s="2"/>
      <c r="I610" s="2"/>
      <c r="J610" s="2"/>
      <c r="K610" s="2"/>
      <c r="L610" s="2"/>
      <c r="M610" s="2"/>
      <c r="N610" s="2"/>
      <c r="O610" s="2"/>
      <c r="P610" s="82"/>
    </row>
    <row r="611" spans="1:16" s="3" customFormat="1" x14ac:dyDescent="0.2">
      <c r="A611" s="2"/>
      <c r="B611" s="2"/>
      <c r="C611" s="2"/>
      <c r="D611" s="2"/>
      <c r="E611" s="2"/>
      <c r="F611" s="2"/>
      <c r="G611" s="2"/>
      <c r="H611" s="2"/>
      <c r="I611" s="2"/>
      <c r="J611" s="2"/>
      <c r="K611" s="2"/>
      <c r="L611" s="2"/>
      <c r="M611" s="2"/>
      <c r="N611" s="2"/>
      <c r="O611" s="2"/>
      <c r="P611" s="82"/>
    </row>
    <row r="612" spans="1:16" s="3" customFormat="1" x14ac:dyDescent="0.2">
      <c r="A612" s="2"/>
      <c r="B612" s="2"/>
      <c r="C612" s="2"/>
      <c r="D612" s="2"/>
      <c r="E612" s="2"/>
      <c r="F612" s="2"/>
      <c r="G612" s="2"/>
      <c r="H612" s="2"/>
      <c r="I612" s="2"/>
      <c r="J612" s="2"/>
      <c r="K612" s="2"/>
      <c r="L612" s="2"/>
      <c r="M612" s="2"/>
      <c r="N612" s="2"/>
      <c r="O612" s="2"/>
      <c r="P612" s="82"/>
    </row>
    <row r="613" spans="1:16" s="3" customFormat="1" x14ac:dyDescent="0.2">
      <c r="A613" s="2"/>
      <c r="B613" s="2"/>
      <c r="C613" s="2"/>
      <c r="D613" s="2"/>
      <c r="E613" s="2"/>
      <c r="F613" s="2"/>
      <c r="G613" s="2"/>
      <c r="H613" s="2"/>
      <c r="I613" s="2"/>
      <c r="J613" s="2"/>
      <c r="K613" s="2"/>
      <c r="L613" s="2"/>
      <c r="M613" s="2"/>
      <c r="N613" s="2"/>
      <c r="O613" s="2"/>
      <c r="P613" s="82"/>
    </row>
    <row r="614" spans="1:16" s="3" customFormat="1" x14ac:dyDescent="0.2">
      <c r="A614" s="2"/>
      <c r="B614" s="2"/>
      <c r="C614" s="2"/>
      <c r="D614" s="2"/>
      <c r="E614" s="2"/>
      <c r="F614" s="2"/>
      <c r="G614" s="2"/>
      <c r="H614" s="2"/>
      <c r="I614" s="2"/>
      <c r="J614" s="2"/>
      <c r="K614" s="2"/>
      <c r="L614" s="2"/>
      <c r="M614" s="2"/>
      <c r="N614" s="2"/>
      <c r="O614" s="2"/>
      <c r="P614" s="82"/>
    </row>
    <row r="615" spans="1:16" s="3" customFormat="1" x14ac:dyDescent="0.2">
      <c r="A615" s="2"/>
      <c r="B615" s="2"/>
      <c r="C615" s="2"/>
      <c r="D615" s="2"/>
      <c r="E615" s="2"/>
      <c r="F615" s="2"/>
      <c r="G615" s="2"/>
      <c r="H615" s="2"/>
      <c r="I615" s="2"/>
      <c r="J615" s="2"/>
      <c r="K615" s="2"/>
      <c r="L615" s="2"/>
      <c r="M615" s="2"/>
      <c r="N615" s="2"/>
      <c r="O615" s="2"/>
      <c r="P615" s="82"/>
    </row>
    <row r="616" spans="1:16" s="3" customFormat="1" x14ac:dyDescent="0.2">
      <c r="A616" s="2"/>
      <c r="B616" s="2"/>
      <c r="C616" s="2"/>
      <c r="D616" s="2"/>
      <c r="E616" s="2"/>
      <c r="F616" s="2"/>
      <c r="G616" s="2"/>
      <c r="H616" s="2"/>
      <c r="I616" s="2"/>
      <c r="J616" s="2"/>
      <c r="K616" s="2"/>
      <c r="L616" s="2"/>
      <c r="M616" s="2"/>
      <c r="N616" s="2"/>
      <c r="O616" s="2"/>
      <c r="P616" s="82"/>
    </row>
    <row r="617" spans="1:16" s="3" customFormat="1" x14ac:dyDescent="0.2">
      <c r="A617" s="2"/>
      <c r="B617" s="2"/>
      <c r="C617" s="2"/>
      <c r="D617" s="2"/>
      <c r="E617" s="2"/>
      <c r="F617" s="2"/>
      <c r="G617" s="2"/>
      <c r="H617" s="2"/>
      <c r="I617" s="2"/>
      <c r="J617" s="2"/>
      <c r="K617" s="2"/>
      <c r="L617" s="2"/>
      <c r="M617" s="2"/>
      <c r="N617" s="2"/>
      <c r="O617" s="2"/>
      <c r="P617" s="82"/>
    </row>
    <row r="618" spans="1:16" s="3" customFormat="1" x14ac:dyDescent="0.2">
      <c r="A618" s="2"/>
      <c r="B618" s="2"/>
      <c r="C618" s="2"/>
      <c r="D618" s="2"/>
      <c r="E618" s="2"/>
      <c r="F618" s="2"/>
      <c r="G618" s="2"/>
      <c r="H618" s="2"/>
      <c r="I618" s="2"/>
      <c r="J618" s="2"/>
      <c r="K618" s="2"/>
      <c r="L618" s="2"/>
      <c r="M618" s="2"/>
      <c r="N618" s="2"/>
      <c r="O618" s="2"/>
      <c r="P618" s="82"/>
    </row>
    <row r="619" spans="1:16" s="3" customFormat="1" x14ac:dyDescent="0.2">
      <c r="A619" s="2"/>
      <c r="B619" s="2"/>
      <c r="C619" s="2"/>
      <c r="D619" s="2"/>
      <c r="E619" s="2"/>
      <c r="F619" s="2"/>
      <c r="G619" s="2"/>
      <c r="H619" s="2"/>
      <c r="I619" s="2"/>
      <c r="J619" s="2"/>
      <c r="K619" s="2"/>
      <c r="L619" s="2"/>
      <c r="M619" s="2"/>
      <c r="N619" s="2"/>
      <c r="O619" s="2"/>
      <c r="P619" s="82"/>
    </row>
    <row r="620" spans="1:16" s="3" customFormat="1" x14ac:dyDescent="0.2">
      <c r="A620" s="2"/>
      <c r="B620" s="2"/>
      <c r="C620" s="2"/>
      <c r="D620" s="2"/>
      <c r="E620" s="2"/>
      <c r="F620" s="2"/>
      <c r="G620" s="2"/>
      <c r="H620" s="2"/>
      <c r="I620" s="2"/>
      <c r="J620" s="2"/>
      <c r="K620" s="2"/>
      <c r="L620" s="2"/>
      <c r="M620" s="2"/>
      <c r="N620" s="2"/>
      <c r="O620" s="2"/>
      <c r="P620" s="82"/>
    </row>
    <row r="621" spans="1:16" s="3" customFormat="1" x14ac:dyDescent="0.2">
      <c r="A621" s="2"/>
      <c r="B621" s="2"/>
      <c r="C621" s="2"/>
      <c r="D621" s="2"/>
      <c r="E621" s="2"/>
      <c r="F621" s="2"/>
      <c r="G621" s="2"/>
      <c r="H621" s="2"/>
      <c r="I621" s="2"/>
      <c r="J621" s="2"/>
      <c r="K621" s="2"/>
      <c r="L621" s="2"/>
      <c r="M621" s="2"/>
      <c r="N621" s="2"/>
      <c r="O621" s="2"/>
      <c r="P621" s="82"/>
    </row>
    <row r="622" spans="1:16" s="3" customFormat="1" x14ac:dyDescent="0.2">
      <c r="A622" s="2"/>
      <c r="B622" s="2"/>
      <c r="C622" s="2"/>
      <c r="D622" s="2"/>
      <c r="E622" s="2"/>
      <c r="F622" s="2"/>
      <c r="G622" s="2"/>
      <c r="H622" s="2"/>
      <c r="I622" s="2"/>
      <c r="J622" s="2"/>
      <c r="K622" s="2"/>
      <c r="L622" s="2"/>
      <c r="M622" s="2"/>
      <c r="N622" s="2"/>
      <c r="O622" s="2"/>
      <c r="P622" s="82"/>
    </row>
    <row r="623" spans="1:16" s="3" customFormat="1" x14ac:dyDescent="0.2">
      <c r="A623" s="2"/>
      <c r="B623" s="2"/>
      <c r="C623" s="2"/>
      <c r="D623" s="2"/>
      <c r="E623" s="2"/>
      <c r="F623" s="2"/>
      <c r="G623" s="2"/>
      <c r="H623" s="2"/>
      <c r="I623" s="2"/>
      <c r="J623" s="2"/>
      <c r="K623" s="2"/>
      <c r="L623" s="2"/>
      <c r="M623" s="2"/>
      <c r="N623" s="2"/>
      <c r="O623" s="2"/>
      <c r="P623" s="82"/>
    </row>
    <row r="624" spans="1:16" s="3" customFormat="1" x14ac:dyDescent="0.2">
      <c r="A624" s="2"/>
      <c r="B624" s="2"/>
      <c r="C624" s="2"/>
      <c r="D624" s="2"/>
      <c r="E624" s="2"/>
      <c r="F624" s="2"/>
      <c r="G624" s="2"/>
      <c r="H624" s="2"/>
      <c r="I624" s="2"/>
      <c r="J624" s="2"/>
      <c r="K624" s="2"/>
      <c r="L624" s="2"/>
      <c r="M624" s="2"/>
      <c r="N624" s="2"/>
      <c r="O624" s="2"/>
      <c r="P624" s="82"/>
    </row>
    <row r="625" spans="1:16" s="3" customFormat="1" x14ac:dyDescent="0.2">
      <c r="A625" s="2"/>
      <c r="B625" s="2"/>
      <c r="C625" s="2"/>
      <c r="D625" s="2"/>
      <c r="E625" s="2"/>
      <c r="F625" s="2"/>
      <c r="G625" s="2"/>
      <c r="H625" s="2"/>
      <c r="I625" s="2"/>
      <c r="J625" s="2"/>
      <c r="K625" s="2"/>
      <c r="L625" s="2"/>
      <c r="M625" s="2"/>
      <c r="N625" s="2"/>
      <c r="O625" s="2"/>
      <c r="P625" s="82"/>
    </row>
    <row r="626" spans="1:16" s="3" customFormat="1" x14ac:dyDescent="0.2">
      <c r="A626" s="2"/>
      <c r="B626" s="2"/>
      <c r="C626" s="2"/>
      <c r="D626" s="2"/>
      <c r="E626" s="2"/>
      <c r="F626" s="2"/>
      <c r="G626" s="2"/>
      <c r="H626" s="2"/>
      <c r="I626" s="2"/>
      <c r="J626" s="2"/>
      <c r="K626" s="2"/>
      <c r="L626" s="2"/>
      <c r="M626" s="2"/>
      <c r="N626" s="2"/>
      <c r="O626" s="2"/>
      <c r="P626" s="82"/>
    </row>
    <row r="627" spans="1:16" s="3" customFormat="1" x14ac:dyDescent="0.2">
      <c r="A627" s="2"/>
      <c r="B627" s="2"/>
      <c r="C627" s="2"/>
      <c r="D627" s="2"/>
      <c r="E627" s="2"/>
      <c r="F627" s="2"/>
      <c r="G627" s="2"/>
      <c r="H627" s="2"/>
      <c r="I627" s="2"/>
      <c r="J627" s="2"/>
      <c r="K627" s="2"/>
      <c r="L627" s="2"/>
      <c r="M627" s="2"/>
      <c r="N627" s="2"/>
      <c r="O627" s="2"/>
      <c r="P627" s="82"/>
    </row>
    <row r="628" spans="1:16" s="3" customFormat="1" x14ac:dyDescent="0.2">
      <c r="A628" s="2"/>
      <c r="B628" s="2"/>
      <c r="C628" s="2"/>
      <c r="D628" s="2"/>
      <c r="E628" s="2"/>
      <c r="F628" s="2"/>
      <c r="G628" s="2"/>
      <c r="H628" s="2"/>
      <c r="I628" s="2"/>
      <c r="J628" s="2"/>
      <c r="K628" s="2"/>
      <c r="L628" s="2"/>
      <c r="M628" s="2"/>
      <c r="N628" s="2"/>
      <c r="O628" s="2"/>
      <c r="P628" s="82"/>
    </row>
    <row r="629" spans="1:16" s="3" customFormat="1" x14ac:dyDescent="0.2">
      <c r="A629" s="2"/>
      <c r="B629" s="2"/>
      <c r="C629" s="2"/>
      <c r="D629" s="2"/>
      <c r="E629" s="2"/>
      <c r="F629" s="2"/>
      <c r="G629" s="2"/>
      <c r="H629" s="2"/>
      <c r="I629" s="2"/>
      <c r="J629" s="2"/>
      <c r="K629" s="2"/>
      <c r="L629" s="2"/>
      <c r="M629" s="2"/>
      <c r="N629" s="2"/>
      <c r="O629" s="2"/>
      <c r="P629" s="82"/>
    </row>
    <row r="630" spans="1:16" s="3" customFormat="1" x14ac:dyDescent="0.2">
      <c r="A630" s="2"/>
      <c r="B630" s="2"/>
      <c r="C630" s="2"/>
      <c r="D630" s="2"/>
      <c r="E630" s="2"/>
      <c r="F630" s="2"/>
      <c r="G630" s="2"/>
      <c r="H630" s="2"/>
      <c r="I630" s="2"/>
      <c r="J630" s="2"/>
      <c r="K630" s="2"/>
      <c r="L630" s="2"/>
      <c r="M630" s="2"/>
      <c r="N630" s="2"/>
      <c r="O630" s="2"/>
      <c r="P630" s="82"/>
    </row>
    <row r="631" spans="1:16" s="3" customFormat="1" x14ac:dyDescent="0.2">
      <c r="A631" s="2"/>
      <c r="B631" s="2"/>
      <c r="C631" s="2"/>
      <c r="D631" s="2"/>
      <c r="E631" s="2"/>
      <c r="F631" s="2"/>
      <c r="G631" s="2"/>
      <c r="H631" s="2"/>
      <c r="I631" s="2"/>
      <c r="J631" s="2"/>
      <c r="K631" s="2"/>
      <c r="L631" s="2"/>
      <c r="M631" s="2"/>
      <c r="N631" s="2"/>
      <c r="O631" s="2"/>
      <c r="P631" s="82"/>
    </row>
    <row r="632" spans="1:16" s="3" customFormat="1" x14ac:dyDescent="0.2">
      <c r="A632" s="2"/>
      <c r="B632" s="2"/>
      <c r="C632" s="2"/>
      <c r="D632" s="2"/>
      <c r="E632" s="2"/>
      <c r="F632" s="2"/>
      <c r="G632" s="2"/>
      <c r="H632" s="2"/>
      <c r="I632" s="2"/>
      <c r="J632" s="2"/>
      <c r="K632" s="2"/>
      <c r="L632" s="2"/>
      <c r="M632" s="2"/>
      <c r="N632" s="2"/>
      <c r="O632" s="2"/>
      <c r="P632" s="82"/>
    </row>
    <row r="633" spans="1:16" s="3" customFormat="1" x14ac:dyDescent="0.2">
      <c r="A633" s="2"/>
      <c r="B633" s="2"/>
      <c r="C633" s="2"/>
      <c r="D633" s="2"/>
      <c r="E633" s="2"/>
      <c r="F633" s="2"/>
      <c r="G633" s="2"/>
      <c r="H633" s="2"/>
      <c r="I633" s="2"/>
      <c r="J633" s="2"/>
      <c r="K633" s="2"/>
      <c r="L633" s="2"/>
      <c r="M633" s="2"/>
      <c r="N633" s="2"/>
      <c r="O633" s="2"/>
      <c r="P633" s="82"/>
    </row>
    <row r="634" spans="1:16" s="3" customFormat="1" x14ac:dyDescent="0.2">
      <c r="A634" s="2"/>
      <c r="B634" s="2"/>
      <c r="C634" s="2"/>
      <c r="D634" s="2"/>
      <c r="E634" s="2"/>
      <c r="F634" s="2"/>
      <c r="G634" s="2"/>
      <c r="H634" s="2"/>
      <c r="I634" s="2"/>
      <c r="J634" s="2"/>
      <c r="K634" s="2"/>
      <c r="L634" s="2"/>
      <c r="M634" s="2"/>
      <c r="N634" s="2"/>
      <c r="O634" s="2"/>
      <c r="P634" s="82"/>
    </row>
    <row r="635" spans="1:16" s="3" customFormat="1" x14ac:dyDescent="0.2">
      <c r="A635" s="2"/>
      <c r="B635" s="2"/>
      <c r="C635" s="2"/>
      <c r="D635" s="2"/>
      <c r="E635" s="2"/>
      <c r="F635" s="2"/>
      <c r="G635" s="2"/>
      <c r="H635" s="2"/>
      <c r="I635" s="2"/>
      <c r="J635" s="2"/>
      <c r="K635" s="2"/>
      <c r="L635" s="2"/>
      <c r="M635" s="2"/>
      <c r="N635" s="2"/>
      <c r="O635" s="2"/>
      <c r="P635" s="82"/>
    </row>
    <row r="636" spans="1:16" s="3" customFormat="1" x14ac:dyDescent="0.2">
      <c r="A636" s="2"/>
      <c r="B636" s="2"/>
      <c r="C636" s="2"/>
      <c r="D636" s="2"/>
      <c r="E636" s="2"/>
      <c r="F636" s="2"/>
      <c r="G636" s="2"/>
      <c r="H636" s="2"/>
      <c r="I636" s="2"/>
      <c r="J636" s="2"/>
      <c r="K636" s="2"/>
      <c r="L636" s="2"/>
      <c r="M636" s="2"/>
      <c r="N636" s="2"/>
      <c r="O636" s="2"/>
      <c r="P636" s="82"/>
    </row>
    <row r="637" spans="1:16" s="3" customFormat="1" x14ac:dyDescent="0.2">
      <c r="A637" s="2"/>
      <c r="B637" s="2"/>
      <c r="C637" s="2"/>
      <c r="D637" s="2"/>
      <c r="E637" s="2"/>
      <c r="F637" s="2"/>
      <c r="G637" s="2"/>
      <c r="H637" s="2"/>
      <c r="I637" s="2"/>
      <c r="J637" s="2"/>
      <c r="K637" s="2"/>
      <c r="L637" s="2"/>
      <c r="M637" s="2"/>
      <c r="N637" s="2"/>
      <c r="O637" s="2"/>
      <c r="P637" s="82"/>
    </row>
    <row r="638" spans="1:16" s="3" customFormat="1" x14ac:dyDescent="0.2">
      <c r="A638" s="2"/>
      <c r="B638" s="2"/>
      <c r="C638" s="2"/>
      <c r="D638" s="2"/>
      <c r="E638" s="2"/>
      <c r="F638" s="2"/>
      <c r="G638" s="2"/>
      <c r="H638" s="2"/>
      <c r="I638" s="2"/>
      <c r="J638" s="2"/>
      <c r="K638" s="2"/>
      <c r="L638" s="2"/>
      <c r="M638" s="2"/>
      <c r="N638" s="2"/>
      <c r="O638" s="2"/>
      <c r="P638" s="82"/>
    </row>
    <row r="639" spans="1:16" s="3" customFormat="1" x14ac:dyDescent="0.2">
      <c r="A639" s="2"/>
      <c r="B639" s="2"/>
      <c r="C639" s="2"/>
      <c r="D639" s="2"/>
      <c r="E639" s="2"/>
      <c r="F639" s="2"/>
      <c r="G639" s="2"/>
      <c r="H639" s="2"/>
      <c r="I639" s="2"/>
      <c r="J639" s="2"/>
      <c r="K639" s="2"/>
      <c r="L639" s="2"/>
      <c r="M639" s="2"/>
      <c r="N639" s="2"/>
      <c r="O639" s="2"/>
      <c r="P639" s="82"/>
    </row>
    <row r="640" spans="1:16" s="3" customFormat="1" x14ac:dyDescent="0.2">
      <c r="A640" s="2"/>
      <c r="B640" s="2"/>
      <c r="C640" s="2"/>
      <c r="D640" s="2"/>
      <c r="E640" s="2"/>
      <c r="F640" s="2"/>
      <c r="G640" s="2"/>
      <c r="H640" s="2"/>
      <c r="I640" s="2"/>
      <c r="J640" s="2"/>
      <c r="K640" s="2"/>
      <c r="L640" s="2"/>
      <c r="M640" s="2"/>
      <c r="N640" s="2"/>
      <c r="O640" s="2"/>
      <c r="P640" s="82"/>
    </row>
    <row r="641" spans="1:16" s="3" customFormat="1" x14ac:dyDescent="0.2">
      <c r="A641" s="2"/>
      <c r="B641" s="2"/>
      <c r="C641" s="2"/>
      <c r="D641" s="2"/>
      <c r="E641" s="2"/>
      <c r="F641" s="2"/>
      <c r="G641" s="2"/>
      <c r="H641" s="2"/>
      <c r="I641" s="2"/>
      <c r="J641" s="2"/>
      <c r="K641" s="2"/>
      <c r="L641" s="2"/>
      <c r="M641" s="2"/>
      <c r="N641" s="2"/>
      <c r="O641" s="2"/>
      <c r="P641" s="82"/>
    </row>
    <row r="642" spans="1:16" s="3" customFormat="1" x14ac:dyDescent="0.2">
      <c r="A642" s="2"/>
      <c r="B642" s="2"/>
      <c r="C642" s="2"/>
      <c r="D642" s="2"/>
      <c r="E642" s="2"/>
      <c r="F642" s="2"/>
      <c r="G642" s="2"/>
      <c r="H642" s="2"/>
      <c r="I642" s="2"/>
      <c r="J642" s="2"/>
      <c r="K642" s="2"/>
      <c r="L642" s="2"/>
      <c r="M642" s="2"/>
      <c r="N642" s="2"/>
      <c r="O642" s="2"/>
      <c r="P642" s="82"/>
    </row>
    <row r="643" spans="1:16" s="3" customFormat="1" x14ac:dyDescent="0.2">
      <c r="A643" s="2"/>
      <c r="B643" s="2"/>
      <c r="C643" s="2"/>
      <c r="D643" s="2"/>
      <c r="E643" s="2"/>
      <c r="F643" s="2"/>
      <c r="G643" s="2"/>
      <c r="H643" s="2"/>
      <c r="I643" s="2"/>
      <c r="J643" s="2"/>
      <c r="K643" s="2"/>
      <c r="L643" s="2"/>
      <c r="M643" s="2"/>
      <c r="N643" s="2"/>
      <c r="O643" s="2"/>
      <c r="P643" s="82"/>
    </row>
    <row r="644" spans="1:16" s="3" customFormat="1" x14ac:dyDescent="0.2">
      <c r="A644" s="2"/>
      <c r="B644" s="2"/>
      <c r="C644" s="2"/>
      <c r="D644" s="2"/>
      <c r="E644" s="2"/>
      <c r="F644" s="2"/>
      <c r="G644" s="2"/>
      <c r="H644" s="2"/>
      <c r="I644" s="2"/>
      <c r="J644" s="2"/>
      <c r="K644" s="2"/>
      <c r="L644" s="2"/>
      <c r="M644" s="2"/>
      <c r="N644" s="2"/>
      <c r="O644" s="2"/>
      <c r="P644" s="82"/>
    </row>
    <row r="645" spans="1:16" s="3" customFormat="1" x14ac:dyDescent="0.2">
      <c r="A645" s="2"/>
      <c r="B645" s="2"/>
      <c r="C645" s="2"/>
      <c r="D645" s="2"/>
      <c r="E645" s="2"/>
      <c r="F645" s="2"/>
      <c r="G645" s="2"/>
      <c r="H645" s="2"/>
      <c r="I645" s="2"/>
      <c r="J645" s="2"/>
      <c r="K645" s="2"/>
      <c r="L645" s="2"/>
      <c r="M645" s="2"/>
      <c r="N645" s="2"/>
      <c r="O645" s="2"/>
      <c r="P645" s="82"/>
    </row>
    <row r="646" spans="1:16" s="3" customFormat="1" x14ac:dyDescent="0.2">
      <c r="A646" s="2"/>
      <c r="B646" s="2"/>
      <c r="C646" s="2"/>
      <c r="D646" s="2"/>
      <c r="E646" s="2"/>
      <c r="F646" s="2"/>
      <c r="G646" s="2"/>
      <c r="H646" s="2"/>
      <c r="I646" s="2"/>
      <c r="J646" s="2"/>
      <c r="K646" s="2"/>
      <c r="L646" s="2"/>
      <c r="M646" s="2"/>
      <c r="N646" s="2"/>
      <c r="O646" s="2"/>
      <c r="P646" s="82"/>
    </row>
    <row r="647" spans="1:16" s="3" customFormat="1" x14ac:dyDescent="0.2">
      <c r="A647" s="2"/>
      <c r="B647" s="2"/>
      <c r="C647" s="2"/>
      <c r="D647" s="2"/>
      <c r="E647" s="2"/>
      <c r="F647" s="2"/>
      <c r="G647" s="2"/>
      <c r="H647" s="2"/>
      <c r="I647" s="2"/>
      <c r="J647" s="2"/>
      <c r="K647" s="2"/>
      <c r="L647" s="2"/>
      <c r="M647" s="2"/>
      <c r="N647" s="2"/>
      <c r="O647" s="2"/>
      <c r="P647" s="82"/>
    </row>
    <row r="648" spans="1:16" s="3" customFormat="1" x14ac:dyDescent="0.2">
      <c r="A648" s="2"/>
      <c r="B648" s="2"/>
      <c r="C648" s="2"/>
      <c r="D648" s="2"/>
      <c r="E648" s="2"/>
      <c r="F648" s="2"/>
      <c r="G648" s="2"/>
      <c r="H648" s="2"/>
      <c r="I648" s="2"/>
      <c r="J648" s="2"/>
      <c r="K648" s="2"/>
      <c r="L648" s="2"/>
      <c r="M648" s="2"/>
      <c r="N648" s="2"/>
      <c r="O648" s="2"/>
      <c r="P648" s="82"/>
    </row>
    <row r="649" spans="1:16" s="3" customFormat="1" x14ac:dyDescent="0.2">
      <c r="A649" s="2"/>
      <c r="B649" s="2"/>
      <c r="C649" s="2"/>
      <c r="D649" s="2"/>
      <c r="E649" s="2"/>
      <c r="F649" s="2"/>
      <c r="G649" s="2"/>
      <c r="H649" s="2"/>
      <c r="I649" s="2"/>
      <c r="J649" s="2"/>
      <c r="K649" s="2"/>
      <c r="L649" s="2"/>
      <c r="M649" s="2"/>
      <c r="N649" s="2"/>
      <c r="O649" s="2"/>
      <c r="P649" s="82"/>
    </row>
    <row r="650" spans="1:16" s="3" customFormat="1" x14ac:dyDescent="0.2">
      <c r="A650" s="2"/>
      <c r="B650" s="2"/>
      <c r="C650" s="2"/>
      <c r="D650" s="2"/>
      <c r="E650" s="2"/>
      <c r="F650" s="2"/>
      <c r="G650" s="2"/>
      <c r="H650" s="2"/>
      <c r="I650" s="2"/>
      <c r="J650" s="2"/>
      <c r="K650" s="2"/>
      <c r="L650" s="2"/>
      <c r="M650" s="2"/>
      <c r="N650" s="2"/>
      <c r="O650" s="2"/>
      <c r="P650" s="82"/>
    </row>
    <row r="651" spans="1:16" s="3" customFormat="1" x14ac:dyDescent="0.2">
      <c r="A651" s="2"/>
      <c r="B651" s="2"/>
      <c r="C651" s="2"/>
      <c r="D651" s="2"/>
      <c r="E651" s="2"/>
      <c r="F651" s="2"/>
      <c r="G651" s="2"/>
      <c r="H651" s="2"/>
      <c r="I651" s="2"/>
      <c r="J651" s="2"/>
      <c r="K651" s="2"/>
      <c r="L651" s="2"/>
      <c r="M651" s="2"/>
      <c r="N651" s="2"/>
      <c r="O651" s="2"/>
      <c r="P651" s="82"/>
    </row>
    <row r="652" spans="1:16" s="3" customFormat="1" x14ac:dyDescent="0.2">
      <c r="A652" s="2"/>
      <c r="B652" s="2"/>
      <c r="C652" s="2"/>
      <c r="D652" s="2"/>
      <c r="E652" s="2"/>
      <c r="F652" s="2"/>
      <c r="G652" s="2"/>
      <c r="H652" s="2"/>
      <c r="I652" s="2"/>
      <c r="J652" s="2"/>
      <c r="K652" s="2"/>
      <c r="L652" s="2"/>
      <c r="M652" s="2"/>
      <c r="N652" s="2"/>
      <c r="O652" s="2"/>
      <c r="P652" s="82"/>
    </row>
    <row r="653" spans="1:16" s="3" customFormat="1" x14ac:dyDescent="0.2">
      <c r="A653" s="2"/>
      <c r="B653" s="2"/>
      <c r="C653" s="2"/>
      <c r="D653" s="2"/>
      <c r="E653" s="2"/>
      <c r="F653" s="2"/>
      <c r="G653" s="2"/>
      <c r="H653" s="2"/>
      <c r="I653" s="2"/>
      <c r="J653" s="2"/>
      <c r="K653" s="2"/>
      <c r="L653" s="2"/>
      <c r="M653" s="2"/>
      <c r="N653" s="2"/>
      <c r="O653" s="2"/>
      <c r="P653" s="82"/>
    </row>
    <row r="654" spans="1:16" s="3" customFormat="1" x14ac:dyDescent="0.2">
      <c r="A654" s="2"/>
      <c r="B654" s="2"/>
      <c r="C654" s="2"/>
      <c r="D654" s="2"/>
      <c r="E654" s="2"/>
      <c r="F654" s="2"/>
      <c r="G654" s="2"/>
      <c r="H654" s="2"/>
      <c r="I654" s="2"/>
      <c r="J654" s="2"/>
      <c r="K654" s="2"/>
      <c r="L654" s="2"/>
      <c r="M654" s="2"/>
      <c r="N654" s="2"/>
      <c r="O654" s="2"/>
      <c r="P654" s="82"/>
    </row>
    <row r="655" spans="1:16" s="3" customFormat="1" x14ac:dyDescent="0.2">
      <c r="A655" s="2"/>
      <c r="B655" s="2"/>
      <c r="C655" s="2"/>
      <c r="D655" s="2"/>
      <c r="E655" s="2"/>
      <c r="F655" s="2"/>
      <c r="G655" s="2"/>
      <c r="H655" s="2"/>
      <c r="I655" s="2"/>
      <c r="J655" s="2"/>
      <c r="K655" s="2"/>
      <c r="L655" s="2"/>
      <c r="M655" s="2"/>
      <c r="N655" s="2"/>
      <c r="O655" s="2"/>
      <c r="P655" s="82"/>
    </row>
    <row r="656" spans="1:16" s="3" customFormat="1" x14ac:dyDescent="0.2">
      <c r="A656" s="2"/>
      <c r="B656" s="2"/>
      <c r="C656" s="2"/>
      <c r="D656" s="2"/>
      <c r="E656" s="2"/>
      <c r="F656" s="2"/>
      <c r="G656" s="2"/>
      <c r="H656" s="2"/>
      <c r="I656" s="2"/>
      <c r="J656" s="2"/>
      <c r="K656" s="2"/>
      <c r="L656" s="2"/>
      <c r="M656" s="2"/>
      <c r="N656" s="2"/>
      <c r="O656" s="2"/>
      <c r="P656" s="82"/>
    </row>
    <row r="657" spans="1:16" s="3" customFormat="1" x14ac:dyDescent="0.2">
      <c r="A657" s="2"/>
      <c r="B657" s="2"/>
      <c r="C657" s="2"/>
      <c r="D657" s="2"/>
      <c r="E657" s="2"/>
      <c r="F657" s="2"/>
      <c r="G657" s="2"/>
      <c r="H657" s="2"/>
      <c r="I657" s="2"/>
      <c r="J657" s="2"/>
      <c r="K657" s="2"/>
      <c r="L657" s="2"/>
      <c r="M657" s="2"/>
      <c r="N657" s="2"/>
      <c r="O657" s="2"/>
      <c r="P657" s="82"/>
    </row>
    <row r="658" spans="1:16" s="3" customFormat="1" x14ac:dyDescent="0.2">
      <c r="A658" s="2"/>
      <c r="B658" s="2"/>
      <c r="C658" s="2"/>
      <c r="D658" s="2"/>
      <c r="E658" s="2"/>
      <c r="F658" s="2"/>
      <c r="G658" s="2"/>
      <c r="H658" s="2"/>
      <c r="I658" s="2"/>
      <c r="J658" s="2"/>
      <c r="K658" s="2"/>
      <c r="L658" s="2"/>
      <c r="M658" s="2"/>
      <c r="N658" s="2"/>
      <c r="O658" s="2"/>
      <c r="P658" s="82"/>
    </row>
    <row r="659" spans="1:16" s="3" customFormat="1" x14ac:dyDescent="0.2">
      <c r="A659" s="2"/>
      <c r="B659" s="2"/>
      <c r="C659" s="2"/>
      <c r="D659" s="2"/>
      <c r="E659" s="2"/>
      <c r="F659" s="2"/>
      <c r="G659" s="2"/>
      <c r="H659" s="2"/>
      <c r="I659" s="2"/>
      <c r="J659" s="2"/>
      <c r="K659" s="2"/>
      <c r="L659" s="2"/>
      <c r="M659" s="2"/>
      <c r="N659" s="2"/>
      <c r="O659" s="2"/>
      <c r="P659" s="82"/>
    </row>
    <row r="660" spans="1:16" s="3" customFormat="1" x14ac:dyDescent="0.2">
      <c r="A660" s="2"/>
      <c r="B660" s="2"/>
      <c r="C660" s="2"/>
      <c r="D660" s="2"/>
      <c r="E660" s="2"/>
      <c r="F660" s="2"/>
      <c r="G660" s="2"/>
      <c r="H660" s="2"/>
      <c r="I660" s="2"/>
      <c r="J660" s="2"/>
      <c r="K660" s="2"/>
      <c r="L660" s="2"/>
      <c r="M660" s="2"/>
      <c r="N660" s="2"/>
      <c r="O660" s="2"/>
      <c r="P660" s="82"/>
    </row>
    <row r="661" spans="1:16" s="3" customFormat="1" x14ac:dyDescent="0.2">
      <c r="A661" s="2"/>
      <c r="B661" s="2"/>
      <c r="C661" s="2"/>
      <c r="D661" s="2"/>
      <c r="E661" s="2"/>
      <c r="F661" s="2"/>
      <c r="G661" s="2"/>
      <c r="H661" s="2"/>
      <c r="I661" s="2"/>
      <c r="J661" s="2"/>
      <c r="K661" s="2"/>
      <c r="L661" s="2"/>
      <c r="M661" s="2"/>
      <c r="N661" s="2"/>
      <c r="O661" s="2"/>
      <c r="P661" s="82"/>
    </row>
    <row r="662" spans="1:16" s="3" customFormat="1" x14ac:dyDescent="0.2">
      <c r="A662" s="2"/>
      <c r="B662" s="2"/>
      <c r="C662" s="2"/>
      <c r="D662" s="2"/>
      <c r="E662" s="2"/>
      <c r="F662" s="2"/>
      <c r="G662" s="2"/>
      <c r="H662" s="2"/>
      <c r="I662" s="2"/>
      <c r="J662" s="2"/>
      <c r="K662" s="2"/>
      <c r="L662" s="2"/>
      <c r="M662" s="2"/>
      <c r="N662" s="2"/>
      <c r="O662" s="2"/>
      <c r="P662" s="82"/>
    </row>
    <row r="663" spans="1:16" s="3" customFormat="1" x14ac:dyDescent="0.2">
      <c r="A663" s="2"/>
      <c r="B663" s="2"/>
      <c r="C663" s="2"/>
      <c r="D663" s="2"/>
      <c r="E663" s="2"/>
      <c r="F663" s="2"/>
      <c r="G663" s="2"/>
      <c r="H663" s="2"/>
      <c r="I663" s="2"/>
      <c r="J663" s="2"/>
      <c r="K663" s="2"/>
      <c r="L663" s="2"/>
      <c r="M663" s="2"/>
      <c r="N663" s="2"/>
      <c r="O663" s="2"/>
      <c r="P663" s="82"/>
    </row>
    <row r="664" spans="1:16" s="3" customFormat="1" x14ac:dyDescent="0.2">
      <c r="A664" s="2"/>
      <c r="B664" s="2"/>
      <c r="C664" s="2"/>
      <c r="D664" s="2"/>
      <c r="E664" s="2"/>
      <c r="F664" s="2"/>
      <c r="G664" s="2"/>
      <c r="H664" s="2"/>
      <c r="I664" s="2"/>
      <c r="J664" s="2"/>
      <c r="K664" s="2"/>
      <c r="L664" s="2"/>
      <c r="M664" s="2"/>
      <c r="N664" s="2"/>
      <c r="O664" s="2"/>
      <c r="P664" s="82"/>
    </row>
    <row r="665" spans="1:16" s="3" customFormat="1" x14ac:dyDescent="0.2">
      <c r="A665" s="2"/>
      <c r="B665" s="2"/>
      <c r="C665" s="2"/>
      <c r="D665" s="2"/>
      <c r="E665" s="2"/>
      <c r="F665" s="2"/>
      <c r="G665" s="2"/>
      <c r="H665" s="2"/>
      <c r="I665" s="2"/>
      <c r="J665" s="2"/>
      <c r="K665" s="2"/>
      <c r="L665" s="2"/>
      <c r="M665" s="2"/>
      <c r="N665" s="2"/>
      <c r="O665" s="2"/>
      <c r="P665" s="82"/>
    </row>
    <row r="666" spans="1:16" s="3" customFormat="1" x14ac:dyDescent="0.2">
      <c r="A666" s="2"/>
      <c r="B666" s="2"/>
      <c r="C666" s="2"/>
      <c r="D666" s="2"/>
      <c r="E666" s="2"/>
      <c r="F666" s="2"/>
      <c r="G666" s="2"/>
      <c r="H666" s="2"/>
      <c r="I666" s="2"/>
      <c r="J666" s="2"/>
      <c r="K666" s="2"/>
      <c r="L666" s="2"/>
      <c r="M666" s="2"/>
      <c r="N666" s="2"/>
      <c r="O666" s="2"/>
      <c r="P666" s="82"/>
    </row>
    <row r="667" spans="1:16" s="3" customFormat="1" x14ac:dyDescent="0.2">
      <c r="A667" s="2"/>
      <c r="B667" s="2"/>
      <c r="C667" s="2"/>
      <c r="D667" s="2"/>
      <c r="E667" s="2"/>
      <c r="F667" s="2"/>
      <c r="G667" s="2"/>
      <c r="H667" s="2"/>
      <c r="I667" s="2"/>
      <c r="J667" s="2"/>
      <c r="K667" s="2"/>
      <c r="L667" s="2"/>
      <c r="M667" s="2"/>
      <c r="N667" s="2"/>
      <c r="O667" s="2"/>
      <c r="P667" s="82"/>
    </row>
    <row r="668" spans="1:16" s="3" customFormat="1" x14ac:dyDescent="0.2">
      <c r="A668" s="2"/>
      <c r="B668" s="2"/>
      <c r="C668" s="2"/>
      <c r="D668" s="2"/>
      <c r="E668" s="2"/>
      <c r="F668" s="2"/>
      <c r="G668" s="2"/>
      <c r="H668" s="2"/>
      <c r="I668" s="2"/>
      <c r="J668" s="2"/>
      <c r="K668" s="2"/>
      <c r="L668" s="2"/>
      <c r="M668" s="2"/>
      <c r="N668" s="2"/>
      <c r="O668" s="2"/>
      <c r="P668" s="82"/>
    </row>
    <row r="669" spans="1:16" s="3" customFormat="1" x14ac:dyDescent="0.2">
      <c r="A669" s="2"/>
      <c r="B669" s="2"/>
      <c r="C669" s="2"/>
      <c r="D669" s="2"/>
      <c r="E669" s="2"/>
      <c r="F669" s="2"/>
      <c r="G669" s="2"/>
      <c r="H669" s="2"/>
      <c r="I669" s="2"/>
      <c r="J669" s="2"/>
      <c r="K669" s="2"/>
      <c r="L669" s="2"/>
      <c r="M669" s="2"/>
      <c r="N669" s="2"/>
      <c r="O669" s="2"/>
      <c r="P669" s="82"/>
    </row>
    <row r="670" spans="1:16" s="3" customFormat="1" x14ac:dyDescent="0.2">
      <c r="A670" s="2"/>
      <c r="B670" s="2"/>
      <c r="C670" s="2"/>
      <c r="D670" s="2"/>
      <c r="E670" s="2"/>
      <c r="F670" s="2"/>
      <c r="G670" s="2"/>
      <c r="H670" s="2"/>
      <c r="I670" s="2"/>
      <c r="J670" s="2"/>
      <c r="K670" s="2"/>
      <c r="L670" s="2"/>
      <c r="M670" s="2"/>
      <c r="N670" s="2"/>
      <c r="O670" s="2"/>
      <c r="P670" s="82"/>
    </row>
    <row r="671" spans="1:16" s="3" customFormat="1" x14ac:dyDescent="0.2">
      <c r="A671" s="2"/>
      <c r="B671" s="2"/>
      <c r="C671" s="2"/>
      <c r="D671" s="2"/>
      <c r="E671" s="2"/>
      <c r="F671" s="2"/>
      <c r="G671" s="2"/>
      <c r="H671" s="2"/>
      <c r="I671" s="2"/>
      <c r="J671" s="2"/>
      <c r="K671" s="2"/>
      <c r="L671" s="2"/>
      <c r="M671" s="2"/>
      <c r="N671" s="2"/>
      <c r="O671" s="2"/>
      <c r="P671" s="82"/>
    </row>
    <row r="672" spans="1:16" s="3" customFormat="1" x14ac:dyDescent="0.2">
      <c r="A672" s="2"/>
      <c r="B672" s="2"/>
      <c r="C672" s="2"/>
      <c r="D672" s="2"/>
      <c r="E672" s="2"/>
      <c r="F672" s="2"/>
      <c r="G672" s="2"/>
      <c r="H672" s="2"/>
      <c r="I672" s="2"/>
      <c r="J672" s="2"/>
      <c r="K672" s="2"/>
      <c r="L672" s="2"/>
      <c r="M672" s="2"/>
      <c r="N672" s="2"/>
      <c r="O672" s="2"/>
      <c r="P672" s="82"/>
    </row>
    <row r="673" spans="1:16" s="3" customFormat="1" x14ac:dyDescent="0.2">
      <c r="A673" s="2"/>
      <c r="B673" s="2"/>
      <c r="C673" s="2"/>
      <c r="D673" s="2"/>
      <c r="E673" s="2"/>
      <c r="F673" s="2"/>
      <c r="G673" s="2"/>
      <c r="H673" s="2"/>
      <c r="I673" s="2"/>
      <c r="J673" s="2"/>
      <c r="K673" s="2"/>
      <c r="L673" s="2"/>
      <c r="M673" s="2"/>
      <c r="N673" s="2"/>
      <c r="O673" s="2"/>
      <c r="P673" s="82"/>
    </row>
    <row r="674" spans="1:16" s="3" customFormat="1" x14ac:dyDescent="0.2">
      <c r="A674" s="2"/>
      <c r="B674" s="2"/>
      <c r="C674" s="2"/>
      <c r="D674" s="2"/>
      <c r="E674" s="2"/>
      <c r="F674" s="2"/>
      <c r="G674" s="2"/>
      <c r="H674" s="2"/>
      <c r="I674" s="2"/>
      <c r="J674" s="2"/>
      <c r="K674" s="2"/>
      <c r="L674" s="2"/>
      <c r="M674" s="2"/>
      <c r="N674" s="2"/>
      <c r="O674" s="2"/>
      <c r="P674" s="82"/>
    </row>
    <row r="675" spans="1:16" s="3" customFormat="1" x14ac:dyDescent="0.2">
      <c r="A675" s="2"/>
      <c r="B675" s="2"/>
      <c r="C675" s="2"/>
      <c r="D675" s="2"/>
      <c r="E675" s="2"/>
      <c r="F675" s="2"/>
      <c r="G675" s="2"/>
      <c r="H675" s="2"/>
      <c r="I675" s="2"/>
      <c r="J675" s="2"/>
      <c r="K675" s="2"/>
      <c r="L675" s="2"/>
      <c r="M675" s="2"/>
      <c r="N675" s="2"/>
      <c r="O675" s="2"/>
      <c r="P675" s="82"/>
    </row>
    <row r="676" spans="1:16" s="3" customFormat="1" x14ac:dyDescent="0.2">
      <c r="A676" s="2"/>
      <c r="B676" s="2"/>
      <c r="C676" s="2"/>
      <c r="D676" s="2"/>
      <c r="E676" s="2"/>
      <c r="F676" s="2"/>
      <c r="G676" s="2"/>
      <c r="H676" s="2"/>
      <c r="I676" s="2"/>
      <c r="J676" s="2"/>
      <c r="K676" s="2"/>
      <c r="L676" s="2"/>
      <c r="M676" s="2"/>
      <c r="N676" s="2"/>
      <c r="O676" s="2"/>
      <c r="P676" s="82"/>
    </row>
    <row r="677" spans="1:16" s="3" customFormat="1" x14ac:dyDescent="0.2">
      <c r="A677" s="2"/>
      <c r="B677" s="2"/>
      <c r="C677" s="2"/>
      <c r="D677" s="2"/>
      <c r="E677" s="2"/>
      <c r="F677" s="2"/>
      <c r="G677" s="2"/>
      <c r="H677" s="2"/>
      <c r="I677" s="2"/>
      <c r="J677" s="2"/>
      <c r="K677" s="2"/>
      <c r="L677" s="2"/>
      <c r="M677" s="2"/>
      <c r="N677" s="2"/>
      <c r="O677" s="2"/>
      <c r="P677" s="82"/>
    </row>
    <row r="678" spans="1:16" s="3" customFormat="1" x14ac:dyDescent="0.2">
      <c r="A678" s="2"/>
      <c r="B678" s="2"/>
      <c r="C678" s="2"/>
      <c r="D678" s="2"/>
      <c r="E678" s="2"/>
      <c r="F678" s="2"/>
      <c r="G678" s="2"/>
      <c r="H678" s="2"/>
      <c r="I678" s="2"/>
      <c r="J678" s="2"/>
      <c r="K678" s="2"/>
      <c r="L678" s="2"/>
      <c r="M678" s="2"/>
      <c r="N678" s="2"/>
      <c r="O678" s="2"/>
      <c r="P678" s="82"/>
    </row>
    <row r="679" spans="1:16" s="3" customFormat="1" x14ac:dyDescent="0.2">
      <c r="A679" s="2"/>
      <c r="B679" s="2"/>
      <c r="C679" s="2"/>
      <c r="D679" s="2"/>
      <c r="E679" s="2"/>
      <c r="F679" s="2"/>
      <c r="G679" s="2"/>
      <c r="H679" s="2"/>
      <c r="I679" s="2"/>
      <c r="J679" s="2"/>
      <c r="K679" s="2"/>
      <c r="L679" s="2"/>
      <c r="M679" s="2"/>
      <c r="N679" s="2"/>
      <c r="O679" s="2"/>
      <c r="P679" s="82"/>
    </row>
    <row r="680" spans="1:16" s="3" customFormat="1" x14ac:dyDescent="0.2">
      <c r="A680" s="2"/>
      <c r="B680" s="2"/>
      <c r="C680" s="2"/>
      <c r="D680" s="2"/>
      <c r="E680" s="2"/>
      <c r="F680" s="2"/>
      <c r="G680" s="2"/>
      <c r="H680" s="2"/>
      <c r="I680" s="2"/>
      <c r="J680" s="2"/>
      <c r="K680" s="2"/>
      <c r="L680" s="2"/>
      <c r="M680" s="2"/>
      <c r="N680" s="2"/>
      <c r="O680" s="2"/>
      <c r="P680" s="82"/>
    </row>
    <row r="681" spans="1:16" s="3" customFormat="1" x14ac:dyDescent="0.2">
      <c r="A681" s="2"/>
      <c r="B681" s="2"/>
      <c r="C681" s="2"/>
      <c r="D681" s="2"/>
      <c r="E681" s="2"/>
      <c r="F681" s="2"/>
      <c r="G681" s="2"/>
      <c r="H681" s="2"/>
      <c r="I681" s="2"/>
      <c r="J681" s="2"/>
      <c r="K681" s="2"/>
      <c r="L681" s="2"/>
      <c r="M681" s="2"/>
      <c r="N681" s="2"/>
      <c r="O681" s="2"/>
      <c r="P681" s="82"/>
    </row>
    <row r="682" spans="1:16" s="3" customFormat="1" x14ac:dyDescent="0.2">
      <c r="A682" s="2"/>
      <c r="B682" s="2"/>
      <c r="C682" s="2"/>
      <c r="D682" s="2"/>
      <c r="E682" s="2"/>
      <c r="F682" s="2"/>
      <c r="G682" s="2"/>
      <c r="H682" s="2"/>
      <c r="I682" s="2"/>
      <c r="J682" s="2"/>
      <c r="K682" s="2"/>
      <c r="L682" s="2"/>
      <c r="M682" s="2"/>
      <c r="N682" s="2"/>
      <c r="O682" s="2"/>
      <c r="P682" s="82"/>
    </row>
    <row r="683" spans="1:16" s="3" customFormat="1" x14ac:dyDescent="0.2">
      <c r="A683" s="2"/>
      <c r="B683" s="2"/>
      <c r="C683" s="2"/>
      <c r="D683" s="2"/>
      <c r="E683" s="2"/>
      <c r="F683" s="2"/>
      <c r="G683" s="2"/>
      <c r="H683" s="2"/>
      <c r="I683" s="2"/>
      <c r="J683" s="2"/>
      <c r="K683" s="2"/>
      <c r="L683" s="2"/>
      <c r="M683" s="2"/>
      <c r="N683" s="2"/>
      <c r="O683" s="2"/>
      <c r="P683" s="82"/>
    </row>
    <row r="684" spans="1:16" s="3" customFormat="1" x14ac:dyDescent="0.2">
      <c r="A684" s="2"/>
      <c r="B684" s="2"/>
      <c r="C684" s="2"/>
      <c r="D684" s="2"/>
      <c r="E684" s="2"/>
      <c r="F684" s="2"/>
      <c r="G684" s="2"/>
      <c r="H684" s="2"/>
      <c r="I684" s="2"/>
      <c r="J684" s="2"/>
      <c r="K684" s="2"/>
      <c r="L684" s="2"/>
      <c r="M684" s="2"/>
      <c r="N684" s="2"/>
      <c r="O684" s="2"/>
      <c r="P684" s="82"/>
    </row>
    <row r="685" spans="1:16" s="3" customFormat="1" x14ac:dyDescent="0.2">
      <c r="A685" s="2"/>
      <c r="B685" s="2"/>
      <c r="C685" s="2"/>
      <c r="D685" s="2"/>
      <c r="E685" s="2"/>
      <c r="F685" s="2"/>
      <c r="G685" s="2"/>
      <c r="H685" s="2"/>
      <c r="I685" s="2"/>
      <c r="J685" s="2"/>
      <c r="K685" s="2"/>
      <c r="L685" s="2"/>
      <c r="M685" s="2"/>
      <c r="N685" s="2"/>
      <c r="O685" s="2"/>
      <c r="P685" s="82"/>
    </row>
    <row r="686" spans="1:16" s="3" customFormat="1" x14ac:dyDescent="0.2">
      <c r="A686" s="2"/>
      <c r="B686" s="2"/>
      <c r="C686" s="2"/>
      <c r="D686" s="2"/>
      <c r="E686" s="2"/>
      <c r="F686" s="2"/>
      <c r="G686" s="2"/>
      <c r="H686" s="2"/>
      <c r="I686" s="2"/>
      <c r="J686" s="2"/>
      <c r="K686" s="2"/>
      <c r="L686" s="2"/>
      <c r="M686" s="2"/>
      <c r="N686" s="2"/>
      <c r="O686" s="2"/>
      <c r="P686" s="82"/>
    </row>
    <row r="687" spans="1:16" s="3" customFormat="1" x14ac:dyDescent="0.2">
      <c r="A687" s="2"/>
      <c r="B687" s="2"/>
      <c r="C687" s="2"/>
      <c r="D687" s="2"/>
      <c r="E687" s="2"/>
      <c r="F687" s="2"/>
      <c r="G687" s="2"/>
      <c r="H687" s="2"/>
      <c r="I687" s="2"/>
      <c r="J687" s="2"/>
      <c r="K687" s="2"/>
      <c r="L687" s="2"/>
      <c r="M687" s="2"/>
      <c r="N687" s="2"/>
      <c r="O687" s="2"/>
      <c r="P687" s="82"/>
    </row>
    <row r="688" spans="1:16" s="3" customFormat="1" x14ac:dyDescent="0.2">
      <c r="A688" s="2"/>
      <c r="B688" s="2"/>
      <c r="C688" s="2"/>
      <c r="D688" s="2"/>
      <c r="E688" s="2"/>
      <c r="F688" s="2"/>
      <c r="G688" s="2"/>
      <c r="H688" s="2"/>
      <c r="I688" s="2"/>
      <c r="J688" s="2"/>
      <c r="K688" s="2"/>
      <c r="L688" s="2"/>
      <c r="M688" s="2"/>
      <c r="N688" s="2"/>
      <c r="O688" s="2"/>
      <c r="P688" s="82"/>
    </row>
    <row r="689" spans="1:16" s="3" customFormat="1" x14ac:dyDescent="0.2">
      <c r="A689" s="2"/>
      <c r="B689" s="2"/>
      <c r="C689" s="2"/>
      <c r="D689" s="2"/>
      <c r="E689" s="2"/>
      <c r="F689" s="2"/>
      <c r="G689" s="2"/>
      <c r="H689" s="2"/>
      <c r="I689" s="2"/>
      <c r="J689" s="2"/>
      <c r="K689" s="2"/>
      <c r="L689" s="2"/>
      <c r="M689" s="2"/>
      <c r="N689" s="2"/>
      <c r="O689" s="2"/>
      <c r="P689" s="82"/>
    </row>
    <row r="690" spans="1:16" s="3" customFormat="1" x14ac:dyDescent="0.2">
      <c r="A690" s="2"/>
      <c r="B690" s="2"/>
      <c r="C690" s="2"/>
      <c r="D690" s="2"/>
      <c r="E690" s="2"/>
      <c r="F690" s="2"/>
      <c r="G690" s="2"/>
      <c r="H690" s="2"/>
      <c r="I690" s="2"/>
      <c r="J690" s="2"/>
      <c r="K690" s="2"/>
      <c r="L690" s="2"/>
      <c r="M690" s="2"/>
      <c r="N690" s="2"/>
      <c r="O690" s="2"/>
      <c r="P690" s="82"/>
    </row>
    <row r="691" spans="1:16" s="3" customFormat="1" x14ac:dyDescent="0.2">
      <c r="A691" s="2"/>
      <c r="B691" s="2"/>
      <c r="C691" s="2"/>
      <c r="D691" s="2"/>
      <c r="E691" s="2"/>
      <c r="F691" s="2"/>
      <c r="G691" s="2"/>
      <c r="H691" s="2"/>
      <c r="I691" s="2"/>
      <c r="J691" s="2"/>
      <c r="K691" s="2"/>
      <c r="L691" s="2"/>
      <c r="M691" s="2"/>
      <c r="N691" s="2"/>
      <c r="O691" s="2"/>
      <c r="P691" s="82"/>
    </row>
    <row r="692" spans="1:16" s="3" customFormat="1" x14ac:dyDescent="0.2">
      <c r="A692" s="2"/>
      <c r="B692" s="2"/>
      <c r="C692" s="2"/>
      <c r="D692" s="2"/>
      <c r="E692" s="2"/>
      <c r="F692" s="2"/>
      <c r="G692" s="2"/>
      <c r="H692" s="2"/>
      <c r="I692" s="2"/>
      <c r="J692" s="2"/>
      <c r="K692" s="2"/>
      <c r="L692" s="2"/>
      <c r="M692" s="2"/>
      <c r="N692" s="2"/>
      <c r="O692" s="2"/>
      <c r="P692" s="82"/>
    </row>
    <row r="693" spans="1:16" s="3" customFormat="1" x14ac:dyDescent="0.2">
      <c r="A693" s="2"/>
      <c r="B693" s="2"/>
      <c r="C693" s="2"/>
      <c r="D693" s="2"/>
      <c r="E693" s="2"/>
      <c r="F693" s="2"/>
      <c r="G693" s="2"/>
      <c r="H693" s="2"/>
      <c r="I693" s="2"/>
      <c r="J693" s="2"/>
      <c r="K693" s="2"/>
      <c r="L693" s="2"/>
      <c r="M693" s="2"/>
      <c r="N693" s="2"/>
      <c r="O693" s="2"/>
      <c r="P693" s="82"/>
    </row>
    <row r="694" spans="1:16" s="3" customFormat="1" x14ac:dyDescent="0.2">
      <c r="A694" s="2"/>
      <c r="B694" s="2"/>
      <c r="C694" s="2"/>
      <c r="D694" s="2"/>
      <c r="E694" s="2"/>
      <c r="F694" s="2"/>
      <c r="G694" s="2"/>
      <c r="H694" s="2"/>
      <c r="I694" s="2"/>
      <c r="J694" s="2"/>
      <c r="K694" s="2"/>
      <c r="L694" s="2"/>
      <c r="M694" s="2"/>
      <c r="N694" s="2"/>
      <c r="O694" s="2"/>
      <c r="P694" s="82"/>
    </row>
    <row r="695" spans="1:16" s="3" customFormat="1" x14ac:dyDescent="0.2">
      <c r="A695" s="2"/>
      <c r="B695" s="2"/>
      <c r="C695" s="2"/>
      <c r="D695" s="2"/>
      <c r="E695" s="2"/>
      <c r="F695" s="2"/>
      <c r="G695" s="2"/>
      <c r="H695" s="2"/>
      <c r="I695" s="2"/>
      <c r="J695" s="2"/>
      <c r="K695" s="2"/>
      <c r="L695" s="2"/>
      <c r="M695" s="2"/>
      <c r="N695" s="2"/>
      <c r="O695" s="2"/>
      <c r="P695" s="82"/>
    </row>
    <row r="696" spans="1:16" s="3" customFormat="1" x14ac:dyDescent="0.2">
      <c r="A696" s="2"/>
      <c r="B696" s="2"/>
      <c r="C696" s="2"/>
      <c r="D696" s="2"/>
      <c r="E696" s="2"/>
      <c r="F696" s="2"/>
      <c r="G696" s="2"/>
      <c r="H696" s="2"/>
      <c r="I696" s="2"/>
      <c r="J696" s="2"/>
      <c r="K696" s="2"/>
      <c r="L696" s="2"/>
      <c r="M696" s="2"/>
      <c r="N696" s="2"/>
      <c r="O696" s="2"/>
      <c r="P696" s="82"/>
    </row>
    <row r="697" spans="1:16" s="3" customFormat="1" x14ac:dyDescent="0.2">
      <c r="A697" s="2"/>
      <c r="B697" s="2"/>
      <c r="C697" s="2"/>
      <c r="D697" s="2"/>
      <c r="E697" s="2"/>
      <c r="F697" s="2"/>
      <c r="G697" s="2"/>
      <c r="H697" s="2"/>
      <c r="I697" s="2"/>
      <c r="J697" s="2"/>
      <c r="K697" s="2"/>
      <c r="L697" s="2"/>
      <c r="M697" s="2"/>
      <c r="N697" s="2"/>
      <c r="O697" s="2"/>
      <c r="P697" s="82"/>
    </row>
    <row r="698" spans="1:16" s="3" customFormat="1" x14ac:dyDescent="0.2">
      <c r="A698" s="2"/>
      <c r="B698" s="2"/>
      <c r="C698" s="2"/>
      <c r="D698" s="2"/>
      <c r="E698" s="2"/>
      <c r="F698" s="2"/>
      <c r="G698" s="2"/>
      <c r="H698" s="2"/>
      <c r="I698" s="2"/>
      <c r="J698" s="2"/>
      <c r="K698" s="2"/>
      <c r="L698" s="2"/>
      <c r="M698" s="2"/>
      <c r="N698" s="2"/>
      <c r="O698" s="2"/>
      <c r="P698" s="82"/>
    </row>
    <row r="699" spans="1:16" s="3" customFormat="1" x14ac:dyDescent="0.2">
      <c r="A699" s="2"/>
      <c r="B699" s="2"/>
      <c r="C699" s="2"/>
      <c r="D699" s="2"/>
      <c r="E699" s="2"/>
      <c r="F699" s="2"/>
      <c r="G699" s="2"/>
      <c r="H699" s="2"/>
      <c r="I699" s="2"/>
      <c r="J699" s="2"/>
      <c r="K699" s="2"/>
      <c r="L699" s="2"/>
      <c r="M699" s="2"/>
      <c r="N699" s="2"/>
      <c r="O699" s="2"/>
      <c r="P699" s="82"/>
    </row>
    <row r="700" spans="1:16" s="3" customFormat="1" x14ac:dyDescent="0.2">
      <c r="A700" s="2"/>
      <c r="B700" s="2"/>
      <c r="C700" s="2"/>
      <c r="D700" s="2"/>
      <c r="E700" s="2"/>
      <c r="F700" s="2"/>
      <c r="G700" s="2"/>
      <c r="H700" s="2"/>
      <c r="I700" s="2"/>
      <c r="J700" s="2"/>
      <c r="K700" s="2"/>
      <c r="L700" s="2"/>
      <c r="M700" s="2"/>
      <c r="N700" s="2"/>
      <c r="O700" s="2"/>
      <c r="P700" s="82"/>
    </row>
    <row r="701" spans="1:16" s="3" customFormat="1" x14ac:dyDescent="0.2">
      <c r="A701" s="2"/>
      <c r="B701" s="2"/>
      <c r="C701" s="2"/>
      <c r="D701" s="2"/>
      <c r="E701" s="2"/>
      <c r="F701" s="2"/>
      <c r="G701" s="2"/>
      <c r="H701" s="2"/>
      <c r="I701" s="2"/>
      <c r="J701" s="2"/>
      <c r="K701" s="2"/>
      <c r="L701" s="2"/>
      <c r="M701" s="2"/>
      <c r="N701" s="2"/>
      <c r="O701" s="2"/>
      <c r="P701" s="82"/>
    </row>
    <row r="702" spans="1:16" s="3" customFormat="1" x14ac:dyDescent="0.2">
      <c r="A702" s="2"/>
      <c r="B702" s="2"/>
      <c r="C702" s="2"/>
      <c r="D702" s="2"/>
      <c r="E702" s="2"/>
      <c r="F702" s="2"/>
      <c r="G702" s="2"/>
      <c r="H702" s="2"/>
      <c r="I702" s="2"/>
      <c r="J702" s="2"/>
      <c r="K702" s="2"/>
      <c r="L702" s="2"/>
      <c r="M702" s="2"/>
      <c r="N702" s="2"/>
      <c r="O702" s="2"/>
      <c r="P702" s="82"/>
    </row>
    <row r="703" spans="1:16" s="3" customFormat="1" x14ac:dyDescent="0.2">
      <c r="A703" s="2"/>
      <c r="B703" s="2"/>
      <c r="C703" s="2"/>
      <c r="D703" s="2"/>
      <c r="E703" s="2"/>
      <c r="F703" s="2"/>
      <c r="G703" s="2"/>
      <c r="H703" s="2"/>
      <c r="I703" s="2"/>
      <c r="J703" s="2"/>
      <c r="K703" s="2"/>
      <c r="L703" s="2"/>
      <c r="M703" s="2"/>
      <c r="N703" s="2"/>
      <c r="O703" s="2"/>
      <c r="P703" s="82"/>
    </row>
    <row r="704" spans="1:16" s="3" customFormat="1" x14ac:dyDescent="0.2">
      <c r="A704" s="2"/>
      <c r="B704" s="2"/>
      <c r="C704" s="2"/>
      <c r="D704" s="2"/>
      <c r="E704" s="2"/>
      <c r="F704" s="2"/>
      <c r="G704" s="2"/>
      <c r="H704" s="2"/>
      <c r="I704" s="2"/>
      <c r="J704" s="2"/>
      <c r="K704" s="2"/>
      <c r="L704" s="2"/>
      <c r="M704" s="2"/>
      <c r="N704" s="2"/>
      <c r="O704" s="2"/>
      <c r="P704" s="82"/>
    </row>
    <row r="705" spans="1:16" s="3" customFormat="1" x14ac:dyDescent="0.2">
      <c r="A705" s="2"/>
      <c r="B705" s="2"/>
      <c r="C705" s="2"/>
      <c r="D705" s="2"/>
      <c r="E705" s="2"/>
      <c r="F705" s="2"/>
      <c r="G705" s="2"/>
      <c r="H705" s="2"/>
      <c r="I705" s="2"/>
      <c r="J705" s="2"/>
      <c r="K705" s="2"/>
      <c r="L705" s="2"/>
      <c r="M705" s="2"/>
      <c r="N705" s="2"/>
      <c r="O705" s="2"/>
      <c r="P705" s="82"/>
    </row>
    <row r="706" spans="1:16" s="3" customFormat="1" x14ac:dyDescent="0.2">
      <c r="A706" s="2"/>
      <c r="B706" s="2"/>
      <c r="C706" s="2"/>
      <c r="D706" s="2"/>
      <c r="E706" s="2"/>
      <c r="F706" s="2"/>
      <c r="G706" s="2"/>
      <c r="H706" s="2"/>
      <c r="I706" s="2"/>
      <c r="J706" s="2"/>
      <c r="K706" s="2"/>
      <c r="L706" s="2"/>
      <c r="M706" s="2"/>
      <c r="N706" s="2"/>
      <c r="O706" s="2"/>
      <c r="P706" s="82"/>
    </row>
    <row r="707" spans="1:16" s="3" customFormat="1" x14ac:dyDescent="0.2">
      <c r="A707" s="2"/>
      <c r="B707" s="2"/>
      <c r="C707" s="2"/>
      <c r="D707" s="2"/>
      <c r="E707" s="2"/>
      <c r="F707" s="2"/>
      <c r="G707" s="2"/>
      <c r="H707" s="2"/>
      <c r="I707" s="2"/>
      <c r="J707" s="2"/>
      <c r="K707" s="2"/>
      <c r="L707" s="2"/>
      <c r="M707" s="2"/>
      <c r="N707" s="2"/>
      <c r="O707" s="2"/>
      <c r="P707" s="82"/>
    </row>
    <row r="708" spans="1:16" s="3" customFormat="1" x14ac:dyDescent="0.2">
      <c r="A708" s="2"/>
      <c r="B708" s="2"/>
      <c r="C708" s="2"/>
      <c r="D708" s="2"/>
      <c r="E708" s="2"/>
      <c r="F708" s="2"/>
      <c r="G708" s="2"/>
      <c r="H708" s="2"/>
      <c r="I708" s="2"/>
      <c r="J708" s="2"/>
      <c r="K708" s="2"/>
      <c r="L708" s="2"/>
      <c r="M708" s="2"/>
      <c r="N708" s="2"/>
      <c r="O708" s="2"/>
      <c r="P708" s="82"/>
    </row>
    <row r="709" spans="1:16" s="3" customFormat="1" x14ac:dyDescent="0.2">
      <c r="A709" s="2"/>
      <c r="B709" s="2"/>
      <c r="C709" s="2"/>
      <c r="D709" s="2"/>
      <c r="E709" s="2"/>
      <c r="F709" s="2"/>
      <c r="G709" s="2"/>
      <c r="H709" s="2"/>
      <c r="I709" s="2"/>
      <c r="J709" s="2"/>
      <c r="K709" s="2"/>
      <c r="L709" s="2"/>
      <c r="M709" s="2"/>
      <c r="N709" s="2"/>
      <c r="O709" s="2"/>
      <c r="P709" s="82"/>
    </row>
    <row r="710" spans="1:16" s="3" customFormat="1" x14ac:dyDescent="0.2">
      <c r="A710" s="2"/>
      <c r="B710" s="2"/>
      <c r="C710" s="2"/>
      <c r="D710" s="2"/>
      <c r="E710" s="2"/>
      <c r="F710" s="2"/>
      <c r="G710" s="2"/>
      <c r="H710" s="2"/>
      <c r="I710" s="2"/>
      <c r="J710" s="2"/>
      <c r="K710" s="2"/>
      <c r="L710" s="2"/>
      <c r="M710" s="2"/>
      <c r="N710" s="2"/>
      <c r="O710" s="2"/>
      <c r="P710" s="82"/>
    </row>
    <row r="711" spans="1:16" s="3" customFormat="1" x14ac:dyDescent="0.2">
      <c r="A711" s="2"/>
      <c r="B711" s="2"/>
      <c r="C711" s="2"/>
      <c r="D711" s="2"/>
      <c r="E711" s="2"/>
      <c r="F711" s="2"/>
      <c r="G711" s="2"/>
      <c r="H711" s="2"/>
      <c r="I711" s="2"/>
      <c r="J711" s="2"/>
      <c r="K711" s="2"/>
      <c r="L711" s="2"/>
      <c r="M711" s="2"/>
      <c r="N711" s="2"/>
      <c r="O711" s="2"/>
      <c r="P711" s="82"/>
    </row>
    <row r="712" spans="1:16" s="3" customFormat="1" x14ac:dyDescent="0.2">
      <c r="A712" s="2"/>
      <c r="B712" s="2"/>
      <c r="C712" s="2"/>
      <c r="D712" s="2"/>
      <c r="E712" s="2"/>
      <c r="F712" s="2"/>
      <c r="G712" s="2"/>
      <c r="H712" s="2"/>
      <c r="I712" s="2"/>
      <c r="J712" s="2"/>
      <c r="K712" s="2"/>
      <c r="L712" s="2"/>
      <c r="M712" s="2"/>
      <c r="N712" s="2"/>
      <c r="O712" s="2"/>
      <c r="P712" s="82"/>
    </row>
    <row r="713" spans="1:16" s="3" customFormat="1" x14ac:dyDescent="0.2">
      <c r="A713" s="2"/>
      <c r="B713" s="2"/>
      <c r="C713" s="2"/>
      <c r="D713" s="2"/>
      <c r="E713" s="2"/>
      <c r="F713" s="2"/>
      <c r="G713" s="2"/>
      <c r="H713" s="2"/>
      <c r="I713" s="2"/>
      <c r="J713" s="2"/>
      <c r="K713" s="2"/>
      <c r="L713" s="2"/>
      <c r="M713" s="2"/>
      <c r="N713" s="2"/>
      <c r="O713" s="2"/>
      <c r="P713" s="82"/>
    </row>
    <row r="714" spans="1:16" s="3" customFormat="1" x14ac:dyDescent="0.2">
      <c r="A714" s="2"/>
      <c r="B714" s="2"/>
      <c r="C714" s="2"/>
      <c r="D714" s="2"/>
      <c r="E714" s="2"/>
      <c r="F714" s="2"/>
      <c r="G714" s="2"/>
      <c r="H714" s="2"/>
      <c r="I714" s="2"/>
      <c r="J714" s="2"/>
      <c r="K714" s="2"/>
      <c r="L714" s="2"/>
      <c r="M714" s="2"/>
      <c r="N714" s="2"/>
      <c r="O714" s="2"/>
      <c r="P714" s="82"/>
    </row>
    <row r="715" spans="1:16" s="3" customFormat="1" x14ac:dyDescent="0.2">
      <c r="A715" s="2"/>
      <c r="B715" s="2"/>
      <c r="C715" s="2"/>
      <c r="D715" s="2"/>
      <c r="E715" s="2"/>
      <c r="F715" s="2"/>
      <c r="G715" s="2"/>
      <c r="H715" s="2"/>
      <c r="I715" s="2"/>
      <c r="J715" s="2"/>
      <c r="K715" s="2"/>
      <c r="L715" s="2"/>
      <c r="M715" s="2"/>
      <c r="N715" s="2"/>
      <c r="O715" s="2"/>
      <c r="P715" s="82"/>
    </row>
    <row r="716" spans="1:16" s="3" customFormat="1" x14ac:dyDescent="0.2">
      <c r="A716" s="2"/>
      <c r="B716" s="2"/>
      <c r="C716" s="2"/>
      <c r="D716" s="2"/>
      <c r="E716" s="2"/>
      <c r="F716" s="2"/>
      <c r="G716" s="2"/>
      <c r="H716" s="2"/>
      <c r="I716" s="2"/>
      <c r="J716" s="2"/>
      <c r="K716" s="2"/>
      <c r="L716" s="2"/>
      <c r="M716" s="2"/>
      <c r="N716" s="2"/>
      <c r="O716" s="2"/>
      <c r="P716" s="82"/>
    </row>
    <row r="717" spans="1:16" s="3" customFormat="1" x14ac:dyDescent="0.2">
      <c r="A717" s="2"/>
      <c r="B717" s="2"/>
      <c r="C717" s="2"/>
      <c r="D717" s="2"/>
      <c r="E717" s="2"/>
      <c r="F717" s="2"/>
      <c r="G717" s="2"/>
      <c r="H717" s="2"/>
      <c r="I717" s="2"/>
      <c r="J717" s="2"/>
      <c r="K717" s="2"/>
      <c r="L717" s="2"/>
      <c r="M717" s="2"/>
      <c r="N717" s="2"/>
      <c r="O717" s="2"/>
      <c r="P717" s="82"/>
    </row>
    <row r="718" spans="1:16" s="3" customFormat="1" x14ac:dyDescent="0.2">
      <c r="A718" s="2"/>
      <c r="B718" s="2"/>
      <c r="C718" s="2"/>
      <c r="D718" s="2"/>
      <c r="E718" s="2"/>
      <c r="F718" s="2"/>
      <c r="G718" s="2"/>
      <c r="H718" s="2"/>
      <c r="I718" s="2"/>
      <c r="J718" s="2"/>
      <c r="K718" s="2"/>
      <c r="L718" s="2"/>
      <c r="M718" s="2"/>
      <c r="N718" s="2"/>
      <c r="O718" s="2"/>
      <c r="P718" s="82"/>
    </row>
    <row r="719" spans="1:16" s="3" customFormat="1" x14ac:dyDescent="0.2">
      <c r="A719" s="2"/>
      <c r="B719" s="2"/>
      <c r="C719" s="2"/>
      <c r="D719" s="2"/>
      <c r="E719" s="2"/>
      <c r="F719" s="2"/>
      <c r="G719" s="2"/>
      <c r="H719" s="2"/>
      <c r="I719" s="2"/>
      <c r="J719" s="2"/>
      <c r="K719" s="2"/>
      <c r="L719" s="2"/>
      <c r="M719" s="2"/>
      <c r="N719" s="2"/>
      <c r="O719" s="2"/>
      <c r="P719" s="82"/>
    </row>
    <row r="720" spans="1:16" s="3" customFormat="1" x14ac:dyDescent="0.2">
      <c r="A720" s="2"/>
      <c r="B720" s="2"/>
      <c r="C720" s="2"/>
      <c r="D720" s="2"/>
      <c r="E720" s="2"/>
      <c r="F720" s="2"/>
      <c r="G720" s="2"/>
      <c r="H720" s="2"/>
      <c r="I720" s="2"/>
      <c r="J720" s="2"/>
      <c r="K720" s="2"/>
      <c r="L720" s="2"/>
      <c r="M720" s="2"/>
      <c r="N720" s="2"/>
      <c r="O720" s="2"/>
      <c r="P720" s="82"/>
    </row>
    <row r="721" spans="1:16" s="3" customFormat="1" x14ac:dyDescent="0.2">
      <c r="A721" s="2"/>
      <c r="B721" s="2"/>
      <c r="C721" s="2"/>
      <c r="D721" s="2"/>
      <c r="E721" s="2"/>
      <c r="F721" s="2"/>
      <c r="G721" s="2"/>
      <c r="H721" s="2"/>
      <c r="I721" s="2"/>
      <c r="J721" s="2"/>
      <c r="K721" s="2"/>
      <c r="L721" s="2"/>
      <c r="M721" s="2"/>
      <c r="N721" s="2"/>
      <c r="O721" s="2"/>
      <c r="P721" s="82"/>
    </row>
    <row r="722" spans="1:16" s="3" customFormat="1" x14ac:dyDescent="0.2">
      <c r="A722" s="2"/>
      <c r="B722" s="2"/>
      <c r="C722" s="2"/>
      <c r="D722" s="2"/>
      <c r="E722" s="2"/>
      <c r="F722" s="2"/>
      <c r="G722" s="2"/>
      <c r="H722" s="2"/>
      <c r="I722" s="2"/>
      <c r="J722" s="2"/>
      <c r="K722" s="2"/>
      <c r="L722" s="2"/>
      <c r="M722" s="2"/>
      <c r="N722" s="2"/>
      <c r="O722" s="2"/>
      <c r="P722" s="82"/>
    </row>
    <row r="723" spans="1:16" s="3" customFormat="1" x14ac:dyDescent="0.2">
      <c r="A723" s="2"/>
      <c r="B723" s="2"/>
      <c r="C723" s="2"/>
      <c r="D723" s="2"/>
      <c r="E723" s="2"/>
      <c r="F723" s="2"/>
      <c r="G723" s="2"/>
      <c r="H723" s="2"/>
      <c r="I723" s="2"/>
      <c r="J723" s="2"/>
      <c r="K723" s="2"/>
      <c r="L723" s="2"/>
      <c r="M723" s="2"/>
      <c r="N723" s="2"/>
      <c r="O723" s="2"/>
      <c r="P723" s="82"/>
    </row>
    <row r="724" spans="1:16" s="3" customFormat="1" x14ac:dyDescent="0.2">
      <c r="A724" s="2"/>
      <c r="B724" s="2"/>
      <c r="C724" s="2"/>
      <c r="D724" s="2"/>
      <c r="E724" s="2"/>
      <c r="F724" s="2"/>
      <c r="G724" s="2"/>
      <c r="H724" s="2"/>
      <c r="I724" s="2"/>
      <c r="J724" s="2"/>
      <c r="K724" s="2"/>
      <c r="L724" s="2"/>
      <c r="M724" s="2"/>
      <c r="N724" s="2"/>
      <c r="O724" s="2"/>
      <c r="P724" s="82"/>
    </row>
    <row r="725" spans="1:16" s="3" customFormat="1" x14ac:dyDescent="0.2">
      <c r="A725" s="2"/>
      <c r="B725" s="2"/>
      <c r="C725" s="2"/>
      <c r="D725" s="2"/>
      <c r="E725" s="2"/>
      <c r="F725" s="2"/>
      <c r="G725" s="2"/>
      <c r="H725" s="2"/>
      <c r="I725" s="2"/>
      <c r="J725" s="2"/>
      <c r="K725" s="2"/>
      <c r="L725" s="2"/>
      <c r="M725" s="2"/>
      <c r="N725" s="2"/>
      <c r="O725" s="2"/>
      <c r="P725" s="82"/>
    </row>
    <row r="726" spans="1:16" s="3" customFormat="1" x14ac:dyDescent="0.2">
      <c r="A726" s="2"/>
      <c r="B726" s="2"/>
      <c r="C726" s="2"/>
      <c r="D726" s="2"/>
      <c r="E726" s="2"/>
      <c r="F726" s="2"/>
      <c r="G726" s="2"/>
      <c r="H726" s="2"/>
      <c r="I726" s="2"/>
      <c r="J726" s="2"/>
      <c r="K726" s="2"/>
      <c r="L726" s="2"/>
      <c r="M726" s="2"/>
      <c r="N726" s="2"/>
      <c r="O726" s="2"/>
      <c r="P726" s="82"/>
    </row>
    <row r="727" spans="1:16" s="3" customFormat="1" x14ac:dyDescent="0.2">
      <c r="A727" s="2"/>
      <c r="B727" s="2"/>
      <c r="C727" s="2"/>
      <c r="D727" s="2"/>
      <c r="E727" s="2"/>
      <c r="F727" s="2"/>
      <c r="G727" s="2"/>
      <c r="H727" s="2"/>
      <c r="I727" s="2"/>
      <c r="J727" s="2"/>
      <c r="K727" s="2"/>
      <c r="L727" s="2"/>
      <c r="M727" s="2"/>
      <c r="N727" s="2"/>
      <c r="O727" s="2"/>
      <c r="P727" s="82"/>
    </row>
    <row r="728" spans="1:16" s="3" customFormat="1" x14ac:dyDescent="0.2">
      <c r="A728" s="2"/>
      <c r="B728" s="2"/>
      <c r="C728" s="2"/>
      <c r="D728" s="2"/>
      <c r="E728" s="2"/>
      <c r="F728" s="2"/>
      <c r="G728" s="2"/>
      <c r="H728" s="2"/>
      <c r="I728" s="2"/>
      <c r="J728" s="2"/>
      <c r="K728" s="2"/>
      <c r="L728" s="2"/>
      <c r="M728" s="2"/>
      <c r="N728" s="2"/>
      <c r="O728" s="2"/>
      <c r="P728" s="82"/>
    </row>
    <row r="729" spans="1:16" s="3" customFormat="1" x14ac:dyDescent="0.2">
      <c r="A729" s="2"/>
      <c r="B729" s="2"/>
      <c r="C729" s="2"/>
      <c r="D729" s="2"/>
      <c r="E729" s="2"/>
      <c r="F729" s="2"/>
      <c r="G729" s="2"/>
      <c r="H729" s="2"/>
      <c r="I729" s="2"/>
      <c r="J729" s="2"/>
      <c r="K729" s="2"/>
      <c r="L729" s="2"/>
      <c r="M729" s="2"/>
      <c r="N729" s="2"/>
      <c r="O729" s="2"/>
      <c r="P729" s="82"/>
    </row>
    <row r="730" spans="1:16" s="3" customFormat="1" x14ac:dyDescent="0.2">
      <c r="A730" s="2"/>
      <c r="B730" s="2"/>
      <c r="C730" s="2"/>
      <c r="D730" s="2"/>
      <c r="E730" s="2"/>
      <c r="F730" s="2"/>
      <c r="G730" s="2"/>
      <c r="H730" s="2"/>
      <c r="I730" s="2"/>
      <c r="J730" s="2"/>
      <c r="K730" s="2"/>
      <c r="L730" s="2"/>
      <c r="M730" s="2"/>
      <c r="N730" s="2"/>
      <c r="O730" s="2"/>
      <c r="P730" s="82"/>
    </row>
    <row r="731" spans="1:16" s="3" customFormat="1" x14ac:dyDescent="0.2">
      <c r="A731" s="2"/>
      <c r="B731" s="2"/>
      <c r="C731" s="2"/>
      <c r="D731" s="2"/>
      <c r="E731" s="2"/>
      <c r="F731" s="2"/>
      <c r="G731" s="2"/>
      <c r="H731" s="2"/>
      <c r="I731" s="2"/>
      <c r="J731" s="2"/>
      <c r="K731" s="2"/>
      <c r="L731" s="2"/>
      <c r="M731" s="2"/>
      <c r="N731" s="2"/>
      <c r="O731" s="2"/>
      <c r="P731" s="82"/>
    </row>
    <row r="732" spans="1:16" s="3" customFormat="1" x14ac:dyDescent="0.2">
      <c r="A732" s="2"/>
      <c r="B732" s="2"/>
      <c r="C732" s="2"/>
      <c r="D732" s="2"/>
      <c r="E732" s="2"/>
      <c r="F732" s="2"/>
      <c r="G732" s="2"/>
      <c r="H732" s="2"/>
      <c r="I732" s="2"/>
      <c r="J732" s="2"/>
      <c r="K732" s="2"/>
      <c r="L732" s="2"/>
      <c r="M732" s="2"/>
      <c r="N732" s="2"/>
      <c r="O732" s="2"/>
      <c r="P732" s="82"/>
    </row>
    <row r="733" spans="1:16" s="3" customFormat="1" x14ac:dyDescent="0.2">
      <c r="A733" s="2"/>
      <c r="B733" s="2"/>
      <c r="C733" s="2"/>
      <c r="D733" s="2"/>
      <c r="E733" s="2"/>
      <c r="F733" s="2"/>
      <c r="G733" s="2"/>
      <c r="H733" s="2"/>
      <c r="I733" s="2"/>
      <c r="J733" s="2"/>
      <c r="K733" s="2"/>
      <c r="L733" s="2"/>
      <c r="M733" s="2"/>
      <c r="N733" s="2"/>
      <c r="O733" s="2"/>
      <c r="P733" s="82"/>
    </row>
    <row r="734" spans="1:16" s="3" customFormat="1" x14ac:dyDescent="0.2">
      <c r="A734" s="2"/>
      <c r="B734" s="2"/>
      <c r="C734" s="2"/>
      <c r="D734" s="2"/>
      <c r="E734" s="2"/>
      <c r="F734" s="2"/>
      <c r="G734" s="2"/>
      <c r="H734" s="2"/>
      <c r="I734" s="2"/>
      <c r="J734" s="2"/>
      <c r="K734" s="2"/>
      <c r="L734" s="2"/>
      <c r="M734" s="2"/>
      <c r="N734" s="2"/>
      <c r="O734" s="2"/>
      <c r="P734" s="82"/>
    </row>
    <row r="735" spans="1:16" s="3" customFormat="1" x14ac:dyDescent="0.2">
      <c r="A735" s="2"/>
      <c r="B735" s="2"/>
      <c r="C735" s="2"/>
      <c r="D735" s="2"/>
      <c r="E735" s="2"/>
      <c r="F735" s="2"/>
      <c r="G735" s="2"/>
      <c r="H735" s="2"/>
      <c r="I735" s="2"/>
      <c r="J735" s="2"/>
      <c r="K735" s="2"/>
      <c r="L735" s="2"/>
      <c r="M735" s="2"/>
      <c r="N735" s="2"/>
      <c r="O735" s="2"/>
      <c r="P735" s="82"/>
    </row>
    <row r="736" spans="1:16" s="3" customFormat="1" x14ac:dyDescent="0.2">
      <c r="A736" s="2"/>
      <c r="B736" s="2"/>
      <c r="C736" s="2"/>
      <c r="D736" s="2"/>
      <c r="E736" s="2"/>
      <c r="F736" s="2"/>
      <c r="G736" s="2"/>
      <c r="H736" s="2"/>
      <c r="I736" s="2"/>
      <c r="J736" s="2"/>
      <c r="K736" s="2"/>
      <c r="L736" s="2"/>
      <c r="M736" s="2"/>
      <c r="N736" s="2"/>
      <c r="O736" s="2"/>
      <c r="P736" s="82"/>
    </row>
    <row r="737" spans="1:16" s="3" customFormat="1" x14ac:dyDescent="0.2">
      <c r="A737" s="2"/>
      <c r="B737" s="2"/>
      <c r="C737" s="2"/>
      <c r="D737" s="2"/>
      <c r="E737" s="2"/>
      <c r="F737" s="2"/>
      <c r="G737" s="2"/>
      <c r="H737" s="2"/>
      <c r="I737" s="2"/>
      <c r="J737" s="2"/>
      <c r="K737" s="2"/>
      <c r="L737" s="2"/>
      <c r="M737" s="2"/>
      <c r="N737" s="2"/>
      <c r="O737" s="2"/>
      <c r="P737" s="82"/>
    </row>
    <row r="738" spans="1:16" s="3" customFormat="1" x14ac:dyDescent="0.2">
      <c r="A738" s="2"/>
      <c r="B738" s="2"/>
      <c r="C738" s="2"/>
      <c r="D738" s="2"/>
      <c r="E738" s="2"/>
      <c r="F738" s="2"/>
      <c r="G738" s="2"/>
      <c r="H738" s="2"/>
      <c r="I738" s="2"/>
      <c r="J738" s="2"/>
      <c r="K738" s="2"/>
      <c r="L738" s="2"/>
      <c r="M738" s="2"/>
      <c r="N738" s="2"/>
      <c r="O738" s="2"/>
      <c r="P738" s="82"/>
    </row>
    <row r="739" spans="1:16" s="3" customFormat="1" x14ac:dyDescent="0.2">
      <c r="A739" s="2"/>
      <c r="B739" s="2"/>
      <c r="C739" s="2"/>
      <c r="D739" s="2"/>
      <c r="E739" s="2"/>
      <c r="F739" s="2"/>
      <c r="G739" s="2"/>
      <c r="H739" s="2"/>
      <c r="I739" s="2"/>
      <c r="J739" s="2"/>
      <c r="K739" s="2"/>
      <c r="L739" s="2"/>
      <c r="M739" s="2"/>
      <c r="N739" s="2"/>
      <c r="O739" s="2"/>
      <c r="P739" s="82"/>
    </row>
    <row r="740" spans="1:16" s="3" customFormat="1" x14ac:dyDescent="0.2">
      <c r="A740" s="2"/>
      <c r="B740" s="2"/>
      <c r="C740" s="2"/>
      <c r="D740" s="2"/>
      <c r="E740" s="2"/>
      <c r="F740" s="2"/>
      <c r="G740" s="2"/>
      <c r="H740" s="2"/>
      <c r="I740" s="2"/>
      <c r="J740" s="2"/>
      <c r="K740" s="2"/>
      <c r="L740" s="2"/>
      <c r="M740" s="2"/>
      <c r="N740" s="2"/>
      <c r="O740" s="2"/>
      <c r="P740" s="82"/>
    </row>
    <row r="741" spans="1:16" s="3" customFormat="1" x14ac:dyDescent="0.2">
      <c r="A741" s="2"/>
      <c r="B741" s="2"/>
      <c r="C741" s="2"/>
      <c r="D741" s="2"/>
      <c r="E741" s="2"/>
      <c r="F741" s="2"/>
      <c r="G741" s="2"/>
      <c r="H741" s="2"/>
      <c r="I741" s="2"/>
      <c r="J741" s="2"/>
      <c r="K741" s="2"/>
      <c r="L741" s="2"/>
      <c r="M741" s="2"/>
      <c r="N741" s="2"/>
      <c r="O741" s="2"/>
      <c r="P741" s="82"/>
    </row>
    <row r="742" spans="1:16" s="3" customFormat="1" x14ac:dyDescent="0.2">
      <c r="A742" s="2"/>
      <c r="B742" s="2"/>
      <c r="C742" s="2"/>
      <c r="D742" s="2"/>
      <c r="E742" s="2"/>
      <c r="F742" s="2"/>
      <c r="G742" s="2"/>
      <c r="H742" s="2"/>
      <c r="I742" s="2"/>
      <c r="J742" s="2"/>
      <c r="K742" s="2"/>
      <c r="L742" s="2"/>
      <c r="M742" s="2"/>
      <c r="N742" s="2"/>
      <c r="O742" s="2"/>
      <c r="P742" s="82"/>
    </row>
    <row r="743" spans="1:16" s="3" customFormat="1" x14ac:dyDescent="0.2">
      <c r="A743" s="2"/>
      <c r="B743" s="2"/>
      <c r="C743" s="2"/>
      <c r="D743" s="2"/>
      <c r="E743" s="2"/>
      <c r="F743" s="2"/>
      <c r="G743" s="2"/>
      <c r="H743" s="2"/>
      <c r="I743" s="2"/>
      <c r="J743" s="2"/>
      <c r="K743" s="2"/>
      <c r="L743" s="2"/>
      <c r="M743" s="2"/>
      <c r="N743" s="2"/>
      <c r="O743" s="2"/>
      <c r="P743" s="82"/>
    </row>
    <row r="744" spans="1:16" s="3" customFormat="1" x14ac:dyDescent="0.2">
      <c r="A744" s="2"/>
      <c r="B744" s="2"/>
      <c r="C744" s="2"/>
      <c r="D744" s="2"/>
      <c r="E744" s="2"/>
      <c r="F744" s="2"/>
      <c r="G744" s="2"/>
      <c r="H744" s="2"/>
      <c r="I744" s="2"/>
      <c r="J744" s="2"/>
      <c r="K744" s="2"/>
      <c r="L744" s="2"/>
      <c r="M744" s="2"/>
      <c r="N744" s="2"/>
      <c r="O744" s="2"/>
      <c r="P744" s="82"/>
    </row>
    <row r="745" spans="1:16" s="3" customFormat="1" x14ac:dyDescent="0.2">
      <c r="A745" s="2"/>
      <c r="B745" s="2"/>
      <c r="C745" s="2"/>
      <c r="D745" s="2"/>
      <c r="E745" s="2"/>
      <c r="F745" s="2"/>
      <c r="G745" s="2"/>
      <c r="H745" s="2"/>
      <c r="I745" s="2"/>
      <c r="J745" s="2"/>
      <c r="K745" s="2"/>
      <c r="L745" s="2"/>
      <c r="M745" s="2"/>
      <c r="N745" s="2"/>
      <c r="O745" s="2"/>
      <c r="P745" s="82"/>
    </row>
    <row r="746" spans="1:16" s="3" customFormat="1" x14ac:dyDescent="0.2">
      <c r="A746" s="2"/>
      <c r="B746" s="2"/>
      <c r="C746" s="2"/>
      <c r="D746" s="2"/>
      <c r="E746" s="2"/>
      <c r="F746" s="2"/>
      <c r="G746" s="2"/>
      <c r="H746" s="2"/>
      <c r="I746" s="2"/>
      <c r="J746" s="2"/>
      <c r="K746" s="2"/>
      <c r="L746" s="2"/>
      <c r="M746" s="2"/>
      <c r="N746" s="2"/>
      <c r="O746" s="2"/>
      <c r="P746" s="82"/>
    </row>
    <row r="747" spans="1:16" s="3" customFormat="1" x14ac:dyDescent="0.2">
      <c r="A747" s="2"/>
      <c r="B747" s="2"/>
      <c r="C747" s="2"/>
      <c r="D747" s="2"/>
      <c r="E747" s="2"/>
      <c r="F747" s="2"/>
      <c r="G747" s="2"/>
      <c r="H747" s="2"/>
      <c r="I747" s="2"/>
      <c r="J747" s="2"/>
      <c r="K747" s="2"/>
      <c r="L747" s="2"/>
      <c r="M747" s="2"/>
      <c r="N747" s="2"/>
      <c r="O747" s="2"/>
      <c r="P747" s="82"/>
    </row>
    <row r="748" spans="1:16" s="3" customFormat="1" x14ac:dyDescent="0.2">
      <c r="A748" s="2"/>
      <c r="B748" s="2"/>
      <c r="C748" s="2"/>
      <c r="D748" s="2"/>
      <c r="E748" s="2"/>
      <c r="F748" s="2"/>
      <c r="G748" s="2"/>
      <c r="H748" s="2"/>
      <c r="I748" s="2"/>
      <c r="J748" s="2"/>
      <c r="K748" s="2"/>
      <c r="L748" s="2"/>
      <c r="M748" s="2"/>
      <c r="N748" s="2"/>
      <c r="O748" s="2"/>
      <c r="P748" s="82"/>
    </row>
    <row r="749" spans="1:16" s="3" customFormat="1" x14ac:dyDescent="0.2">
      <c r="A749" s="2"/>
      <c r="B749" s="2"/>
      <c r="C749" s="2"/>
      <c r="D749" s="2"/>
      <c r="E749" s="2"/>
      <c r="F749" s="2"/>
      <c r="G749" s="2"/>
      <c r="H749" s="2"/>
      <c r="I749" s="2"/>
      <c r="J749" s="2"/>
      <c r="K749" s="2"/>
      <c r="L749" s="2"/>
      <c r="M749" s="2"/>
      <c r="N749" s="2"/>
      <c r="O749" s="2"/>
      <c r="P749" s="82"/>
    </row>
    <row r="750" spans="1:16" s="3" customFormat="1" x14ac:dyDescent="0.2">
      <c r="A750" s="2"/>
      <c r="B750" s="2"/>
      <c r="C750" s="2"/>
      <c r="D750" s="2"/>
      <c r="E750" s="2"/>
      <c r="F750" s="2"/>
      <c r="G750" s="2"/>
      <c r="H750" s="2"/>
      <c r="I750" s="2"/>
      <c r="J750" s="2"/>
      <c r="K750" s="2"/>
      <c r="L750" s="2"/>
      <c r="M750" s="2"/>
      <c r="N750" s="2"/>
      <c r="O750" s="2"/>
      <c r="P750" s="82"/>
    </row>
    <row r="751" spans="1:16" s="3" customFormat="1" x14ac:dyDescent="0.2">
      <c r="A751" s="2"/>
      <c r="B751" s="2"/>
      <c r="C751" s="2"/>
      <c r="D751" s="2"/>
      <c r="E751" s="2"/>
      <c r="F751" s="2"/>
      <c r="G751" s="2"/>
      <c r="H751" s="2"/>
      <c r="I751" s="2"/>
      <c r="J751" s="2"/>
      <c r="K751" s="2"/>
      <c r="L751" s="2"/>
      <c r="M751" s="2"/>
      <c r="N751" s="2"/>
      <c r="O751" s="2"/>
      <c r="P751" s="82"/>
    </row>
    <row r="752" spans="1:16" s="3" customFormat="1" x14ac:dyDescent="0.2">
      <c r="A752" s="2"/>
      <c r="B752" s="2"/>
      <c r="C752" s="2"/>
      <c r="D752" s="2"/>
      <c r="E752" s="2"/>
      <c r="F752" s="2"/>
      <c r="G752" s="2"/>
      <c r="H752" s="2"/>
      <c r="I752" s="2"/>
      <c r="J752" s="2"/>
      <c r="K752" s="2"/>
      <c r="L752" s="2"/>
      <c r="M752" s="2"/>
      <c r="N752" s="2"/>
      <c r="O752" s="2"/>
      <c r="P752" s="82"/>
    </row>
    <row r="753" spans="1:16" s="3" customFormat="1" x14ac:dyDescent="0.2">
      <c r="A753" s="2"/>
      <c r="B753" s="2"/>
      <c r="C753" s="2"/>
      <c r="D753" s="2"/>
      <c r="E753" s="2"/>
      <c r="F753" s="2"/>
      <c r="G753" s="2"/>
      <c r="H753" s="2"/>
      <c r="I753" s="2"/>
      <c r="J753" s="2"/>
      <c r="K753" s="2"/>
      <c r="L753" s="2"/>
      <c r="M753" s="2"/>
      <c r="N753" s="2"/>
      <c r="O753" s="2"/>
      <c r="P753" s="82"/>
    </row>
    <row r="754" spans="1:16" s="3" customFormat="1" x14ac:dyDescent="0.2">
      <c r="A754" s="2"/>
      <c r="B754" s="2"/>
      <c r="C754" s="2"/>
      <c r="D754" s="2"/>
      <c r="E754" s="2"/>
      <c r="F754" s="2"/>
      <c r="G754" s="2"/>
      <c r="H754" s="2"/>
      <c r="I754" s="2"/>
      <c r="J754" s="2"/>
      <c r="K754" s="2"/>
      <c r="L754" s="2"/>
      <c r="M754" s="2"/>
      <c r="N754" s="2"/>
      <c r="O754" s="2"/>
      <c r="P754" s="82"/>
    </row>
    <row r="755" spans="1:16" s="3" customFormat="1" x14ac:dyDescent="0.2">
      <c r="A755" s="2"/>
      <c r="B755" s="2"/>
      <c r="C755" s="2"/>
      <c r="D755" s="2"/>
      <c r="E755" s="2"/>
      <c r="F755" s="2"/>
      <c r="G755" s="2"/>
      <c r="H755" s="2"/>
      <c r="I755" s="2"/>
      <c r="J755" s="2"/>
      <c r="K755" s="2"/>
      <c r="L755" s="2"/>
      <c r="M755" s="2"/>
      <c r="N755" s="2"/>
      <c r="O755" s="2"/>
      <c r="P755" s="82"/>
    </row>
    <row r="756" spans="1:16" s="3" customFormat="1" x14ac:dyDescent="0.2">
      <c r="A756" s="2"/>
      <c r="B756" s="2"/>
      <c r="C756" s="2"/>
      <c r="D756" s="2"/>
      <c r="E756" s="2"/>
      <c r="F756" s="2"/>
      <c r="G756" s="2"/>
      <c r="H756" s="2"/>
      <c r="I756" s="2"/>
      <c r="J756" s="2"/>
      <c r="K756" s="2"/>
      <c r="L756" s="2"/>
      <c r="M756" s="2"/>
      <c r="N756" s="2"/>
      <c r="O756" s="2"/>
      <c r="P756" s="82"/>
    </row>
    <row r="757" spans="1:16" s="3" customFormat="1" x14ac:dyDescent="0.2">
      <c r="A757" s="2"/>
      <c r="B757" s="2"/>
      <c r="C757" s="2"/>
      <c r="D757" s="2"/>
      <c r="E757" s="2"/>
      <c r="F757" s="2"/>
      <c r="G757" s="2"/>
      <c r="H757" s="2"/>
      <c r="I757" s="2"/>
      <c r="J757" s="2"/>
      <c r="K757" s="2"/>
      <c r="L757" s="2"/>
      <c r="M757" s="2"/>
      <c r="N757" s="2"/>
      <c r="O757" s="2"/>
      <c r="P757" s="82"/>
    </row>
    <row r="758" spans="1:16" s="3" customFormat="1" x14ac:dyDescent="0.2">
      <c r="A758" s="2"/>
      <c r="B758" s="2"/>
      <c r="C758" s="2"/>
      <c r="D758" s="2"/>
      <c r="E758" s="2"/>
      <c r="F758" s="2"/>
      <c r="G758" s="2"/>
      <c r="H758" s="2"/>
      <c r="I758" s="2"/>
      <c r="J758" s="2"/>
      <c r="K758" s="2"/>
      <c r="L758" s="2"/>
      <c r="M758" s="2"/>
      <c r="N758" s="2"/>
      <c r="O758" s="2"/>
      <c r="P758" s="82"/>
    </row>
    <row r="759" spans="1:16" s="3" customFormat="1" x14ac:dyDescent="0.2">
      <c r="A759" s="2"/>
      <c r="B759" s="2"/>
      <c r="C759" s="2"/>
      <c r="D759" s="2"/>
      <c r="E759" s="2"/>
      <c r="F759" s="2"/>
      <c r="G759" s="2"/>
      <c r="H759" s="2"/>
      <c r="I759" s="2"/>
      <c r="J759" s="2"/>
      <c r="K759" s="2"/>
      <c r="L759" s="2"/>
      <c r="M759" s="2"/>
      <c r="N759" s="2"/>
      <c r="O759" s="2"/>
      <c r="P759" s="82"/>
    </row>
    <row r="760" spans="1:16" s="3" customFormat="1" x14ac:dyDescent="0.2">
      <c r="A760" s="2"/>
      <c r="B760" s="2"/>
      <c r="C760" s="2"/>
      <c r="D760" s="2"/>
      <c r="E760" s="2"/>
      <c r="F760" s="2"/>
      <c r="G760" s="2"/>
      <c r="H760" s="2"/>
      <c r="I760" s="2"/>
      <c r="J760" s="2"/>
      <c r="K760" s="2"/>
      <c r="L760" s="2"/>
      <c r="M760" s="2"/>
      <c r="N760" s="2"/>
      <c r="O760" s="2"/>
      <c r="P760" s="82"/>
    </row>
    <row r="761" spans="1:16" s="3" customFormat="1" x14ac:dyDescent="0.2">
      <c r="A761" s="2"/>
      <c r="B761" s="2"/>
      <c r="C761" s="2"/>
      <c r="D761" s="2"/>
      <c r="E761" s="2"/>
      <c r="F761" s="2"/>
      <c r="G761" s="2"/>
      <c r="H761" s="2"/>
      <c r="I761" s="2"/>
      <c r="J761" s="2"/>
      <c r="K761" s="2"/>
      <c r="L761" s="2"/>
      <c r="M761" s="2"/>
      <c r="N761" s="2"/>
      <c r="O761" s="2"/>
      <c r="P761" s="82"/>
    </row>
    <row r="762" spans="1:16" s="3" customFormat="1" x14ac:dyDescent="0.2">
      <c r="A762" s="2"/>
      <c r="B762" s="2"/>
      <c r="C762" s="2"/>
      <c r="D762" s="2"/>
      <c r="E762" s="2"/>
      <c r="F762" s="2"/>
      <c r="G762" s="2"/>
      <c r="H762" s="2"/>
      <c r="I762" s="2"/>
      <c r="J762" s="2"/>
      <c r="K762" s="2"/>
      <c r="L762" s="2"/>
      <c r="M762" s="2"/>
      <c r="N762" s="2"/>
      <c r="O762" s="2"/>
      <c r="P762" s="82"/>
    </row>
    <row r="763" spans="1:16" s="3" customFormat="1" x14ac:dyDescent="0.2">
      <c r="A763" s="2"/>
      <c r="B763" s="2"/>
      <c r="C763" s="2"/>
      <c r="D763" s="2"/>
      <c r="E763" s="2"/>
      <c r="F763" s="2"/>
      <c r="G763" s="2"/>
      <c r="H763" s="2"/>
      <c r="I763" s="2"/>
      <c r="J763" s="2"/>
      <c r="K763" s="2"/>
      <c r="L763" s="2"/>
      <c r="M763" s="2"/>
      <c r="N763" s="2"/>
      <c r="O763" s="2"/>
      <c r="P763" s="82"/>
    </row>
    <row r="764" spans="1:16" s="3" customFormat="1" x14ac:dyDescent="0.2">
      <c r="A764" s="2"/>
      <c r="B764" s="2"/>
      <c r="C764" s="2"/>
      <c r="D764" s="2"/>
      <c r="E764" s="2"/>
      <c r="F764" s="2"/>
      <c r="G764" s="2"/>
      <c r="H764" s="2"/>
      <c r="I764" s="2"/>
      <c r="J764" s="2"/>
      <c r="K764" s="2"/>
      <c r="L764" s="2"/>
      <c r="M764" s="2"/>
      <c r="N764" s="2"/>
      <c r="O764" s="2"/>
      <c r="P764" s="82"/>
    </row>
    <row r="765" spans="1:16" s="3" customFormat="1" x14ac:dyDescent="0.2">
      <c r="A765" s="2"/>
      <c r="B765" s="2"/>
      <c r="C765" s="2"/>
      <c r="D765" s="2"/>
      <c r="E765" s="2"/>
      <c r="F765" s="2"/>
      <c r="G765" s="2"/>
      <c r="H765" s="2"/>
      <c r="I765" s="2"/>
      <c r="J765" s="2"/>
      <c r="K765" s="2"/>
      <c r="L765" s="2"/>
      <c r="M765" s="2"/>
      <c r="N765" s="2"/>
      <c r="O765" s="2"/>
      <c r="P765" s="82"/>
    </row>
    <row r="766" spans="1:16" s="3" customFormat="1" x14ac:dyDescent="0.2">
      <c r="A766" s="2"/>
      <c r="B766" s="2"/>
      <c r="C766" s="2"/>
      <c r="D766" s="2"/>
      <c r="E766" s="2"/>
      <c r="F766" s="2"/>
      <c r="G766" s="2"/>
      <c r="H766" s="2"/>
      <c r="I766" s="2"/>
      <c r="J766" s="2"/>
      <c r="K766" s="2"/>
      <c r="L766" s="2"/>
      <c r="M766" s="2"/>
      <c r="N766" s="2"/>
      <c r="O766" s="2"/>
      <c r="P766" s="82"/>
    </row>
    <row r="767" spans="1:16" s="3" customFormat="1" x14ac:dyDescent="0.2">
      <c r="A767" s="2"/>
      <c r="B767" s="2"/>
      <c r="C767" s="2"/>
      <c r="D767" s="2"/>
      <c r="E767" s="2"/>
      <c r="F767" s="2"/>
      <c r="G767" s="2"/>
      <c r="H767" s="2"/>
      <c r="I767" s="2"/>
      <c r="J767" s="2"/>
      <c r="K767" s="2"/>
      <c r="L767" s="2"/>
      <c r="M767" s="2"/>
      <c r="N767" s="2"/>
      <c r="O767" s="2"/>
      <c r="P767" s="82"/>
    </row>
    <row r="768" spans="1:16" s="3" customFormat="1" x14ac:dyDescent="0.2">
      <c r="A768" s="2"/>
      <c r="B768" s="2"/>
      <c r="C768" s="2"/>
      <c r="D768" s="2"/>
      <c r="E768" s="2"/>
      <c r="F768" s="2"/>
      <c r="G768" s="2"/>
      <c r="H768" s="2"/>
      <c r="I768" s="2"/>
      <c r="J768" s="2"/>
      <c r="K768" s="2"/>
      <c r="L768" s="2"/>
      <c r="M768" s="2"/>
      <c r="N768" s="2"/>
      <c r="O768" s="2"/>
      <c r="P768" s="82"/>
    </row>
    <row r="769" spans="1:16" s="3" customFormat="1" x14ac:dyDescent="0.2">
      <c r="A769" s="2"/>
      <c r="B769" s="2"/>
      <c r="C769" s="2"/>
      <c r="D769" s="2"/>
      <c r="E769" s="2"/>
      <c r="F769" s="2"/>
      <c r="G769" s="2"/>
      <c r="H769" s="2"/>
      <c r="I769" s="2"/>
      <c r="J769" s="2"/>
      <c r="K769" s="2"/>
      <c r="L769" s="2"/>
      <c r="M769" s="2"/>
      <c r="N769" s="2"/>
      <c r="O769" s="2"/>
      <c r="P769" s="82"/>
    </row>
    <row r="770" spans="1:16" s="3" customFormat="1" x14ac:dyDescent="0.2">
      <c r="A770" s="2"/>
      <c r="B770" s="2"/>
      <c r="C770" s="2"/>
      <c r="D770" s="2"/>
      <c r="E770" s="2"/>
      <c r="F770" s="2"/>
      <c r="G770" s="2"/>
      <c r="H770" s="2"/>
      <c r="I770" s="2"/>
      <c r="J770" s="2"/>
      <c r="K770" s="2"/>
      <c r="L770" s="2"/>
      <c r="M770" s="2"/>
      <c r="N770" s="2"/>
      <c r="O770" s="2"/>
      <c r="P770" s="82"/>
    </row>
    <row r="771" spans="1:16" s="3" customFormat="1" x14ac:dyDescent="0.2">
      <c r="A771" s="2"/>
      <c r="B771" s="2"/>
      <c r="C771" s="2"/>
      <c r="D771" s="2"/>
      <c r="E771" s="2"/>
      <c r="F771" s="2"/>
      <c r="G771" s="2"/>
      <c r="H771" s="2"/>
      <c r="I771" s="2"/>
      <c r="J771" s="2"/>
      <c r="K771" s="2"/>
      <c r="L771" s="2"/>
      <c r="M771" s="2"/>
      <c r="N771" s="2"/>
      <c r="O771" s="2"/>
      <c r="P771" s="82"/>
    </row>
    <row r="772" spans="1:16" s="3" customFormat="1" x14ac:dyDescent="0.2">
      <c r="A772" s="2"/>
      <c r="B772" s="2"/>
      <c r="C772" s="2"/>
      <c r="D772" s="2"/>
      <c r="E772" s="2"/>
      <c r="F772" s="2"/>
      <c r="G772" s="2"/>
      <c r="H772" s="2"/>
      <c r="I772" s="2"/>
      <c r="J772" s="2"/>
      <c r="K772" s="2"/>
      <c r="L772" s="2"/>
      <c r="M772" s="2"/>
      <c r="N772" s="2"/>
      <c r="O772" s="2"/>
      <c r="P772" s="82"/>
    </row>
    <row r="773" spans="1:16" s="3" customFormat="1" x14ac:dyDescent="0.2">
      <c r="A773" s="2"/>
      <c r="B773" s="2"/>
      <c r="C773" s="2"/>
      <c r="D773" s="2"/>
      <c r="E773" s="2"/>
      <c r="F773" s="2"/>
      <c r="G773" s="2"/>
      <c r="H773" s="2"/>
      <c r="I773" s="2"/>
      <c r="J773" s="2"/>
      <c r="K773" s="2"/>
      <c r="L773" s="2"/>
      <c r="M773" s="2"/>
      <c r="N773" s="2"/>
      <c r="O773" s="2"/>
      <c r="P773" s="82"/>
    </row>
    <row r="774" spans="1:16" s="3" customFormat="1" x14ac:dyDescent="0.2">
      <c r="A774" s="2"/>
      <c r="B774" s="2"/>
      <c r="C774" s="2"/>
      <c r="D774" s="2"/>
      <c r="E774" s="2"/>
      <c r="F774" s="2"/>
      <c r="G774" s="2"/>
      <c r="H774" s="2"/>
      <c r="I774" s="2"/>
      <c r="J774" s="2"/>
      <c r="K774" s="2"/>
      <c r="L774" s="2"/>
      <c r="M774" s="2"/>
      <c r="N774" s="2"/>
      <c r="O774" s="2"/>
      <c r="P774" s="82"/>
    </row>
    <row r="775" spans="1:16" s="3" customFormat="1" x14ac:dyDescent="0.2">
      <c r="A775" s="2"/>
      <c r="B775" s="2"/>
      <c r="C775" s="2"/>
      <c r="D775" s="2"/>
      <c r="E775" s="2"/>
      <c r="F775" s="2"/>
      <c r="G775" s="2"/>
      <c r="H775" s="2"/>
      <c r="I775" s="2"/>
      <c r="J775" s="2"/>
      <c r="K775" s="2"/>
      <c r="L775" s="2"/>
      <c r="M775" s="2"/>
      <c r="N775" s="2"/>
      <c r="O775" s="2"/>
      <c r="P775" s="82"/>
    </row>
    <row r="776" spans="1:16" s="3" customFormat="1" x14ac:dyDescent="0.2">
      <c r="A776" s="2"/>
      <c r="B776" s="2"/>
      <c r="C776" s="2"/>
      <c r="D776" s="2"/>
      <c r="E776" s="2"/>
      <c r="F776" s="2"/>
      <c r="G776" s="2"/>
      <c r="H776" s="2"/>
      <c r="I776" s="2"/>
      <c r="J776" s="2"/>
      <c r="K776" s="2"/>
      <c r="L776" s="2"/>
      <c r="M776" s="2"/>
      <c r="N776" s="2"/>
      <c r="O776" s="2"/>
      <c r="P776" s="82"/>
    </row>
    <row r="777" spans="1:16" s="3" customFormat="1" x14ac:dyDescent="0.2">
      <c r="A777" s="2"/>
      <c r="B777" s="2"/>
      <c r="C777" s="2"/>
      <c r="D777" s="2"/>
      <c r="E777" s="2"/>
      <c r="F777" s="2"/>
      <c r="G777" s="2"/>
      <c r="H777" s="2"/>
      <c r="I777" s="2"/>
      <c r="J777" s="2"/>
      <c r="K777" s="2"/>
      <c r="L777" s="2"/>
      <c r="M777" s="2"/>
      <c r="N777" s="2"/>
      <c r="O777" s="2"/>
      <c r="P777" s="82"/>
    </row>
    <row r="778" spans="1:16" s="3" customFormat="1" x14ac:dyDescent="0.2">
      <c r="A778" s="2"/>
      <c r="B778" s="2"/>
      <c r="C778" s="2"/>
      <c r="D778" s="2"/>
      <c r="E778" s="2"/>
      <c r="F778" s="2"/>
      <c r="G778" s="2"/>
      <c r="H778" s="2"/>
      <c r="I778" s="2"/>
      <c r="J778" s="2"/>
      <c r="K778" s="2"/>
      <c r="L778" s="2"/>
      <c r="M778" s="2"/>
      <c r="N778" s="2"/>
      <c r="O778" s="2"/>
      <c r="P778" s="82"/>
    </row>
    <row r="779" spans="1:16" s="3" customFormat="1" x14ac:dyDescent="0.2">
      <c r="A779" s="2"/>
      <c r="B779" s="2"/>
      <c r="C779" s="2"/>
      <c r="D779" s="2"/>
      <c r="E779" s="2"/>
      <c r="F779" s="2"/>
      <c r="G779" s="2"/>
      <c r="H779" s="2"/>
      <c r="I779" s="2"/>
      <c r="J779" s="2"/>
      <c r="K779" s="2"/>
      <c r="L779" s="2"/>
      <c r="M779" s="2"/>
      <c r="N779" s="2"/>
      <c r="O779" s="2"/>
      <c r="P779" s="82"/>
    </row>
    <row r="780" spans="1:16" s="3" customFormat="1" x14ac:dyDescent="0.2">
      <c r="A780" s="2"/>
      <c r="B780" s="2"/>
      <c r="C780" s="2"/>
      <c r="D780" s="2"/>
      <c r="E780" s="2"/>
      <c r="F780" s="2"/>
      <c r="G780" s="2"/>
      <c r="H780" s="2"/>
      <c r="I780" s="2"/>
      <c r="J780" s="2"/>
      <c r="K780" s="2"/>
      <c r="L780" s="2"/>
      <c r="M780" s="2"/>
      <c r="N780" s="2"/>
      <c r="O780" s="2"/>
      <c r="P780" s="82"/>
    </row>
    <row r="781" spans="1:16" s="3" customFormat="1" x14ac:dyDescent="0.2">
      <c r="A781" s="2"/>
      <c r="B781" s="2"/>
      <c r="C781" s="2"/>
      <c r="D781" s="2"/>
      <c r="E781" s="2"/>
      <c r="F781" s="2"/>
      <c r="G781" s="2"/>
      <c r="H781" s="2"/>
      <c r="I781" s="2"/>
      <c r="J781" s="2"/>
      <c r="K781" s="2"/>
      <c r="L781" s="2"/>
      <c r="M781" s="2"/>
      <c r="N781" s="2"/>
      <c r="O781" s="2"/>
      <c r="P781" s="82"/>
    </row>
    <row r="782" spans="1:16" s="3" customFormat="1" x14ac:dyDescent="0.2">
      <c r="A782" s="2"/>
      <c r="B782" s="2"/>
      <c r="C782" s="2"/>
      <c r="D782" s="2"/>
      <c r="E782" s="2"/>
      <c r="F782" s="2"/>
      <c r="G782" s="2"/>
      <c r="H782" s="2"/>
      <c r="I782" s="2"/>
      <c r="J782" s="2"/>
      <c r="K782" s="2"/>
      <c r="L782" s="2"/>
      <c r="M782" s="2"/>
      <c r="N782" s="2"/>
      <c r="O782" s="2"/>
      <c r="P782" s="82"/>
    </row>
    <row r="783" spans="1:16" s="3" customFormat="1" x14ac:dyDescent="0.2">
      <c r="A783" s="2"/>
      <c r="B783" s="2"/>
      <c r="C783" s="2"/>
      <c r="D783" s="2"/>
      <c r="E783" s="2"/>
      <c r="F783" s="2"/>
      <c r="G783" s="2"/>
      <c r="H783" s="2"/>
      <c r="I783" s="2"/>
      <c r="J783" s="2"/>
      <c r="K783" s="2"/>
      <c r="L783" s="2"/>
      <c r="M783" s="2"/>
      <c r="N783" s="2"/>
      <c r="O783" s="2"/>
      <c r="P783" s="82"/>
    </row>
    <row r="784" spans="1:16" s="3" customFormat="1" x14ac:dyDescent="0.2">
      <c r="A784" s="2"/>
      <c r="B784" s="2"/>
      <c r="C784" s="2"/>
      <c r="D784" s="2"/>
      <c r="E784" s="2"/>
      <c r="F784" s="2"/>
      <c r="G784" s="2"/>
      <c r="H784" s="2"/>
      <c r="I784" s="2"/>
      <c r="J784" s="2"/>
      <c r="K784" s="2"/>
      <c r="L784" s="2"/>
      <c r="M784" s="2"/>
      <c r="N784" s="2"/>
      <c r="O784" s="2"/>
      <c r="P784" s="82"/>
    </row>
    <row r="785" spans="1:16" s="3" customFormat="1" x14ac:dyDescent="0.2">
      <c r="A785" s="2"/>
      <c r="B785" s="2"/>
      <c r="C785" s="2"/>
      <c r="D785" s="2"/>
      <c r="E785" s="2"/>
      <c r="F785" s="2"/>
      <c r="G785" s="2"/>
      <c r="H785" s="2"/>
      <c r="I785" s="2"/>
      <c r="J785" s="2"/>
      <c r="K785" s="2"/>
      <c r="L785" s="2"/>
      <c r="M785" s="2"/>
      <c r="N785" s="2"/>
      <c r="O785" s="2"/>
      <c r="P785" s="82"/>
    </row>
    <row r="786" spans="1:16" s="3" customFormat="1" x14ac:dyDescent="0.2">
      <c r="A786" s="2"/>
      <c r="B786" s="2"/>
      <c r="C786" s="2"/>
      <c r="D786" s="2"/>
      <c r="E786" s="2"/>
      <c r="F786" s="2"/>
      <c r="G786" s="2"/>
      <c r="H786" s="2"/>
      <c r="I786" s="2"/>
      <c r="J786" s="2"/>
      <c r="K786" s="2"/>
      <c r="L786" s="2"/>
      <c r="M786" s="2"/>
      <c r="N786" s="2"/>
      <c r="O786" s="2"/>
      <c r="P786" s="82"/>
    </row>
    <row r="787" spans="1:16" s="3" customFormat="1" x14ac:dyDescent="0.2">
      <c r="A787" s="2"/>
      <c r="B787" s="2"/>
      <c r="C787" s="2"/>
      <c r="D787" s="2"/>
      <c r="E787" s="2"/>
      <c r="F787" s="2"/>
      <c r="G787" s="2"/>
      <c r="H787" s="2"/>
      <c r="I787" s="2"/>
      <c r="J787" s="2"/>
      <c r="K787" s="2"/>
      <c r="L787" s="2"/>
      <c r="M787" s="2"/>
      <c r="N787" s="2"/>
      <c r="O787" s="2"/>
      <c r="P787" s="82"/>
    </row>
    <row r="788" spans="1:16" s="3" customFormat="1" x14ac:dyDescent="0.2">
      <c r="A788" s="2"/>
      <c r="B788" s="2"/>
      <c r="C788" s="2"/>
      <c r="D788" s="2"/>
      <c r="E788" s="2"/>
      <c r="F788" s="2"/>
      <c r="G788" s="2"/>
      <c r="H788" s="2"/>
      <c r="I788" s="2"/>
      <c r="J788" s="2"/>
      <c r="K788" s="2"/>
      <c r="L788" s="2"/>
      <c r="M788" s="2"/>
      <c r="N788" s="2"/>
      <c r="O788" s="2"/>
      <c r="P788" s="82"/>
    </row>
    <row r="789" spans="1:16" s="3" customFormat="1" x14ac:dyDescent="0.2">
      <c r="A789" s="2"/>
      <c r="B789" s="2"/>
      <c r="C789" s="2"/>
      <c r="D789" s="2"/>
      <c r="E789" s="2"/>
      <c r="F789" s="2"/>
      <c r="G789" s="2"/>
      <c r="H789" s="2"/>
      <c r="I789" s="2"/>
      <c r="J789" s="2"/>
      <c r="K789" s="2"/>
      <c r="L789" s="2"/>
      <c r="M789" s="2"/>
      <c r="N789" s="2"/>
      <c r="O789" s="2"/>
      <c r="P789" s="82"/>
    </row>
    <row r="790" spans="1:16" s="3" customFormat="1" x14ac:dyDescent="0.2">
      <c r="A790" s="2"/>
      <c r="B790" s="2"/>
      <c r="C790" s="2"/>
      <c r="D790" s="2"/>
      <c r="E790" s="2"/>
      <c r="F790" s="2"/>
      <c r="G790" s="2"/>
      <c r="H790" s="2"/>
      <c r="I790" s="2"/>
      <c r="J790" s="2"/>
      <c r="K790" s="2"/>
      <c r="L790" s="2"/>
      <c r="M790" s="2"/>
      <c r="N790" s="2"/>
      <c r="O790" s="2"/>
      <c r="P790" s="82"/>
    </row>
    <row r="791" spans="1:16" s="3" customFormat="1" x14ac:dyDescent="0.2">
      <c r="A791" s="2"/>
      <c r="B791" s="2"/>
      <c r="C791" s="2"/>
      <c r="D791" s="2"/>
      <c r="E791" s="2"/>
      <c r="F791" s="2"/>
      <c r="G791" s="2"/>
      <c r="H791" s="2"/>
      <c r="I791" s="2"/>
      <c r="J791" s="2"/>
      <c r="K791" s="2"/>
      <c r="L791" s="2"/>
      <c r="M791" s="2"/>
      <c r="N791" s="2"/>
      <c r="O791" s="2"/>
      <c r="P791" s="82"/>
    </row>
    <row r="792" spans="1:16" s="3" customFormat="1" x14ac:dyDescent="0.2">
      <c r="A792" s="2"/>
      <c r="B792" s="2"/>
      <c r="C792" s="2"/>
      <c r="D792" s="2"/>
      <c r="E792" s="2"/>
      <c r="F792" s="2"/>
      <c r="G792" s="2"/>
      <c r="H792" s="2"/>
      <c r="I792" s="2"/>
      <c r="J792" s="2"/>
      <c r="K792" s="2"/>
      <c r="L792" s="2"/>
      <c r="M792" s="2"/>
      <c r="N792" s="2"/>
      <c r="O792" s="2"/>
      <c r="P792" s="82"/>
    </row>
    <row r="793" spans="1:16" s="3" customFormat="1" x14ac:dyDescent="0.2">
      <c r="A793" s="2"/>
      <c r="B793" s="2"/>
      <c r="C793" s="2"/>
      <c r="D793" s="2"/>
      <c r="E793" s="2"/>
      <c r="F793" s="2"/>
      <c r="G793" s="2"/>
      <c r="H793" s="2"/>
      <c r="I793" s="2"/>
      <c r="J793" s="2"/>
      <c r="K793" s="2"/>
      <c r="L793" s="2"/>
      <c r="M793" s="2"/>
      <c r="N793" s="2"/>
      <c r="O793" s="2"/>
      <c r="P793" s="82"/>
    </row>
    <row r="794" spans="1:16" s="3" customFormat="1" x14ac:dyDescent="0.2">
      <c r="A794" s="2"/>
      <c r="B794" s="2"/>
      <c r="C794" s="2"/>
      <c r="D794" s="2"/>
      <c r="E794" s="2"/>
      <c r="F794" s="2"/>
      <c r="G794" s="2"/>
      <c r="H794" s="2"/>
      <c r="I794" s="2"/>
      <c r="J794" s="2"/>
      <c r="K794" s="2"/>
      <c r="L794" s="2"/>
      <c r="M794" s="2"/>
      <c r="N794" s="2"/>
      <c r="O794" s="2"/>
      <c r="P794" s="82"/>
    </row>
    <row r="795" spans="1:16" s="3" customFormat="1" x14ac:dyDescent="0.2">
      <c r="A795" s="2"/>
      <c r="B795" s="2"/>
      <c r="C795" s="2"/>
      <c r="D795" s="2"/>
      <c r="E795" s="2"/>
      <c r="F795" s="2"/>
      <c r="G795" s="2"/>
      <c r="H795" s="2"/>
      <c r="I795" s="2"/>
      <c r="J795" s="2"/>
      <c r="K795" s="2"/>
      <c r="L795" s="2"/>
      <c r="M795" s="2"/>
      <c r="N795" s="2"/>
      <c r="O795" s="2"/>
      <c r="P795" s="82"/>
    </row>
    <row r="796" spans="1:16" s="3" customFormat="1" x14ac:dyDescent="0.2">
      <c r="A796" s="2"/>
      <c r="B796" s="2"/>
      <c r="C796" s="2"/>
      <c r="D796" s="2"/>
      <c r="E796" s="2"/>
      <c r="F796" s="2"/>
      <c r="G796" s="2"/>
      <c r="H796" s="2"/>
      <c r="I796" s="2"/>
      <c r="J796" s="2"/>
      <c r="K796" s="2"/>
      <c r="L796" s="2"/>
      <c r="M796" s="2"/>
      <c r="N796" s="2"/>
      <c r="O796" s="2"/>
      <c r="P796" s="82"/>
    </row>
    <row r="797" spans="1:16" s="3" customFormat="1" x14ac:dyDescent="0.2">
      <c r="A797" s="2"/>
      <c r="B797" s="2"/>
      <c r="C797" s="2"/>
      <c r="D797" s="2"/>
      <c r="E797" s="2"/>
      <c r="F797" s="2"/>
      <c r="G797" s="2"/>
      <c r="H797" s="2"/>
      <c r="I797" s="2"/>
      <c r="J797" s="2"/>
      <c r="K797" s="2"/>
      <c r="L797" s="2"/>
      <c r="M797" s="2"/>
      <c r="N797" s="2"/>
      <c r="O797" s="2"/>
      <c r="P797" s="82"/>
    </row>
    <row r="798" spans="1:16" s="3" customFormat="1" x14ac:dyDescent="0.2">
      <c r="A798" s="2"/>
      <c r="B798" s="2"/>
      <c r="C798" s="2"/>
      <c r="D798" s="2"/>
      <c r="E798" s="2"/>
      <c r="F798" s="2"/>
      <c r="G798" s="2"/>
      <c r="H798" s="2"/>
      <c r="I798" s="2"/>
      <c r="J798" s="2"/>
      <c r="K798" s="2"/>
      <c r="L798" s="2"/>
      <c r="M798" s="2"/>
      <c r="N798" s="2"/>
      <c r="O798" s="2"/>
      <c r="P798" s="82"/>
    </row>
    <row r="799" spans="1:16" s="3" customFormat="1" x14ac:dyDescent="0.2">
      <c r="A799" s="2"/>
      <c r="B799" s="2"/>
      <c r="C799" s="2"/>
      <c r="D799" s="2"/>
      <c r="E799" s="2"/>
      <c r="F799" s="2"/>
      <c r="G799" s="2"/>
      <c r="H799" s="2"/>
      <c r="I799" s="2"/>
      <c r="J799" s="2"/>
      <c r="K799" s="2"/>
      <c r="L799" s="2"/>
      <c r="M799" s="2"/>
      <c r="N799" s="2"/>
      <c r="O799" s="2"/>
      <c r="P799" s="82"/>
    </row>
    <row r="800" spans="1:16" s="3" customFormat="1" x14ac:dyDescent="0.2">
      <c r="A800" s="2"/>
      <c r="B800" s="2"/>
      <c r="C800" s="2"/>
      <c r="D800" s="2"/>
      <c r="E800" s="2"/>
      <c r="F800" s="2"/>
      <c r="G800" s="2"/>
      <c r="H800" s="2"/>
      <c r="I800" s="2"/>
      <c r="J800" s="2"/>
      <c r="K800" s="2"/>
      <c r="L800" s="2"/>
      <c r="M800" s="2"/>
      <c r="N800" s="2"/>
      <c r="O800" s="2"/>
      <c r="P800" s="82"/>
    </row>
    <row r="801" spans="1:16" s="3" customFormat="1" x14ac:dyDescent="0.2">
      <c r="A801" s="2"/>
      <c r="B801" s="2"/>
      <c r="C801" s="2"/>
      <c r="D801" s="2"/>
      <c r="E801" s="2"/>
      <c r="F801" s="2"/>
      <c r="G801" s="2"/>
      <c r="H801" s="2"/>
      <c r="I801" s="2"/>
      <c r="J801" s="2"/>
      <c r="K801" s="2"/>
      <c r="L801" s="2"/>
      <c r="M801" s="2"/>
      <c r="N801" s="2"/>
      <c r="O801" s="2"/>
      <c r="P801" s="82"/>
    </row>
    <row r="802" spans="1:16" s="3" customFormat="1" x14ac:dyDescent="0.2">
      <c r="A802" s="2"/>
      <c r="B802" s="2"/>
      <c r="C802" s="2"/>
      <c r="D802" s="2"/>
      <c r="E802" s="2"/>
      <c r="F802" s="2"/>
      <c r="G802" s="2"/>
      <c r="H802" s="2"/>
      <c r="I802" s="2"/>
      <c r="J802" s="2"/>
      <c r="K802" s="2"/>
      <c r="L802" s="2"/>
      <c r="M802" s="2"/>
      <c r="N802" s="2"/>
      <c r="O802" s="2"/>
      <c r="P802" s="82"/>
    </row>
    <row r="803" spans="1:16" s="3" customFormat="1" x14ac:dyDescent="0.2">
      <c r="A803" s="2"/>
      <c r="B803" s="2"/>
      <c r="C803" s="2"/>
      <c r="D803" s="2"/>
      <c r="E803" s="2"/>
      <c r="F803" s="2"/>
      <c r="G803" s="2"/>
      <c r="H803" s="2"/>
      <c r="I803" s="2"/>
      <c r="J803" s="2"/>
      <c r="K803" s="2"/>
      <c r="L803" s="2"/>
      <c r="M803" s="2"/>
      <c r="N803" s="2"/>
      <c r="O803" s="2"/>
      <c r="P803" s="82"/>
    </row>
    <row r="804" spans="1:16" s="3" customFormat="1" x14ac:dyDescent="0.2">
      <c r="A804" s="2"/>
      <c r="B804" s="2"/>
      <c r="C804" s="2"/>
      <c r="D804" s="2"/>
      <c r="E804" s="2"/>
      <c r="F804" s="2"/>
      <c r="G804" s="2"/>
      <c r="H804" s="2"/>
      <c r="I804" s="2"/>
      <c r="J804" s="2"/>
      <c r="K804" s="2"/>
      <c r="L804" s="2"/>
      <c r="M804" s="2"/>
      <c r="N804" s="2"/>
      <c r="O804" s="2"/>
      <c r="P804" s="82"/>
    </row>
    <row r="805" spans="1:16" s="3" customFormat="1" x14ac:dyDescent="0.2">
      <c r="A805" s="2"/>
      <c r="B805" s="2"/>
      <c r="C805" s="2"/>
      <c r="D805" s="2"/>
      <c r="E805" s="2"/>
      <c r="F805" s="2"/>
      <c r="G805" s="2"/>
      <c r="H805" s="2"/>
      <c r="I805" s="2"/>
      <c r="J805" s="2"/>
      <c r="K805" s="2"/>
      <c r="L805" s="2"/>
      <c r="M805" s="2"/>
      <c r="N805" s="2"/>
      <c r="O805" s="2"/>
      <c r="P805" s="82"/>
    </row>
    <row r="806" spans="1:16" s="3" customFormat="1" x14ac:dyDescent="0.2">
      <c r="A806" s="2"/>
      <c r="B806" s="2"/>
      <c r="C806" s="2"/>
      <c r="D806" s="2"/>
      <c r="E806" s="2"/>
      <c r="F806" s="2"/>
      <c r="G806" s="2"/>
      <c r="H806" s="2"/>
      <c r="I806" s="2"/>
      <c r="J806" s="2"/>
      <c r="K806" s="2"/>
      <c r="L806" s="2"/>
      <c r="M806" s="2"/>
      <c r="N806" s="2"/>
      <c r="O806" s="2"/>
      <c r="P806" s="82"/>
    </row>
    <row r="807" spans="1:16" s="3" customFormat="1" x14ac:dyDescent="0.2">
      <c r="A807" s="2"/>
      <c r="B807" s="2"/>
      <c r="C807" s="2"/>
      <c r="D807" s="2"/>
      <c r="E807" s="2"/>
      <c r="F807" s="2"/>
      <c r="G807" s="2"/>
      <c r="H807" s="2"/>
      <c r="I807" s="2"/>
      <c r="J807" s="2"/>
      <c r="K807" s="2"/>
      <c r="L807" s="2"/>
      <c r="M807" s="2"/>
      <c r="N807" s="2"/>
      <c r="O807" s="2"/>
      <c r="P807" s="82"/>
    </row>
    <row r="808" spans="1:16" s="3" customFormat="1" x14ac:dyDescent="0.2">
      <c r="A808" s="2"/>
      <c r="B808" s="2"/>
      <c r="C808" s="2"/>
      <c r="D808" s="2"/>
      <c r="E808" s="2"/>
      <c r="F808" s="2"/>
      <c r="G808" s="2"/>
      <c r="H808" s="2"/>
      <c r="I808" s="2"/>
      <c r="J808" s="2"/>
      <c r="K808" s="2"/>
      <c r="L808" s="2"/>
      <c r="M808" s="2"/>
      <c r="N808" s="2"/>
      <c r="O808" s="2"/>
      <c r="P808" s="82"/>
    </row>
    <row r="809" spans="1:16" s="3" customFormat="1" x14ac:dyDescent="0.2">
      <c r="A809" s="2"/>
      <c r="B809" s="2"/>
      <c r="C809" s="2"/>
      <c r="D809" s="2"/>
      <c r="E809" s="2"/>
      <c r="F809" s="2"/>
      <c r="G809" s="2"/>
      <c r="H809" s="2"/>
      <c r="I809" s="2"/>
      <c r="J809" s="2"/>
      <c r="K809" s="2"/>
      <c r="L809" s="2"/>
      <c r="M809" s="2"/>
      <c r="N809" s="2"/>
      <c r="O809" s="2"/>
      <c r="P809" s="82"/>
    </row>
    <row r="810" spans="1:16" s="3" customFormat="1" x14ac:dyDescent="0.2">
      <c r="A810" s="2"/>
      <c r="B810" s="2"/>
      <c r="C810" s="2"/>
      <c r="D810" s="2"/>
      <c r="E810" s="2"/>
      <c r="F810" s="2"/>
      <c r="G810" s="2"/>
      <c r="H810" s="2"/>
      <c r="I810" s="2"/>
      <c r="J810" s="2"/>
      <c r="K810" s="2"/>
      <c r="L810" s="2"/>
      <c r="M810" s="2"/>
      <c r="N810" s="2"/>
      <c r="O810" s="2"/>
      <c r="P810" s="82"/>
    </row>
    <row r="811" spans="1:16" s="3" customFormat="1" x14ac:dyDescent="0.2">
      <c r="A811" s="2"/>
      <c r="B811" s="2"/>
      <c r="C811" s="2"/>
      <c r="D811" s="2"/>
      <c r="E811" s="2"/>
      <c r="F811" s="2"/>
      <c r="G811" s="2"/>
      <c r="H811" s="2"/>
      <c r="I811" s="2"/>
      <c r="J811" s="2"/>
      <c r="K811" s="2"/>
      <c r="L811" s="2"/>
      <c r="M811" s="2"/>
      <c r="N811" s="2"/>
      <c r="O811" s="2"/>
      <c r="P811" s="82"/>
    </row>
    <row r="812" spans="1:16" s="3" customFormat="1" x14ac:dyDescent="0.2">
      <c r="A812" s="2"/>
      <c r="B812" s="2"/>
      <c r="C812" s="2"/>
      <c r="D812" s="2"/>
      <c r="E812" s="2"/>
      <c r="F812" s="2"/>
      <c r="G812" s="2"/>
      <c r="H812" s="2"/>
      <c r="I812" s="2"/>
      <c r="J812" s="2"/>
      <c r="K812" s="2"/>
      <c r="L812" s="2"/>
      <c r="M812" s="2"/>
      <c r="N812" s="2"/>
      <c r="O812" s="2"/>
      <c r="P812" s="82"/>
    </row>
    <row r="813" spans="1:16" s="3" customFormat="1" x14ac:dyDescent="0.2">
      <c r="A813" s="2"/>
      <c r="B813" s="2"/>
      <c r="C813" s="2"/>
      <c r="D813" s="2"/>
      <c r="E813" s="2"/>
      <c r="F813" s="2"/>
      <c r="G813" s="2"/>
      <c r="H813" s="2"/>
      <c r="I813" s="2"/>
      <c r="J813" s="2"/>
      <c r="K813" s="2"/>
      <c r="L813" s="2"/>
      <c r="M813" s="2"/>
      <c r="N813" s="2"/>
      <c r="O813" s="2"/>
      <c r="P813" s="82"/>
    </row>
    <row r="814" spans="1:16" s="3" customFormat="1" x14ac:dyDescent="0.2">
      <c r="A814" s="2"/>
      <c r="B814" s="2"/>
      <c r="C814" s="2"/>
      <c r="D814" s="2"/>
      <c r="E814" s="2"/>
      <c r="F814" s="2"/>
      <c r="G814" s="2"/>
      <c r="H814" s="2"/>
      <c r="I814" s="2"/>
      <c r="J814" s="2"/>
      <c r="K814" s="2"/>
      <c r="L814" s="2"/>
      <c r="M814" s="2"/>
      <c r="N814" s="2"/>
      <c r="O814" s="2"/>
      <c r="P814" s="82"/>
    </row>
    <row r="815" spans="1:16" s="3" customFormat="1" x14ac:dyDescent="0.2">
      <c r="A815" s="2"/>
      <c r="B815" s="2"/>
      <c r="C815" s="2"/>
      <c r="D815" s="2"/>
      <c r="E815" s="2"/>
      <c r="F815" s="2"/>
      <c r="G815" s="2"/>
      <c r="H815" s="2"/>
      <c r="I815" s="2"/>
      <c r="J815" s="2"/>
      <c r="K815" s="2"/>
      <c r="L815" s="2"/>
      <c r="M815" s="2"/>
      <c r="N815" s="2"/>
      <c r="O815" s="2"/>
      <c r="P815" s="82"/>
    </row>
    <row r="816" spans="1:16" s="3" customFormat="1" x14ac:dyDescent="0.2">
      <c r="A816" s="2"/>
      <c r="B816" s="2"/>
      <c r="C816" s="2"/>
      <c r="D816" s="2"/>
      <c r="E816" s="2"/>
      <c r="F816" s="2"/>
      <c r="G816" s="2"/>
      <c r="H816" s="2"/>
      <c r="I816" s="2"/>
      <c r="J816" s="2"/>
      <c r="K816" s="2"/>
      <c r="L816" s="2"/>
      <c r="M816" s="2"/>
      <c r="N816" s="2"/>
      <c r="O816" s="2"/>
      <c r="P816" s="82"/>
    </row>
    <row r="817" spans="1:16" s="3" customFormat="1" x14ac:dyDescent="0.2">
      <c r="A817" s="2"/>
      <c r="B817" s="2"/>
      <c r="C817" s="2"/>
      <c r="D817" s="2"/>
      <c r="E817" s="2"/>
      <c r="F817" s="2"/>
      <c r="G817" s="2"/>
      <c r="H817" s="2"/>
      <c r="I817" s="2"/>
      <c r="J817" s="2"/>
      <c r="K817" s="2"/>
      <c r="L817" s="2"/>
      <c r="M817" s="2"/>
      <c r="N817" s="2"/>
      <c r="O817" s="2"/>
      <c r="P817" s="82"/>
    </row>
    <row r="818" spans="1:16" s="3" customFormat="1" x14ac:dyDescent="0.2">
      <c r="A818" s="2"/>
      <c r="B818" s="2"/>
      <c r="C818" s="2"/>
      <c r="D818" s="2"/>
      <c r="E818" s="2"/>
      <c r="F818" s="2"/>
      <c r="G818" s="2"/>
      <c r="H818" s="2"/>
      <c r="I818" s="2"/>
      <c r="J818" s="2"/>
      <c r="K818" s="2"/>
      <c r="L818" s="2"/>
      <c r="M818" s="2"/>
      <c r="N818" s="2"/>
      <c r="O818" s="2"/>
      <c r="P818" s="82"/>
    </row>
    <row r="819" spans="1:16" s="3" customFormat="1" x14ac:dyDescent="0.2">
      <c r="A819" s="2"/>
      <c r="B819" s="2"/>
      <c r="C819" s="2"/>
      <c r="D819" s="2"/>
      <c r="E819" s="2"/>
      <c r="F819" s="2"/>
      <c r="G819" s="2"/>
      <c r="H819" s="2"/>
      <c r="I819" s="2"/>
      <c r="J819" s="2"/>
      <c r="K819" s="2"/>
      <c r="L819" s="2"/>
      <c r="M819" s="2"/>
      <c r="N819" s="2"/>
      <c r="O819" s="2"/>
      <c r="P819" s="82"/>
    </row>
    <row r="820" spans="1:16" s="3" customFormat="1" x14ac:dyDescent="0.2">
      <c r="A820" s="2"/>
      <c r="B820" s="2"/>
      <c r="C820" s="2"/>
      <c r="D820" s="2"/>
      <c r="E820" s="2"/>
      <c r="F820" s="2"/>
      <c r="G820" s="2"/>
      <c r="H820" s="2"/>
      <c r="I820" s="2"/>
      <c r="J820" s="2"/>
      <c r="K820" s="2"/>
      <c r="L820" s="2"/>
      <c r="M820" s="2"/>
      <c r="N820" s="2"/>
      <c r="O820" s="2"/>
      <c r="P820" s="82"/>
    </row>
    <row r="821" spans="1:16" s="3" customFormat="1" x14ac:dyDescent="0.2">
      <c r="A821" s="2"/>
      <c r="B821" s="2"/>
      <c r="C821" s="2"/>
      <c r="D821" s="2"/>
      <c r="E821" s="2"/>
      <c r="F821" s="2"/>
      <c r="G821" s="2"/>
      <c r="H821" s="2"/>
      <c r="I821" s="2"/>
      <c r="J821" s="2"/>
      <c r="K821" s="2"/>
      <c r="L821" s="2"/>
      <c r="M821" s="2"/>
      <c r="N821" s="2"/>
      <c r="O821" s="2"/>
      <c r="P821" s="82"/>
    </row>
    <row r="822" spans="1:16" s="3" customFormat="1" x14ac:dyDescent="0.2">
      <c r="A822" s="2"/>
      <c r="B822" s="2"/>
      <c r="C822" s="2"/>
      <c r="D822" s="2"/>
      <c r="E822" s="2"/>
      <c r="F822" s="2"/>
      <c r="G822" s="2"/>
      <c r="H822" s="2"/>
      <c r="I822" s="2"/>
      <c r="J822" s="2"/>
      <c r="K822" s="2"/>
      <c r="L822" s="2"/>
      <c r="M822" s="2"/>
      <c r="N822" s="2"/>
      <c r="O822" s="2"/>
      <c r="P822" s="82"/>
    </row>
    <row r="823" spans="1:16" s="3" customFormat="1" x14ac:dyDescent="0.2">
      <c r="A823" s="2"/>
      <c r="B823" s="2"/>
      <c r="C823" s="2"/>
      <c r="D823" s="2"/>
      <c r="E823" s="2"/>
      <c r="F823" s="2"/>
      <c r="G823" s="2"/>
      <c r="H823" s="2"/>
      <c r="I823" s="2"/>
      <c r="J823" s="2"/>
      <c r="K823" s="2"/>
      <c r="L823" s="2"/>
      <c r="M823" s="2"/>
      <c r="N823" s="2"/>
      <c r="O823" s="2"/>
      <c r="P823" s="82"/>
    </row>
    <row r="824" spans="1:16" s="3" customFormat="1" x14ac:dyDescent="0.2">
      <c r="A824" s="2"/>
      <c r="B824" s="2"/>
      <c r="C824" s="2"/>
      <c r="D824" s="2"/>
      <c r="E824" s="2"/>
      <c r="F824" s="2"/>
      <c r="G824" s="2"/>
      <c r="H824" s="2"/>
      <c r="I824" s="2"/>
      <c r="J824" s="2"/>
      <c r="K824" s="2"/>
      <c r="L824" s="2"/>
      <c r="M824" s="2"/>
      <c r="N824" s="2"/>
      <c r="O824" s="2"/>
      <c r="P824" s="82"/>
    </row>
    <row r="825" spans="1:16" s="3" customFormat="1" x14ac:dyDescent="0.2">
      <c r="A825" s="2"/>
      <c r="B825" s="2"/>
      <c r="C825" s="2"/>
      <c r="D825" s="2"/>
      <c r="E825" s="2"/>
      <c r="F825" s="2"/>
      <c r="G825" s="2"/>
      <c r="H825" s="2"/>
      <c r="I825" s="2"/>
      <c r="J825" s="2"/>
      <c r="K825" s="2"/>
      <c r="L825" s="2"/>
      <c r="M825" s="2"/>
      <c r="N825" s="2"/>
      <c r="O825" s="2"/>
      <c r="P825" s="82"/>
    </row>
    <row r="826" spans="1:16" s="3" customFormat="1" x14ac:dyDescent="0.2">
      <c r="A826" s="2"/>
      <c r="B826" s="2"/>
      <c r="C826" s="2"/>
      <c r="D826" s="2"/>
      <c r="E826" s="2"/>
      <c r="F826" s="2"/>
      <c r="G826" s="2"/>
      <c r="H826" s="2"/>
      <c r="I826" s="2"/>
      <c r="J826" s="2"/>
      <c r="K826" s="2"/>
      <c r="L826" s="2"/>
      <c r="M826" s="2"/>
      <c r="N826" s="2"/>
      <c r="O826" s="2"/>
      <c r="P826" s="82"/>
    </row>
    <row r="827" spans="1:16" s="3" customFormat="1" x14ac:dyDescent="0.2">
      <c r="A827" s="2"/>
      <c r="B827" s="2"/>
      <c r="C827" s="2"/>
      <c r="D827" s="2"/>
      <c r="E827" s="2"/>
      <c r="F827" s="2"/>
      <c r="G827" s="2"/>
      <c r="H827" s="2"/>
      <c r="I827" s="2"/>
      <c r="J827" s="2"/>
      <c r="K827" s="2"/>
      <c r="L827" s="2"/>
      <c r="M827" s="2"/>
      <c r="N827" s="2"/>
      <c r="O827" s="2"/>
      <c r="P827" s="82"/>
    </row>
    <row r="828" spans="1:16" s="3" customFormat="1" x14ac:dyDescent="0.2">
      <c r="A828" s="2"/>
      <c r="B828" s="2"/>
      <c r="C828" s="2"/>
      <c r="D828" s="2"/>
      <c r="E828" s="2"/>
      <c r="F828" s="2"/>
      <c r="G828" s="2"/>
      <c r="H828" s="2"/>
      <c r="I828" s="2"/>
      <c r="J828" s="2"/>
      <c r="K828" s="2"/>
      <c r="L828" s="2"/>
      <c r="M828" s="2"/>
      <c r="N828" s="2"/>
      <c r="O828" s="2"/>
      <c r="P828" s="82"/>
    </row>
    <row r="829" spans="1:16" s="3" customFormat="1" x14ac:dyDescent="0.2">
      <c r="A829" s="2"/>
      <c r="B829" s="2"/>
      <c r="C829" s="2"/>
      <c r="D829" s="2"/>
      <c r="E829" s="2"/>
      <c r="F829" s="2"/>
      <c r="G829" s="2"/>
      <c r="H829" s="2"/>
      <c r="I829" s="2"/>
      <c r="J829" s="2"/>
      <c r="K829" s="2"/>
      <c r="L829" s="2"/>
      <c r="M829" s="2"/>
      <c r="N829" s="2"/>
      <c r="O829" s="2"/>
      <c r="P829" s="82"/>
    </row>
    <row r="830" spans="1:16" s="3" customFormat="1" x14ac:dyDescent="0.2">
      <c r="A830" s="2"/>
      <c r="B830" s="2"/>
      <c r="C830" s="2"/>
      <c r="D830" s="2"/>
      <c r="E830" s="2"/>
      <c r="F830" s="2"/>
      <c r="G830" s="2"/>
      <c r="H830" s="2"/>
      <c r="I830" s="2"/>
      <c r="J830" s="2"/>
      <c r="K830" s="2"/>
      <c r="L830" s="2"/>
      <c r="M830" s="2"/>
      <c r="N830" s="2"/>
      <c r="O830" s="2"/>
      <c r="P830" s="82"/>
    </row>
    <row r="831" spans="1:16" s="3" customFormat="1" x14ac:dyDescent="0.2">
      <c r="A831" s="2"/>
      <c r="B831" s="2"/>
      <c r="C831" s="2"/>
      <c r="D831" s="2"/>
      <c r="E831" s="2"/>
      <c r="F831" s="2"/>
      <c r="G831" s="2"/>
      <c r="H831" s="2"/>
      <c r="I831" s="2"/>
      <c r="J831" s="2"/>
      <c r="K831" s="2"/>
      <c r="L831" s="2"/>
      <c r="M831" s="2"/>
      <c r="N831" s="2"/>
      <c r="O831" s="2"/>
      <c r="P831" s="82"/>
    </row>
    <row r="832" spans="1:16" s="3" customFormat="1" x14ac:dyDescent="0.2">
      <c r="A832" s="2"/>
      <c r="B832" s="2"/>
      <c r="C832" s="2"/>
      <c r="D832" s="2"/>
      <c r="E832" s="2"/>
      <c r="F832" s="2"/>
      <c r="G832" s="2"/>
      <c r="H832" s="2"/>
      <c r="I832" s="2"/>
      <c r="J832" s="2"/>
      <c r="K832" s="2"/>
      <c r="L832" s="2"/>
      <c r="M832" s="2"/>
      <c r="N832" s="2"/>
      <c r="O832" s="2"/>
      <c r="P832" s="82"/>
    </row>
    <row r="833" spans="1:16" s="3" customFormat="1" x14ac:dyDescent="0.2">
      <c r="A833" s="2"/>
      <c r="B833" s="2"/>
      <c r="C833" s="2"/>
      <c r="D833" s="2"/>
      <c r="E833" s="2"/>
      <c r="F833" s="2"/>
      <c r="G833" s="2"/>
      <c r="H833" s="2"/>
      <c r="I833" s="2"/>
      <c r="J833" s="2"/>
      <c r="K833" s="2"/>
      <c r="L833" s="2"/>
      <c r="M833" s="2"/>
      <c r="N833" s="2"/>
      <c r="O833" s="2"/>
      <c r="P833" s="82"/>
    </row>
    <row r="834" spans="1:16" s="3" customFormat="1" x14ac:dyDescent="0.2">
      <c r="A834" s="2"/>
      <c r="B834" s="2"/>
      <c r="C834" s="2"/>
      <c r="D834" s="2"/>
      <c r="E834" s="2"/>
      <c r="F834" s="2"/>
      <c r="G834" s="2"/>
      <c r="H834" s="2"/>
      <c r="I834" s="2"/>
      <c r="J834" s="2"/>
      <c r="K834" s="2"/>
      <c r="L834" s="2"/>
      <c r="M834" s="2"/>
      <c r="N834" s="2"/>
      <c r="O834" s="2"/>
      <c r="P834" s="82"/>
    </row>
    <row r="835" spans="1:16" s="3" customFormat="1" x14ac:dyDescent="0.2">
      <c r="A835" s="2"/>
      <c r="B835" s="2"/>
      <c r="C835" s="2"/>
      <c r="D835" s="2"/>
      <c r="E835" s="2"/>
      <c r="F835" s="2"/>
      <c r="G835" s="2"/>
      <c r="H835" s="2"/>
      <c r="I835" s="2"/>
      <c r="J835" s="2"/>
      <c r="K835" s="2"/>
      <c r="L835" s="2"/>
      <c r="M835" s="2"/>
      <c r="N835" s="2"/>
      <c r="O835" s="2"/>
      <c r="P835" s="82"/>
    </row>
    <row r="836" spans="1:16" s="3" customFormat="1" x14ac:dyDescent="0.2">
      <c r="A836" s="2"/>
      <c r="B836" s="2"/>
      <c r="C836" s="2"/>
      <c r="D836" s="2"/>
      <c r="E836" s="2"/>
      <c r="F836" s="2"/>
      <c r="G836" s="2"/>
      <c r="H836" s="2"/>
      <c r="I836" s="2"/>
      <c r="J836" s="2"/>
      <c r="K836" s="2"/>
      <c r="L836" s="2"/>
      <c r="M836" s="2"/>
      <c r="N836" s="2"/>
      <c r="O836" s="2"/>
      <c r="P836" s="82"/>
    </row>
    <row r="837" spans="1:16" s="3" customFormat="1" x14ac:dyDescent="0.2">
      <c r="A837" s="2"/>
      <c r="B837" s="2"/>
      <c r="C837" s="2"/>
      <c r="D837" s="2"/>
      <c r="E837" s="2"/>
      <c r="F837" s="2"/>
      <c r="G837" s="2"/>
      <c r="H837" s="2"/>
      <c r="I837" s="2"/>
      <c r="J837" s="2"/>
      <c r="K837" s="2"/>
      <c r="L837" s="2"/>
      <c r="M837" s="2"/>
      <c r="N837" s="2"/>
      <c r="O837" s="2"/>
      <c r="P837" s="82"/>
    </row>
    <row r="838" spans="1:16" s="3" customFormat="1" x14ac:dyDescent="0.2">
      <c r="A838" s="2"/>
      <c r="B838" s="2"/>
      <c r="C838" s="2"/>
      <c r="D838" s="2"/>
      <c r="E838" s="2"/>
      <c r="F838" s="2"/>
      <c r="G838" s="2"/>
      <c r="H838" s="2"/>
      <c r="I838" s="2"/>
      <c r="J838" s="2"/>
      <c r="K838" s="2"/>
      <c r="L838" s="2"/>
      <c r="M838" s="2"/>
      <c r="N838" s="2"/>
      <c r="O838" s="2"/>
      <c r="P838" s="82"/>
    </row>
    <row r="839" spans="1:16" s="3" customFormat="1" x14ac:dyDescent="0.2">
      <c r="A839" s="2"/>
      <c r="B839" s="2"/>
      <c r="C839" s="2"/>
      <c r="D839" s="2"/>
      <c r="E839" s="2"/>
      <c r="F839" s="2"/>
      <c r="G839" s="2"/>
      <c r="H839" s="2"/>
      <c r="I839" s="2"/>
      <c r="J839" s="2"/>
      <c r="K839" s="2"/>
      <c r="L839" s="2"/>
      <c r="M839" s="2"/>
      <c r="N839" s="2"/>
      <c r="O839" s="2"/>
      <c r="P839" s="82"/>
    </row>
    <row r="840" spans="1:16" s="3" customFormat="1" x14ac:dyDescent="0.2">
      <c r="A840" s="2"/>
      <c r="B840" s="2"/>
      <c r="C840" s="2"/>
      <c r="D840" s="2"/>
      <c r="E840" s="2"/>
      <c r="F840" s="2"/>
      <c r="G840" s="2"/>
      <c r="H840" s="2"/>
      <c r="I840" s="2"/>
      <c r="J840" s="2"/>
      <c r="K840" s="2"/>
      <c r="L840" s="2"/>
      <c r="M840" s="2"/>
      <c r="N840" s="2"/>
      <c r="O840" s="2"/>
      <c r="P840" s="82"/>
    </row>
    <row r="841" spans="1:16" s="3" customFormat="1" x14ac:dyDescent="0.2">
      <c r="A841" s="2"/>
      <c r="B841" s="2"/>
      <c r="C841" s="2"/>
      <c r="D841" s="2"/>
      <c r="E841" s="2"/>
      <c r="F841" s="2"/>
      <c r="G841" s="2"/>
      <c r="H841" s="2"/>
      <c r="I841" s="2"/>
      <c r="J841" s="2"/>
      <c r="K841" s="2"/>
      <c r="L841" s="2"/>
      <c r="M841" s="2"/>
      <c r="N841" s="2"/>
      <c r="O841" s="2"/>
      <c r="P841" s="82"/>
    </row>
    <row r="842" spans="1:16" s="3" customFormat="1" x14ac:dyDescent="0.2">
      <c r="A842" s="2"/>
      <c r="B842" s="2"/>
      <c r="C842" s="2"/>
      <c r="D842" s="2"/>
      <c r="E842" s="2"/>
      <c r="F842" s="2"/>
      <c r="G842" s="2"/>
      <c r="H842" s="2"/>
      <c r="I842" s="2"/>
      <c r="J842" s="2"/>
      <c r="K842" s="2"/>
      <c r="L842" s="2"/>
      <c r="M842" s="2"/>
      <c r="N842" s="2"/>
      <c r="O842" s="2"/>
      <c r="P842" s="82"/>
    </row>
    <row r="843" spans="1:16" s="3" customFormat="1" x14ac:dyDescent="0.2">
      <c r="A843" s="2"/>
      <c r="B843" s="2"/>
      <c r="C843" s="2"/>
      <c r="D843" s="2"/>
      <c r="E843" s="2"/>
      <c r="F843" s="2"/>
      <c r="G843" s="2"/>
      <c r="H843" s="2"/>
      <c r="I843" s="2"/>
      <c r="J843" s="2"/>
      <c r="K843" s="2"/>
      <c r="L843" s="2"/>
      <c r="M843" s="2"/>
      <c r="N843" s="2"/>
      <c r="O843" s="2"/>
      <c r="P843" s="82"/>
    </row>
    <row r="844" spans="1:16" s="3" customFormat="1" x14ac:dyDescent="0.2">
      <c r="A844" s="2"/>
      <c r="B844" s="2"/>
      <c r="C844" s="2"/>
      <c r="D844" s="2"/>
      <c r="E844" s="2"/>
      <c r="F844" s="2"/>
      <c r="G844" s="2"/>
      <c r="H844" s="2"/>
      <c r="I844" s="2"/>
      <c r="J844" s="2"/>
      <c r="K844" s="2"/>
      <c r="L844" s="2"/>
      <c r="M844" s="2"/>
      <c r="N844" s="2"/>
      <c r="O844" s="2"/>
      <c r="P844" s="82"/>
    </row>
    <row r="845" spans="1:16" s="3" customFormat="1" x14ac:dyDescent="0.2">
      <c r="A845" s="2"/>
      <c r="B845" s="2"/>
      <c r="C845" s="2"/>
      <c r="D845" s="2"/>
      <c r="E845" s="2"/>
      <c r="F845" s="2"/>
      <c r="G845" s="2"/>
      <c r="H845" s="2"/>
      <c r="I845" s="2"/>
      <c r="J845" s="2"/>
      <c r="K845" s="2"/>
      <c r="L845" s="2"/>
      <c r="M845" s="2"/>
      <c r="N845" s="2"/>
      <c r="O845" s="2"/>
      <c r="P845" s="82"/>
    </row>
    <row r="846" spans="1:16" s="3" customFormat="1" x14ac:dyDescent="0.2">
      <c r="A846" s="2"/>
      <c r="B846" s="2"/>
      <c r="C846" s="2"/>
      <c r="D846" s="2"/>
      <c r="E846" s="2"/>
      <c r="F846" s="2"/>
      <c r="G846" s="2"/>
      <c r="H846" s="2"/>
      <c r="I846" s="2"/>
      <c r="J846" s="2"/>
      <c r="K846" s="2"/>
      <c r="L846" s="2"/>
      <c r="M846" s="2"/>
      <c r="N846" s="2"/>
      <c r="O846" s="2"/>
      <c r="P846" s="82"/>
    </row>
    <row r="847" spans="1:16" s="3" customFormat="1" x14ac:dyDescent="0.2">
      <c r="A847" s="2"/>
      <c r="B847" s="2"/>
      <c r="C847" s="2"/>
      <c r="D847" s="2"/>
      <c r="E847" s="2"/>
      <c r="F847" s="2"/>
      <c r="G847" s="2"/>
      <c r="H847" s="2"/>
      <c r="I847" s="2"/>
      <c r="J847" s="2"/>
      <c r="K847" s="2"/>
      <c r="L847" s="2"/>
      <c r="M847" s="2"/>
      <c r="N847" s="2"/>
      <c r="O847" s="2"/>
      <c r="P847" s="82"/>
    </row>
    <row r="848" spans="1:16" s="3" customFormat="1" x14ac:dyDescent="0.2">
      <c r="A848" s="2"/>
      <c r="B848" s="2"/>
      <c r="C848" s="2"/>
      <c r="D848" s="2"/>
      <c r="E848" s="2"/>
      <c r="F848" s="2"/>
      <c r="G848" s="2"/>
      <c r="H848" s="2"/>
      <c r="I848" s="2"/>
      <c r="J848" s="2"/>
      <c r="K848" s="2"/>
      <c r="L848" s="2"/>
      <c r="M848" s="2"/>
      <c r="N848" s="2"/>
      <c r="O848" s="2"/>
      <c r="P848" s="82"/>
    </row>
    <row r="849" spans="1:16" s="3" customFormat="1" x14ac:dyDescent="0.2">
      <c r="A849" s="2"/>
      <c r="B849" s="2"/>
      <c r="C849" s="2"/>
      <c r="D849" s="2"/>
      <c r="E849" s="2"/>
      <c r="F849" s="2"/>
      <c r="G849" s="2"/>
      <c r="H849" s="2"/>
      <c r="I849" s="2"/>
      <c r="J849" s="2"/>
      <c r="K849" s="2"/>
      <c r="L849" s="2"/>
      <c r="M849" s="2"/>
      <c r="N849" s="2"/>
      <c r="O849" s="2"/>
      <c r="P849" s="82"/>
    </row>
    <row r="850" spans="1:16" s="3" customFormat="1" x14ac:dyDescent="0.2">
      <c r="A850" s="2"/>
      <c r="B850" s="2"/>
      <c r="C850" s="2"/>
      <c r="D850" s="2"/>
      <c r="E850" s="2"/>
      <c r="F850" s="2"/>
      <c r="G850" s="2"/>
      <c r="H850" s="2"/>
      <c r="I850" s="2"/>
      <c r="J850" s="2"/>
      <c r="K850" s="2"/>
      <c r="L850" s="2"/>
      <c r="M850" s="2"/>
      <c r="N850" s="2"/>
      <c r="O850" s="2"/>
      <c r="P850" s="82"/>
    </row>
    <row r="851" spans="1:16" s="3" customFormat="1" x14ac:dyDescent="0.2">
      <c r="A851" s="2"/>
      <c r="B851" s="2"/>
      <c r="C851" s="2"/>
      <c r="D851" s="2"/>
      <c r="E851" s="2"/>
      <c r="F851" s="2"/>
      <c r="G851" s="2"/>
      <c r="H851" s="2"/>
      <c r="I851" s="2"/>
      <c r="J851" s="2"/>
      <c r="K851" s="2"/>
      <c r="L851" s="2"/>
      <c r="M851" s="2"/>
      <c r="N851" s="2"/>
      <c r="O851" s="2"/>
      <c r="P851" s="82"/>
    </row>
    <row r="852" spans="1:16" s="3" customFormat="1" x14ac:dyDescent="0.2">
      <c r="A852" s="2"/>
      <c r="B852" s="2"/>
      <c r="C852" s="2"/>
      <c r="D852" s="2"/>
      <c r="E852" s="2"/>
      <c r="F852" s="2"/>
      <c r="G852" s="2"/>
      <c r="H852" s="2"/>
      <c r="I852" s="2"/>
      <c r="J852" s="2"/>
      <c r="K852" s="2"/>
      <c r="L852" s="2"/>
      <c r="M852" s="2"/>
      <c r="N852" s="2"/>
      <c r="O852" s="2"/>
      <c r="P852" s="82"/>
    </row>
    <row r="853" spans="1:16" s="3" customFormat="1" x14ac:dyDescent="0.2">
      <c r="A853" s="2"/>
      <c r="B853" s="2"/>
      <c r="C853" s="2"/>
      <c r="D853" s="2"/>
      <c r="E853" s="2"/>
      <c r="F853" s="2"/>
      <c r="G853" s="2"/>
      <c r="H853" s="2"/>
      <c r="I853" s="2"/>
      <c r="J853" s="2"/>
      <c r="K853" s="2"/>
      <c r="L853" s="2"/>
      <c r="M853" s="2"/>
      <c r="N853" s="2"/>
      <c r="O853" s="2"/>
      <c r="P853" s="82"/>
    </row>
    <row r="854" spans="1:16" s="3" customFormat="1" x14ac:dyDescent="0.2">
      <c r="A854" s="2"/>
      <c r="B854" s="2"/>
      <c r="C854" s="2"/>
      <c r="D854" s="2"/>
      <c r="E854" s="2"/>
      <c r="F854" s="2"/>
      <c r="G854" s="2"/>
      <c r="H854" s="2"/>
      <c r="I854" s="2"/>
      <c r="J854" s="2"/>
      <c r="K854" s="2"/>
      <c r="L854" s="2"/>
      <c r="M854" s="2"/>
      <c r="N854" s="2"/>
      <c r="O854" s="2"/>
      <c r="P854" s="82"/>
    </row>
    <row r="855" spans="1:16" s="3" customFormat="1" x14ac:dyDescent="0.2">
      <c r="A855" s="2"/>
      <c r="B855" s="2"/>
      <c r="C855" s="2"/>
      <c r="D855" s="2"/>
      <c r="E855" s="2"/>
      <c r="F855" s="2"/>
      <c r="G855" s="2"/>
      <c r="H855" s="2"/>
      <c r="I855" s="2"/>
      <c r="J855" s="2"/>
      <c r="K855" s="2"/>
      <c r="L855" s="2"/>
      <c r="M855" s="2"/>
      <c r="N855" s="2"/>
      <c r="O855" s="2"/>
      <c r="P855" s="82"/>
    </row>
    <row r="856" spans="1:16" s="3" customFormat="1" x14ac:dyDescent="0.2">
      <c r="A856" s="2"/>
      <c r="B856" s="2"/>
      <c r="C856" s="2"/>
      <c r="D856" s="2"/>
      <c r="E856" s="2"/>
      <c r="F856" s="2"/>
      <c r="G856" s="2"/>
      <c r="H856" s="2"/>
      <c r="I856" s="2"/>
      <c r="J856" s="2"/>
      <c r="K856" s="2"/>
      <c r="L856" s="2"/>
      <c r="M856" s="2"/>
      <c r="N856" s="2"/>
      <c r="O856" s="2"/>
      <c r="P856" s="82"/>
    </row>
    <row r="857" spans="1:16" s="3" customFormat="1" x14ac:dyDescent="0.2">
      <c r="A857" s="2"/>
      <c r="B857" s="2"/>
      <c r="C857" s="2"/>
      <c r="D857" s="2"/>
      <c r="E857" s="2"/>
      <c r="F857" s="2"/>
      <c r="G857" s="2"/>
      <c r="H857" s="2"/>
      <c r="I857" s="2"/>
      <c r="J857" s="2"/>
      <c r="K857" s="2"/>
      <c r="L857" s="2"/>
      <c r="M857" s="2"/>
      <c r="N857" s="2"/>
      <c r="O857" s="2"/>
      <c r="P857" s="82"/>
    </row>
    <row r="858" spans="1:16" s="3" customFormat="1" x14ac:dyDescent="0.2">
      <c r="A858" s="2"/>
      <c r="B858" s="2"/>
      <c r="C858" s="2"/>
      <c r="D858" s="2"/>
      <c r="E858" s="2"/>
      <c r="F858" s="2"/>
      <c r="G858" s="2"/>
      <c r="H858" s="2"/>
      <c r="I858" s="2"/>
      <c r="J858" s="2"/>
      <c r="K858" s="2"/>
      <c r="L858" s="2"/>
      <c r="M858" s="2"/>
      <c r="N858" s="2"/>
      <c r="O858" s="2"/>
      <c r="P858" s="82"/>
    </row>
    <row r="859" spans="1:16" s="3" customFormat="1" x14ac:dyDescent="0.2">
      <c r="A859" s="2"/>
      <c r="B859" s="2"/>
      <c r="C859" s="2"/>
      <c r="D859" s="2"/>
      <c r="E859" s="2"/>
      <c r="F859" s="2"/>
      <c r="G859" s="2"/>
      <c r="H859" s="2"/>
      <c r="I859" s="2"/>
      <c r="J859" s="2"/>
      <c r="K859" s="2"/>
      <c r="L859" s="2"/>
      <c r="M859" s="2"/>
      <c r="N859" s="2"/>
      <c r="O859" s="2"/>
      <c r="P859" s="82"/>
    </row>
    <row r="860" spans="1:16" s="3" customFormat="1" x14ac:dyDescent="0.2">
      <c r="A860" s="2"/>
      <c r="B860" s="2"/>
      <c r="C860" s="2"/>
      <c r="D860" s="2"/>
      <c r="E860" s="2"/>
      <c r="F860" s="2"/>
      <c r="G860" s="2"/>
      <c r="H860" s="2"/>
      <c r="I860" s="2"/>
      <c r="J860" s="2"/>
      <c r="K860" s="2"/>
      <c r="L860" s="2"/>
      <c r="M860" s="2"/>
      <c r="N860" s="2"/>
      <c r="O860" s="2"/>
      <c r="P860" s="82"/>
    </row>
    <row r="861" spans="1:16" s="3" customFormat="1" x14ac:dyDescent="0.2">
      <c r="A861" s="2"/>
      <c r="B861" s="2"/>
      <c r="C861" s="2"/>
      <c r="D861" s="2"/>
      <c r="E861" s="2"/>
      <c r="F861" s="2"/>
      <c r="G861" s="2"/>
      <c r="H861" s="2"/>
      <c r="I861" s="2"/>
      <c r="J861" s="2"/>
      <c r="K861" s="2"/>
      <c r="L861" s="2"/>
      <c r="M861" s="2"/>
      <c r="N861" s="2"/>
      <c r="O861" s="2"/>
      <c r="P861" s="82"/>
    </row>
    <row r="862" spans="1:16" s="3" customFormat="1" x14ac:dyDescent="0.2">
      <c r="A862" s="2"/>
      <c r="B862" s="2"/>
      <c r="C862" s="2"/>
      <c r="D862" s="2"/>
      <c r="E862" s="2"/>
      <c r="F862" s="2"/>
      <c r="G862" s="2"/>
      <c r="H862" s="2"/>
      <c r="I862" s="2"/>
      <c r="J862" s="2"/>
      <c r="K862" s="2"/>
      <c r="L862" s="2"/>
      <c r="M862" s="2"/>
      <c r="N862" s="2"/>
      <c r="O862" s="2"/>
      <c r="P862" s="82"/>
    </row>
    <row r="863" spans="1:16" s="3" customFormat="1" x14ac:dyDescent="0.2">
      <c r="A863" s="2"/>
      <c r="B863" s="2"/>
      <c r="C863" s="2"/>
      <c r="D863" s="2"/>
      <c r="E863" s="2"/>
      <c r="F863" s="2"/>
      <c r="G863" s="2"/>
      <c r="H863" s="2"/>
      <c r="I863" s="2"/>
      <c r="J863" s="2"/>
      <c r="K863" s="2"/>
      <c r="L863" s="2"/>
      <c r="M863" s="2"/>
      <c r="N863" s="2"/>
      <c r="O863" s="2"/>
      <c r="P863" s="82"/>
    </row>
    <row r="864" spans="1:16" s="3" customFormat="1" x14ac:dyDescent="0.2">
      <c r="A864" s="2"/>
      <c r="B864" s="2"/>
      <c r="C864" s="2"/>
      <c r="D864" s="2"/>
      <c r="E864" s="2"/>
      <c r="F864" s="2"/>
      <c r="G864" s="2"/>
      <c r="H864" s="2"/>
      <c r="I864" s="2"/>
      <c r="J864" s="2"/>
      <c r="K864" s="2"/>
      <c r="L864" s="2"/>
      <c r="M864" s="2"/>
      <c r="N864" s="2"/>
      <c r="O864" s="2"/>
      <c r="P864" s="82"/>
    </row>
    <row r="865" spans="1:16" s="3" customFormat="1" x14ac:dyDescent="0.2">
      <c r="A865" s="2"/>
      <c r="B865" s="2"/>
      <c r="C865" s="2"/>
      <c r="D865" s="2"/>
      <c r="E865" s="2"/>
      <c r="F865" s="2"/>
      <c r="G865" s="2"/>
      <c r="H865" s="2"/>
      <c r="I865" s="2"/>
      <c r="J865" s="2"/>
      <c r="K865" s="2"/>
      <c r="L865" s="2"/>
      <c r="M865" s="2"/>
      <c r="N865" s="2"/>
      <c r="O865" s="2"/>
      <c r="P865" s="82"/>
    </row>
    <row r="866" spans="1:16" s="3" customFormat="1" x14ac:dyDescent="0.2">
      <c r="A866" s="2"/>
      <c r="B866" s="2"/>
      <c r="C866" s="2"/>
      <c r="D866" s="2"/>
      <c r="E866" s="2"/>
      <c r="F866" s="2"/>
      <c r="G866" s="2"/>
      <c r="H866" s="2"/>
      <c r="I866" s="2"/>
      <c r="J866" s="2"/>
      <c r="K866" s="2"/>
      <c r="L866" s="2"/>
      <c r="M866" s="2"/>
      <c r="N866" s="2"/>
      <c r="O866" s="2"/>
      <c r="P866" s="82"/>
    </row>
    <row r="867" spans="1:16" s="3" customFormat="1" x14ac:dyDescent="0.2">
      <c r="A867" s="2"/>
      <c r="B867" s="2"/>
      <c r="C867" s="2"/>
      <c r="D867" s="2"/>
      <c r="E867" s="2"/>
      <c r="F867" s="2"/>
      <c r="G867" s="2"/>
      <c r="H867" s="2"/>
      <c r="I867" s="2"/>
      <c r="J867" s="2"/>
      <c r="K867" s="2"/>
      <c r="L867" s="2"/>
      <c r="M867" s="2"/>
      <c r="N867" s="2"/>
      <c r="O867" s="2"/>
      <c r="P867" s="82"/>
    </row>
    <row r="868" spans="1:16" s="3" customFormat="1" x14ac:dyDescent="0.2">
      <c r="A868" s="2"/>
      <c r="B868" s="2"/>
      <c r="C868" s="2"/>
      <c r="D868" s="2"/>
      <c r="E868" s="2"/>
      <c r="F868" s="2"/>
      <c r="G868" s="2"/>
      <c r="H868" s="2"/>
      <c r="I868" s="2"/>
      <c r="J868" s="2"/>
      <c r="K868" s="2"/>
      <c r="L868" s="2"/>
      <c r="M868" s="2"/>
      <c r="N868" s="2"/>
      <c r="O868" s="2"/>
      <c r="P868" s="82"/>
    </row>
    <row r="869" spans="1:16" s="3" customFormat="1" x14ac:dyDescent="0.2">
      <c r="A869" s="2"/>
      <c r="B869" s="2"/>
      <c r="C869" s="2"/>
      <c r="D869" s="2"/>
      <c r="E869" s="2"/>
      <c r="F869" s="2"/>
      <c r="G869" s="2"/>
      <c r="H869" s="2"/>
      <c r="I869" s="2"/>
      <c r="J869" s="2"/>
      <c r="K869" s="2"/>
      <c r="L869" s="2"/>
      <c r="M869" s="2"/>
      <c r="N869" s="2"/>
      <c r="O869" s="2"/>
      <c r="P869" s="82"/>
    </row>
    <row r="870" spans="1:16" s="3" customFormat="1" x14ac:dyDescent="0.2">
      <c r="A870" s="2"/>
      <c r="B870" s="2"/>
      <c r="C870" s="2"/>
      <c r="D870" s="2"/>
      <c r="E870" s="2"/>
      <c r="F870" s="2"/>
      <c r="G870" s="2"/>
      <c r="H870" s="2"/>
      <c r="I870" s="2"/>
      <c r="J870" s="2"/>
      <c r="K870" s="2"/>
      <c r="L870" s="2"/>
      <c r="M870" s="2"/>
      <c r="N870" s="2"/>
      <c r="O870" s="2"/>
      <c r="P870" s="82"/>
    </row>
    <row r="871" spans="1:16" s="3" customFormat="1" x14ac:dyDescent="0.2">
      <c r="A871" s="2"/>
      <c r="B871" s="2"/>
      <c r="C871" s="2"/>
      <c r="D871" s="2"/>
      <c r="E871" s="2"/>
      <c r="F871" s="2"/>
      <c r="G871" s="2"/>
      <c r="H871" s="2"/>
      <c r="I871" s="2"/>
      <c r="J871" s="2"/>
      <c r="K871" s="2"/>
      <c r="L871" s="2"/>
      <c r="M871" s="2"/>
      <c r="N871" s="2"/>
      <c r="O871" s="2"/>
      <c r="P871" s="82"/>
    </row>
    <row r="872" spans="1:16" s="3" customFormat="1" x14ac:dyDescent="0.2">
      <c r="A872" s="2"/>
      <c r="B872" s="2"/>
      <c r="C872" s="2"/>
      <c r="D872" s="2"/>
      <c r="E872" s="2"/>
      <c r="F872" s="2"/>
      <c r="G872" s="2"/>
      <c r="H872" s="2"/>
      <c r="I872" s="2"/>
      <c r="J872" s="2"/>
      <c r="K872" s="2"/>
      <c r="L872" s="2"/>
      <c r="M872" s="2"/>
      <c r="N872" s="2"/>
      <c r="O872" s="2"/>
      <c r="P872" s="82"/>
    </row>
    <row r="873" spans="1:16" s="3" customFormat="1" x14ac:dyDescent="0.2">
      <c r="A873" s="2"/>
      <c r="B873" s="2"/>
      <c r="C873" s="2"/>
      <c r="D873" s="2"/>
      <c r="E873" s="2"/>
      <c r="F873" s="2"/>
      <c r="G873" s="2"/>
      <c r="H873" s="2"/>
      <c r="I873" s="2"/>
      <c r="J873" s="2"/>
      <c r="K873" s="2"/>
      <c r="L873" s="2"/>
      <c r="M873" s="2"/>
      <c r="N873" s="2"/>
      <c r="O873" s="2"/>
      <c r="P873" s="82"/>
    </row>
    <row r="874" spans="1:16" s="3" customFormat="1" x14ac:dyDescent="0.2">
      <c r="A874" s="2"/>
      <c r="B874" s="2"/>
      <c r="C874" s="2"/>
      <c r="D874" s="2"/>
      <c r="E874" s="2"/>
      <c r="F874" s="2"/>
      <c r="G874" s="2"/>
      <c r="H874" s="2"/>
      <c r="I874" s="2"/>
      <c r="J874" s="2"/>
      <c r="K874" s="2"/>
      <c r="L874" s="2"/>
      <c r="M874" s="2"/>
      <c r="N874" s="2"/>
      <c r="O874" s="2"/>
      <c r="P874" s="82"/>
    </row>
    <row r="875" spans="1:16" s="3" customFormat="1" x14ac:dyDescent="0.2">
      <c r="A875" s="2"/>
      <c r="B875" s="2"/>
      <c r="C875" s="2"/>
      <c r="D875" s="2"/>
      <c r="E875" s="2"/>
      <c r="F875" s="2"/>
      <c r="G875" s="2"/>
      <c r="H875" s="2"/>
      <c r="I875" s="2"/>
      <c r="J875" s="2"/>
      <c r="K875" s="2"/>
      <c r="L875" s="2"/>
      <c r="M875" s="2"/>
      <c r="N875" s="2"/>
      <c r="O875" s="2"/>
      <c r="P875" s="82"/>
    </row>
    <row r="876" spans="1:16" s="3" customFormat="1" x14ac:dyDescent="0.2">
      <c r="A876" s="2"/>
      <c r="B876" s="2"/>
      <c r="C876" s="2"/>
      <c r="D876" s="2"/>
      <c r="E876" s="2"/>
      <c r="F876" s="2"/>
      <c r="G876" s="2"/>
      <c r="H876" s="2"/>
      <c r="I876" s="2"/>
      <c r="J876" s="2"/>
      <c r="K876" s="2"/>
      <c r="L876" s="2"/>
      <c r="M876" s="2"/>
      <c r="N876" s="2"/>
      <c r="O876" s="2"/>
      <c r="P876" s="82"/>
    </row>
    <row r="877" spans="1:16" s="3" customFormat="1" x14ac:dyDescent="0.2">
      <c r="A877" s="2"/>
      <c r="B877" s="2"/>
      <c r="C877" s="2"/>
      <c r="D877" s="2"/>
      <c r="E877" s="2"/>
      <c r="F877" s="2"/>
      <c r="G877" s="2"/>
      <c r="H877" s="2"/>
      <c r="I877" s="2"/>
      <c r="J877" s="2"/>
      <c r="K877" s="2"/>
      <c r="L877" s="2"/>
      <c r="M877" s="2"/>
      <c r="N877" s="2"/>
      <c r="O877" s="2"/>
      <c r="P877" s="82"/>
    </row>
    <row r="878" spans="1:16" s="3" customFormat="1" x14ac:dyDescent="0.2">
      <c r="A878" s="2"/>
      <c r="B878" s="2"/>
      <c r="C878" s="2"/>
      <c r="D878" s="2"/>
      <c r="E878" s="2"/>
      <c r="F878" s="2"/>
      <c r="G878" s="2"/>
      <c r="H878" s="2"/>
      <c r="I878" s="2"/>
      <c r="J878" s="2"/>
      <c r="K878" s="2"/>
      <c r="L878" s="2"/>
      <c r="M878" s="2"/>
      <c r="N878" s="2"/>
      <c r="O878" s="2"/>
      <c r="P878" s="82"/>
    </row>
    <row r="879" spans="1:16" s="3" customFormat="1" x14ac:dyDescent="0.2">
      <c r="A879" s="2"/>
      <c r="B879" s="2"/>
      <c r="C879" s="2"/>
      <c r="D879" s="2"/>
      <c r="E879" s="2"/>
      <c r="F879" s="2"/>
      <c r="G879" s="2"/>
      <c r="H879" s="2"/>
      <c r="I879" s="2"/>
      <c r="J879" s="2"/>
      <c r="K879" s="2"/>
      <c r="L879" s="2"/>
      <c r="M879" s="2"/>
      <c r="N879" s="2"/>
      <c r="O879" s="2"/>
      <c r="P879" s="82"/>
    </row>
    <row r="880" spans="1:16" s="3" customFormat="1" x14ac:dyDescent="0.2">
      <c r="A880" s="2"/>
      <c r="B880" s="2"/>
      <c r="C880" s="2"/>
      <c r="D880" s="2"/>
      <c r="E880" s="2"/>
      <c r="F880" s="2"/>
      <c r="G880" s="2"/>
      <c r="H880" s="2"/>
      <c r="I880" s="2"/>
      <c r="J880" s="2"/>
      <c r="K880" s="2"/>
      <c r="L880" s="2"/>
      <c r="M880" s="2"/>
      <c r="N880" s="2"/>
      <c r="O880" s="2"/>
      <c r="P880" s="82"/>
    </row>
    <row r="881" spans="1:16" s="3" customFormat="1" x14ac:dyDescent="0.2">
      <c r="A881" s="2"/>
      <c r="B881" s="2"/>
      <c r="C881" s="2"/>
      <c r="D881" s="2"/>
      <c r="E881" s="2"/>
      <c r="F881" s="2"/>
      <c r="G881" s="2"/>
      <c r="H881" s="2"/>
      <c r="I881" s="2"/>
      <c r="J881" s="2"/>
      <c r="K881" s="2"/>
      <c r="L881" s="2"/>
      <c r="M881" s="2"/>
      <c r="N881" s="2"/>
      <c r="O881" s="2"/>
      <c r="P881" s="82"/>
    </row>
    <row r="882" spans="1:16" s="3" customFormat="1" x14ac:dyDescent="0.2">
      <c r="A882" s="2"/>
      <c r="B882" s="2"/>
      <c r="C882" s="2"/>
      <c r="D882" s="2"/>
      <c r="E882" s="2"/>
      <c r="F882" s="2"/>
      <c r="G882" s="2"/>
      <c r="H882" s="2"/>
      <c r="I882" s="2"/>
      <c r="J882" s="2"/>
      <c r="K882" s="2"/>
      <c r="L882" s="2"/>
      <c r="M882" s="2"/>
      <c r="N882" s="2"/>
      <c r="O882" s="2"/>
      <c r="P882" s="82"/>
    </row>
    <row r="883" spans="1:16" s="3" customFormat="1" x14ac:dyDescent="0.2">
      <c r="A883" s="2"/>
      <c r="B883" s="2"/>
      <c r="C883" s="2"/>
      <c r="D883" s="2"/>
      <c r="E883" s="2"/>
      <c r="F883" s="2"/>
      <c r="G883" s="2"/>
      <c r="H883" s="2"/>
      <c r="I883" s="2"/>
      <c r="J883" s="2"/>
      <c r="K883" s="2"/>
      <c r="L883" s="2"/>
      <c r="M883" s="2"/>
      <c r="N883" s="2"/>
      <c r="O883" s="2"/>
      <c r="P883" s="82"/>
    </row>
    <row r="884" spans="1:16" s="3" customFormat="1" x14ac:dyDescent="0.2">
      <c r="A884" s="2"/>
      <c r="B884" s="2"/>
      <c r="C884" s="2"/>
      <c r="D884" s="2"/>
      <c r="E884" s="2"/>
      <c r="F884" s="2"/>
      <c r="G884" s="2"/>
      <c r="H884" s="2"/>
      <c r="I884" s="2"/>
      <c r="J884" s="2"/>
      <c r="K884" s="2"/>
      <c r="L884" s="2"/>
      <c r="M884" s="2"/>
      <c r="N884" s="2"/>
      <c r="O884" s="2"/>
      <c r="P884" s="82"/>
    </row>
    <row r="885" spans="1:16" s="3" customFormat="1" x14ac:dyDescent="0.2">
      <c r="A885" s="2"/>
      <c r="B885" s="2"/>
      <c r="C885" s="2"/>
      <c r="D885" s="2"/>
      <c r="E885" s="2"/>
      <c r="F885" s="2"/>
      <c r="G885" s="2"/>
      <c r="H885" s="2"/>
      <c r="I885" s="2"/>
      <c r="J885" s="2"/>
      <c r="K885" s="2"/>
      <c r="L885" s="2"/>
      <c r="M885" s="2"/>
      <c r="N885" s="2"/>
      <c r="O885" s="2"/>
      <c r="P885" s="82"/>
    </row>
    <row r="886" spans="1:16" s="3" customFormat="1" x14ac:dyDescent="0.2">
      <c r="A886" s="2"/>
      <c r="B886" s="2"/>
      <c r="C886" s="2"/>
      <c r="D886" s="2"/>
      <c r="E886" s="2"/>
      <c r="F886" s="2"/>
      <c r="G886" s="2"/>
      <c r="H886" s="2"/>
      <c r="I886" s="2"/>
      <c r="J886" s="2"/>
      <c r="K886" s="2"/>
      <c r="L886" s="2"/>
      <c r="M886" s="2"/>
      <c r="N886" s="2"/>
      <c r="O886" s="2"/>
      <c r="P886" s="82"/>
    </row>
    <row r="887" spans="1:16" s="3" customFormat="1" x14ac:dyDescent="0.2">
      <c r="A887" s="2"/>
      <c r="B887" s="2"/>
      <c r="C887" s="2"/>
      <c r="D887" s="2"/>
      <c r="E887" s="2"/>
      <c r="F887" s="2"/>
      <c r="G887" s="2"/>
      <c r="H887" s="2"/>
      <c r="I887" s="2"/>
      <c r="J887" s="2"/>
      <c r="K887" s="2"/>
      <c r="L887" s="2"/>
      <c r="M887" s="2"/>
      <c r="N887" s="2"/>
      <c r="O887" s="2"/>
      <c r="P887" s="82"/>
    </row>
    <row r="888" spans="1:16" s="3" customFormat="1" x14ac:dyDescent="0.2">
      <c r="A888" s="2"/>
      <c r="B888" s="2"/>
      <c r="C888" s="2"/>
      <c r="D888" s="2"/>
      <c r="E888" s="2"/>
      <c r="F888" s="2"/>
      <c r="G888" s="2"/>
      <c r="H888" s="2"/>
      <c r="I888" s="2"/>
      <c r="J888" s="2"/>
      <c r="K888" s="2"/>
      <c r="L888" s="2"/>
      <c r="M888" s="2"/>
      <c r="N888" s="2"/>
      <c r="O888" s="2"/>
      <c r="P888" s="82"/>
    </row>
    <row r="889" spans="1:16" s="3" customFormat="1" x14ac:dyDescent="0.2">
      <c r="A889" s="2"/>
      <c r="B889" s="2"/>
      <c r="C889" s="2"/>
      <c r="D889" s="2"/>
      <c r="E889" s="2"/>
      <c r="F889" s="2"/>
      <c r="G889" s="2"/>
      <c r="H889" s="2"/>
      <c r="I889" s="2"/>
      <c r="J889" s="2"/>
      <c r="K889" s="2"/>
      <c r="L889" s="2"/>
      <c r="M889" s="2"/>
      <c r="N889" s="2"/>
      <c r="O889" s="2"/>
      <c r="P889" s="82"/>
    </row>
    <row r="890" spans="1:16" s="3" customFormat="1" x14ac:dyDescent="0.2">
      <c r="A890" s="2"/>
      <c r="B890" s="2"/>
      <c r="C890" s="2"/>
      <c r="D890" s="2"/>
      <c r="E890" s="2"/>
      <c r="F890" s="2"/>
      <c r="G890" s="2"/>
      <c r="H890" s="2"/>
      <c r="I890" s="2"/>
      <c r="J890" s="2"/>
      <c r="K890" s="2"/>
      <c r="L890" s="2"/>
      <c r="M890" s="2"/>
      <c r="N890" s="2"/>
      <c r="O890" s="2"/>
      <c r="P890" s="82"/>
    </row>
    <row r="891" spans="1:16" s="3" customFormat="1" x14ac:dyDescent="0.2">
      <c r="A891" s="2"/>
      <c r="B891" s="2"/>
      <c r="C891" s="2"/>
      <c r="D891" s="2"/>
      <c r="E891" s="2"/>
      <c r="F891" s="2"/>
      <c r="G891" s="2"/>
      <c r="H891" s="2"/>
      <c r="I891" s="2"/>
      <c r="J891" s="2"/>
      <c r="K891" s="2"/>
      <c r="L891" s="2"/>
      <c r="M891" s="2"/>
      <c r="N891" s="2"/>
      <c r="O891" s="2"/>
      <c r="P891" s="82"/>
    </row>
    <row r="892" spans="1:16" s="3" customFormat="1" x14ac:dyDescent="0.2">
      <c r="A892" s="2"/>
      <c r="B892" s="2"/>
      <c r="C892" s="2"/>
      <c r="D892" s="2"/>
      <c r="E892" s="2"/>
      <c r="F892" s="2"/>
      <c r="G892" s="2"/>
      <c r="H892" s="2"/>
      <c r="I892" s="2"/>
      <c r="J892" s="2"/>
      <c r="K892" s="2"/>
      <c r="L892" s="2"/>
      <c r="M892" s="2"/>
      <c r="N892" s="2"/>
      <c r="O892" s="2"/>
      <c r="P892" s="82"/>
    </row>
    <row r="893" spans="1:16" s="3" customFormat="1" x14ac:dyDescent="0.2">
      <c r="A893" s="2"/>
      <c r="B893" s="2"/>
      <c r="C893" s="2"/>
      <c r="D893" s="2"/>
      <c r="E893" s="2"/>
      <c r="F893" s="2"/>
      <c r="G893" s="2"/>
      <c r="H893" s="2"/>
      <c r="I893" s="2"/>
      <c r="J893" s="2"/>
      <c r="K893" s="2"/>
      <c r="L893" s="2"/>
      <c r="M893" s="2"/>
      <c r="N893" s="2"/>
      <c r="O893" s="2"/>
      <c r="P893" s="82"/>
    </row>
    <row r="894" spans="1:16" s="3" customFormat="1" x14ac:dyDescent="0.2">
      <c r="A894" s="2"/>
      <c r="B894" s="2"/>
      <c r="C894" s="2"/>
      <c r="D894" s="2"/>
      <c r="E894" s="2"/>
      <c r="F894" s="2"/>
      <c r="G894" s="2"/>
      <c r="H894" s="2"/>
      <c r="I894" s="2"/>
      <c r="J894" s="2"/>
      <c r="K894" s="2"/>
      <c r="L894" s="2"/>
      <c r="M894" s="2"/>
      <c r="N894" s="2"/>
      <c r="O894" s="2"/>
      <c r="P894" s="82"/>
    </row>
    <row r="895" spans="1:16" s="3" customFormat="1" x14ac:dyDescent="0.2">
      <c r="A895" s="2"/>
      <c r="B895" s="2"/>
      <c r="C895" s="2"/>
      <c r="D895" s="2"/>
      <c r="E895" s="2"/>
      <c r="F895" s="2"/>
      <c r="G895" s="2"/>
      <c r="H895" s="2"/>
      <c r="I895" s="2"/>
      <c r="J895" s="2"/>
      <c r="K895" s="2"/>
      <c r="L895" s="2"/>
      <c r="M895" s="2"/>
      <c r="N895" s="2"/>
      <c r="O895" s="2"/>
      <c r="P895" s="82"/>
    </row>
    <row r="896" spans="1:16" s="3" customFormat="1" x14ac:dyDescent="0.2">
      <c r="A896" s="2"/>
      <c r="B896" s="2"/>
      <c r="C896" s="2"/>
      <c r="D896" s="2"/>
      <c r="E896" s="2"/>
      <c r="F896" s="2"/>
      <c r="G896" s="2"/>
      <c r="H896" s="2"/>
      <c r="I896" s="2"/>
      <c r="J896" s="2"/>
      <c r="K896" s="2"/>
      <c r="L896" s="2"/>
      <c r="M896" s="2"/>
      <c r="N896" s="2"/>
      <c r="O896" s="2"/>
      <c r="P896" s="82"/>
    </row>
    <row r="897" spans="1:16" s="3" customFormat="1" x14ac:dyDescent="0.2">
      <c r="A897" s="2"/>
      <c r="B897" s="2"/>
      <c r="C897" s="2"/>
      <c r="D897" s="2"/>
      <c r="E897" s="2"/>
      <c r="F897" s="2"/>
      <c r="G897" s="2"/>
      <c r="H897" s="2"/>
      <c r="I897" s="2"/>
      <c r="J897" s="2"/>
      <c r="K897" s="2"/>
      <c r="L897" s="2"/>
      <c r="M897" s="2"/>
      <c r="N897" s="2"/>
      <c r="O897" s="2"/>
      <c r="P897" s="82"/>
    </row>
    <row r="898" spans="1:16" s="3" customFormat="1" x14ac:dyDescent="0.2">
      <c r="A898" s="2"/>
      <c r="B898" s="2"/>
      <c r="C898" s="2"/>
      <c r="D898" s="2"/>
      <c r="E898" s="2"/>
      <c r="F898" s="2"/>
      <c r="G898" s="2"/>
      <c r="H898" s="2"/>
      <c r="I898" s="2"/>
      <c r="J898" s="2"/>
      <c r="K898" s="2"/>
      <c r="L898" s="2"/>
      <c r="M898" s="2"/>
      <c r="N898" s="2"/>
      <c r="O898" s="2"/>
      <c r="P898" s="82"/>
    </row>
    <row r="899" spans="1:16" s="3" customFormat="1" x14ac:dyDescent="0.2">
      <c r="A899" s="2"/>
      <c r="B899" s="2"/>
      <c r="C899" s="2"/>
      <c r="D899" s="2"/>
      <c r="E899" s="2"/>
      <c r="F899" s="2"/>
      <c r="G899" s="2"/>
      <c r="H899" s="2"/>
      <c r="I899" s="2"/>
      <c r="J899" s="2"/>
      <c r="K899" s="2"/>
      <c r="L899" s="2"/>
      <c r="M899" s="2"/>
      <c r="N899" s="2"/>
      <c r="O899" s="2"/>
      <c r="P899" s="82"/>
    </row>
    <row r="900" spans="1:16" s="3" customFormat="1" x14ac:dyDescent="0.2">
      <c r="A900" s="2"/>
      <c r="B900" s="2"/>
      <c r="C900" s="2"/>
      <c r="D900" s="2"/>
      <c r="E900" s="2"/>
      <c r="F900" s="2"/>
      <c r="G900" s="2"/>
      <c r="H900" s="2"/>
      <c r="I900" s="2"/>
      <c r="J900" s="2"/>
      <c r="K900" s="2"/>
      <c r="L900" s="2"/>
      <c r="M900" s="2"/>
      <c r="N900" s="2"/>
      <c r="O900" s="2"/>
      <c r="P900" s="82"/>
    </row>
    <row r="901" spans="1:16" s="3" customFormat="1" x14ac:dyDescent="0.2">
      <c r="A901" s="2"/>
      <c r="B901" s="2"/>
      <c r="C901" s="2"/>
      <c r="D901" s="2"/>
      <c r="E901" s="2"/>
      <c r="F901" s="2"/>
      <c r="G901" s="2"/>
      <c r="H901" s="2"/>
      <c r="I901" s="2"/>
      <c r="J901" s="2"/>
      <c r="K901" s="2"/>
      <c r="L901" s="2"/>
      <c r="M901" s="2"/>
      <c r="N901" s="2"/>
      <c r="O901" s="2"/>
      <c r="P901" s="82"/>
    </row>
    <row r="902" spans="1:16" s="3" customFormat="1" x14ac:dyDescent="0.2">
      <c r="A902" s="2"/>
      <c r="B902" s="2"/>
      <c r="C902" s="2"/>
      <c r="D902" s="2"/>
      <c r="E902" s="2"/>
      <c r="F902" s="2"/>
      <c r="G902" s="2"/>
      <c r="H902" s="2"/>
      <c r="I902" s="2"/>
      <c r="J902" s="2"/>
      <c r="K902" s="2"/>
      <c r="L902" s="2"/>
      <c r="M902" s="2"/>
      <c r="N902" s="2"/>
      <c r="O902" s="2"/>
      <c r="P902" s="82"/>
    </row>
    <row r="903" spans="1:16" s="3" customFormat="1" x14ac:dyDescent="0.2">
      <c r="A903" s="2"/>
      <c r="B903" s="2"/>
      <c r="C903" s="2"/>
      <c r="D903" s="2"/>
      <c r="E903" s="2"/>
      <c r="F903" s="2"/>
      <c r="G903" s="2"/>
      <c r="H903" s="2"/>
      <c r="I903" s="2"/>
      <c r="J903" s="2"/>
      <c r="K903" s="2"/>
      <c r="L903" s="2"/>
      <c r="M903" s="2"/>
      <c r="N903" s="2"/>
      <c r="O903" s="2"/>
      <c r="P903" s="82"/>
    </row>
    <row r="904" spans="1:16" s="3" customFormat="1" x14ac:dyDescent="0.2">
      <c r="A904" s="2"/>
      <c r="B904" s="2"/>
      <c r="C904" s="2"/>
      <c r="D904" s="2"/>
      <c r="E904" s="2"/>
      <c r="F904" s="2"/>
      <c r="G904" s="2"/>
      <c r="H904" s="2"/>
      <c r="I904" s="2"/>
      <c r="J904" s="2"/>
      <c r="K904" s="2"/>
      <c r="L904" s="2"/>
      <c r="M904" s="2"/>
      <c r="N904" s="2"/>
      <c r="O904" s="2"/>
      <c r="P904" s="82"/>
    </row>
    <row r="905" spans="1:16" s="3" customFormat="1" x14ac:dyDescent="0.2">
      <c r="A905" s="2"/>
      <c r="B905" s="2"/>
      <c r="C905" s="2"/>
      <c r="D905" s="2"/>
      <c r="E905" s="2"/>
      <c r="F905" s="2"/>
      <c r="G905" s="2"/>
      <c r="H905" s="2"/>
      <c r="I905" s="2"/>
      <c r="J905" s="2"/>
      <c r="K905" s="2"/>
      <c r="L905" s="2"/>
      <c r="M905" s="2"/>
      <c r="N905" s="2"/>
      <c r="O905" s="2"/>
      <c r="P905" s="82"/>
    </row>
    <row r="906" spans="1:16" s="3" customFormat="1" x14ac:dyDescent="0.2">
      <c r="A906" s="2"/>
      <c r="B906" s="2"/>
      <c r="C906" s="2"/>
      <c r="D906" s="2"/>
      <c r="E906" s="2"/>
      <c r="F906" s="2"/>
      <c r="G906" s="2"/>
      <c r="H906" s="2"/>
      <c r="I906" s="2"/>
      <c r="J906" s="2"/>
      <c r="K906" s="2"/>
      <c r="L906" s="2"/>
      <c r="M906" s="2"/>
      <c r="N906" s="2"/>
      <c r="O906" s="2"/>
      <c r="P906" s="82"/>
    </row>
    <row r="907" spans="1:16" s="3" customFormat="1" x14ac:dyDescent="0.2">
      <c r="A907" s="2"/>
      <c r="B907" s="2"/>
      <c r="C907" s="2"/>
      <c r="D907" s="2"/>
      <c r="E907" s="2"/>
      <c r="F907" s="2"/>
      <c r="G907" s="2"/>
      <c r="H907" s="2"/>
      <c r="I907" s="2"/>
      <c r="J907" s="2"/>
      <c r="K907" s="2"/>
      <c r="L907" s="2"/>
      <c r="M907" s="2"/>
      <c r="N907" s="2"/>
      <c r="O907" s="2"/>
      <c r="P907" s="82"/>
    </row>
    <row r="908" spans="1:16" s="3" customFormat="1" x14ac:dyDescent="0.2">
      <c r="A908" s="2"/>
      <c r="B908" s="2"/>
      <c r="C908" s="2"/>
      <c r="D908" s="2"/>
      <c r="E908" s="2"/>
      <c r="F908" s="2"/>
      <c r="G908" s="2"/>
      <c r="H908" s="2"/>
      <c r="I908" s="2"/>
      <c r="J908" s="2"/>
      <c r="K908" s="2"/>
      <c r="L908" s="2"/>
      <c r="M908" s="2"/>
      <c r="N908" s="2"/>
      <c r="O908" s="2"/>
      <c r="P908" s="82"/>
    </row>
    <row r="909" spans="1:16" s="3" customFormat="1" x14ac:dyDescent="0.2">
      <c r="A909" s="2"/>
      <c r="B909" s="2"/>
      <c r="C909" s="2"/>
      <c r="D909" s="2"/>
      <c r="E909" s="2"/>
      <c r="F909" s="2"/>
      <c r="G909" s="2"/>
      <c r="H909" s="2"/>
      <c r="I909" s="2"/>
      <c r="J909" s="2"/>
      <c r="K909" s="2"/>
      <c r="L909" s="2"/>
      <c r="M909" s="2"/>
      <c r="N909" s="2"/>
      <c r="O909" s="2"/>
      <c r="P909" s="82"/>
    </row>
    <row r="910" spans="1:16" s="3" customFormat="1" x14ac:dyDescent="0.2">
      <c r="A910" s="2"/>
      <c r="B910" s="2"/>
      <c r="C910" s="2"/>
      <c r="D910" s="2"/>
      <c r="E910" s="2"/>
      <c r="F910" s="2"/>
      <c r="G910" s="2"/>
      <c r="H910" s="2"/>
      <c r="I910" s="2"/>
      <c r="J910" s="2"/>
      <c r="K910" s="2"/>
      <c r="L910" s="2"/>
      <c r="M910" s="2"/>
      <c r="N910" s="2"/>
      <c r="O910" s="2"/>
      <c r="P910" s="82"/>
    </row>
    <row r="911" spans="1:16" s="3" customFormat="1" x14ac:dyDescent="0.2">
      <c r="A911" s="2"/>
      <c r="B911" s="2"/>
      <c r="C911" s="2"/>
      <c r="D911" s="2"/>
      <c r="E911" s="2"/>
      <c r="F911" s="2"/>
      <c r="G911" s="2"/>
      <c r="H911" s="2"/>
      <c r="I911" s="2"/>
      <c r="J911" s="2"/>
      <c r="K911" s="2"/>
      <c r="L911" s="2"/>
      <c r="M911" s="2"/>
      <c r="N911" s="2"/>
      <c r="O911" s="2"/>
      <c r="P911" s="82"/>
    </row>
    <row r="912" spans="1:16" s="3" customFormat="1" x14ac:dyDescent="0.2">
      <c r="A912" s="2"/>
      <c r="B912" s="2"/>
      <c r="C912" s="2"/>
      <c r="D912" s="2"/>
      <c r="E912" s="2"/>
      <c r="F912" s="2"/>
      <c r="G912" s="2"/>
      <c r="H912" s="2"/>
      <c r="I912" s="2"/>
      <c r="J912" s="2"/>
      <c r="K912" s="2"/>
      <c r="L912" s="2"/>
      <c r="M912" s="2"/>
      <c r="N912" s="2"/>
      <c r="O912" s="2"/>
      <c r="P912" s="82"/>
    </row>
    <row r="913" spans="1:16" s="3" customFormat="1" x14ac:dyDescent="0.2">
      <c r="A913" s="2"/>
      <c r="B913" s="2"/>
      <c r="C913" s="2"/>
      <c r="D913" s="2"/>
      <c r="E913" s="2"/>
      <c r="F913" s="2"/>
      <c r="G913" s="2"/>
      <c r="H913" s="2"/>
      <c r="I913" s="2"/>
      <c r="J913" s="2"/>
      <c r="K913" s="2"/>
      <c r="L913" s="2"/>
      <c r="M913" s="2"/>
      <c r="N913" s="2"/>
      <c r="O913" s="2"/>
      <c r="P913" s="82"/>
    </row>
    <row r="914" spans="1:16" s="3" customFormat="1" x14ac:dyDescent="0.2">
      <c r="A914" s="2"/>
      <c r="B914" s="2"/>
      <c r="C914" s="2"/>
      <c r="D914" s="2"/>
      <c r="E914" s="2"/>
      <c r="F914" s="2"/>
      <c r="G914" s="2"/>
      <c r="H914" s="2"/>
      <c r="I914" s="2"/>
      <c r="J914" s="2"/>
      <c r="K914" s="2"/>
      <c r="L914" s="2"/>
      <c r="M914" s="2"/>
      <c r="N914" s="2"/>
      <c r="O914" s="2"/>
      <c r="P914" s="82"/>
    </row>
    <row r="915" spans="1:16" s="3" customFormat="1" x14ac:dyDescent="0.2">
      <c r="A915" s="2"/>
      <c r="B915" s="2"/>
      <c r="C915" s="2"/>
      <c r="D915" s="2"/>
      <c r="E915" s="2"/>
      <c r="F915" s="2"/>
      <c r="G915" s="2"/>
      <c r="H915" s="2"/>
      <c r="I915" s="2"/>
      <c r="J915" s="2"/>
      <c r="K915" s="2"/>
      <c r="L915" s="2"/>
      <c r="M915" s="2"/>
      <c r="N915" s="2"/>
      <c r="O915" s="2"/>
      <c r="P915" s="82"/>
    </row>
    <row r="916" spans="1:16" s="3" customFormat="1" x14ac:dyDescent="0.2">
      <c r="A916" s="2"/>
      <c r="B916" s="2"/>
      <c r="C916" s="2"/>
      <c r="D916" s="2"/>
      <c r="E916" s="2"/>
      <c r="F916" s="2"/>
      <c r="G916" s="2"/>
      <c r="H916" s="2"/>
      <c r="I916" s="2"/>
      <c r="J916" s="2"/>
      <c r="K916" s="2"/>
      <c r="L916" s="2"/>
      <c r="M916" s="2"/>
      <c r="N916" s="2"/>
      <c r="O916" s="2"/>
      <c r="P916" s="82"/>
    </row>
    <row r="917" spans="1:16" s="3" customFormat="1" x14ac:dyDescent="0.2">
      <c r="A917" s="2"/>
      <c r="B917" s="2"/>
      <c r="C917" s="2"/>
      <c r="D917" s="2"/>
      <c r="E917" s="2"/>
      <c r="F917" s="2"/>
      <c r="G917" s="2"/>
      <c r="H917" s="2"/>
      <c r="I917" s="2"/>
      <c r="J917" s="2"/>
      <c r="K917" s="2"/>
      <c r="L917" s="2"/>
      <c r="M917" s="2"/>
      <c r="N917" s="2"/>
      <c r="O917" s="2"/>
      <c r="P917" s="82"/>
    </row>
    <row r="918" spans="1:16" s="3" customFormat="1" x14ac:dyDescent="0.2">
      <c r="A918" s="2"/>
      <c r="B918" s="2"/>
      <c r="C918" s="2"/>
      <c r="D918" s="2"/>
      <c r="E918" s="2"/>
      <c r="F918" s="2"/>
      <c r="G918" s="2"/>
      <c r="H918" s="2"/>
      <c r="I918" s="2"/>
      <c r="J918" s="2"/>
      <c r="K918" s="2"/>
      <c r="L918" s="2"/>
      <c r="M918" s="2"/>
      <c r="N918" s="2"/>
      <c r="O918" s="2"/>
      <c r="P918" s="82"/>
    </row>
    <row r="919" spans="1:16" s="3" customFormat="1" x14ac:dyDescent="0.2">
      <c r="A919" s="2"/>
      <c r="B919" s="2"/>
      <c r="C919" s="2"/>
      <c r="D919" s="2"/>
      <c r="E919" s="2"/>
      <c r="F919" s="2"/>
      <c r="G919" s="2"/>
      <c r="H919" s="2"/>
      <c r="I919" s="2"/>
      <c r="J919" s="2"/>
      <c r="K919" s="2"/>
      <c r="L919" s="2"/>
      <c r="M919" s="2"/>
      <c r="N919" s="2"/>
      <c r="O919" s="2"/>
      <c r="P919" s="82"/>
    </row>
    <row r="920" spans="1:16" s="3" customFormat="1" x14ac:dyDescent="0.2">
      <c r="A920" s="2"/>
      <c r="B920" s="2"/>
      <c r="C920" s="2"/>
      <c r="D920" s="2"/>
      <c r="E920" s="2"/>
      <c r="F920" s="2"/>
      <c r="G920" s="2"/>
      <c r="H920" s="2"/>
      <c r="I920" s="2"/>
      <c r="J920" s="2"/>
      <c r="K920" s="2"/>
      <c r="L920" s="2"/>
      <c r="M920" s="2"/>
      <c r="N920" s="2"/>
      <c r="O920" s="2"/>
      <c r="P920" s="82"/>
    </row>
    <row r="921" spans="1:16" s="3" customFormat="1" x14ac:dyDescent="0.2">
      <c r="A921" s="2"/>
      <c r="B921" s="2"/>
      <c r="C921" s="2"/>
      <c r="D921" s="2"/>
      <c r="E921" s="2"/>
      <c r="F921" s="2"/>
      <c r="G921" s="2"/>
      <c r="H921" s="2"/>
      <c r="I921" s="2"/>
      <c r="J921" s="2"/>
      <c r="K921" s="2"/>
      <c r="L921" s="2"/>
      <c r="M921" s="2"/>
      <c r="N921" s="2"/>
      <c r="O921" s="2"/>
      <c r="P921" s="82"/>
    </row>
    <row r="922" spans="1:16" s="3" customFormat="1" x14ac:dyDescent="0.2">
      <c r="A922" s="2"/>
      <c r="B922" s="2"/>
      <c r="C922" s="2"/>
      <c r="D922" s="2"/>
      <c r="E922" s="2"/>
      <c r="F922" s="2"/>
      <c r="G922" s="2"/>
      <c r="H922" s="2"/>
      <c r="I922" s="2"/>
      <c r="J922" s="2"/>
      <c r="K922" s="2"/>
      <c r="L922" s="2"/>
      <c r="M922" s="2"/>
      <c r="N922" s="2"/>
      <c r="O922" s="2"/>
      <c r="P922" s="82"/>
    </row>
    <row r="923" spans="1:16" s="3" customFormat="1" x14ac:dyDescent="0.2">
      <c r="A923" s="2"/>
      <c r="B923" s="2"/>
      <c r="C923" s="2"/>
      <c r="D923" s="2"/>
      <c r="E923" s="2"/>
      <c r="F923" s="2"/>
      <c r="G923" s="2"/>
      <c r="H923" s="2"/>
      <c r="I923" s="2"/>
      <c r="J923" s="2"/>
      <c r="K923" s="2"/>
      <c r="L923" s="2"/>
      <c r="M923" s="2"/>
      <c r="N923" s="2"/>
      <c r="O923" s="2"/>
      <c r="P923" s="82"/>
    </row>
    <row r="924" spans="1:16" s="3" customFormat="1" x14ac:dyDescent="0.2">
      <c r="A924" s="2"/>
      <c r="B924" s="2"/>
      <c r="C924" s="2"/>
      <c r="D924" s="2"/>
      <c r="E924" s="2"/>
      <c r="F924" s="2"/>
      <c r="G924" s="2"/>
      <c r="H924" s="2"/>
      <c r="I924" s="2"/>
      <c r="J924" s="2"/>
      <c r="K924" s="2"/>
      <c r="L924" s="2"/>
      <c r="M924" s="2"/>
      <c r="N924" s="2"/>
      <c r="O924" s="2"/>
      <c r="P924" s="82"/>
    </row>
    <row r="925" spans="1:16" s="3" customFormat="1" x14ac:dyDescent="0.2">
      <c r="A925" s="2"/>
      <c r="B925" s="2"/>
      <c r="C925" s="2"/>
      <c r="D925" s="2"/>
      <c r="E925" s="2"/>
      <c r="F925" s="2"/>
      <c r="G925" s="2"/>
      <c r="H925" s="2"/>
      <c r="I925" s="2"/>
      <c r="J925" s="2"/>
      <c r="K925" s="2"/>
      <c r="L925" s="2"/>
      <c r="M925" s="2"/>
      <c r="N925" s="2"/>
      <c r="O925" s="2"/>
      <c r="P925" s="82"/>
    </row>
    <row r="926" spans="1:16" s="3" customFormat="1" x14ac:dyDescent="0.2">
      <c r="A926" s="2"/>
      <c r="B926" s="2"/>
      <c r="C926" s="2"/>
      <c r="D926" s="2"/>
      <c r="E926" s="2"/>
      <c r="F926" s="2"/>
      <c r="G926" s="2"/>
      <c r="H926" s="2"/>
      <c r="I926" s="2"/>
      <c r="J926" s="2"/>
      <c r="K926" s="2"/>
      <c r="L926" s="2"/>
      <c r="M926" s="2"/>
      <c r="N926" s="2"/>
      <c r="O926" s="2"/>
      <c r="P926" s="82"/>
    </row>
    <row r="927" spans="1:16" s="3" customFormat="1" x14ac:dyDescent="0.2">
      <c r="A927" s="2"/>
      <c r="B927" s="2"/>
      <c r="C927" s="2"/>
      <c r="D927" s="2"/>
      <c r="E927" s="2"/>
      <c r="F927" s="2"/>
      <c r="G927" s="2"/>
      <c r="H927" s="2"/>
      <c r="I927" s="2"/>
      <c r="J927" s="2"/>
      <c r="K927" s="2"/>
      <c r="L927" s="2"/>
      <c r="M927" s="2"/>
      <c r="N927" s="2"/>
      <c r="O927" s="2"/>
      <c r="P927" s="82"/>
    </row>
    <row r="928" spans="1:16" s="3" customFormat="1" x14ac:dyDescent="0.2">
      <c r="A928" s="2"/>
      <c r="B928" s="2"/>
      <c r="C928" s="2"/>
      <c r="D928" s="2"/>
      <c r="E928" s="2"/>
      <c r="F928" s="2"/>
      <c r="G928" s="2"/>
      <c r="H928" s="2"/>
      <c r="I928" s="2"/>
      <c r="J928" s="2"/>
      <c r="K928" s="2"/>
      <c r="L928" s="2"/>
      <c r="M928" s="2"/>
      <c r="N928" s="2"/>
      <c r="O928" s="2"/>
      <c r="P928" s="82"/>
    </row>
    <row r="929" spans="1:16" s="3" customFormat="1" x14ac:dyDescent="0.2">
      <c r="A929" s="2"/>
      <c r="B929" s="2"/>
      <c r="C929" s="2"/>
      <c r="D929" s="2"/>
      <c r="E929" s="2"/>
      <c r="F929" s="2"/>
      <c r="G929" s="2"/>
      <c r="H929" s="2"/>
      <c r="I929" s="2"/>
      <c r="J929" s="2"/>
      <c r="K929" s="2"/>
      <c r="L929" s="2"/>
      <c r="M929" s="2"/>
      <c r="N929" s="2"/>
      <c r="O929" s="2"/>
      <c r="P929" s="82"/>
    </row>
    <row r="930" spans="1:16" s="3" customFormat="1" x14ac:dyDescent="0.2">
      <c r="A930" s="2"/>
      <c r="B930" s="2"/>
      <c r="C930" s="2"/>
      <c r="D930" s="2"/>
      <c r="E930" s="2"/>
      <c r="F930" s="2"/>
      <c r="G930" s="2"/>
      <c r="H930" s="2"/>
      <c r="I930" s="2"/>
      <c r="J930" s="2"/>
      <c r="K930" s="2"/>
      <c r="L930" s="2"/>
      <c r="M930" s="2"/>
      <c r="N930" s="2"/>
      <c r="O930" s="2"/>
      <c r="P930" s="82"/>
    </row>
    <row r="931" spans="1:16" s="3" customFormat="1" x14ac:dyDescent="0.2">
      <c r="A931" s="2"/>
      <c r="B931" s="2"/>
      <c r="C931" s="2"/>
      <c r="D931" s="2"/>
      <c r="E931" s="2"/>
      <c r="F931" s="2"/>
      <c r="G931" s="2"/>
      <c r="H931" s="2"/>
      <c r="I931" s="2"/>
      <c r="J931" s="2"/>
      <c r="K931" s="2"/>
      <c r="L931" s="2"/>
      <c r="M931" s="2"/>
      <c r="N931" s="2"/>
      <c r="O931" s="2"/>
      <c r="P931" s="82"/>
    </row>
    <row r="932" spans="1:16" s="3" customFormat="1" x14ac:dyDescent="0.2">
      <c r="A932" s="2"/>
      <c r="B932" s="2"/>
      <c r="C932" s="2"/>
      <c r="D932" s="2"/>
      <c r="E932" s="2"/>
      <c r="F932" s="2"/>
      <c r="G932" s="2"/>
      <c r="H932" s="2"/>
      <c r="I932" s="2"/>
      <c r="J932" s="2"/>
      <c r="K932" s="2"/>
      <c r="L932" s="2"/>
      <c r="M932" s="2"/>
      <c r="N932" s="2"/>
      <c r="O932" s="2"/>
      <c r="P932" s="82"/>
    </row>
    <row r="933" spans="1:16" s="3" customFormat="1" x14ac:dyDescent="0.2">
      <c r="A933" s="2"/>
      <c r="B933" s="2"/>
      <c r="C933" s="2"/>
      <c r="D933" s="2"/>
      <c r="E933" s="2"/>
      <c r="F933" s="2"/>
      <c r="G933" s="2"/>
      <c r="H933" s="2"/>
      <c r="I933" s="2"/>
      <c r="J933" s="2"/>
      <c r="K933" s="2"/>
      <c r="L933" s="2"/>
      <c r="M933" s="2"/>
      <c r="N933" s="2"/>
      <c r="O933" s="2"/>
      <c r="P933" s="82"/>
    </row>
    <row r="934" spans="1:16" s="3" customFormat="1" x14ac:dyDescent="0.2">
      <c r="A934" s="2"/>
      <c r="B934" s="2"/>
      <c r="C934" s="2"/>
      <c r="D934" s="2"/>
      <c r="E934" s="2"/>
      <c r="F934" s="2"/>
      <c r="G934" s="2"/>
      <c r="H934" s="2"/>
      <c r="I934" s="2"/>
      <c r="J934" s="2"/>
      <c r="K934" s="2"/>
      <c r="L934" s="2"/>
      <c r="M934" s="2"/>
      <c r="N934" s="2"/>
      <c r="O934" s="2"/>
      <c r="P934" s="82"/>
    </row>
    <row r="935" spans="1:16" s="3" customFormat="1" x14ac:dyDescent="0.2">
      <c r="A935" s="2"/>
      <c r="B935" s="2"/>
      <c r="C935" s="2"/>
      <c r="D935" s="2"/>
      <c r="E935" s="2"/>
      <c r="F935" s="2"/>
      <c r="G935" s="2"/>
      <c r="H935" s="2"/>
      <c r="I935" s="2"/>
      <c r="J935" s="2"/>
      <c r="K935" s="2"/>
      <c r="L935" s="2"/>
      <c r="M935" s="2"/>
      <c r="N935" s="2"/>
      <c r="O935" s="2"/>
      <c r="P935" s="82"/>
    </row>
    <row r="936" spans="1:16" s="3" customFormat="1" x14ac:dyDescent="0.2">
      <c r="A936" s="2"/>
      <c r="B936" s="2"/>
      <c r="C936" s="2"/>
      <c r="D936" s="2"/>
      <c r="E936" s="2"/>
      <c r="F936" s="2"/>
      <c r="G936" s="2"/>
      <c r="H936" s="2"/>
      <c r="I936" s="2"/>
      <c r="J936" s="2"/>
      <c r="K936" s="2"/>
      <c r="L936" s="2"/>
      <c r="M936" s="2"/>
      <c r="N936" s="2"/>
      <c r="O936" s="2"/>
      <c r="P936" s="82"/>
    </row>
    <row r="937" spans="1:16" s="3" customFormat="1" x14ac:dyDescent="0.2">
      <c r="A937" s="2"/>
      <c r="B937" s="2"/>
      <c r="C937" s="2"/>
      <c r="D937" s="2"/>
      <c r="E937" s="2"/>
      <c r="F937" s="2"/>
      <c r="G937" s="2"/>
      <c r="H937" s="2"/>
      <c r="I937" s="2"/>
      <c r="J937" s="2"/>
      <c r="K937" s="2"/>
      <c r="L937" s="2"/>
      <c r="M937" s="2"/>
      <c r="N937" s="2"/>
      <c r="O937" s="2"/>
      <c r="P937" s="82"/>
    </row>
    <row r="938" spans="1:16" s="3" customFormat="1" x14ac:dyDescent="0.2">
      <c r="A938" s="2"/>
      <c r="B938" s="2"/>
      <c r="C938" s="2"/>
      <c r="D938" s="2"/>
      <c r="E938" s="2"/>
      <c r="F938" s="2"/>
      <c r="G938" s="2"/>
      <c r="H938" s="2"/>
      <c r="I938" s="2"/>
      <c r="J938" s="2"/>
      <c r="K938" s="2"/>
      <c r="L938" s="2"/>
      <c r="M938" s="2"/>
      <c r="N938" s="2"/>
      <c r="O938" s="2"/>
      <c r="P938" s="82"/>
    </row>
    <row r="939" spans="1:16" s="3" customFormat="1" x14ac:dyDescent="0.2">
      <c r="A939" s="2"/>
      <c r="B939" s="2"/>
      <c r="C939" s="2"/>
      <c r="D939" s="2"/>
      <c r="E939" s="2"/>
      <c r="F939" s="2"/>
      <c r="G939" s="2"/>
      <c r="H939" s="2"/>
      <c r="I939" s="2"/>
      <c r="J939" s="2"/>
      <c r="K939" s="2"/>
      <c r="L939" s="2"/>
      <c r="M939" s="2"/>
      <c r="N939" s="2"/>
      <c r="O939" s="2"/>
      <c r="P939" s="82"/>
    </row>
    <row r="940" spans="1:16" s="3" customFormat="1" x14ac:dyDescent="0.2">
      <c r="A940" s="2"/>
      <c r="B940" s="2"/>
      <c r="C940" s="2"/>
      <c r="D940" s="2"/>
      <c r="E940" s="2"/>
      <c r="F940" s="2"/>
      <c r="G940" s="2"/>
      <c r="H940" s="2"/>
      <c r="I940" s="2"/>
      <c r="J940" s="2"/>
      <c r="K940" s="2"/>
      <c r="L940" s="2"/>
      <c r="M940" s="2"/>
      <c r="N940" s="2"/>
      <c r="O940" s="2"/>
      <c r="P940" s="82"/>
    </row>
    <row r="941" spans="1:16" s="3" customFormat="1" x14ac:dyDescent="0.2">
      <c r="A941" s="2"/>
      <c r="B941" s="2"/>
      <c r="C941" s="2"/>
      <c r="D941" s="2"/>
      <c r="E941" s="2"/>
      <c r="F941" s="2"/>
      <c r="G941" s="2"/>
      <c r="H941" s="2"/>
      <c r="I941" s="2"/>
      <c r="J941" s="2"/>
      <c r="K941" s="2"/>
      <c r="L941" s="2"/>
      <c r="M941" s="2"/>
      <c r="N941" s="2"/>
      <c r="O941" s="2"/>
      <c r="P941" s="82"/>
    </row>
    <row r="942" spans="1:16" s="3" customFormat="1" x14ac:dyDescent="0.2">
      <c r="A942" s="2"/>
      <c r="B942" s="2"/>
      <c r="C942" s="2"/>
      <c r="D942" s="2"/>
      <c r="E942" s="2"/>
      <c r="F942" s="2"/>
      <c r="G942" s="2"/>
      <c r="H942" s="2"/>
      <c r="I942" s="2"/>
      <c r="J942" s="2"/>
      <c r="K942" s="2"/>
      <c r="L942" s="2"/>
      <c r="M942" s="2"/>
      <c r="N942" s="2"/>
      <c r="O942" s="2"/>
      <c r="P942" s="82"/>
    </row>
    <row r="943" spans="1:16" s="3" customFormat="1" x14ac:dyDescent="0.2">
      <c r="A943" s="2"/>
      <c r="B943" s="2"/>
      <c r="C943" s="2"/>
      <c r="D943" s="2"/>
      <c r="E943" s="2"/>
      <c r="F943" s="2"/>
      <c r="G943" s="2"/>
      <c r="H943" s="2"/>
      <c r="I943" s="2"/>
      <c r="J943" s="2"/>
      <c r="K943" s="2"/>
      <c r="L943" s="2"/>
      <c r="M943" s="2"/>
      <c r="N943" s="2"/>
      <c r="O943" s="2"/>
      <c r="P943" s="82"/>
    </row>
    <row r="944" spans="1:16" s="3" customFormat="1" x14ac:dyDescent="0.2">
      <c r="A944" s="2"/>
      <c r="B944" s="2"/>
      <c r="C944" s="2"/>
      <c r="D944" s="2"/>
      <c r="E944" s="2"/>
      <c r="F944" s="2"/>
      <c r="G944" s="2"/>
      <c r="H944" s="2"/>
      <c r="I944" s="2"/>
      <c r="J944" s="2"/>
      <c r="K944" s="2"/>
      <c r="L944" s="2"/>
      <c r="M944" s="2"/>
      <c r="N944" s="2"/>
      <c r="O944" s="2"/>
      <c r="P944" s="82"/>
    </row>
    <row r="945" spans="1:16" s="3" customFormat="1" x14ac:dyDescent="0.2">
      <c r="A945" s="2"/>
      <c r="B945" s="2"/>
      <c r="C945" s="2"/>
      <c r="D945" s="2"/>
      <c r="E945" s="2"/>
      <c r="F945" s="2"/>
      <c r="G945" s="2"/>
      <c r="H945" s="2"/>
      <c r="I945" s="2"/>
      <c r="J945" s="2"/>
      <c r="K945" s="2"/>
      <c r="L945" s="2"/>
      <c r="M945" s="2"/>
      <c r="N945" s="2"/>
      <c r="O945" s="2"/>
      <c r="P945" s="82"/>
    </row>
    <row r="946" spans="1:16" s="3" customFormat="1" x14ac:dyDescent="0.2">
      <c r="A946" s="2"/>
      <c r="B946" s="2"/>
      <c r="C946" s="2"/>
      <c r="D946" s="2"/>
      <c r="E946" s="2"/>
      <c r="F946" s="2"/>
      <c r="G946" s="2"/>
      <c r="H946" s="2"/>
      <c r="I946" s="2"/>
      <c r="J946" s="2"/>
      <c r="K946" s="2"/>
      <c r="L946" s="2"/>
      <c r="M946" s="2"/>
      <c r="N946" s="2"/>
      <c r="O946" s="2"/>
      <c r="P946" s="82"/>
    </row>
    <row r="947" spans="1:16" s="3" customFormat="1" x14ac:dyDescent="0.2">
      <c r="A947" s="2"/>
      <c r="B947" s="2"/>
      <c r="C947" s="2"/>
      <c r="D947" s="2"/>
      <c r="E947" s="2"/>
      <c r="F947" s="2"/>
      <c r="G947" s="2"/>
      <c r="H947" s="2"/>
      <c r="I947" s="2"/>
      <c r="J947" s="2"/>
      <c r="K947" s="2"/>
      <c r="L947" s="2"/>
      <c r="M947" s="2"/>
      <c r="N947" s="2"/>
      <c r="O947" s="2"/>
      <c r="P947" s="82"/>
    </row>
    <row r="948" spans="1:16" s="3" customFormat="1" x14ac:dyDescent="0.2">
      <c r="A948" s="2"/>
      <c r="B948" s="2"/>
      <c r="C948" s="2"/>
      <c r="D948" s="2"/>
      <c r="E948" s="2"/>
      <c r="F948" s="2"/>
      <c r="G948" s="2"/>
      <c r="H948" s="2"/>
      <c r="I948" s="2"/>
      <c r="J948" s="2"/>
      <c r="K948" s="2"/>
      <c r="L948" s="2"/>
      <c r="M948" s="2"/>
      <c r="N948" s="2"/>
      <c r="O948" s="2"/>
      <c r="P948" s="82"/>
    </row>
    <row r="949" spans="1:16" s="3" customFormat="1" x14ac:dyDescent="0.2">
      <c r="A949" s="2"/>
      <c r="B949" s="2"/>
      <c r="C949" s="2"/>
      <c r="D949" s="2"/>
      <c r="E949" s="2"/>
      <c r="F949" s="2"/>
      <c r="G949" s="2"/>
      <c r="H949" s="2"/>
      <c r="I949" s="2"/>
      <c r="J949" s="2"/>
      <c r="K949" s="2"/>
      <c r="L949" s="2"/>
      <c r="M949" s="2"/>
      <c r="N949" s="2"/>
      <c r="O949" s="2"/>
      <c r="P949" s="82"/>
    </row>
    <row r="950" spans="1:16" s="3" customFormat="1" x14ac:dyDescent="0.2">
      <c r="A950" s="2"/>
      <c r="B950" s="2"/>
      <c r="C950" s="2"/>
      <c r="D950" s="2"/>
      <c r="E950" s="2"/>
      <c r="F950" s="2"/>
      <c r="G950" s="2"/>
      <c r="H950" s="2"/>
      <c r="I950" s="2"/>
      <c r="J950" s="2"/>
      <c r="K950" s="2"/>
      <c r="L950" s="2"/>
      <c r="M950" s="2"/>
      <c r="N950" s="2"/>
      <c r="O950" s="2"/>
      <c r="P950" s="82"/>
    </row>
    <row r="951" spans="1:16" s="3" customFormat="1" x14ac:dyDescent="0.2">
      <c r="A951" s="2"/>
      <c r="B951" s="2"/>
      <c r="C951" s="2"/>
      <c r="D951" s="2"/>
      <c r="E951" s="2"/>
      <c r="F951" s="2"/>
      <c r="G951" s="2"/>
      <c r="H951" s="2"/>
      <c r="I951" s="2"/>
      <c r="J951" s="2"/>
      <c r="K951" s="2"/>
      <c r="L951" s="2"/>
      <c r="M951" s="2"/>
      <c r="N951" s="2"/>
      <c r="O951" s="2"/>
      <c r="P951" s="82"/>
    </row>
    <row r="952" spans="1:16" s="3" customFormat="1" x14ac:dyDescent="0.2">
      <c r="A952" s="2"/>
      <c r="B952" s="2"/>
      <c r="C952" s="2"/>
      <c r="D952" s="2"/>
      <c r="E952" s="2"/>
      <c r="F952" s="2"/>
      <c r="G952" s="2"/>
      <c r="H952" s="2"/>
      <c r="I952" s="2"/>
      <c r="J952" s="2"/>
      <c r="K952" s="2"/>
      <c r="L952" s="2"/>
      <c r="M952" s="2"/>
      <c r="N952" s="2"/>
      <c r="O952" s="2"/>
      <c r="P952" s="82"/>
    </row>
    <row r="953" spans="1:16" s="3" customFormat="1" x14ac:dyDescent="0.2">
      <c r="A953" s="2"/>
      <c r="B953" s="2"/>
      <c r="C953" s="2"/>
      <c r="D953" s="2"/>
      <c r="E953" s="2"/>
      <c r="F953" s="2"/>
      <c r="G953" s="2"/>
      <c r="H953" s="2"/>
      <c r="I953" s="2"/>
      <c r="J953" s="2"/>
      <c r="K953" s="2"/>
      <c r="L953" s="2"/>
      <c r="M953" s="2"/>
      <c r="N953" s="2"/>
      <c r="O953" s="2"/>
      <c r="P953" s="82"/>
    </row>
    <row r="954" spans="1:16" s="3" customFormat="1" x14ac:dyDescent="0.2">
      <c r="A954" s="2"/>
      <c r="B954" s="2"/>
      <c r="C954" s="2"/>
      <c r="D954" s="2"/>
      <c r="E954" s="2"/>
      <c r="F954" s="2"/>
      <c r="G954" s="2"/>
      <c r="H954" s="2"/>
      <c r="I954" s="2"/>
      <c r="J954" s="2"/>
      <c r="K954" s="2"/>
      <c r="L954" s="2"/>
      <c r="M954" s="2"/>
      <c r="N954" s="2"/>
      <c r="O954" s="2"/>
      <c r="P954" s="82"/>
    </row>
    <row r="955" spans="1:16" s="3" customFormat="1" x14ac:dyDescent="0.2">
      <c r="A955" s="2"/>
      <c r="B955" s="2"/>
      <c r="C955" s="2"/>
      <c r="D955" s="2"/>
      <c r="E955" s="2"/>
      <c r="F955" s="2"/>
      <c r="G955" s="2"/>
      <c r="H955" s="2"/>
      <c r="I955" s="2"/>
      <c r="J955" s="2"/>
      <c r="K955" s="2"/>
      <c r="L955" s="2"/>
      <c r="M955" s="2"/>
      <c r="N955" s="2"/>
      <c r="O955" s="2"/>
      <c r="P955" s="82"/>
    </row>
    <row r="956" spans="1:16" s="3" customFormat="1" x14ac:dyDescent="0.2">
      <c r="A956" s="2"/>
      <c r="B956" s="2"/>
      <c r="C956" s="2"/>
      <c r="D956" s="2"/>
      <c r="E956" s="2"/>
      <c r="F956" s="2"/>
      <c r="G956" s="2"/>
      <c r="H956" s="2"/>
      <c r="I956" s="2"/>
      <c r="J956" s="2"/>
      <c r="K956" s="2"/>
      <c r="L956" s="2"/>
      <c r="M956" s="2"/>
      <c r="N956" s="2"/>
      <c r="O956" s="2"/>
      <c r="P956" s="82"/>
    </row>
    <row r="957" spans="1:16" s="3" customFormat="1" x14ac:dyDescent="0.2">
      <c r="A957" s="2"/>
      <c r="B957" s="2"/>
      <c r="C957" s="2"/>
      <c r="D957" s="2"/>
      <c r="E957" s="2"/>
      <c r="F957" s="2"/>
      <c r="G957" s="2"/>
      <c r="H957" s="2"/>
      <c r="I957" s="2"/>
      <c r="J957" s="2"/>
      <c r="K957" s="2"/>
      <c r="L957" s="2"/>
      <c r="M957" s="2"/>
      <c r="N957" s="2"/>
      <c r="O957" s="2"/>
      <c r="P957" s="82"/>
    </row>
    <row r="958" spans="1:16" s="3" customFormat="1" x14ac:dyDescent="0.2">
      <c r="A958" s="2"/>
      <c r="B958" s="2"/>
      <c r="C958" s="2"/>
      <c r="D958" s="2"/>
      <c r="E958" s="2"/>
      <c r="F958" s="2"/>
      <c r="G958" s="2"/>
      <c r="H958" s="2"/>
      <c r="I958" s="2"/>
      <c r="J958" s="2"/>
      <c r="K958" s="2"/>
      <c r="L958" s="2"/>
      <c r="M958" s="2"/>
      <c r="N958" s="2"/>
      <c r="O958" s="2"/>
      <c r="P958" s="82"/>
    </row>
    <row r="959" spans="1:16" s="3" customFormat="1" x14ac:dyDescent="0.2">
      <c r="A959" s="2"/>
      <c r="B959" s="2"/>
      <c r="C959" s="2"/>
      <c r="D959" s="2"/>
      <c r="E959" s="2"/>
      <c r="F959" s="2"/>
      <c r="G959" s="2"/>
      <c r="H959" s="2"/>
      <c r="I959" s="2"/>
      <c r="J959" s="2"/>
      <c r="K959" s="2"/>
      <c r="L959" s="2"/>
      <c r="M959" s="2"/>
      <c r="N959" s="2"/>
      <c r="O959" s="2"/>
      <c r="P959" s="82"/>
    </row>
    <row r="960" spans="1:16" s="3" customFormat="1" x14ac:dyDescent="0.2">
      <c r="A960" s="2"/>
      <c r="B960" s="2"/>
      <c r="C960" s="2"/>
      <c r="D960" s="2"/>
      <c r="E960" s="2"/>
      <c r="F960" s="2"/>
      <c r="G960" s="2"/>
      <c r="H960" s="2"/>
      <c r="I960" s="2"/>
      <c r="J960" s="2"/>
      <c r="K960" s="2"/>
      <c r="L960" s="2"/>
      <c r="M960" s="2"/>
      <c r="N960" s="2"/>
      <c r="O960" s="2"/>
      <c r="P960" s="82"/>
    </row>
    <row r="961" spans="1:16" s="3" customFormat="1" x14ac:dyDescent="0.2">
      <c r="A961" s="2"/>
      <c r="B961" s="2"/>
      <c r="C961" s="2"/>
      <c r="D961" s="2"/>
      <c r="E961" s="2"/>
      <c r="F961" s="2"/>
      <c r="G961" s="2"/>
      <c r="H961" s="2"/>
      <c r="I961" s="2"/>
      <c r="J961" s="2"/>
      <c r="K961" s="2"/>
      <c r="L961" s="2"/>
      <c r="M961" s="2"/>
      <c r="N961" s="2"/>
      <c r="O961" s="2"/>
      <c r="P961" s="82"/>
    </row>
    <row r="962" spans="1:16" s="3" customFormat="1" x14ac:dyDescent="0.2">
      <c r="A962" s="2"/>
      <c r="B962" s="2"/>
      <c r="C962" s="2"/>
      <c r="D962" s="2"/>
      <c r="E962" s="2"/>
      <c r="F962" s="2"/>
      <c r="G962" s="2"/>
      <c r="H962" s="2"/>
      <c r="I962" s="2"/>
      <c r="J962" s="2"/>
      <c r="K962" s="2"/>
      <c r="L962" s="2"/>
      <c r="M962" s="2"/>
      <c r="N962" s="2"/>
      <c r="O962" s="2"/>
      <c r="P962" s="82"/>
    </row>
    <row r="963" spans="1:16" s="3" customFormat="1" x14ac:dyDescent="0.2">
      <c r="A963" s="2"/>
      <c r="B963" s="2"/>
      <c r="C963" s="2"/>
      <c r="D963" s="2"/>
      <c r="E963" s="2"/>
      <c r="F963" s="2"/>
      <c r="G963" s="2"/>
      <c r="H963" s="2"/>
      <c r="I963" s="2"/>
      <c r="J963" s="2"/>
      <c r="K963" s="2"/>
      <c r="L963" s="2"/>
      <c r="M963" s="2"/>
      <c r="N963" s="2"/>
      <c r="O963" s="2"/>
      <c r="P963" s="82"/>
    </row>
    <row r="964" spans="1:16" s="3" customFormat="1" x14ac:dyDescent="0.2">
      <c r="A964" s="2"/>
      <c r="B964" s="2"/>
      <c r="C964" s="2"/>
      <c r="D964" s="2"/>
      <c r="E964" s="2"/>
      <c r="F964" s="2"/>
      <c r="G964" s="2"/>
      <c r="H964" s="2"/>
      <c r="I964" s="2"/>
      <c r="J964" s="2"/>
      <c r="K964" s="2"/>
      <c r="L964" s="2"/>
      <c r="M964" s="2"/>
      <c r="N964" s="2"/>
      <c r="O964" s="2"/>
      <c r="P964" s="82"/>
    </row>
    <row r="965" spans="1:16" s="3" customFormat="1" x14ac:dyDescent="0.2">
      <c r="A965" s="2"/>
      <c r="B965" s="2"/>
      <c r="C965" s="2"/>
      <c r="D965" s="2"/>
      <c r="E965" s="2"/>
      <c r="F965" s="2"/>
      <c r="G965" s="2"/>
      <c r="H965" s="2"/>
      <c r="I965" s="2"/>
      <c r="J965" s="2"/>
      <c r="K965" s="2"/>
      <c r="L965" s="2"/>
      <c r="M965" s="2"/>
      <c r="N965" s="2"/>
      <c r="O965" s="2"/>
      <c r="P965" s="82"/>
    </row>
    <row r="966" spans="1:16" s="3" customFormat="1" x14ac:dyDescent="0.2">
      <c r="A966" s="2"/>
      <c r="B966" s="2"/>
      <c r="C966" s="2"/>
      <c r="D966" s="2"/>
      <c r="E966" s="2"/>
      <c r="F966" s="2"/>
      <c r="G966" s="2"/>
      <c r="H966" s="2"/>
      <c r="I966" s="2"/>
      <c r="J966" s="2"/>
      <c r="K966" s="2"/>
      <c r="L966" s="2"/>
      <c r="M966" s="2"/>
      <c r="N966" s="2"/>
      <c r="O966" s="2"/>
      <c r="P966" s="82"/>
    </row>
    <row r="967" spans="1:16" s="3" customFormat="1" x14ac:dyDescent="0.2">
      <c r="A967" s="2"/>
      <c r="B967" s="2"/>
      <c r="C967" s="2"/>
      <c r="D967" s="2"/>
      <c r="E967" s="2"/>
      <c r="F967" s="2"/>
      <c r="G967" s="2"/>
      <c r="H967" s="2"/>
      <c r="I967" s="2"/>
      <c r="J967" s="2"/>
      <c r="K967" s="2"/>
      <c r="L967" s="2"/>
      <c r="M967" s="2"/>
      <c r="N967" s="2"/>
      <c r="O967" s="2"/>
      <c r="P967" s="82"/>
    </row>
    <row r="968" spans="1:16" s="3" customFormat="1" x14ac:dyDescent="0.2">
      <c r="A968" s="2"/>
      <c r="B968" s="2"/>
      <c r="C968" s="2"/>
      <c r="D968" s="2"/>
      <c r="E968" s="2"/>
      <c r="F968" s="2"/>
      <c r="G968" s="2"/>
      <c r="H968" s="2"/>
      <c r="I968" s="2"/>
      <c r="J968" s="2"/>
      <c r="K968" s="2"/>
      <c r="L968" s="2"/>
      <c r="M968" s="2"/>
      <c r="N968" s="2"/>
      <c r="O968" s="2"/>
      <c r="P968" s="82"/>
    </row>
    <row r="969" spans="1:16" s="3" customFormat="1" x14ac:dyDescent="0.2">
      <c r="A969" s="2"/>
      <c r="B969" s="2"/>
      <c r="C969" s="2"/>
      <c r="D969" s="2"/>
      <c r="E969" s="2"/>
      <c r="F969" s="2"/>
      <c r="G969" s="2"/>
      <c r="H969" s="2"/>
      <c r="I969" s="2"/>
      <c r="J969" s="2"/>
      <c r="K969" s="2"/>
      <c r="L969" s="2"/>
      <c r="M969" s="2"/>
      <c r="N969" s="2"/>
      <c r="O969" s="2"/>
      <c r="P969" s="82"/>
    </row>
    <row r="970" spans="1:16" s="3" customFormat="1" x14ac:dyDescent="0.2">
      <c r="A970" s="2"/>
      <c r="B970" s="2"/>
      <c r="C970" s="2"/>
      <c r="D970" s="2"/>
      <c r="E970" s="2"/>
      <c r="F970" s="2"/>
      <c r="G970" s="2"/>
      <c r="H970" s="2"/>
      <c r="I970" s="2"/>
      <c r="J970" s="2"/>
      <c r="K970" s="2"/>
      <c r="L970" s="2"/>
      <c r="M970" s="2"/>
      <c r="N970" s="2"/>
      <c r="O970" s="2"/>
      <c r="P970" s="82"/>
    </row>
    <row r="971" spans="1:16" s="3" customFormat="1" x14ac:dyDescent="0.2">
      <c r="A971" s="2"/>
      <c r="B971" s="2"/>
      <c r="C971" s="2"/>
      <c r="D971" s="2"/>
      <c r="E971" s="2"/>
      <c r="F971" s="2"/>
      <c r="G971" s="2"/>
      <c r="H971" s="2"/>
      <c r="I971" s="2"/>
      <c r="J971" s="2"/>
      <c r="K971" s="2"/>
      <c r="L971" s="2"/>
      <c r="M971" s="2"/>
      <c r="N971" s="2"/>
      <c r="O971" s="2"/>
      <c r="P971" s="82"/>
    </row>
    <row r="972" spans="1:16" s="3" customFormat="1" x14ac:dyDescent="0.2">
      <c r="A972" s="2"/>
      <c r="B972" s="2"/>
      <c r="C972" s="2"/>
      <c r="D972" s="2"/>
      <c r="E972" s="2"/>
      <c r="F972" s="2"/>
      <c r="G972" s="2"/>
      <c r="H972" s="2"/>
      <c r="I972" s="2"/>
      <c r="J972" s="2"/>
      <c r="K972" s="2"/>
      <c r="L972" s="2"/>
      <c r="M972" s="2"/>
      <c r="N972" s="2"/>
      <c r="O972" s="2"/>
      <c r="P972" s="82"/>
    </row>
    <row r="973" spans="1:16" s="3" customFormat="1" x14ac:dyDescent="0.2">
      <c r="A973" s="2"/>
      <c r="B973" s="2"/>
      <c r="C973" s="2"/>
      <c r="D973" s="2"/>
      <c r="E973" s="2"/>
      <c r="F973" s="2"/>
      <c r="G973" s="2"/>
      <c r="H973" s="2"/>
      <c r="I973" s="2"/>
      <c r="J973" s="2"/>
      <c r="K973" s="2"/>
      <c r="L973" s="2"/>
      <c r="M973" s="2"/>
      <c r="N973" s="2"/>
      <c r="O973" s="2"/>
      <c r="P973" s="82"/>
    </row>
    <row r="974" spans="1:16" s="3" customFormat="1" x14ac:dyDescent="0.2">
      <c r="A974" s="2"/>
      <c r="B974" s="2"/>
      <c r="C974" s="2"/>
      <c r="D974" s="2"/>
      <c r="E974" s="2"/>
      <c r="F974" s="2"/>
      <c r="G974" s="2"/>
      <c r="H974" s="2"/>
      <c r="I974" s="2"/>
      <c r="J974" s="2"/>
      <c r="K974" s="2"/>
      <c r="L974" s="2"/>
      <c r="M974" s="2"/>
      <c r="N974" s="2"/>
      <c r="O974" s="2"/>
      <c r="P974" s="82"/>
    </row>
    <row r="975" spans="1:16" s="3" customFormat="1" x14ac:dyDescent="0.2">
      <c r="A975" s="2"/>
      <c r="B975" s="2"/>
      <c r="C975" s="2"/>
      <c r="D975" s="2"/>
      <c r="E975" s="2"/>
      <c r="F975" s="2"/>
      <c r="G975" s="2"/>
      <c r="H975" s="2"/>
      <c r="I975" s="2"/>
      <c r="J975" s="2"/>
      <c r="K975" s="2"/>
      <c r="L975" s="2"/>
      <c r="M975" s="2"/>
      <c r="N975" s="2"/>
      <c r="O975" s="2"/>
      <c r="P975" s="82"/>
    </row>
    <row r="976" spans="1:16" s="3" customFormat="1" x14ac:dyDescent="0.2">
      <c r="A976" s="2"/>
      <c r="B976" s="2"/>
      <c r="C976" s="2"/>
      <c r="D976" s="2"/>
      <c r="E976" s="2"/>
      <c r="F976" s="2"/>
      <c r="G976" s="2"/>
      <c r="H976" s="2"/>
      <c r="I976" s="2"/>
      <c r="J976" s="2"/>
      <c r="K976" s="2"/>
      <c r="L976" s="2"/>
      <c r="M976" s="2"/>
      <c r="N976" s="2"/>
      <c r="O976" s="2"/>
      <c r="P976" s="82"/>
    </row>
    <row r="977" spans="1:16" s="3" customFormat="1" x14ac:dyDescent="0.2">
      <c r="A977" s="2"/>
      <c r="B977" s="2"/>
      <c r="C977" s="2"/>
      <c r="D977" s="2"/>
      <c r="E977" s="2"/>
      <c r="F977" s="2"/>
      <c r="G977" s="2"/>
      <c r="H977" s="2"/>
      <c r="I977" s="2"/>
      <c r="J977" s="2"/>
      <c r="K977" s="2"/>
      <c r="L977" s="2"/>
      <c r="M977" s="2"/>
      <c r="N977" s="2"/>
      <c r="O977" s="2"/>
      <c r="P977" s="82"/>
    </row>
    <row r="978" spans="1:16" s="3" customFormat="1" x14ac:dyDescent="0.2">
      <c r="A978" s="2"/>
      <c r="B978" s="2"/>
      <c r="C978" s="2"/>
      <c r="D978" s="2"/>
      <c r="E978" s="2"/>
      <c r="F978" s="2"/>
      <c r="G978" s="2"/>
      <c r="H978" s="2"/>
      <c r="I978" s="2"/>
      <c r="J978" s="2"/>
      <c r="K978" s="2"/>
      <c r="L978" s="2"/>
      <c r="M978" s="2"/>
      <c r="N978" s="2"/>
      <c r="O978" s="2"/>
      <c r="P978" s="82"/>
    </row>
    <row r="979" spans="1:16" s="3" customFormat="1" x14ac:dyDescent="0.2">
      <c r="A979" s="2"/>
      <c r="B979" s="2"/>
      <c r="C979" s="2"/>
      <c r="D979" s="2"/>
      <c r="E979" s="2"/>
      <c r="F979" s="2"/>
      <c r="G979" s="2"/>
      <c r="H979" s="2"/>
      <c r="I979" s="2"/>
      <c r="J979" s="2"/>
      <c r="K979" s="2"/>
      <c r="L979" s="2"/>
      <c r="M979" s="2"/>
      <c r="N979" s="2"/>
      <c r="O979" s="2"/>
      <c r="P979" s="82"/>
    </row>
    <row r="980" spans="1:16" s="3" customFormat="1" x14ac:dyDescent="0.2">
      <c r="A980" s="2"/>
      <c r="B980" s="2"/>
      <c r="C980" s="2"/>
      <c r="D980" s="2"/>
      <c r="E980" s="2"/>
      <c r="F980" s="2"/>
      <c r="G980" s="2"/>
      <c r="H980" s="2"/>
      <c r="I980" s="2"/>
      <c r="J980" s="2"/>
      <c r="K980" s="2"/>
      <c r="L980" s="2"/>
      <c r="M980" s="2"/>
      <c r="N980" s="2"/>
      <c r="O980" s="2"/>
      <c r="P980" s="82"/>
    </row>
    <row r="981" spans="1:16" s="3" customFormat="1" x14ac:dyDescent="0.2">
      <c r="A981" s="2"/>
      <c r="B981" s="2"/>
      <c r="C981" s="2"/>
      <c r="D981" s="2"/>
      <c r="E981" s="2"/>
      <c r="F981" s="2"/>
      <c r="G981" s="2"/>
      <c r="H981" s="2"/>
      <c r="I981" s="2"/>
      <c r="J981" s="2"/>
      <c r="K981" s="2"/>
      <c r="L981" s="2"/>
      <c r="M981" s="2"/>
      <c r="N981" s="2"/>
      <c r="O981" s="2"/>
      <c r="P981" s="82"/>
    </row>
    <row r="982" spans="1:16" s="3" customFormat="1" x14ac:dyDescent="0.2">
      <c r="A982" s="2"/>
      <c r="B982" s="2"/>
      <c r="C982" s="2"/>
      <c r="D982" s="2"/>
      <c r="E982" s="2"/>
      <c r="F982" s="2"/>
      <c r="G982" s="2"/>
      <c r="H982" s="2"/>
      <c r="I982" s="2"/>
      <c r="J982" s="2"/>
      <c r="K982" s="2"/>
      <c r="L982" s="2"/>
      <c r="M982" s="2"/>
      <c r="N982" s="2"/>
      <c r="O982" s="2"/>
      <c r="P982" s="82"/>
    </row>
    <row r="983" spans="1:16" s="3" customFormat="1" x14ac:dyDescent="0.2">
      <c r="A983" s="2"/>
      <c r="B983" s="2"/>
      <c r="C983" s="2"/>
      <c r="D983" s="2"/>
      <c r="E983" s="2"/>
      <c r="F983" s="2"/>
      <c r="G983" s="2"/>
      <c r="H983" s="2"/>
      <c r="I983" s="2"/>
      <c r="J983" s="2"/>
      <c r="K983" s="2"/>
      <c r="L983" s="2"/>
      <c r="M983" s="2"/>
      <c r="N983" s="2"/>
      <c r="O983" s="2"/>
      <c r="P983" s="82"/>
    </row>
    <row r="984" spans="1:16" s="3" customFormat="1" x14ac:dyDescent="0.2">
      <c r="A984" s="2"/>
      <c r="B984" s="2"/>
      <c r="C984" s="2"/>
      <c r="D984" s="2"/>
      <c r="E984" s="2"/>
      <c r="F984" s="2"/>
      <c r="G984" s="2"/>
      <c r="H984" s="2"/>
      <c r="I984" s="2"/>
      <c r="J984" s="2"/>
      <c r="K984" s="2"/>
      <c r="L984" s="2"/>
      <c r="M984" s="2"/>
      <c r="N984" s="2"/>
      <c r="O984" s="2"/>
      <c r="P984" s="82"/>
    </row>
    <row r="985" spans="1:16" s="3" customFormat="1" x14ac:dyDescent="0.2">
      <c r="A985" s="2"/>
      <c r="B985" s="2"/>
      <c r="C985" s="2"/>
      <c r="D985" s="2"/>
      <c r="E985" s="2"/>
      <c r="F985" s="2"/>
      <c r="G985" s="2"/>
      <c r="H985" s="2"/>
      <c r="I985" s="2"/>
      <c r="J985" s="2"/>
      <c r="K985" s="2"/>
      <c r="L985" s="2"/>
      <c r="M985" s="2"/>
      <c r="N985" s="2"/>
      <c r="O985" s="2"/>
      <c r="P985" s="82"/>
    </row>
    <row r="986" spans="1:16" s="3" customFormat="1" x14ac:dyDescent="0.2">
      <c r="A986" s="2"/>
      <c r="B986" s="2"/>
      <c r="C986" s="2"/>
      <c r="D986" s="2"/>
      <c r="E986" s="2"/>
      <c r="F986" s="2"/>
      <c r="G986" s="2"/>
      <c r="H986" s="2"/>
      <c r="I986" s="2"/>
      <c r="J986" s="2"/>
      <c r="K986" s="2"/>
      <c r="L986" s="2"/>
      <c r="M986" s="2"/>
      <c r="N986" s="2"/>
      <c r="O986" s="2"/>
      <c r="P986" s="82"/>
    </row>
    <row r="987" spans="1:16" s="3" customFormat="1" x14ac:dyDescent="0.2">
      <c r="A987" s="2"/>
      <c r="B987" s="2"/>
      <c r="C987" s="2"/>
      <c r="D987" s="2"/>
      <c r="E987" s="2"/>
      <c r="F987" s="2"/>
      <c r="G987" s="2"/>
      <c r="H987" s="2"/>
      <c r="I987" s="2"/>
      <c r="J987" s="2"/>
      <c r="K987" s="2"/>
      <c r="L987" s="2"/>
      <c r="M987" s="2"/>
      <c r="N987" s="2"/>
      <c r="O987" s="2"/>
      <c r="P987" s="82"/>
    </row>
    <row r="988" spans="1:16" s="3" customFormat="1" x14ac:dyDescent="0.2">
      <c r="A988" s="2"/>
      <c r="B988" s="2"/>
      <c r="C988" s="2"/>
      <c r="D988" s="2"/>
      <c r="E988" s="2"/>
      <c r="F988" s="2"/>
      <c r="G988" s="2"/>
      <c r="H988" s="2"/>
      <c r="I988" s="2"/>
      <c r="J988" s="2"/>
      <c r="K988" s="2"/>
      <c r="L988" s="2"/>
      <c r="M988" s="2"/>
      <c r="N988" s="2"/>
      <c r="O988" s="2"/>
      <c r="P988" s="82"/>
    </row>
    <row r="989" spans="1:16" s="3" customFormat="1" x14ac:dyDescent="0.2">
      <c r="A989" s="2"/>
      <c r="B989" s="2"/>
      <c r="C989" s="2"/>
      <c r="D989" s="2"/>
      <c r="E989" s="2"/>
      <c r="F989" s="2"/>
      <c r="G989" s="2"/>
      <c r="H989" s="2"/>
      <c r="I989" s="2"/>
      <c r="J989" s="2"/>
      <c r="K989" s="2"/>
      <c r="L989" s="2"/>
      <c r="M989" s="2"/>
      <c r="N989" s="2"/>
      <c r="O989" s="2"/>
      <c r="P989" s="82"/>
    </row>
    <row r="990" spans="1:16" s="3" customFormat="1" x14ac:dyDescent="0.2">
      <c r="A990" s="2"/>
      <c r="B990" s="2"/>
      <c r="C990" s="2"/>
      <c r="D990" s="2"/>
      <c r="E990" s="2"/>
      <c r="F990" s="2"/>
      <c r="G990" s="2"/>
      <c r="H990" s="2"/>
      <c r="I990" s="2"/>
      <c r="J990" s="2"/>
      <c r="K990" s="2"/>
      <c r="L990" s="2"/>
      <c r="M990" s="2"/>
      <c r="N990" s="2"/>
      <c r="O990" s="2"/>
      <c r="P990" s="82"/>
    </row>
    <row r="991" spans="1:16" s="3" customFormat="1" x14ac:dyDescent="0.2">
      <c r="A991" s="2"/>
      <c r="B991" s="2"/>
      <c r="C991" s="2"/>
      <c r="D991" s="2"/>
      <c r="E991" s="2"/>
      <c r="F991" s="2"/>
      <c r="G991" s="2"/>
      <c r="H991" s="2"/>
      <c r="I991" s="2"/>
      <c r="J991" s="2"/>
      <c r="K991" s="2"/>
      <c r="L991" s="2"/>
      <c r="M991" s="2"/>
      <c r="N991" s="2"/>
      <c r="O991" s="2"/>
      <c r="P991" s="82"/>
    </row>
    <row r="992" spans="1:16" s="3" customFormat="1" x14ac:dyDescent="0.2">
      <c r="A992" s="2"/>
      <c r="B992" s="2"/>
      <c r="C992" s="2"/>
      <c r="D992" s="2"/>
      <c r="E992" s="2"/>
      <c r="F992" s="2"/>
      <c r="G992" s="2"/>
      <c r="H992" s="2"/>
      <c r="I992" s="2"/>
      <c r="J992" s="2"/>
      <c r="K992" s="2"/>
      <c r="L992" s="2"/>
      <c r="M992" s="2"/>
      <c r="N992" s="2"/>
      <c r="O992" s="2"/>
      <c r="P992" s="82"/>
    </row>
    <row r="993" spans="1:16" s="3" customFormat="1" x14ac:dyDescent="0.2">
      <c r="A993" s="2"/>
      <c r="B993" s="2"/>
      <c r="C993" s="2"/>
      <c r="D993" s="2"/>
      <c r="E993" s="2"/>
      <c r="F993" s="2"/>
      <c r="G993" s="2"/>
      <c r="H993" s="2"/>
      <c r="I993" s="2"/>
      <c r="J993" s="2"/>
      <c r="K993" s="2"/>
      <c r="L993" s="2"/>
      <c r="M993" s="2"/>
      <c r="N993" s="2"/>
      <c r="O993" s="2"/>
      <c r="P993" s="82"/>
    </row>
    <row r="994" spans="1:16" s="3" customFormat="1" x14ac:dyDescent="0.2">
      <c r="A994" s="2"/>
      <c r="B994" s="2"/>
      <c r="C994" s="2"/>
      <c r="D994" s="2"/>
      <c r="E994" s="2"/>
      <c r="F994" s="2"/>
      <c r="G994" s="2"/>
      <c r="H994" s="2"/>
      <c r="I994" s="2"/>
      <c r="J994" s="2"/>
      <c r="K994" s="2"/>
      <c r="L994" s="2"/>
      <c r="M994" s="2"/>
      <c r="N994" s="2"/>
      <c r="O994" s="2"/>
      <c r="P994" s="82"/>
    </row>
    <row r="995" spans="1:16" s="3" customFormat="1" x14ac:dyDescent="0.2">
      <c r="A995" s="2"/>
      <c r="B995" s="2"/>
      <c r="C995" s="2"/>
      <c r="D995" s="2"/>
      <c r="E995" s="2"/>
      <c r="F995" s="2"/>
      <c r="G995" s="2"/>
      <c r="H995" s="2"/>
      <c r="I995" s="2"/>
      <c r="J995" s="2"/>
      <c r="K995" s="2"/>
      <c r="L995" s="2"/>
      <c r="M995" s="2"/>
      <c r="N995" s="2"/>
      <c r="O995" s="2"/>
      <c r="P995" s="82"/>
    </row>
    <row r="996" spans="1:16" s="3" customFormat="1" x14ac:dyDescent="0.2">
      <c r="A996" s="2"/>
      <c r="B996" s="2"/>
      <c r="C996" s="2"/>
      <c r="D996" s="2"/>
      <c r="E996" s="2"/>
      <c r="F996" s="2"/>
      <c r="G996" s="2"/>
      <c r="H996" s="2"/>
      <c r="I996" s="2"/>
      <c r="J996" s="2"/>
      <c r="K996" s="2"/>
      <c r="L996" s="2"/>
      <c r="M996" s="2"/>
      <c r="N996" s="2"/>
      <c r="O996" s="2"/>
      <c r="P996" s="82"/>
    </row>
    <row r="997" spans="1:16" s="3" customFormat="1" x14ac:dyDescent="0.2">
      <c r="A997" s="2"/>
      <c r="B997" s="2"/>
      <c r="C997" s="2"/>
      <c r="D997" s="2"/>
      <c r="E997" s="2"/>
      <c r="F997" s="2"/>
      <c r="G997" s="2"/>
      <c r="H997" s="2"/>
      <c r="I997" s="2"/>
      <c r="J997" s="2"/>
      <c r="K997" s="2"/>
      <c r="L997" s="2"/>
      <c r="M997" s="2"/>
      <c r="N997" s="2"/>
      <c r="O997" s="2"/>
      <c r="P997" s="82"/>
    </row>
    <row r="998" spans="1:16" s="3" customFormat="1" x14ac:dyDescent="0.2">
      <c r="A998" s="2"/>
      <c r="B998" s="2"/>
      <c r="C998" s="2"/>
      <c r="D998" s="2"/>
      <c r="E998" s="2"/>
      <c r="F998" s="2"/>
      <c r="G998" s="2"/>
      <c r="H998" s="2"/>
      <c r="I998" s="2"/>
      <c r="J998" s="2"/>
      <c r="K998" s="2"/>
      <c r="L998" s="2"/>
      <c r="M998" s="2"/>
      <c r="N998" s="2"/>
      <c r="O998" s="2"/>
      <c r="P998" s="82"/>
    </row>
    <row r="999" spans="1:16" s="3" customFormat="1" x14ac:dyDescent="0.2">
      <c r="A999" s="2"/>
      <c r="B999" s="2"/>
      <c r="C999" s="2"/>
      <c r="D999" s="2"/>
      <c r="E999" s="2"/>
      <c r="F999" s="2"/>
      <c r="G999" s="2"/>
      <c r="H999" s="2"/>
      <c r="I999" s="2"/>
      <c r="J999" s="2"/>
      <c r="K999" s="2"/>
      <c r="L999" s="2"/>
      <c r="M999" s="2"/>
      <c r="N999" s="2"/>
      <c r="O999" s="2"/>
      <c r="P999" s="82"/>
    </row>
    <row r="1000" spans="1:16" s="3" customFormat="1" x14ac:dyDescent="0.2">
      <c r="A1000" s="2"/>
      <c r="B1000" s="2"/>
      <c r="C1000" s="2"/>
      <c r="D1000" s="2"/>
      <c r="E1000" s="2"/>
      <c r="F1000" s="2"/>
      <c r="G1000" s="2"/>
      <c r="H1000" s="2"/>
      <c r="I1000" s="2"/>
      <c r="J1000" s="2"/>
      <c r="K1000" s="2"/>
      <c r="L1000" s="2"/>
      <c r="M1000" s="2"/>
      <c r="N1000" s="2"/>
      <c r="O1000" s="2"/>
      <c r="P1000" s="82"/>
    </row>
    <row r="1001" spans="1:16" s="3" customFormat="1" x14ac:dyDescent="0.2">
      <c r="A1001" s="2"/>
      <c r="B1001" s="2"/>
      <c r="C1001" s="2"/>
      <c r="D1001" s="2"/>
      <c r="E1001" s="2"/>
      <c r="F1001" s="2"/>
      <c r="G1001" s="2"/>
      <c r="H1001" s="2"/>
      <c r="I1001" s="2"/>
      <c r="J1001" s="2"/>
      <c r="K1001" s="2"/>
      <c r="L1001" s="2"/>
      <c r="M1001" s="2"/>
      <c r="N1001" s="2"/>
      <c r="O1001" s="2"/>
      <c r="P1001" s="82"/>
    </row>
    <row r="1002" spans="1:16" s="3" customFormat="1" x14ac:dyDescent="0.2">
      <c r="A1002" s="2"/>
      <c r="B1002" s="2"/>
      <c r="C1002" s="2"/>
      <c r="D1002" s="2"/>
      <c r="E1002" s="2"/>
      <c r="F1002" s="2"/>
      <c r="G1002" s="2"/>
      <c r="H1002" s="2"/>
      <c r="I1002" s="2"/>
      <c r="J1002" s="2"/>
      <c r="K1002" s="2"/>
      <c r="L1002" s="2"/>
      <c r="M1002" s="2"/>
      <c r="N1002" s="2"/>
      <c r="O1002" s="2"/>
      <c r="P1002" s="82"/>
    </row>
    <row r="1003" spans="1:16" s="3" customFormat="1" x14ac:dyDescent="0.2">
      <c r="A1003" s="2"/>
      <c r="B1003" s="2"/>
      <c r="C1003" s="2"/>
      <c r="D1003" s="2"/>
      <c r="E1003" s="2"/>
      <c r="F1003" s="2"/>
      <c r="G1003" s="2"/>
      <c r="H1003" s="2"/>
      <c r="I1003" s="2"/>
      <c r="J1003" s="2"/>
      <c r="K1003" s="2"/>
      <c r="L1003" s="2"/>
      <c r="M1003" s="2"/>
      <c r="N1003" s="2"/>
      <c r="O1003" s="2"/>
      <c r="P1003" s="82"/>
    </row>
    <row r="1004" spans="1:16" s="3" customFormat="1" x14ac:dyDescent="0.2">
      <c r="A1004" s="2"/>
      <c r="B1004" s="2"/>
      <c r="C1004" s="2"/>
      <c r="D1004" s="2"/>
      <c r="E1004" s="2"/>
      <c r="F1004" s="2"/>
      <c r="G1004" s="2"/>
      <c r="H1004" s="2"/>
      <c r="I1004" s="2"/>
      <c r="J1004" s="2"/>
      <c r="K1004" s="2"/>
      <c r="L1004" s="2"/>
      <c r="M1004" s="2"/>
      <c r="N1004" s="2"/>
      <c r="O1004" s="2"/>
      <c r="P1004" s="82"/>
    </row>
    <row r="1005" spans="1:16" s="3" customFormat="1" x14ac:dyDescent="0.2">
      <c r="A1005" s="2"/>
      <c r="B1005" s="2"/>
      <c r="C1005" s="2"/>
      <c r="D1005" s="2"/>
      <c r="E1005" s="2"/>
      <c r="F1005" s="2"/>
      <c r="G1005" s="2"/>
      <c r="H1005" s="2"/>
      <c r="I1005" s="2"/>
      <c r="J1005" s="2"/>
      <c r="K1005" s="2"/>
      <c r="L1005" s="2"/>
      <c r="M1005" s="2"/>
      <c r="N1005" s="2"/>
      <c r="O1005" s="2"/>
      <c r="P1005" s="82"/>
    </row>
    <row r="1006" spans="1:16" s="3" customFormat="1" x14ac:dyDescent="0.2">
      <c r="A1006" s="2"/>
      <c r="B1006" s="2"/>
      <c r="C1006" s="2"/>
      <c r="D1006" s="2"/>
      <c r="E1006" s="2"/>
      <c r="F1006" s="2"/>
      <c r="G1006" s="2"/>
      <c r="H1006" s="2"/>
      <c r="I1006" s="2"/>
      <c r="J1006" s="2"/>
      <c r="K1006" s="2"/>
      <c r="L1006" s="2"/>
      <c r="M1006" s="2"/>
      <c r="N1006" s="2"/>
      <c r="O1006" s="2"/>
      <c r="P1006" s="82"/>
    </row>
    <row r="1007" spans="1:16" s="3" customFormat="1" x14ac:dyDescent="0.2">
      <c r="A1007" s="2"/>
      <c r="B1007" s="2"/>
      <c r="C1007" s="2"/>
      <c r="D1007" s="2"/>
      <c r="E1007" s="2"/>
      <c r="F1007" s="2"/>
      <c r="G1007" s="2"/>
      <c r="H1007" s="2"/>
      <c r="I1007" s="2"/>
      <c r="J1007" s="2"/>
      <c r="K1007" s="2"/>
      <c r="L1007" s="2"/>
      <c r="M1007" s="2"/>
      <c r="N1007" s="2"/>
      <c r="O1007" s="2"/>
      <c r="P1007" s="82"/>
    </row>
    <row r="1008" spans="1:16" s="3" customFormat="1" x14ac:dyDescent="0.2">
      <c r="A1008" s="2"/>
      <c r="B1008" s="2"/>
      <c r="C1008" s="2"/>
      <c r="D1008" s="2"/>
      <c r="E1008" s="2"/>
      <c r="F1008" s="2"/>
      <c r="G1008" s="2"/>
      <c r="H1008" s="2"/>
      <c r="I1008" s="2"/>
      <c r="J1008" s="2"/>
      <c r="K1008" s="2"/>
      <c r="L1008" s="2"/>
      <c r="M1008" s="2"/>
      <c r="N1008" s="2"/>
      <c r="O1008" s="2"/>
      <c r="P1008" s="82"/>
    </row>
    <row r="1009" spans="1:16" s="3" customFormat="1" x14ac:dyDescent="0.2">
      <c r="A1009" s="2"/>
      <c r="B1009" s="2"/>
      <c r="C1009" s="2"/>
      <c r="D1009" s="2"/>
      <c r="E1009" s="2"/>
      <c r="F1009" s="2"/>
      <c r="G1009" s="2"/>
      <c r="H1009" s="2"/>
      <c r="I1009" s="2"/>
      <c r="J1009" s="2"/>
      <c r="K1009" s="2"/>
      <c r="L1009" s="2"/>
      <c r="M1009" s="2"/>
      <c r="N1009" s="2"/>
      <c r="O1009" s="2"/>
      <c r="P1009" s="82"/>
    </row>
    <row r="1010" spans="1:16" s="3" customFormat="1" x14ac:dyDescent="0.2">
      <c r="A1010" s="2"/>
      <c r="B1010" s="2"/>
      <c r="C1010" s="2"/>
      <c r="D1010" s="2"/>
      <c r="E1010" s="2"/>
      <c r="F1010" s="2"/>
      <c r="G1010" s="2"/>
      <c r="H1010" s="2"/>
      <c r="I1010" s="2"/>
      <c r="J1010" s="2"/>
      <c r="K1010" s="2"/>
      <c r="L1010" s="2"/>
      <c r="M1010" s="2"/>
      <c r="N1010" s="2"/>
      <c r="O1010" s="2"/>
      <c r="P1010" s="82"/>
    </row>
    <row r="1011" spans="1:16" s="3" customFormat="1" x14ac:dyDescent="0.2">
      <c r="A1011" s="2"/>
      <c r="B1011" s="2"/>
      <c r="C1011" s="2"/>
      <c r="D1011" s="2"/>
      <c r="E1011" s="2"/>
      <c r="F1011" s="2"/>
      <c r="G1011" s="2"/>
      <c r="H1011" s="2"/>
      <c r="I1011" s="2"/>
      <c r="J1011" s="2"/>
      <c r="K1011" s="2"/>
      <c r="L1011" s="2"/>
      <c r="M1011" s="2"/>
      <c r="N1011" s="2"/>
      <c r="O1011" s="2"/>
      <c r="P1011" s="82"/>
    </row>
    <row r="1012" spans="1:16" s="3" customFormat="1" x14ac:dyDescent="0.2">
      <c r="A1012" s="2"/>
      <c r="B1012" s="2"/>
      <c r="C1012" s="2"/>
      <c r="D1012" s="2"/>
      <c r="E1012" s="2"/>
      <c r="F1012" s="2"/>
      <c r="G1012" s="2"/>
      <c r="H1012" s="2"/>
      <c r="I1012" s="2"/>
      <c r="J1012" s="2"/>
      <c r="K1012" s="2"/>
      <c r="L1012" s="2"/>
      <c r="M1012" s="2"/>
      <c r="N1012" s="2"/>
      <c r="O1012" s="2"/>
      <c r="P1012" s="82"/>
    </row>
    <row r="1013" spans="1:16" s="3" customFormat="1" x14ac:dyDescent="0.2">
      <c r="A1013" s="2"/>
      <c r="B1013" s="2"/>
      <c r="C1013" s="2"/>
      <c r="D1013" s="2"/>
      <c r="E1013" s="2"/>
      <c r="F1013" s="2"/>
      <c r="G1013" s="2"/>
      <c r="H1013" s="2"/>
      <c r="I1013" s="2"/>
      <c r="J1013" s="2"/>
      <c r="K1013" s="2"/>
      <c r="L1013" s="2"/>
      <c r="M1013" s="2"/>
      <c r="N1013" s="2"/>
      <c r="O1013" s="2"/>
      <c r="P1013" s="82"/>
    </row>
    <row r="1014" spans="1:16" s="3" customFormat="1" x14ac:dyDescent="0.2">
      <c r="A1014" s="2"/>
      <c r="B1014" s="2"/>
      <c r="C1014" s="2"/>
      <c r="D1014" s="2"/>
      <c r="E1014" s="2"/>
      <c r="F1014" s="2"/>
      <c r="G1014" s="2"/>
      <c r="H1014" s="2"/>
      <c r="I1014" s="2"/>
      <c r="J1014" s="2"/>
      <c r="K1014" s="2"/>
      <c r="L1014" s="2"/>
      <c r="M1014" s="2"/>
      <c r="N1014" s="2"/>
      <c r="O1014" s="2"/>
      <c r="P1014" s="82"/>
    </row>
    <row r="1015" spans="1:16" s="3" customFormat="1" x14ac:dyDescent="0.2">
      <c r="A1015" s="2"/>
      <c r="B1015" s="2"/>
      <c r="C1015" s="2"/>
      <c r="D1015" s="2"/>
      <c r="E1015" s="2"/>
      <c r="F1015" s="2"/>
      <c r="G1015" s="2"/>
      <c r="H1015" s="2"/>
      <c r="I1015" s="2"/>
      <c r="J1015" s="2"/>
      <c r="K1015" s="2"/>
      <c r="L1015" s="2"/>
      <c r="M1015" s="2"/>
      <c r="N1015" s="2"/>
      <c r="O1015" s="2"/>
      <c r="P1015" s="82"/>
    </row>
    <row r="1016" spans="1:16" s="3" customFormat="1" x14ac:dyDescent="0.2">
      <c r="A1016" s="2"/>
      <c r="B1016" s="2"/>
      <c r="C1016" s="2"/>
      <c r="D1016" s="2"/>
      <c r="E1016" s="2"/>
      <c r="F1016" s="2"/>
      <c r="G1016" s="2"/>
      <c r="H1016" s="2"/>
      <c r="I1016" s="2"/>
      <c r="J1016" s="2"/>
      <c r="K1016" s="2"/>
      <c r="L1016" s="2"/>
      <c r="M1016" s="2"/>
      <c r="N1016" s="2"/>
      <c r="O1016" s="2"/>
      <c r="P1016" s="82"/>
    </row>
    <row r="1017" spans="1:16" s="3" customFormat="1" x14ac:dyDescent="0.2">
      <c r="A1017" s="2"/>
      <c r="B1017" s="2"/>
      <c r="C1017" s="2"/>
      <c r="D1017" s="2"/>
      <c r="E1017" s="2"/>
      <c r="F1017" s="2"/>
      <c r="G1017" s="2"/>
      <c r="H1017" s="2"/>
      <c r="I1017" s="2"/>
      <c r="J1017" s="2"/>
      <c r="K1017" s="2"/>
      <c r="L1017" s="2"/>
      <c r="M1017" s="2"/>
      <c r="N1017" s="2"/>
      <c r="O1017" s="2"/>
      <c r="P1017" s="82"/>
    </row>
    <row r="1018" spans="1:16" s="3" customFormat="1" x14ac:dyDescent="0.2">
      <c r="A1018" s="2"/>
      <c r="B1018" s="2"/>
      <c r="C1018" s="2"/>
      <c r="D1018" s="2"/>
      <c r="E1018" s="2"/>
      <c r="F1018" s="2"/>
      <c r="G1018" s="2"/>
      <c r="H1018" s="2"/>
      <c r="I1018" s="2"/>
      <c r="J1018" s="2"/>
      <c r="K1018" s="2"/>
      <c r="L1018" s="2"/>
      <c r="M1018" s="2"/>
      <c r="N1018" s="2"/>
      <c r="O1018" s="2"/>
      <c r="P1018" s="82"/>
    </row>
    <row r="1019" spans="1:16" s="3" customFormat="1" x14ac:dyDescent="0.2">
      <c r="A1019" s="2"/>
      <c r="B1019" s="2"/>
      <c r="C1019" s="2"/>
      <c r="D1019" s="2"/>
      <c r="E1019" s="2"/>
      <c r="F1019" s="2"/>
      <c r="G1019" s="2"/>
      <c r="H1019" s="2"/>
      <c r="I1019" s="2"/>
      <c r="J1019" s="2"/>
      <c r="K1019" s="2"/>
      <c r="L1019" s="2"/>
      <c r="M1019" s="2"/>
      <c r="N1019" s="2"/>
      <c r="O1019" s="2"/>
      <c r="P1019" s="82"/>
    </row>
    <row r="1020" spans="1:16" s="3" customFormat="1" x14ac:dyDescent="0.2">
      <c r="A1020" s="2"/>
      <c r="B1020" s="2"/>
      <c r="C1020" s="2"/>
      <c r="D1020" s="2"/>
      <c r="E1020" s="2"/>
      <c r="F1020" s="2"/>
      <c r="G1020" s="2"/>
      <c r="H1020" s="2"/>
      <c r="I1020" s="2"/>
      <c r="J1020" s="2"/>
      <c r="K1020" s="2"/>
      <c r="L1020" s="2"/>
      <c r="M1020" s="2"/>
      <c r="N1020" s="2"/>
      <c r="O1020" s="2"/>
      <c r="P1020" s="82"/>
    </row>
    <row r="1021" spans="1:16" s="3" customFormat="1" x14ac:dyDescent="0.2">
      <c r="A1021" s="2"/>
      <c r="B1021" s="2"/>
      <c r="C1021" s="2"/>
      <c r="D1021" s="2"/>
      <c r="E1021" s="2"/>
      <c r="F1021" s="2"/>
      <c r="G1021" s="2"/>
      <c r="H1021" s="2"/>
      <c r="I1021" s="2"/>
      <c r="J1021" s="2"/>
      <c r="K1021" s="2"/>
      <c r="L1021" s="2"/>
      <c r="M1021" s="2"/>
      <c r="N1021" s="2"/>
      <c r="O1021" s="2"/>
      <c r="P1021" s="82"/>
    </row>
    <row r="1022" spans="1:16" s="3" customFormat="1" x14ac:dyDescent="0.2">
      <c r="A1022" s="2"/>
      <c r="B1022" s="2"/>
      <c r="C1022" s="2"/>
      <c r="D1022" s="2"/>
      <c r="E1022" s="2"/>
      <c r="F1022" s="2"/>
      <c r="G1022" s="2"/>
      <c r="H1022" s="2"/>
      <c r="I1022" s="2"/>
      <c r="J1022" s="2"/>
      <c r="K1022" s="2"/>
      <c r="L1022" s="2"/>
      <c r="M1022" s="2"/>
      <c r="N1022" s="2"/>
      <c r="O1022" s="2"/>
      <c r="P1022" s="82"/>
    </row>
    <row r="1023" spans="1:16" s="3" customFormat="1" x14ac:dyDescent="0.2">
      <c r="A1023" s="2"/>
      <c r="B1023" s="2"/>
      <c r="C1023" s="2"/>
      <c r="D1023" s="2"/>
      <c r="E1023" s="2"/>
      <c r="F1023" s="2"/>
      <c r="G1023" s="2"/>
      <c r="H1023" s="2"/>
      <c r="I1023" s="2"/>
      <c r="J1023" s="2"/>
      <c r="K1023" s="2"/>
      <c r="L1023" s="2"/>
      <c r="M1023" s="2"/>
      <c r="N1023" s="2"/>
      <c r="O1023" s="2"/>
      <c r="P1023" s="82"/>
    </row>
    <row r="1024" spans="1:16" s="3" customFormat="1" x14ac:dyDescent="0.2">
      <c r="A1024" s="2"/>
      <c r="B1024" s="2"/>
      <c r="C1024" s="2"/>
      <c r="D1024" s="2"/>
      <c r="E1024" s="2"/>
      <c r="F1024" s="2"/>
      <c r="G1024" s="2"/>
      <c r="H1024" s="2"/>
      <c r="I1024" s="2"/>
      <c r="J1024" s="2"/>
      <c r="K1024" s="2"/>
      <c r="L1024" s="2"/>
      <c r="M1024" s="2"/>
      <c r="N1024" s="2"/>
      <c r="O1024" s="2"/>
      <c r="P1024" s="82"/>
    </row>
    <row r="1025" spans="1:16" s="3" customFormat="1" x14ac:dyDescent="0.2">
      <c r="A1025" s="2"/>
      <c r="B1025" s="2"/>
      <c r="C1025" s="2"/>
      <c r="D1025" s="2"/>
      <c r="E1025" s="2"/>
      <c r="F1025" s="2"/>
      <c r="G1025" s="2"/>
      <c r="H1025" s="2"/>
      <c r="I1025" s="2"/>
      <c r="J1025" s="2"/>
      <c r="K1025" s="2"/>
      <c r="L1025" s="2"/>
      <c r="M1025" s="2"/>
      <c r="N1025" s="2"/>
      <c r="O1025" s="2"/>
      <c r="P1025" s="82"/>
    </row>
    <row r="1026" spans="1:16" s="3" customFormat="1" x14ac:dyDescent="0.2">
      <c r="A1026" s="2"/>
      <c r="B1026" s="2"/>
      <c r="C1026" s="2"/>
      <c r="D1026" s="2"/>
      <c r="E1026" s="2"/>
      <c r="F1026" s="2"/>
      <c r="G1026" s="2"/>
      <c r="H1026" s="2"/>
      <c r="I1026" s="2"/>
      <c r="J1026" s="2"/>
      <c r="K1026" s="2"/>
      <c r="L1026" s="2"/>
      <c r="M1026" s="2"/>
      <c r="N1026" s="2"/>
      <c r="O1026" s="2"/>
      <c r="P1026" s="82"/>
    </row>
    <row r="1027" spans="1:16" s="3" customFormat="1" x14ac:dyDescent="0.2">
      <c r="A1027" s="2"/>
      <c r="B1027" s="2"/>
      <c r="C1027" s="2"/>
      <c r="D1027" s="2"/>
      <c r="E1027" s="2"/>
      <c r="F1027" s="2"/>
      <c r="G1027" s="2"/>
      <c r="H1027" s="2"/>
      <c r="I1027" s="2"/>
      <c r="J1027" s="2"/>
      <c r="K1027" s="2"/>
      <c r="L1027" s="2"/>
      <c r="M1027" s="2"/>
      <c r="N1027" s="2"/>
      <c r="O1027" s="2"/>
      <c r="P1027" s="82"/>
    </row>
    <row r="1028" spans="1:16" s="3" customFormat="1" x14ac:dyDescent="0.2">
      <c r="A1028" s="2"/>
      <c r="B1028" s="2"/>
      <c r="C1028" s="2"/>
      <c r="D1028" s="2"/>
      <c r="E1028" s="2"/>
      <c r="F1028" s="2"/>
      <c r="G1028" s="2"/>
      <c r="H1028" s="2"/>
      <c r="I1028" s="2"/>
      <c r="J1028" s="2"/>
      <c r="K1028" s="2"/>
      <c r="L1028" s="2"/>
      <c r="M1028" s="2"/>
      <c r="N1028" s="2"/>
      <c r="O1028" s="2"/>
      <c r="P1028" s="82"/>
    </row>
    <row r="1029" spans="1:16" s="3" customFormat="1" x14ac:dyDescent="0.2">
      <c r="A1029" s="2"/>
      <c r="B1029" s="2"/>
      <c r="C1029" s="2"/>
      <c r="D1029" s="2"/>
      <c r="E1029" s="2"/>
      <c r="F1029" s="2"/>
      <c r="G1029" s="2"/>
      <c r="H1029" s="2"/>
      <c r="I1029" s="2"/>
      <c r="J1029" s="2"/>
      <c r="K1029" s="2"/>
      <c r="L1029" s="2"/>
      <c r="M1029" s="2"/>
      <c r="N1029" s="2"/>
      <c r="O1029" s="2"/>
      <c r="P1029" s="82"/>
    </row>
    <row r="1030" spans="1:16" s="3" customFormat="1" x14ac:dyDescent="0.2">
      <c r="A1030" s="2"/>
      <c r="B1030" s="2"/>
      <c r="C1030" s="2"/>
      <c r="D1030" s="2"/>
      <c r="E1030" s="2"/>
      <c r="F1030" s="2"/>
      <c r="G1030" s="2"/>
      <c r="H1030" s="2"/>
      <c r="I1030" s="2"/>
      <c r="J1030" s="2"/>
      <c r="K1030" s="2"/>
      <c r="L1030" s="2"/>
      <c r="M1030" s="2"/>
      <c r="N1030" s="2"/>
      <c r="O1030" s="2"/>
      <c r="P1030" s="82"/>
    </row>
    <row r="1031" spans="1:16" s="3" customFormat="1" x14ac:dyDescent="0.2">
      <c r="A1031" s="2"/>
      <c r="B1031" s="2"/>
      <c r="C1031" s="2"/>
      <c r="D1031" s="2"/>
      <c r="E1031" s="2"/>
      <c r="F1031" s="2"/>
      <c r="G1031" s="2"/>
      <c r="H1031" s="2"/>
      <c r="I1031" s="2"/>
      <c r="J1031" s="2"/>
      <c r="K1031" s="2"/>
      <c r="L1031" s="2"/>
      <c r="M1031" s="2"/>
      <c r="N1031" s="2"/>
      <c r="O1031" s="2"/>
      <c r="P1031" s="82"/>
    </row>
    <row r="1032" spans="1:16" s="3" customFormat="1" x14ac:dyDescent="0.2">
      <c r="A1032" s="2"/>
      <c r="B1032" s="2"/>
      <c r="C1032" s="2"/>
      <c r="D1032" s="2"/>
      <c r="E1032" s="2"/>
      <c r="F1032" s="2"/>
      <c r="G1032" s="2"/>
      <c r="H1032" s="2"/>
      <c r="I1032" s="2"/>
      <c r="J1032" s="2"/>
      <c r="K1032" s="2"/>
      <c r="L1032" s="2"/>
      <c r="M1032" s="2"/>
      <c r="N1032" s="2"/>
      <c r="O1032" s="2"/>
      <c r="P1032" s="82"/>
    </row>
    <row r="1033" spans="1:16" s="3" customFormat="1" x14ac:dyDescent="0.2">
      <c r="A1033" s="2"/>
      <c r="B1033" s="2"/>
      <c r="C1033" s="2"/>
      <c r="D1033" s="2"/>
      <c r="E1033" s="2"/>
      <c r="F1033" s="2"/>
      <c r="G1033" s="2"/>
      <c r="H1033" s="2"/>
      <c r="I1033" s="2"/>
      <c r="J1033" s="2"/>
      <c r="K1033" s="2"/>
      <c r="L1033" s="2"/>
      <c r="M1033" s="2"/>
      <c r="N1033" s="2"/>
      <c r="O1033" s="2"/>
      <c r="P1033" s="82"/>
    </row>
    <row r="1034" spans="1:16" s="3" customFormat="1" x14ac:dyDescent="0.2">
      <c r="A1034" s="2"/>
      <c r="B1034" s="2"/>
      <c r="C1034" s="2"/>
      <c r="D1034" s="2"/>
      <c r="E1034" s="2"/>
      <c r="F1034" s="2"/>
      <c r="G1034" s="2"/>
      <c r="H1034" s="2"/>
      <c r="I1034" s="2"/>
      <c r="J1034" s="2"/>
      <c r="K1034" s="2"/>
      <c r="L1034" s="2"/>
      <c r="M1034" s="2"/>
      <c r="N1034" s="2"/>
      <c r="O1034" s="2"/>
      <c r="P1034" s="82"/>
    </row>
    <row r="1035" spans="1:16" s="3" customFormat="1" x14ac:dyDescent="0.2">
      <c r="A1035" s="2"/>
      <c r="B1035" s="2"/>
      <c r="C1035" s="2"/>
      <c r="D1035" s="2"/>
      <c r="E1035" s="2"/>
      <c r="F1035" s="2"/>
      <c r="G1035" s="2"/>
      <c r="H1035" s="2"/>
      <c r="I1035" s="2"/>
      <c r="J1035" s="2"/>
      <c r="K1035" s="2"/>
      <c r="L1035" s="2"/>
      <c r="M1035" s="2"/>
      <c r="N1035" s="2"/>
      <c r="O1035" s="2"/>
      <c r="P1035" s="82"/>
    </row>
    <row r="1036" spans="1:16" s="3" customFormat="1" x14ac:dyDescent="0.2">
      <c r="A1036" s="2"/>
      <c r="B1036" s="2"/>
      <c r="C1036" s="2"/>
      <c r="D1036" s="2"/>
      <c r="E1036" s="2"/>
      <c r="F1036" s="2"/>
      <c r="G1036" s="2"/>
      <c r="H1036" s="2"/>
      <c r="I1036" s="2"/>
      <c r="J1036" s="2"/>
      <c r="K1036" s="2"/>
      <c r="L1036" s="2"/>
      <c r="M1036" s="2"/>
      <c r="N1036" s="2"/>
      <c r="O1036" s="2"/>
      <c r="P1036" s="82"/>
    </row>
    <row r="1037" spans="1:16" s="3" customFormat="1" x14ac:dyDescent="0.2">
      <c r="A1037" s="2"/>
      <c r="B1037" s="2"/>
      <c r="C1037" s="2"/>
      <c r="D1037" s="2"/>
      <c r="E1037" s="2"/>
      <c r="F1037" s="2"/>
      <c r="G1037" s="2"/>
      <c r="H1037" s="2"/>
      <c r="I1037" s="2"/>
      <c r="J1037" s="2"/>
      <c r="K1037" s="2"/>
      <c r="L1037" s="2"/>
      <c r="M1037" s="2"/>
      <c r="N1037" s="2"/>
      <c r="O1037" s="2"/>
      <c r="P1037" s="82"/>
    </row>
    <row r="1038" spans="1:16" s="3" customFormat="1" x14ac:dyDescent="0.2">
      <c r="A1038" s="2"/>
      <c r="B1038" s="2"/>
      <c r="C1038" s="2"/>
      <c r="D1038" s="2"/>
      <c r="E1038" s="2"/>
      <c r="F1038" s="2"/>
      <c r="G1038" s="2"/>
      <c r="H1038" s="2"/>
      <c r="I1038" s="2"/>
      <c r="J1038" s="2"/>
      <c r="K1038" s="2"/>
      <c r="L1038" s="2"/>
      <c r="M1038" s="2"/>
      <c r="N1038" s="2"/>
      <c r="O1038" s="2"/>
      <c r="P1038" s="82"/>
    </row>
    <row r="1039" spans="1:16" s="3" customFormat="1" x14ac:dyDescent="0.2">
      <c r="A1039" s="2"/>
      <c r="B1039" s="2"/>
      <c r="C1039" s="2"/>
      <c r="D1039" s="2"/>
      <c r="E1039" s="2"/>
      <c r="F1039" s="2"/>
      <c r="G1039" s="2"/>
      <c r="H1039" s="2"/>
      <c r="I1039" s="2"/>
      <c r="J1039" s="2"/>
      <c r="K1039" s="2"/>
      <c r="L1039" s="2"/>
      <c r="M1039" s="2"/>
      <c r="N1039" s="2"/>
      <c r="O1039" s="2"/>
      <c r="P1039" s="82"/>
    </row>
    <row r="1040" spans="1:16" s="3" customFormat="1" x14ac:dyDescent="0.2">
      <c r="A1040" s="2"/>
      <c r="B1040" s="2"/>
      <c r="C1040" s="2"/>
      <c r="D1040" s="2"/>
      <c r="E1040" s="2"/>
      <c r="F1040" s="2"/>
      <c r="G1040" s="2"/>
      <c r="H1040" s="2"/>
      <c r="I1040" s="2"/>
      <c r="J1040" s="2"/>
      <c r="K1040" s="2"/>
      <c r="L1040" s="2"/>
      <c r="M1040" s="2"/>
      <c r="N1040" s="2"/>
      <c r="O1040" s="2"/>
      <c r="P1040" s="82"/>
    </row>
    <row r="1041" spans="1:16" s="3" customFormat="1" x14ac:dyDescent="0.2">
      <c r="A1041" s="2"/>
      <c r="B1041" s="2"/>
      <c r="C1041" s="2"/>
      <c r="D1041" s="2"/>
      <c r="E1041" s="2"/>
      <c r="F1041" s="2"/>
      <c r="G1041" s="2"/>
      <c r="H1041" s="2"/>
      <c r="I1041" s="2"/>
      <c r="J1041" s="2"/>
      <c r="K1041" s="2"/>
      <c r="L1041" s="2"/>
      <c r="M1041" s="2"/>
      <c r="N1041" s="2"/>
      <c r="O1041" s="2"/>
      <c r="P1041" s="82"/>
    </row>
    <row r="1042" spans="1:16" s="3" customFormat="1" x14ac:dyDescent="0.2">
      <c r="A1042" s="2"/>
      <c r="B1042" s="2"/>
      <c r="C1042" s="2"/>
      <c r="D1042" s="2"/>
      <c r="E1042" s="2"/>
      <c r="F1042" s="2"/>
      <c r="G1042" s="2"/>
      <c r="H1042" s="2"/>
      <c r="I1042" s="2"/>
      <c r="J1042" s="2"/>
      <c r="K1042" s="2"/>
      <c r="L1042" s="2"/>
      <c r="M1042" s="2"/>
      <c r="N1042" s="2"/>
      <c r="O1042" s="2"/>
      <c r="P1042" s="82"/>
    </row>
    <row r="1043" spans="1:16" s="3" customFormat="1" x14ac:dyDescent="0.2">
      <c r="A1043" s="2"/>
      <c r="B1043" s="2"/>
      <c r="C1043" s="2"/>
      <c r="D1043" s="2"/>
      <c r="E1043" s="2"/>
      <c r="F1043" s="2"/>
      <c r="G1043" s="2"/>
      <c r="H1043" s="2"/>
      <c r="I1043" s="2"/>
      <c r="J1043" s="2"/>
      <c r="K1043" s="2"/>
      <c r="L1043" s="2"/>
      <c r="M1043" s="2"/>
      <c r="N1043" s="2"/>
      <c r="O1043" s="2"/>
      <c r="P1043" s="82"/>
    </row>
    <row r="1044" spans="1:16" s="3" customFormat="1" x14ac:dyDescent="0.2">
      <c r="A1044" s="2"/>
      <c r="B1044" s="2"/>
      <c r="C1044" s="2"/>
      <c r="D1044" s="2"/>
      <c r="E1044" s="2"/>
      <c r="F1044" s="2"/>
      <c r="G1044" s="2"/>
      <c r="H1044" s="2"/>
      <c r="I1044" s="2"/>
      <c r="J1044" s="2"/>
      <c r="K1044" s="2"/>
      <c r="L1044" s="2"/>
      <c r="M1044" s="2"/>
      <c r="N1044" s="2"/>
      <c r="O1044" s="2"/>
      <c r="P1044" s="82"/>
    </row>
    <row r="1045" spans="1:16" s="3" customFormat="1" x14ac:dyDescent="0.2">
      <c r="A1045" s="2"/>
      <c r="B1045" s="2"/>
      <c r="C1045" s="2"/>
      <c r="D1045" s="2"/>
      <c r="E1045" s="2"/>
      <c r="F1045" s="2"/>
      <c r="G1045" s="2"/>
      <c r="H1045" s="2"/>
      <c r="I1045" s="2"/>
      <c r="J1045" s="2"/>
      <c r="K1045" s="2"/>
      <c r="L1045" s="2"/>
      <c r="M1045" s="2"/>
      <c r="N1045" s="2"/>
      <c r="O1045" s="2"/>
      <c r="P1045" s="82"/>
    </row>
    <row r="1046" spans="1:16" s="3" customFormat="1" x14ac:dyDescent="0.2">
      <c r="A1046" s="2"/>
      <c r="B1046" s="2"/>
      <c r="C1046" s="2"/>
      <c r="D1046" s="2"/>
      <c r="E1046" s="2"/>
      <c r="F1046" s="2"/>
      <c r="G1046" s="2"/>
      <c r="H1046" s="2"/>
      <c r="I1046" s="2"/>
      <c r="J1046" s="2"/>
      <c r="K1046" s="2"/>
      <c r="L1046" s="2"/>
      <c r="M1046" s="2"/>
      <c r="N1046" s="2"/>
      <c r="O1046" s="2"/>
      <c r="P1046" s="82"/>
    </row>
    <row r="1047" spans="1:16" s="3" customFormat="1" x14ac:dyDescent="0.2">
      <c r="A1047" s="2"/>
      <c r="B1047" s="2"/>
      <c r="C1047" s="2"/>
      <c r="D1047" s="2"/>
      <c r="E1047" s="2"/>
      <c r="F1047" s="2"/>
      <c r="G1047" s="2"/>
      <c r="H1047" s="2"/>
      <c r="I1047" s="2"/>
      <c r="J1047" s="2"/>
      <c r="K1047" s="2"/>
      <c r="L1047" s="2"/>
      <c r="M1047" s="2"/>
      <c r="N1047" s="2"/>
      <c r="O1047" s="2"/>
      <c r="P1047" s="82"/>
    </row>
    <row r="1048" spans="1:16" s="3" customFormat="1" x14ac:dyDescent="0.2">
      <c r="A1048" s="2"/>
      <c r="B1048" s="2"/>
      <c r="C1048" s="2"/>
      <c r="D1048" s="2"/>
      <c r="E1048" s="2"/>
      <c r="F1048" s="2"/>
      <c r="G1048" s="2"/>
      <c r="H1048" s="2"/>
      <c r="I1048" s="2"/>
      <c r="J1048" s="2"/>
      <c r="K1048" s="2"/>
      <c r="L1048" s="2"/>
      <c r="M1048" s="2"/>
      <c r="N1048" s="2"/>
      <c r="O1048" s="2"/>
      <c r="P1048" s="82"/>
    </row>
    <row r="1049" spans="1:16" s="3" customFormat="1" x14ac:dyDescent="0.2">
      <c r="A1049" s="2"/>
      <c r="B1049" s="2"/>
      <c r="C1049" s="2"/>
      <c r="D1049" s="2"/>
      <c r="E1049" s="2"/>
      <c r="F1049" s="2"/>
      <c r="G1049" s="2"/>
      <c r="H1049" s="2"/>
      <c r="I1049" s="2"/>
      <c r="J1049" s="2"/>
      <c r="K1049" s="2"/>
      <c r="L1049" s="2"/>
      <c r="M1049" s="2"/>
      <c r="N1049" s="2"/>
      <c r="O1049" s="2"/>
      <c r="P1049" s="82"/>
    </row>
    <row r="1050" spans="1:16" s="3" customFormat="1" x14ac:dyDescent="0.2">
      <c r="A1050" s="2"/>
      <c r="B1050" s="2"/>
      <c r="C1050" s="2"/>
      <c r="D1050" s="2"/>
      <c r="E1050" s="2"/>
      <c r="F1050" s="2"/>
      <c r="G1050" s="2"/>
      <c r="H1050" s="2"/>
      <c r="I1050" s="2"/>
      <c r="J1050" s="2"/>
      <c r="K1050" s="2"/>
      <c r="L1050" s="2"/>
      <c r="M1050" s="2"/>
      <c r="N1050" s="2"/>
      <c r="O1050" s="2"/>
      <c r="P1050" s="82"/>
    </row>
    <row r="1051" spans="1:16" s="3" customFormat="1" x14ac:dyDescent="0.2">
      <c r="A1051" s="2"/>
      <c r="B1051" s="2"/>
      <c r="C1051" s="2"/>
      <c r="D1051" s="2"/>
      <c r="E1051" s="2"/>
      <c r="F1051" s="2"/>
      <c r="G1051" s="2"/>
      <c r="H1051" s="2"/>
      <c r="I1051" s="2"/>
      <c r="J1051" s="2"/>
      <c r="K1051" s="2"/>
      <c r="L1051" s="2"/>
      <c r="M1051" s="2"/>
      <c r="N1051" s="2"/>
      <c r="O1051" s="2"/>
      <c r="P1051" s="82"/>
    </row>
    <row r="1052" spans="1:16" s="3" customFormat="1" x14ac:dyDescent="0.2">
      <c r="A1052" s="2"/>
      <c r="B1052" s="2"/>
      <c r="C1052" s="2"/>
      <c r="D1052" s="2"/>
      <c r="E1052" s="2"/>
      <c r="F1052" s="2"/>
      <c r="G1052" s="2"/>
      <c r="H1052" s="2"/>
      <c r="I1052" s="2"/>
      <c r="J1052" s="2"/>
      <c r="K1052" s="2"/>
      <c r="L1052" s="2"/>
      <c r="M1052" s="2"/>
      <c r="N1052" s="2"/>
      <c r="O1052" s="2"/>
      <c r="P1052" s="82"/>
    </row>
    <row r="1053" spans="1:16" s="3" customFormat="1" x14ac:dyDescent="0.2">
      <c r="A1053" s="2"/>
      <c r="B1053" s="2"/>
      <c r="C1053" s="2"/>
      <c r="D1053" s="2"/>
      <c r="E1053" s="2"/>
      <c r="F1053" s="2"/>
      <c r="G1053" s="2"/>
      <c r="H1053" s="2"/>
      <c r="I1053" s="2"/>
      <c r="J1053" s="2"/>
      <c r="K1053" s="2"/>
      <c r="L1053" s="2"/>
      <c r="M1053" s="2"/>
      <c r="N1053" s="2"/>
      <c r="O1053" s="2"/>
      <c r="P1053" s="82"/>
    </row>
    <row r="1054" spans="1:16" s="3" customFormat="1" x14ac:dyDescent="0.2">
      <c r="A1054" s="2"/>
      <c r="B1054" s="2"/>
      <c r="C1054" s="2"/>
      <c r="D1054" s="2"/>
      <c r="E1054" s="2"/>
      <c r="F1054" s="2"/>
      <c r="G1054" s="2"/>
      <c r="H1054" s="2"/>
      <c r="I1054" s="2"/>
      <c r="J1054" s="2"/>
      <c r="K1054" s="2"/>
      <c r="L1054" s="2"/>
      <c r="M1054" s="2"/>
      <c r="N1054" s="2"/>
      <c r="O1054" s="2"/>
      <c r="P1054" s="82"/>
    </row>
    <row r="1055" spans="1:16" s="3" customFormat="1" x14ac:dyDescent="0.2">
      <c r="A1055" s="2"/>
      <c r="B1055" s="2"/>
      <c r="C1055" s="2"/>
      <c r="D1055" s="2"/>
      <c r="E1055" s="2"/>
      <c r="F1055" s="2"/>
      <c r="G1055" s="2"/>
      <c r="H1055" s="2"/>
      <c r="I1055" s="2"/>
      <c r="J1055" s="2"/>
      <c r="K1055" s="2"/>
      <c r="L1055" s="2"/>
      <c r="M1055" s="2"/>
      <c r="N1055" s="2"/>
      <c r="O1055" s="2"/>
      <c r="P1055" s="82"/>
    </row>
    <row r="1056" spans="1:16" s="3" customFormat="1" x14ac:dyDescent="0.2">
      <c r="A1056" s="2"/>
      <c r="B1056" s="2"/>
      <c r="C1056" s="2"/>
      <c r="D1056" s="2"/>
      <c r="E1056" s="2"/>
      <c r="F1056" s="2"/>
      <c r="G1056" s="2"/>
      <c r="H1056" s="2"/>
      <c r="I1056" s="2"/>
      <c r="J1056" s="2"/>
      <c r="K1056" s="2"/>
      <c r="L1056" s="2"/>
      <c r="M1056" s="2"/>
      <c r="N1056" s="2"/>
      <c r="O1056" s="2"/>
      <c r="P1056" s="82"/>
    </row>
    <row r="1057" spans="1:16" s="3" customFormat="1" x14ac:dyDescent="0.2">
      <c r="A1057" s="2"/>
      <c r="B1057" s="2"/>
      <c r="C1057" s="2"/>
      <c r="D1057" s="2"/>
      <c r="E1057" s="2"/>
      <c r="F1057" s="2"/>
      <c r="G1057" s="2"/>
      <c r="H1057" s="2"/>
      <c r="I1057" s="2"/>
      <c r="J1057" s="2"/>
      <c r="K1057" s="2"/>
      <c r="L1057" s="2"/>
      <c r="M1057" s="2"/>
      <c r="N1057" s="2"/>
      <c r="O1057" s="2"/>
      <c r="P1057" s="82"/>
    </row>
    <row r="1058" spans="1:16" s="3" customFormat="1" x14ac:dyDescent="0.2">
      <c r="A1058" s="2"/>
      <c r="B1058" s="2"/>
      <c r="C1058" s="2"/>
      <c r="D1058" s="2"/>
      <c r="E1058" s="2"/>
      <c r="F1058" s="2"/>
      <c r="G1058" s="2"/>
      <c r="H1058" s="2"/>
      <c r="I1058" s="2"/>
      <c r="J1058" s="2"/>
      <c r="K1058" s="2"/>
      <c r="L1058" s="2"/>
      <c r="M1058" s="2"/>
      <c r="N1058" s="2"/>
      <c r="O1058" s="2"/>
      <c r="P1058" s="82"/>
    </row>
    <row r="1059" spans="1:16" s="3" customFormat="1" x14ac:dyDescent="0.2">
      <c r="A1059" s="2"/>
      <c r="B1059" s="2"/>
      <c r="C1059" s="2"/>
      <c r="D1059" s="2"/>
      <c r="E1059" s="2"/>
      <c r="F1059" s="2"/>
      <c r="G1059" s="2"/>
      <c r="H1059" s="2"/>
      <c r="I1059" s="2"/>
      <c r="J1059" s="2"/>
      <c r="K1059" s="2"/>
      <c r="L1059" s="2"/>
      <c r="M1059" s="2"/>
      <c r="N1059" s="2"/>
      <c r="O1059" s="2"/>
      <c r="P1059" s="82"/>
    </row>
    <row r="1060" spans="1:16" s="3" customFormat="1" x14ac:dyDescent="0.2">
      <c r="A1060" s="2"/>
      <c r="B1060" s="2"/>
      <c r="C1060" s="2"/>
      <c r="D1060" s="2"/>
      <c r="E1060" s="2"/>
      <c r="F1060" s="2"/>
      <c r="G1060" s="2"/>
      <c r="H1060" s="2"/>
      <c r="I1060" s="2"/>
      <c r="J1060" s="2"/>
      <c r="K1060" s="2"/>
      <c r="L1060" s="2"/>
      <c r="M1060" s="2"/>
      <c r="N1060" s="2"/>
      <c r="O1060" s="2"/>
      <c r="P1060" s="82"/>
    </row>
    <row r="1061" spans="1:16" s="3" customFormat="1" x14ac:dyDescent="0.2">
      <c r="A1061" s="2"/>
      <c r="B1061" s="2"/>
      <c r="C1061" s="2"/>
      <c r="D1061" s="2"/>
      <c r="E1061" s="2"/>
      <c r="F1061" s="2"/>
      <c r="G1061" s="2"/>
      <c r="H1061" s="2"/>
      <c r="I1061" s="2"/>
      <c r="J1061" s="2"/>
      <c r="K1061" s="2"/>
      <c r="L1061" s="2"/>
      <c r="M1061" s="2"/>
      <c r="N1061" s="2"/>
      <c r="O1061" s="2"/>
      <c r="P1061" s="82"/>
    </row>
    <row r="1062" spans="1:16" s="3" customFormat="1" x14ac:dyDescent="0.2">
      <c r="A1062" s="2"/>
      <c r="B1062" s="2"/>
      <c r="C1062" s="2"/>
      <c r="D1062" s="2"/>
      <c r="E1062" s="2"/>
      <c r="F1062" s="2"/>
      <c r="G1062" s="2"/>
      <c r="H1062" s="2"/>
      <c r="I1062" s="2"/>
      <c r="J1062" s="2"/>
      <c r="K1062" s="2"/>
      <c r="L1062" s="2"/>
      <c r="M1062" s="2"/>
      <c r="N1062" s="2"/>
      <c r="O1062" s="2"/>
      <c r="P1062" s="82"/>
    </row>
    <row r="1063" spans="1:16" s="3" customFormat="1" x14ac:dyDescent="0.2">
      <c r="A1063" s="2"/>
      <c r="B1063" s="2"/>
      <c r="C1063" s="2"/>
      <c r="D1063" s="2"/>
      <c r="E1063" s="2"/>
      <c r="F1063" s="2"/>
      <c r="G1063" s="2"/>
      <c r="H1063" s="2"/>
      <c r="I1063" s="2"/>
      <c r="J1063" s="2"/>
      <c r="K1063" s="2"/>
      <c r="L1063" s="2"/>
      <c r="M1063" s="2"/>
      <c r="N1063" s="2"/>
      <c r="O1063" s="2"/>
      <c r="P1063" s="82"/>
    </row>
    <row r="1064" spans="1:16" s="3" customFormat="1" x14ac:dyDescent="0.2">
      <c r="A1064" s="2"/>
      <c r="B1064" s="2"/>
      <c r="C1064" s="2"/>
      <c r="D1064" s="2"/>
      <c r="E1064" s="2"/>
      <c r="F1064" s="2"/>
      <c r="G1064" s="2"/>
      <c r="H1064" s="2"/>
      <c r="I1064" s="2"/>
      <c r="J1064" s="2"/>
      <c r="K1064" s="2"/>
      <c r="L1064" s="2"/>
      <c r="M1064" s="2"/>
      <c r="N1064" s="2"/>
      <c r="O1064" s="2"/>
      <c r="P1064" s="82"/>
    </row>
    <row r="1065" spans="1:16" s="3" customFormat="1" x14ac:dyDescent="0.2">
      <c r="A1065" s="2"/>
      <c r="B1065" s="2"/>
      <c r="C1065" s="2"/>
      <c r="D1065" s="2"/>
      <c r="E1065" s="2"/>
      <c r="F1065" s="2"/>
      <c r="G1065" s="2"/>
      <c r="H1065" s="2"/>
      <c r="I1065" s="2"/>
      <c r="J1065" s="2"/>
      <c r="K1065" s="2"/>
      <c r="L1065" s="2"/>
      <c r="M1065" s="2"/>
      <c r="N1065" s="2"/>
      <c r="O1065" s="2"/>
      <c r="P1065" s="82"/>
    </row>
    <row r="1066" spans="1:16" s="3" customFormat="1" x14ac:dyDescent="0.2">
      <c r="A1066" s="2"/>
      <c r="B1066" s="2"/>
      <c r="C1066" s="2"/>
      <c r="D1066" s="2"/>
      <c r="E1066" s="2"/>
      <c r="F1066" s="2"/>
      <c r="G1066" s="2"/>
      <c r="H1066" s="2"/>
      <c r="I1066" s="2"/>
      <c r="J1066" s="2"/>
      <c r="K1066" s="2"/>
      <c r="L1066" s="2"/>
      <c r="M1066" s="2"/>
      <c r="N1066" s="2"/>
      <c r="O1066" s="2"/>
      <c r="P1066" s="82"/>
    </row>
    <row r="1067" spans="1:16" s="3" customFormat="1" x14ac:dyDescent="0.2">
      <c r="A1067" s="2"/>
      <c r="B1067" s="2"/>
      <c r="C1067" s="2"/>
      <c r="D1067" s="2"/>
      <c r="E1067" s="2"/>
      <c r="F1067" s="2"/>
      <c r="G1067" s="2"/>
      <c r="H1067" s="2"/>
      <c r="I1067" s="2"/>
      <c r="J1067" s="2"/>
      <c r="K1067" s="2"/>
      <c r="L1067" s="2"/>
      <c r="M1067" s="2"/>
      <c r="N1067" s="2"/>
      <c r="O1067" s="2"/>
      <c r="P1067" s="82"/>
    </row>
    <row r="1068" spans="1:16" s="3" customFormat="1" x14ac:dyDescent="0.2">
      <c r="A1068" s="2"/>
      <c r="B1068" s="2"/>
      <c r="C1068" s="2"/>
      <c r="D1068" s="2"/>
      <c r="E1068" s="2"/>
      <c r="F1068" s="2"/>
      <c r="G1068" s="2"/>
      <c r="H1068" s="2"/>
      <c r="I1068" s="2"/>
      <c r="J1068" s="2"/>
      <c r="K1068" s="2"/>
      <c r="L1068" s="2"/>
      <c r="M1068" s="2"/>
      <c r="N1068" s="2"/>
      <c r="O1068" s="2"/>
      <c r="P1068" s="82"/>
    </row>
    <row r="1069" spans="1:16" s="3" customFormat="1" x14ac:dyDescent="0.2">
      <c r="A1069" s="2"/>
      <c r="B1069" s="2"/>
      <c r="C1069" s="2"/>
      <c r="D1069" s="2"/>
      <c r="E1069" s="2"/>
      <c r="F1069" s="2"/>
      <c r="G1069" s="2"/>
      <c r="H1069" s="2"/>
      <c r="I1069" s="2"/>
      <c r="J1069" s="2"/>
      <c r="K1069" s="2"/>
      <c r="L1069" s="2"/>
      <c r="M1069" s="2"/>
      <c r="N1069" s="2"/>
      <c r="O1069" s="2"/>
      <c r="P1069" s="82"/>
    </row>
    <row r="1070" spans="1:16" s="3" customFormat="1" x14ac:dyDescent="0.2">
      <c r="A1070" s="2"/>
      <c r="B1070" s="2"/>
      <c r="C1070" s="2"/>
      <c r="D1070" s="2"/>
      <c r="E1070" s="2"/>
      <c r="F1070" s="2"/>
      <c r="G1070" s="2"/>
      <c r="H1070" s="2"/>
      <c r="I1070" s="2"/>
      <c r="J1070" s="2"/>
      <c r="K1070" s="2"/>
      <c r="L1070" s="2"/>
      <c r="M1070" s="2"/>
      <c r="N1070" s="2"/>
      <c r="O1070" s="2"/>
      <c r="P1070" s="82"/>
    </row>
    <row r="1071" spans="1:16" s="3" customFormat="1" x14ac:dyDescent="0.2">
      <c r="A1071" s="2"/>
      <c r="B1071" s="2"/>
      <c r="C1071" s="2"/>
      <c r="D1071" s="2"/>
      <c r="E1071" s="2"/>
      <c r="F1071" s="2"/>
      <c r="G1071" s="2"/>
      <c r="H1071" s="2"/>
      <c r="I1071" s="2"/>
      <c r="J1071" s="2"/>
      <c r="K1071" s="2"/>
      <c r="L1071" s="2"/>
      <c r="M1071" s="2"/>
      <c r="N1071" s="2"/>
      <c r="O1071" s="2"/>
      <c r="P1071" s="82"/>
    </row>
    <row r="1072" spans="1:16" s="3" customFormat="1" x14ac:dyDescent="0.2">
      <c r="A1072" s="2"/>
      <c r="B1072" s="2"/>
      <c r="C1072" s="2"/>
      <c r="D1072" s="2"/>
      <c r="E1072" s="2"/>
      <c r="F1072" s="2"/>
      <c r="G1072" s="2"/>
      <c r="H1072" s="2"/>
      <c r="I1072" s="2"/>
      <c r="J1072" s="2"/>
      <c r="K1072" s="2"/>
      <c r="L1072" s="2"/>
      <c r="M1072" s="2"/>
      <c r="N1072" s="2"/>
      <c r="O1072" s="2"/>
      <c r="P1072" s="82"/>
    </row>
    <row r="1073" spans="1:16" s="3" customFormat="1" x14ac:dyDescent="0.2">
      <c r="A1073" s="2"/>
      <c r="B1073" s="2"/>
      <c r="C1073" s="2"/>
      <c r="D1073" s="2"/>
      <c r="E1073" s="2"/>
      <c r="F1073" s="2"/>
      <c r="G1073" s="2"/>
      <c r="H1073" s="2"/>
      <c r="I1073" s="2"/>
      <c r="J1073" s="2"/>
      <c r="K1073" s="2"/>
      <c r="L1073" s="2"/>
      <c r="M1073" s="2"/>
      <c r="N1073" s="2"/>
      <c r="O1073" s="2"/>
      <c r="P1073" s="82"/>
    </row>
    <row r="1074" spans="1:16" s="3" customFormat="1" x14ac:dyDescent="0.2">
      <c r="A1074" s="2"/>
      <c r="B1074" s="2"/>
      <c r="C1074" s="2"/>
      <c r="D1074" s="2"/>
      <c r="E1074" s="2"/>
      <c r="F1074" s="2"/>
      <c r="G1074" s="2"/>
      <c r="H1074" s="2"/>
      <c r="I1074" s="2"/>
      <c r="J1074" s="2"/>
      <c r="K1074" s="2"/>
      <c r="L1074" s="2"/>
      <c r="M1074" s="2"/>
      <c r="N1074" s="2"/>
      <c r="O1074" s="2"/>
      <c r="P1074" s="82"/>
    </row>
    <row r="1075" spans="1:16" s="3" customFormat="1" x14ac:dyDescent="0.2">
      <c r="A1075" s="2"/>
      <c r="B1075" s="2"/>
      <c r="C1075" s="2"/>
      <c r="D1075" s="2"/>
      <c r="E1075" s="2"/>
      <c r="F1075" s="2"/>
      <c r="G1075" s="2"/>
      <c r="H1075" s="2"/>
      <c r="I1075" s="2"/>
      <c r="J1075" s="2"/>
      <c r="K1075" s="2"/>
      <c r="L1075" s="2"/>
      <c r="M1075" s="2"/>
      <c r="N1075" s="2"/>
      <c r="O1075" s="2"/>
      <c r="P1075" s="82"/>
    </row>
    <row r="1076" spans="1:16" s="3" customFormat="1" x14ac:dyDescent="0.2">
      <c r="A1076" s="2"/>
      <c r="B1076" s="2"/>
      <c r="C1076" s="2"/>
      <c r="D1076" s="2"/>
      <c r="E1076" s="2"/>
      <c r="F1076" s="2"/>
      <c r="G1076" s="2"/>
      <c r="H1076" s="2"/>
      <c r="I1076" s="2"/>
      <c r="J1076" s="2"/>
      <c r="K1076" s="2"/>
      <c r="L1076" s="2"/>
      <c r="M1076" s="2"/>
      <c r="N1076" s="2"/>
      <c r="O1076" s="2"/>
      <c r="P1076" s="82"/>
    </row>
    <row r="1077" spans="1:16" s="3" customFormat="1" x14ac:dyDescent="0.2">
      <c r="A1077" s="2"/>
      <c r="B1077" s="2"/>
      <c r="C1077" s="2"/>
      <c r="D1077" s="2"/>
      <c r="E1077" s="2"/>
      <c r="F1077" s="2"/>
      <c r="G1077" s="2"/>
      <c r="H1077" s="2"/>
      <c r="I1077" s="2"/>
      <c r="J1077" s="2"/>
      <c r="K1077" s="2"/>
      <c r="L1077" s="2"/>
      <c r="M1077" s="2"/>
      <c r="N1077" s="2"/>
      <c r="O1077" s="2"/>
      <c r="P1077" s="82"/>
    </row>
    <row r="1078" spans="1:16" s="3" customFormat="1" x14ac:dyDescent="0.2">
      <c r="A1078" s="2"/>
      <c r="B1078" s="2"/>
      <c r="C1078" s="2"/>
      <c r="D1078" s="2"/>
      <c r="E1078" s="2"/>
      <c r="F1078" s="2"/>
      <c r="G1078" s="2"/>
      <c r="H1078" s="2"/>
      <c r="I1078" s="2"/>
      <c r="J1078" s="2"/>
      <c r="K1078" s="2"/>
      <c r="L1078" s="2"/>
      <c r="M1078" s="2"/>
      <c r="N1078" s="2"/>
      <c r="O1078" s="2"/>
      <c r="P1078" s="82"/>
    </row>
    <row r="1079" spans="1:16" s="3" customFormat="1" x14ac:dyDescent="0.2">
      <c r="A1079" s="2"/>
      <c r="B1079" s="2"/>
      <c r="C1079" s="2"/>
      <c r="D1079" s="2"/>
      <c r="E1079" s="2"/>
      <c r="F1079" s="2"/>
      <c r="G1079" s="2"/>
      <c r="H1079" s="2"/>
      <c r="I1079" s="2"/>
      <c r="J1079" s="2"/>
      <c r="K1079" s="2"/>
      <c r="L1079" s="2"/>
      <c r="M1079" s="2"/>
      <c r="N1079" s="2"/>
      <c r="O1079" s="2"/>
      <c r="P1079" s="82"/>
    </row>
    <row r="1080" spans="1:16" s="3" customFormat="1" x14ac:dyDescent="0.2">
      <c r="A1080" s="2"/>
      <c r="B1080" s="2"/>
      <c r="C1080" s="2"/>
      <c r="D1080" s="2"/>
      <c r="E1080" s="2"/>
      <c r="F1080" s="2"/>
      <c r="G1080" s="2"/>
      <c r="H1080" s="2"/>
      <c r="I1080" s="2"/>
      <c r="J1080" s="2"/>
      <c r="K1080" s="2"/>
      <c r="L1080" s="2"/>
      <c r="M1080" s="2"/>
      <c r="N1080" s="2"/>
      <c r="O1080" s="2"/>
      <c r="P1080" s="82"/>
    </row>
    <row r="1081" spans="1:16" s="3" customFormat="1" x14ac:dyDescent="0.2">
      <c r="A1081" s="2"/>
      <c r="B1081" s="2"/>
      <c r="C1081" s="2"/>
      <c r="D1081" s="2"/>
      <c r="E1081" s="2"/>
      <c r="F1081" s="2"/>
      <c r="G1081" s="2"/>
      <c r="H1081" s="2"/>
      <c r="I1081" s="2"/>
      <c r="J1081" s="2"/>
      <c r="K1081" s="2"/>
      <c r="L1081" s="2"/>
      <c r="M1081" s="2"/>
      <c r="N1081" s="2"/>
      <c r="O1081" s="2"/>
      <c r="P1081" s="82"/>
    </row>
    <row r="1082" spans="1:16" s="3" customFormat="1" x14ac:dyDescent="0.2">
      <c r="A1082" s="2"/>
      <c r="B1082" s="2"/>
      <c r="C1082" s="2"/>
      <c r="D1082" s="2"/>
      <c r="E1082" s="2"/>
      <c r="F1082" s="2"/>
      <c r="G1082" s="2"/>
      <c r="H1082" s="2"/>
      <c r="I1082" s="2"/>
      <c r="J1082" s="2"/>
      <c r="K1082" s="2"/>
      <c r="L1082" s="2"/>
      <c r="M1082" s="2"/>
      <c r="N1082" s="2"/>
      <c r="O1082" s="2"/>
      <c r="P1082" s="82"/>
    </row>
    <row r="1083" spans="1:16" s="3" customFormat="1" x14ac:dyDescent="0.2">
      <c r="A1083" s="2"/>
      <c r="B1083" s="2"/>
      <c r="C1083" s="2"/>
      <c r="D1083" s="2"/>
      <c r="E1083" s="2"/>
      <c r="F1083" s="2"/>
      <c r="G1083" s="2"/>
      <c r="H1083" s="2"/>
      <c r="I1083" s="2"/>
      <c r="J1083" s="2"/>
      <c r="K1083" s="2"/>
      <c r="L1083" s="2"/>
      <c r="M1083" s="2"/>
      <c r="N1083" s="2"/>
      <c r="O1083" s="2"/>
      <c r="P1083" s="82"/>
    </row>
    <row r="1084" spans="1:16" s="3" customFormat="1" x14ac:dyDescent="0.2">
      <c r="A1084" s="2"/>
      <c r="B1084" s="2"/>
      <c r="C1084" s="2"/>
      <c r="D1084" s="2"/>
      <c r="E1084" s="2"/>
      <c r="F1084" s="2"/>
      <c r="G1084" s="2"/>
      <c r="H1084" s="2"/>
      <c r="I1084" s="2"/>
      <c r="J1084" s="2"/>
      <c r="K1084" s="2"/>
      <c r="L1084" s="2"/>
      <c r="M1084" s="2"/>
      <c r="N1084" s="2"/>
      <c r="O1084" s="2"/>
      <c r="P1084" s="82"/>
    </row>
    <row r="1085" spans="1:16" s="3" customFormat="1" x14ac:dyDescent="0.2">
      <c r="A1085" s="2"/>
      <c r="B1085" s="2"/>
      <c r="C1085" s="2"/>
      <c r="D1085" s="2"/>
      <c r="E1085" s="2"/>
      <c r="F1085" s="2"/>
      <c r="G1085" s="2"/>
      <c r="H1085" s="2"/>
      <c r="I1085" s="2"/>
      <c r="J1085" s="2"/>
      <c r="K1085" s="2"/>
      <c r="L1085" s="2"/>
      <c r="M1085" s="2"/>
      <c r="N1085" s="2"/>
      <c r="O1085" s="2"/>
      <c r="P1085" s="82"/>
    </row>
    <row r="1086" spans="1:16" s="3" customFormat="1" x14ac:dyDescent="0.2">
      <c r="A1086" s="2"/>
      <c r="B1086" s="2"/>
      <c r="C1086" s="2"/>
      <c r="D1086" s="2"/>
      <c r="E1086" s="2"/>
      <c r="F1086" s="2"/>
      <c r="G1086" s="2"/>
      <c r="H1086" s="2"/>
      <c r="I1086" s="2"/>
      <c r="J1086" s="2"/>
      <c r="K1086" s="2"/>
      <c r="L1086" s="2"/>
      <c r="M1086" s="2"/>
      <c r="N1086" s="2"/>
      <c r="O1086" s="2"/>
      <c r="P1086" s="82"/>
    </row>
    <row r="1087" spans="1:16" s="3" customFormat="1" x14ac:dyDescent="0.2">
      <c r="A1087" s="2"/>
      <c r="B1087" s="2"/>
      <c r="C1087" s="2"/>
      <c r="D1087" s="2"/>
      <c r="E1087" s="2"/>
      <c r="F1087" s="2"/>
      <c r="G1087" s="2"/>
      <c r="H1087" s="2"/>
      <c r="I1087" s="2"/>
      <c r="J1087" s="2"/>
      <c r="K1087" s="2"/>
      <c r="L1087" s="2"/>
      <c r="M1087" s="2"/>
      <c r="N1087" s="2"/>
      <c r="O1087" s="2"/>
      <c r="P1087" s="82"/>
    </row>
    <row r="1088" spans="1:16" s="3" customFormat="1" x14ac:dyDescent="0.2">
      <c r="A1088" s="2"/>
      <c r="B1088" s="2"/>
      <c r="C1088" s="2"/>
      <c r="D1088" s="2"/>
      <c r="E1088" s="2"/>
      <c r="F1088" s="2"/>
      <c r="G1088" s="2"/>
      <c r="H1088" s="2"/>
      <c r="I1088" s="2"/>
      <c r="J1088" s="2"/>
      <c r="K1088" s="2"/>
      <c r="L1088" s="2"/>
      <c r="M1088" s="2"/>
      <c r="N1088" s="2"/>
      <c r="O1088" s="2"/>
      <c r="P1088" s="82"/>
    </row>
    <row r="1089" spans="1:16" s="3" customFormat="1" x14ac:dyDescent="0.2">
      <c r="A1089" s="2"/>
      <c r="B1089" s="2"/>
      <c r="C1089" s="2"/>
      <c r="D1089" s="2"/>
      <c r="E1089" s="2"/>
      <c r="F1089" s="2"/>
      <c r="G1089" s="2"/>
      <c r="H1089" s="2"/>
      <c r="I1089" s="2"/>
      <c r="J1089" s="2"/>
      <c r="K1089" s="2"/>
      <c r="L1089" s="2"/>
      <c r="M1089" s="2"/>
      <c r="N1089" s="2"/>
      <c r="O1089" s="2"/>
      <c r="P1089" s="82"/>
    </row>
    <row r="1090" spans="1:16" s="3" customFormat="1" x14ac:dyDescent="0.2">
      <c r="A1090" s="2"/>
      <c r="B1090" s="2"/>
      <c r="C1090" s="2"/>
      <c r="D1090" s="2"/>
      <c r="E1090" s="2"/>
      <c r="F1090" s="2"/>
      <c r="G1090" s="2"/>
      <c r="H1090" s="2"/>
      <c r="I1090" s="2"/>
      <c r="J1090" s="2"/>
      <c r="K1090" s="2"/>
      <c r="L1090" s="2"/>
      <c r="M1090" s="2"/>
      <c r="N1090" s="2"/>
      <c r="O1090" s="2"/>
      <c r="P1090" s="82"/>
    </row>
    <row r="1091" spans="1:16" s="3" customFormat="1" x14ac:dyDescent="0.2">
      <c r="A1091" s="2"/>
      <c r="B1091" s="2"/>
      <c r="C1091" s="2"/>
      <c r="D1091" s="2"/>
      <c r="E1091" s="2"/>
      <c r="F1091" s="2"/>
      <c r="G1091" s="2"/>
      <c r="H1091" s="2"/>
      <c r="I1091" s="2"/>
      <c r="J1091" s="2"/>
      <c r="K1091" s="2"/>
      <c r="L1091" s="2"/>
      <c r="M1091" s="2"/>
      <c r="N1091" s="2"/>
      <c r="O1091" s="2"/>
      <c r="P1091" s="82"/>
    </row>
    <row r="1092" spans="1:16" s="3" customFormat="1" x14ac:dyDescent="0.2">
      <c r="A1092" s="2"/>
      <c r="B1092" s="2"/>
      <c r="C1092" s="2"/>
      <c r="D1092" s="2"/>
      <c r="E1092" s="2"/>
      <c r="F1092" s="2"/>
      <c r="G1092" s="2"/>
      <c r="H1092" s="2"/>
      <c r="I1092" s="2"/>
      <c r="J1092" s="2"/>
      <c r="K1092" s="2"/>
      <c r="L1092" s="2"/>
      <c r="M1092" s="2"/>
      <c r="N1092" s="2"/>
      <c r="O1092" s="2"/>
      <c r="P1092" s="82"/>
    </row>
    <row r="1093" spans="1:16" s="3" customFormat="1" x14ac:dyDescent="0.2">
      <c r="A1093" s="2"/>
      <c r="B1093" s="2"/>
      <c r="C1093" s="2"/>
      <c r="D1093" s="2"/>
      <c r="E1093" s="2"/>
      <c r="F1093" s="2"/>
      <c r="G1093" s="2"/>
      <c r="H1093" s="2"/>
      <c r="I1093" s="2"/>
      <c r="J1093" s="2"/>
      <c r="K1093" s="2"/>
      <c r="L1093" s="2"/>
      <c r="M1093" s="2"/>
      <c r="N1093" s="2"/>
      <c r="O1093" s="2"/>
      <c r="P1093" s="82"/>
    </row>
    <row r="1094" spans="1:16" s="3" customFormat="1" x14ac:dyDescent="0.2">
      <c r="A1094" s="2"/>
      <c r="B1094" s="2"/>
      <c r="C1094" s="2"/>
      <c r="D1094" s="2"/>
      <c r="E1094" s="2"/>
      <c r="F1094" s="2"/>
      <c r="G1094" s="2"/>
      <c r="H1094" s="2"/>
      <c r="I1094" s="2"/>
      <c r="J1094" s="2"/>
      <c r="K1094" s="2"/>
      <c r="L1094" s="2"/>
      <c r="M1094" s="2"/>
      <c r="N1094" s="2"/>
      <c r="O1094" s="2"/>
      <c r="P1094" s="82"/>
    </row>
    <row r="1095" spans="1:16" s="3" customFormat="1" x14ac:dyDescent="0.2">
      <c r="A1095" s="2"/>
      <c r="B1095" s="2"/>
      <c r="C1095" s="2"/>
      <c r="D1095" s="2"/>
      <c r="E1095" s="2"/>
      <c r="F1095" s="2"/>
      <c r="G1095" s="2"/>
      <c r="H1095" s="2"/>
      <c r="I1095" s="2"/>
      <c r="J1095" s="2"/>
      <c r="K1095" s="2"/>
      <c r="L1095" s="2"/>
      <c r="M1095" s="2"/>
      <c r="N1095" s="2"/>
      <c r="O1095" s="2"/>
      <c r="P1095" s="82"/>
    </row>
    <row r="1096" spans="1:16" s="3" customFormat="1" x14ac:dyDescent="0.2">
      <c r="A1096" s="2"/>
      <c r="B1096" s="2"/>
      <c r="C1096" s="2"/>
      <c r="D1096" s="2"/>
      <c r="E1096" s="2"/>
      <c r="F1096" s="2"/>
      <c r="G1096" s="2"/>
      <c r="H1096" s="2"/>
      <c r="I1096" s="2"/>
      <c r="J1096" s="2"/>
      <c r="K1096" s="2"/>
      <c r="L1096" s="2"/>
      <c r="M1096" s="2"/>
      <c r="N1096" s="2"/>
      <c r="O1096" s="2"/>
      <c r="P1096" s="82"/>
    </row>
    <row r="1097" spans="1:16" s="3" customFormat="1" x14ac:dyDescent="0.2">
      <c r="A1097" s="2"/>
      <c r="B1097" s="2"/>
      <c r="C1097" s="2"/>
      <c r="D1097" s="2"/>
      <c r="E1097" s="2"/>
      <c r="F1097" s="2"/>
      <c r="G1097" s="2"/>
      <c r="H1097" s="2"/>
      <c r="I1097" s="2"/>
      <c r="J1097" s="2"/>
      <c r="K1097" s="2"/>
      <c r="L1097" s="2"/>
      <c r="M1097" s="2"/>
      <c r="N1097" s="2"/>
      <c r="O1097" s="2"/>
      <c r="P1097" s="82"/>
    </row>
    <row r="1098" spans="1:16" s="3" customFormat="1" x14ac:dyDescent="0.2">
      <c r="A1098" s="2"/>
      <c r="B1098" s="2"/>
      <c r="C1098" s="2"/>
      <c r="D1098" s="2"/>
      <c r="E1098" s="2"/>
      <c r="F1098" s="2"/>
      <c r="G1098" s="2"/>
      <c r="H1098" s="2"/>
      <c r="I1098" s="2"/>
      <c r="J1098" s="2"/>
      <c r="K1098" s="2"/>
      <c r="L1098" s="2"/>
      <c r="M1098" s="2"/>
      <c r="N1098" s="2"/>
      <c r="O1098" s="2"/>
      <c r="P1098" s="82"/>
    </row>
    <row r="1099" spans="1:16" s="3" customFormat="1" x14ac:dyDescent="0.2">
      <c r="A1099" s="2"/>
      <c r="B1099" s="2"/>
      <c r="C1099" s="2"/>
      <c r="D1099" s="2"/>
      <c r="E1099" s="2"/>
      <c r="F1099" s="2"/>
      <c r="G1099" s="2"/>
      <c r="H1099" s="2"/>
      <c r="I1099" s="2"/>
      <c r="J1099" s="2"/>
      <c r="K1099" s="2"/>
      <c r="L1099" s="2"/>
      <c r="M1099" s="2"/>
      <c r="N1099" s="2"/>
      <c r="O1099" s="2"/>
      <c r="P1099" s="82"/>
    </row>
    <row r="1100" spans="1:16" s="3" customFormat="1" x14ac:dyDescent="0.2">
      <c r="A1100" s="2"/>
      <c r="B1100" s="2"/>
      <c r="C1100" s="2"/>
      <c r="D1100" s="2"/>
      <c r="E1100" s="2"/>
      <c r="F1100" s="2"/>
      <c r="G1100" s="2"/>
      <c r="H1100" s="2"/>
      <c r="I1100" s="2"/>
      <c r="J1100" s="2"/>
      <c r="K1100" s="2"/>
      <c r="L1100" s="2"/>
      <c r="M1100" s="2"/>
      <c r="N1100" s="2"/>
      <c r="O1100" s="2"/>
      <c r="P1100" s="82"/>
    </row>
    <row r="1101" spans="1:16" s="3" customFormat="1" x14ac:dyDescent="0.2">
      <c r="A1101" s="2"/>
      <c r="B1101" s="2"/>
      <c r="C1101" s="2"/>
      <c r="D1101" s="2"/>
      <c r="E1101" s="2"/>
      <c r="F1101" s="2"/>
      <c r="G1101" s="2"/>
      <c r="H1101" s="2"/>
      <c r="I1101" s="2"/>
      <c r="J1101" s="2"/>
      <c r="K1101" s="2"/>
      <c r="L1101" s="2"/>
      <c r="M1101" s="2"/>
      <c r="N1101" s="2"/>
      <c r="O1101" s="2"/>
      <c r="P1101" s="82"/>
    </row>
    <row r="1102" spans="1:16" s="3" customFormat="1" x14ac:dyDescent="0.2">
      <c r="A1102" s="2"/>
      <c r="B1102" s="2"/>
      <c r="C1102" s="2"/>
      <c r="D1102" s="2"/>
      <c r="E1102" s="2"/>
      <c r="F1102" s="2"/>
      <c r="G1102" s="2"/>
      <c r="H1102" s="2"/>
      <c r="I1102" s="2"/>
      <c r="J1102" s="2"/>
      <c r="K1102" s="2"/>
      <c r="L1102" s="2"/>
      <c r="M1102" s="2"/>
      <c r="N1102" s="2"/>
      <c r="O1102" s="2"/>
      <c r="P1102" s="82"/>
    </row>
    <row r="1103" spans="1:16" s="3" customFormat="1" x14ac:dyDescent="0.2">
      <c r="A1103" s="2"/>
      <c r="B1103" s="2"/>
      <c r="C1103" s="2"/>
      <c r="D1103" s="2"/>
      <c r="E1103" s="2"/>
      <c r="F1103" s="2"/>
      <c r="G1103" s="2"/>
      <c r="H1103" s="2"/>
      <c r="I1103" s="2"/>
      <c r="J1103" s="2"/>
      <c r="K1103" s="2"/>
      <c r="L1103" s="2"/>
      <c r="M1103" s="2"/>
      <c r="N1103" s="2"/>
      <c r="O1103" s="2"/>
      <c r="P1103" s="82"/>
    </row>
    <row r="1104" spans="1:16" s="3" customFormat="1" x14ac:dyDescent="0.2">
      <c r="A1104" s="2"/>
      <c r="B1104" s="2"/>
      <c r="C1104" s="2"/>
      <c r="D1104" s="2"/>
      <c r="E1104" s="2"/>
      <c r="F1104" s="2"/>
      <c r="G1104" s="2"/>
      <c r="H1104" s="2"/>
      <c r="I1104" s="2"/>
      <c r="J1104" s="2"/>
      <c r="K1104" s="2"/>
      <c r="L1104" s="2"/>
      <c r="M1104" s="2"/>
      <c r="N1104" s="2"/>
      <c r="O1104" s="2"/>
      <c r="P1104" s="82"/>
    </row>
    <row r="1105" spans="1:16" s="3" customFormat="1" x14ac:dyDescent="0.2">
      <c r="A1105" s="2"/>
      <c r="B1105" s="2"/>
      <c r="C1105" s="2"/>
      <c r="D1105" s="2"/>
      <c r="E1105" s="2"/>
      <c r="F1105" s="2"/>
      <c r="G1105" s="2"/>
      <c r="H1105" s="2"/>
      <c r="I1105" s="2"/>
      <c r="J1105" s="2"/>
      <c r="K1105" s="2"/>
      <c r="L1105" s="2"/>
      <c r="M1105" s="2"/>
      <c r="N1105" s="2"/>
      <c r="O1105" s="2"/>
      <c r="P1105" s="82"/>
    </row>
    <row r="1106" spans="1:16" s="3" customFormat="1" x14ac:dyDescent="0.2">
      <c r="A1106" s="2"/>
      <c r="B1106" s="2"/>
      <c r="C1106" s="2"/>
      <c r="D1106" s="2"/>
      <c r="E1106" s="2"/>
      <c r="F1106" s="2"/>
      <c r="G1106" s="2"/>
      <c r="H1106" s="2"/>
      <c r="I1106" s="2"/>
      <c r="J1106" s="2"/>
      <c r="K1106" s="2"/>
      <c r="L1106" s="2"/>
      <c r="M1106" s="2"/>
      <c r="N1106" s="2"/>
      <c r="O1106" s="2"/>
      <c r="P1106" s="82"/>
    </row>
    <row r="1107" spans="1:16" s="3" customFormat="1" x14ac:dyDescent="0.2">
      <c r="A1107" s="2"/>
      <c r="B1107" s="2"/>
      <c r="C1107" s="2"/>
      <c r="D1107" s="2"/>
      <c r="E1107" s="2"/>
      <c r="F1107" s="2"/>
      <c r="G1107" s="2"/>
      <c r="H1107" s="2"/>
      <c r="I1107" s="2"/>
      <c r="J1107" s="2"/>
      <c r="K1107" s="2"/>
      <c r="L1107" s="2"/>
      <c r="M1107" s="2"/>
      <c r="N1107" s="2"/>
      <c r="O1107" s="2"/>
      <c r="P1107" s="82"/>
    </row>
    <row r="1108" spans="1:16" s="3" customFormat="1" x14ac:dyDescent="0.2">
      <c r="A1108" s="2"/>
      <c r="B1108" s="2"/>
      <c r="C1108" s="2"/>
      <c r="D1108" s="2"/>
      <c r="E1108" s="2"/>
      <c r="F1108" s="2"/>
      <c r="G1108" s="2"/>
      <c r="H1108" s="2"/>
      <c r="I1108" s="2"/>
      <c r="J1108" s="2"/>
      <c r="K1108" s="2"/>
      <c r="L1108" s="2"/>
      <c r="M1108" s="2"/>
      <c r="N1108" s="2"/>
      <c r="O1108" s="2"/>
      <c r="P1108" s="82"/>
    </row>
    <row r="1109" spans="1:16" s="3" customFormat="1" x14ac:dyDescent="0.2">
      <c r="A1109" s="2"/>
      <c r="B1109" s="2"/>
      <c r="C1109" s="2"/>
      <c r="D1109" s="2"/>
      <c r="E1109" s="2"/>
      <c r="F1109" s="2"/>
      <c r="G1109" s="2"/>
      <c r="H1109" s="2"/>
      <c r="I1109" s="2"/>
      <c r="J1109" s="2"/>
      <c r="K1109" s="2"/>
      <c r="L1109" s="2"/>
      <c r="M1109" s="2"/>
      <c r="N1109" s="2"/>
      <c r="O1109" s="2"/>
      <c r="P1109" s="82"/>
    </row>
    <row r="1110" spans="1:16" s="3" customFormat="1" x14ac:dyDescent="0.2">
      <c r="A1110" s="2"/>
      <c r="B1110" s="2"/>
      <c r="C1110" s="2"/>
      <c r="D1110" s="2"/>
      <c r="E1110" s="2"/>
      <c r="F1110" s="2"/>
      <c r="G1110" s="2"/>
      <c r="H1110" s="2"/>
      <c r="I1110" s="2"/>
      <c r="J1110" s="2"/>
      <c r="K1110" s="2"/>
      <c r="L1110" s="2"/>
      <c r="M1110" s="2"/>
      <c r="N1110" s="2"/>
      <c r="O1110" s="2"/>
      <c r="P1110" s="82"/>
    </row>
    <row r="1111" spans="1:16" s="3" customFormat="1" x14ac:dyDescent="0.2">
      <c r="A1111" s="2"/>
      <c r="B1111" s="2"/>
      <c r="C1111" s="2"/>
      <c r="D1111" s="2"/>
      <c r="E1111" s="2"/>
      <c r="F1111" s="2"/>
      <c r="G1111" s="2"/>
      <c r="H1111" s="2"/>
      <c r="I1111" s="2"/>
      <c r="J1111" s="2"/>
      <c r="K1111" s="2"/>
      <c r="L1111" s="2"/>
      <c r="M1111" s="2"/>
      <c r="N1111" s="2"/>
      <c r="O1111" s="2"/>
      <c r="P1111" s="82"/>
    </row>
    <row r="1112" spans="1:16" s="3" customFormat="1" x14ac:dyDescent="0.2">
      <c r="A1112" s="2"/>
      <c r="B1112" s="2"/>
      <c r="C1112" s="2"/>
      <c r="D1112" s="2"/>
      <c r="E1112" s="2"/>
      <c r="F1112" s="2"/>
      <c r="G1112" s="2"/>
      <c r="H1112" s="2"/>
      <c r="I1112" s="2"/>
      <c r="J1112" s="2"/>
      <c r="K1112" s="2"/>
      <c r="L1112" s="2"/>
      <c r="M1112" s="2"/>
      <c r="N1112" s="2"/>
      <c r="O1112" s="2"/>
      <c r="P1112" s="82"/>
    </row>
    <row r="1113" spans="1:16" s="3" customFormat="1" x14ac:dyDescent="0.2">
      <c r="A1113" s="2"/>
      <c r="B1113" s="2"/>
      <c r="C1113" s="2"/>
      <c r="D1113" s="2"/>
      <c r="E1113" s="2"/>
      <c r="F1113" s="2"/>
      <c r="G1113" s="2"/>
      <c r="H1113" s="2"/>
      <c r="I1113" s="2"/>
      <c r="J1113" s="2"/>
      <c r="K1113" s="2"/>
      <c r="L1113" s="2"/>
      <c r="M1113" s="2"/>
      <c r="N1113" s="2"/>
      <c r="O1113" s="2"/>
      <c r="P1113" s="82"/>
    </row>
    <row r="1114" spans="1:16" s="3" customFormat="1" x14ac:dyDescent="0.2">
      <c r="A1114" s="2"/>
      <c r="B1114" s="2"/>
      <c r="C1114" s="2"/>
      <c r="D1114" s="2"/>
      <c r="E1114" s="2"/>
      <c r="F1114" s="2"/>
      <c r="G1114" s="2"/>
      <c r="H1114" s="2"/>
      <c r="I1114" s="2"/>
      <c r="J1114" s="2"/>
      <c r="K1114" s="2"/>
      <c r="L1114" s="2"/>
      <c r="M1114" s="2"/>
      <c r="N1114" s="2"/>
      <c r="O1114" s="2"/>
      <c r="P1114" s="82"/>
    </row>
    <row r="1115" spans="1:16" s="3" customFormat="1" x14ac:dyDescent="0.2">
      <c r="A1115" s="2"/>
      <c r="B1115" s="2"/>
      <c r="C1115" s="2"/>
      <c r="D1115" s="2"/>
      <c r="E1115" s="2"/>
      <c r="F1115" s="2"/>
      <c r="G1115" s="2"/>
      <c r="H1115" s="2"/>
      <c r="I1115" s="2"/>
      <c r="J1115" s="2"/>
      <c r="K1115" s="2"/>
      <c r="L1115" s="2"/>
      <c r="M1115" s="2"/>
      <c r="N1115" s="2"/>
      <c r="O1115" s="2"/>
      <c r="P1115" s="82"/>
    </row>
    <row r="1116" spans="1:16" s="3" customFormat="1" x14ac:dyDescent="0.2">
      <c r="A1116" s="2"/>
      <c r="B1116" s="2"/>
      <c r="C1116" s="2"/>
      <c r="D1116" s="2"/>
      <c r="E1116" s="2"/>
      <c r="F1116" s="2"/>
      <c r="G1116" s="2"/>
      <c r="H1116" s="2"/>
      <c r="I1116" s="2"/>
      <c r="J1116" s="2"/>
      <c r="K1116" s="2"/>
      <c r="L1116" s="2"/>
      <c r="M1116" s="2"/>
      <c r="N1116" s="2"/>
      <c r="O1116" s="2"/>
      <c r="P1116" s="82"/>
    </row>
    <row r="1117" spans="1:16" s="3" customFormat="1" x14ac:dyDescent="0.2">
      <c r="A1117" s="2"/>
      <c r="B1117" s="2"/>
      <c r="C1117" s="2"/>
      <c r="D1117" s="2"/>
      <c r="E1117" s="2"/>
      <c r="F1117" s="2"/>
      <c r="G1117" s="2"/>
      <c r="H1117" s="2"/>
      <c r="I1117" s="2"/>
      <c r="J1117" s="2"/>
      <c r="K1117" s="2"/>
      <c r="L1117" s="2"/>
      <c r="M1117" s="2"/>
      <c r="N1117" s="2"/>
      <c r="O1117" s="2"/>
      <c r="P1117" s="82"/>
    </row>
    <row r="1118" spans="1:16" s="3" customFormat="1" x14ac:dyDescent="0.2">
      <c r="A1118" s="2"/>
      <c r="B1118" s="2"/>
      <c r="C1118" s="2"/>
      <c r="D1118" s="2"/>
      <c r="E1118" s="2"/>
      <c r="F1118" s="2"/>
      <c r="G1118" s="2"/>
      <c r="H1118" s="2"/>
      <c r="I1118" s="2"/>
      <c r="J1118" s="2"/>
      <c r="K1118" s="2"/>
      <c r="L1118" s="2"/>
      <c r="M1118" s="2"/>
      <c r="N1118" s="2"/>
      <c r="O1118" s="2"/>
      <c r="P1118" s="82"/>
    </row>
    <row r="1119" spans="1:16" s="3" customFormat="1" x14ac:dyDescent="0.2">
      <c r="A1119" s="2"/>
      <c r="B1119" s="2"/>
      <c r="C1119" s="2"/>
      <c r="D1119" s="2"/>
      <c r="E1119" s="2"/>
      <c r="F1119" s="2"/>
      <c r="G1119" s="2"/>
      <c r="H1119" s="2"/>
      <c r="I1119" s="2"/>
      <c r="J1119" s="2"/>
      <c r="K1119" s="2"/>
      <c r="L1119" s="2"/>
      <c r="M1119" s="2"/>
      <c r="N1119" s="2"/>
      <c r="O1119" s="2"/>
      <c r="P1119" s="82"/>
    </row>
    <row r="1120" spans="1:16" s="3" customFormat="1" x14ac:dyDescent="0.2">
      <c r="A1120" s="2"/>
      <c r="B1120" s="2"/>
      <c r="C1120" s="2"/>
      <c r="D1120" s="2"/>
      <c r="E1120" s="2"/>
      <c r="F1120" s="2"/>
      <c r="G1120" s="2"/>
      <c r="H1120" s="2"/>
      <c r="I1120" s="2"/>
      <c r="J1120" s="2"/>
      <c r="K1120" s="2"/>
      <c r="L1120" s="2"/>
      <c r="M1120" s="2"/>
      <c r="N1120" s="2"/>
      <c r="O1120" s="2"/>
      <c r="P1120" s="82"/>
    </row>
    <row r="1121" spans="1:16" s="3" customFormat="1" x14ac:dyDescent="0.2">
      <c r="A1121" s="2"/>
      <c r="B1121" s="2"/>
      <c r="C1121" s="2"/>
      <c r="D1121" s="2"/>
      <c r="E1121" s="2"/>
      <c r="F1121" s="2"/>
      <c r="G1121" s="2"/>
      <c r="H1121" s="2"/>
      <c r="I1121" s="2"/>
      <c r="J1121" s="2"/>
      <c r="K1121" s="2"/>
      <c r="L1121" s="2"/>
      <c r="M1121" s="2"/>
      <c r="N1121" s="2"/>
      <c r="O1121" s="2"/>
      <c r="P1121" s="82"/>
    </row>
    <row r="1122" spans="1:16" s="3" customFormat="1" x14ac:dyDescent="0.2">
      <c r="A1122" s="2"/>
      <c r="B1122" s="2"/>
      <c r="C1122" s="2"/>
      <c r="D1122" s="2"/>
      <c r="E1122" s="2"/>
      <c r="F1122" s="2"/>
      <c r="G1122" s="2"/>
      <c r="H1122" s="2"/>
      <c r="I1122" s="2"/>
      <c r="J1122" s="2"/>
      <c r="K1122" s="2"/>
      <c r="L1122" s="2"/>
      <c r="M1122" s="2"/>
      <c r="N1122" s="2"/>
      <c r="O1122" s="2"/>
      <c r="P1122" s="82"/>
    </row>
    <row r="1123" spans="1:16" s="3" customFormat="1" x14ac:dyDescent="0.2">
      <c r="A1123" s="2"/>
      <c r="B1123" s="2"/>
      <c r="C1123" s="2"/>
      <c r="D1123" s="2"/>
      <c r="E1123" s="2"/>
      <c r="F1123" s="2"/>
      <c r="G1123" s="2"/>
      <c r="H1123" s="2"/>
      <c r="I1123" s="2"/>
      <c r="J1123" s="2"/>
      <c r="K1123" s="2"/>
      <c r="L1123" s="2"/>
      <c r="M1123" s="2"/>
      <c r="N1123" s="2"/>
      <c r="O1123" s="2"/>
      <c r="P1123" s="82"/>
    </row>
    <row r="1124" spans="1:16" s="3" customFormat="1" x14ac:dyDescent="0.2">
      <c r="A1124" s="2"/>
      <c r="B1124" s="2"/>
      <c r="C1124" s="2"/>
      <c r="D1124" s="2"/>
      <c r="E1124" s="2"/>
      <c r="F1124" s="2"/>
      <c r="G1124" s="2"/>
      <c r="H1124" s="2"/>
      <c r="I1124" s="2"/>
      <c r="J1124" s="2"/>
      <c r="K1124" s="2"/>
      <c r="L1124" s="2"/>
      <c r="M1124" s="2"/>
      <c r="N1124" s="2"/>
      <c r="O1124" s="2"/>
      <c r="P1124" s="82"/>
    </row>
    <row r="1125" spans="1:16" s="3" customFormat="1" x14ac:dyDescent="0.2">
      <c r="A1125" s="2"/>
      <c r="B1125" s="2"/>
      <c r="C1125" s="2"/>
      <c r="D1125" s="2"/>
      <c r="E1125" s="2"/>
      <c r="F1125" s="2"/>
      <c r="G1125" s="2"/>
      <c r="H1125" s="2"/>
      <c r="I1125" s="2"/>
      <c r="J1125" s="2"/>
      <c r="K1125" s="2"/>
      <c r="L1125" s="2"/>
      <c r="M1125" s="2"/>
      <c r="N1125" s="2"/>
      <c r="O1125" s="2"/>
      <c r="P1125" s="82"/>
    </row>
    <row r="1126" spans="1:16" s="3" customFormat="1" x14ac:dyDescent="0.2">
      <c r="A1126" s="2"/>
      <c r="B1126" s="2"/>
      <c r="C1126" s="2"/>
      <c r="D1126" s="2"/>
      <c r="E1126" s="2"/>
      <c r="F1126" s="2"/>
      <c r="G1126" s="2"/>
      <c r="H1126" s="2"/>
      <c r="I1126" s="2"/>
      <c r="J1126" s="2"/>
      <c r="K1126" s="2"/>
      <c r="L1126" s="2"/>
      <c r="M1126" s="2"/>
      <c r="N1126" s="2"/>
      <c r="O1126" s="2"/>
      <c r="P1126" s="82"/>
    </row>
    <row r="1127" spans="1:16" s="3" customFormat="1" x14ac:dyDescent="0.2">
      <c r="A1127" s="2"/>
      <c r="B1127" s="2"/>
      <c r="C1127" s="2"/>
      <c r="D1127" s="2"/>
      <c r="E1127" s="2"/>
      <c r="F1127" s="2"/>
      <c r="G1127" s="2"/>
      <c r="H1127" s="2"/>
      <c r="I1127" s="2"/>
      <c r="J1127" s="2"/>
      <c r="K1127" s="2"/>
      <c r="L1127" s="2"/>
      <c r="M1127" s="2"/>
      <c r="N1127" s="2"/>
      <c r="O1127" s="2"/>
      <c r="P1127" s="82"/>
    </row>
    <row r="1128" spans="1:16" s="3" customFormat="1" x14ac:dyDescent="0.2">
      <c r="A1128" s="2"/>
      <c r="B1128" s="2"/>
      <c r="C1128" s="2"/>
      <c r="D1128" s="2"/>
      <c r="E1128" s="2"/>
      <c r="F1128" s="2"/>
      <c r="G1128" s="2"/>
      <c r="H1128" s="2"/>
      <c r="I1128" s="2"/>
      <c r="J1128" s="2"/>
      <c r="K1128" s="2"/>
      <c r="L1128" s="2"/>
      <c r="M1128" s="2"/>
      <c r="N1128" s="2"/>
      <c r="O1128" s="2"/>
      <c r="P1128" s="82"/>
    </row>
    <row r="1129" spans="1:16" s="3" customFormat="1" x14ac:dyDescent="0.2">
      <c r="A1129" s="2"/>
      <c r="B1129" s="2"/>
      <c r="C1129" s="2"/>
      <c r="D1129" s="2"/>
      <c r="E1129" s="2"/>
      <c r="F1129" s="2"/>
      <c r="G1129" s="2"/>
      <c r="H1129" s="2"/>
      <c r="I1129" s="2"/>
      <c r="J1129" s="2"/>
      <c r="K1129" s="2"/>
      <c r="L1129" s="2"/>
      <c r="M1129" s="2"/>
      <c r="N1129" s="2"/>
      <c r="O1129" s="2"/>
      <c r="P1129" s="82"/>
    </row>
    <row r="1130" spans="1:16" s="3" customFormat="1" x14ac:dyDescent="0.2">
      <c r="A1130" s="2"/>
      <c r="B1130" s="2"/>
      <c r="C1130" s="2"/>
      <c r="D1130" s="2"/>
      <c r="E1130" s="2"/>
      <c r="F1130" s="2"/>
      <c r="G1130" s="2"/>
      <c r="H1130" s="2"/>
      <c r="I1130" s="2"/>
      <c r="J1130" s="2"/>
      <c r="K1130" s="2"/>
      <c r="L1130" s="2"/>
      <c r="M1130" s="2"/>
      <c r="N1130" s="2"/>
      <c r="O1130" s="2"/>
      <c r="P1130" s="82"/>
    </row>
    <row r="1131" spans="1:16" s="3" customFormat="1" x14ac:dyDescent="0.2">
      <c r="A1131" s="2"/>
      <c r="B1131" s="2"/>
      <c r="C1131" s="2"/>
      <c r="D1131" s="2"/>
      <c r="E1131" s="2"/>
      <c r="F1131" s="2"/>
      <c r="G1131" s="2"/>
      <c r="H1131" s="2"/>
      <c r="I1131" s="2"/>
      <c r="J1131" s="2"/>
      <c r="K1131" s="2"/>
      <c r="L1131" s="2"/>
      <c r="M1131" s="2"/>
      <c r="N1131" s="2"/>
      <c r="O1131" s="2"/>
      <c r="P1131" s="82"/>
    </row>
    <row r="1132" spans="1:16" s="3" customFormat="1" x14ac:dyDescent="0.2">
      <c r="A1132" s="2"/>
      <c r="B1132" s="2"/>
      <c r="C1132" s="2"/>
      <c r="D1132" s="2"/>
      <c r="E1132" s="2"/>
      <c r="F1132" s="2"/>
      <c r="G1132" s="2"/>
      <c r="H1132" s="2"/>
      <c r="I1132" s="2"/>
      <c r="J1132" s="2"/>
      <c r="K1132" s="2"/>
      <c r="L1132" s="2"/>
      <c r="M1132" s="2"/>
      <c r="N1132" s="2"/>
      <c r="O1132" s="2"/>
      <c r="P1132" s="82"/>
    </row>
    <row r="1133" spans="1:16" s="3" customFormat="1" x14ac:dyDescent="0.2">
      <c r="A1133" s="2"/>
      <c r="B1133" s="2"/>
      <c r="C1133" s="2"/>
      <c r="D1133" s="2"/>
      <c r="E1133" s="2"/>
      <c r="F1133" s="2"/>
      <c r="G1133" s="2"/>
      <c r="H1133" s="2"/>
      <c r="I1133" s="2"/>
      <c r="J1133" s="2"/>
      <c r="K1133" s="2"/>
      <c r="L1133" s="2"/>
      <c r="M1133" s="2"/>
      <c r="N1133" s="2"/>
      <c r="O1133" s="2"/>
      <c r="P1133" s="82"/>
    </row>
    <row r="1134" spans="1:16" s="3" customFormat="1" x14ac:dyDescent="0.2">
      <c r="A1134" s="2"/>
      <c r="B1134" s="2"/>
      <c r="C1134" s="2"/>
      <c r="D1134" s="2"/>
      <c r="E1134" s="2"/>
      <c r="F1134" s="2"/>
      <c r="G1134" s="2"/>
      <c r="H1134" s="2"/>
      <c r="I1134" s="2"/>
      <c r="J1134" s="2"/>
      <c r="K1134" s="2"/>
      <c r="L1134" s="2"/>
      <c r="M1134" s="2"/>
      <c r="N1134" s="2"/>
      <c r="O1134" s="2"/>
      <c r="P1134" s="82"/>
    </row>
    <row r="1135" spans="1:16" s="3" customFormat="1" x14ac:dyDescent="0.2">
      <c r="A1135" s="2"/>
      <c r="B1135" s="2"/>
      <c r="C1135" s="2"/>
      <c r="D1135" s="2"/>
      <c r="E1135" s="2"/>
      <c r="F1135" s="2"/>
      <c r="G1135" s="2"/>
      <c r="H1135" s="2"/>
      <c r="I1135" s="2"/>
      <c r="J1135" s="2"/>
      <c r="K1135" s="2"/>
      <c r="L1135" s="2"/>
      <c r="M1135" s="2"/>
      <c r="N1135" s="2"/>
      <c r="O1135" s="2"/>
      <c r="P1135" s="82"/>
    </row>
    <row r="1136" spans="1:16" s="3" customFormat="1" x14ac:dyDescent="0.2">
      <c r="A1136" s="2"/>
      <c r="B1136" s="2"/>
      <c r="C1136" s="2"/>
      <c r="D1136" s="2"/>
      <c r="E1136" s="2"/>
      <c r="F1136" s="2"/>
      <c r="G1136" s="2"/>
      <c r="H1136" s="2"/>
      <c r="I1136" s="2"/>
      <c r="J1136" s="2"/>
      <c r="K1136" s="2"/>
      <c r="L1136" s="2"/>
      <c r="M1136" s="2"/>
      <c r="N1136" s="2"/>
      <c r="O1136" s="2"/>
      <c r="P1136" s="82"/>
    </row>
    <row r="1137" spans="1:16" s="3" customFormat="1" x14ac:dyDescent="0.2">
      <c r="A1137" s="2"/>
      <c r="B1137" s="2"/>
      <c r="C1137" s="2"/>
      <c r="D1137" s="2"/>
      <c r="E1137" s="2"/>
      <c r="F1137" s="2"/>
      <c r="G1137" s="2"/>
      <c r="H1137" s="2"/>
      <c r="I1137" s="2"/>
      <c r="J1137" s="2"/>
      <c r="K1137" s="2"/>
      <c r="L1137" s="2"/>
      <c r="M1137" s="2"/>
      <c r="N1137" s="2"/>
      <c r="O1137" s="2"/>
      <c r="P1137" s="82"/>
    </row>
    <row r="1138" spans="1:16" s="3" customFormat="1" x14ac:dyDescent="0.2">
      <c r="A1138" s="2"/>
      <c r="B1138" s="2"/>
      <c r="C1138" s="2"/>
      <c r="D1138" s="2"/>
      <c r="E1138" s="2"/>
      <c r="F1138" s="2"/>
      <c r="G1138" s="2"/>
      <c r="H1138" s="2"/>
      <c r="I1138" s="2"/>
      <c r="J1138" s="2"/>
      <c r="K1138" s="2"/>
      <c r="L1138" s="2"/>
      <c r="M1138" s="2"/>
      <c r="N1138" s="2"/>
      <c r="O1138" s="2"/>
      <c r="P1138" s="82"/>
    </row>
    <row r="1139" spans="1:16" s="3" customFormat="1" x14ac:dyDescent="0.2">
      <c r="A1139" s="2"/>
      <c r="B1139" s="2"/>
      <c r="C1139" s="2"/>
      <c r="D1139" s="2"/>
      <c r="E1139" s="2"/>
      <c r="F1139" s="2"/>
      <c r="G1139" s="2"/>
      <c r="H1139" s="2"/>
      <c r="I1139" s="2"/>
      <c r="J1139" s="2"/>
      <c r="K1139" s="2"/>
      <c r="L1139" s="2"/>
      <c r="M1139" s="2"/>
      <c r="N1139" s="2"/>
      <c r="O1139" s="2"/>
      <c r="P1139" s="82"/>
    </row>
    <row r="1140" spans="1:16" s="3" customFormat="1" x14ac:dyDescent="0.2">
      <c r="A1140" s="2"/>
      <c r="B1140" s="2"/>
      <c r="C1140" s="2"/>
      <c r="D1140" s="2"/>
      <c r="E1140" s="2"/>
      <c r="F1140" s="2"/>
      <c r="G1140" s="2"/>
      <c r="H1140" s="2"/>
      <c r="I1140" s="2"/>
      <c r="J1140" s="2"/>
      <c r="K1140" s="2"/>
      <c r="L1140" s="2"/>
      <c r="M1140" s="2"/>
      <c r="N1140" s="2"/>
      <c r="O1140" s="2"/>
      <c r="P1140" s="82"/>
    </row>
    <row r="1141" spans="1:16" s="3" customFormat="1" x14ac:dyDescent="0.2">
      <c r="A1141" s="2"/>
      <c r="B1141" s="2"/>
      <c r="C1141" s="2"/>
      <c r="D1141" s="2"/>
      <c r="E1141" s="2"/>
      <c r="F1141" s="2"/>
      <c r="G1141" s="2"/>
      <c r="H1141" s="2"/>
      <c r="I1141" s="2"/>
      <c r="J1141" s="2"/>
      <c r="K1141" s="2"/>
      <c r="L1141" s="2"/>
      <c r="M1141" s="2"/>
      <c r="N1141" s="2"/>
      <c r="O1141" s="2"/>
      <c r="P1141" s="82"/>
    </row>
    <row r="1142" spans="1:16" s="3" customFormat="1" x14ac:dyDescent="0.2">
      <c r="A1142" s="2"/>
      <c r="B1142" s="2"/>
      <c r="C1142" s="2"/>
      <c r="D1142" s="2"/>
      <c r="E1142" s="2"/>
      <c r="F1142" s="2"/>
      <c r="G1142" s="2"/>
      <c r="H1142" s="2"/>
      <c r="I1142" s="2"/>
      <c r="J1142" s="2"/>
      <c r="K1142" s="2"/>
      <c r="L1142" s="2"/>
      <c r="M1142" s="2"/>
      <c r="N1142" s="2"/>
      <c r="O1142" s="2"/>
      <c r="P1142" s="82"/>
    </row>
    <row r="1143" spans="1:16" s="3" customFormat="1" x14ac:dyDescent="0.2">
      <c r="A1143" s="2"/>
      <c r="B1143" s="2"/>
      <c r="C1143" s="2"/>
      <c r="D1143" s="2"/>
      <c r="E1143" s="2"/>
      <c r="F1143" s="2"/>
      <c r="G1143" s="2"/>
      <c r="H1143" s="2"/>
      <c r="I1143" s="2"/>
      <c r="J1143" s="2"/>
      <c r="K1143" s="2"/>
      <c r="L1143" s="2"/>
      <c r="M1143" s="2"/>
      <c r="N1143" s="2"/>
      <c r="O1143" s="2"/>
      <c r="P1143" s="82"/>
    </row>
    <row r="1144" spans="1:16" s="3" customFormat="1" x14ac:dyDescent="0.2">
      <c r="A1144" s="2"/>
      <c r="B1144" s="2"/>
      <c r="C1144" s="2"/>
      <c r="D1144" s="2"/>
      <c r="E1144" s="2"/>
      <c r="F1144" s="2"/>
      <c r="G1144" s="2"/>
      <c r="H1144" s="2"/>
      <c r="I1144" s="2"/>
      <c r="J1144" s="2"/>
      <c r="K1144" s="2"/>
      <c r="L1144" s="2"/>
      <c r="M1144" s="2"/>
      <c r="N1144" s="2"/>
      <c r="O1144" s="2"/>
      <c r="P1144" s="82"/>
    </row>
    <row r="1145" spans="1:16" s="3" customFormat="1" x14ac:dyDescent="0.2">
      <c r="A1145" s="2"/>
      <c r="B1145" s="2"/>
      <c r="C1145" s="2"/>
      <c r="D1145" s="2"/>
      <c r="E1145" s="2"/>
      <c r="F1145" s="2"/>
      <c r="G1145" s="2"/>
      <c r="H1145" s="2"/>
      <c r="I1145" s="2"/>
      <c r="J1145" s="2"/>
      <c r="K1145" s="2"/>
      <c r="L1145" s="2"/>
      <c r="M1145" s="2"/>
      <c r="N1145" s="2"/>
      <c r="O1145" s="2"/>
      <c r="P1145" s="82"/>
    </row>
    <row r="1146" spans="1:16" s="3" customFormat="1" x14ac:dyDescent="0.2">
      <c r="A1146" s="2"/>
      <c r="B1146" s="2"/>
      <c r="C1146" s="2"/>
      <c r="D1146" s="2"/>
      <c r="E1146" s="2"/>
      <c r="F1146" s="2"/>
      <c r="G1146" s="2"/>
      <c r="H1146" s="2"/>
      <c r="I1146" s="2"/>
      <c r="J1146" s="2"/>
      <c r="K1146" s="2"/>
      <c r="L1146" s="2"/>
      <c r="M1146" s="2"/>
      <c r="N1146" s="2"/>
      <c r="O1146" s="2"/>
      <c r="P1146" s="82"/>
    </row>
    <row r="1147" spans="1:16" s="3" customFormat="1" x14ac:dyDescent="0.2">
      <c r="A1147" s="2"/>
      <c r="B1147" s="2"/>
      <c r="C1147" s="2"/>
      <c r="D1147" s="2"/>
      <c r="E1147" s="2"/>
      <c r="F1147" s="2"/>
      <c r="G1147" s="2"/>
      <c r="H1147" s="2"/>
      <c r="I1147" s="2"/>
      <c r="J1147" s="2"/>
      <c r="K1147" s="2"/>
      <c r="L1147" s="2"/>
      <c r="M1147" s="2"/>
      <c r="N1147" s="2"/>
      <c r="O1147" s="2"/>
      <c r="P1147" s="82"/>
    </row>
    <row r="1148" spans="1:16" s="3" customFormat="1" x14ac:dyDescent="0.2">
      <c r="A1148" s="2"/>
      <c r="B1148" s="2"/>
      <c r="C1148" s="2"/>
      <c r="D1148" s="2"/>
      <c r="E1148" s="2"/>
      <c r="F1148" s="2"/>
      <c r="G1148" s="2"/>
      <c r="H1148" s="2"/>
      <c r="I1148" s="2"/>
      <c r="J1148" s="2"/>
      <c r="K1148" s="2"/>
      <c r="L1148" s="2"/>
      <c r="M1148" s="2"/>
      <c r="N1148" s="2"/>
      <c r="O1148" s="2"/>
      <c r="P1148" s="82"/>
    </row>
    <row r="1149" spans="1:16" s="3" customFormat="1" x14ac:dyDescent="0.2">
      <c r="A1149" s="2"/>
      <c r="B1149" s="2"/>
      <c r="C1149" s="2"/>
      <c r="D1149" s="2"/>
      <c r="E1149" s="2"/>
      <c r="F1149" s="2"/>
      <c r="G1149" s="2"/>
      <c r="H1149" s="2"/>
      <c r="I1149" s="2"/>
      <c r="J1149" s="2"/>
      <c r="K1149" s="2"/>
      <c r="L1149" s="2"/>
      <c r="M1149" s="2"/>
      <c r="N1149" s="2"/>
      <c r="O1149" s="2"/>
      <c r="P1149" s="82"/>
    </row>
    <row r="1150" spans="1:16" s="3" customFormat="1" x14ac:dyDescent="0.2">
      <c r="A1150" s="2"/>
      <c r="B1150" s="2"/>
      <c r="C1150" s="2"/>
      <c r="D1150" s="2"/>
      <c r="E1150" s="2"/>
      <c r="F1150" s="2"/>
      <c r="G1150" s="2"/>
      <c r="H1150" s="2"/>
      <c r="I1150" s="2"/>
      <c r="J1150" s="2"/>
      <c r="K1150" s="2"/>
      <c r="L1150" s="2"/>
      <c r="M1150" s="2"/>
      <c r="N1150" s="2"/>
      <c r="O1150" s="2"/>
      <c r="P1150" s="82"/>
    </row>
    <row r="1151" spans="1:16" s="3" customFormat="1" x14ac:dyDescent="0.2">
      <c r="A1151" s="2"/>
      <c r="B1151" s="2"/>
      <c r="C1151" s="2"/>
      <c r="D1151" s="2"/>
      <c r="E1151" s="2"/>
      <c r="F1151" s="2"/>
      <c r="G1151" s="2"/>
      <c r="H1151" s="2"/>
      <c r="I1151" s="2"/>
      <c r="J1151" s="2"/>
      <c r="K1151" s="2"/>
      <c r="L1151" s="2"/>
      <c r="M1151" s="2"/>
      <c r="N1151" s="2"/>
      <c r="O1151" s="2"/>
      <c r="P1151" s="82"/>
    </row>
    <row r="1152" spans="1:16" s="3" customFormat="1" x14ac:dyDescent="0.2">
      <c r="A1152" s="2"/>
      <c r="B1152" s="2"/>
      <c r="C1152" s="2"/>
      <c r="D1152" s="2"/>
      <c r="E1152" s="2"/>
      <c r="F1152" s="2"/>
      <c r="G1152" s="2"/>
      <c r="H1152" s="2"/>
      <c r="I1152" s="2"/>
      <c r="J1152" s="2"/>
      <c r="K1152" s="2"/>
      <c r="L1152" s="2"/>
      <c r="M1152" s="2"/>
      <c r="N1152" s="2"/>
      <c r="O1152" s="2"/>
      <c r="P1152" s="82"/>
    </row>
    <row r="1153" spans="1:16" s="3" customFormat="1" x14ac:dyDescent="0.2">
      <c r="A1153" s="2"/>
      <c r="B1153" s="2"/>
      <c r="C1153" s="2"/>
      <c r="D1153" s="2"/>
      <c r="E1153" s="2"/>
      <c r="F1153" s="2"/>
      <c r="G1153" s="2"/>
      <c r="H1153" s="2"/>
      <c r="I1153" s="2"/>
      <c r="J1153" s="2"/>
      <c r="K1153" s="2"/>
      <c r="L1153" s="2"/>
      <c r="M1153" s="2"/>
      <c r="N1153" s="2"/>
      <c r="O1153" s="2"/>
      <c r="P1153" s="82"/>
    </row>
    <row r="1154" spans="1:16" s="3" customFormat="1" x14ac:dyDescent="0.2">
      <c r="A1154" s="2"/>
      <c r="B1154" s="2"/>
      <c r="C1154" s="2"/>
      <c r="D1154" s="2"/>
      <c r="E1154" s="2"/>
      <c r="F1154" s="2"/>
      <c r="G1154" s="2"/>
      <c r="H1154" s="2"/>
      <c r="I1154" s="2"/>
      <c r="J1154" s="2"/>
      <c r="K1154" s="2"/>
      <c r="L1154" s="2"/>
      <c r="M1154" s="2"/>
      <c r="N1154" s="2"/>
      <c r="O1154" s="2"/>
      <c r="P1154" s="82"/>
    </row>
    <row r="1155" spans="1:16" s="3" customFormat="1" x14ac:dyDescent="0.2">
      <c r="A1155" s="2"/>
      <c r="B1155" s="2"/>
      <c r="C1155" s="2"/>
      <c r="D1155" s="2"/>
      <c r="E1155" s="2"/>
      <c r="F1155" s="2"/>
      <c r="G1155" s="2"/>
      <c r="H1155" s="2"/>
      <c r="I1155" s="2"/>
      <c r="J1155" s="2"/>
      <c r="K1155" s="2"/>
      <c r="L1155" s="2"/>
      <c r="M1155" s="2"/>
      <c r="N1155" s="2"/>
      <c r="O1155" s="2"/>
      <c r="P1155" s="82"/>
    </row>
    <row r="1156" spans="1:16" s="3" customFormat="1" x14ac:dyDescent="0.2">
      <c r="A1156" s="2"/>
      <c r="B1156" s="2"/>
      <c r="C1156" s="2"/>
      <c r="D1156" s="2"/>
      <c r="E1156" s="2"/>
      <c r="F1156" s="2"/>
      <c r="G1156" s="2"/>
      <c r="H1156" s="2"/>
      <c r="I1156" s="2"/>
      <c r="J1156" s="2"/>
      <c r="K1156" s="2"/>
      <c r="L1156" s="2"/>
      <c r="M1156" s="2"/>
      <c r="N1156" s="2"/>
      <c r="O1156" s="2"/>
      <c r="P1156" s="82"/>
    </row>
    <row r="1157" spans="1:16" s="3" customFormat="1" x14ac:dyDescent="0.2">
      <c r="A1157" s="2"/>
      <c r="B1157" s="2"/>
      <c r="C1157" s="2"/>
      <c r="D1157" s="2"/>
      <c r="E1157" s="2"/>
      <c r="F1157" s="2"/>
      <c r="G1157" s="2"/>
      <c r="H1157" s="2"/>
      <c r="I1157" s="2"/>
      <c r="J1157" s="2"/>
      <c r="K1157" s="2"/>
      <c r="L1157" s="2"/>
      <c r="M1157" s="2"/>
      <c r="N1157" s="2"/>
      <c r="O1157" s="2"/>
      <c r="P1157" s="82"/>
    </row>
    <row r="1158" spans="1:16" s="3" customFormat="1" x14ac:dyDescent="0.2">
      <c r="A1158" s="2"/>
      <c r="B1158" s="2"/>
      <c r="C1158" s="2"/>
      <c r="D1158" s="2"/>
      <c r="E1158" s="2"/>
      <c r="F1158" s="2"/>
      <c r="G1158" s="2"/>
      <c r="H1158" s="2"/>
      <c r="I1158" s="2"/>
      <c r="J1158" s="2"/>
      <c r="K1158" s="2"/>
      <c r="L1158" s="2"/>
      <c r="M1158" s="2"/>
      <c r="N1158" s="2"/>
      <c r="O1158" s="2"/>
      <c r="P1158" s="82"/>
    </row>
    <row r="1159" spans="1:16" s="3" customFormat="1" x14ac:dyDescent="0.2">
      <c r="A1159" s="2"/>
      <c r="B1159" s="2"/>
      <c r="C1159" s="2"/>
      <c r="D1159" s="2"/>
      <c r="E1159" s="2"/>
      <c r="F1159" s="2"/>
      <c r="G1159" s="2"/>
      <c r="H1159" s="2"/>
      <c r="I1159" s="2"/>
      <c r="J1159" s="2"/>
      <c r="K1159" s="2"/>
      <c r="L1159" s="2"/>
      <c r="M1159" s="2"/>
      <c r="N1159" s="2"/>
      <c r="O1159" s="2"/>
      <c r="P1159" s="82"/>
    </row>
    <row r="1160" spans="1:16" s="3" customFormat="1" x14ac:dyDescent="0.2">
      <c r="A1160" s="2"/>
      <c r="B1160" s="2"/>
      <c r="C1160" s="2"/>
      <c r="D1160" s="2"/>
      <c r="E1160" s="2"/>
      <c r="F1160" s="2"/>
      <c r="G1160" s="2"/>
      <c r="H1160" s="2"/>
      <c r="I1160" s="2"/>
      <c r="J1160" s="2"/>
      <c r="K1160" s="2"/>
      <c r="L1160" s="2"/>
      <c r="M1160" s="2"/>
      <c r="N1160" s="2"/>
      <c r="O1160" s="2"/>
      <c r="P1160" s="82"/>
    </row>
    <row r="1161" spans="1:16" s="3" customFormat="1" x14ac:dyDescent="0.2">
      <c r="A1161" s="2"/>
      <c r="B1161" s="2"/>
      <c r="C1161" s="2"/>
      <c r="D1161" s="2"/>
      <c r="E1161" s="2"/>
      <c r="F1161" s="2"/>
      <c r="G1161" s="2"/>
      <c r="H1161" s="2"/>
      <c r="I1161" s="2"/>
      <c r="J1161" s="2"/>
      <c r="K1161" s="2"/>
      <c r="L1161" s="2"/>
      <c r="M1161" s="2"/>
      <c r="N1161" s="2"/>
      <c r="O1161" s="2"/>
      <c r="P1161" s="82"/>
    </row>
    <row r="1162" spans="1:16" s="3" customFormat="1" x14ac:dyDescent="0.2">
      <c r="A1162" s="2"/>
      <c r="B1162" s="2"/>
      <c r="C1162" s="2"/>
      <c r="D1162" s="2"/>
      <c r="E1162" s="2"/>
      <c r="F1162" s="2"/>
      <c r="G1162" s="2"/>
      <c r="H1162" s="2"/>
      <c r="I1162" s="2"/>
      <c r="J1162" s="2"/>
      <c r="K1162" s="2"/>
      <c r="L1162" s="2"/>
      <c r="M1162" s="2"/>
      <c r="N1162" s="2"/>
      <c r="O1162" s="2"/>
      <c r="P1162" s="82"/>
    </row>
    <row r="1163" spans="1:16" s="3" customFormat="1" x14ac:dyDescent="0.2">
      <c r="A1163" s="2"/>
      <c r="B1163" s="2"/>
      <c r="C1163" s="2"/>
      <c r="D1163" s="2"/>
      <c r="E1163" s="2"/>
      <c r="F1163" s="2"/>
      <c r="G1163" s="2"/>
      <c r="H1163" s="2"/>
      <c r="I1163" s="2"/>
      <c r="J1163" s="2"/>
      <c r="K1163" s="2"/>
      <c r="L1163" s="2"/>
      <c r="M1163" s="2"/>
      <c r="N1163" s="2"/>
      <c r="O1163" s="2"/>
      <c r="P1163" s="82"/>
    </row>
    <row r="1164" spans="1:16" s="3" customFormat="1" x14ac:dyDescent="0.2">
      <c r="A1164" s="2"/>
      <c r="B1164" s="2"/>
      <c r="C1164" s="2"/>
      <c r="D1164" s="2"/>
      <c r="E1164" s="2"/>
      <c r="F1164" s="2"/>
      <c r="G1164" s="2"/>
      <c r="H1164" s="2"/>
      <c r="I1164" s="2"/>
      <c r="J1164" s="2"/>
      <c r="K1164" s="2"/>
      <c r="L1164" s="2"/>
      <c r="M1164" s="2"/>
      <c r="N1164" s="2"/>
      <c r="O1164" s="2"/>
      <c r="P1164" s="82"/>
    </row>
    <row r="1165" spans="1:16" s="3" customFormat="1" x14ac:dyDescent="0.2">
      <c r="A1165" s="2"/>
      <c r="B1165" s="2"/>
      <c r="C1165" s="2"/>
      <c r="D1165" s="2"/>
      <c r="E1165" s="2"/>
      <c r="F1165" s="2"/>
      <c r="G1165" s="2"/>
      <c r="H1165" s="2"/>
      <c r="I1165" s="2"/>
      <c r="J1165" s="2"/>
      <c r="K1165" s="2"/>
      <c r="L1165" s="2"/>
      <c r="M1165" s="2"/>
      <c r="N1165" s="2"/>
      <c r="O1165" s="2"/>
      <c r="P1165" s="82"/>
    </row>
    <row r="1166" spans="1:16" s="3" customFormat="1" x14ac:dyDescent="0.2">
      <c r="A1166" s="2"/>
      <c r="B1166" s="2"/>
      <c r="C1166" s="2"/>
      <c r="D1166" s="2"/>
      <c r="E1166" s="2"/>
      <c r="F1166" s="2"/>
      <c r="G1166" s="2"/>
      <c r="H1166" s="2"/>
      <c r="I1166" s="2"/>
      <c r="J1166" s="2"/>
      <c r="K1166" s="2"/>
      <c r="L1166" s="2"/>
      <c r="M1166" s="2"/>
      <c r="N1166" s="2"/>
      <c r="O1166" s="2"/>
      <c r="P1166" s="82"/>
    </row>
    <row r="1167" spans="1:16" s="3" customFormat="1" x14ac:dyDescent="0.2">
      <c r="A1167" s="2"/>
      <c r="B1167" s="2"/>
      <c r="C1167" s="2"/>
      <c r="D1167" s="2"/>
      <c r="E1167" s="2"/>
      <c r="F1167" s="2"/>
      <c r="G1167" s="2"/>
      <c r="H1167" s="2"/>
      <c r="I1167" s="2"/>
      <c r="J1167" s="2"/>
      <c r="K1167" s="2"/>
      <c r="L1167" s="2"/>
      <c r="M1167" s="2"/>
      <c r="N1167" s="2"/>
      <c r="O1167" s="2"/>
      <c r="P1167" s="82"/>
    </row>
    <row r="1168" spans="1:16" s="3" customFormat="1" x14ac:dyDescent="0.2">
      <c r="A1168" s="2"/>
      <c r="B1168" s="2"/>
      <c r="C1168" s="2"/>
      <c r="D1168" s="2"/>
      <c r="E1168" s="2"/>
      <c r="F1168" s="2"/>
      <c r="G1168" s="2"/>
      <c r="H1168" s="2"/>
      <c r="I1168" s="2"/>
      <c r="J1168" s="2"/>
      <c r="K1168" s="2"/>
      <c r="L1168" s="2"/>
      <c r="M1168" s="2"/>
      <c r="N1168" s="2"/>
      <c r="O1168" s="2"/>
      <c r="P1168" s="82"/>
    </row>
    <row r="1169" spans="1:16" s="3" customFormat="1" x14ac:dyDescent="0.2">
      <c r="A1169" s="2"/>
      <c r="B1169" s="2"/>
      <c r="C1169" s="2"/>
      <c r="D1169" s="2"/>
      <c r="E1169" s="2"/>
      <c r="F1169" s="2"/>
      <c r="G1169" s="2"/>
      <c r="H1169" s="2"/>
      <c r="I1169" s="2"/>
      <c r="J1169" s="2"/>
      <c r="K1169" s="2"/>
      <c r="L1169" s="2"/>
      <c r="M1169" s="2"/>
      <c r="N1169" s="2"/>
      <c r="O1169" s="2"/>
      <c r="P1169" s="82"/>
    </row>
    <row r="1170" spans="1:16" s="3" customFormat="1" x14ac:dyDescent="0.2">
      <c r="A1170" s="2"/>
      <c r="B1170" s="2"/>
      <c r="C1170" s="2"/>
      <c r="D1170" s="2"/>
      <c r="E1170" s="2"/>
      <c r="F1170" s="2"/>
      <c r="G1170" s="2"/>
      <c r="H1170" s="2"/>
      <c r="I1170" s="2"/>
      <c r="J1170" s="2"/>
      <c r="K1170" s="2"/>
      <c r="L1170" s="2"/>
      <c r="M1170" s="2"/>
      <c r="N1170" s="2"/>
      <c r="O1170" s="2"/>
      <c r="P1170" s="82"/>
    </row>
    <row r="1171" spans="1:16" s="3" customFormat="1" x14ac:dyDescent="0.2">
      <c r="A1171" s="2"/>
      <c r="B1171" s="2"/>
      <c r="C1171" s="2"/>
      <c r="D1171" s="2"/>
      <c r="E1171" s="2"/>
      <c r="F1171" s="2"/>
      <c r="G1171" s="2"/>
      <c r="H1171" s="2"/>
      <c r="I1171" s="2"/>
      <c r="J1171" s="2"/>
      <c r="K1171" s="2"/>
      <c r="L1171" s="2"/>
      <c r="M1171" s="2"/>
      <c r="N1171" s="2"/>
      <c r="O1171" s="2"/>
      <c r="P1171" s="82"/>
    </row>
    <row r="1172" spans="1:16" s="3" customFormat="1" x14ac:dyDescent="0.2">
      <c r="A1172" s="2"/>
      <c r="B1172" s="2"/>
      <c r="C1172" s="2"/>
      <c r="D1172" s="2"/>
      <c r="E1172" s="2"/>
      <c r="F1172" s="2"/>
      <c r="G1172" s="2"/>
      <c r="H1172" s="2"/>
      <c r="I1172" s="2"/>
      <c r="J1172" s="2"/>
      <c r="K1172" s="2"/>
      <c r="L1172" s="2"/>
      <c r="M1172" s="2"/>
      <c r="N1172" s="2"/>
      <c r="O1172" s="2"/>
      <c r="P1172" s="82"/>
    </row>
    <row r="1173" spans="1:16" s="3" customFormat="1" x14ac:dyDescent="0.2">
      <c r="A1173" s="2"/>
      <c r="B1173" s="2"/>
      <c r="C1173" s="2"/>
      <c r="D1173" s="2"/>
      <c r="E1173" s="2"/>
      <c r="F1173" s="2"/>
      <c r="G1173" s="2"/>
      <c r="H1173" s="2"/>
      <c r="I1173" s="2"/>
      <c r="J1173" s="2"/>
      <c r="K1173" s="2"/>
      <c r="L1173" s="2"/>
      <c r="M1173" s="2"/>
      <c r="N1173" s="2"/>
      <c r="O1173" s="2"/>
      <c r="P1173" s="82"/>
    </row>
    <row r="1174" spans="1:16" s="3" customFormat="1" x14ac:dyDescent="0.2">
      <c r="A1174" s="2"/>
      <c r="B1174" s="2"/>
      <c r="C1174" s="2"/>
      <c r="D1174" s="2"/>
      <c r="E1174" s="2"/>
      <c r="F1174" s="2"/>
      <c r="G1174" s="2"/>
      <c r="H1174" s="2"/>
      <c r="I1174" s="2"/>
      <c r="J1174" s="2"/>
      <c r="K1174" s="2"/>
      <c r="L1174" s="2"/>
      <c r="M1174" s="2"/>
      <c r="N1174" s="2"/>
      <c r="O1174" s="2"/>
      <c r="P1174" s="82"/>
    </row>
    <row r="1175" spans="1:16" s="3" customFormat="1" x14ac:dyDescent="0.2">
      <c r="A1175" s="2"/>
      <c r="B1175" s="2"/>
      <c r="C1175" s="2"/>
      <c r="D1175" s="2"/>
      <c r="E1175" s="2"/>
      <c r="F1175" s="2"/>
      <c r="G1175" s="2"/>
      <c r="H1175" s="2"/>
      <c r="I1175" s="2"/>
      <c r="J1175" s="2"/>
      <c r="K1175" s="2"/>
      <c r="L1175" s="2"/>
      <c r="M1175" s="2"/>
      <c r="N1175" s="2"/>
      <c r="O1175" s="2"/>
      <c r="P1175" s="82"/>
    </row>
    <row r="1176" spans="1:16" s="3" customFormat="1" x14ac:dyDescent="0.2">
      <c r="A1176" s="2"/>
      <c r="B1176" s="2"/>
      <c r="C1176" s="2"/>
      <c r="D1176" s="2"/>
      <c r="E1176" s="2"/>
      <c r="F1176" s="2"/>
      <c r="G1176" s="2"/>
      <c r="H1176" s="2"/>
      <c r="I1176" s="2"/>
      <c r="J1176" s="2"/>
      <c r="K1176" s="2"/>
      <c r="L1176" s="2"/>
      <c r="M1176" s="2"/>
      <c r="N1176" s="2"/>
      <c r="O1176" s="2"/>
      <c r="P1176" s="82"/>
    </row>
    <row r="1177" spans="1:16" s="3" customFormat="1" x14ac:dyDescent="0.2">
      <c r="A1177" s="2"/>
      <c r="B1177" s="2"/>
      <c r="C1177" s="2"/>
      <c r="D1177" s="2"/>
      <c r="E1177" s="2"/>
      <c r="F1177" s="2"/>
      <c r="G1177" s="2"/>
      <c r="H1177" s="2"/>
      <c r="I1177" s="2"/>
      <c r="J1177" s="2"/>
      <c r="K1177" s="2"/>
      <c r="L1177" s="2"/>
      <c r="M1177" s="2"/>
      <c r="N1177" s="2"/>
      <c r="O1177" s="2"/>
      <c r="P1177" s="82"/>
    </row>
    <row r="1178" spans="1:16" s="3" customFormat="1" x14ac:dyDescent="0.2">
      <c r="A1178" s="2"/>
      <c r="B1178" s="2"/>
      <c r="C1178" s="2"/>
      <c r="D1178" s="2"/>
      <c r="E1178" s="2"/>
      <c r="F1178" s="2"/>
      <c r="G1178" s="2"/>
      <c r="H1178" s="2"/>
      <c r="I1178" s="2"/>
      <c r="J1178" s="2"/>
      <c r="K1178" s="2"/>
      <c r="L1178" s="2"/>
      <c r="M1178" s="2"/>
      <c r="N1178" s="2"/>
      <c r="O1178" s="2"/>
      <c r="P1178" s="82"/>
    </row>
    <row r="1179" spans="1:16" s="3" customFormat="1" x14ac:dyDescent="0.2">
      <c r="A1179" s="2"/>
      <c r="B1179" s="2"/>
      <c r="C1179" s="2"/>
      <c r="D1179" s="2"/>
      <c r="E1179" s="2"/>
      <c r="F1179" s="2"/>
      <c r="G1179" s="2"/>
      <c r="H1179" s="2"/>
      <c r="I1179" s="2"/>
      <c r="J1179" s="2"/>
      <c r="K1179" s="2"/>
      <c r="L1179" s="2"/>
      <c r="M1179" s="2"/>
      <c r="N1179" s="2"/>
      <c r="O1179" s="2"/>
      <c r="P1179" s="82"/>
    </row>
    <row r="1180" spans="1:16" s="3" customFormat="1" x14ac:dyDescent="0.2">
      <c r="A1180" s="2"/>
      <c r="B1180" s="2"/>
      <c r="C1180" s="2"/>
      <c r="D1180" s="2"/>
      <c r="E1180" s="2"/>
      <c r="F1180" s="2"/>
      <c r="G1180" s="2"/>
      <c r="H1180" s="2"/>
      <c r="I1180" s="2"/>
      <c r="J1180" s="2"/>
      <c r="K1180" s="2"/>
      <c r="L1180" s="2"/>
      <c r="M1180" s="2"/>
      <c r="N1180" s="2"/>
      <c r="O1180" s="2"/>
      <c r="P1180" s="82"/>
    </row>
    <row r="1181" spans="1:16" s="3" customFormat="1" x14ac:dyDescent="0.2">
      <c r="A1181" s="2"/>
      <c r="B1181" s="2"/>
      <c r="C1181" s="2"/>
      <c r="D1181" s="2"/>
      <c r="E1181" s="2"/>
      <c r="F1181" s="2"/>
      <c r="G1181" s="2"/>
      <c r="H1181" s="2"/>
      <c r="I1181" s="2"/>
      <c r="J1181" s="2"/>
      <c r="K1181" s="2"/>
      <c r="L1181" s="2"/>
      <c r="M1181" s="2"/>
      <c r="N1181" s="2"/>
      <c r="O1181" s="2"/>
      <c r="P1181" s="82"/>
    </row>
    <row r="1182" spans="1:16" s="3" customFormat="1" x14ac:dyDescent="0.2">
      <c r="A1182" s="2"/>
      <c r="B1182" s="2"/>
      <c r="C1182" s="2"/>
      <c r="D1182" s="2"/>
      <c r="E1182" s="2"/>
      <c r="F1182" s="2"/>
      <c r="G1182" s="2"/>
      <c r="H1182" s="2"/>
      <c r="I1182" s="2"/>
      <c r="J1182" s="2"/>
      <c r="K1182" s="2"/>
      <c r="L1182" s="2"/>
      <c r="M1182" s="2"/>
      <c r="N1182" s="2"/>
      <c r="O1182" s="2"/>
      <c r="P1182" s="82"/>
    </row>
    <row r="1183" spans="1:16" s="3" customFormat="1" x14ac:dyDescent="0.2">
      <c r="A1183" s="2"/>
      <c r="B1183" s="2"/>
      <c r="C1183" s="2"/>
      <c r="D1183" s="2"/>
      <c r="E1183" s="2"/>
      <c r="F1183" s="2"/>
      <c r="G1183" s="2"/>
      <c r="H1183" s="2"/>
      <c r="I1183" s="2"/>
      <c r="J1183" s="2"/>
      <c r="K1183" s="2"/>
      <c r="L1183" s="2"/>
      <c r="M1183" s="2"/>
      <c r="N1183" s="2"/>
      <c r="O1183" s="2"/>
      <c r="P1183" s="82"/>
    </row>
    <row r="1184" spans="1:16" s="3" customFormat="1" x14ac:dyDescent="0.2">
      <c r="A1184" s="2"/>
      <c r="B1184" s="2"/>
      <c r="C1184" s="2"/>
      <c r="D1184" s="2"/>
      <c r="E1184" s="2"/>
      <c r="F1184" s="2"/>
      <c r="G1184" s="2"/>
      <c r="H1184" s="2"/>
      <c r="I1184" s="2"/>
      <c r="J1184" s="2"/>
      <c r="K1184" s="2"/>
      <c r="L1184" s="2"/>
      <c r="M1184" s="2"/>
      <c r="N1184" s="2"/>
      <c r="O1184" s="2"/>
      <c r="P1184" s="82"/>
    </row>
    <row r="1185" spans="1:16" s="3" customFormat="1" x14ac:dyDescent="0.2">
      <c r="A1185" s="2"/>
      <c r="B1185" s="2"/>
      <c r="C1185" s="2"/>
      <c r="D1185" s="2"/>
      <c r="E1185" s="2"/>
      <c r="F1185" s="2"/>
      <c r="G1185" s="2"/>
      <c r="H1185" s="2"/>
      <c r="I1185" s="2"/>
      <c r="J1185" s="2"/>
      <c r="K1185" s="2"/>
      <c r="L1185" s="2"/>
      <c r="M1185" s="2"/>
      <c r="N1185" s="2"/>
      <c r="O1185" s="2"/>
      <c r="P1185" s="82"/>
    </row>
    <row r="1186" spans="1:16" s="3" customFormat="1" x14ac:dyDescent="0.2">
      <c r="A1186" s="2"/>
      <c r="B1186" s="2"/>
      <c r="C1186" s="2"/>
      <c r="D1186" s="2"/>
      <c r="E1186" s="2"/>
      <c r="F1186" s="2"/>
      <c r="G1186" s="2"/>
      <c r="H1186" s="2"/>
      <c r="I1186" s="2"/>
      <c r="J1186" s="2"/>
      <c r="K1186" s="2"/>
      <c r="L1186" s="2"/>
      <c r="M1186" s="2"/>
      <c r="N1186" s="2"/>
      <c r="O1186" s="2"/>
      <c r="P1186" s="82"/>
    </row>
    <row r="1187" spans="1:16" s="3" customFormat="1" x14ac:dyDescent="0.2">
      <c r="A1187" s="2"/>
      <c r="B1187" s="2"/>
      <c r="C1187" s="2"/>
      <c r="D1187" s="2"/>
      <c r="E1187" s="2"/>
      <c r="F1187" s="2"/>
      <c r="G1187" s="2"/>
      <c r="H1187" s="2"/>
      <c r="I1187" s="2"/>
      <c r="J1187" s="2"/>
      <c r="K1187" s="2"/>
      <c r="L1187" s="2"/>
      <c r="M1187" s="2"/>
      <c r="N1187" s="2"/>
      <c r="O1187" s="2"/>
      <c r="P1187" s="82"/>
    </row>
    <row r="1188" spans="1:16" s="3" customFormat="1" x14ac:dyDescent="0.2">
      <c r="A1188" s="2"/>
      <c r="B1188" s="2"/>
      <c r="C1188" s="2"/>
      <c r="D1188" s="2"/>
      <c r="E1188" s="2"/>
      <c r="F1188" s="2"/>
      <c r="G1188" s="2"/>
      <c r="H1188" s="2"/>
      <c r="I1188" s="2"/>
      <c r="J1188" s="2"/>
      <c r="K1188" s="2"/>
      <c r="L1188" s="2"/>
      <c r="M1188" s="2"/>
      <c r="N1188" s="2"/>
      <c r="O1188" s="2"/>
      <c r="P1188" s="82"/>
    </row>
    <row r="1189" spans="1:16" s="3" customFormat="1" x14ac:dyDescent="0.2">
      <c r="A1189" s="2"/>
      <c r="B1189" s="2"/>
      <c r="C1189" s="2"/>
      <c r="D1189" s="2"/>
      <c r="E1189" s="2"/>
      <c r="F1189" s="2"/>
      <c r="G1189" s="2"/>
      <c r="H1189" s="2"/>
      <c r="I1189" s="2"/>
      <c r="J1189" s="2"/>
      <c r="K1189" s="2"/>
      <c r="L1189" s="2"/>
      <c r="M1189" s="2"/>
      <c r="N1189" s="2"/>
      <c r="O1189" s="2"/>
      <c r="P1189" s="82"/>
    </row>
    <row r="1190" spans="1:16" s="3" customFormat="1" x14ac:dyDescent="0.2">
      <c r="A1190" s="2"/>
      <c r="B1190" s="2"/>
      <c r="C1190" s="2"/>
      <c r="D1190" s="2"/>
      <c r="E1190" s="2"/>
      <c r="F1190" s="2"/>
      <c r="G1190" s="2"/>
      <c r="H1190" s="2"/>
      <c r="I1190" s="2"/>
      <c r="J1190" s="2"/>
      <c r="K1190" s="2"/>
      <c r="L1190" s="2"/>
      <c r="M1190" s="2"/>
      <c r="N1190" s="2"/>
      <c r="O1190" s="2"/>
      <c r="P1190" s="82"/>
    </row>
    <row r="1191" spans="1:16" s="3" customFormat="1" x14ac:dyDescent="0.2">
      <c r="A1191" s="2"/>
      <c r="B1191" s="2"/>
      <c r="C1191" s="2"/>
      <c r="D1191" s="2"/>
      <c r="E1191" s="2"/>
      <c r="F1191" s="2"/>
      <c r="G1191" s="2"/>
      <c r="H1191" s="2"/>
      <c r="I1191" s="2"/>
      <c r="J1191" s="2"/>
      <c r="K1191" s="2"/>
      <c r="L1191" s="2"/>
      <c r="M1191" s="2"/>
      <c r="N1191" s="2"/>
      <c r="O1191" s="2"/>
      <c r="P1191" s="82"/>
    </row>
    <row r="1192" spans="1:16" s="3" customFormat="1" x14ac:dyDescent="0.2">
      <c r="A1192" s="2"/>
      <c r="B1192" s="2"/>
      <c r="C1192" s="2"/>
      <c r="D1192" s="2"/>
      <c r="E1192" s="2"/>
      <c r="F1192" s="2"/>
      <c r="G1192" s="2"/>
      <c r="H1192" s="2"/>
      <c r="I1192" s="2"/>
      <c r="J1192" s="2"/>
      <c r="K1192" s="2"/>
      <c r="L1192" s="2"/>
      <c r="M1192" s="2"/>
      <c r="N1192" s="2"/>
      <c r="O1192" s="2"/>
      <c r="P1192" s="82"/>
    </row>
    <row r="1193" spans="1:16" s="3" customFormat="1" x14ac:dyDescent="0.2">
      <c r="A1193" s="2"/>
      <c r="B1193" s="2"/>
      <c r="C1193" s="2"/>
      <c r="D1193" s="2"/>
      <c r="E1193" s="2"/>
      <c r="F1193" s="2"/>
      <c r="G1193" s="2"/>
      <c r="H1193" s="2"/>
      <c r="I1193" s="2"/>
      <c r="J1193" s="2"/>
      <c r="K1193" s="2"/>
      <c r="L1193" s="2"/>
      <c r="M1193" s="2"/>
      <c r="N1193" s="2"/>
      <c r="O1193" s="2"/>
      <c r="P1193" s="82"/>
    </row>
    <row r="1194" spans="1:16" s="3" customFormat="1" x14ac:dyDescent="0.2">
      <c r="A1194" s="2"/>
      <c r="B1194" s="2"/>
      <c r="C1194" s="2"/>
      <c r="D1194" s="2"/>
      <c r="E1194" s="2"/>
      <c r="F1194" s="2"/>
      <c r="G1194" s="2"/>
      <c r="H1194" s="2"/>
      <c r="I1194" s="2"/>
      <c r="J1194" s="2"/>
      <c r="K1194" s="2"/>
      <c r="L1194" s="2"/>
      <c r="M1194" s="2"/>
      <c r="N1194" s="2"/>
      <c r="O1194" s="2"/>
      <c r="P1194" s="82"/>
    </row>
    <row r="1195" spans="1:16" s="3" customFormat="1" x14ac:dyDescent="0.2">
      <c r="A1195" s="2"/>
      <c r="B1195" s="2"/>
      <c r="C1195" s="2"/>
      <c r="D1195" s="2"/>
      <c r="E1195" s="2"/>
      <c r="F1195" s="2"/>
      <c r="G1195" s="2"/>
      <c r="H1195" s="2"/>
      <c r="I1195" s="2"/>
      <c r="J1195" s="2"/>
      <c r="K1195" s="2"/>
      <c r="L1195" s="2"/>
      <c r="M1195" s="2"/>
      <c r="N1195" s="2"/>
      <c r="O1195" s="2"/>
      <c r="P1195" s="82"/>
    </row>
    <row r="1196" spans="1:16" s="3" customFormat="1" x14ac:dyDescent="0.2">
      <c r="A1196" s="2"/>
      <c r="B1196" s="2"/>
      <c r="C1196" s="2"/>
      <c r="D1196" s="2"/>
      <c r="E1196" s="2"/>
      <c r="F1196" s="2"/>
      <c r="G1196" s="2"/>
      <c r="H1196" s="2"/>
      <c r="I1196" s="2"/>
      <c r="J1196" s="2"/>
      <c r="K1196" s="2"/>
      <c r="L1196" s="2"/>
      <c r="M1196" s="2"/>
      <c r="N1196" s="2"/>
      <c r="O1196" s="2"/>
      <c r="P1196" s="82"/>
    </row>
    <row r="1197" spans="1:16" s="3" customFormat="1" x14ac:dyDescent="0.2">
      <c r="A1197" s="2"/>
      <c r="B1197" s="2"/>
      <c r="C1197" s="2"/>
      <c r="D1197" s="2"/>
      <c r="E1197" s="2"/>
      <c r="F1197" s="2"/>
      <c r="G1197" s="2"/>
      <c r="H1197" s="2"/>
      <c r="I1197" s="2"/>
      <c r="J1197" s="2"/>
      <c r="K1197" s="2"/>
      <c r="L1197" s="2"/>
      <c r="M1197" s="2"/>
      <c r="N1197" s="2"/>
      <c r="O1197" s="2"/>
      <c r="P1197" s="82"/>
    </row>
    <row r="1198" spans="1:16" s="3" customFormat="1" x14ac:dyDescent="0.2">
      <c r="A1198" s="2"/>
      <c r="B1198" s="2"/>
      <c r="C1198" s="2"/>
      <c r="D1198" s="2"/>
      <c r="E1198" s="2"/>
      <c r="F1198" s="2"/>
      <c r="G1198" s="2"/>
      <c r="H1198" s="2"/>
      <c r="I1198" s="2"/>
      <c r="J1198" s="2"/>
      <c r="K1198" s="2"/>
      <c r="L1198" s="2"/>
      <c r="M1198" s="2"/>
      <c r="N1198" s="2"/>
      <c r="O1198" s="2"/>
      <c r="P1198" s="82"/>
    </row>
    <row r="1199" spans="1:16" s="3" customFormat="1" x14ac:dyDescent="0.2">
      <c r="A1199" s="2"/>
      <c r="B1199" s="2"/>
      <c r="C1199" s="2"/>
      <c r="D1199" s="2"/>
      <c r="E1199" s="2"/>
      <c r="F1199" s="2"/>
      <c r="G1199" s="2"/>
      <c r="H1199" s="2"/>
      <c r="I1199" s="2"/>
      <c r="J1199" s="2"/>
      <c r="K1199" s="2"/>
      <c r="L1199" s="2"/>
      <c r="M1199" s="2"/>
      <c r="N1199" s="2"/>
      <c r="O1199" s="2"/>
      <c r="P1199" s="82"/>
    </row>
    <row r="1200" spans="1:16" s="3" customFormat="1" x14ac:dyDescent="0.2">
      <c r="A1200" s="2"/>
      <c r="B1200" s="2"/>
      <c r="C1200" s="2"/>
      <c r="D1200" s="2"/>
      <c r="E1200" s="2"/>
      <c r="F1200" s="2"/>
      <c r="G1200" s="2"/>
      <c r="H1200" s="2"/>
      <c r="I1200" s="2"/>
      <c r="J1200" s="2"/>
      <c r="K1200" s="2"/>
      <c r="L1200" s="2"/>
      <c r="M1200" s="2"/>
      <c r="N1200" s="2"/>
      <c r="O1200" s="2"/>
      <c r="P1200" s="82"/>
    </row>
    <row r="1201" spans="1:16" s="3" customFormat="1" x14ac:dyDescent="0.2">
      <c r="A1201" s="2"/>
      <c r="B1201" s="2"/>
      <c r="C1201" s="2"/>
      <c r="D1201" s="2"/>
      <c r="E1201" s="2"/>
      <c r="F1201" s="2"/>
      <c r="G1201" s="2"/>
      <c r="H1201" s="2"/>
      <c r="I1201" s="2"/>
      <c r="J1201" s="2"/>
      <c r="K1201" s="2"/>
      <c r="L1201" s="2"/>
      <c r="M1201" s="2"/>
      <c r="N1201" s="2"/>
      <c r="O1201" s="2"/>
      <c r="P1201" s="82"/>
    </row>
    <row r="1202" spans="1:16" s="3" customFormat="1" x14ac:dyDescent="0.2">
      <c r="A1202" s="2"/>
      <c r="B1202" s="2"/>
      <c r="C1202" s="2"/>
      <c r="D1202" s="2"/>
      <c r="E1202" s="2"/>
      <c r="F1202" s="2"/>
      <c r="G1202" s="2"/>
      <c r="H1202" s="2"/>
      <c r="I1202" s="2"/>
      <c r="J1202" s="2"/>
      <c r="K1202" s="2"/>
      <c r="L1202" s="2"/>
      <c r="M1202" s="2"/>
      <c r="N1202" s="2"/>
      <c r="O1202" s="2"/>
      <c r="P1202" s="82"/>
    </row>
    <row r="1203" spans="1:16" s="3" customFormat="1" x14ac:dyDescent="0.2">
      <c r="A1203" s="2"/>
      <c r="B1203" s="2"/>
      <c r="C1203" s="2"/>
      <c r="D1203" s="2"/>
      <c r="E1203" s="2"/>
      <c r="F1203" s="2"/>
      <c r="G1203" s="2"/>
      <c r="H1203" s="2"/>
      <c r="I1203" s="2"/>
      <c r="J1203" s="2"/>
      <c r="K1203" s="2"/>
      <c r="L1203" s="2"/>
      <c r="M1203" s="2"/>
      <c r="N1203" s="2"/>
      <c r="O1203" s="2"/>
      <c r="P1203" s="82"/>
    </row>
    <row r="1204" spans="1:16" s="3" customFormat="1" x14ac:dyDescent="0.2">
      <c r="A1204" s="2"/>
      <c r="B1204" s="2"/>
      <c r="C1204" s="2"/>
      <c r="D1204" s="2"/>
      <c r="E1204" s="2"/>
      <c r="F1204" s="2"/>
      <c r="G1204" s="2"/>
      <c r="H1204" s="2"/>
      <c r="I1204" s="2"/>
      <c r="J1204" s="2"/>
      <c r="K1204" s="2"/>
      <c r="L1204" s="2"/>
      <c r="M1204" s="2"/>
      <c r="N1204" s="2"/>
      <c r="O1204" s="2"/>
      <c r="P1204" s="82"/>
    </row>
    <row r="1205" spans="1:16" s="3" customFormat="1" x14ac:dyDescent="0.2">
      <c r="A1205" s="2"/>
      <c r="B1205" s="2"/>
      <c r="C1205" s="2"/>
      <c r="D1205" s="2"/>
      <c r="E1205" s="2"/>
      <c r="F1205" s="2"/>
      <c r="G1205" s="2"/>
      <c r="H1205" s="2"/>
      <c r="I1205" s="2"/>
      <c r="J1205" s="2"/>
      <c r="K1205" s="2"/>
      <c r="L1205" s="2"/>
      <c r="M1205" s="2"/>
      <c r="N1205" s="2"/>
      <c r="O1205" s="2"/>
      <c r="P1205" s="82"/>
    </row>
    <row r="1206" spans="1:16" s="3" customFormat="1" x14ac:dyDescent="0.2">
      <c r="A1206" s="2"/>
      <c r="B1206" s="2"/>
      <c r="C1206" s="2"/>
      <c r="D1206" s="2"/>
      <c r="E1206" s="2"/>
      <c r="F1206" s="2"/>
      <c r="G1206" s="2"/>
      <c r="H1206" s="2"/>
      <c r="I1206" s="2"/>
      <c r="J1206" s="2"/>
      <c r="K1206" s="2"/>
      <c r="L1206" s="2"/>
      <c r="M1206" s="2"/>
      <c r="N1206" s="2"/>
      <c r="O1206" s="2"/>
      <c r="P1206" s="82"/>
    </row>
    <row r="1207" spans="1:16" s="3" customFormat="1" x14ac:dyDescent="0.2">
      <c r="A1207" s="2"/>
      <c r="B1207" s="2"/>
      <c r="C1207" s="2"/>
      <c r="D1207" s="2"/>
      <c r="E1207" s="2"/>
      <c r="F1207" s="2"/>
      <c r="G1207" s="2"/>
      <c r="H1207" s="2"/>
      <c r="I1207" s="2"/>
      <c r="J1207" s="2"/>
      <c r="K1207" s="2"/>
      <c r="L1207" s="2"/>
      <c r="M1207" s="2"/>
      <c r="N1207" s="2"/>
      <c r="O1207" s="2"/>
      <c r="P1207" s="82"/>
    </row>
    <row r="1208" spans="1:16" s="3" customFormat="1" x14ac:dyDescent="0.2">
      <c r="A1208" s="2"/>
      <c r="B1208" s="2"/>
      <c r="C1208" s="2"/>
      <c r="D1208" s="2"/>
      <c r="E1208" s="2"/>
      <c r="F1208" s="2"/>
      <c r="G1208" s="2"/>
      <c r="H1208" s="2"/>
      <c r="I1208" s="2"/>
      <c r="J1208" s="2"/>
      <c r="K1208" s="2"/>
      <c r="L1208" s="2"/>
      <c r="M1208" s="2"/>
      <c r="N1208" s="2"/>
      <c r="O1208" s="2"/>
      <c r="P1208" s="82"/>
    </row>
    <row r="1209" spans="1:16" s="3" customFormat="1" x14ac:dyDescent="0.2">
      <c r="A1209" s="2"/>
      <c r="B1209" s="2"/>
      <c r="C1209" s="2"/>
      <c r="D1209" s="2"/>
      <c r="E1209" s="2"/>
      <c r="F1209" s="2"/>
      <c r="G1209" s="2"/>
      <c r="H1209" s="2"/>
      <c r="I1209" s="2"/>
      <c r="J1209" s="2"/>
      <c r="K1209" s="2"/>
      <c r="L1209" s="2"/>
      <c r="M1209" s="2"/>
      <c r="N1209" s="2"/>
      <c r="O1209" s="2"/>
      <c r="P1209" s="82"/>
    </row>
    <row r="1210" spans="1:16" s="3" customFormat="1" x14ac:dyDescent="0.2">
      <c r="A1210" s="2"/>
      <c r="B1210" s="2"/>
      <c r="C1210" s="2"/>
      <c r="D1210" s="2"/>
      <c r="E1210" s="2"/>
      <c r="F1210" s="2"/>
      <c r="G1210" s="2"/>
      <c r="H1210" s="2"/>
      <c r="I1210" s="2"/>
      <c r="J1210" s="2"/>
      <c r="K1210" s="2"/>
      <c r="L1210" s="2"/>
      <c r="M1210" s="2"/>
      <c r="N1210" s="2"/>
      <c r="O1210" s="2"/>
      <c r="P1210" s="82"/>
    </row>
    <row r="1211" spans="1:16" s="3" customFormat="1" x14ac:dyDescent="0.2">
      <c r="A1211" s="2"/>
      <c r="B1211" s="2"/>
      <c r="C1211" s="2"/>
      <c r="D1211" s="2"/>
      <c r="E1211" s="2"/>
      <c r="F1211" s="2"/>
      <c r="G1211" s="2"/>
      <c r="H1211" s="2"/>
      <c r="I1211" s="2"/>
      <c r="J1211" s="2"/>
      <c r="K1211" s="2"/>
      <c r="L1211" s="2"/>
      <c r="M1211" s="2"/>
      <c r="N1211" s="2"/>
      <c r="O1211" s="2"/>
      <c r="P1211" s="82"/>
    </row>
    <row r="1212" spans="1:16" s="3" customFormat="1" x14ac:dyDescent="0.2">
      <c r="A1212" s="2"/>
      <c r="B1212" s="2"/>
      <c r="C1212" s="2"/>
      <c r="D1212" s="2"/>
      <c r="E1212" s="2"/>
      <c r="F1212" s="2"/>
      <c r="G1212" s="2"/>
      <c r="H1212" s="2"/>
      <c r="I1212" s="2"/>
      <c r="J1212" s="2"/>
      <c r="K1212" s="2"/>
      <c r="L1212" s="2"/>
      <c r="M1212" s="2"/>
      <c r="N1212" s="2"/>
      <c r="O1212" s="2"/>
      <c r="P1212" s="82"/>
    </row>
    <row r="1213" spans="1:16" s="3" customFormat="1" x14ac:dyDescent="0.2">
      <c r="A1213" s="2"/>
      <c r="B1213" s="2"/>
      <c r="C1213" s="2"/>
      <c r="D1213" s="2"/>
      <c r="E1213" s="2"/>
      <c r="F1213" s="2"/>
      <c r="G1213" s="2"/>
      <c r="H1213" s="2"/>
      <c r="I1213" s="2"/>
      <c r="J1213" s="2"/>
      <c r="K1213" s="2"/>
      <c r="L1213" s="2"/>
      <c r="M1213" s="2"/>
      <c r="N1213" s="2"/>
      <c r="O1213" s="2"/>
      <c r="P1213" s="82"/>
    </row>
    <row r="1214" spans="1:16" s="3" customFormat="1" x14ac:dyDescent="0.2">
      <c r="A1214" s="2"/>
      <c r="B1214" s="2"/>
      <c r="C1214" s="2"/>
      <c r="D1214" s="2"/>
      <c r="E1214" s="2"/>
      <c r="F1214" s="2"/>
      <c r="G1214" s="2"/>
      <c r="H1214" s="2"/>
      <c r="I1214" s="2"/>
      <c r="J1214" s="2"/>
      <c r="K1214" s="2"/>
      <c r="L1214" s="2"/>
      <c r="M1214" s="2"/>
      <c r="N1214" s="2"/>
      <c r="O1214" s="2"/>
      <c r="P1214" s="82"/>
    </row>
    <row r="1215" spans="1:16" s="3" customFormat="1" x14ac:dyDescent="0.2">
      <c r="A1215" s="2"/>
      <c r="B1215" s="2"/>
      <c r="C1215" s="2"/>
      <c r="D1215" s="2"/>
      <c r="E1215" s="2"/>
      <c r="F1215" s="2"/>
      <c r="G1215" s="2"/>
      <c r="H1215" s="2"/>
      <c r="I1215" s="2"/>
      <c r="J1215" s="2"/>
      <c r="K1215" s="2"/>
      <c r="L1215" s="2"/>
      <c r="M1215" s="2"/>
      <c r="N1215" s="2"/>
      <c r="O1215" s="2"/>
      <c r="P1215" s="82"/>
    </row>
    <row r="1216" spans="1:16" s="3" customFormat="1" x14ac:dyDescent="0.2">
      <c r="A1216" s="2"/>
      <c r="B1216" s="2"/>
      <c r="C1216" s="2"/>
      <c r="D1216" s="2"/>
      <c r="E1216" s="2"/>
      <c r="F1216" s="2"/>
      <c r="G1216" s="2"/>
      <c r="H1216" s="2"/>
      <c r="I1216" s="2"/>
      <c r="J1216" s="2"/>
      <c r="K1216" s="2"/>
      <c r="L1216" s="2"/>
      <c r="M1216" s="2"/>
      <c r="N1216" s="2"/>
      <c r="O1216" s="2"/>
      <c r="P1216" s="82"/>
    </row>
    <row r="1217" spans="1:16" s="3" customFormat="1" x14ac:dyDescent="0.2">
      <c r="A1217" s="2"/>
      <c r="B1217" s="2"/>
      <c r="C1217" s="2"/>
      <c r="D1217" s="2"/>
      <c r="E1217" s="2"/>
      <c r="F1217" s="2"/>
      <c r="G1217" s="2"/>
      <c r="H1217" s="2"/>
      <c r="I1217" s="2"/>
      <c r="J1217" s="2"/>
      <c r="K1217" s="2"/>
      <c r="L1217" s="2"/>
      <c r="M1217" s="2"/>
      <c r="N1217" s="2"/>
      <c r="O1217" s="2"/>
      <c r="P1217" s="82"/>
    </row>
    <row r="1218" spans="1:16" s="3" customFormat="1" x14ac:dyDescent="0.2">
      <c r="A1218" s="2"/>
      <c r="B1218" s="2"/>
      <c r="C1218" s="2"/>
      <c r="D1218" s="2"/>
      <c r="E1218" s="2"/>
      <c r="F1218" s="2"/>
      <c r="G1218" s="2"/>
      <c r="H1218" s="2"/>
      <c r="I1218" s="2"/>
      <c r="J1218" s="2"/>
      <c r="K1218" s="2"/>
      <c r="L1218" s="2"/>
      <c r="M1218" s="2"/>
      <c r="N1218" s="2"/>
      <c r="O1218" s="2"/>
      <c r="P1218" s="82"/>
    </row>
    <row r="1219" spans="1:16" s="3" customFormat="1" x14ac:dyDescent="0.2">
      <c r="A1219" s="2"/>
      <c r="B1219" s="2"/>
      <c r="C1219" s="2"/>
      <c r="D1219" s="2"/>
      <c r="E1219" s="2"/>
      <c r="F1219" s="2"/>
      <c r="G1219" s="2"/>
      <c r="H1219" s="2"/>
      <c r="I1219" s="2"/>
      <c r="J1219" s="2"/>
      <c r="K1219" s="2"/>
      <c r="L1219" s="2"/>
      <c r="M1219" s="2"/>
      <c r="N1219" s="2"/>
      <c r="O1219" s="2"/>
      <c r="P1219" s="82"/>
    </row>
    <row r="1220" spans="1:16" s="3" customFormat="1" x14ac:dyDescent="0.2">
      <c r="A1220" s="2"/>
      <c r="B1220" s="2"/>
      <c r="C1220" s="2"/>
      <c r="D1220" s="2"/>
      <c r="E1220" s="2"/>
      <c r="F1220" s="2"/>
      <c r="G1220" s="2"/>
      <c r="H1220" s="2"/>
      <c r="I1220" s="2"/>
      <c r="J1220" s="2"/>
      <c r="K1220" s="2"/>
      <c r="L1220" s="2"/>
      <c r="M1220" s="2"/>
      <c r="N1220" s="2"/>
      <c r="O1220" s="2"/>
      <c r="P1220" s="82"/>
    </row>
    <row r="1221" spans="1:16" s="3" customFormat="1" x14ac:dyDescent="0.2">
      <c r="A1221" s="2"/>
      <c r="B1221" s="2"/>
      <c r="C1221" s="2"/>
      <c r="D1221" s="2"/>
      <c r="E1221" s="2"/>
      <c r="F1221" s="2"/>
      <c r="G1221" s="2"/>
      <c r="H1221" s="2"/>
      <c r="I1221" s="2"/>
      <c r="J1221" s="2"/>
      <c r="K1221" s="2"/>
      <c r="L1221" s="2"/>
      <c r="M1221" s="2"/>
      <c r="N1221" s="2"/>
      <c r="O1221" s="2"/>
      <c r="P1221" s="82"/>
    </row>
    <row r="1222" spans="1:16" s="3" customFormat="1" x14ac:dyDescent="0.2">
      <c r="A1222" s="2"/>
      <c r="B1222" s="2"/>
      <c r="C1222" s="2"/>
      <c r="D1222" s="2"/>
      <c r="E1222" s="2"/>
      <c r="F1222" s="2"/>
      <c r="G1222" s="2"/>
      <c r="H1222" s="2"/>
      <c r="I1222" s="2"/>
      <c r="J1222" s="2"/>
      <c r="K1222" s="2"/>
      <c r="L1222" s="2"/>
      <c r="M1222" s="2"/>
      <c r="N1222" s="2"/>
      <c r="O1222" s="2"/>
      <c r="P1222" s="82"/>
    </row>
    <row r="1223" spans="1:16" s="3" customFormat="1" x14ac:dyDescent="0.2">
      <c r="A1223" s="2"/>
      <c r="B1223" s="2"/>
      <c r="C1223" s="2"/>
      <c r="D1223" s="2"/>
      <c r="E1223" s="2"/>
      <c r="F1223" s="2"/>
      <c r="G1223" s="2"/>
      <c r="H1223" s="2"/>
      <c r="I1223" s="2"/>
      <c r="J1223" s="2"/>
      <c r="K1223" s="2"/>
      <c r="L1223" s="2"/>
      <c r="M1223" s="2"/>
      <c r="N1223" s="2"/>
      <c r="O1223" s="2"/>
      <c r="P1223" s="82"/>
    </row>
    <row r="1224" spans="1:16" s="3" customFormat="1" x14ac:dyDescent="0.2">
      <c r="A1224" s="2"/>
      <c r="B1224" s="2"/>
      <c r="C1224" s="2"/>
      <c r="D1224" s="2"/>
      <c r="E1224" s="2"/>
      <c r="F1224" s="2"/>
      <c r="G1224" s="2"/>
      <c r="H1224" s="2"/>
      <c r="I1224" s="2"/>
      <c r="J1224" s="2"/>
      <c r="K1224" s="2"/>
      <c r="L1224" s="2"/>
      <c r="M1224" s="2"/>
      <c r="N1224" s="2"/>
      <c r="O1224" s="2"/>
      <c r="P1224" s="82"/>
    </row>
    <row r="1225" spans="1:16" s="3" customFormat="1" x14ac:dyDescent="0.2">
      <c r="A1225" s="2"/>
      <c r="B1225" s="2"/>
      <c r="C1225" s="2"/>
      <c r="D1225" s="2"/>
      <c r="E1225" s="2"/>
      <c r="F1225" s="2"/>
      <c r="G1225" s="2"/>
      <c r="H1225" s="2"/>
      <c r="I1225" s="2"/>
      <c r="J1225" s="2"/>
      <c r="K1225" s="2"/>
      <c r="L1225" s="2"/>
      <c r="M1225" s="2"/>
      <c r="N1225" s="2"/>
      <c r="O1225" s="2"/>
      <c r="P1225" s="82"/>
    </row>
    <row r="1226" spans="1:16" s="3" customFormat="1" x14ac:dyDescent="0.2">
      <c r="A1226" s="2"/>
      <c r="B1226" s="2"/>
      <c r="C1226" s="2"/>
      <c r="D1226" s="2"/>
      <c r="E1226" s="2"/>
      <c r="F1226" s="2"/>
      <c r="G1226" s="2"/>
      <c r="H1226" s="2"/>
      <c r="I1226" s="2"/>
      <c r="J1226" s="2"/>
      <c r="K1226" s="2"/>
      <c r="L1226" s="2"/>
      <c r="M1226" s="2"/>
      <c r="N1226" s="2"/>
      <c r="O1226" s="2"/>
      <c r="P1226" s="82"/>
    </row>
    <row r="1227" spans="1:16" s="3" customFormat="1" x14ac:dyDescent="0.2">
      <c r="A1227" s="2"/>
      <c r="B1227" s="2"/>
      <c r="C1227" s="2"/>
      <c r="D1227" s="2"/>
      <c r="E1227" s="2"/>
      <c r="F1227" s="2"/>
      <c r="G1227" s="2"/>
      <c r="H1227" s="2"/>
      <c r="I1227" s="2"/>
      <c r="J1227" s="2"/>
      <c r="K1227" s="2"/>
      <c r="L1227" s="2"/>
      <c r="M1227" s="2"/>
      <c r="N1227" s="2"/>
      <c r="O1227" s="2"/>
      <c r="P1227" s="82"/>
    </row>
    <row r="1228" spans="1:16" s="3" customFormat="1" x14ac:dyDescent="0.2">
      <c r="A1228" s="2"/>
      <c r="B1228" s="2"/>
      <c r="C1228" s="2"/>
      <c r="D1228" s="2"/>
      <c r="E1228" s="2"/>
      <c r="F1228" s="2"/>
      <c r="G1228" s="2"/>
      <c r="H1228" s="2"/>
      <c r="I1228" s="2"/>
      <c r="J1228" s="2"/>
      <c r="K1228" s="2"/>
      <c r="L1228" s="2"/>
      <c r="M1228" s="2"/>
      <c r="N1228" s="2"/>
      <c r="O1228" s="2"/>
      <c r="P1228" s="82"/>
    </row>
    <row r="1229" spans="1:16" s="3" customFormat="1" x14ac:dyDescent="0.2">
      <c r="A1229" s="2"/>
      <c r="B1229" s="2"/>
      <c r="C1229" s="2"/>
      <c r="D1229" s="2"/>
      <c r="E1229" s="2"/>
      <c r="F1229" s="2"/>
      <c r="G1229" s="2"/>
      <c r="H1229" s="2"/>
      <c r="I1229" s="2"/>
      <c r="J1229" s="2"/>
      <c r="K1229" s="2"/>
      <c r="L1229" s="2"/>
      <c r="M1229" s="2"/>
      <c r="N1229" s="2"/>
      <c r="O1229" s="2"/>
      <c r="P1229" s="82"/>
    </row>
    <row r="1230" spans="1:16" s="3" customFormat="1" x14ac:dyDescent="0.2">
      <c r="A1230" s="2"/>
      <c r="B1230" s="2"/>
      <c r="C1230" s="2"/>
      <c r="D1230" s="2"/>
      <c r="E1230" s="2"/>
      <c r="F1230" s="2"/>
      <c r="G1230" s="2"/>
      <c r="H1230" s="2"/>
      <c r="I1230" s="2"/>
      <c r="J1230" s="2"/>
      <c r="K1230" s="2"/>
      <c r="L1230" s="2"/>
      <c r="M1230" s="2"/>
      <c r="N1230" s="2"/>
      <c r="O1230" s="2"/>
      <c r="P1230" s="82"/>
    </row>
    <row r="1231" spans="1:16" s="3" customFormat="1" x14ac:dyDescent="0.2">
      <c r="A1231" s="2"/>
      <c r="B1231" s="2"/>
      <c r="C1231" s="2"/>
      <c r="D1231" s="2"/>
      <c r="E1231" s="2"/>
      <c r="F1231" s="2"/>
      <c r="G1231" s="2"/>
      <c r="H1231" s="2"/>
      <c r="I1231" s="2"/>
      <c r="J1231" s="2"/>
      <c r="K1231" s="2"/>
      <c r="L1231" s="2"/>
      <c r="M1231" s="2"/>
      <c r="N1231" s="2"/>
      <c r="O1231" s="2"/>
      <c r="P1231" s="82"/>
    </row>
    <row r="1232" spans="1:16" s="3" customFormat="1" x14ac:dyDescent="0.2">
      <c r="A1232" s="2"/>
      <c r="B1232" s="2"/>
      <c r="C1232" s="2"/>
      <c r="D1232" s="2"/>
      <c r="E1232" s="2"/>
      <c r="F1232" s="2"/>
      <c r="G1232" s="2"/>
      <c r="H1232" s="2"/>
      <c r="I1232" s="2"/>
      <c r="J1232" s="2"/>
      <c r="K1232" s="2"/>
      <c r="L1232" s="2"/>
      <c r="M1232" s="2"/>
      <c r="N1232" s="2"/>
      <c r="O1232" s="2"/>
      <c r="P1232" s="82"/>
    </row>
    <row r="1233" spans="1:16" s="3" customFormat="1" x14ac:dyDescent="0.2">
      <c r="A1233" s="2"/>
      <c r="B1233" s="2"/>
      <c r="C1233" s="2"/>
      <c r="D1233" s="2"/>
      <c r="E1233" s="2"/>
      <c r="F1233" s="2"/>
      <c r="G1233" s="2"/>
      <c r="H1233" s="2"/>
      <c r="I1233" s="2"/>
      <c r="J1233" s="2"/>
      <c r="K1233" s="2"/>
      <c r="L1233" s="2"/>
      <c r="M1233" s="2"/>
      <c r="N1233" s="2"/>
      <c r="O1233" s="2"/>
      <c r="P1233" s="82"/>
    </row>
    <row r="1234" spans="1:16" s="3" customFormat="1" x14ac:dyDescent="0.2">
      <c r="A1234" s="2"/>
      <c r="B1234" s="2"/>
      <c r="C1234" s="2"/>
      <c r="D1234" s="2"/>
      <c r="E1234" s="2"/>
      <c r="F1234" s="2"/>
      <c r="G1234" s="2"/>
      <c r="H1234" s="2"/>
      <c r="I1234" s="2"/>
      <c r="J1234" s="2"/>
      <c r="K1234" s="2"/>
      <c r="L1234" s="2"/>
      <c r="M1234" s="2"/>
      <c r="N1234" s="2"/>
      <c r="O1234" s="2"/>
      <c r="P1234" s="82"/>
    </row>
    <row r="1235" spans="1:16" s="3" customFormat="1" x14ac:dyDescent="0.2">
      <c r="A1235" s="2"/>
      <c r="B1235" s="2"/>
      <c r="C1235" s="2"/>
      <c r="D1235" s="2"/>
      <c r="E1235" s="2"/>
      <c r="F1235" s="2"/>
      <c r="G1235" s="2"/>
      <c r="H1235" s="2"/>
      <c r="I1235" s="2"/>
      <c r="J1235" s="2"/>
      <c r="K1235" s="2"/>
      <c r="L1235" s="2"/>
      <c r="M1235" s="2"/>
      <c r="N1235" s="2"/>
      <c r="O1235" s="2"/>
      <c r="P1235" s="82"/>
    </row>
    <row r="1236" spans="1:16" s="3" customFormat="1" x14ac:dyDescent="0.2">
      <c r="A1236" s="2"/>
      <c r="B1236" s="2"/>
      <c r="C1236" s="2"/>
      <c r="D1236" s="2"/>
      <c r="E1236" s="2"/>
      <c r="F1236" s="2"/>
      <c r="G1236" s="2"/>
      <c r="H1236" s="2"/>
      <c r="I1236" s="2"/>
      <c r="J1236" s="2"/>
      <c r="K1236" s="2"/>
      <c r="L1236" s="2"/>
      <c r="M1236" s="2"/>
      <c r="N1236" s="2"/>
      <c r="O1236" s="2"/>
      <c r="P1236" s="82"/>
    </row>
    <row r="1237" spans="1:16" s="3" customFormat="1" x14ac:dyDescent="0.2">
      <c r="A1237" s="2"/>
      <c r="B1237" s="2"/>
      <c r="C1237" s="2"/>
      <c r="D1237" s="2"/>
      <c r="E1237" s="2"/>
      <c r="F1237" s="2"/>
      <c r="G1237" s="2"/>
      <c r="H1237" s="2"/>
      <c r="I1237" s="2"/>
      <c r="J1237" s="2"/>
      <c r="K1237" s="2"/>
      <c r="L1237" s="2"/>
      <c r="M1237" s="2"/>
      <c r="N1237" s="2"/>
      <c r="O1237" s="2"/>
      <c r="P1237" s="82"/>
    </row>
    <row r="1238" spans="1:16" s="3" customFormat="1" x14ac:dyDescent="0.2">
      <c r="A1238" s="2"/>
      <c r="B1238" s="2"/>
      <c r="C1238" s="2"/>
      <c r="D1238" s="2"/>
      <c r="E1238" s="2"/>
      <c r="F1238" s="2"/>
      <c r="G1238" s="2"/>
      <c r="H1238" s="2"/>
      <c r="I1238" s="2"/>
      <c r="J1238" s="2"/>
      <c r="K1238" s="2"/>
      <c r="L1238" s="2"/>
      <c r="M1238" s="2"/>
      <c r="N1238" s="2"/>
      <c r="O1238" s="2"/>
      <c r="P1238" s="82"/>
    </row>
    <row r="1239" spans="1:16" s="3" customFormat="1" x14ac:dyDescent="0.2">
      <c r="A1239" s="2"/>
      <c r="B1239" s="2"/>
      <c r="C1239" s="2"/>
      <c r="D1239" s="2"/>
      <c r="E1239" s="2"/>
      <c r="F1239" s="2"/>
      <c r="G1239" s="2"/>
      <c r="H1239" s="2"/>
      <c r="I1239" s="2"/>
      <c r="J1239" s="2"/>
      <c r="K1239" s="2"/>
      <c r="L1239" s="2"/>
      <c r="M1239" s="2"/>
      <c r="N1239" s="2"/>
      <c r="O1239" s="2"/>
      <c r="P1239" s="82"/>
    </row>
    <row r="1240" spans="1:16" s="3" customFormat="1" x14ac:dyDescent="0.2">
      <c r="A1240" s="2"/>
      <c r="B1240" s="2"/>
      <c r="C1240" s="2"/>
      <c r="D1240" s="2"/>
      <c r="E1240" s="2"/>
      <c r="F1240" s="2"/>
      <c r="G1240" s="2"/>
      <c r="H1240" s="2"/>
      <c r="I1240" s="2"/>
      <c r="J1240" s="2"/>
      <c r="K1240" s="2"/>
      <c r="L1240" s="2"/>
      <c r="M1240" s="2"/>
      <c r="N1240" s="2"/>
      <c r="O1240" s="2"/>
      <c r="P1240" s="82"/>
    </row>
    <row r="1241" spans="1:16" s="3" customFormat="1" x14ac:dyDescent="0.2">
      <c r="A1241" s="2"/>
      <c r="B1241" s="2"/>
      <c r="C1241" s="2"/>
      <c r="D1241" s="2"/>
      <c r="E1241" s="2"/>
      <c r="F1241" s="2"/>
      <c r="G1241" s="2"/>
      <c r="H1241" s="2"/>
      <c r="I1241" s="2"/>
      <c r="J1241" s="2"/>
      <c r="K1241" s="2"/>
      <c r="L1241" s="2"/>
      <c r="M1241" s="2"/>
      <c r="N1241" s="2"/>
      <c r="O1241" s="2"/>
      <c r="P1241" s="82"/>
    </row>
    <row r="1242" spans="1:16" s="3" customFormat="1" x14ac:dyDescent="0.2">
      <c r="A1242" s="2"/>
      <c r="B1242" s="2"/>
      <c r="C1242" s="2"/>
      <c r="D1242" s="2"/>
      <c r="E1242" s="2"/>
      <c r="F1242" s="2"/>
      <c r="G1242" s="2"/>
      <c r="H1242" s="2"/>
      <c r="I1242" s="2"/>
      <c r="J1242" s="2"/>
      <c r="K1242" s="2"/>
      <c r="L1242" s="2"/>
      <c r="M1242" s="2"/>
      <c r="N1242" s="2"/>
      <c r="O1242" s="2"/>
      <c r="P1242" s="82"/>
    </row>
    <row r="1243" spans="1:16" s="3" customFormat="1" x14ac:dyDescent="0.2">
      <c r="A1243" s="2"/>
      <c r="B1243" s="2"/>
      <c r="C1243" s="2"/>
      <c r="D1243" s="2"/>
      <c r="E1243" s="2"/>
      <c r="F1243" s="2"/>
      <c r="G1243" s="2"/>
      <c r="H1243" s="2"/>
      <c r="I1243" s="2"/>
      <c r="J1243" s="2"/>
      <c r="K1243" s="2"/>
      <c r="L1243" s="2"/>
      <c r="M1243" s="2"/>
      <c r="N1243" s="2"/>
      <c r="O1243" s="2"/>
      <c r="P1243" s="82"/>
    </row>
    <row r="1244" spans="1:16" s="3" customFormat="1" x14ac:dyDescent="0.2">
      <c r="A1244" s="2"/>
      <c r="B1244" s="2"/>
      <c r="C1244" s="2"/>
      <c r="D1244" s="2"/>
      <c r="E1244" s="2"/>
      <c r="F1244" s="2"/>
      <c r="G1244" s="2"/>
      <c r="H1244" s="2"/>
      <c r="I1244" s="2"/>
      <c r="J1244" s="2"/>
      <c r="K1244" s="2"/>
      <c r="L1244" s="2"/>
      <c r="M1244" s="2"/>
      <c r="N1244" s="2"/>
      <c r="O1244" s="2"/>
      <c r="P1244" s="82"/>
    </row>
    <row r="1245" spans="1:16" s="3" customFormat="1" x14ac:dyDescent="0.2">
      <c r="A1245" s="2"/>
      <c r="B1245" s="2"/>
      <c r="C1245" s="2"/>
      <c r="D1245" s="2"/>
      <c r="E1245" s="2"/>
      <c r="F1245" s="2"/>
      <c r="G1245" s="2"/>
      <c r="H1245" s="2"/>
      <c r="I1245" s="2"/>
      <c r="J1245" s="2"/>
      <c r="K1245" s="2"/>
      <c r="L1245" s="2"/>
      <c r="M1245" s="2"/>
      <c r="N1245" s="2"/>
      <c r="O1245" s="2"/>
      <c r="P1245" s="82"/>
    </row>
    <row r="1246" spans="1:16" s="3" customFormat="1" x14ac:dyDescent="0.2">
      <c r="A1246" s="2"/>
      <c r="B1246" s="2"/>
      <c r="C1246" s="2"/>
      <c r="D1246" s="2"/>
      <c r="E1246" s="2"/>
      <c r="F1246" s="2"/>
      <c r="G1246" s="2"/>
      <c r="H1246" s="2"/>
      <c r="I1246" s="2"/>
      <c r="J1246" s="2"/>
      <c r="K1246" s="2"/>
      <c r="L1246" s="2"/>
      <c r="M1246" s="2"/>
      <c r="N1246" s="2"/>
      <c r="O1246" s="2"/>
      <c r="P1246" s="82"/>
    </row>
    <row r="1247" spans="1:16" s="3" customFormat="1" x14ac:dyDescent="0.2">
      <c r="A1247" s="2"/>
      <c r="B1247" s="2"/>
      <c r="C1247" s="2"/>
      <c r="D1247" s="2"/>
      <c r="E1247" s="2"/>
      <c r="F1247" s="2"/>
      <c r="G1247" s="2"/>
      <c r="H1247" s="2"/>
      <c r="I1247" s="2"/>
      <c r="J1247" s="2"/>
      <c r="K1247" s="2"/>
      <c r="L1247" s="2"/>
      <c r="M1247" s="2"/>
      <c r="N1247" s="2"/>
      <c r="O1247" s="2"/>
      <c r="P1247" s="82"/>
    </row>
    <row r="1248" spans="1:16" s="3" customFormat="1" x14ac:dyDescent="0.2">
      <c r="A1248" s="2"/>
      <c r="B1248" s="2"/>
      <c r="C1248" s="2"/>
      <c r="D1248" s="2"/>
      <c r="E1248" s="2"/>
      <c r="F1248" s="2"/>
      <c r="G1248" s="2"/>
      <c r="H1248" s="2"/>
      <c r="I1248" s="2"/>
      <c r="J1248" s="2"/>
      <c r="K1248" s="2"/>
      <c r="L1248" s="2"/>
      <c r="M1248" s="2"/>
      <c r="N1248" s="2"/>
      <c r="O1248" s="2"/>
      <c r="P1248" s="82"/>
    </row>
    <row r="1249" spans="1:16" s="3" customFormat="1" x14ac:dyDescent="0.2">
      <c r="A1249" s="2"/>
      <c r="B1249" s="2"/>
      <c r="C1249" s="2"/>
      <c r="D1249" s="2"/>
      <c r="E1249" s="2"/>
      <c r="F1249" s="2"/>
      <c r="G1249" s="2"/>
      <c r="H1249" s="2"/>
      <c r="I1249" s="2"/>
      <c r="J1249" s="2"/>
      <c r="K1249" s="2"/>
      <c r="L1249" s="2"/>
      <c r="M1249" s="2"/>
      <c r="N1249" s="2"/>
      <c r="O1249" s="2"/>
      <c r="P1249" s="82"/>
    </row>
    <row r="1250" spans="1:16" s="3" customFormat="1" x14ac:dyDescent="0.2">
      <c r="A1250" s="2"/>
      <c r="B1250" s="2"/>
      <c r="C1250" s="2"/>
      <c r="D1250" s="2"/>
      <c r="E1250" s="2"/>
      <c r="F1250" s="2"/>
      <c r="G1250" s="2"/>
      <c r="H1250" s="2"/>
      <c r="I1250" s="2"/>
      <c r="J1250" s="2"/>
      <c r="K1250" s="2"/>
      <c r="L1250" s="2"/>
      <c r="M1250" s="2"/>
      <c r="N1250" s="2"/>
      <c r="O1250" s="2"/>
      <c r="P1250" s="82"/>
    </row>
    <row r="1251" spans="1:16" s="3" customFormat="1" x14ac:dyDescent="0.2">
      <c r="A1251" s="2"/>
      <c r="B1251" s="2"/>
      <c r="C1251" s="2"/>
      <c r="D1251" s="2"/>
      <c r="E1251" s="2"/>
      <c r="F1251" s="2"/>
      <c r="G1251" s="2"/>
      <c r="H1251" s="2"/>
      <c r="I1251" s="2"/>
      <c r="J1251" s="2"/>
      <c r="K1251" s="2"/>
      <c r="L1251" s="2"/>
      <c r="M1251" s="2"/>
      <c r="N1251" s="2"/>
      <c r="O1251" s="2"/>
      <c r="P1251" s="82"/>
    </row>
    <row r="1252" spans="1:16" s="3" customFormat="1" x14ac:dyDescent="0.2">
      <c r="A1252" s="2"/>
      <c r="B1252" s="2"/>
      <c r="C1252" s="2"/>
      <c r="D1252" s="2"/>
      <c r="E1252" s="2"/>
      <c r="F1252" s="2"/>
      <c r="G1252" s="2"/>
      <c r="H1252" s="2"/>
      <c r="I1252" s="2"/>
      <c r="J1252" s="2"/>
      <c r="K1252" s="2"/>
      <c r="L1252" s="2"/>
      <c r="M1252" s="2"/>
      <c r="N1252" s="2"/>
      <c r="O1252" s="2"/>
      <c r="P1252" s="82"/>
    </row>
    <row r="1253" spans="1:16" s="3" customFormat="1" x14ac:dyDescent="0.2">
      <c r="A1253" s="2"/>
      <c r="B1253" s="2"/>
      <c r="C1253" s="2"/>
      <c r="D1253" s="2"/>
      <c r="E1253" s="2"/>
      <c r="F1253" s="2"/>
      <c r="G1253" s="2"/>
      <c r="H1253" s="2"/>
      <c r="I1253" s="2"/>
      <c r="J1253" s="2"/>
      <c r="K1253" s="2"/>
      <c r="L1253" s="2"/>
      <c r="M1253" s="2"/>
      <c r="N1253" s="2"/>
      <c r="O1253" s="2"/>
      <c r="P1253" s="82"/>
    </row>
    <row r="1254" spans="1:16" s="3" customFormat="1" x14ac:dyDescent="0.2">
      <c r="A1254" s="2"/>
      <c r="B1254" s="2"/>
      <c r="C1254" s="2"/>
      <c r="D1254" s="2"/>
      <c r="E1254" s="2"/>
      <c r="F1254" s="2"/>
      <c r="G1254" s="2"/>
      <c r="H1254" s="2"/>
      <c r="I1254" s="2"/>
      <c r="J1254" s="2"/>
      <c r="K1254" s="2"/>
      <c r="L1254" s="2"/>
      <c r="M1254" s="2"/>
      <c r="N1254" s="2"/>
      <c r="O1254" s="2"/>
      <c r="P1254" s="82"/>
    </row>
    <row r="1255" spans="1:16" s="3" customFormat="1" x14ac:dyDescent="0.2">
      <c r="A1255" s="2"/>
      <c r="B1255" s="2"/>
      <c r="C1255" s="2"/>
      <c r="D1255" s="2"/>
      <c r="E1255" s="2"/>
      <c r="F1255" s="2"/>
      <c r="G1255" s="2"/>
      <c r="H1255" s="2"/>
      <c r="I1255" s="2"/>
      <c r="J1255" s="2"/>
      <c r="K1255" s="2"/>
      <c r="L1255" s="2"/>
      <c r="M1255" s="2"/>
      <c r="N1255" s="2"/>
      <c r="O1255" s="2"/>
      <c r="P1255" s="82"/>
    </row>
    <row r="1256" spans="1:16" s="3" customFormat="1" x14ac:dyDescent="0.2">
      <c r="A1256" s="2"/>
      <c r="B1256" s="2"/>
      <c r="C1256" s="2"/>
      <c r="D1256" s="2"/>
      <c r="E1256" s="2"/>
      <c r="F1256" s="2"/>
      <c r="G1256" s="2"/>
      <c r="H1256" s="2"/>
      <c r="I1256" s="2"/>
      <c r="J1256" s="2"/>
      <c r="K1256" s="2"/>
      <c r="L1256" s="2"/>
      <c r="M1256" s="2"/>
      <c r="N1256" s="2"/>
      <c r="O1256" s="2"/>
      <c r="P1256" s="82"/>
    </row>
    <row r="1257" spans="1:16" s="3" customFormat="1" x14ac:dyDescent="0.2">
      <c r="A1257" s="2"/>
      <c r="B1257" s="2"/>
      <c r="C1257" s="2"/>
      <c r="D1257" s="2"/>
      <c r="E1257" s="2"/>
      <c r="F1257" s="2"/>
      <c r="G1257" s="2"/>
      <c r="H1257" s="2"/>
      <c r="I1257" s="2"/>
      <c r="J1257" s="2"/>
      <c r="K1257" s="2"/>
      <c r="L1257" s="2"/>
      <c r="M1257" s="2"/>
      <c r="N1257" s="2"/>
      <c r="O1257" s="2"/>
      <c r="P1257" s="82"/>
    </row>
    <row r="1258" spans="1:16" s="3" customFormat="1" x14ac:dyDescent="0.2">
      <c r="A1258" s="2"/>
      <c r="B1258" s="2"/>
      <c r="C1258" s="2"/>
      <c r="D1258" s="2"/>
      <c r="E1258" s="2"/>
      <c r="F1258" s="2"/>
      <c r="G1258" s="2"/>
      <c r="H1258" s="2"/>
      <c r="I1258" s="2"/>
      <c r="J1258" s="2"/>
      <c r="K1258" s="2"/>
      <c r="L1258" s="2"/>
      <c r="M1258" s="2"/>
      <c r="N1258" s="2"/>
      <c r="O1258" s="2"/>
      <c r="P1258" s="82"/>
    </row>
    <row r="1259" spans="1:16" s="3" customFormat="1" x14ac:dyDescent="0.2">
      <c r="A1259" s="2"/>
      <c r="B1259" s="2"/>
      <c r="C1259" s="2"/>
      <c r="D1259" s="2"/>
      <c r="E1259" s="2"/>
      <c r="F1259" s="2"/>
      <c r="G1259" s="2"/>
      <c r="H1259" s="2"/>
      <c r="I1259" s="2"/>
      <c r="J1259" s="2"/>
      <c r="K1259" s="2"/>
      <c r="L1259" s="2"/>
      <c r="M1259" s="2"/>
      <c r="N1259" s="2"/>
      <c r="O1259" s="2"/>
      <c r="P1259" s="82"/>
    </row>
    <row r="1260" spans="1:16" s="3" customFormat="1" x14ac:dyDescent="0.2">
      <c r="A1260" s="2"/>
      <c r="B1260" s="2"/>
      <c r="C1260" s="2"/>
      <c r="D1260" s="2"/>
      <c r="E1260" s="2"/>
      <c r="F1260" s="2"/>
      <c r="G1260" s="2"/>
      <c r="H1260" s="2"/>
      <c r="I1260" s="2"/>
      <c r="J1260" s="2"/>
      <c r="K1260" s="2"/>
      <c r="L1260" s="2"/>
      <c r="M1260" s="2"/>
      <c r="N1260" s="2"/>
      <c r="O1260" s="2"/>
      <c r="P1260" s="82"/>
    </row>
    <row r="1261" spans="1:16" s="3" customFormat="1" x14ac:dyDescent="0.2">
      <c r="A1261" s="2"/>
      <c r="B1261" s="2"/>
      <c r="C1261" s="2"/>
      <c r="D1261" s="2"/>
      <c r="E1261" s="2"/>
      <c r="F1261" s="2"/>
      <c r="G1261" s="2"/>
      <c r="H1261" s="2"/>
      <c r="I1261" s="2"/>
      <c r="J1261" s="2"/>
      <c r="K1261" s="2"/>
      <c r="L1261" s="2"/>
      <c r="M1261" s="2"/>
      <c r="N1261" s="2"/>
      <c r="O1261" s="2"/>
      <c r="P1261" s="82"/>
    </row>
    <row r="1262" spans="1:16" s="3" customFormat="1" x14ac:dyDescent="0.2">
      <c r="A1262" s="2"/>
      <c r="B1262" s="2"/>
      <c r="C1262" s="2"/>
      <c r="D1262" s="2"/>
      <c r="E1262" s="2"/>
      <c r="F1262" s="2"/>
      <c r="G1262" s="2"/>
      <c r="H1262" s="2"/>
      <c r="I1262" s="2"/>
      <c r="J1262" s="2"/>
      <c r="K1262" s="2"/>
      <c r="L1262" s="2"/>
      <c r="M1262" s="2"/>
      <c r="N1262" s="2"/>
      <c r="O1262" s="2"/>
      <c r="P1262" s="82"/>
    </row>
    <row r="1263" spans="1:16" s="3" customFormat="1" x14ac:dyDescent="0.2">
      <c r="A1263" s="2"/>
      <c r="B1263" s="2"/>
      <c r="C1263" s="2"/>
      <c r="D1263" s="2"/>
      <c r="E1263" s="2"/>
      <c r="F1263" s="2"/>
      <c r="G1263" s="2"/>
      <c r="H1263" s="2"/>
      <c r="I1263" s="2"/>
      <c r="J1263" s="2"/>
      <c r="K1263" s="2"/>
      <c r="L1263" s="2"/>
      <c r="M1263" s="2"/>
      <c r="N1263" s="2"/>
      <c r="O1263" s="2"/>
      <c r="P1263" s="82"/>
    </row>
    <row r="1264" spans="1:16" s="3" customFormat="1" x14ac:dyDescent="0.2">
      <c r="A1264" s="2"/>
      <c r="B1264" s="2"/>
      <c r="C1264" s="2"/>
      <c r="D1264" s="2"/>
      <c r="E1264" s="2"/>
      <c r="F1264" s="2"/>
      <c r="G1264" s="2"/>
      <c r="H1264" s="2"/>
      <c r="I1264" s="2"/>
      <c r="J1264" s="2"/>
      <c r="K1264" s="2"/>
      <c r="L1264" s="2"/>
      <c r="M1264" s="2"/>
      <c r="N1264" s="2"/>
      <c r="O1264" s="2"/>
      <c r="P1264" s="82"/>
    </row>
    <row r="1265" spans="1:16" s="3" customFormat="1" x14ac:dyDescent="0.2">
      <c r="A1265" s="2"/>
      <c r="B1265" s="2"/>
      <c r="C1265" s="2"/>
      <c r="D1265" s="2"/>
      <c r="E1265" s="2"/>
      <c r="F1265" s="2"/>
      <c r="G1265" s="2"/>
      <c r="H1265" s="2"/>
      <c r="I1265" s="2"/>
      <c r="J1265" s="2"/>
      <c r="K1265" s="2"/>
      <c r="L1265" s="2"/>
      <c r="M1265" s="2"/>
      <c r="N1265" s="2"/>
      <c r="O1265" s="2"/>
      <c r="P1265" s="82"/>
    </row>
    <row r="1266" spans="1:16" s="3" customFormat="1" x14ac:dyDescent="0.2">
      <c r="A1266" s="2"/>
      <c r="B1266" s="2"/>
      <c r="C1266" s="2"/>
      <c r="D1266" s="2"/>
      <c r="E1266" s="2"/>
      <c r="F1266" s="2"/>
      <c r="G1266" s="2"/>
      <c r="H1266" s="2"/>
      <c r="I1266" s="2"/>
      <c r="J1266" s="2"/>
      <c r="K1266" s="2"/>
      <c r="L1266" s="2"/>
      <c r="M1266" s="2"/>
      <c r="N1266" s="2"/>
      <c r="O1266" s="2"/>
      <c r="P1266" s="82"/>
    </row>
    <row r="1267" spans="1:16" s="3" customFormat="1" x14ac:dyDescent="0.2">
      <c r="A1267" s="2"/>
      <c r="B1267" s="2"/>
      <c r="C1267" s="2"/>
      <c r="D1267" s="2"/>
      <c r="E1267" s="2"/>
      <c r="F1267" s="2"/>
      <c r="G1267" s="2"/>
      <c r="H1267" s="2"/>
      <c r="I1267" s="2"/>
      <c r="J1267" s="2"/>
      <c r="K1267" s="2"/>
      <c r="L1267" s="2"/>
      <c r="M1267" s="2"/>
      <c r="N1267" s="2"/>
      <c r="O1267" s="2"/>
      <c r="P1267" s="82"/>
    </row>
    <row r="1268" spans="1:16" s="3" customFormat="1" x14ac:dyDescent="0.2">
      <c r="A1268" s="2"/>
      <c r="B1268" s="2"/>
      <c r="C1268" s="2"/>
      <c r="D1268" s="2"/>
      <c r="E1268" s="2"/>
      <c r="F1268" s="2"/>
      <c r="G1268" s="2"/>
      <c r="H1268" s="2"/>
      <c r="I1268" s="2"/>
      <c r="J1268" s="2"/>
      <c r="K1268" s="2"/>
      <c r="L1268" s="2"/>
      <c r="M1268" s="2"/>
      <c r="N1268" s="2"/>
      <c r="O1268" s="2"/>
      <c r="P1268" s="82"/>
    </row>
    <row r="1269" spans="1:16" s="3" customFormat="1" x14ac:dyDescent="0.2">
      <c r="A1269" s="2"/>
      <c r="B1269" s="2"/>
      <c r="C1269" s="2"/>
      <c r="D1269" s="2"/>
      <c r="E1269" s="2"/>
      <c r="F1269" s="2"/>
      <c r="G1269" s="2"/>
      <c r="H1269" s="2"/>
      <c r="I1269" s="2"/>
      <c r="J1269" s="2"/>
      <c r="K1269" s="2"/>
      <c r="L1269" s="2"/>
      <c r="M1269" s="2"/>
      <c r="N1269" s="2"/>
      <c r="O1269" s="2"/>
      <c r="P1269" s="82"/>
    </row>
    <row r="1270" spans="1:16" s="3" customFormat="1" x14ac:dyDescent="0.2">
      <c r="A1270" s="2"/>
      <c r="B1270" s="2"/>
      <c r="C1270" s="2"/>
      <c r="D1270" s="2"/>
      <c r="E1270" s="2"/>
      <c r="F1270" s="2"/>
      <c r="G1270" s="2"/>
      <c r="H1270" s="2"/>
      <c r="I1270" s="2"/>
      <c r="J1270" s="2"/>
      <c r="K1270" s="2"/>
      <c r="L1270" s="2"/>
      <c r="M1270" s="2"/>
      <c r="N1270" s="2"/>
      <c r="O1270" s="2"/>
      <c r="P1270" s="82"/>
    </row>
    <row r="1271" spans="1:16" s="3" customFormat="1" x14ac:dyDescent="0.2">
      <c r="A1271" s="2"/>
      <c r="B1271" s="2"/>
      <c r="C1271" s="2"/>
      <c r="D1271" s="2"/>
      <c r="E1271" s="2"/>
      <c r="F1271" s="2"/>
      <c r="G1271" s="2"/>
      <c r="H1271" s="2"/>
      <c r="I1271" s="2"/>
      <c r="J1271" s="2"/>
      <c r="K1271" s="2"/>
      <c r="L1271" s="2"/>
      <c r="M1271" s="2"/>
      <c r="N1271" s="2"/>
      <c r="O1271" s="2"/>
      <c r="P1271" s="82"/>
    </row>
    <row r="1272" spans="1:16" s="3" customFormat="1" x14ac:dyDescent="0.2">
      <c r="A1272" s="2"/>
      <c r="B1272" s="2"/>
      <c r="C1272" s="2"/>
      <c r="D1272" s="2"/>
      <c r="E1272" s="2"/>
      <c r="F1272" s="2"/>
      <c r="G1272" s="2"/>
      <c r="H1272" s="2"/>
      <c r="I1272" s="2"/>
      <c r="J1272" s="2"/>
      <c r="K1272" s="2"/>
      <c r="L1272" s="2"/>
      <c r="M1272" s="2"/>
      <c r="N1272" s="2"/>
      <c r="O1272" s="2"/>
      <c r="P1272" s="82"/>
    </row>
    <row r="1273" spans="1:16" s="3" customFormat="1" x14ac:dyDescent="0.2">
      <c r="A1273" s="2"/>
      <c r="B1273" s="2"/>
      <c r="C1273" s="2"/>
      <c r="D1273" s="2"/>
      <c r="E1273" s="2"/>
      <c r="F1273" s="2"/>
      <c r="G1273" s="2"/>
      <c r="H1273" s="2"/>
      <c r="I1273" s="2"/>
      <c r="J1273" s="2"/>
      <c r="K1273" s="2"/>
      <c r="L1273" s="2"/>
      <c r="M1273" s="2"/>
      <c r="N1273" s="2"/>
      <c r="O1273" s="2"/>
      <c r="P1273" s="82"/>
    </row>
    <row r="1274" spans="1:16" s="3" customFormat="1" x14ac:dyDescent="0.2">
      <c r="A1274" s="2"/>
      <c r="B1274" s="2"/>
      <c r="C1274" s="2"/>
      <c r="D1274" s="2"/>
      <c r="E1274" s="2"/>
      <c r="F1274" s="2"/>
      <c r="G1274" s="2"/>
      <c r="H1274" s="2"/>
      <c r="I1274" s="2"/>
      <c r="J1274" s="2"/>
      <c r="K1274" s="2"/>
      <c r="L1274" s="2"/>
      <c r="M1274" s="2"/>
      <c r="N1274" s="2"/>
      <c r="O1274" s="2"/>
      <c r="P1274" s="82"/>
    </row>
    <row r="1275" spans="1:16" s="3" customFormat="1" x14ac:dyDescent="0.2">
      <c r="A1275" s="2"/>
      <c r="B1275" s="2"/>
      <c r="C1275" s="2"/>
      <c r="D1275" s="2"/>
      <c r="E1275" s="2"/>
      <c r="F1275" s="2"/>
      <c r="G1275" s="2"/>
      <c r="H1275" s="2"/>
      <c r="I1275" s="2"/>
      <c r="J1275" s="2"/>
      <c r="K1275" s="2"/>
      <c r="L1275" s="2"/>
      <c r="M1275" s="2"/>
      <c r="N1275" s="2"/>
      <c r="O1275" s="2"/>
      <c r="P1275" s="82"/>
    </row>
    <row r="1276" spans="1:16" s="3" customFormat="1" x14ac:dyDescent="0.2">
      <c r="A1276" s="2"/>
      <c r="B1276" s="2"/>
      <c r="C1276" s="2"/>
      <c r="D1276" s="2"/>
      <c r="E1276" s="2"/>
      <c r="F1276" s="2"/>
      <c r="G1276" s="2"/>
      <c r="H1276" s="2"/>
      <c r="I1276" s="2"/>
      <c r="J1276" s="2"/>
      <c r="K1276" s="2"/>
      <c r="L1276" s="2"/>
      <c r="M1276" s="2"/>
      <c r="N1276" s="2"/>
      <c r="O1276" s="2"/>
      <c r="P1276" s="82"/>
    </row>
    <row r="1277" spans="1:16" s="3" customFormat="1" x14ac:dyDescent="0.2">
      <c r="A1277" s="2"/>
      <c r="B1277" s="2"/>
      <c r="C1277" s="2"/>
      <c r="D1277" s="2"/>
      <c r="E1277" s="2"/>
      <c r="F1277" s="2"/>
      <c r="G1277" s="2"/>
      <c r="H1277" s="2"/>
      <c r="I1277" s="2"/>
      <c r="J1277" s="2"/>
      <c r="K1277" s="2"/>
      <c r="L1277" s="2"/>
      <c r="M1277" s="2"/>
      <c r="N1277" s="2"/>
      <c r="O1277" s="2"/>
      <c r="P1277" s="82"/>
    </row>
    <row r="1278" spans="1:16" s="3" customFormat="1" x14ac:dyDescent="0.2">
      <c r="A1278" s="2"/>
      <c r="B1278" s="2"/>
      <c r="C1278" s="2"/>
      <c r="D1278" s="2"/>
      <c r="E1278" s="2"/>
      <c r="F1278" s="2"/>
      <c r="G1278" s="2"/>
      <c r="H1278" s="2"/>
      <c r="I1278" s="2"/>
      <c r="J1278" s="2"/>
      <c r="K1278" s="2"/>
      <c r="L1278" s="2"/>
      <c r="M1278" s="2"/>
      <c r="N1278" s="2"/>
      <c r="O1278" s="2"/>
      <c r="P1278" s="82"/>
    </row>
    <row r="1279" spans="1:16" s="3" customFormat="1" x14ac:dyDescent="0.2">
      <c r="A1279" s="2"/>
      <c r="B1279" s="2"/>
      <c r="C1279" s="2"/>
      <c r="D1279" s="2"/>
      <c r="E1279" s="2"/>
      <c r="F1279" s="2"/>
      <c r="G1279" s="2"/>
      <c r="H1279" s="2"/>
      <c r="I1279" s="2"/>
      <c r="J1279" s="2"/>
      <c r="K1279" s="2"/>
      <c r="L1279" s="2"/>
      <c r="M1279" s="2"/>
      <c r="N1279" s="2"/>
      <c r="O1279" s="2"/>
      <c r="P1279" s="82"/>
    </row>
    <row r="1280" spans="1:16" s="3" customFormat="1" x14ac:dyDescent="0.2">
      <c r="A1280" s="2"/>
      <c r="B1280" s="2"/>
      <c r="C1280" s="2"/>
      <c r="D1280" s="2"/>
      <c r="E1280" s="2"/>
      <c r="F1280" s="2"/>
      <c r="G1280" s="2"/>
      <c r="H1280" s="2"/>
      <c r="I1280" s="2"/>
      <c r="J1280" s="2"/>
      <c r="K1280" s="2"/>
      <c r="L1280" s="2"/>
      <c r="M1280" s="2"/>
      <c r="N1280" s="2"/>
      <c r="O1280" s="2"/>
      <c r="P1280" s="82"/>
    </row>
    <row r="1281" spans="1:16" s="3" customFormat="1" x14ac:dyDescent="0.2">
      <c r="A1281" s="2"/>
      <c r="B1281" s="2"/>
      <c r="C1281" s="2"/>
      <c r="D1281" s="2"/>
      <c r="E1281" s="2"/>
      <c r="F1281" s="2"/>
      <c r="G1281" s="2"/>
      <c r="H1281" s="2"/>
      <c r="I1281" s="2"/>
      <c r="J1281" s="2"/>
      <c r="K1281" s="2"/>
      <c r="L1281" s="2"/>
      <c r="M1281" s="2"/>
      <c r="N1281" s="2"/>
      <c r="O1281" s="2"/>
      <c r="P1281" s="82"/>
    </row>
    <row r="1282" spans="1:16" s="3" customFormat="1" x14ac:dyDescent="0.2">
      <c r="A1282" s="2"/>
      <c r="B1282" s="2"/>
      <c r="C1282" s="2"/>
      <c r="D1282" s="2"/>
      <c r="E1282" s="2"/>
      <c r="F1282" s="2"/>
      <c r="G1282" s="2"/>
      <c r="H1282" s="2"/>
      <c r="I1282" s="2"/>
      <c r="J1282" s="2"/>
      <c r="K1282" s="2"/>
      <c r="L1282" s="2"/>
      <c r="M1282" s="2"/>
      <c r="N1282" s="2"/>
      <c r="O1282" s="2"/>
      <c r="P1282" s="82"/>
    </row>
    <row r="1283" spans="1:16" s="3" customFormat="1" x14ac:dyDescent="0.2">
      <c r="A1283" s="2"/>
      <c r="B1283" s="2"/>
      <c r="C1283" s="2"/>
      <c r="D1283" s="2"/>
      <c r="E1283" s="2"/>
      <c r="F1283" s="2"/>
      <c r="G1283" s="2"/>
      <c r="H1283" s="2"/>
      <c r="I1283" s="2"/>
      <c r="J1283" s="2"/>
      <c r="K1283" s="2"/>
      <c r="L1283" s="2"/>
      <c r="M1283" s="2"/>
      <c r="N1283" s="2"/>
      <c r="O1283" s="2"/>
      <c r="P1283" s="82"/>
    </row>
    <row r="1284" spans="1:16" s="3" customFormat="1" x14ac:dyDescent="0.2">
      <c r="A1284" s="2"/>
      <c r="B1284" s="2"/>
      <c r="C1284" s="2"/>
      <c r="D1284" s="2"/>
      <c r="E1284" s="2"/>
      <c r="F1284" s="2"/>
      <c r="G1284" s="2"/>
      <c r="H1284" s="2"/>
      <c r="I1284" s="2"/>
      <c r="J1284" s="2"/>
      <c r="K1284" s="2"/>
      <c r="L1284" s="2"/>
      <c r="M1284" s="2"/>
      <c r="N1284" s="2"/>
      <c r="O1284" s="2"/>
      <c r="P1284" s="82"/>
    </row>
    <row r="1285" spans="1:16" s="3" customFormat="1" x14ac:dyDescent="0.2">
      <c r="A1285" s="2"/>
      <c r="B1285" s="2"/>
      <c r="C1285" s="2"/>
      <c r="D1285" s="2"/>
      <c r="E1285" s="2"/>
      <c r="F1285" s="2"/>
      <c r="G1285" s="2"/>
      <c r="H1285" s="2"/>
      <c r="I1285" s="2"/>
      <c r="J1285" s="2"/>
      <c r="K1285" s="2"/>
      <c r="L1285" s="2"/>
      <c r="M1285" s="2"/>
      <c r="N1285" s="2"/>
      <c r="O1285" s="2"/>
      <c r="P1285" s="82"/>
    </row>
    <row r="1286" spans="1:16" s="3" customFormat="1" x14ac:dyDescent="0.2">
      <c r="A1286" s="2"/>
      <c r="B1286" s="2"/>
      <c r="C1286" s="2"/>
      <c r="D1286" s="2"/>
      <c r="E1286" s="2"/>
      <c r="F1286" s="2"/>
      <c r="G1286" s="2"/>
      <c r="H1286" s="2"/>
      <c r="I1286" s="2"/>
      <c r="J1286" s="2"/>
      <c r="K1286" s="2"/>
      <c r="L1286" s="2"/>
      <c r="M1286" s="2"/>
      <c r="N1286" s="2"/>
      <c r="O1286" s="2"/>
      <c r="P1286" s="82"/>
    </row>
    <row r="1287" spans="1:16" s="3" customFormat="1" x14ac:dyDescent="0.2">
      <c r="A1287" s="2"/>
      <c r="B1287" s="2"/>
      <c r="C1287" s="2"/>
      <c r="D1287" s="2"/>
      <c r="E1287" s="2"/>
      <c r="F1287" s="2"/>
      <c r="G1287" s="2"/>
      <c r="H1287" s="2"/>
      <c r="I1287" s="2"/>
      <c r="J1287" s="2"/>
      <c r="K1287" s="2"/>
      <c r="L1287" s="2"/>
      <c r="M1287" s="2"/>
      <c r="N1287" s="2"/>
      <c r="O1287" s="2"/>
      <c r="P1287" s="82"/>
    </row>
    <row r="1288" spans="1:16" s="3" customFormat="1" x14ac:dyDescent="0.2">
      <c r="A1288" s="2"/>
      <c r="B1288" s="2"/>
      <c r="C1288" s="2"/>
      <c r="D1288" s="2"/>
      <c r="E1288" s="2"/>
      <c r="F1288" s="2"/>
      <c r="G1288" s="2"/>
      <c r="H1288" s="2"/>
      <c r="I1288" s="2"/>
      <c r="J1288" s="2"/>
      <c r="K1288" s="2"/>
      <c r="L1288" s="2"/>
      <c r="M1288" s="2"/>
      <c r="N1288" s="2"/>
      <c r="O1288" s="2"/>
      <c r="P1288" s="82"/>
    </row>
    <row r="1289" spans="1:16" s="3" customFormat="1" x14ac:dyDescent="0.2">
      <c r="A1289" s="2"/>
      <c r="B1289" s="2"/>
      <c r="C1289" s="2"/>
      <c r="D1289" s="2"/>
      <c r="E1289" s="2"/>
      <c r="F1289" s="2"/>
      <c r="G1289" s="2"/>
      <c r="H1289" s="2"/>
      <c r="I1289" s="2"/>
      <c r="J1289" s="2"/>
      <c r="K1289" s="2"/>
      <c r="L1289" s="2"/>
      <c r="M1289" s="2"/>
      <c r="N1289" s="2"/>
      <c r="O1289" s="2"/>
      <c r="P1289" s="82"/>
    </row>
    <row r="1290" spans="1:16" s="3" customFormat="1" x14ac:dyDescent="0.2">
      <c r="A1290" s="2"/>
      <c r="B1290" s="2"/>
      <c r="C1290" s="2"/>
      <c r="D1290" s="2"/>
      <c r="E1290" s="2"/>
      <c r="F1290" s="2"/>
      <c r="G1290" s="2"/>
      <c r="H1290" s="2"/>
      <c r="I1290" s="2"/>
      <c r="J1290" s="2"/>
      <c r="K1290" s="2"/>
      <c r="L1290" s="2"/>
      <c r="M1290" s="2"/>
      <c r="N1290" s="2"/>
      <c r="O1290" s="2"/>
      <c r="P1290" s="82"/>
    </row>
    <row r="1291" spans="1:16" s="3" customFormat="1" x14ac:dyDescent="0.2">
      <c r="A1291" s="2"/>
      <c r="B1291" s="2"/>
      <c r="C1291" s="2"/>
      <c r="D1291" s="2"/>
      <c r="E1291" s="2"/>
      <c r="F1291" s="2"/>
      <c r="G1291" s="2"/>
      <c r="H1291" s="2"/>
      <c r="I1291" s="2"/>
      <c r="J1291" s="2"/>
      <c r="K1291" s="2"/>
      <c r="L1291" s="2"/>
      <c r="M1291" s="2"/>
      <c r="N1291" s="2"/>
      <c r="O1291" s="2"/>
      <c r="P1291" s="82"/>
    </row>
    <row r="1292" spans="1:16" s="3" customFormat="1" x14ac:dyDescent="0.2">
      <c r="A1292" s="2"/>
      <c r="B1292" s="2"/>
      <c r="C1292" s="2"/>
      <c r="D1292" s="2"/>
      <c r="E1292" s="2"/>
      <c r="F1292" s="2"/>
      <c r="G1292" s="2"/>
      <c r="H1292" s="2"/>
      <c r="I1292" s="2"/>
      <c r="J1292" s="2"/>
      <c r="K1292" s="2"/>
      <c r="L1292" s="2"/>
      <c r="M1292" s="2"/>
      <c r="N1292" s="2"/>
      <c r="O1292" s="2"/>
      <c r="P1292" s="82"/>
    </row>
    <row r="1293" spans="1:16" s="3" customFormat="1" x14ac:dyDescent="0.2">
      <c r="A1293" s="2"/>
      <c r="B1293" s="2"/>
      <c r="C1293" s="2"/>
      <c r="D1293" s="2"/>
      <c r="E1293" s="2"/>
      <c r="F1293" s="2"/>
      <c r="G1293" s="2"/>
      <c r="H1293" s="2"/>
      <c r="I1293" s="2"/>
      <c r="J1293" s="2"/>
      <c r="K1293" s="2"/>
      <c r="L1293" s="2"/>
      <c r="M1293" s="2"/>
      <c r="N1293" s="2"/>
      <c r="O1293" s="2"/>
      <c r="P1293" s="82"/>
    </row>
    <row r="1294" spans="1:16" s="3" customFormat="1" x14ac:dyDescent="0.2">
      <c r="A1294" s="2"/>
      <c r="B1294" s="2"/>
      <c r="C1294" s="2"/>
      <c r="D1294" s="2"/>
      <c r="E1294" s="2"/>
      <c r="F1294" s="2"/>
      <c r="G1294" s="2"/>
      <c r="H1294" s="2"/>
      <c r="I1294" s="2"/>
      <c r="J1294" s="2"/>
      <c r="K1294" s="2"/>
      <c r="L1294" s="2"/>
      <c r="M1294" s="2"/>
      <c r="N1294" s="2"/>
      <c r="O1294" s="2"/>
      <c r="P1294" s="82"/>
    </row>
    <row r="1295" spans="1:16" s="3" customFormat="1" x14ac:dyDescent="0.2">
      <c r="A1295" s="2"/>
      <c r="B1295" s="2"/>
      <c r="C1295" s="2"/>
      <c r="D1295" s="2"/>
      <c r="E1295" s="2"/>
      <c r="F1295" s="2"/>
      <c r="G1295" s="2"/>
      <c r="H1295" s="2"/>
      <c r="I1295" s="2"/>
      <c r="J1295" s="2"/>
      <c r="K1295" s="2"/>
      <c r="L1295" s="2"/>
      <c r="M1295" s="2"/>
      <c r="N1295" s="2"/>
      <c r="O1295" s="2"/>
      <c r="P1295" s="82"/>
    </row>
    <row r="1296" spans="1:16" s="3" customFormat="1" x14ac:dyDescent="0.2">
      <c r="A1296" s="2"/>
      <c r="B1296" s="2"/>
      <c r="C1296" s="2"/>
      <c r="D1296" s="2"/>
      <c r="E1296" s="2"/>
      <c r="F1296" s="2"/>
      <c r="G1296" s="2"/>
      <c r="H1296" s="2"/>
      <c r="I1296" s="2"/>
      <c r="J1296" s="2"/>
      <c r="K1296" s="2"/>
      <c r="L1296" s="2"/>
      <c r="M1296" s="2"/>
      <c r="N1296" s="2"/>
      <c r="O1296" s="2"/>
      <c r="P1296" s="82"/>
    </row>
    <row r="1297" spans="1:16" s="3" customFormat="1" x14ac:dyDescent="0.2">
      <c r="A1297" s="2"/>
      <c r="B1297" s="2"/>
      <c r="C1297" s="2"/>
      <c r="D1297" s="2"/>
      <c r="E1297" s="2"/>
      <c r="F1297" s="2"/>
      <c r="G1297" s="2"/>
      <c r="H1297" s="2"/>
      <c r="I1297" s="2"/>
      <c r="J1297" s="2"/>
      <c r="K1297" s="2"/>
      <c r="L1297" s="2"/>
      <c r="M1297" s="2"/>
      <c r="N1297" s="2"/>
      <c r="O1297" s="2"/>
      <c r="P1297" s="82"/>
    </row>
    <row r="1298" spans="1:16" s="3" customFormat="1" x14ac:dyDescent="0.2">
      <c r="A1298" s="2"/>
      <c r="B1298" s="2"/>
      <c r="C1298" s="2"/>
      <c r="D1298" s="2"/>
      <c r="E1298" s="2"/>
      <c r="F1298" s="2"/>
      <c r="G1298" s="2"/>
      <c r="H1298" s="2"/>
      <c r="I1298" s="2"/>
      <c r="J1298" s="2"/>
      <c r="K1298" s="2"/>
      <c r="L1298" s="2"/>
      <c r="M1298" s="2"/>
      <c r="N1298" s="2"/>
      <c r="O1298" s="2"/>
      <c r="P1298" s="82"/>
    </row>
    <row r="1299" spans="1:16" s="3" customFormat="1" x14ac:dyDescent="0.2">
      <c r="A1299" s="2"/>
      <c r="B1299" s="2"/>
      <c r="C1299" s="2"/>
      <c r="D1299" s="2"/>
      <c r="E1299" s="2"/>
      <c r="F1299" s="2"/>
      <c r="G1299" s="2"/>
      <c r="H1299" s="2"/>
      <c r="I1299" s="2"/>
      <c r="J1299" s="2"/>
      <c r="K1299" s="2"/>
      <c r="L1299" s="2"/>
      <c r="M1299" s="2"/>
      <c r="N1299" s="2"/>
      <c r="O1299" s="2"/>
      <c r="P1299" s="82"/>
    </row>
    <row r="1300" spans="1:16" s="3" customFormat="1" x14ac:dyDescent="0.2">
      <c r="A1300" s="2"/>
      <c r="B1300" s="2"/>
      <c r="C1300" s="2"/>
      <c r="D1300" s="2"/>
      <c r="E1300" s="2"/>
      <c r="F1300" s="2"/>
      <c r="G1300" s="2"/>
      <c r="H1300" s="2"/>
      <c r="I1300" s="2"/>
      <c r="J1300" s="2"/>
      <c r="K1300" s="2"/>
      <c r="L1300" s="2"/>
      <c r="M1300" s="2"/>
      <c r="N1300" s="2"/>
      <c r="O1300" s="2"/>
      <c r="P1300" s="82"/>
    </row>
    <row r="1301" spans="1:16" s="3" customFormat="1" x14ac:dyDescent="0.2">
      <c r="A1301" s="2"/>
      <c r="B1301" s="2"/>
      <c r="C1301" s="2"/>
      <c r="D1301" s="2"/>
      <c r="E1301" s="2"/>
      <c r="F1301" s="2"/>
      <c r="G1301" s="2"/>
      <c r="H1301" s="2"/>
      <c r="I1301" s="2"/>
      <c r="J1301" s="2"/>
      <c r="K1301" s="2"/>
      <c r="L1301" s="2"/>
      <c r="M1301" s="2"/>
      <c r="N1301" s="2"/>
      <c r="O1301" s="2"/>
      <c r="P1301" s="82"/>
    </row>
    <row r="1302" spans="1:16" s="3" customFormat="1" x14ac:dyDescent="0.2">
      <c r="A1302" s="2"/>
      <c r="B1302" s="2"/>
      <c r="C1302" s="2"/>
      <c r="D1302" s="2"/>
      <c r="E1302" s="2"/>
      <c r="F1302" s="2"/>
      <c r="G1302" s="2"/>
      <c r="H1302" s="2"/>
      <c r="I1302" s="2"/>
      <c r="J1302" s="2"/>
      <c r="K1302" s="2"/>
      <c r="L1302" s="2"/>
      <c r="M1302" s="2"/>
      <c r="N1302" s="2"/>
      <c r="O1302" s="2"/>
      <c r="P1302" s="82"/>
    </row>
    <row r="1303" spans="1:16" s="3" customFormat="1" x14ac:dyDescent="0.2">
      <c r="A1303" s="2"/>
      <c r="B1303" s="2"/>
      <c r="C1303" s="2"/>
      <c r="D1303" s="2"/>
      <c r="E1303" s="2"/>
      <c r="F1303" s="2"/>
      <c r="G1303" s="2"/>
      <c r="H1303" s="2"/>
      <c r="I1303" s="2"/>
      <c r="J1303" s="2"/>
      <c r="K1303" s="2"/>
      <c r="L1303" s="2"/>
      <c r="M1303" s="2"/>
      <c r="N1303" s="2"/>
      <c r="O1303" s="2"/>
      <c r="P1303" s="82"/>
    </row>
    <row r="1304" spans="1:16" s="3" customFormat="1" x14ac:dyDescent="0.2">
      <c r="A1304" s="2"/>
      <c r="B1304" s="2"/>
      <c r="C1304" s="2"/>
      <c r="D1304" s="2"/>
      <c r="E1304" s="2"/>
      <c r="F1304" s="2"/>
      <c r="G1304" s="2"/>
      <c r="H1304" s="2"/>
      <c r="I1304" s="2"/>
      <c r="J1304" s="2"/>
      <c r="K1304" s="2"/>
      <c r="L1304" s="2"/>
      <c r="M1304" s="2"/>
      <c r="N1304" s="2"/>
      <c r="O1304" s="2"/>
      <c r="P1304" s="82"/>
    </row>
    <row r="1305" spans="1:16" s="3" customFormat="1" x14ac:dyDescent="0.2">
      <c r="A1305" s="2"/>
      <c r="B1305" s="2"/>
      <c r="C1305" s="2"/>
      <c r="D1305" s="2"/>
      <c r="E1305" s="2"/>
      <c r="F1305" s="2"/>
      <c r="G1305" s="2"/>
      <c r="H1305" s="2"/>
      <c r="I1305" s="2"/>
      <c r="J1305" s="2"/>
      <c r="K1305" s="2"/>
      <c r="L1305" s="2"/>
      <c r="M1305" s="2"/>
      <c r="N1305" s="2"/>
      <c r="O1305" s="2"/>
      <c r="P1305" s="82"/>
    </row>
    <row r="1306" spans="1:16" s="3" customFormat="1" x14ac:dyDescent="0.2">
      <c r="A1306" s="2"/>
      <c r="B1306" s="2"/>
      <c r="C1306" s="2"/>
      <c r="D1306" s="2"/>
      <c r="E1306" s="2"/>
      <c r="F1306" s="2"/>
      <c r="G1306" s="2"/>
      <c r="H1306" s="2"/>
      <c r="I1306" s="2"/>
      <c r="J1306" s="2"/>
      <c r="K1306" s="2"/>
      <c r="L1306" s="2"/>
      <c r="M1306" s="2"/>
      <c r="N1306" s="2"/>
      <c r="O1306" s="2"/>
      <c r="P1306" s="82"/>
    </row>
    <row r="1307" spans="1:16" s="3" customFormat="1" x14ac:dyDescent="0.2">
      <c r="A1307" s="2"/>
      <c r="B1307" s="2"/>
      <c r="C1307" s="2"/>
      <c r="D1307" s="2"/>
      <c r="E1307" s="2"/>
      <c r="F1307" s="2"/>
      <c r="G1307" s="2"/>
      <c r="H1307" s="2"/>
      <c r="I1307" s="2"/>
      <c r="J1307" s="2"/>
      <c r="K1307" s="2"/>
      <c r="L1307" s="2"/>
      <c r="M1307" s="2"/>
      <c r="N1307" s="2"/>
      <c r="O1307" s="2"/>
      <c r="P1307" s="82"/>
    </row>
    <row r="1308" spans="1:16" s="3" customFormat="1" x14ac:dyDescent="0.2">
      <c r="A1308" s="2"/>
      <c r="B1308" s="2"/>
      <c r="C1308" s="2"/>
      <c r="D1308" s="2"/>
      <c r="E1308" s="2"/>
      <c r="F1308" s="2"/>
      <c r="G1308" s="2"/>
      <c r="H1308" s="2"/>
      <c r="I1308" s="2"/>
      <c r="J1308" s="2"/>
      <c r="K1308" s="2"/>
      <c r="L1308" s="2"/>
      <c r="M1308" s="2"/>
      <c r="N1308" s="2"/>
      <c r="O1308" s="2"/>
      <c r="P1308" s="82"/>
    </row>
    <row r="1309" spans="1:16" s="3" customFormat="1" x14ac:dyDescent="0.2">
      <c r="A1309" s="2"/>
      <c r="B1309" s="2"/>
      <c r="C1309" s="2"/>
      <c r="D1309" s="2"/>
      <c r="E1309" s="2"/>
      <c r="F1309" s="2"/>
      <c r="G1309" s="2"/>
      <c r="H1309" s="2"/>
      <c r="I1309" s="2"/>
      <c r="J1309" s="2"/>
      <c r="K1309" s="2"/>
      <c r="L1309" s="2"/>
      <c r="M1309" s="2"/>
      <c r="N1309" s="2"/>
      <c r="O1309" s="2"/>
      <c r="P1309" s="82"/>
    </row>
    <row r="1310" spans="1:16" s="3" customFormat="1" x14ac:dyDescent="0.2">
      <c r="A1310" s="2"/>
      <c r="B1310" s="2"/>
      <c r="C1310" s="2"/>
      <c r="D1310" s="2"/>
      <c r="E1310" s="2"/>
      <c r="F1310" s="2"/>
      <c r="G1310" s="2"/>
      <c r="H1310" s="2"/>
      <c r="I1310" s="2"/>
      <c r="J1310" s="2"/>
      <c r="K1310" s="2"/>
      <c r="L1310" s="2"/>
      <c r="M1310" s="2"/>
      <c r="N1310" s="2"/>
      <c r="O1310" s="2"/>
      <c r="P1310" s="82"/>
    </row>
    <row r="1311" spans="1:16" s="3" customFormat="1" x14ac:dyDescent="0.2">
      <c r="A1311" s="2"/>
      <c r="B1311" s="2"/>
      <c r="C1311" s="2"/>
      <c r="D1311" s="2"/>
      <c r="E1311" s="2"/>
      <c r="F1311" s="2"/>
      <c r="G1311" s="2"/>
      <c r="H1311" s="2"/>
      <c r="I1311" s="2"/>
      <c r="J1311" s="2"/>
      <c r="K1311" s="2"/>
      <c r="L1311" s="2"/>
      <c r="M1311" s="2"/>
      <c r="N1311" s="2"/>
      <c r="O1311" s="2"/>
      <c r="P1311" s="82"/>
    </row>
    <row r="1312" spans="1:16" s="3" customFormat="1" x14ac:dyDescent="0.2">
      <c r="A1312" s="2"/>
      <c r="B1312" s="2"/>
      <c r="C1312" s="2"/>
      <c r="D1312" s="2"/>
      <c r="E1312" s="2"/>
      <c r="F1312" s="2"/>
      <c r="G1312" s="2"/>
      <c r="H1312" s="2"/>
      <c r="I1312" s="2"/>
      <c r="J1312" s="2"/>
      <c r="K1312" s="2"/>
      <c r="L1312" s="2"/>
      <c r="M1312" s="2"/>
      <c r="N1312" s="2"/>
      <c r="O1312" s="2"/>
      <c r="P1312" s="82"/>
    </row>
    <row r="1313" spans="1:16" s="3" customFormat="1" x14ac:dyDescent="0.2">
      <c r="A1313" s="2"/>
      <c r="B1313" s="2"/>
      <c r="C1313" s="2"/>
      <c r="D1313" s="2"/>
      <c r="E1313" s="2"/>
      <c r="F1313" s="2"/>
      <c r="G1313" s="2"/>
      <c r="H1313" s="2"/>
      <c r="I1313" s="2"/>
      <c r="J1313" s="2"/>
      <c r="K1313" s="2"/>
      <c r="L1313" s="2"/>
      <c r="M1313" s="2"/>
      <c r="N1313" s="2"/>
      <c r="O1313" s="2"/>
      <c r="P1313" s="82"/>
    </row>
    <row r="1314" spans="1:16" s="3" customFormat="1" x14ac:dyDescent="0.2">
      <c r="A1314" s="2"/>
      <c r="B1314" s="2"/>
      <c r="C1314" s="2"/>
      <c r="D1314" s="2"/>
      <c r="E1314" s="2"/>
      <c r="F1314" s="2"/>
      <c r="G1314" s="2"/>
      <c r="H1314" s="2"/>
      <c r="I1314" s="2"/>
      <c r="J1314" s="2"/>
      <c r="K1314" s="2"/>
      <c r="L1314" s="2"/>
      <c r="M1314" s="2"/>
      <c r="N1314" s="2"/>
      <c r="O1314" s="2"/>
      <c r="P1314" s="82"/>
    </row>
    <row r="1315" spans="1:16" s="3" customFormat="1" x14ac:dyDescent="0.2">
      <c r="A1315" s="2"/>
      <c r="B1315" s="2"/>
      <c r="C1315" s="2"/>
      <c r="D1315" s="2"/>
      <c r="E1315" s="2"/>
      <c r="F1315" s="2"/>
      <c r="G1315" s="2"/>
      <c r="H1315" s="2"/>
      <c r="I1315" s="2"/>
      <c r="J1315" s="2"/>
      <c r="K1315" s="2"/>
      <c r="L1315" s="2"/>
      <c r="M1315" s="2"/>
      <c r="N1315" s="2"/>
      <c r="O1315" s="2"/>
      <c r="P1315" s="82"/>
    </row>
    <row r="1316" spans="1:16" s="3" customFormat="1" x14ac:dyDescent="0.2">
      <c r="A1316" s="2"/>
      <c r="B1316" s="2"/>
      <c r="C1316" s="2"/>
      <c r="D1316" s="2"/>
      <c r="E1316" s="2"/>
      <c r="F1316" s="2"/>
      <c r="G1316" s="2"/>
      <c r="H1316" s="2"/>
      <c r="I1316" s="2"/>
      <c r="J1316" s="2"/>
      <c r="K1316" s="2"/>
      <c r="L1316" s="2"/>
      <c r="M1316" s="2"/>
      <c r="N1316" s="2"/>
      <c r="O1316" s="2"/>
      <c r="P1316" s="82"/>
    </row>
    <row r="1317" spans="1:16" s="3" customFormat="1" x14ac:dyDescent="0.2">
      <c r="A1317" s="2"/>
      <c r="B1317" s="2"/>
      <c r="C1317" s="2"/>
      <c r="D1317" s="2"/>
      <c r="E1317" s="2"/>
      <c r="F1317" s="2"/>
      <c r="G1317" s="2"/>
      <c r="H1317" s="2"/>
      <c r="I1317" s="2"/>
      <c r="J1317" s="2"/>
      <c r="K1317" s="2"/>
      <c r="L1317" s="2"/>
      <c r="M1317" s="2"/>
      <c r="N1317" s="2"/>
      <c r="O1317" s="2"/>
      <c r="P1317" s="82"/>
    </row>
    <row r="1318" spans="1:16" s="3" customFormat="1" x14ac:dyDescent="0.2">
      <c r="A1318" s="2"/>
      <c r="B1318" s="2"/>
      <c r="C1318" s="2"/>
      <c r="D1318" s="2"/>
      <c r="E1318" s="2"/>
      <c r="F1318" s="2"/>
      <c r="G1318" s="2"/>
      <c r="H1318" s="2"/>
      <c r="I1318" s="2"/>
      <c r="J1318" s="2"/>
      <c r="K1318" s="2"/>
      <c r="L1318" s="2"/>
      <c r="M1318" s="2"/>
      <c r="N1318" s="2"/>
      <c r="O1318" s="2"/>
      <c r="P1318" s="82"/>
    </row>
    <row r="1319" spans="1:16" s="3" customFormat="1" x14ac:dyDescent="0.2">
      <c r="A1319" s="2"/>
      <c r="B1319" s="2"/>
      <c r="C1319" s="2"/>
      <c r="D1319" s="2"/>
      <c r="E1319" s="2"/>
      <c r="F1319" s="2"/>
      <c r="G1319" s="2"/>
      <c r="H1319" s="2"/>
      <c r="I1319" s="2"/>
      <c r="J1319" s="2"/>
      <c r="K1319" s="2"/>
      <c r="L1319" s="2"/>
      <c r="M1319" s="2"/>
      <c r="N1319" s="2"/>
      <c r="O1319" s="2"/>
      <c r="P1319" s="82"/>
    </row>
    <row r="1320" spans="1:16" s="3" customFormat="1" x14ac:dyDescent="0.2">
      <c r="A1320" s="2"/>
      <c r="B1320" s="2"/>
      <c r="C1320" s="2"/>
      <c r="D1320" s="2"/>
      <c r="E1320" s="2"/>
      <c r="F1320" s="2"/>
      <c r="G1320" s="2"/>
      <c r="H1320" s="2"/>
      <c r="I1320" s="2"/>
      <c r="J1320" s="2"/>
      <c r="K1320" s="2"/>
      <c r="L1320" s="2"/>
      <c r="M1320" s="2"/>
      <c r="N1320" s="2"/>
      <c r="O1320" s="2"/>
      <c r="P1320" s="82"/>
    </row>
    <row r="1321" spans="1:16" s="3" customFormat="1" x14ac:dyDescent="0.2">
      <c r="A1321" s="2"/>
      <c r="B1321" s="2"/>
      <c r="C1321" s="2"/>
      <c r="D1321" s="2"/>
      <c r="E1321" s="2"/>
      <c r="F1321" s="2"/>
      <c r="G1321" s="2"/>
      <c r="H1321" s="2"/>
      <c r="I1321" s="2"/>
      <c r="J1321" s="2"/>
      <c r="K1321" s="2"/>
      <c r="L1321" s="2"/>
      <c r="M1321" s="2"/>
      <c r="N1321" s="2"/>
      <c r="O1321" s="2"/>
      <c r="P1321" s="82"/>
    </row>
    <row r="1322" spans="1:16" s="3" customFormat="1" x14ac:dyDescent="0.2">
      <c r="A1322" s="2"/>
      <c r="B1322" s="2"/>
      <c r="C1322" s="2"/>
      <c r="D1322" s="2"/>
      <c r="E1322" s="2"/>
      <c r="F1322" s="2"/>
      <c r="G1322" s="2"/>
      <c r="H1322" s="2"/>
      <c r="I1322" s="2"/>
      <c r="J1322" s="2"/>
      <c r="K1322" s="2"/>
      <c r="L1322" s="2"/>
      <c r="M1322" s="2"/>
      <c r="N1322" s="2"/>
      <c r="O1322" s="2"/>
      <c r="P1322" s="82"/>
    </row>
    <row r="1323" spans="1:16" s="3" customFormat="1" x14ac:dyDescent="0.2">
      <c r="A1323" s="2"/>
      <c r="B1323" s="2"/>
      <c r="C1323" s="2"/>
      <c r="D1323" s="2"/>
      <c r="E1323" s="2"/>
      <c r="F1323" s="2"/>
      <c r="G1323" s="2"/>
      <c r="H1323" s="2"/>
      <c r="I1323" s="2"/>
      <c r="J1323" s="2"/>
      <c r="K1323" s="2"/>
      <c r="L1323" s="2"/>
      <c r="M1323" s="2"/>
      <c r="N1323" s="2"/>
      <c r="O1323" s="2"/>
      <c r="P1323" s="82"/>
    </row>
    <row r="1324" spans="1:16" s="3" customFormat="1" x14ac:dyDescent="0.2">
      <c r="A1324" s="2"/>
      <c r="B1324" s="2"/>
      <c r="C1324" s="2"/>
      <c r="D1324" s="2"/>
      <c r="E1324" s="2"/>
      <c r="F1324" s="2"/>
      <c r="G1324" s="2"/>
      <c r="H1324" s="2"/>
      <c r="I1324" s="2"/>
      <c r="J1324" s="2"/>
      <c r="K1324" s="2"/>
      <c r="L1324" s="2"/>
      <c r="M1324" s="2"/>
      <c r="N1324" s="2"/>
      <c r="O1324" s="2"/>
      <c r="P1324" s="82"/>
    </row>
    <row r="1325" spans="1:16" s="3" customFormat="1" x14ac:dyDescent="0.2">
      <c r="A1325" s="2"/>
      <c r="B1325" s="2"/>
      <c r="C1325" s="2"/>
      <c r="D1325" s="2"/>
      <c r="E1325" s="2"/>
      <c r="F1325" s="2"/>
      <c r="G1325" s="2"/>
      <c r="H1325" s="2"/>
      <c r="I1325" s="2"/>
      <c r="J1325" s="2"/>
      <c r="K1325" s="2"/>
      <c r="L1325" s="2"/>
      <c r="M1325" s="2"/>
      <c r="N1325" s="2"/>
      <c r="O1325" s="2"/>
      <c r="P1325" s="82"/>
    </row>
    <row r="1326" spans="1:16" s="3" customFormat="1" x14ac:dyDescent="0.2">
      <c r="A1326" s="2"/>
      <c r="B1326" s="2"/>
      <c r="C1326" s="2"/>
      <c r="D1326" s="2"/>
      <c r="E1326" s="2"/>
      <c r="F1326" s="2"/>
      <c r="G1326" s="2"/>
      <c r="H1326" s="2"/>
      <c r="I1326" s="2"/>
      <c r="J1326" s="2"/>
      <c r="K1326" s="2"/>
      <c r="L1326" s="2"/>
      <c r="M1326" s="2"/>
      <c r="N1326" s="2"/>
      <c r="O1326" s="2"/>
      <c r="P1326" s="82"/>
    </row>
    <row r="1327" spans="1:16" s="3" customFormat="1" x14ac:dyDescent="0.2">
      <c r="A1327" s="2"/>
      <c r="B1327" s="2"/>
      <c r="C1327" s="2"/>
      <c r="D1327" s="2"/>
      <c r="E1327" s="2"/>
      <c r="F1327" s="2"/>
      <c r="G1327" s="2"/>
      <c r="H1327" s="2"/>
      <c r="I1327" s="2"/>
      <c r="J1327" s="2"/>
      <c r="K1327" s="2"/>
      <c r="L1327" s="2"/>
      <c r="M1327" s="2"/>
      <c r="N1327" s="2"/>
      <c r="O1327" s="2"/>
      <c r="P1327" s="82"/>
    </row>
    <row r="1328" spans="1:16" s="3" customFormat="1" x14ac:dyDescent="0.2">
      <c r="A1328" s="2"/>
      <c r="B1328" s="2"/>
      <c r="C1328" s="2"/>
      <c r="D1328" s="2"/>
      <c r="E1328" s="2"/>
      <c r="F1328" s="2"/>
      <c r="G1328" s="2"/>
      <c r="H1328" s="2"/>
      <c r="I1328" s="2"/>
      <c r="J1328" s="2"/>
      <c r="K1328" s="2"/>
      <c r="L1328" s="2"/>
      <c r="M1328" s="2"/>
      <c r="N1328" s="2"/>
      <c r="O1328" s="2"/>
      <c r="P1328" s="82"/>
    </row>
    <row r="1329" spans="1:16" s="3" customFormat="1" x14ac:dyDescent="0.2">
      <c r="A1329" s="2"/>
      <c r="B1329" s="2"/>
      <c r="C1329" s="2"/>
      <c r="D1329" s="2"/>
      <c r="E1329" s="2"/>
      <c r="F1329" s="2"/>
      <c r="G1329" s="2"/>
      <c r="H1329" s="2"/>
      <c r="I1329" s="2"/>
      <c r="J1329" s="2"/>
      <c r="K1329" s="2"/>
      <c r="L1329" s="2"/>
      <c r="M1329" s="2"/>
      <c r="N1329" s="2"/>
      <c r="O1329" s="2"/>
      <c r="P1329" s="82"/>
    </row>
    <row r="1330" spans="1:16" s="3" customFormat="1" x14ac:dyDescent="0.2">
      <c r="A1330" s="2"/>
      <c r="B1330" s="2"/>
      <c r="C1330" s="2"/>
      <c r="D1330" s="2"/>
      <c r="E1330" s="2"/>
      <c r="F1330" s="2"/>
      <c r="G1330" s="2"/>
      <c r="H1330" s="2"/>
      <c r="I1330" s="2"/>
      <c r="J1330" s="2"/>
      <c r="K1330" s="2"/>
      <c r="L1330" s="2"/>
      <c r="M1330" s="2"/>
      <c r="N1330" s="2"/>
      <c r="O1330" s="2"/>
      <c r="P1330" s="82"/>
    </row>
    <row r="1331" spans="1:16" s="3" customFormat="1" x14ac:dyDescent="0.2">
      <c r="A1331" s="2"/>
      <c r="B1331" s="2"/>
      <c r="C1331" s="2"/>
      <c r="D1331" s="2"/>
      <c r="E1331" s="2"/>
      <c r="F1331" s="2"/>
      <c r="G1331" s="2"/>
      <c r="H1331" s="2"/>
      <c r="I1331" s="2"/>
      <c r="J1331" s="2"/>
      <c r="K1331" s="2"/>
      <c r="L1331" s="2"/>
      <c r="M1331" s="2"/>
      <c r="N1331" s="2"/>
      <c r="O1331" s="2"/>
      <c r="P1331" s="82"/>
    </row>
    <row r="1332" spans="1:16" s="3" customFormat="1" x14ac:dyDescent="0.2">
      <c r="A1332" s="2"/>
      <c r="B1332" s="2"/>
      <c r="C1332" s="2"/>
      <c r="D1332" s="2"/>
      <c r="E1332" s="2"/>
      <c r="F1332" s="2"/>
      <c r="G1332" s="2"/>
      <c r="H1332" s="2"/>
      <c r="I1332" s="2"/>
      <c r="J1332" s="2"/>
      <c r="K1332" s="2"/>
      <c r="L1332" s="2"/>
      <c r="M1332" s="2"/>
      <c r="N1332" s="2"/>
      <c r="O1332" s="2"/>
      <c r="P1332" s="82"/>
    </row>
    <row r="1333" spans="1:16" s="3" customFormat="1" x14ac:dyDescent="0.2">
      <c r="A1333" s="2"/>
      <c r="B1333" s="2"/>
      <c r="C1333" s="2"/>
      <c r="D1333" s="2"/>
      <c r="E1333" s="2"/>
      <c r="F1333" s="2"/>
      <c r="G1333" s="2"/>
      <c r="H1333" s="2"/>
      <c r="I1333" s="2"/>
      <c r="J1333" s="2"/>
      <c r="K1333" s="2"/>
      <c r="L1333" s="2"/>
      <c r="M1333" s="2"/>
      <c r="N1333" s="2"/>
      <c r="O1333" s="2"/>
      <c r="P1333" s="82"/>
    </row>
    <row r="1334" spans="1:16" s="3" customFormat="1" x14ac:dyDescent="0.2">
      <c r="A1334" s="2"/>
      <c r="B1334" s="2"/>
      <c r="C1334" s="2"/>
      <c r="D1334" s="2"/>
      <c r="E1334" s="2"/>
      <c r="F1334" s="2"/>
      <c r="G1334" s="2"/>
      <c r="H1334" s="2"/>
      <c r="I1334" s="2"/>
      <c r="J1334" s="2"/>
      <c r="K1334" s="2"/>
      <c r="L1334" s="2"/>
      <c r="M1334" s="2"/>
      <c r="N1334" s="2"/>
      <c r="O1334" s="2"/>
      <c r="P1334" s="82"/>
    </row>
    <row r="1335" spans="1:16" s="3" customFormat="1" x14ac:dyDescent="0.2">
      <c r="A1335" s="2"/>
      <c r="B1335" s="2"/>
      <c r="C1335" s="2"/>
      <c r="D1335" s="2"/>
      <c r="E1335" s="2"/>
      <c r="F1335" s="2"/>
      <c r="G1335" s="2"/>
      <c r="H1335" s="2"/>
      <c r="I1335" s="2"/>
      <c r="J1335" s="2"/>
      <c r="K1335" s="2"/>
      <c r="L1335" s="2"/>
      <c r="M1335" s="2"/>
      <c r="N1335" s="2"/>
      <c r="O1335" s="2"/>
      <c r="P1335" s="82"/>
    </row>
    <row r="1336" spans="1:16" s="3" customFormat="1" x14ac:dyDescent="0.2">
      <c r="A1336" s="2"/>
      <c r="B1336" s="2"/>
      <c r="C1336" s="2"/>
      <c r="D1336" s="2"/>
      <c r="E1336" s="2"/>
      <c r="F1336" s="2"/>
      <c r="G1336" s="2"/>
      <c r="H1336" s="2"/>
      <c r="I1336" s="2"/>
      <c r="J1336" s="2"/>
      <c r="K1336" s="2"/>
      <c r="L1336" s="2"/>
      <c r="M1336" s="2"/>
      <c r="N1336" s="2"/>
      <c r="O1336" s="2"/>
      <c r="P1336" s="82"/>
    </row>
    <row r="1337" spans="1:16" s="3" customFormat="1" x14ac:dyDescent="0.2">
      <c r="A1337" s="2"/>
      <c r="B1337" s="2"/>
      <c r="C1337" s="2"/>
      <c r="D1337" s="2"/>
      <c r="E1337" s="2"/>
      <c r="F1337" s="2"/>
      <c r="G1337" s="2"/>
      <c r="H1337" s="2"/>
      <c r="I1337" s="2"/>
      <c r="J1337" s="2"/>
      <c r="K1337" s="2"/>
      <c r="L1337" s="2"/>
      <c r="M1337" s="2"/>
      <c r="N1337" s="2"/>
      <c r="O1337" s="2"/>
      <c r="P1337" s="82"/>
    </row>
    <row r="1338" spans="1:16" s="3" customFormat="1" x14ac:dyDescent="0.2">
      <c r="A1338" s="2"/>
      <c r="B1338" s="2"/>
      <c r="C1338" s="2"/>
      <c r="D1338" s="2"/>
      <c r="E1338" s="2"/>
      <c r="F1338" s="2"/>
      <c r="G1338" s="2"/>
      <c r="H1338" s="2"/>
      <c r="I1338" s="2"/>
      <c r="J1338" s="2"/>
      <c r="K1338" s="2"/>
      <c r="L1338" s="2"/>
      <c r="M1338" s="2"/>
      <c r="N1338" s="2"/>
      <c r="O1338" s="2"/>
      <c r="P1338" s="82"/>
    </row>
    <row r="1339" spans="1:16" s="3" customFormat="1" x14ac:dyDescent="0.2">
      <c r="A1339" s="2"/>
      <c r="B1339" s="2"/>
      <c r="C1339" s="2"/>
      <c r="D1339" s="2"/>
      <c r="E1339" s="2"/>
      <c r="F1339" s="2"/>
      <c r="G1339" s="2"/>
      <c r="H1339" s="2"/>
      <c r="I1339" s="2"/>
      <c r="J1339" s="2"/>
      <c r="K1339" s="2"/>
      <c r="L1339" s="2"/>
      <c r="M1339" s="2"/>
      <c r="N1339" s="2"/>
      <c r="O1339" s="2"/>
      <c r="P1339" s="82"/>
    </row>
    <row r="1340" spans="1:16" s="3" customFormat="1" x14ac:dyDescent="0.2">
      <c r="A1340" s="2"/>
      <c r="B1340" s="2"/>
      <c r="C1340" s="2"/>
      <c r="D1340" s="2"/>
      <c r="E1340" s="2"/>
      <c r="F1340" s="2"/>
      <c r="G1340" s="2"/>
      <c r="H1340" s="2"/>
      <c r="I1340" s="2"/>
      <c r="J1340" s="2"/>
      <c r="K1340" s="2"/>
      <c r="L1340" s="2"/>
      <c r="M1340" s="2"/>
      <c r="N1340" s="2"/>
      <c r="O1340" s="2"/>
      <c r="P1340" s="82"/>
    </row>
    <row r="1341" spans="1:16" s="3" customFormat="1" x14ac:dyDescent="0.2">
      <c r="A1341" s="2"/>
      <c r="B1341" s="2"/>
      <c r="C1341" s="2"/>
      <c r="D1341" s="2"/>
      <c r="E1341" s="2"/>
      <c r="F1341" s="2"/>
      <c r="G1341" s="2"/>
      <c r="H1341" s="2"/>
      <c r="I1341" s="2"/>
      <c r="J1341" s="2"/>
      <c r="K1341" s="2"/>
      <c r="L1341" s="2"/>
      <c r="M1341" s="2"/>
      <c r="N1341" s="2"/>
      <c r="O1341" s="2"/>
      <c r="P1341" s="82"/>
    </row>
    <row r="1342" spans="1:16" s="3" customFormat="1" x14ac:dyDescent="0.2">
      <c r="A1342" s="2"/>
      <c r="B1342" s="2"/>
      <c r="C1342" s="2"/>
      <c r="D1342" s="2"/>
      <c r="E1342" s="2"/>
      <c r="F1342" s="2"/>
      <c r="G1342" s="2"/>
      <c r="H1342" s="2"/>
      <c r="I1342" s="2"/>
      <c r="J1342" s="2"/>
      <c r="K1342" s="2"/>
      <c r="L1342" s="2"/>
      <c r="M1342" s="2"/>
      <c r="N1342" s="2"/>
      <c r="O1342" s="2"/>
      <c r="P1342" s="82"/>
    </row>
    <row r="1343" spans="1:16" s="3" customFormat="1" x14ac:dyDescent="0.2">
      <c r="A1343" s="2"/>
      <c r="B1343" s="2"/>
      <c r="C1343" s="2"/>
      <c r="D1343" s="2"/>
      <c r="E1343" s="2"/>
      <c r="F1343" s="2"/>
      <c r="G1343" s="2"/>
      <c r="H1343" s="2"/>
      <c r="I1343" s="2"/>
      <c r="J1343" s="2"/>
      <c r="K1343" s="2"/>
      <c r="L1343" s="2"/>
      <c r="M1343" s="2"/>
      <c r="N1343" s="2"/>
      <c r="O1343" s="2"/>
      <c r="P1343" s="82"/>
    </row>
    <row r="1344" spans="1:16" s="3" customFormat="1" x14ac:dyDescent="0.2">
      <c r="A1344" s="2"/>
      <c r="B1344" s="2"/>
      <c r="C1344" s="2"/>
      <c r="D1344" s="2"/>
      <c r="E1344" s="2"/>
      <c r="F1344" s="2"/>
      <c r="G1344" s="2"/>
      <c r="H1344" s="2"/>
      <c r="I1344" s="2"/>
      <c r="J1344" s="2"/>
      <c r="K1344" s="2"/>
      <c r="L1344" s="2"/>
      <c r="M1344" s="2"/>
      <c r="N1344" s="2"/>
      <c r="O1344" s="2"/>
      <c r="P1344" s="82"/>
    </row>
    <row r="1345" spans="1:16" s="3" customFormat="1" x14ac:dyDescent="0.2">
      <c r="A1345" s="2"/>
      <c r="B1345" s="2"/>
      <c r="C1345" s="2"/>
      <c r="D1345" s="2"/>
      <c r="E1345" s="2"/>
      <c r="F1345" s="2"/>
      <c r="G1345" s="2"/>
      <c r="H1345" s="2"/>
      <c r="I1345" s="2"/>
      <c r="J1345" s="2"/>
      <c r="K1345" s="2"/>
      <c r="L1345" s="2"/>
      <c r="M1345" s="2"/>
      <c r="N1345" s="2"/>
      <c r="O1345" s="2"/>
      <c r="P1345" s="82"/>
    </row>
    <row r="1346" spans="1:16" s="3" customFormat="1" x14ac:dyDescent="0.2">
      <c r="A1346" s="2"/>
      <c r="B1346" s="2"/>
      <c r="C1346" s="2"/>
      <c r="D1346" s="2"/>
      <c r="E1346" s="2"/>
      <c r="F1346" s="2"/>
      <c r="G1346" s="2"/>
      <c r="H1346" s="2"/>
      <c r="I1346" s="2"/>
      <c r="J1346" s="2"/>
      <c r="K1346" s="2"/>
      <c r="L1346" s="2"/>
      <c r="M1346" s="2"/>
      <c r="N1346" s="2"/>
      <c r="O1346" s="2"/>
      <c r="P1346" s="82"/>
    </row>
    <row r="1347" spans="1:16" s="3" customFormat="1" x14ac:dyDescent="0.2">
      <c r="A1347" s="2"/>
      <c r="B1347" s="2"/>
      <c r="C1347" s="2"/>
      <c r="D1347" s="2"/>
      <c r="E1347" s="2"/>
      <c r="F1347" s="2"/>
      <c r="G1347" s="2"/>
      <c r="H1347" s="2"/>
      <c r="I1347" s="2"/>
      <c r="J1347" s="2"/>
      <c r="K1347" s="2"/>
      <c r="L1347" s="2"/>
      <c r="M1347" s="2"/>
      <c r="N1347" s="2"/>
      <c r="O1347" s="2"/>
      <c r="P1347" s="82"/>
    </row>
    <row r="1348" spans="1:16" s="3" customFormat="1" x14ac:dyDescent="0.2">
      <c r="A1348" s="2"/>
      <c r="B1348" s="2"/>
      <c r="C1348" s="2"/>
      <c r="D1348" s="2"/>
      <c r="E1348" s="2"/>
      <c r="F1348" s="2"/>
      <c r="G1348" s="2"/>
      <c r="H1348" s="2"/>
      <c r="I1348" s="2"/>
      <c r="J1348" s="2"/>
      <c r="K1348" s="2"/>
      <c r="L1348" s="2"/>
      <c r="M1348" s="2"/>
      <c r="N1348" s="2"/>
      <c r="O1348" s="2"/>
      <c r="P1348" s="82"/>
    </row>
    <row r="1349" spans="1:16" s="3" customFormat="1" x14ac:dyDescent="0.2">
      <c r="A1349" s="2"/>
      <c r="B1349" s="2"/>
      <c r="C1349" s="2"/>
      <c r="D1349" s="2"/>
      <c r="E1349" s="2"/>
      <c r="F1349" s="2"/>
      <c r="G1349" s="2"/>
      <c r="H1349" s="2"/>
      <c r="I1349" s="2"/>
      <c r="J1349" s="2"/>
      <c r="K1349" s="2"/>
      <c r="L1349" s="2"/>
      <c r="M1349" s="2"/>
      <c r="N1349" s="2"/>
      <c r="O1349" s="2"/>
      <c r="P1349" s="82"/>
    </row>
    <row r="1350" spans="1:16" s="3" customFormat="1" x14ac:dyDescent="0.2">
      <c r="A1350" s="2"/>
      <c r="B1350" s="2"/>
      <c r="C1350" s="2"/>
      <c r="D1350" s="2"/>
      <c r="E1350" s="2"/>
      <c r="F1350" s="2"/>
      <c r="G1350" s="2"/>
      <c r="H1350" s="2"/>
      <c r="I1350" s="2"/>
      <c r="J1350" s="2"/>
      <c r="K1350" s="2"/>
      <c r="L1350" s="2"/>
      <c r="M1350" s="2"/>
      <c r="N1350" s="2"/>
      <c r="O1350" s="2"/>
      <c r="P1350" s="82"/>
    </row>
    <row r="1351" spans="1:16" s="3" customFormat="1" x14ac:dyDescent="0.2">
      <c r="A1351" s="2"/>
      <c r="B1351" s="2"/>
      <c r="C1351" s="2"/>
      <c r="D1351" s="2"/>
      <c r="E1351" s="2"/>
      <c r="F1351" s="2"/>
      <c r="G1351" s="2"/>
      <c r="H1351" s="2"/>
      <c r="I1351" s="2"/>
      <c r="J1351" s="2"/>
      <c r="K1351" s="2"/>
      <c r="L1351" s="2"/>
      <c r="M1351" s="2"/>
      <c r="N1351" s="2"/>
      <c r="O1351" s="2"/>
      <c r="P1351" s="82"/>
    </row>
    <row r="1352" spans="1:16" s="3" customFormat="1" x14ac:dyDescent="0.2">
      <c r="A1352" s="2"/>
      <c r="B1352" s="2"/>
      <c r="C1352" s="2"/>
      <c r="D1352" s="2"/>
      <c r="E1352" s="2"/>
      <c r="F1352" s="2"/>
      <c r="G1352" s="2"/>
      <c r="H1352" s="2"/>
      <c r="I1352" s="2"/>
      <c r="J1352" s="2"/>
      <c r="K1352" s="2"/>
      <c r="L1352" s="2"/>
      <c r="M1352" s="2"/>
      <c r="N1352" s="2"/>
      <c r="O1352" s="2"/>
      <c r="P1352" s="82"/>
    </row>
    <row r="1353" spans="1:16" s="3" customFormat="1" x14ac:dyDescent="0.2">
      <c r="A1353" s="2"/>
      <c r="B1353" s="2"/>
      <c r="C1353" s="2"/>
      <c r="D1353" s="2"/>
      <c r="E1353" s="2"/>
      <c r="F1353" s="2"/>
      <c r="G1353" s="2"/>
      <c r="H1353" s="2"/>
      <c r="I1353" s="2"/>
      <c r="J1353" s="2"/>
      <c r="K1353" s="2"/>
      <c r="L1353" s="2"/>
      <c r="M1353" s="2"/>
      <c r="N1353" s="2"/>
      <c r="O1353" s="2"/>
      <c r="P1353" s="82"/>
    </row>
    <row r="1354" spans="1:16" s="3" customFormat="1" x14ac:dyDescent="0.2">
      <c r="A1354" s="2"/>
      <c r="B1354" s="2"/>
      <c r="C1354" s="2"/>
      <c r="D1354" s="2"/>
      <c r="E1354" s="2"/>
      <c r="F1354" s="2"/>
      <c r="G1354" s="2"/>
      <c r="H1354" s="2"/>
      <c r="I1354" s="2"/>
      <c r="J1354" s="2"/>
      <c r="K1354" s="2"/>
      <c r="L1354" s="2"/>
      <c r="M1354" s="2"/>
      <c r="N1354" s="2"/>
      <c r="O1354" s="2"/>
      <c r="P1354" s="82"/>
    </row>
    <row r="1355" spans="1:16" s="3" customFormat="1" x14ac:dyDescent="0.2">
      <c r="A1355" s="2"/>
      <c r="B1355" s="2"/>
      <c r="C1355" s="2"/>
      <c r="D1355" s="2"/>
      <c r="E1355" s="2"/>
      <c r="F1355" s="2"/>
      <c r="G1355" s="2"/>
      <c r="H1355" s="2"/>
      <c r="I1355" s="2"/>
      <c r="J1355" s="2"/>
      <c r="K1355" s="2"/>
      <c r="L1355" s="2"/>
      <c r="M1355" s="2"/>
      <c r="N1355" s="2"/>
      <c r="O1355" s="2"/>
      <c r="P1355" s="82"/>
    </row>
    <row r="1356" spans="1:16" s="3" customFormat="1" x14ac:dyDescent="0.2">
      <c r="A1356" s="2"/>
      <c r="B1356" s="2"/>
      <c r="C1356" s="2"/>
      <c r="D1356" s="2"/>
      <c r="E1356" s="2"/>
      <c r="F1356" s="2"/>
      <c r="G1356" s="2"/>
      <c r="H1356" s="2"/>
      <c r="I1356" s="2"/>
      <c r="J1356" s="2"/>
      <c r="K1356" s="2"/>
      <c r="L1356" s="2"/>
      <c r="M1356" s="2"/>
      <c r="N1356" s="2"/>
      <c r="O1356" s="2"/>
      <c r="P1356" s="82"/>
    </row>
    <row r="1357" spans="1:16" s="3" customFormat="1" x14ac:dyDescent="0.2">
      <c r="A1357" s="2"/>
      <c r="B1357" s="2"/>
      <c r="C1357" s="2"/>
      <c r="D1357" s="2"/>
      <c r="E1357" s="2"/>
      <c r="F1357" s="2"/>
      <c r="G1357" s="2"/>
      <c r="H1357" s="2"/>
      <c r="I1357" s="2"/>
      <c r="J1357" s="2"/>
      <c r="K1357" s="2"/>
      <c r="L1357" s="2"/>
      <c r="M1357" s="2"/>
      <c r="N1357" s="2"/>
      <c r="O1357" s="2"/>
      <c r="P1357" s="82"/>
    </row>
    <row r="1358" spans="1:16" s="3" customFormat="1" x14ac:dyDescent="0.2">
      <c r="A1358" s="2"/>
      <c r="B1358" s="2"/>
      <c r="C1358" s="2"/>
      <c r="D1358" s="2"/>
      <c r="E1358" s="2"/>
      <c r="F1358" s="2"/>
      <c r="G1358" s="2"/>
      <c r="H1358" s="2"/>
      <c r="I1358" s="2"/>
      <c r="J1358" s="2"/>
      <c r="K1358" s="2"/>
      <c r="L1358" s="2"/>
      <c r="M1358" s="2"/>
      <c r="N1358" s="2"/>
      <c r="O1358" s="2"/>
      <c r="P1358" s="82"/>
    </row>
    <row r="1359" spans="1:16" s="3" customFormat="1" x14ac:dyDescent="0.2">
      <c r="A1359" s="2"/>
      <c r="B1359" s="2"/>
      <c r="C1359" s="2"/>
      <c r="D1359" s="2"/>
      <c r="E1359" s="2"/>
      <c r="F1359" s="2"/>
      <c r="G1359" s="2"/>
      <c r="H1359" s="2"/>
      <c r="I1359" s="2"/>
      <c r="J1359" s="2"/>
      <c r="K1359" s="2"/>
      <c r="L1359" s="2"/>
      <c r="M1359" s="2"/>
      <c r="N1359" s="2"/>
      <c r="O1359" s="2"/>
      <c r="P1359" s="82"/>
    </row>
    <row r="1360" spans="1:16" s="3" customFormat="1" x14ac:dyDescent="0.2">
      <c r="A1360" s="2"/>
      <c r="B1360" s="2"/>
      <c r="C1360" s="2"/>
      <c r="D1360" s="2"/>
      <c r="E1360" s="2"/>
      <c r="F1360" s="2"/>
      <c r="G1360" s="2"/>
      <c r="H1360" s="2"/>
      <c r="I1360" s="2"/>
      <c r="J1360" s="2"/>
      <c r="K1360" s="2"/>
      <c r="L1360" s="2"/>
      <c r="M1360" s="2"/>
      <c r="N1360" s="2"/>
      <c r="O1360" s="2"/>
      <c r="P1360" s="82"/>
    </row>
    <row r="1361" spans="1:16" s="3" customFormat="1" x14ac:dyDescent="0.2">
      <c r="A1361" s="2"/>
      <c r="B1361" s="2"/>
      <c r="C1361" s="2"/>
      <c r="D1361" s="2"/>
      <c r="E1361" s="2"/>
      <c r="F1361" s="2"/>
      <c r="G1361" s="2"/>
      <c r="H1361" s="2"/>
      <c r="I1361" s="2"/>
      <c r="J1361" s="2"/>
      <c r="K1361" s="2"/>
      <c r="L1361" s="2"/>
      <c r="M1361" s="2"/>
      <c r="N1361" s="2"/>
      <c r="O1361" s="2"/>
      <c r="P1361" s="82"/>
    </row>
    <row r="1362" spans="1:16" s="3" customFormat="1" x14ac:dyDescent="0.2">
      <c r="A1362" s="2"/>
      <c r="B1362" s="2"/>
      <c r="C1362" s="2"/>
      <c r="D1362" s="2"/>
      <c r="E1362" s="2"/>
      <c r="F1362" s="2"/>
      <c r="G1362" s="2"/>
      <c r="H1362" s="2"/>
      <c r="I1362" s="2"/>
      <c r="J1362" s="2"/>
      <c r="K1362" s="2"/>
      <c r="L1362" s="2"/>
      <c r="M1362" s="2"/>
      <c r="N1362" s="2"/>
      <c r="O1362" s="2"/>
      <c r="P1362" s="82"/>
    </row>
    <row r="1363" spans="1:16" s="3" customFormat="1" x14ac:dyDescent="0.2">
      <c r="A1363" s="2"/>
      <c r="B1363" s="2"/>
      <c r="C1363" s="2"/>
      <c r="D1363" s="2"/>
      <c r="E1363" s="2"/>
      <c r="F1363" s="2"/>
      <c r="G1363" s="2"/>
      <c r="H1363" s="2"/>
      <c r="I1363" s="2"/>
      <c r="J1363" s="2"/>
      <c r="K1363" s="2"/>
      <c r="L1363" s="2"/>
      <c r="M1363" s="2"/>
      <c r="N1363" s="2"/>
      <c r="O1363" s="2"/>
      <c r="P1363" s="82"/>
    </row>
    <row r="1364" spans="1:16" s="3" customFormat="1" x14ac:dyDescent="0.2">
      <c r="A1364" s="2"/>
      <c r="B1364" s="2"/>
      <c r="C1364" s="2"/>
      <c r="D1364" s="2"/>
      <c r="E1364" s="2"/>
      <c r="F1364" s="2"/>
      <c r="G1364" s="2"/>
      <c r="H1364" s="2"/>
      <c r="I1364" s="2"/>
      <c r="J1364" s="2"/>
      <c r="K1364" s="2"/>
      <c r="L1364" s="2"/>
      <c r="M1364" s="2"/>
      <c r="N1364" s="2"/>
      <c r="O1364" s="2"/>
      <c r="P1364" s="82"/>
    </row>
    <row r="1365" spans="1:16" s="3" customFormat="1" x14ac:dyDescent="0.2">
      <c r="A1365" s="2"/>
      <c r="B1365" s="2"/>
      <c r="C1365" s="2"/>
      <c r="D1365" s="2"/>
      <c r="E1365" s="2"/>
      <c r="F1365" s="2"/>
      <c r="G1365" s="2"/>
      <c r="H1365" s="2"/>
      <c r="I1365" s="2"/>
      <c r="J1365" s="2"/>
      <c r="K1365" s="2"/>
      <c r="L1365" s="2"/>
      <c r="M1365" s="2"/>
      <c r="N1365" s="2"/>
      <c r="O1365" s="2"/>
      <c r="P1365" s="82"/>
    </row>
    <row r="1366" spans="1:16" s="3" customFormat="1" x14ac:dyDescent="0.2">
      <c r="A1366" s="2"/>
      <c r="B1366" s="2"/>
      <c r="C1366" s="2"/>
      <c r="D1366" s="2"/>
      <c r="E1366" s="2"/>
      <c r="F1366" s="2"/>
      <c r="G1366" s="2"/>
      <c r="H1366" s="2"/>
      <c r="I1366" s="2"/>
      <c r="J1366" s="2"/>
      <c r="K1366" s="2"/>
      <c r="L1366" s="2"/>
      <c r="M1366" s="2"/>
      <c r="N1366" s="2"/>
      <c r="O1366" s="2"/>
      <c r="P1366" s="82"/>
    </row>
    <row r="1367" spans="1:16" s="3" customFormat="1" x14ac:dyDescent="0.2">
      <c r="A1367" s="2"/>
      <c r="B1367" s="2"/>
      <c r="C1367" s="2"/>
      <c r="D1367" s="2"/>
      <c r="E1367" s="2"/>
      <c r="F1367" s="2"/>
      <c r="G1367" s="2"/>
      <c r="H1367" s="2"/>
      <c r="I1367" s="2"/>
      <c r="J1367" s="2"/>
      <c r="K1367" s="2"/>
      <c r="L1367" s="2"/>
      <c r="M1367" s="2"/>
      <c r="N1367" s="2"/>
      <c r="O1367" s="2"/>
      <c r="P1367" s="82"/>
    </row>
    <row r="1368" spans="1:16" s="3" customFormat="1" x14ac:dyDescent="0.2">
      <c r="A1368" s="2"/>
      <c r="B1368" s="2"/>
      <c r="C1368" s="2"/>
      <c r="D1368" s="2"/>
      <c r="E1368" s="2"/>
      <c r="F1368" s="2"/>
      <c r="G1368" s="2"/>
      <c r="H1368" s="2"/>
      <c r="I1368" s="2"/>
      <c r="J1368" s="2"/>
      <c r="K1368" s="2"/>
      <c r="L1368" s="2"/>
      <c r="M1368" s="2"/>
      <c r="N1368" s="2"/>
      <c r="O1368" s="2"/>
      <c r="P1368" s="82"/>
    </row>
    <row r="1369" spans="1:16" s="3" customFormat="1" x14ac:dyDescent="0.2">
      <c r="A1369" s="2"/>
      <c r="B1369" s="2"/>
      <c r="C1369" s="2"/>
      <c r="D1369" s="2"/>
      <c r="E1369" s="2"/>
      <c r="F1369" s="2"/>
      <c r="G1369" s="2"/>
      <c r="H1369" s="2"/>
      <c r="I1369" s="2"/>
      <c r="J1369" s="2"/>
      <c r="K1369" s="2"/>
      <c r="L1369" s="2"/>
      <c r="M1369" s="2"/>
      <c r="N1369" s="2"/>
      <c r="O1369" s="2"/>
      <c r="P1369" s="82"/>
    </row>
    <row r="1370" spans="1:16" s="3" customFormat="1" x14ac:dyDescent="0.2">
      <c r="A1370" s="2"/>
      <c r="B1370" s="2"/>
      <c r="C1370" s="2"/>
      <c r="D1370" s="2"/>
      <c r="E1370" s="2"/>
      <c r="F1370" s="2"/>
      <c r="G1370" s="2"/>
      <c r="H1370" s="2"/>
      <c r="I1370" s="2"/>
      <c r="J1370" s="2"/>
      <c r="K1370" s="2"/>
      <c r="L1370" s="2"/>
      <c r="M1370" s="2"/>
      <c r="N1370" s="2"/>
      <c r="O1370" s="2"/>
      <c r="P1370" s="82"/>
    </row>
    <row r="1371" spans="1:16" s="3" customFormat="1" x14ac:dyDescent="0.2">
      <c r="A1371" s="2"/>
      <c r="B1371" s="2"/>
      <c r="C1371" s="2"/>
      <c r="D1371" s="2"/>
      <c r="E1371" s="2"/>
      <c r="F1371" s="2"/>
      <c r="G1371" s="2"/>
      <c r="H1371" s="2"/>
      <c r="I1371" s="2"/>
      <c r="J1371" s="2"/>
      <c r="K1371" s="2"/>
      <c r="L1371" s="2"/>
      <c r="M1371" s="2"/>
      <c r="N1371" s="2"/>
      <c r="O1371" s="2"/>
      <c r="P1371" s="82"/>
    </row>
    <row r="1372" spans="1:16" s="3" customFormat="1" x14ac:dyDescent="0.2">
      <c r="A1372" s="2"/>
      <c r="B1372" s="2"/>
      <c r="C1372" s="2"/>
      <c r="D1372" s="2"/>
      <c r="E1372" s="2"/>
      <c r="F1372" s="2"/>
      <c r="G1372" s="2"/>
      <c r="H1372" s="2"/>
      <c r="I1372" s="2"/>
      <c r="J1372" s="2"/>
      <c r="K1372" s="2"/>
      <c r="L1372" s="2"/>
      <c r="M1372" s="2"/>
      <c r="N1372" s="2"/>
      <c r="O1372" s="2"/>
      <c r="P1372" s="82"/>
    </row>
    <row r="1373" spans="1:16" s="3" customFormat="1" x14ac:dyDescent="0.2">
      <c r="A1373" s="2"/>
      <c r="B1373" s="2"/>
      <c r="C1373" s="2"/>
      <c r="D1373" s="2"/>
      <c r="E1373" s="2"/>
      <c r="F1373" s="2"/>
      <c r="G1373" s="2"/>
      <c r="H1373" s="2"/>
      <c r="I1373" s="2"/>
      <c r="J1373" s="2"/>
      <c r="K1373" s="2"/>
      <c r="L1373" s="2"/>
      <c r="M1373" s="2"/>
      <c r="N1373" s="2"/>
      <c r="O1373" s="2"/>
      <c r="P1373" s="82"/>
    </row>
    <row r="1374" spans="1:16" s="3" customFormat="1" x14ac:dyDescent="0.2">
      <c r="A1374" s="2"/>
      <c r="B1374" s="2"/>
      <c r="C1374" s="2"/>
      <c r="D1374" s="2"/>
      <c r="E1374" s="2"/>
      <c r="F1374" s="2"/>
      <c r="G1374" s="2"/>
      <c r="H1374" s="2"/>
      <c r="I1374" s="2"/>
      <c r="J1374" s="2"/>
      <c r="K1374" s="2"/>
      <c r="L1374" s="2"/>
      <c r="M1374" s="2"/>
      <c r="N1374" s="2"/>
      <c r="O1374" s="2"/>
      <c r="P1374" s="82"/>
    </row>
    <row r="1375" spans="1:16" s="3" customFormat="1" x14ac:dyDescent="0.2">
      <c r="A1375" s="2"/>
      <c r="B1375" s="2"/>
      <c r="C1375" s="2"/>
      <c r="D1375" s="2"/>
      <c r="E1375" s="2"/>
      <c r="F1375" s="2"/>
      <c r="G1375" s="2"/>
      <c r="H1375" s="2"/>
      <c r="I1375" s="2"/>
      <c r="J1375" s="2"/>
      <c r="K1375" s="2"/>
      <c r="L1375" s="2"/>
      <c r="M1375" s="2"/>
      <c r="N1375" s="2"/>
      <c r="O1375" s="2"/>
      <c r="P1375" s="82"/>
    </row>
    <row r="1376" spans="1:16" s="3" customFormat="1" x14ac:dyDescent="0.2">
      <c r="A1376" s="2"/>
      <c r="B1376" s="2"/>
      <c r="C1376" s="2"/>
      <c r="D1376" s="2"/>
      <c r="E1376" s="2"/>
      <c r="F1376" s="2"/>
      <c r="G1376" s="2"/>
      <c r="H1376" s="2"/>
      <c r="I1376" s="2"/>
      <c r="J1376" s="2"/>
      <c r="K1376" s="2"/>
      <c r="L1376" s="2"/>
      <c r="M1376" s="2"/>
      <c r="N1376" s="2"/>
      <c r="O1376" s="2"/>
      <c r="P1376" s="82"/>
    </row>
    <row r="1377" spans="1:16" s="3" customFormat="1" x14ac:dyDescent="0.2">
      <c r="A1377" s="2"/>
      <c r="B1377" s="2"/>
      <c r="C1377" s="2"/>
      <c r="D1377" s="2"/>
      <c r="E1377" s="2"/>
      <c r="F1377" s="2"/>
      <c r="G1377" s="2"/>
      <c r="H1377" s="2"/>
      <c r="I1377" s="2"/>
      <c r="J1377" s="2"/>
      <c r="K1377" s="2"/>
      <c r="L1377" s="2"/>
      <c r="M1377" s="2"/>
      <c r="N1377" s="2"/>
      <c r="O1377" s="2"/>
      <c r="P1377" s="82"/>
    </row>
    <row r="1378" spans="1:16" s="3" customFormat="1" x14ac:dyDescent="0.2">
      <c r="A1378" s="2"/>
      <c r="B1378" s="2"/>
      <c r="C1378" s="2"/>
      <c r="D1378" s="2"/>
      <c r="E1378" s="2"/>
      <c r="F1378" s="2"/>
      <c r="G1378" s="2"/>
      <c r="H1378" s="2"/>
      <c r="I1378" s="2"/>
      <c r="J1378" s="2"/>
      <c r="K1378" s="2"/>
      <c r="L1378" s="2"/>
      <c r="M1378" s="2"/>
      <c r="N1378" s="2"/>
      <c r="O1378" s="2"/>
      <c r="P1378" s="82"/>
    </row>
    <row r="1379" spans="1:16" s="3" customFormat="1" x14ac:dyDescent="0.2">
      <c r="A1379" s="2"/>
      <c r="B1379" s="2"/>
      <c r="C1379" s="2"/>
      <c r="D1379" s="2"/>
      <c r="E1379" s="2"/>
      <c r="F1379" s="2"/>
      <c r="G1379" s="2"/>
      <c r="H1379" s="2"/>
      <c r="I1379" s="2"/>
      <c r="J1379" s="2"/>
      <c r="K1379" s="2"/>
      <c r="L1379" s="2"/>
      <c r="M1379" s="2"/>
      <c r="N1379" s="2"/>
      <c r="O1379" s="2"/>
      <c r="P1379" s="82"/>
    </row>
    <row r="1380" spans="1:16" s="3" customFormat="1" x14ac:dyDescent="0.2">
      <c r="A1380" s="2"/>
      <c r="B1380" s="2"/>
      <c r="C1380" s="2"/>
      <c r="D1380" s="2"/>
      <c r="E1380" s="2"/>
      <c r="F1380" s="2"/>
      <c r="G1380" s="2"/>
      <c r="H1380" s="2"/>
      <c r="I1380" s="2"/>
      <c r="J1380" s="2"/>
      <c r="K1380" s="2"/>
      <c r="L1380" s="2"/>
      <c r="M1380" s="2"/>
      <c r="N1380" s="2"/>
      <c r="O1380" s="2"/>
      <c r="P1380" s="82"/>
    </row>
    <row r="1381" spans="1:16" s="3" customFormat="1" x14ac:dyDescent="0.2">
      <c r="A1381" s="2"/>
      <c r="B1381" s="2"/>
      <c r="C1381" s="2"/>
      <c r="D1381" s="2"/>
      <c r="E1381" s="2"/>
      <c r="F1381" s="2"/>
      <c r="G1381" s="2"/>
      <c r="H1381" s="2"/>
      <c r="I1381" s="2"/>
      <c r="J1381" s="2"/>
      <c r="K1381" s="2"/>
      <c r="L1381" s="2"/>
      <c r="M1381" s="2"/>
      <c r="N1381" s="2"/>
      <c r="O1381" s="2"/>
      <c r="P1381" s="82"/>
    </row>
    <row r="1382" spans="1:16" s="3" customFormat="1" x14ac:dyDescent="0.2">
      <c r="A1382" s="2"/>
      <c r="B1382" s="2"/>
      <c r="C1382" s="2"/>
      <c r="D1382" s="2"/>
      <c r="E1382" s="2"/>
      <c r="F1382" s="2"/>
      <c r="G1382" s="2"/>
      <c r="H1382" s="2"/>
      <c r="I1382" s="2"/>
      <c r="J1382" s="2"/>
      <c r="K1382" s="2"/>
      <c r="L1382" s="2"/>
      <c r="M1382" s="2"/>
      <c r="N1382" s="2"/>
      <c r="O1382" s="2"/>
      <c r="P1382" s="82"/>
    </row>
    <row r="1383" spans="1:16" s="3" customFormat="1" x14ac:dyDescent="0.2">
      <c r="A1383" s="2"/>
      <c r="B1383" s="2"/>
      <c r="C1383" s="2"/>
      <c r="D1383" s="2"/>
      <c r="E1383" s="2"/>
      <c r="F1383" s="2"/>
      <c r="G1383" s="2"/>
      <c r="H1383" s="2"/>
      <c r="I1383" s="2"/>
      <c r="J1383" s="2"/>
      <c r="K1383" s="2"/>
      <c r="L1383" s="2"/>
      <c r="M1383" s="2"/>
      <c r="N1383" s="2"/>
      <c r="O1383" s="2"/>
      <c r="P1383" s="82"/>
    </row>
    <row r="1384" spans="1:16" s="3" customFormat="1" x14ac:dyDescent="0.2">
      <c r="A1384" s="2"/>
      <c r="B1384" s="2"/>
      <c r="C1384" s="2"/>
      <c r="D1384" s="2"/>
      <c r="E1384" s="2"/>
      <c r="F1384" s="2"/>
      <c r="G1384" s="2"/>
      <c r="H1384" s="2"/>
      <c r="I1384" s="2"/>
      <c r="J1384" s="2"/>
      <c r="K1384" s="2"/>
      <c r="L1384" s="2"/>
      <c r="M1384" s="2"/>
      <c r="N1384" s="2"/>
      <c r="O1384" s="2"/>
      <c r="P1384" s="82"/>
    </row>
    <row r="1385" spans="1:16" s="3" customFormat="1" x14ac:dyDescent="0.2">
      <c r="A1385" s="2"/>
      <c r="B1385" s="2"/>
      <c r="C1385" s="2"/>
      <c r="D1385" s="2"/>
      <c r="E1385" s="2"/>
      <c r="F1385" s="2"/>
      <c r="G1385" s="2"/>
      <c r="H1385" s="2"/>
      <c r="I1385" s="2"/>
      <c r="J1385" s="2"/>
      <c r="K1385" s="2"/>
      <c r="L1385" s="2"/>
      <c r="M1385" s="2"/>
      <c r="N1385" s="2"/>
      <c r="O1385" s="2"/>
      <c r="P1385" s="82"/>
    </row>
    <row r="1386" spans="1:16" s="3" customFormat="1" x14ac:dyDescent="0.2">
      <c r="A1386" s="2"/>
      <c r="B1386" s="2"/>
      <c r="C1386" s="2"/>
      <c r="D1386" s="2"/>
      <c r="E1386" s="2"/>
      <c r="F1386" s="2"/>
      <c r="G1386" s="2"/>
      <c r="H1386" s="2"/>
      <c r="I1386" s="2"/>
      <c r="J1386" s="2"/>
      <c r="K1386" s="2"/>
      <c r="L1386" s="2"/>
      <c r="M1386" s="2"/>
      <c r="N1386" s="2"/>
      <c r="O1386" s="2"/>
      <c r="P1386" s="82"/>
    </row>
    <row r="1387" spans="1:16" s="3" customFormat="1" x14ac:dyDescent="0.2">
      <c r="A1387" s="2"/>
      <c r="B1387" s="2"/>
      <c r="C1387" s="2"/>
      <c r="D1387" s="2"/>
      <c r="E1387" s="2"/>
      <c r="F1387" s="2"/>
      <c r="G1387" s="2"/>
      <c r="H1387" s="2"/>
      <c r="I1387" s="2"/>
      <c r="J1387" s="2"/>
      <c r="K1387" s="2"/>
      <c r="L1387" s="2"/>
      <c r="M1387" s="2"/>
      <c r="N1387" s="2"/>
      <c r="O1387" s="2"/>
      <c r="P1387" s="82"/>
    </row>
    <row r="1388" spans="1:16" s="3" customFormat="1" x14ac:dyDescent="0.2">
      <c r="A1388" s="2"/>
      <c r="B1388" s="2"/>
      <c r="C1388" s="2"/>
      <c r="D1388" s="2"/>
      <c r="E1388" s="2"/>
      <c r="F1388" s="2"/>
      <c r="G1388" s="2"/>
      <c r="H1388" s="2"/>
      <c r="I1388" s="2"/>
      <c r="J1388" s="2"/>
      <c r="K1388" s="2"/>
      <c r="L1388" s="2"/>
      <c r="M1388" s="2"/>
      <c r="N1388" s="2"/>
      <c r="O1388" s="2"/>
      <c r="P1388" s="82"/>
    </row>
    <row r="1389" spans="1:16" s="3" customFormat="1" x14ac:dyDescent="0.2">
      <c r="A1389" s="2"/>
      <c r="B1389" s="2"/>
      <c r="C1389" s="2"/>
      <c r="D1389" s="2"/>
      <c r="E1389" s="2"/>
      <c r="F1389" s="2"/>
      <c r="G1389" s="2"/>
      <c r="H1389" s="2"/>
      <c r="I1389" s="2"/>
      <c r="J1389" s="2"/>
      <c r="K1389" s="2"/>
      <c r="L1389" s="2"/>
      <c r="M1389" s="2"/>
      <c r="N1389" s="2"/>
      <c r="O1389" s="2"/>
      <c r="P1389" s="82"/>
    </row>
    <row r="1390" spans="1:16" s="3" customFormat="1" x14ac:dyDescent="0.2">
      <c r="A1390" s="2"/>
      <c r="B1390" s="2"/>
      <c r="C1390" s="2"/>
      <c r="D1390" s="2"/>
      <c r="E1390" s="2"/>
      <c r="F1390" s="2"/>
      <c r="G1390" s="2"/>
      <c r="H1390" s="2"/>
      <c r="I1390" s="2"/>
      <c r="J1390" s="2"/>
      <c r="K1390" s="2"/>
      <c r="L1390" s="2"/>
      <c r="M1390" s="2"/>
      <c r="N1390" s="2"/>
      <c r="O1390" s="2"/>
      <c r="P1390" s="82"/>
    </row>
    <row r="1391" spans="1:16" s="3" customFormat="1" x14ac:dyDescent="0.2">
      <c r="A1391" s="2"/>
      <c r="B1391" s="2"/>
      <c r="C1391" s="2"/>
      <c r="D1391" s="2"/>
      <c r="E1391" s="2"/>
      <c r="F1391" s="2"/>
      <c r="G1391" s="2"/>
      <c r="H1391" s="2"/>
      <c r="I1391" s="2"/>
      <c r="J1391" s="2"/>
      <c r="K1391" s="2"/>
      <c r="L1391" s="2"/>
      <c r="M1391" s="2"/>
      <c r="N1391" s="2"/>
      <c r="O1391" s="2"/>
      <c r="P1391" s="82"/>
    </row>
    <row r="1392" spans="1:16" s="3" customFormat="1" x14ac:dyDescent="0.2">
      <c r="A1392" s="2"/>
      <c r="B1392" s="2"/>
      <c r="C1392" s="2"/>
      <c r="D1392" s="2"/>
      <c r="E1392" s="2"/>
      <c r="F1392" s="2"/>
      <c r="G1392" s="2"/>
      <c r="H1392" s="2"/>
      <c r="I1392" s="2"/>
      <c r="J1392" s="2"/>
      <c r="K1392" s="2"/>
      <c r="L1392" s="2"/>
      <c r="M1392" s="2"/>
      <c r="N1392" s="2"/>
      <c r="O1392" s="2"/>
      <c r="P1392" s="82"/>
    </row>
    <row r="1393" spans="1:16" s="3" customFormat="1" x14ac:dyDescent="0.2">
      <c r="A1393" s="2"/>
      <c r="B1393" s="2"/>
      <c r="C1393" s="2"/>
      <c r="D1393" s="2"/>
      <c r="E1393" s="2"/>
      <c r="F1393" s="2"/>
      <c r="G1393" s="2"/>
      <c r="H1393" s="2"/>
      <c r="I1393" s="2"/>
      <c r="J1393" s="2"/>
      <c r="K1393" s="2"/>
      <c r="L1393" s="2"/>
      <c r="M1393" s="2"/>
      <c r="N1393" s="2"/>
      <c r="O1393" s="2"/>
      <c r="P1393" s="82"/>
    </row>
    <row r="1394" spans="1:16" s="3" customFormat="1" x14ac:dyDescent="0.2">
      <c r="A1394" s="2"/>
      <c r="B1394" s="2"/>
      <c r="C1394" s="2"/>
      <c r="D1394" s="2"/>
      <c r="E1394" s="2"/>
      <c r="F1394" s="2"/>
      <c r="G1394" s="2"/>
      <c r="H1394" s="2"/>
      <c r="I1394" s="2"/>
      <c r="J1394" s="2"/>
      <c r="K1394" s="2"/>
      <c r="L1394" s="2"/>
      <c r="M1394" s="2"/>
      <c r="N1394" s="2"/>
      <c r="O1394" s="2"/>
      <c r="P1394" s="82"/>
    </row>
    <row r="1395" spans="1:16" s="3" customFormat="1" x14ac:dyDescent="0.2">
      <c r="A1395" s="2"/>
      <c r="B1395" s="2"/>
      <c r="C1395" s="2"/>
      <c r="D1395" s="2"/>
      <c r="E1395" s="2"/>
      <c r="F1395" s="2"/>
      <c r="G1395" s="2"/>
      <c r="H1395" s="2"/>
      <c r="I1395" s="2"/>
      <c r="J1395" s="2"/>
      <c r="K1395" s="2"/>
      <c r="L1395" s="2"/>
      <c r="M1395" s="2"/>
      <c r="N1395" s="2"/>
      <c r="O1395" s="2"/>
      <c r="P1395" s="82"/>
    </row>
    <row r="1396" spans="1:16" s="3" customFormat="1" x14ac:dyDescent="0.2">
      <c r="A1396" s="2"/>
      <c r="B1396" s="2"/>
      <c r="C1396" s="2"/>
      <c r="D1396" s="2"/>
      <c r="E1396" s="2"/>
      <c r="F1396" s="2"/>
      <c r="G1396" s="2"/>
      <c r="H1396" s="2"/>
      <c r="I1396" s="2"/>
      <c r="J1396" s="2"/>
      <c r="K1396" s="2"/>
      <c r="L1396" s="2"/>
      <c r="M1396" s="2"/>
      <c r="N1396" s="2"/>
      <c r="O1396" s="2"/>
      <c r="P1396" s="82"/>
    </row>
    <row r="1397" spans="1:16" s="3" customFormat="1" x14ac:dyDescent="0.2">
      <c r="A1397" s="2"/>
      <c r="B1397" s="2"/>
      <c r="C1397" s="2"/>
      <c r="D1397" s="2"/>
      <c r="E1397" s="2"/>
      <c r="F1397" s="2"/>
      <c r="G1397" s="2"/>
      <c r="H1397" s="2"/>
      <c r="I1397" s="2"/>
      <c r="J1397" s="2"/>
      <c r="K1397" s="2"/>
      <c r="L1397" s="2"/>
      <c r="M1397" s="2"/>
      <c r="N1397" s="2"/>
      <c r="O1397" s="2"/>
      <c r="P1397" s="82"/>
    </row>
    <row r="1398" spans="1:16" s="3" customFormat="1" x14ac:dyDescent="0.2">
      <c r="A1398" s="2"/>
      <c r="B1398" s="2"/>
      <c r="C1398" s="2"/>
      <c r="D1398" s="2"/>
      <c r="E1398" s="2"/>
      <c r="F1398" s="2"/>
      <c r="G1398" s="2"/>
      <c r="H1398" s="2"/>
      <c r="I1398" s="2"/>
      <c r="J1398" s="2"/>
      <c r="K1398" s="2"/>
      <c r="L1398" s="2"/>
      <c r="M1398" s="2"/>
      <c r="N1398" s="2"/>
      <c r="O1398" s="2"/>
      <c r="P1398" s="82"/>
    </row>
    <row r="1399" spans="1:16" s="3" customFormat="1" x14ac:dyDescent="0.2">
      <c r="A1399" s="2"/>
      <c r="B1399" s="2"/>
      <c r="C1399" s="2"/>
      <c r="D1399" s="2"/>
      <c r="E1399" s="2"/>
      <c r="F1399" s="2"/>
      <c r="G1399" s="2"/>
      <c r="H1399" s="2"/>
      <c r="I1399" s="2"/>
      <c r="J1399" s="2"/>
      <c r="K1399" s="2"/>
      <c r="L1399" s="2"/>
      <c r="M1399" s="2"/>
      <c r="N1399" s="2"/>
      <c r="O1399" s="2"/>
      <c r="P1399" s="82"/>
    </row>
    <row r="1400" spans="1:16" s="3" customFormat="1" x14ac:dyDescent="0.2">
      <c r="A1400" s="2"/>
      <c r="B1400" s="2"/>
      <c r="C1400" s="2"/>
      <c r="D1400" s="2"/>
      <c r="E1400" s="2"/>
      <c r="F1400" s="2"/>
      <c r="G1400" s="2"/>
      <c r="H1400" s="2"/>
      <c r="I1400" s="2"/>
      <c r="J1400" s="2"/>
      <c r="K1400" s="2"/>
      <c r="L1400" s="2"/>
      <c r="M1400" s="2"/>
      <c r="N1400" s="2"/>
      <c r="O1400" s="2"/>
      <c r="P1400" s="82"/>
    </row>
    <row r="1401" spans="1:16" s="3" customFormat="1" x14ac:dyDescent="0.2">
      <c r="A1401" s="2"/>
      <c r="B1401" s="2"/>
      <c r="C1401" s="2"/>
      <c r="D1401" s="2"/>
      <c r="E1401" s="2"/>
      <c r="F1401" s="2"/>
      <c r="G1401" s="2"/>
      <c r="H1401" s="2"/>
      <c r="I1401" s="2"/>
      <c r="J1401" s="2"/>
      <c r="K1401" s="2"/>
      <c r="L1401" s="2"/>
      <c r="M1401" s="2"/>
      <c r="N1401" s="2"/>
      <c r="O1401" s="2"/>
      <c r="P1401" s="82"/>
    </row>
    <row r="1402" spans="1:16" s="3" customFormat="1" x14ac:dyDescent="0.2">
      <c r="A1402" s="2"/>
      <c r="B1402" s="2"/>
      <c r="C1402" s="2"/>
      <c r="D1402" s="2"/>
      <c r="E1402" s="2"/>
      <c r="F1402" s="2"/>
      <c r="G1402" s="2"/>
      <c r="H1402" s="2"/>
      <c r="I1402" s="2"/>
      <c r="J1402" s="2"/>
      <c r="K1402" s="2"/>
      <c r="L1402" s="2"/>
      <c r="M1402" s="2"/>
      <c r="N1402" s="2"/>
      <c r="O1402" s="2"/>
      <c r="P1402" s="82"/>
    </row>
    <row r="1403" spans="1:16" s="3" customFormat="1" x14ac:dyDescent="0.2">
      <c r="A1403" s="2"/>
      <c r="B1403" s="2"/>
      <c r="C1403" s="2"/>
      <c r="D1403" s="2"/>
      <c r="E1403" s="2"/>
      <c r="F1403" s="2"/>
      <c r="G1403" s="2"/>
      <c r="H1403" s="2"/>
      <c r="I1403" s="2"/>
      <c r="J1403" s="2"/>
      <c r="K1403" s="2"/>
      <c r="L1403" s="2"/>
      <c r="M1403" s="2"/>
      <c r="N1403" s="2"/>
      <c r="O1403" s="2"/>
      <c r="P1403" s="82"/>
    </row>
    <row r="1404" spans="1:16" s="3" customFormat="1" x14ac:dyDescent="0.2">
      <c r="A1404" s="2"/>
      <c r="B1404" s="2"/>
      <c r="C1404" s="2"/>
      <c r="D1404" s="2"/>
      <c r="E1404" s="2"/>
      <c r="F1404" s="2"/>
      <c r="G1404" s="2"/>
      <c r="H1404" s="2"/>
      <c r="I1404" s="2"/>
      <c r="J1404" s="2"/>
      <c r="K1404" s="2"/>
      <c r="L1404" s="2"/>
      <c r="M1404" s="2"/>
      <c r="N1404" s="2"/>
      <c r="O1404" s="2"/>
      <c r="P1404" s="82"/>
    </row>
    <row r="1405" spans="1:16" s="3" customFormat="1" x14ac:dyDescent="0.2">
      <c r="A1405" s="2"/>
      <c r="B1405" s="2"/>
      <c r="C1405" s="2"/>
      <c r="D1405" s="2"/>
      <c r="E1405" s="2"/>
      <c r="F1405" s="2"/>
      <c r="G1405" s="2"/>
      <c r="H1405" s="2"/>
      <c r="I1405" s="2"/>
      <c r="J1405" s="2"/>
      <c r="K1405" s="2"/>
      <c r="L1405" s="2"/>
      <c r="M1405" s="2"/>
      <c r="N1405" s="2"/>
      <c r="O1405" s="2"/>
      <c r="P1405" s="82"/>
    </row>
    <row r="1406" spans="1:16" s="3" customFormat="1" x14ac:dyDescent="0.2">
      <c r="A1406" s="2"/>
      <c r="B1406" s="2"/>
      <c r="C1406" s="2"/>
      <c r="D1406" s="2"/>
      <c r="E1406" s="2"/>
      <c r="F1406" s="2"/>
      <c r="G1406" s="2"/>
      <c r="H1406" s="2"/>
      <c r="I1406" s="2"/>
      <c r="J1406" s="2"/>
      <c r="K1406" s="2"/>
      <c r="L1406" s="2"/>
      <c r="M1406" s="2"/>
      <c r="N1406" s="2"/>
      <c r="O1406" s="2"/>
      <c r="P1406" s="82"/>
    </row>
    <row r="1407" spans="1:16" s="3" customFormat="1" x14ac:dyDescent="0.2">
      <c r="A1407" s="2"/>
      <c r="B1407" s="2"/>
      <c r="C1407" s="2"/>
      <c r="D1407" s="2"/>
      <c r="E1407" s="2"/>
      <c r="F1407" s="2"/>
      <c r="G1407" s="2"/>
      <c r="H1407" s="2"/>
      <c r="I1407" s="2"/>
      <c r="J1407" s="2"/>
      <c r="K1407" s="2"/>
      <c r="L1407" s="2"/>
      <c r="M1407" s="2"/>
      <c r="N1407" s="2"/>
      <c r="O1407" s="2"/>
      <c r="P1407" s="82"/>
    </row>
    <row r="1408" spans="1:16" s="3" customFormat="1" x14ac:dyDescent="0.2">
      <c r="A1408" s="2"/>
      <c r="B1408" s="2"/>
      <c r="C1408" s="2"/>
      <c r="D1408" s="2"/>
      <c r="E1408" s="2"/>
      <c r="F1408" s="2"/>
      <c r="G1408" s="2"/>
      <c r="H1408" s="2"/>
      <c r="I1408" s="2"/>
      <c r="J1408" s="2"/>
      <c r="K1408" s="2"/>
      <c r="L1408" s="2"/>
      <c r="M1408" s="2"/>
      <c r="N1408" s="2"/>
      <c r="O1408" s="2"/>
      <c r="P1408" s="82"/>
    </row>
    <row r="1409" spans="1:16" s="3" customFormat="1" x14ac:dyDescent="0.2">
      <c r="A1409" s="2"/>
      <c r="B1409" s="2"/>
      <c r="C1409" s="2"/>
      <c r="D1409" s="2"/>
      <c r="E1409" s="2"/>
      <c r="F1409" s="2"/>
      <c r="G1409" s="2"/>
      <c r="H1409" s="2"/>
      <c r="I1409" s="2"/>
      <c r="J1409" s="2"/>
      <c r="K1409" s="2"/>
      <c r="L1409" s="2"/>
      <c r="M1409" s="2"/>
      <c r="N1409" s="2"/>
      <c r="O1409" s="2"/>
      <c r="P1409" s="82"/>
    </row>
    <row r="1410" spans="1:16" s="3" customFormat="1" x14ac:dyDescent="0.2">
      <c r="A1410" s="2"/>
      <c r="B1410" s="2"/>
      <c r="C1410" s="2"/>
      <c r="D1410" s="2"/>
      <c r="E1410" s="2"/>
      <c r="F1410" s="2"/>
      <c r="G1410" s="2"/>
      <c r="H1410" s="2"/>
      <c r="I1410" s="2"/>
      <c r="J1410" s="2"/>
      <c r="K1410" s="2"/>
      <c r="L1410" s="2"/>
      <c r="M1410" s="2"/>
      <c r="N1410" s="2"/>
      <c r="O1410" s="2"/>
      <c r="P1410" s="82"/>
    </row>
    <row r="1411" spans="1:16" s="3" customFormat="1" x14ac:dyDescent="0.2">
      <c r="A1411" s="2"/>
      <c r="B1411" s="2"/>
      <c r="C1411" s="2"/>
      <c r="D1411" s="2"/>
      <c r="E1411" s="2"/>
      <c r="F1411" s="2"/>
      <c r="G1411" s="2"/>
      <c r="H1411" s="2"/>
      <c r="I1411" s="2"/>
      <c r="J1411" s="2"/>
      <c r="K1411" s="2"/>
      <c r="L1411" s="2"/>
      <c r="M1411" s="2"/>
      <c r="N1411" s="2"/>
      <c r="O1411" s="2"/>
      <c r="P1411" s="82"/>
    </row>
    <row r="1412" spans="1:16" s="3" customFormat="1" x14ac:dyDescent="0.2">
      <c r="A1412" s="2"/>
      <c r="B1412" s="2"/>
      <c r="C1412" s="2"/>
      <c r="D1412" s="2"/>
      <c r="E1412" s="2"/>
      <c r="F1412" s="2"/>
      <c r="G1412" s="2"/>
      <c r="H1412" s="2"/>
      <c r="I1412" s="2"/>
      <c r="J1412" s="2"/>
      <c r="K1412" s="2"/>
      <c r="L1412" s="2"/>
      <c r="M1412" s="2"/>
      <c r="N1412" s="2"/>
      <c r="O1412" s="2"/>
      <c r="P1412" s="82"/>
    </row>
    <row r="1413" spans="1:16" s="3" customFormat="1" x14ac:dyDescent="0.2">
      <c r="A1413" s="2"/>
      <c r="B1413" s="2"/>
      <c r="C1413" s="2"/>
      <c r="D1413" s="2"/>
      <c r="E1413" s="2"/>
      <c r="F1413" s="2"/>
      <c r="G1413" s="2"/>
      <c r="H1413" s="2"/>
      <c r="I1413" s="2"/>
      <c r="J1413" s="2"/>
      <c r="K1413" s="2"/>
      <c r="L1413" s="2"/>
      <c r="M1413" s="2"/>
      <c r="N1413" s="2"/>
      <c r="O1413" s="2"/>
      <c r="P1413" s="82"/>
    </row>
    <row r="1414" spans="1:16" s="3" customFormat="1" x14ac:dyDescent="0.2">
      <c r="A1414" s="2"/>
      <c r="B1414" s="2"/>
      <c r="C1414" s="2"/>
      <c r="D1414" s="2"/>
      <c r="E1414" s="2"/>
      <c r="F1414" s="2"/>
      <c r="G1414" s="2"/>
      <c r="H1414" s="2"/>
      <c r="I1414" s="2"/>
      <c r="J1414" s="2"/>
      <c r="K1414" s="2"/>
      <c r="L1414" s="2"/>
      <c r="M1414" s="2"/>
      <c r="N1414" s="2"/>
      <c r="O1414" s="2"/>
      <c r="P1414" s="82"/>
    </row>
    <row r="1415" spans="1:16" s="3" customFormat="1" x14ac:dyDescent="0.2">
      <c r="A1415" s="2"/>
      <c r="B1415" s="2"/>
      <c r="C1415" s="2"/>
      <c r="D1415" s="2"/>
      <c r="E1415" s="2"/>
      <c r="F1415" s="2"/>
      <c r="G1415" s="2"/>
      <c r="H1415" s="2"/>
      <c r="I1415" s="2"/>
      <c r="J1415" s="2"/>
      <c r="K1415" s="2"/>
      <c r="L1415" s="2"/>
      <c r="M1415" s="2"/>
      <c r="N1415" s="2"/>
      <c r="O1415" s="2"/>
      <c r="P1415" s="82"/>
    </row>
    <row r="1416" spans="1:16" s="3" customFormat="1" x14ac:dyDescent="0.2">
      <c r="A1416" s="2"/>
      <c r="B1416" s="2"/>
      <c r="C1416" s="2"/>
      <c r="D1416" s="2"/>
      <c r="E1416" s="2"/>
      <c r="F1416" s="2"/>
      <c r="G1416" s="2"/>
      <c r="H1416" s="2"/>
      <c r="I1416" s="2"/>
      <c r="J1416" s="2"/>
      <c r="K1416" s="2"/>
      <c r="L1416" s="2"/>
      <c r="M1416" s="2"/>
      <c r="N1416" s="2"/>
      <c r="O1416" s="2"/>
      <c r="P1416" s="82"/>
    </row>
    <row r="1417" spans="1:16" s="3" customFormat="1" x14ac:dyDescent="0.2">
      <c r="A1417" s="2"/>
      <c r="B1417" s="2"/>
      <c r="C1417" s="2"/>
      <c r="D1417" s="2"/>
      <c r="E1417" s="2"/>
      <c r="F1417" s="2"/>
      <c r="G1417" s="2"/>
      <c r="H1417" s="2"/>
      <c r="I1417" s="2"/>
      <c r="J1417" s="2"/>
      <c r="K1417" s="2"/>
      <c r="L1417" s="2"/>
      <c r="M1417" s="2"/>
      <c r="N1417" s="2"/>
      <c r="O1417" s="2"/>
      <c r="P1417" s="82"/>
    </row>
    <row r="1418" spans="1:16" s="3" customFormat="1" x14ac:dyDescent="0.2">
      <c r="A1418" s="2"/>
      <c r="B1418" s="2"/>
      <c r="C1418" s="2"/>
      <c r="D1418" s="2"/>
      <c r="E1418" s="2"/>
      <c r="F1418" s="2"/>
      <c r="G1418" s="2"/>
      <c r="H1418" s="2"/>
      <c r="I1418" s="2"/>
      <c r="J1418" s="2"/>
      <c r="K1418" s="2"/>
      <c r="L1418" s="2"/>
      <c r="M1418" s="2"/>
      <c r="N1418" s="2"/>
      <c r="O1418" s="2"/>
      <c r="P1418" s="82"/>
    </row>
    <row r="1419" spans="1:16" s="3" customFormat="1" x14ac:dyDescent="0.2">
      <c r="A1419" s="2"/>
      <c r="B1419" s="2"/>
      <c r="C1419" s="2"/>
      <c r="D1419" s="2"/>
      <c r="E1419" s="2"/>
      <c r="F1419" s="2"/>
      <c r="G1419" s="2"/>
      <c r="H1419" s="2"/>
      <c r="I1419" s="2"/>
      <c r="J1419" s="2"/>
      <c r="K1419" s="2"/>
      <c r="L1419" s="2"/>
      <c r="M1419" s="2"/>
      <c r="N1419" s="2"/>
      <c r="O1419" s="2"/>
      <c r="P1419" s="82"/>
    </row>
    <row r="1420" spans="1:16" s="3" customFormat="1" x14ac:dyDescent="0.2">
      <c r="A1420" s="2"/>
      <c r="B1420" s="2"/>
      <c r="C1420" s="2"/>
      <c r="D1420" s="2"/>
      <c r="E1420" s="2"/>
      <c r="F1420" s="2"/>
      <c r="G1420" s="2"/>
      <c r="H1420" s="2"/>
      <c r="I1420" s="2"/>
      <c r="J1420" s="2"/>
      <c r="K1420" s="2"/>
      <c r="L1420" s="2"/>
      <c r="M1420" s="2"/>
      <c r="N1420" s="2"/>
      <c r="O1420" s="2"/>
      <c r="P1420" s="82"/>
    </row>
    <row r="1421" spans="1:16" s="3" customFormat="1" x14ac:dyDescent="0.2">
      <c r="A1421" s="2"/>
      <c r="B1421" s="2"/>
      <c r="C1421" s="2"/>
      <c r="D1421" s="2"/>
      <c r="E1421" s="2"/>
      <c r="F1421" s="2"/>
      <c r="G1421" s="2"/>
      <c r="H1421" s="2"/>
      <c r="I1421" s="2"/>
      <c r="J1421" s="2"/>
      <c r="K1421" s="2"/>
      <c r="L1421" s="2"/>
      <c r="M1421" s="2"/>
      <c r="N1421" s="2"/>
      <c r="O1421" s="2"/>
      <c r="P1421" s="82"/>
    </row>
    <row r="1422" spans="1:16" s="3" customFormat="1" x14ac:dyDescent="0.2">
      <c r="A1422" s="2"/>
      <c r="B1422" s="2"/>
      <c r="C1422" s="2"/>
      <c r="D1422" s="2"/>
      <c r="E1422" s="2"/>
      <c r="F1422" s="2"/>
      <c r="G1422" s="2"/>
      <c r="H1422" s="2"/>
      <c r="I1422" s="2"/>
      <c r="J1422" s="2"/>
      <c r="K1422" s="2"/>
      <c r="L1422" s="2"/>
      <c r="M1422" s="2"/>
      <c r="N1422" s="2"/>
      <c r="O1422" s="2"/>
      <c r="P1422" s="82"/>
    </row>
    <row r="1423" spans="1:16" s="3" customFormat="1" x14ac:dyDescent="0.2">
      <c r="A1423" s="2"/>
      <c r="B1423" s="2"/>
      <c r="C1423" s="2"/>
      <c r="D1423" s="2"/>
      <c r="E1423" s="2"/>
      <c r="F1423" s="2"/>
      <c r="G1423" s="2"/>
      <c r="H1423" s="2"/>
      <c r="I1423" s="2"/>
      <c r="J1423" s="2"/>
      <c r="K1423" s="2"/>
      <c r="L1423" s="2"/>
      <c r="M1423" s="2"/>
      <c r="N1423" s="2"/>
      <c r="O1423" s="2"/>
      <c r="P1423" s="82"/>
    </row>
    <row r="1424" spans="1:16" s="3" customFormat="1" x14ac:dyDescent="0.2">
      <c r="A1424" s="2"/>
      <c r="B1424" s="2"/>
      <c r="C1424" s="2"/>
      <c r="D1424" s="2"/>
      <c r="E1424" s="2"/>
      <c r="F1424" s="2"/>
      <c r="G1424" s="2"/>
      <c r="H1424" s="2"/>
      <c r="I1424" s="2"/>
      <c r="J1424" s="2"/>
      <c r="K1424" s="2"/>
      <c r="L1424" s="2"/>
      <c r="M1424" s="2"/>
      <c r="N1424" s="2"/>
      <c r="O1424" s="2"/>
      <c r="P1424" s="82"/>
    </row>
    <row r="1425" spans="1:16" s="3" customFormat="1" x14ac:dyDescent="0.2">
      <c r="A1425" s="2"/>
      <c r="B1425" s="2"/>
      <c r="C1425" s="2"/>
      <c r="D1425" s="2"/>
      <c r="E1425" s="2"/>
      <c r="F1425" s="2"/>
      <c r="G1425" s="2"/>
      <c r="H1425" s="2"/>
      <c r="I1425" s="2"/>
      <c r="J1425" s="2"/>
      <c r="K1425" s="2"/>
      <c r="L1425" s="2"/>
      <c r="M1425" s="2"/>
      <c r="N1425" s="2"/>
      <c r="O1425" s="2"/>
      <c r="P1425" s="82"/>
    </row>
    <row r="1426" spans="1:16" s="3" customFormat="1" x14ac:dyDescent="0.2">
      <c r="A1426" s="2"/>
      <c r="B1426" s="2"/>
      <c r="C1426" s="2"/>
      <c r="D1426" s="2"/>
      <c r="E1426" s="2"/>
      <c r="F1426" s="2"/>
      <c r="G1426" s="2"/>
      <c r="H1426" s="2"/>
      <c r="I1426" s="2"/>
      <c r="J1426" s="2"/>
      <c r="K1426" s="2"/>
      <c r="L1426" s="2"/>
      <c r="M1426" s="2"/>
      <c r="N1426" s="2"/>
      <c r="O1426" s="2"/>
      <c r="P1426" s="82"/>
    </row>
    <row r="1427" spans="1:16" s="3" customFormat="1" x14ac:dyDescent="0.2">
      <c r="A1427" s="2"/>
      <c r="B1427" s="2"/>
      <c r="C1427" s="2"/>
      <c r="D1427" s="2"/>
      <c r="E1427" s="2"/>
      <c r="F1427" s="2"/>
      <c r="G1427" s="2"/>
      <c r="H1427" s="2"/>
      <c r="I1427" s="2"/>
      <c r="J1427" s="2"/>
      <c r="K1427" s="2"/>
      <c r="L1427" s="2"/>
      <c r="M1427" s="2"/>
      <c r="N1427" s="2"/>
      <c r="O1427" s="2"/>
      <c r="P1427" s="82"/>
    </row>
    <row r="1428" spans="1:16" s="3" customFormat="1" x14ac:dyDescent="0.2">
      <c r="A1428" s="2"/>
      <c r="B1428" s="2"/>
      <c r="C1428" s="2"/>
      <c r="D1428" s="2"/>
      <c r="E1428" s="2"/>
      <c r="F1428" s="2"/>
      <c r="G1428" s="2"/>
      <c r="H1428" s="2"/>
      <c r="I1428" s="2"/>
      <c r="J1428" s="2"/>
      <c r="K1428" s="2"/>
      <c r="L1428" s="2"/>
      <c r="M1428" s="2"/>
      <c r="N1428" s="2"/>
      <c r="O1428" s="2"/>
      <c r="P1428" s="82"/>
    </row>
    <row r="1429" spans="1:16" s="3" customFormat="1" x14ac:dyDescent="0.2">
      <c r="A1429" s="2"/>
      <c r="B1429" s="2"/>
      <c r="C1429" s="2"/>
      <c r="D1429" s="2"/>
      <c r="E1429" s="2"/>
      <c r="F1429" s="2"/>
      <c r="G1429" s="2"/>
      <c r="H1429" s="2"/>
      <c r="I1429" s="2"/>
      <c r="J1429" s="2"/>
      <c r="K1429" s="2"/>
      <c r="L1429" s="2"/>
      <c r="M1429" s="2"/>
      <c r="N1429" s="2"/>
      <c r="O1429" s="2"/>
      <c r="P1429" s="82"/>
    </row>
    <row r="1430" spans="1:16" s="3" customFormat="1" x14ac:dyDescent="0.2">
      <c r="A1430" s="2"/>
      <c r="B1430" s="2"/>
      <c r="C1430" s="2"/>
      <c r="D1430" s="2"/>
      <c r="E1430" s="2"/>
      <c r="F1430" s="2"/>
      <c r="G1430" s="2"/>
      <c r="H1430" s="2"/>
      <c r="I1430" s="2"/>
      <c r="J1430" s="2"/>
      <c r="K1430" s="2"/>
      <c r="L1430" s="2"/>
      <c r="M1430" s="2"/>
      <c r="N1430" s="2"/>
      <c r="O1430" s="2"/>
      <c r="P1430" s="82"/>
    </row>
    <row r="1431" spans="1:16" s="3" customFormat="1" x14ac:dyDescent="0.2">
      <c r="A1431" s="2"/>
      <c r="B1431" s="2"/>
      <c r="C1431" s="2"/>
      <c r="D1431" s="2"/>
      <c r="E1431" s="2"/>
      <c r="F1431" s="2"/>
      <c r="G1431" s="2"/>
      <c r="H1431" s="2"/>
      <c r="I1431" s="2"/>
      <c r="J1431" s="2"/>
      <c r="K1431" s="2"/>
      <c r="L1431" s="2"/>
      <c r="M1431" s="2"/>
      <c r="N1431" s="2"/>
      <c r="O1431" s="2"/>
      <c r="P1431" s="82"/>
    </row>
    <row r="1432" spans="1:16" s="3" customFormat="1" x14ac:dyDescent="0.2">
      <c r="A1432" s="2"/>
      <c r="B1432" s="2"/>
      <c r="C1432" s="2"/>
      <c r="D1432" s="2"/>
      <c r="E1432" s="2"/>
      <c r="F1432" s="2"/>
      <c r="G1432" s="2"/>
      <c r="H1432" s="2"/>
      <c r="I1432" s="2"/>
      <c r="J1432" s="2"/>
      <c r="K1432" s="2"/>
      <c r="L1432" s="2"/>
      <c r="M1432" s="2"/>
      <c r="N1432" s="2"/>
      <c r="O1432" s="2"/>
      <c r="P1432" s="82"/>
    </row>
    <row r="1433" spans="1:16" s="3" customFormat="1" x14ac:dyDescent="0.2">
      <c r="A1433" s="2"/>
      <c r="B1433" s="2"/>
      <c r="C1433" s="2"/>
      <c r="D1433" s="2"/>
      <c r="E1433" s="2"/>
      <c r="F1433" s="2"/>
      <c r="G1433" s="2"/>
      <c r="H1433" s="2"/>
      <c r="I1433" s="2"/>
      <c r="J1433" s="2"/>
      <c r="K1433" s="2"/>
      <c r="L1433" s="2"/>
      <c r="M1433" s="2"/>
      <c r="N1433" s="2"/>
      <c r="O1433" s="2"/>
      <c r="P1433" s="82"/>
    </row>
    <row r="1434" spans="1:16" s="3" customFormat="1" x14ac:dyDescent="0.2">
      <c r="A1434" s="2"/>
      <c r="B1434" s="2"/>
      <c r="C1434" s="2"/>
      <c r="D1434" s="2"/>
      <c r="E1434" s="2"/>
      <c r="F1434" s="2"/>
      <c r="G1434" s="2"/>
      <c r="H1434" s="2"/>
      <c r="I1434" s="2"/>
      <c r="J1434" s="2"/>
      <c r="K1434" s="2"/>
      <c r="L1434" s="2"/>
      <c r="M1434" s="2"/>
      <c r="N1434" s="2"/>
      <c r="O1434" s="2"/>
      <c r="P1434" s="82"/>
    </row>
    <row r="1435" spans="1:16" s="3" customFormat="1" x14ac:dyDescent="0.2">
      <c r="A1435" s="2"/>
      <c r="B1435" s="2"/>
      <c r="C1435" s="2"/>
      <c r="D1435" s="2"/>
      <c r="E1435" s="2"/>
      <c r="F1435" s="2"/>
      <c r="G1435" s="2"/>
      <c r="H1435" s="2"/>
      <c r="I1435" s="2"/>
      <c r="J1435" s="2"/>
      <c r="K1435" s="2"/>
      <c r="L1435" s="2"/>
      <c r="M1435" s="2"/>
      <c r="N1435" s="2"/>
      <c r="O1435" s="2"/>
      <c r="P1435" s="82"/>
    </row>
    <row r="1436" spans="1:16" s="3" customFormat="1" x14ac:dyDescent="0.2">
      <c r="A1436" s="2"/>
      <c r="B1436" s="2"/>
      <c r="C1436" s="2"/>
      <c r="D1436" s="2"/>
      <c r="E1436" s="2"/>
      <c r="F1436" s="2"/>
      <c r="G1436" s="2"/>
      <c r="H1436" s="2"/>
      <c r="I1436" s="2"/>
      <c r="J1436" s="2"/>
      <c r="K1436" s="2"/>
      <c r="L1436" s="2"/>
      <c r="M1436" s="2"/>
      <c r="N1436" s="2"/>
      <c r="O1436" s="2"/>
      <c r="P1436" s="82"/>
    </row>
    <row r="1437" spans="1:16" s="3" customFormat="1" x14ac:dyDescent="0.2">
      <c r="A1437" s="2"/>
      <c r="B1437" s="2"/>
      <c r="C1437" s="2"/>
      <c r="D1437" s="2"/>
      <c r="E1437" s="2"/>
      <c r="F1437" s="2"/>
      <c r="G1437" s="2"/>
      <c r="H1437" s="2"/>
      <c r="I1437" s="2"/>
      <c r="J1437" s="2"/>
      <c r="K1437" s="2"/>
      <c r="L1437" s="2"/>
      <c r="M1437" s="2"/>
      <c r="N1437" s="2"/>
      <c r="O1437" s="2"/>
      <c r="P1437" s="82"/>
    </row>
    <row r="1438" spans="1:16" s="3" customFormat="1" x14ac:dyDescent="0.2">
      <c r="A1438" s="2"/>
      <c r="B1438" s="2"/>
      <c r="C1438" s="2"/>
      <c r="D1438" s="2"/>
      <c r="E1438" s="2"/>
      <c r="F1438" s="2"/>
      <c r="G1438" s="2"/>
      <c r="H1438" s="2"/>
      <c r="I1438" s="2"/>
      <c r="J1438" s="2"/>
      <c r="K1438" s="2"/>
      <c r="L1438" s="2"/>
      <c r="M1438" s="2"/>
      <c r="N1438" s="2"/>
      <c r="O1438" s="2"/>
      <c r="P1438" s="82"/>
    </row>
    <row r="1439" spans="1:16" s="3" customFormat="1" x14ac:dyDescent="0.2">
      <c r="A1439" s="2"/>
      <c r="B1439" s="2"/>
      <c r="C1439" s="2"/>
      <c r="D1439" s="2"/>
      <c r="E1439" s="2"/>
      <c r="F1439" s="2"/>
      <c r="G1439" s="2"/>
      <c r="H1439" s="2"/>
      <c r="I1439" s="2"/>
      <c r="J1439" s="2"/>
      <c r="K1439" s="2"/>
      <c r="L1439" s="2"/>
      <c r="M1439" s="2"/>
      <c r="N1439" s="2"/>
      <c r="O1439" s="2"/>
      <c r="P1439" s="82"/>
    </row>
    <row r="1440" spans="1:16" s="3" customFormat="1" x14ac:dyDescent="0.2">
      <c r="A1440" s="2"/>
      <c r="B1440" s="2"/>
      <c r="C1440" s="2"/>
      <c r="D1440" s="2"/>
      <c r="E1440" s="2"/>
      <c r="F1440" s="2"/>
      <c r="G1440" s="2"/>
      <c r="H1440" s="2"/>
      <c r="I1440" s="2"/>
      <c r="J1440" s="2"/>
      <c r="K1440" s="2"/>
      <c r="L1440" s="2"/>
      <c r="M1440" s="2"/>
      <c r="N1440" s="2"/>
      <c r="O1440" s="2"/>
      <c r="P1440" s="82"/>
    </row>
    <row r="1441" spans="1:16" s="3" customFormat="1" x14ac:dyDescent="0.2">
      <c r="A1441" s="2"/>
      <c r="B1441" s="2"/>
      <c r="C1441" s="2"/>
      <c r="D1441" s="2"/>
      <c r="E1441" s="2"/>
      <c r="F1441" s="2"/>
      <c r="G1441" s="2"/>
      <c r="H1441" s="2"/>
      <c r="I1441" s="2"/>
      <c r="J1441" s="2"/>
      <c r="K1441" s="2"/>
      <c r="L1441" s="2"/>
      <c r="M1441" s="2"/>
      <c r="N1441" s="2"/>
      <c r="O1441" s="2"/>
      <c r="P1441" s="82"/>
    </row>
    <row r="1442" spans="1:16" s="3" customFormat="1" x14ac:dyDescent="0.2">
      <c r="A1442" s="2"/>
      <c r="B1442" s="2"/>
      <c r="C1442" s="2"/>
      <c r="D1442" s="2"/>
      <c r="E1442" s="2"/>
      <c r="F1442" s="2"/>
      <c r="G1442" s="2"/>
      <c r="H1442" s="2"/>
      <c r="I1442" s="2"/>
      <c r="J1442" s="2"/>
      <c r="K1442" s="2"/>
      <c r="L1442" s="2"/>
      <c r="M1442" s="2"/>
      <c r="N1442" s="2"/>
      <c r="O1442" s="2"/>
      <c r="P1442" s="82"/>
    </row>
    <row r="1443" spans="1:16" s="3" customFormat="1" x14ac:dyDescent="0.2">
      <c r="A1443" s="2"/>
      <c r="B1443" s="2"/>
      <c r="C1443" s="2"/>
      <c r="D1443" s="2"/>
      <c r="E1443" s="2"/>
      <c r="F1443" s="2"/>
      <c r="G1443" s="2"/>
      <c r="H1443" s="2"/>
      <c r="I1443" s="2"/>
      <c r="J1443" s="2"/>
      <c r="K1443" s="2"/>
      <c r="L1443" s="2"/>
      <c r="M1443" s="2"/>
      <c r="N1443" s="2"/>
      <c r="O1443" s="2"/>
      <c r="P1443" s="82"/>
    </row>
    <row r="1444" spans="1:16" s="3" customFormat="1" x14ac:dyDescent="0.2">
      <c r="A1444" s="2"/>
      <c r="B1444" s="2"/>
      <c r="C1444" s="2"/>
      <c r="D1444" s="2"/>
      <c r="E1444" s="2"/>
      <c r="F1444" s="2"/>
      <c r="G1444" s="2"/>
      <c r="H1444" s="2"/>
      <c r="I1444" s="2"/>
      <c r="J1444" s="2"/>
      <c r="K1444" s="2"/>
      <c r="L1444" s="2"/>
      <c r="M1444" s="2"/>
      <c r="N1444" s="2"/>
      <c r="O1444" s="2"/>
      <c r="P1444" s="82"/>
    </row>
    <row r="1445" spans="1:16" s="3" customFormat="1" x14ac:dyDescent="0.2">
      <c r="A1445" s="2"/>
      <c r="B1445" s="2"/>
      <c r="C1445" s="2"/>
      <c r="D1445" s="2"/>
      <c r="E1445" s="2"/>
      <c r="F1445" s="2"/>
      <c r="G1445" s="2"/>
      <c r="H1445" s="2"/>
      <c r="I1445" s="2"/>
      <c r="J1445" s="2"/>
      <c r="K1445" s="2"/>
      <c r="L1445" s="2"/>
      <c r="M1445" s="2"/>
      <c r="N1445" s="2"/>
      <c r="O1445" s="2"/>
      <c r="P1445" s="82"/>
    </row>
    <row r="1446" spans="1:16" s="3" customFormat="1" x14ac:dyDescent="0.2">
      <c r="A1446" s="2"/>
      <c r="B1446" s="2"/>
      <c r="C1446" s="2"/>
      <c r="D1446" s="2"/>
      <c r="E1446" s="2"/>
      <c r="F1446" s="2"/>
      <c r="G1446" s="2"/>
      <c r="H1446" s="2"/>
      <c r="I1446" s="2"/>
      <c r="J1446" s="2"/>
      <c r="K1446" s="2"/>
      <c r="L1446" s="2"/>
      <c r="M1446" s="2"/>
      <c r="N1446" s="2"/>
      <c r="O1446" s="2"/>
      <c r="P1446" s="82"/>
    </row>
    <row r="1447" spans="1:16" s="3" customFormat="1" x14ac:dyDescent="0.2">
      <c r="A1447" s="2"/>
      <c r="B1447" s="2"/>
      <c r="C1447" s="2"/>
      <c r="D1447" s="2"/>
      <c r="E1447" s="2"/>
      <c r="F1447" s="2"/>
      <c r="G1447" s="2"/>
      <c r="H1447" s="2"/>
      <c r="I1447" s="2"/>
      <c r="J1447" s="2"/>
      <c r="K1447" s="2"/>
      <c r="L1447" s="2"/>
      <c r="M1447" s="2"/>
      <c r="N1447" s="2"/>
      <c r="O1447" s="2"/>
      <c r="P1447" s="82"/>
    </row>
    <row r="1448" spans="1:16" s="3" customFormat="1" x14ac:dyDescent="0.2">
      <c r="A1448" s="2"/>
      <c r="B1448" s="2"/>
      <c r="C1448" s="2"/>
      <c r="D1448" s="2"/>
      <c r="E1448" s="2"/>
      <c r="F1448" s="2"/>
      <c r="G1448" s="2"/>
      <c r="H1448" s="2"/>
      <c r="I1448" s="2"/>
      <c r="J1448" s="2"/>
      <c r="K1448" s="2"/>
      <c r="L1448" s="2"/>
      <c r="M1448" s="2"/>
      <c r="N1448" s="2"/>
      <c r="O1448" s="2"/>
      <c r="P1448" s="82"/>
    </row>
    <row r="1449" spans="1:16" s="3" customFormat="1" x14ac:dyDescent="0.2">
      <c r="A1449" s="2"/>
      <c r="B1449" s="2"/>
      <c r="C1449" s="2"/>
      <c r="D1449" s="2"/>
      <c r="E1449" s="2"/>
      <c r="F1449" s="2"/>
      <c r="G1449" s="2"/>
      <c r="H1449" s="2"/>
      <c r="I1449" s="2"/>
      <c r="J1449" s="2"/>
      <c r="K1449" s="2"/>
      <c r="L1449" s="2"/>
      <c r="M1449" s="2"/>
      <c r="N1449" s="2"/>
      <c r="O1449" s="2"/>
      <c r="P1449" s="82"/>
    </row>
    <row r="1450" spans="1:16" s="3" customFormat="1" x14ac:dyDescent="0.2">
      <c r="A1450" s="2"/>
      <c r="B1450" s="2"/>
      <c r="C1450" s="2"/>
      <c r="D1450" s="2"/>
      <c r="E1450" s="2"/>
      <c r="F1450" s="2"/>
      <c r="G1450" s="2"/>
      <c r="H1450" s="2"/>
      <c r="I1450" s="2"/>
      <c r="J1450" s="2"/>
      <c r="K1450" s="2"/>
      <c r="L1450" s="2"/>
      <c r="M1450" s="2"/>
      <c r="N1450" s="2"/>
      <c r="O1450" s="2"/>
      <c r="P1450" s="82"/>
    </row>
    <row r="1451" spans="1:16" s="3" customFormat="1" x14ac:dyDescent="0.2">
      <c r="A1451" s="2"/>
      <c r="B1451" s="2"/>
      <c r="C1451" s="2"/>
      <c r="D1451" s="2"/>
      <c r="E1451" s="2"/>
      <c r="F1451" s="2"/>
      <c r="G1451" s="2"/>
      <c r="H1451" s="2"/>
      <c r="I1451" s="2"/>
      <c r="J1451" s="2"/>
      <c r="K1451" s="2"/>
      <c r="L1451" s="2"/>
      <c r="M1451" s="2"/>
      <c r="N1451" s="2"/>
      <c r="O1451" s="2"/>
      <c r="P1451" s="82"/>
    </row>
    <row r="1452" spans="1:16" s="3" customFormat="1" x14ac:dyDescent="0.2">
      <c r="A1452" s="2"/>
      <c r="B1452" s="2"/>
      <c r="C1452" s="2"/>
      <c r="D1452" s="2"/>
      <c r="E1452" s="2"/>
      <c r="F1452" s="2"/>
      <c r="G1452" s="2"/>
      <c r="H1452" s="2"/>
      <c r="I1452" s="2"/>
      <c r="J1452" s="2"/>
      <c r="K1452" s="2"/>
      <c r="L1452" s="2"/>
      <c r="M1452" s="2"/>
      <c r="N1452" s="2"/>
      <c r="O1452" s="2"/>
      <c r="P1452" s="82"/>
    </row>
    <row r="1453" spans="1:16" s="3" customFormat="1" x14ac:dyDescent="0.2">
      <c r="A1453" s="2"/>
      <c r="B1453" s="2"/>
      <c r="C1453" s="2"/>
      <c r="D1453" s="2"/>
      <c r="E1453" s="2"/>
      <c r="F1453" s="2"/>
      <c r="G1453" s="2"/>
      <c r="H1453" s="2"/>
      <c r="I1453" s="2"/>
      <c r="J1453" s="2"/>
      <c r="K1453" s="2"/>
      <c r="L1453" s="2"/>
      <c r="M1453" s="2"/>
      <c r="N1453" s="2"/>
      <c r="O1453" s="2"/>
      <c r="P1453" s="82"/>
    </row>
    <row r="1454" spans="1:16" s="3" customFormat="1" x14ac:dyDescent="0.2">
      <c r="A1454" s="2"/>
      <c r="B1454" s="2"/>
      <c r="C1454" s="2"/>
      <c r="D1454" s="2"/>
      <c r="E1454" s="2"/>
      <c r="F1454" s="2"/>
      <c r="G1454" s="2"/>
      <c r="H1454" s="2"/>
      <c r="I1454" s="2"/>
      <c r="J1454" s="2"/>
      <c r="K1454" s="2"/>
      <c r="L1454" s="2"/>
      <c r="M1454" s="2"/>
      <c r="N1454" s="2"/>
      <c r="O1454" s="2"/>
      <c r="P1454" s="82"/>
    </row>
    <row r="1455" spans="1:16" s="3" customFormat="1" x14ac:dyDescent="0.2">
      <c r="A1455" s="2"/>
      <c r="B1455" s="2"/>
      <c r="C1455" s="2"/>
      <c r="D1455" s="2"/>
      <c r="E1455" s="2"/>
      <c r="F1455" s="2"/>
      <c r="G1455" s="2"/>
      <c r="H1455" s="2"/>
      <c r="I1455" s="2"/>
      <c r="J1455" s="2"/>
      <c r="K1455" s="2"/>
      <c r="L1455" s="2"/>
      <c r="M1455" s="2"/>
      <c r="N1455" s="2"/>
      <c r="O1455" s="2"/>
      <c r="P1455" s="82"/>
    </row>
    <row r="1456" spans="1:16" s="3" customFormat="1" x14ac:dyDescent="0.2">
      <c r="A1456" s="2"/>
      <c r="B1456" s="2"/>
      <c r="C1456" s="2"/>
      <c r="D1456" s="2"/>
      <c r="E1456" s="2"/>
      <c r="F1456" s="2"/>
      <c r="G1456" s="2"/>
      <c r="H1456" s="2"/>
      <c r="I1456" s="2"/>
      <c r="J1456" s="2"/>
      <c r="K1456" s="2"/>
      <c r="L1456" s="2"/>
      <c r="M1456" s="2"/>
      <c r="N1456" s="2"/>
      <c r="O1456" s="2"/>
      <c r="P1456" s="82"/>
    </row>
    <row r="1457" spans="1:16" s="3" customFormat="1" x14ac:dyDescent="0.2">
      <c r="A1457" s="2"/>
      <c r="B1457" s="2"/>
      <c r="C1457" s="2"/>
      <c r="D1457" s="2"/>
      <c r="E1457" s="2"/>
      <c r="F1457" s="2"/>
      <c r="G1457" s="2"/>
      <c r="H1457" s="2"/>
      <c r="I1457" s="2"/>
      <c r="J1457" s="2"/>
      <c r="K1457" s="2"/>
      <c r="L1457" s="2"/>
      <c r="M1457" s="2"/>
      <c r="N1457" s="2"/>
      <c r="O1457" s="2"/>
      <c r="P1457" s="82"/>
    </row>
    <row r="1458" spans="1:16" s="3" customFormat="1" x14ac:dyDescent="0.2">
      <c r="A1458" s="2"/>
      <c r="B1458" s="2"/>
      <c r="C1458" s="2"/>
      <c r="D1458" s="2"/>
      <c r="E1458" s="2"/>
      <c r="F1458" s="2"/>
      <c r="G1458" s="2"/>
      <c r="H1458" s="2"/>
      <c r="I1458" s="2"/>
      <c r="J1458" s="2"/>
      <c r="K1458" s="2"/>
      <c r="L1458" s="2"/>
      <c r="M1458" s="2"/>
      <c r="N1458" s="2"/>
      <c r="O1458" s="2"/>
      <c r="P1458" s="82"/>
    </row>
    <row r="1459" spans="1:16" s="3" customFormat="1" x14ac:dyDescent="0.2">
      <c r="A1459" s="2"/>
      <c r="B1459" s="2"/>
      <c r="C1459" s="2"/>
      <c r="D1459" s="2"/>
      <c r="E1459" s="2"/>
      <c r="F1459" s="2"/>
      <c r="G1459" s="2"/>
      <c r="H1459" s="2"/>
      <c r="I1459" s="2"/>
      <c r="J1459" s="2"/>
      <c r="K1459" s="2"/>
      <c r="L1459" s="2"/>
      <c r="M1459" s="2"/>
      <c r="N1459" s="2"/>
      <c r="O1459" s="2"/>
      <c r="P1459" s="82"/>
    </row>
    <row r="1460" spans="1:16" s="3" customFormat="1" x14ac:dyDescent="0.2">
      <c r="A1460" s="2"/>
      <c r="B1460" s="2"/>
      <c r="C1460" s="2"/>
      <c r="D1460" s="2"/>
      <c r="E1460" s="2"/>
      <c r="F1460" s="2"/>
      <c r="G1460" s="2"/>
      <c r="H1460" s="2"/>
      <c r="I1460" s="2"/>
      <c r="J1460" s="2"/>
      <c r="K1460" s="2"/>
      <c r="L1460" s="2"/>
      <c r="M1460" s="2"/>
      <c r="N1460" s="2"/>
      <c r="O1460" s="2"/>
      <c r="P1460" s="82"/>
    </row>
    <row r="1461" spans="1:16" s="3" customFormat="1" x14ac:dyDescent="0.2">
      <c r="A1461" s="2"/>
      <c r="B1461" s="2"/>
      <c r="C1461" s="2"/>
      <c r="D1461" s="2"/>
      <c r="E1461" s="2"/>
      <c r="F1461" s="2"/>
      <c r="G1461" s="2"/>
      <c r="H1461" s="2"/>
      <c r="I1461" s="2"/>
      <c r="J1461" s="2"/>
      <c r="K1461" s="2"/>
      <c r="L1461" s="2"/>
      <c r="M1461" s="2"/>
      <c r="N1461" s="2"/>
      <c r="O1461" s="2"/>
      <c r="P1461" s="82"/>
    </row>
    <row r="1462" spans="1:16" s="3" customFormat="1" x14ac:dyDescent="0.2">
      <c r="A1462" s="2"/>
      <c r="B1462" s="2"/>
      <c r="C1462" s="2"/>
      <c r="D1462" s="2"/>
      <c r="E1462" s="2"/>
      <c r="F1462" s="2"/>
      <c r="G1462" s="2"/>
      <c r="H1462" s="2"/>
      <c r="I1462" s="2"/>
      <c r="J1462" s="2"/>
      <c r="K1462" s="2"/>
      <c r="L1462" s="2"/>
      <c r="M1462" s="2"/>
      <c r="N1462" s="2"/>
      <c r="O1462" s="2"/>
      <c r="P1462" s="82"/>
    </row>
    <row r="1463" spans="1:16" s="3" customFormat="1" x14ac:dyDescent="0.2">
      <c r="A1463" s="2"/>
      <c r="B1463" s="2"/>
      <c r="C1463" s="2"/>
      <c r="D1463" s="2"/>
      <c r="E1463" s="2"/>
      <c r="F1463" s="2"/>
      <c r="G1463" s="2"/>
      <c r="H1463" s="2"/>
      <c r="I1463" s="2"/>
      <c r="J1463" s="2"/>
      <c r="K1463" s="2"/>
      <c r="L1463" s="2"/>
      <c r="M1463" s="2"/>
      <c r="N1463" s="2"/>
      <c r="O1463" s="2"/>
      <c r="P1463" s="82"/>
    </row>
    <row r="1464" spans="1:16" s="3" customFormat="1" x14ac:dyDescent="0.2">
      <c r="A1464" s="2"/>
      <c r="B1464" s="2"/>
      <c r="C1464" s="2"/>
      <c r="D1464" s="2"/>
      <c r="E1464" s="2"/>
      <c r="F1464" s="2"/>
      <c r="G1464" s="2"/>
      <c r="H1464" s="2"/>
      <c r="I1464" s="2"/>
      <c r="J1464" s="2"/>
      <c r="K1464" s="2"/>
      <c r="L1464" s="2"/>
      <c r="M1464" s="2"/>
      <c r="N1464" s="2"/>
      <c r="O1464" s="2"/>
      <c r="P1464" s="82"/>
    </row>
    <row r="1465" spans="1:16" s="3" customFormat="1" x14ac:dyDescent="0.2">
      <c r="A1465" s="2"/>
      <c r="B1465" s="2"/>
      <c r="C1465" s="2"/>
      <c r="D1465" s="2"/>
      <c r="E1465" s="2"/>
      <c r="F1465" s="2"/>
      <c r="G1465" s="2"/>
      <c r="H1465" s="2"/>
      <c r="I1465" s="2"/>
      <c r="J1465" s="2"/>
      <c r="K1465" s="2"/>
      <c r="L1465" s="2"/>
      <c r="M1465" s="2"/>
      <c r="N1465" s="2"/>
      <c r="O1465" s="2"/>
      <c r="P1465" s="82"/>
    </row>
    <row r="1466" spans="1:16" s="3" customFormat="1" x14ac:dyDescent="0.2">
      <c r="A1466" s="2"/>
      <c r="B1466" s="2"/>
      <c r="C1466" s="2"/>
      <c r="D1466" s="2"/>
      <c r="E1466" s="2"/>
      <c r="F1466" s="2"/>
      <c r="G1466" s="2"/>
      <c r="H1466" s="2"/>
      <c r="I1466" s="2"/>
      <c r="J1466" s="2"/>
      <c r="K1466" s="2"/>
      <c r="L1466" s="2"/>
      <c r="M1466" s="2"/>
      <c r="N1466" s="2"/>
      <c r="O1466" s="2"/>
      <c r="P1466" s="82"/>
    </row>
    <row r="1467" spans="1:16" s="3" customFormat="1" x14ac:dyDescent="0.2">
      <c r="A1467" s="2"/>
      <c r="B1467" s="2"/>
      <c r="C1467" s="2"/>
      <c r="D1467" s="2"/>
      <c r="E1467" s="2"/>
      <c r="F1467" s="2"/>
      <c r="G1467" s="2"/>
      <c r="H1467" s="2"/>
      <c r="I1467" s="2"/>
      <c r="J1467" s="2"/>
      <c r="K1467" s="2"/>
      <c r="L1467" s="2"/>
      <c r="M1467" s="2"/>
      <c r="N1467" s="2"/>
      <c r="O1467" s="2"/>
      <c r="P1467" s="82"/>
    </row>
    <row r="1468" spans="1:16" s="3" customFormat="1" x14ac:dyDescent="0.2">
      <c r="A1468" s="2"/>
      <c r="B1468" s="2"/>
      <c r="C1468" s="2"/>
      <c r="D1468" s="2"/>
      <c r="E1468" s="2"/>
      <c r="F1468" s="2"/>
      <c r="G1468" s="2"/>
      <c r="H1468" s="2"/>
      <c r="I1468" s="2"/>
      <c r="J1468" s="2"/>
      <c r="K1468" s="2"/>
      <c r="L1468" s="2"/>
      <c r="M1468" s="2"/>
      <c r="N1468" s="2"/>
      <c r="O1468" s="2"/>
      <c r="P1468" s="82"/>
    </row>
    <row r="1469" spans="1:16" s="3" customFormat="1" x14ac:dyDescent="0.2">
      <c r="A1469" s="2"/>
      <c r="B1469" s="2"/>
      <c r="C1469" s="2"/>
      <c r="D1469" s="2"/>
      <c r="E1469" s="2"/>
      <c r="F1469" s="2"/>
      <c r="G1469" s="2"/>
      <c r="H1469" s="2"/>
      <c r="I1469" s="2"/>
      <c r="J1469" s="2"/>
      <c r="K1469" s="2"/>
      <c r="L1469" s="2"/>
      <c r="M1469" s="2"/>
      <c r="N1469" s="2"/>
      <c r="O1469" s="2"/>
      <c r="P1469" s="82"/>
    </row>
    <row r="1470" spans="1:16" s="3" customFormat="1" x14ac:dyDescent="0.2">
      <c r="A1470" s="2"/>
      <c r="B1470" s="2"/>
      <c r="C1470" s="2"/>
      <c r="D1470" s="2"/>
      <c r="E1470" s="2"/>
      <c r="F1470" s="2"/>
      <c r="G1470" s="2"/>
      <c r="H1470" s="2"/>
      <c r="I1470" s="2"/>
      <c r="J1470" s="2"/>
      <c r="K1470" s="2"/>
      <c r="L1470" s="2"/>
      <c r="M1470" s="2"/>
      <c r="N1470" s="2"/>
      <c r="O1470" s="2"/>
      <c r="P1470" s="82"/>
    </row>
    <row r="1471" spans="1:16" s="3" customFormat="1" x14ac:dyDescent="0.2">
      <c r="A1471" s="2"/>
      <c r="B1471" s="2"/>
      <c r="C1471" s="2"/>
      <c r="D1471" s="2"/>
      <c r="E1471" s="2"/>
      <c r="F1471" s="2"/>
      <c r="G1471" s="2"/>
      <c r="H1471" s="2"/>
      <c r="I1471" s="2"/>
      <c r="J1471" s="2"/>
      <c r="K1471" s="2"/>
      <c r="L1471" s="2"/>
      <c r="M1471" s="2"/>
      <c r="N1471" s="2"/>
      <c r="O1471" s="2"/>
      <c r="P1471" s="82"/>
    </row>
    <row r="1472" spans="1:16" s="3" customFormat="1" x14ac:dyDescent="0.2">
      <c r="A1472" s="2"/>
      <c r="B1472" s="2"/>
      <c r="C1472" s="2"/>
      <c r="D1472" s="2"/>
      <c r="E1472" s="2"/>
      <c r="F1472" s="2"/>
      <c r="G1472" s="2"/>
      <c r="H1472" s="2"/>
      <c r="I1472" s="2"/>
      <c r="J1472" s="2"/>
      <c r="K1472" s="2"/>
      <c r="L1472" s="2"/>
      <c r="M1472" s="2"/>
      <c r="N1472" s="2"/>
      <c r="O1472" s="2"/>
      <c r="P1472" s="82"/>
    </row>
    <row r="1473" spans="1:16" s="3" customFormat="1" x14ac:dyDescent="0.2">
      <c r="A1473" s="2"/>
      <c r="B1473" s="2"/>
      <c r="C1473" s="2"/>
      <c r="D1473" s="2"/>
      <c r="E1473" s="2"/>
      <c r="F1473" s="2"/>
      <c r="G1473" s="2"/>
      <c r="H1473" s="2"/>
      <c r="I1473" s="2"/>
      <c r="J1473" s="2"/>
      <c r="K1473" s="2"/>
      <c r="L1473" s="2"/>
      <c r="M1473" s="2"/>
      <c r="N1473" s="2"/>
      <c r="O1473" s="2"/>
      <c r="P1473" s="82"/>
    </row>
    <row r="1474" spans="1:16" s="3" customFormat="1" x14ac:dyDescent="0.2">
      <c r="A1474" s="2"/>
      <c r="B1474" s="2"/>
      <c r="C1474" s="2"/>
      <c r="D1474" s="2"/>
      <c r="E1474" s="2"/>
      <c r="F1474" s="2"/>
      <c r="G1474" s="2"/>
      <c r="H1474" s="2"/>
      <c r="I1474" s="2"/>
      <c r="J1474" s="2"/>
      <c r="K1474" s="2"/>
      <c r="L1474" s="2"/>
      <c r="M1474" s="2"/>
      <c r="N1474" s="2"/>
      <c r="O1474" s="2"/>
      <c r="P1474" s="82"/>
    </row>
    <row r="1475" spans="1:16" s="3" customFormat="1" x14ac:dyDescent="0.2">
      <c r="A1475" s="2"/>
      <c r="B1475" s="2"/>
      <c r="C1475" s="2"/>
      <c r="D1475" s="2"/>
      <c r="E1475" s="2"/>
      <c r="F1475" s="2"/>
      <c r="G1475" s="2"/>
      <c r="H1475" s="2"/>
      <c r="I1475" s="2"/>
      <c r="J1475" s="2"/>
      <c r="K1475" s="2"/>
      <c r="L1475" s="2"/>
      <c r="M1475" s="2"/>
      <c r="N1475" s="2"/>
      <c r="O1475" s="2"/>
      <c r="P1475" s="82"/>
    </row>
    <row r="1476" spans="1:16" s="3" customFormat="1" x14ac:dyDescent="0.2">
      <c r="A1476" s="2"/>
      <c r="B1476" s="2"/>
      <c r="C1476" s="2"/>
      <c r="D1476" s="2"/>
      <c r="E1476" s="2"/>
      <c r="F1476" s="2"/>
      <c r="G1476" s="2"/>
      <c r="H1476" s="2"/>
      <c r="I1476" s="2"/>
      <c r="J1476" s="2"/>
      <c r="K1476" s="2"/>
      <c r="L1476" s="2"/>
      <c r="M1476" s="2"/>
      <c r="N1476" s="2"/>
      <c r="O1476" s="2"/>
      <c r="P1476" s="82"/>
    </row>
    <row r="1477" spans="1:16" s="3" customFormat="1" x14ac:dyDescent="0.2">
      <c r="A1477" s="2"/>
      <c r="B1477" s="2"/>
      <c r="C1477" s="2"/>
      <c r="D1477" s="2"/>
      <c r="E1477" s="2"/>
      <c r="F1477" s="2"/>
      <c r="G1477" s="2"/>
      <c r="H1477" s="2"/>
      <c r="I1477" s="2"/>
      <c r="J1477" s="2"/>
      <c r="K1477" s="2"/>
      <c r="L1477" s="2"/>
      <c r="M1477" s="2"/>
      <c r="N1477" s="2"/>
      <c r="O1477" s="2"/>
      <c r="P1477" s="82"/>
    </row>
    <row r="1478" spans="1:16" s="3" customFormat="1" x14ac:dyDescent="0.2">
      <c r="A1478" s="2"/>
      <c r="B1478" s="2"/>
      <c r="C1478" s="2"/>
      <c r="D1478" s="2"/>
      <c r="E1478" s="2"/>
      <c r="F1478" s="2"/>
      <c r="G1478" s="2"/>
      <c r="H1478" s="2"/>
      <c r="I1478" s="2"/>
      <c r="J1478" s="2"/>
      <c r="K1478" s="2"/>
      <c r="L1478" s="2"/>
      <c r="M1478" s="2"/>
      <c r="N1478" s="2"/>
      <c r="O1478" s="2"/>
      <c r="P1478" s="82"/>
    </row>
    <row r="1479" spans="1:16" s="3" customFormat="1" x14ac:dyDescent="0.2">
      <c r="A1479" s="2"/>
      <c r="B1479" s="2"/>
      <c r="C1479" s="2"/>
      <c r="D1479" s="2"/>
      <c r="E1479" s="2"/>
      <c r="F1479" s="2"/>
      <c r="G1479" s="2"/>
      <c r="H1479" s="2"/>
      <c r="I1479" s="2"/>
      <c r="J1479" s="2"/>
      <c r="K1479" s="2"/>
      <c r="L1479" s="2"/>
      <c r="M1479" s="2"/>
      <c r="N1479" s="2"/>
      <c r="O1479" s="2"/>
      <c r="P1479" s="82"/>
    </row>
    <row r="1480" spans="1:16" s="3" customFormat="1" x14ac:dyDescent="0.2">
      <c r="A1480" s="2"/>
      <c r="B1480" s="2"/>
      <c r="C1480" s="2"/>
      <c r="D1480" s="2"/>
      <c r="E1480" s="2"/>
      <c r="F1480" s="2"/>
      <c r="G1480" s="2"/>
      <c r="H1480" s="2"/>
      <c r="I1480" s="2"/>
      <c r="J1480" s="2"/>
      <c r="K1480" s="2"/>
      <c r="L1480" s="2"/>
      <c r="M1480" s="2"/>
      <c r="N1480" s="2"/>
      <c r="O1480" s="2"/>
      <c r="P1480" s="82"/>
    </row>
    <row r="1481" spans="1:16" s="3" customFormat="1" x14ac:dyDescent="0.2">
      <c r="A1481" s="2"/>
      <c r="B1481" s="2"/>
      <c r="C1481" s="2"/>
      <c r="D1481" s="2"/>
      <c r="E1481" s="2"/>
      <c r="F1481" s="2"/>
      <c r="G1481" s="2"/>
      <c r="H1481" s="2"/>
      <c r="I1481" s="2"/>
      <c r="J1481" s="2"/>
      <c r="K1481" s="2"/>
      <c r="L1481" s="2"/>
      <c r="M1481" s="2"/>
      <c r="N1481" s="2"/>
      <c r="O1481" s="2"/>
      <c r="P1481" s="82"/>
    </row>
    <row r="1482" spans="1:16" s="3" customFormat="1" x14ac:dyDescent="0.2">
      <c r="A1482" s="2"/>
      <c r="B1482" s="2"/>
      <c r="C1482" s="2"/>
      <c r="D1482" s="2"/>
      <c r="E1482" s="2"/>
      <c r="F1482" s="2"/>
      <c r="G1482" s="2"/>
      <c r="H1482" s="2"/>
      <c r="I1482" s="2"/>
      <c r="J1482" s="2"/>
      <c r="K1482" s="2"/>
      <c r="L1482" s="2"/>
      <c r="M1482" s="2"/>
      <c r="N1482" s="2"/>
      <c r="O1482" s="2"/>
      <c r="P1482" s="82"/>
    </row>
    <row r="1483" spans="1:16" s="3" customFormat="1" x14ac:dyDescent="0.2">
      <c r="A1483" s="2"/>
      <c r="B1483" s="2"/>
      <c r="C1483" s="2"/>
      <c r="D1483" s="2"/>
      <c r="E1483" s="2"/>
      <c r="F1483" s="2"/>
      <c r="G1483" s="2"/>
      <c r="H1483" s="2"/>
      <c r="I1483" s="2"/>
      <c r="J1483" s="2"/>
      <c r="K1483" s="2"/>
      <c r="L1483" s="2"/>
      <c r="M1483" s="2"/>
      <c r="N1483" s="2"/>
      <c r="O1483" s="2"/>
      <c r="P1483" s="82"/>
    </row>
    <row r="1484" spans="1:16" s="3" customFormat="1" x14ac:dyDescent="0.2">
      <c r="A1484" s="2"/>
      <c r="B1484" s="2"/>
      <c r="C1484" s="2"/>
      <c r="D1484" s="2"/>
      <c r="E1484" s="2"/>
      <c r="F1484" s="2"/>
      <c r="G1484" s="2"/>
      <c r="H1484" s="2"/>
      <c r="I1484" s="2"/>
      <c r="J1484" s="2"/>
      <c r="K1484" s="2"/>
      <c r="L1484" s="2"/>
      <c r="M1484" s="2"/>
      <c r="N1484" s="2"/>
      <c r="O1484" s="2"/>
      <c r="P1484" s="82"/>
    </row>
    <row r="1485" spans="1:16" s="3" customFormat="1" x14ac:dyDescent="0.2">
      <c r="A1485" s="2"/>
      <c r="B1485" s="2"/>
      <c r="C1485" s="2"/>
      <c r="D1485" s="2"/>
      <c r="E1485" s="2"/>
      <c r="F1485" s="2"/>
      <c r="G1485" s="2"/>
      <c r="H1485" s="2"/>
      <c r="I1485" s="2"/>
      <c r="J1485" s="2"/>
      <c r="K1485" s="2"/>
      <c r="L1485" s="2"/>
      <c r="M1485" s="2"/>
      <c r="N1485" s="2"/>
      <c r="O1485" s="2"/>
      <c r="P1485" s="82"/>
    </row>
    <row r="1486" spans="1:16" s="3" customFormat="1" x14ac:dyDescent="0.2">
      <c r="A1486" s="2"/>
      <c r="B1486" s="2"/>
      <c r="C1486" s="2"/>
      <c r="D1486" s="2"/>
      <c r="E1486" s="2"/>
      <c r="F1486" s="2"/>
      <c r="G1486" s="2"/>
      <c r="H1486" s="2"/>
      <c r="I1486" s="2"/>
      <c r="J1486" s="2"/>
      <c r="K1486" s="2"/>
      <c r="L1486" s="2"/>
      <c r="M1486" s="2"/>
      <c r="N1486" s="2"/>
      <c r="O1486" s="2"/>
      <c r="P1486" s="82"/>
    </row>
    <row r="1487" spans="1:16" s="3" customFormat="1" x14ac:dyDescent="0.2">
      <c r="A1487" s="2"/>
      <c r="B1487" s="2"/>
      <c r="C1487" s="2"/>
      <c r="D1487" s="2"/>
      <c r="E1487" s="2"/>
      <c r="F1487" s="2"/>
      <c r="G1487" s="2"/>
      <c r="H1487" s="2"/>
      <c r="I1487" s="2"/>
      <c r="J1487" s="2"/>
      <c r="K1487" s="2"/>
      <c r="L1487" s="2"/>
      <c r="M1487" s="2"/>
      <c r="N1487" s="2"/>
      <c r="O1487" s="2"/>
      <c r="P1487" s="82"/>
    </row>
    <row r="1488" spans="1:16" s="3" customFormat="1" x14ac:dyDescent="0.2">
      <c r="A1488" s="2"/>
      <c r="B1488" s="2"/>
      <c r="C1488" s="2"/>
      <c r="D1488" s="2"/>
      <c r="E1488" s="2"/>
      <c r="F1488" s="2"/>
      <c r="G1488" s="2"/>
      <c r="H1488" s="2"/>
      <c r="I1488" s="2"/>
      <c r="J1488" s="2"/>
      <c r="K1488" s="2"/>
      <c r="L1488" s="2"/>
      <c r="M1488" s="2"/>
      <c r="N1488" s="2"/>
      <c r="O1488" s="2"/>
      <c r="P1488" s="82"/>
    </row>
    <row r="1489" spans="1:16" s="3" customFormat="1" x14ac:dyDescent="0.2">
      <c r="A1489" s="2"/>
      <c r="B1489" s="2"/>
      <c r="C1489" s="2"/>
      <c r="D1489" s="2"/>
      <c r="E1489" s="2"/>
      <c r="F1489" s="2"/>
      <c r="G1489" s="2"/>
      <c r="H1489" s="2"/>
      <c r="I1489" s="2"/>
      <c r="J1489" s="2"/>
      <c r="K1489" s="2"/>
      <c r="L1489" s="2"/>
      <c r="M1489" s="2"/>
      <c r="N1489" s="2"/>
      <c r="O1489" s="2"/>
      <c r="P1489" s="82"/>
    </row>
    <row r="1490" spans="1:16" s="3" customFormat="1" x14ac:dyDescent="0.2">
      <c r="A1490" s="2"/>
      <c r="B1490" s="2"/>
      <c r="C1490" s="2"/>
      <c r="D1490" s="2"/>
      <c r="E1490" s="2"/>
      <c r="F1490" s="2"/>
      <c r="G1490" s="2"/>
      <c r="H1490" s="2"/>
      <c r="I1490" s="2"/>
      <c r="J1490" s="2"/>
      <c r="K1490" s="2"/>
      <c r="L1490" s="2"/>
      <c r="M1490" s="2"/>
      <c r="N1490" s="2"/>
      <c r="O1490" s="2"/>
      <c r="P1490" s="82"/>
    </row>
    <row r="1491" spans="1:16" s="3" customFormat="1" x14ac:dyDescent="0.2">
      <c r="A1491" s="2"/>
      <c r="B1491" s="2"/>
      <c r="C1491" s="2"/>
      <c r="D1491" s="2"/>
      <c r="E1491" s="2"/>
      <c r="F1491" s="2"/>
      <c r="G1491" s="2"/>
      <c r="H1491" s="2"/>
      <c r="I1491" s="2"/>
      <c r="J1491" s="2"/>
      <c r="K1491" s="2"/>
      <c r="L1491" s="2"/>
      <c r="M1491" s="2"/>
      <c r="N1491" s="2"/>
      <c r="O1491" s="2"/>
      <c r="P1491" s="82"/>
    </row>
    <row r="1492" spans="1:16" s="3" customFormat="1" x14ac:dyDescent="0.2">
      <c r="A1492" s="2"/>
      <c r="B1492" s="2"/>
      <c r="C1492" s="2"/>
      <c r="D1492" s="2"/>
      <c r="E1492" s="2"/>
      <c r="F1492" s="2"/>
      <c r="G1492" s="2"/>
      <c r="H1492" s="2"/>
      <c r="I1492" s="2"/>
      <c r="J1492" s="2"/>
      <c r="K1492" s="2"/>
      <c r="L1492" s="2"/>
      <c r="M1492" s="2"/>
      <c r="N1492" s="2"/>
      <c r="O1492" s="2"/>
      <c r="P1492" s="82"/>
    </row>
    <row r="1493" spans="1:16" s="3" customFormat="1" x14ac:dyDescent="0.2">
      <c r="A1493" s="2"/>
      <c r="B1493" s="2"/>
      <c r="C1493" s="2"/>
      <c r="D1493" s="2"/>
      <c r="E1493" s="2"/>
      <c r="F1493" s="2"/>
      <c r="G1493" s="2"/>
      <c r="H1493" s="2"/>
      <c r="I1493" s="2"/>
      <c r="J1493" s="2"/>
      <c r="K1493" s="2"/>
      <c r="L1493" s="2"/>
      <c r="M1493" s="2"/>
      <c r="N1493" s="2"/>
      <c r="O1493" s="2"/>
      <c r="P1493" s="82"/>
    </row>
    <row r="1494" spans="1:16" s="3" customFormat="1" x14ac:dyDescent="0.2">
      <c r="A1494" s="2"/>
      <c r="B1494" s="2"/>
      <c r="C1494" s="2"/>
      <c r="D1494" s="2"/>
      <c r="E1494" s="2"/>
      <c r="F1494" s="2"/>
      <c r="G1494" s="2"/>
      <c r="H1494" s="2"/>
      <c r="I1494" s="2"/>
      <c r="J1494" s="2"/>
      <c r="K1494" s="2"/>
      <c r="L1494" s="2"/>
      <c r="M1494" s="2"/>
      <c r="N1494" s="2"/>
      <c r="O1494" s="2"/>
      <c r="P1494" s="82"/>
    </row>
    <row r="1495" spans="1:16" s="3" customFormat="1" x14ac:dyDescent="0.2">
      <c r="A1495" s="2"/>
      <c r="B1495" s="2"/>
      <c r="C1495" s="2"/>
      <c r="D1495" s="2"/>
      <c r="E1495" s="2"/>
      <c r="F1495" s="2"/>
      <c r="G1495" s="2"/>
      <c r="H1495" s="2"/>
      <c r="I1495" s="2"/>
      <c r="J1495" s="2"/>
      <c r="K1495" s="2"/>
      <c r="L1495" s="2"/>
      <c r="M1495" s="2"/>
      <c r="N1495" s="2"/>
      <c r="O1495" s="2"/>
      <c r="P1495" s="82"/>
    </row>
    <row r="1496" spans="1:16" s="3" customFormat="1" x14ac:dyDescent="0.2">
      <c r="A1496" s="2"/>
      <c r="B1496" s="2"/>
      <c r="C1496" s="2"/>
      <c r="D1496" s="2"/>
      <c r="E1496" s="2"/>
      <c r="F1496" s="2"/>
      <c r="G1496" s="2"/>
      <c r="H1496" s="2"/>
      <c r="I1496" s="2"/>
      <c r="J1496" s="2"/>
      <c r="K1496" s="2"/>
      <c r="L1496" s="2"/>
      <c r="M1496" s="2"/>
      <c r="N1496" s="2"/>
      <c r="O1496" s="2"/>
      <c r="P1496" s="82"/>
    </row>
    <row r="1497" spans="1:16" s="3" customFormat="1" x14ac:dyDescent="0.2">
      <c r="A1497" s="2"/>
      <c r="B1497" s="2"/>
      <c r="C1497" s="2"/>
      <c r="D1497" s="2"/>
      <c r="E1497" s="2"/>
      <c r="F1497" s="2"/>
      <c r="G1497" s="2"/>
      <c r="H1497" s="2"/>
      <c r="I1497" s="2"/>
      <c r="J1497" s="2"/>
      <c r="K1497" s="2"/>
      <c r="L1497" s="2"/>
      <c r="M1497" s="2"/>
      <c r="N1497" s="2"/>
      <c r="O1497" s="2"/>
      <c r="P1497" s="82"/>
    </row>
    <row r="1498" spans="1:16" s="3" customFormat="1" x14ac:dyDescent="0.2">
      <c r="A1498" s="2"/>
      <c r="B1498" s="2"/>
      <c r="C1498" s="2"/>
      <c r="D1498" s="2"/>
      <c r="E1498" s="2"/>
      <c r="F1498" s="2"/>
      <c r="G1498" s="2"/>
      <c r="H1498" s="2"/>
      <c r="I1498" s="2"/>
      <c r="J1498" s="2"/>
      <c r="K1498" s="2"/>
      <c r="L1498" s="2"/>
      <c r="M1498" s="2"/>
      <c r="N1498" s="2"/>
      <c r="O1498" s="2"/>
      <c r="P1498" s="82"/>
    </row>
    <row r="1499" spans="1:16" s="3" customFormat="1" x14ac:dyDescent="0.2">
      <c r="A1499" s="2"/>
      <c r="B1499" s="2"/>
      <c r="C1499" s="2"/>
      <c r="D1499" s="2"/>
      <c r="E1499" s="2"/>
      <c r="F1499" s="2"/>
      <c r="G1499" s="2"/>
      <c r="H1499" s="2"/>
      <c r="I1499" s="2"/>
      <c r="J1499" s="2"/>
      <c r="K1499" s="2"/>
      <c r="L1499" s="2"/>
      <c r="M1499" s="2"/>
      <c r="N1499" s="2"/>
      <c r="O1499" s="2"/>
      <c r="P1499" s="82"/>
    </row>
    <row r="1500" spans="1:16" s="3" customFormat="1" x14ac:dyDescent="0.2">
      <c r="A1500" s="2"/>
      <c r="B1500" s="2"/>
      <c r="C1500" s="2"/>
      <c r="D1500" s="2"/>
      <c r="E1500" s="2"/>
      <c r="F1500" s="2"/>
      <c r="G1500" s="2"/>
      <c r="H1500" s="2"/>
      <c r="I1500" s="2"/>
      <c r="J1500" s="2"/>
      <c r="K1500" s="2"/>
      <c r="L1500" s="2"/>
      <c r="M1500" s="2"/>
      <c r="N1500" s="2"/>
      <c r="O1500" s="2"/>
      <c r="P1500" s="82"/>
    </row>
    <row r="1501" spans="1:16" s="3" customFormat="1" x14ac:dyDescent="0.2">
      <c r="A1501" s="2"/>
      <c r="B1501" s="2"/>
      <c r="C1501" s="2"/>
      <c r="D1501" s="2"/>
      <c r="E1501" s="2"/>
      <c r="F1501" s="2"/>
      <c r="G1501" s="2"/>
      <c r="H1501" s="2"/>
      <c r="I1501" s="2"/>
      <c r="J1501" s="2"/>
      <c r="K1501" s="2"/>
      <c r="L1501" s="2"/>
      <c r="M1501" s="2"/>
      <c r="N1501" s="2"/>
      <c r="O1501" s="2"/>
      <c r="P1501" s="82"/>
    </row>
    <row r="1502" spans="1:16" s="3" customFormat="1" x14ac:dyDescent="0.2">
      <c r="A1502" s="2"/>
      <c r="B1502" s="2"/>
      <c r="C1502" s="2"/>
      <c r="D1502" s="2"/>
      <c r="E1502" s="2"/>
      <c r="F1502" s="2"/>
      <c r="G1502" s="2"/>
      <c r="H1502" s="2"/>
      <c r="I1502" s="2"/>
      <c r="J1502" s="2"/>
      <c r="K1502" s="2"/>
      <c r="L1502" s="2"/>
      <c r="M1502" s="2"/>
      <c r="N1502" s="2"/>
      <c r="O1502" s="2"/>
      <c r="P1502" s="82"/>
    </row>
    <row r="1503" spans="1:16" s="3" customFormat="1" x14ac:dyDescent="0.2">
      <c r="A1503" s="2"/>
      <c r="B1503" s="2"/>
      <c r="C1503" s="2"/>
      <c r="D1503" s="2"/>
      <c r="E1503" s="2"/>
      <c r="F1503" s="2"/>
      <c r="G1503" s="2"/>
      <c r="H1503" s="2"/>
      <c r="I1503" s="2"/>
      <c r="J1503" s="2"/>
      <c r="K1503" s="2"/>
      <c r="L1503" s="2"/>
      <c r="M1503" s="2"/>
      <c r="N1503" s="2"/>
      <c r="O1503" s="2"/>
      <c r="P1503" s="82"/>
    </row>
    <row r="1504" spans="1:16" s="3" customFormat="1" x14ac:dyDescent="0.2">
      <c r="A1504" s="2"/>
      <c r="B1504" s="2"/>
      <c r="C1504" s="2"/>
      <c r="D1504" s="2"/>
      <c r="E1504" s="2"/>
      <c r="F1504" s="2"/>
      <c r="G1504" s="2"/>
      <c r="H1504" s="2"/>
      <c r="I1504" s="2"/>
      <c r="J1504" s="2"/>
      <c r="K1504" s="2"/>
      <c r="L1504" s="2"/>
      <c r="M1504" s="2"/>
      <c r="N1504" s="2"/>
      <c r="O1504" s="2"/>
      <c r="P1504" s="82"/>
    </row>
    <row r="1505" spans="1:16" s="3" customFormat="1" x14ac:dyDescent="0.2">
      <c r="A1505" s="2"/>
      <c r="B1505" s="2"/>
      <c r="C1505" s="2"/>
      <c r="D1505" s="2"/>
      <c r="E1505" s="2"/>
      <c r="F1505" s="2"/>
      <c r="G1505" s="2"/>
      <c r="H1505" s="2"/>
      <c r="I1505" s="2"/>
      <c r="J1505" s="2"/>
      <c r="K1505" s="2"/>
      <c r="L1505" s="2"/>
      <c r="M1505" s="2"/>
      <c r="N1505" s="2"/>
      <c r="O1505" s="2"/>
      <c r="P1505" s="82"/>
    </row>
    <row r="1506" spans="1:16" s="3" customFormat="1" x14ac:dyDescent="0.2">
      <c r="A1506" s="2"/>
      <c r="B1506" s="2"/>
      <c r="C1506" s="2"/>
      <c r="D1506" s="2"/>
      <c r="E1506" s="2"/>
      <c r="F1506" s="2"/>
      <c r="G1506" s="2"/>
      <c r="H1506" s="2"/>
      <c r="I1506" s="2"/>
      <c r="J1506" s="2"/>
      <c r="K1506" s="2"/>
      <c r="L1506" s="2"/>
      <c r="M1506" s="2"/>
      <c r="N1506" s="2"/>
      <c r="O1506" s="2"/>
      <c r="P1506" s="82"/>
    </row>
    <row r="1507" spans="1:16" s="3" customFormat="1" x14ac:dyDescent="0.2">
      <c r="A1507" s="2"/>
      <c r="B1507" s="2"/>
      <c r="C1507" s="2"/>
      <c r="D1507" s="2"/>
      <c r="E1507" s="2"/>
      <c r="F1507" s="2"/>
      <c r="G1507" s="2"/>
      <c r="H1507" s="2"/>
      <c r="I1507" s="2"/>
      <c r="J1507" s="2"/>
      <c r="K1507" s="2"/>
      <c r="L1507" s="2"/>
      <c r="M1507" s="2"/>
      <c r="N1507" s="2"/>
      <c r="O1507" s="2"/>
      <c r="P1507" s="82"/>
    </row>
    <row r="1508" spans="1:16" s="3" customFormat="1" x14ac:dyDescent="0.2">
      <c r="A1508" s="2"/>
      <c r="B1508" s="2"/>
      <c r="C1508" s="2"/>
      <c r="D1508" s="2"/>
      <c r="E1508" s="2"/>
      <c r="F1508" s="2"/>
      <c r="G1508" s="2"/>
      <c r="H1508" s="2"/>
      <c r="I1508" s="2"/>
      <c r="J1508" s="2"/>
      <c r="K1508" s="2"/>
      <c r="L1508" s="2"/>
      <c r="M1508" s="2"/>
      <c r="N1508" s="2"/>
      <c r="O1508" s="2"/>
      <c r="P1508" s="82"/>
    </row>
    <row r="1509" spans="1:16" s="3" customFormat="1" x14ac:dyDescent="0.2">
      <c r="A1509" s="2"/>
      <c r="B1509" s="2"/>
      <c r="C1509" s="2"/>
      <c r="D1509" s="2"/>
      <c r="E1509" s="2"/>
      <c r="F1509" s="2"/>
      <c r="G1509" s="2"/>
      <c r="H1509" s="2"/>
      <c r="I1509" s="2"/>
      <c r="J1509" s="2"/>
      <c r="K1509" s="2"/>
      <c r="L1509" s="2"/>
      <c r="M1509" s="2"/>
      <c r="N1509" s="2"/>
      <c r="O1509" s="2"/>
      <c r="P1509" s="82"/>
    </row>
    <row r="1510" spans="1:16" s="3" customFormat="1" x14ac:dyDescent="0.2">
      <c r="A1510" s="2"/>
      <c r="B1510" s="2"/>
      <c r="C1510" s="2"/>
      <c r="D1510" s="2"/>
      <c r="E1510" s="2"/>
      <c r="F1510" s="2"/>
      <c r="G1510" s="2"/>
      <c r="H1510" s="2"/>
      <c r="I1510" s="2"/>
      <c r="J1510" s="2"/>
      <c r="K1510" s="2"/>
      <c r="L1510" s="2"/>
      <c r="M1510" s="2"/>
      <c r="N1510" s="2"/>
      <c r="O1510" s="2"/>
      <c r="P1510" s="82"/>
    </row>
    <row r="1511" spans="1:16" s="3" customFormat="1" x14ac:dyDescent="0.2">
      <c r="A1511" s="2"/>
      <c r="B1511" s="2"/>
      <c r="C1511" s="2"/>
      <c r="D1511" s="2"/>
      <c r="E1511" s="2"/>
      <c r="F1511" s="2"/>
      <c r="G1511" s="2"/>
      <c r="H1511" s="2"/>
      <c r="I1511" s="2"/>
      <c r="J1511" s="2"/>
      <c r="K1511" s="2"/>
      <c r="L1511" s="2"/>
      <c r="M1511" s="2"/>
      <c r="N1511" s="2"/>
      <c r="O1511" s="2"/>
      <c r="P1511" s="82"/>
    </row>
    <row r="1512" spans="1:16" s="3" customFormat="1" x14ac:dyDescent="0.2">
      <c r="A1512" s="2"/>
      <c r="B1512" s="2"/>
      <c r="C1512" s="2"/>
      <c r="D1512" s="2"/>
      <c r="E1512" s="2"/>
      <c r="F1512" s="2"/>
      <c r="G1512" s="2"/>
      <c r="H1512" s="2"/>
      <c r="I1512" s="2"/>
      <c r="J1512" s="2"/>
      <c r="K1512" s="2"/>
      <c r="L1512" s="2"/>
      <c r="M1512" s="2"/>
      <c r="N1512" s="2"/>
      <c r="O1512" s="2"/>
      <c r="P1512" s="82"/>
    </row>
    <row r="1513" spans="1:16" s="3" customFormat="1" x14ac:dyDescent="0.2">
      <c r="A1513" s="2"/>
      <c r="B1513" s="2"/>
      <c r="C1513" s="2"/>
      <c r="D1513" s="2"/>
      <c r="E1513" s="2"/>
      <c r="F1513" s="2"/>
      <c r="G1513" s="2"/>
      <c r="H1513" s="2"/>
      <c r="I1513" s="2"/>
      <c r="J1513" s="2"/>
      <c r="K1513" s="2"/>
      <c r="L1513" s="2"/>
      <c r="M1513" s="2"/>
      <c r="N1513" s="2"/>
      <c r="O1513" s="2"/>
      <c r="P1513" s="82"/>
    </row>
    <row r="1514" spans="1:16" s="3" customFormat="1" x14ac:dyDescent="0.2">
      <c r="A1514" s="2"/>
      <c r="B1514" s="2"/>
      <c r="C1514" s="2"/>
      <c r="D1514" s="2"/>
      <c r="E1514" s="2"/>
      <c r="F1514" s="2"/>
      <c r="G1514" s="2"/>
      <c r="H1514" s="2"/>
      <c r="I1514" s="2"/>
      <c r="J1514" s="2"/>
      <c r="K1514" s="2"/>
      <c r="L1514" s="2"/>
      <c r="M1514" s="2"/>
      <c r="N1514" s="2"/>
      <c r="O1514" s="2"/>
      <c r="P1514" s="82"/>
    </row>
    <row r="1515" spans="1:16" s="3" customFormat="1" x14ac:dyDescent="0.2">
      <c r="A1515" s="2"/>
      <c r="B1515" s="2"/>
      <c r="C1515" s="2"/>
      <c r="D1515" s="2"/>
      <c r="E1515" s="2"/>
      <c r="F1515" s="2"/>
      <c r="G1515" s="2"/>
      <c r="H1515" s="2"/>
      <c r="I1515" s="2"/>
      <c r="J1515" s="2"/>
      <c r="K1515" s="2"/>
      <c r="L1515" s="2"/>
      <c r="M1515" s="2"/>
      <c r="N1515" s="2"/>
      <c r="O1515" s="2"/>
      <c r="P1515" s="82"/>
    </row>
    <row r="1516" spans="1:16" s="3" customFormat="1" x14ac:dyDescent="0.2">
      <c r="A1516" s="2"/>
      <c r="B1516" s="2"/>
      <c r="C1516" s="2"/>
      <c r="D1516" s="2"/>
      <c r="E1516" s="2"/>
      <c r="F1516" s="2"/>
      <c r="G1516" s="2"/>
      <c r="H1516" s="2"/>
      <c r="I1516" s="2"/>
      <c r="J1516" s="2"/>
      <c r="K1516" s="2"/>
      <c r="L1516" s="2"/>
      <c r="M1516" s="2"/>
      <c r="N1516" s="2"/>
      <c r="O1516" s="2"/>
      <c r="P1516" s="82"/>
    </row>
    <row r="1517" spans="1:16" s="3" customFormat="1" x14ac:dyDescent="0.2">
      <c r="A1517" s="2"/>
      <c r="B1517" s="2"/>
      <c r="C1517" s="2"/>
      <c r="D1517" s="2"/>
      <c r="E1517" s="2"/>
      <c r="F1517" s="2"/>
      <c r="G1517" s="2"/>
      <c r="H1517" s="2"/>
      <c r="I1517" s="2"/>
      <c r="J1517" s="2"/>
      <c r="K1517" s="2"/>
      <c r="L1517" s="2"/>
      <c r="M1517" s="2"/>
      <c r="N1517" s="2"/>
      <c r="O1517" s="2"/>
      <c r="P1517" s="82"/>
    </row>
    <row r="1518" spans="1:16" s="3" customFormat="1" x14ac:dyDescent="0.2">
      <c r="A1518" s="2"/>
      <c r="B1518" s="2"/>
      <c r="C1518" s="2"/>
      <c r="D1518" s="2"/>
      <c r="E1518" s="2"/>
      <c r="F1518" s="2"/>
      <c r="G1518" s="2"/>
      <c r="H1518" s="2"/>
      <c r="I1518" s="2"/>
      <c r="J1518" s="2"/>
      <c r="K1518" s="2"/>
      <c r="L1518" s="2"/>
      <c r="M1518" s="2"/>
      <c r="N1518" s="2"/>
      <c r="O1518" s="2"/>
      <c r="P1518" s="82"/>
    </row>
    <row r="1519" spans="1:16" s="3" customFormat="1" x14ac:dyDescent="0.2">
      <c r="A1519" s="2"/>
      <c r="B1519" s="2"/>
      <c r="C1519" s="2"/>
      <c r="D1519" s="2"/>
      <c r="E1519" s="2"/>
      <c r="F1519" s="2"/>
      <c r="G1519" s="2"/>
      <c r="H1519" s="2"/>
      <c r="I1519" s="2"/>
      <c r="J1519" s="2"/>
      <c r="K1519" s="2"/>
      <c r="L1519" s="2"/>
      <c r="M1519" s="2"/>
      <c r="N1519" s="2"/>
      <c r="O1519" s="2"/>
      <c r="P1519" s="82"/>
    </row>
    <row r="1520" spans="1:16" s="3" customFormat="1" x14ac:dyDescent="0.2">
      <c r="A1520" s="2"/>
      <c r="B1520" s="2"/>
      <c r="C1520" s="2"/>
      <c r="D1520" s="2"/>
      <c r="E1520" s="2"/>
      <c r="F1520" s="2"/>
      <c r="G1520" s="2"/>
      <c r="H1520" s="2"/>
      <c r="I1520" s="2"/>
      <c r="J1520" s="2"/>
      <c r="K1520" s="2"/>
      <c r="L1520" s="2"/>
      <c r="M1520" s="2"/>
      <c r="N1520" s="2"/>
      <c r="O1520" s="2"/>
      <c r="P1520" s="82"/>
    </row>
    <row r="1521" spans="1:16" s="3" customFormat="1" x14ac:dyDescent="0.2">
      <c r="A1521" s="2"/>
      <c r="B1521" s="2"/>
      <c r="C1521" s="2"/>
      <c r="D1521" s="2"/>
      <c r="E1521" s="2"/>
      <c r="F1521" s="2"/>
      <c r="G1521" s="2"/>
      <c r="H1521" s="2"/>
      <c r="I1521" s="2"/>
      <c r="J1521" s="2"/>
      <c r="K1521" s="2"/>
      <c r="L1521" s="2"/>
      <c r="M1521" s="2"/>
      <c r="N1521" s="2"/>
      <c r="O1521" s="2"/>
      <c r="P1521" s="82"/>
    </row>
    <row r="1522" spans="1:16" s="3" customFormat="1" x14ac:dyDescent="0.2">
      <c r="A1522" s="2"/>
      <c r="B1522" s="2"/>
      <c r="C1522" s="2"/>
      <c r="D1522" s="2"/>
      <c r="E1522" s="2"/>
      <c r="F1522" s="2"/>
      <c r="G1522" s="2"/>
      <c r="H1522" s="2"/>
      <c r="I1522" s="2"/>
      <c r="J1522" s="2"/>
      <c r="K1522" s="2"/>
      <c r="L1522" s="2"/>
      <c r="M1522" s="2"/>
      <c r="N1522" s="2"/>
      <c r="O1522" s="2"/>
      <c r="P1522" s="82"/>
    </row>
    <row r="1523" spans="1:16" s="3" customFormat="1" x14ac:dyDescent="0.2">
      <c r="A1523" s="2"/>
      <c r="B1523" s="2"/>
      <c r="C1523" s="2"/>
      <c r="D1523" s="2"/>
      <c r="E1523" s="2"/>
      <c r="F1523" s="2"/>
      <c r="G1523" s="2"/>
      <c r="H1523" s="2"/>
      <c r="I1523" s="2"/>
      <c r="J1523" s="2"/>
      <c r="K1523" s="2"/>
      <c r="L1523" s="2"/>
      <c r="M1523" s="2"/>
      <c r="N1523" s="2"/>
      <c r="O1523" s="2"/>
      <c r="P1523" s="82"/>
    </row>
    <row r="1524" spans="1:16" s="3" customFormat="1" x14ac:dyDescent="0.2">
      <c r="A1524" s="2"/>
      <c r="B1524" s="2"/>
      <c r="C1524" s="2"/>
      <c r="D1524" s="2"/>
      <c r="E1524" s="2"/>
      <c r="F1524" s="2"/>
      <c r="G1524" s="2"/>
      <c r="H1524" s="2"/>
      <c r="I1524" s="2"/>
      <c r="J1524" s="2"/>
      <c r="K1524" s="2"/>
      <c r="L1524" s="2"/>
      <c r="M1524" s="2"/>
      <c r="N1524" s="2"/>
      <c r="O1524" s="2"/>
      <c r="P1524" s="82"/>
    </row>
    <row r="1525" spans="1:16" s="3" customFormat="1" x14ac:dyDescent="0.2">
      <c r="A1525" s="2"/>
      <c r="B1525" s="2"/>
      <c r="C1525" s="2"/>
      <c r="D1525" s="2"/>
      <c r="E1525" s="2"/>
      <c r="F1525" s="2"/>
      <c r="G1525" s="2"/>
      <c r="H1525" s="2"/>
      <c r="I1525" s="2"/>
      <c r="J1525" s="2"/>
      <c r="K1525" s="2"/>
      <c r="L1525" s="2"/>
      <c r="M1525" s="2"/>
      <c r="N1525" s="2"/>
      <c r="O1525" s="2"/>
      <c r="P1525" s="82"/>
    </row>
    <row r="1526" spans="1:16" s="3" customFormat="1" x14ac:dyDescent="0.2">
      <c r="A1526" s="2"/>
      <c r="B1526" s="2"/>
      <c r="C1526" s="2"/>
      <c r="D1526" s="2"/>
      <c r="E1526" s="2"/>
      <c r="F1526" s="2"/>
      <c r="G1526" s="2"/>
      <c r="H1526" s="2"/>
      <c r="I1526" s="2"/>
      <c r="J1526" s="2"/>
      <c r="K1526" s="2"/>
      <c r="L1526" s="2"/>
      <c r="M1526" s="2"/>
      <c r="N1526" s="2"/>
      <c r="O1526" s="2"/>
      <c r="P1526" s="82"/>
    </row>
    <row r="1527" spans="1:16" s="3" customFormat="1" x14ac:dyDescent="0.2">
      <c r="A1527" s="2"/>
      <c r="B1527" s="2"/>
      <c r="C1527" s="2"/>
      <c r="D1527" s="2"/>
      <c r="E1527" s="2"/>
      <c r="F1527" s="2"/>
      <c r="G1527" s="2"/>
      <c r="H1527" s="2"/>
      <c r="I1527" s="2"/>
      <c r="J1527" s="2"/>
      <c r="K1527" s="2"/>
      <c r="L1527" s="2"/>
      <c r="M1527" s="2"/>
      <c r="N1527" s="2"/>
      <c r="O1527" s="2"/>
      <c r="P1527" s="82"/>
    </row>
    <row r="1528" spans="1:16" s="3" customFormat="1" x14ac:dyDescent="0.2">
      <c r="A1528" s="2"/>
      <c r="B1528" s="2"/>
      <c r="C1528" s="2"/>
      <c r="D1528" s="2"/>
      <c r="E1528" s="2"/>
      <c r="F1528" s="2"/>
      <c r="G1528" s="2"/>
      <c r="H1528" s="2"/>
      <c r="I1528" s="2"/>
      <c r="J1528" s="2"/>
      <c r="K1528" s="2"/>
      <c r="L1528" s="2"/>
      <c r="M1528" s="2"/>
      <c r="N1528" s="2"/>
      <c r="O1528" s="2"/>
      <c r="P1528" s="82"/>
    </row>
    <row r="1529" spans="1:16" s="3" customFormat="1" x14ac:dyDescent="0.2">
      <c r="A1529" s="2"/>
      <c r="B1529" s="2"/>
      <c r="C1529" s="2"/>
      <c r="D1529" s="2"/>
      <c r="E1529" s="2"/>
      <c r="F1529" s="2"/>
      <c r="G1529" s="2"/>
      <c r="H1529" s="2"/>
      <c r="I1529" s="2"/>
      <c r="J1529" s="2"/>
      <c r="K1529" s="2"/>
      <c r="L1529" s="2"/>
      <c r="M1529" s="2"/>
      <c r="N1529" s="2"/>
      <c r="O1529" s="2"/>
      <c r="P1529" s="82"/>
    </row>
    <row r="1530" spans="1:16" s="3" customFormat="1" x14ac:dyDescent="0.2">
      <c r="A1530" s="2"/>
      <c r="B1530" s="2"/>
      <c r="C1530" s="2"/>
      <c r="D1530" s="2"/>
      <c r="E1530" s="2"/>
      <c r="F1530" s="2"/>
      <c r="G1530" s="2"/>
      <c r="H1530" s="2"/>
      <c r="I1530" s="2"/>
      <c r="J1530" s="2"/>
      <c r="K1530" s="2"/>
      <c r="L1530" s="2"/>
      <c r="M1530" s="2"/>
      <c r="N1530" s="2"/>
      <c r="O1530" s="2"/>
      <c r="P1530" s="82"/>
    </row>
    <row r="1531" spans="1:16" s="3" customFormat="1" x14ac:dyDescent="0.2">
      <c r="A1531" s="2"/>
      <c r="B1531" s="2"/>
      <c r="C1531" s="2"/>
      <c r="D1531" s="2"/>
      <c r="E1531" s="2"/>
      <c r="F1531" s="2"/>
      <c r="G1531" s="2"/>
      <c r="H1531" s="2"/>
      <c r="I1531" s="2"/>
      <c r="J1531" s="2"/>
      <c r="K1531" s="2"/>
      <c r="L1531" s="2"/>
      <c r="M1531" s="2"/>
      <c r="N1531" s="2"/>
      <c r="O1531" s="2"/>
      <c r="P1531" s="82"/>
    </row>
    <row r="1532" spans="1:16" s="3" customFormat="1" x14ac:dyDescent="0.2">
      <c r="A1532" s="2"/>
      <c r="B1532" s="2"/>
      <c r="C1532" s="2"/>
      <c r="D1532" s="2"/>
      <c r="E1532" s="2"/>
      <c r="F1532" s="2"/>
      <c r="G1532" s="2"/>
      <c r="H1532" s="2"/>
      <c r="I1532" s="2"/>
      <c r="J1532" s="2"/>
      <c r="K1532" s="2"/>
      <c r="L1532" s="2"/>
      <c r="M1532" s="2"/>
      <c r="N1532" s="2"/>
      <c r="O1532" s="2"/>
      <c r="P1532" s="82"/>
    </row>
    <row r="1533" spans="1:16" s="3" customFormat="1" x14ac:dyDescent="0.2">
      <c r="A1533" s="2"/>
      <c r="B1533" s="2"/>
      <c r="C1533" s="2"/>
      <c r="D1533" s="2"/>
      <c r="E1533" s="2"/>
      <c r="F1533" s="2"/>
      <c r="G1533" s="2"/>
      <c r="H1533" s="2"/>
      <c r="I1533" s="2"/>
      <c r="J1533" s="2"/>
      <c r="K1533" s="2"/>
      <c r="L1533" s="2"/>
      <c r="M1533" s="2"/>
      <c r="N1533" s="2"/>
      <c r="O1533" s="2"/>
      <c r="P1533" s="82"/>
    </row>
    <row r="1534" spans="1:16" s="3" customFormat="1" x14ac:dyDescent="0.2">
      <c r="A1534" s="2"/>
      <c r="B1534" s="2"/>
      <c r="C1534" s="2"/>
      <c r="D1534" s="2"/>
      <c r="E1534" s="2"/>
      <c r="F1534" s="2"/>
      <c r="G1534" s="2"/>
      <c r="H1534" s="2"/>
      <c r="I1534" s="2"/>
      <c r="J1534" s="2"/>
      <c r="K1534" s="2"/>
      <c r="L1534" s="2"/>
      <c r="M1534" s="2"/>
      <c r="N1534" s="2"/>
      <c r="O1534" s="2"/>
      <c r="P1534" s="82"/>
    </row>
    <row r="1535" spans="1:16" s="3" customFormat="1" x14ac:dyDescent="0.2">
      <c r="A1535" s="2"/>
      <c r="B1535" s="2"/>
      <c r="C1535" s="2"/>
      <c r="D1535" s="2"/>
      <c r="E1535" s="2"/>
      <c r="F1535" s="2"/>
      <c r="G1535" s="2"/>
      <c r="H1535" s="2"/>
      <c r="I1535" s="2"/>
      <c r="J1535" s="2"/>
      <c r="K1535" s="2"/>
      <c r="L1535" s="2"/>
      <c r="M1535" s="2"/>
      <c r="N1535" s="2"/>
      <c r="O1535" s="2"/>
      <c r="P1535" s="82"/>
    </row>
    <row r="1536" spans="1:16" s="3" customFormat="1" x14ac:dyDescent="0.2">
      <c r="A1536" s="2"/>
      <c r="B1536" s="2"/>
      <c r="C1536" s="2"/>
      <c r="D1536" s="2"/>
      <c r="E1536" s="2"/>
      <c r="F1536" s="2"/>
      <c r="G1536" s="2"/>
      <c r="H1536" s="2"/>
      <c r="I1536" s="2"/>
      <c r="J1536" s="2"/>
      <c r="K1536" s="2"/>
      <c r="L1536" s="2"/>
      <c r="M1536" s="2"/>
      <c r="N1536" s="2"/>
      <c r="O1536" s="2"/>
      <c r="P1536" s="82"/>
    </row>
    <row r="1537" spans="1:16" s="3" customFormat="1" x14ac:dyDescent="0.2">
      <c r="A1537" s="2"/>
      <c r="B1537" s="2"/>
      <c r="C1537" s="2"/>
      <c r="D1537" s="2"/>
      <c r="E1537" s="2"/>
      <c r="F1537" s="2"/>
      <c r="G1537" s="2"/>
      <c r="H1537" s="2"/>
      <c r="I1537" s="2"/>
      <c r="J1537" s="2"/>
      <c r="K1537" s="2"/>
      <c r="L1537" s="2"/>
      <c r="M1537" s="2"/>
      <c r="N1537" s="2"/>
      <c r="O1537" s="2"/>
      <c r="P1537" s="82"/>
    </row>
    <row r="1538" spans="1:16" s="3" customFormat="1" x14ac:dyDescent="0.2">
      <c r="A1538" s="2"/>
      <c r="B1538" s="2"/>
      <c r="C1538" s="2"/>
      <c r="D1538" s="2"/>
      <c r="E1538" s="2"/>
      <c r="F1538" s="2"/>
      <c r="G1538" s="2"/>
      <c r="H1538" s="2"/>
      <c r="I1538" s="2"/>
      <c r="J1538" s="2"/>
      <c r="K1538" s="2"/>
      <c r="L1538" s="2"/>
      <c r="M1538" s="2"/>
      <c r="N1538" s="2"/>
      <c r="O1538" s="2"/>
      <c r="P1538" s="82"/>
    </row>
    <row r="1539" spans="1:16" s="3" customFormat="1" x14ac:dyDescent="0.2">
      <c r="A1539" s="2"/>
      <c r="B1539" s="2"/>
      <c r="C1539" s="2"/>
      <c r="D1539" s="2"/>
      <c r="E1539" s="2"/>
      <c r="F1539" s="2"/>
      <c r="G1539" s="2"/>
      <c r="H1539" s="2"/>
      <c r="I1539" s="2"/>
      <c r="J1539" s="2"/>
      <c r="K1539" s="2"/>
      <c r="L1539" s="2"/>
      <c r="M1539" s="2"/>
      <c r="N1539" s="2"/>
      <c r="O1539" s="2"/>
      <c r="P1539" s="82"/>
    </row>
    <row r="1540" spans="1:16" s="3" customFormat="1" x14ac:dyDescent="0.2">
      <c r="A1540" s="2"/>
      <c r="B1540" s="2"/>
      <c r="C1540" s="2"/>
      <c r="D1540" s="2"/>
      <c r="E1540" s="2"/>
      <c r="F1540" s="2"/>
      <c r="G1540" s="2"/>
      <c r="H1540" s="2"/>
      <c r="I1540" s="2"/>
      <c r="J1540" s="2"/>
      <c r="K1540" s="2"/>
      <c r="L1540" s="2"/>
      <c r="M1540" s="2"/>
      <c r="N1540" s="2"/>
      <c r="O1540" s="2"/>
      <c r="P1540" s="82"/>
    </row>
    <row r="1541" spans="1:16" s="3" customFormat="1" x14ac:dyDescent="0.2">
      <c r="A1541" s="2"/>
      <c r="B1541" s="2"/>
      <c r="C1541" s="2"/>
      <c r="D1541" s="2"/>
      <c r="E1541" s="2"/>
      <c r="F1541" s="2"/>
      <c r="G1541" s="2"/>
      <c r="H1541" s="2"/>
      <c r="I1541" s="2"/>
      <c r="J1541" s="2"/>
      <c r="K1541" s="2"/>
      <c r="L1541" s="2"/>
      <c r="M1541" s="2"/>
      <c r="N1541" s="2"/>
      <c r="O1541" s="2"/>
      <c r="P1541" s="82"/>
    </row>
    <row r="1542" spans="1:16" s="3" customFormat="1" x14ac:dyDescent="0.2">
      <c r="A1542" s="2"/>
      <c r="B1542" s="2"/>
      <c r="C1542" s="2"/>
      <c r="D1542" s="2"/>
      <c r="E1542" s="2"/>
      <c r="F1542" s="2"/>
      <c r="G1542" s="2"/>
      <c r="H1542" s="2"/>
      <c r="I1542" s="2"/>
      <c r="J1542" s="2"/>
      <c r="K1542" s="2"/>
      <c r="L1542" s="2"/>
      <c r="M1542" s="2"/>
      <c r="N1542" s="2"/>
      <c r="O1542" s="2"/>
      <c r="P1542" s="82"/>
    </row>
    <row r="1543" spans="1:16" s="3" customFormat="1" x14ac:dyDescent="0.2">
      <c r="A1543" s="2"/>
      <c r="B1543" s="2"/>
      <c r="C1543" s="2"/>
      <c r="D1543" s="2"/>
      <c r="E1543" s="2"/>
      <c r="F1543" s="2"/>
      <c r="G1543" s="2"/>
      <c r="H1543" s="2"/>
      <c r="I1543" s="2"/>
      <c r="J1543" s="2"/>
      <c r="K1543" s="2"/>
      <c r="L1543" s="2"/>
      <c r="M1543" s="2"/>
      <c r="N1543" s="2"/>
      <c r="O1543" s="2"/>
      <c r="P1543" s="82"/>
    </row>
    <row r="1544" spans="1:16" s="3" customFormat="1" x14ac:dyDescent="0.2">
      <c r="A1544" s="2"/>
      <c r="B1544" s="2"/>
      <c r="C1544" s="2"/>
      <c r="D1544" s="2"/>
      <c r="E1544" s="2"/>
      <c r="F1544" s="2"/>
      <c r="G1544" s="2"/>
      <c r="H1544" s="2"/>
      <c r="I1544" s="2"/>
      <c r="J1544" s="2"/>
      <c r="K1544" s="2"/>
      <c r="L1544" s="2"/>
      <c r="M1544" s="2"/>
      <c r="N1544" s="2"/>
      <c r="O1544" s="2"/>
      <c r="P1544" s="82"/>
    </row>
    <row r="1545" spans="1:16" s="3" customFormat="1" x14ac:dyDescent="0.2">
      <c r="A1545" s="2"/>
      <c r="B1545" s="2"/>
      <c r="C1545" s="2"/>
      <c r="D1545" s="2"/>
      <c r="E1545" s="2"/>
      <c r="F1545" s="2"/>
      <c r="G1545" s="2"/>
      <c r="H1545" s="2"/>
      <c r="I1545" s="2"/>
      <c r="J1545" s="2"/>
      <c r="K1545" s="2"/>
      <c r="L1545" s="2"/>
      <c r="M1545" s="2"/>
      <c r="N1545" s="2"/>
      <c r="O1545" s="2"/>
      <c r="P1545" s="82"/>
    </row>
    <row r="1546" spans="1:16" s="3" customFormat="1" x14ac:dyDescent="0.2">
      <c r="A1546" s="2"/>
      <c r="B1546" s="2"/>
      <c r="C1546" s="2"/>
      <c r="D1546" s="2"/>
      <c r="E1546" s="2"/>
      <c r="F1546" s="2"/>
      <c r="G1546" s="2"/>
      <c r="H1546" s="2"/>
      <c r="I1546" s="2"/>
      <c r="J1546" s="2"/>
      <c r="K1546" s="2"/>
      <c r="L1546" s="2"/>
      <c r="M1546" s="2"/>
      <c r="N1546" s="2"/>
      <c r="O1546" s="2"/>
      <c r="P1546" s="82"/>
    </row>
    <row r="1547" spans="1:16" s="3" customFormat="1" x14ac:dyDescent="0.2">
      <c r="A1547" s="2"/>
      <c r="B1547" s="2"/>
      <c r="C1547" s="2"/>
      <c r="D1547" s="2"/>
      <c r="E1547" s="2"/>
      <c r="F1547" s="2"/>
      <c r="G1547" s="2"/>
      <c r="H1547" s="2"/>
      <c r="I1547" s="2"/>
      <c r="J1547" s="2"/>
      <c r="K1547" s="2"/>
      <c r="L1547" s="2"/>
      <c r="M1547" s="2"/>
      <c r="N1547" s="2"/>
      <c r="O1547" s="2"/>
      <c r="P1547" s="82"/>
    </row>
    <row r="1548" spans="1:16" s="3" customFormat="1" x14ac:dyDescent="0.2">
      <c r="A1548" s="2"/>
      <c r="B1548" s="2"/>
      <c r="C1548" s="2"/>
      <c r="D1548" s="2"/>
      <c r="E1548" s="2"/>
      <c r="F1548" s="2"/>
      <c r="G1548" s="2"/>
      <c r="H1548" s="2"/>
      <c r="I1548" s="2"/>
      <c r="J1548" s="2"/>
      <c r="K1548" s="2"/>
      <c r="L1548" s="2"/>
      <c r="M1548" s="2"/>
      <c r="N1548" s="2"/>
      <c r="O1548" s="2"/>
      <c r="P1548" s="82"/>
    </row>
    <row r="1549" spans="1:16" s="3" customFormat="1" x14ac:dyDescent="0.2">
      <c r="A1549" s="2"/>
      <c r="B1549" s="2"/>
      <c r="C1549" s="2"/>
      <c r="D1549" s="2"/>
      <c r="E1549" s="2"/>
      <c r="F1549" s="2"/>
      <c r="G1549" s="2"/>
      <c r="H1549" s="2"/>
      <c r="I1549" s="2"/>
      <c r="J1549" s="2"/>
      <c r="K1549" s="2"/>
      <c r="L1549" s="2"/>
      <c r="M1549" s="2"/>
      <c r="N1549" s="2"/>
      <c r="O1549" s="2"/>
      <c r="P1549" s="82"/>
    </row>
    <row r="1550" spans="1:16" s="3" customFormat="1" x14ac:dyDescent="0.2">
      <c r="A1550" s="2"/>
      <c r="B1550" s="2"/>
      <c r="C1550" s="2"/>
      <c r="D1550" s="2"/>
      <c r="E1550" s="2"/>
      <c r="F1550" s="2"/>
      <c r="G1550" s="2"/>
      <c r="H1550" s="2"/>
      <c r="I1550" s="2"/>
      <c r="J1550" s="2"/>
      <c r="K1550" s="2"/>
      <c r="L1550" s="2"/>
      <c r="M1550" s="2"/>
      <c r="N1550" s="2"/>
      <c r="O1550" s="2"/>
      <c r="P1550" s="82"/>
    </row>
    <row r="1551" spans="1:16" s="3" customFormat="1" x14ac:dyDescent="0.2">
      <c r="A1551" s="2"/>
      <c r="B1551" s="2"/>
      <c r="C1551" s="2"/>
      <c r="D1551" s="2"/>
      <c r="E1551" s="2"/>
      <c r="F1551" s="2"/>
      <c r="G1551" s="2"/>
      <c r="H1551" s="2"/>
      <c r="I1551" s="2"/>
      <c r="J1551" s="2"/>
      <c r="K1551" s="2"/>
      <c r="L1551" s="2"/>
      <c r="M1551" s="2"/>
      <c r="N1551" s="2"/>
      <c r="O1551" s="2"/>
      <c r="P1551" s="82"/>
    </row>
    <row r="1552" spans="1:16" s="3" customFormat="1" x14ac:dyDescent="0.2">
      <c r="A1552" s="2"/>
      <c r="B1552" s="2"/>
      <c r="C1552" s="2"/>
      <c r="D1552" s="2"/>
      <c r="E1552" s="2"/>
      <c r="F1552" s="2"/>
      <c r="G1552" s="2"/>
      <c r="H1552" s="2"/>
      <c r="I1552" s="2"/>
      <c r="J1552" s="2"/>
      <c r="K1552" s="2"/>
      <c r="L1552" s="2"/>
      <c r="M1552" s="2"/>
      <c r="N1552" s="2"/>
      <c r="O1552" s="2"/>
      <c r="P1552" s="82"/>
    </row>
    <row r="1553" spans="1:16" s="3" customFormat="1" x14ac:dyDescent="0.2">
      <c r="A1553" s="2"/>
      <c r="B1553" s="2"/>
      <c r="C1553" s="2"/>
      <c r="D1553" s="2"/>
      <c r="E1553" s="2"/>
      <c r="F1553" s="2"/>
      <c r="G1553" s="2"/>
      <c r="H1553" s="2"/>
      <c r="I1553" s="2"/>
      <c r="J1553" s="2"/>
      <c r="K1553" s="2"/>
      <c r="L1553" s="2"/>
      <c r="M1553" s="2"/>
      <c r="N1553" s="2"/>
      <c r="O1553" s="2"/>
      <c r="P1553" s="82"/>
    </row>
    <row r="1554" spans="1:16" s="3" customFormat="1" x14ac:dyDescent="0.2">
      <c r="A1554" s="2"/>
      <c r="B1554" s="2"/>
      <c r="C1554" s="2"/>
      <c r="D1554" s="2"/>
      <c r="E1554" s="2"/>
      <c r="F1554" s="2"/>
      <c r="G1554" s="2"/>
      <c r="H1554" s="2"/>
      <c r="I1554" s="2"/>
      <c r="J1554" s="2"/>
      <c r="K1554" s="2"/>
      <c r="L1554" s="2"/>
      <c r="M1554" s="2"/>
      <c r="N1554" s="2"/>
      <c r="O1554" s="2"/>
      <c r="P1554" s="82"/>
    </row>
    <row r="1555" spans="1:16" s="3" customFormat="1" x14ac:dyDescent="0.2">
      <c r="A1555" s="2"/>
      <c r="B1555" s="2"/>
      <c r="C1555" s="2"/>
      <c r="D1555" s="2"/>
      <c r="E1555" s="2"/>
      <c r="F1555" s="2"/>
      <c r="G1555" s="2"/>
      <c r="H1555" s="2"/>
      <c r="I1555" s="2"/>
      <c r="J1555" s="2"/>
      <c r="K1555" s="2"/>
      <c r="L1555" s="2"/>
      <c r="M1555" s="2"/>
      <c r="N1555" s="2"/>
      <c r="O1555" s="2"/>
      <c r="P1555" s="82"/>
    </row>
    <row r="1556" spans="1:16" s="3" customFormat="1" x14ac:dyDescent="0.2">
      <c r="A1556" s="2"/>
      <c r="B1556" s="2"/>
      <c r="C1556" s="2"/>
      <c r="D1556" s="2"/>
      <c r="E1556" s="2"/>
      <c r="F1556" s="2"/>
      <c r="G1556" s="2"/>
      <c r="H1556" s="2"/>
      <c r="I1556" s="2"/>
      <c r="J1556" s="2"/>
      <c r="K1556" s="2"/>
      <c r="L1556" s="2"/>
      <c r="M1556" s="2"/>
      <c r="N1556" s="2"/>
      <c r="O1556" s="2"/>
      <c r="P1556" s="82"/>
    </row>
    <row r="1557" spans="1:16" s="3" customFormat="1" x14ac:dyDescent="0.2">
      <c r="A1557" s="2"/>
      <c r="B1557" s="2"/>
      <c r="C1557" s="2"/>
      <c r="D1557" s="2"/>
      <c r="E1557" s="2"/>
      <c r="F1557" s="2"/>
      <c r="G1557" s="2"/>
      <c r="H1557" s="2"/>
      <c r="I1557" s="2"/>
      <c r="J1557" s="2"/>
      <c r="K1557" s="2"/>
      <c r="L1557" s="2"/>
      <c r="M1557" s="2"/>
      <c r="N1557" s="2"/>
      <c r="O1557" s="2"/>
      <c r="P1557" s="82"/>
    </row>
    <row r="1558" spans="1:16" s="3" customFormat="1" x14ac:dyDescent="0.2">
      <c r="A1558" s="2"/>
      <c r="B1558" s="2"/>
      <c r="C1558" s="2"/>
      <c r="D1558" s="2"/>
      <c r="E1558" s="2"/>
      <c r="F1558" s="2"/>
      <c r="G1558" s="2"/>
      <c r="H1558" s="2"/>
      <c r="I1558" s="2"/>
      <c r="J1558" s="2"/>
      <c r="K1558" s="2"/>
      <c r="L1558" s="2"/>
      <c r="M1558" s="2"/>
      <c r="N1558" s="2"/>
      <c r="O1558" s="2"/>
      <c r="P1558" s="82"/>
    </row>
    <row r="1559" spans="1:16" s="3" customFormat="1" x14ac:dyDescent="0.2">
      <c r="A1559" s="2"/>
      <c r="B1559" s="2"/>
      <c r="C1559" s="2"/>
      <c r="D1559" s="2"/>
      <c r="E1559" s="2"/>
      <c r="F1559" s="2"/>
      <c r="G1559" s="2"/>
      <c r="H1559" s="2"/>
      <c r="I1559" s="2"/>
      <c r="J1559" s="2"/>
      <c r="K1559" s="2"/>
      <c r="L1559" s="2"/>
      <c r="M1559" s="2"/>
      <c r="N1559" s="2"/>
      <c r="O1559" s="2"/>
      <c r="P1559" s="82"/>
    </row>
    <row r="1560" spans="1:16" s="3" customFormat="1" x14ac:dyDescent="0.2">
      <c r="A1560" s="2"/>
      <c r="B1560" s="2"/>
      <c r="C1560" s="2"/>
      <c r="D1560" s="2"/>
      <c r="E1560" s="2"/>
      <c r="F1560" s="2"/>
      <c r="G1560" s="2"/>
      <c r="H1560" s="2"/>
      <c r="I1560" s="2"/>
      <c r="J1560" s="2"/>
      <c r="K1560" s="2"/>
      <c r="L1560" s="2"/>
      <c r="M1560" s="2"/>
      <c r="N1560" s="2"/>
      <c r="O1560" s="2"/>
      <c r="P1560" s="82"/>
    </row>
    <row r="1561" spans="1:16" s="3" customFormat="1" x14ac:dyDescent="0.2">
      <c r="A1561" s="2"/>
      <c r="B1561" s="2"/>
      <c r="C1561" s="2"/>
      <c r="D1561" s="2"/>
      <c r="E1561" s="2"/>
      <c r="F1561" s="2"/>
      <c r="G1561" s="2"/>
      <c r="H1561" s="2"/>
      <c r="I1561" s="2"/>
      <c r="J1561" s="2"/>
      <c r="K1561" s="2"/>
      <c r="L1561" s="2"/>
      <c r="M1561" s="2"/>
      <c r="N1561" s="2"/>
      <c r="O1561" s="2"/>
      <c r="P1561" s="82"/>
    </row>
    <row r="1562" spans="1:16" s="3" customFormat="1" x14ac:dyDescent="0.2">
      <c r="A1562" s="2"/>
      <c r="B1562" s="2"/>
      <c r="C1562" s="2"/>
      <c r="D1562" s="2"/>
      <c r="E1562" s="2"/>
      <c r="F1562" s="2"/>
      <c r="G1562" s="2"/>
      <c r="H1562" s="2"/>
      <c r="I1562" s="2"/>
      <c r="J1562" s="2"/>
      <c r="K1562" s="2"/>
      <c r="L1562" s="2"/>
      <c r="M1562" s="2"/>
      <c r="N1562" s="2"/>
      <c r="O1562" s="2"/>
      <c r="P1562" s="82"/>
    </row>
    <row r="1563" spans="1:16" s="3" customFormat="1" x14ac:dyDescent="0.2">
      <c r="A1563" s="2"/>
      <c r="B1563" s="2"/>
      <c r="C1563" s="2"/>
      <c r="D1563" s="2"/>
      <c r="E1563" s="2"/>
      <c r="F1563" s="2"/>
      <c r="G1563" s="2"/>
      <c r="H1563" s="2"/>
      <c r="I1563" s="2"/>
      <c r="J1563" s="2"/>
      <c r="K1563" s="2"/>
      <c r="L1563" s="2"/>
      <c r="M1563" s="2"/>
      <c r="N1563" s="2"/>
      <c r="O1563" s="2"/>
      <c r="P1563" s="82"/>
    </row>
    <row r="1564" spans="1:16" s="3" customFormat="1" x14ac:dyDescent="0.2">
      <c r="A1564" s="2"/>
      <c r="B1564" s="2"/>
      <c r="C1564" s="2"/>
      <c r="D1564" s="2"/>
      <c r="E1564" s="2"/>
      <c r="F1564" s="2"/>
      <c r="G1564" s="2"/>
      <c r="H1564" s="2"/>
      <c r="I1564" s="2"/>
      <c r="J1564" s="2"/>
      <c r="K1564" s="2"/>
      <c r="L1564" s="2"/>
      <c r="M1564" s="2"/>
      <c r="N1564" s="2"/>
      <c r="O1564" s="2"/>
      <c r="P1564" s="82"/>
    </row>
    <row r="1565" spans="1:16" s="3" customFormat="1" x14ac:dyDescent="0.2">
      <c r="A1565" s="2"/>
      <c r="B1565" s="2"/>
      <c r="C1565" s="2"/>
      <c r="D1565" s="2"/>
      <c r="E1565" s="2"/>
      <c r="F1565" s="2"/>
      <c r="G1565" s="2"/>
      <c r="H1565" s="2"/>
      <c r="I1565" s="2"/>
      <c r="J1565" s="2"/>
      <c r="K1565" s="2"/>
      <c r="L1565" s="2"/>
      <c r="M1565" s="2"/>
      <c r="N1565" s="2"/>
      <c r="O1565" s="2"/>
      <c r="P1565" s="82"/>
    </row>
    <row r="1566" spans="1:16" s="3" customFormat="1" x14ac:dyDescent="0.2">
      <c r="A1566" s="2"/>
      <c r="B1566" s="2"/>
      <c r="C1566" s="2"/>
      <c r="D1566" s="2"/>
      <c r="E1566" s="2"/>
      <c r="F1566" s="2"/>
      <c r="G1566" s="2"/>
      <c r="H1566" s="2"/>
      <c r="I1566" s="2"/>
      <c r="J1566" s="2"/>
      <c r="K1566" s="2"/>
      <c r="L1566" s="2"/>
      <c r="M1566" s="2"/>
      <c r="N1566" s="2"/>
      <c r="O1566" s="2"/>
      <c r="P1566" s="82"/>
    </row>
    <row r="1567" spans="1:16" s="3" customFormat="1" x14ac:dyDescent="0.2">
      <c r="A1567" s="2"/>
      <c r="B1567" s="2"/>
      <c r="C1567" s="2"/>
      <c r="D1567" s="2"/>
      <c r="E1567" s="2"/>
      <c r="F1567" s="2"/>
      <c r="G1567" s="2"/>
      <c r="H1567" s="2"/>
      <c r="I1567" s="2"/>
      <c r="J1567" s="2"/>
      <c r="K1567" s="2"/>
      <c r="L1567" s="2"/>
      <c r="M1567" s="2"/>
      <c r="N1567" s="2"/>
      <c r="O1567" s="2"/>
      <c r="P1567" s="82"/>
    </row>
    <row r="1568" spans="1:16" s="3" customFormat="1" x14ac:dyDescent="0.2">
      <c r="A1568" s="2"/>
      <c r="B1568" s="2"/>
      <c r="C1568" s="2"/>
      <c r="D1568" s="2"/>
      <c r="E1568" s="2"/>
      <c r="F1568" s="2"/>
      <c r="G1568" s="2"/>
      <c r="H1568" s="2"/>
      <c r="I1568" s="2"/>
      <c r="J1568" s="2"/>
      <c r="K1568" s="2"/>
      <c r="L1568" s="2"/>
      <c r="M1568" s="2"/>
      <c r="N1568" s="2"/>
      <c r="O1568" s="2"/>
      <c r="P1568" s="82"/>
    </row>
    <row r="1569" spans="1:16" s="3" customFormat="1" x14ac:dyDescent="0.2">
      <c r="A1569" s="2"/>
      <c r="B1569" s="2"/>
      <c r="C1569" s="2"/>
      <c r="D1569" s="2"/>
      <c r="E1569" s="2"/>
      <c r="F1569" s="2"/>
      <c r="G1569" s="2"/>
      <c r="H1569" s="2"/>
      <c r="I1569" s="2"/>
      <c r="J1569" s="2"/>
      <c r="K1569" s="2"/>
      <c r="L1569" s="2"/>
      <c r="M1569" s="2"/>
      <c r="N1569" s="2"/>
      <c r="O1569" s="2"/>
      <c r="P1569" s="82"/>
    </row>
    <row r="1570" spans="1:16" s="3" customFormat="1" x14ac:dyDescent="0.2">
      <c r="A1570" s="2"/>
      <c r="B1570" s="2"/>
      <c r="C1570" s="2"/>
      <c r="D1570" s="2"/>
      <c r="E1570" s="2"/>
      <c r="F1570" s="2"/>
      <c r="G1570" s="2"/>
      <c r="H1570" s="2"/>
      <c r="I1570" s="2"/>
      <c r="J1570" s="2"/>
      <c r="K1570" s="2"/>
      <c r="L1570" s="2"/>
      <c r="M1570" s="2"/>
      <c r="N1570" s="2"/>
      <c r="O1570" s="2"/>
      <c r="P1570" s="82"/>
    </row>
    <row r="1571" spans="1:16" s="3" customFormat="1" x14ac:dyDescent="0.2">
      <c r="A1571" s="2"/>
      <c r="B1571" s="2"/>
      <c r="C1571" s="2"/>
      <c r="D1571" s="2"/>
      <c r="E1571" s="2"/>
      <c r="F1571" s="2"/>
      <c r="G1571" s="2"/>
      <c r="H1571" s="2"/>
      <c r="I1571" s="2"/>
      <c r="J1571" s="2"/>
      <c r="K1571" s="2"/>
      <c r="L1571" s="2"/>
      <c r="M1571" s="2"/>
      <c r="N1571" s="2"/>
      <c r="O1571" s="2"/>
      <c r="P1571" s="82"/>
    </row>
    <row r="1572" spans="1:16" s="3" customFormat="1" x14ac:dyDescent="0.2">
      <c r="A1572" s="2"/>
      <c r="B1572" s="2"/>
      <c r="C1572" s="2"/>
      <c r="D1572" s="2"/>
      <c r="E1572" s="2"/>
      <c r="F1572" s="2"/>
      <c r="G1572" s="2"/>
      <c r="H1572" s="2"/>
      <c r="I1572" s="2"/>
      <c r="J1572" s="2"/>
      <c r="K1572" s="2"/>
      <c r="L1572" s="2"/>
      <c r="M1572" s="2"/>
      <c r="N1572" s="2"/>
      <c r="O1572" s="2"/>
      <c r="P1572" s="82"/>
    </row>
    <row r="1573" spans="1:16" s="3" customFormat="1" x14ac:dyDescent="0.2">
      <c r="A1573" s="2"/>
      <c r="B1573" s="2"/>
      <c r="C1573" s="2"/>
      <c r="D1573" s="2"/>
      <c r="E1573" s="2"/>
      <c r="F1573" s="2"/>
      <c r="G1573" s="2"/>
      <c r="H1573" s="2"/>
      <c r="I1573" s="2"/>
      <c r="J1573" s="2"/>
      <c r="K1573" s="2"/>
      <c r="L1573" s="2"/>
      <c r="M1573" s="2"/>
      <c r="N1573" s="2"/>
      <c r="O1573" s="2"/>
      <c r="P1573" s="82"/>
    </row>
    <row r="1574" spans="1:16" s="3" customFormat="1" x14ac:dyDescent="0.2">
      <c r="A1574" s="2"/>
      <c r="B1574" s="2"/>
      <c r="C1574" s="2"/>
      <c r="D1574" s="2"/>
      <c r="E1574" s="2"/>
      <c r="F1574" s="2"/>
      <c r="G1574" s="2"/>
      <c r="H1574" s="2"/>
      <c r="I1574" s="2"/>
      <c r="J1574" s="2"/>
      <c r="K1574" s="2"/>
      <c r="L1574" s="2"/>
      <c r="M1574" s="2"/>
      <c r="N1574" s="2"/>
      <c r="O1574" s="2"/>
      <c r="P1574" s="82"/>
    </row>
    <row r="1575" spans="1:16" s="3" customFormat="1" x14ac:dyDescent="0.2">
      <c r="A1575" s="2"/>
      <c r="B1575" s="2"/>
      <c r="C1575" s="2"/>
      <c r="D1575" s="2"/>
      <c r="E1575" s="2"/>
      <c r="F1575" s="2"/>
      <c r="G1575" s="2"/>
      <c r="H1575" s="2"/>
      <c r="I1575" s="2"/>
      <c r="J1575" s="2"/>
      <c r="K1575" s="2"/>
      <c r="L1575" s="2"/>
      <c r="M1575" s="2"/>
      <c r="N1575" s="2"/>
      <c r="O1575" s="2"/>
      <c r="P1575" s="82"/>
    </row>
    <row r="1576" spans="1:16" s="3" customFormat="1" x14ac:dyDescent="0.2">
      <c r="A1576" s="2"/>
      <c r="B1576" s="2"/>
      <c r="C1576" s="2"/>
      <c r="D1576" s="2"/>
      <c r="E1576" s="2"/>
      <c r="F1576" s="2"/>
      <c r="G1576" s="2"/>
      <c r="H1576" s="2"/>
      <c r="I1576" s="2"/>
      <c r="J1576" s="2"/>
      <c r="K1576" s="2"/>
      <c r="L1576" s="2"/>
      <c r="M1576" s="2"/>
      <c r="N1576" s="2"/>
      <c r="O1576" s="2"/>
      <c r="P1576" s="82"/>
    </row>
    <row r="1577" spans="1:16" s="3" customFormat="1" x14ac:dyDescent="0.2">
      <c r="A1577" s="2"/>
      <c r="B1577" s="2"/>
      <c r="C1577" s="2"/>
      <c r="D1577" s="2"/>
      <c r="E1577" s="2"/>
      <c r="F1577" s="2"/>
      <c r="G1577" s="2"/>
      <c r="H1577" s="2"/>
      <c r="I1577" s="2"/>
      <c r="J1577" s="2"/>
      <c r="K1577" s="2"/>
      <c r="L1577" s="2"/>
      <c r="M1577" s="2"/>
      <c r="N1577" s="2"/>
      <c r="O1577" s="2"/>
      <c r="P1577" s="82"/>
    </row>
    <row r="1578" spans="1:16" s="3" customFormat="1" x14ac:dyDescent="0.2">
      <c r="A1578" s="2"/>
      <c r="B1578" s="2"/>
      <c r="C1578" s="2"/>
      <c r="D1578" s="2"/>
      <c r="E1578" s="2"/>
      <c r="F1578" s="2"/>
      <c r="G1578" s="2"/>
      <c r="H1578" s="2"/>
      <c r="I1578" s="2"/>
      <c r="J1578" s="2"/>
      <c r="K1578" s="2"/>
      <c r="L1578" s="2"/>
      <c r="M1578" s="2"/>
      <c r="N1578" s="2"/>
      <c r="O1578" s="2"/>
      <c r="P1578" s="82"/>
    </row>
    <row r="1579" spans="1:16" s="3" customFormat="1" x14ac:dyDescent="0.2">
      <c r="A1579" s="2"/>
      <c r="B1579" s="2"/>
      <c r="C1579" s="2"/>
      <c r="D1579" s="2"/>
      <c r="E1579" s="2"/>
      <c r="F1579" s="2"/>
      <c r="G1579" s="2"/>
      <c r="H1579" s="2"/>
      <c r="I1579" s="2"/>
      <c r="J1579" s="2"/>
      <c r="K1579" s="2"/>
      <c r="L1579" s="2"/>
      <c r="M1579" s="2"/>
      <c r="N1579" s="2"/>
      <c r="O1579" s="2"/>
      <c r="P1579" s="82"/>
    </row>
    <row r="1580" spans="1:16" s="3" customFormat="1" x14ac:dyDescent="0.2">
      <c r="A1580" s="2"/>
      <c r="B1580" s="2"/>
      <c r="C1580" s="2"/>
      <c r="D1580" s="2"/>
      <c r="E1580" s="2"/>
      <c r="F1580" s="2"/>
      <c r="G1580" s="2"/>
      <c r="H1580" s="2"/>
      <c r="I1580" s="2"/>
      <c r="J1580" s="2"/>
      <c r="K1580" s="2"/>
      <c r="L1580" s="2"/>
      <c r="M1580" s="2"/>
      <c r="N1580" s="2"/>
      <c r="O1580" s="2"/>
      <c r="P1580" s="82"/>
    </row>
    <row r="1581" spans="1:16" s="3" customFormat="1" x14ac:dyDescent="0.2">
      <c r="A1581" s="2"/>
      <c r="B1581" s="2"/>
      <c r="C1581" s="2"/>
      <c r="D1581" s="2"/>
      <c r="E1581" s="2"/>
      <c r="F1581" s="2"/>
      <c r="G1581" s="2"/>
      <c r="H1581" s="2"/>
      <c r="I1581" s="2"/>
      <c r="J1581" s="2"/>
      <c r="K1581" s="2"/>
      <c r="L1581" s="2"/>
      <c r="M1581" s="2"/>
      <c r="N1581" s="2"/>
      <c r="O1581" s="2"/>
      <c r="P1581" s="82"/>
    </row>
    <row r="1582" spans="1:16" s="3" customFormat="1" x14ac:dyDescent="0.2">
      <c r="A1582" s="2"/>
      <c r="B1582" s="2"/>
      <c r="C1582" s="2"/>
      <c r="D1582" s="2"/>
      <c r="E1582" s="2"/>
      <c r="F1582" s="2"/>
      <c r="G1582" s="2"/>
      <c r="H1582" s="2"/>
      <c r="I1582" s="2"/>
      <c r="J1582" s="2"/>
      <c r="K1582" s="2"/>
      <c r="L1582" s="2"/>
      <c r="M1582" s="2"/>
      <c r="N1582" s="2"/>
      <c r="O1582" s="2"/>
      <c r="P1582" s="82"/>
    </row>
    <row r="1583" spans="1:16" s="3" customFormat="1" x14ac:dyDescent="0.2">
      <c r="A1583" s="2"/>
      <c r="B1583" s="2"/>
      <c r="C1583" s="2"/>
      <c r="D1583" s="2"/>
      <c r="E1583" s="2"/>
      <c r="F1583" s="2"/>
      <c r="G1583" s="2"/>
      <c r="H1583" s="2"/>
      <c r="I1583" s="2"/>
      <c r="J1583" s="2"/>
      <c r="K1583" s="2"/>
      <c r="L1583" s="2"/>
      <c r="M1583" s="2"/>
      <c r="N1583" s="2"/>
      <c r="O1583" s="2"/>
      <c r="P1583" s="82"/>
    </row>
    <row r="1584" spans="1:16" s="3" customFormat="1" x14ac:dyDescent="0.2">
      <c r="A1584" s="2"/>
      <c r="B1584" s="2"/>
      <c r="C1584" s="2"/>
      <c r="D1584" s="2"/>
      <c r="E1584" s="2"/>
      <c r="F1584" s="2"/>
      <c r="G1584" s="2"/>
      <c r="H1584" s="2"/>
      <c r="I1584" s="2"/>
      <c r="J1584" s="2"/>
      <c r="K1584" s="2"/>
      <c r="L1584" s="2"/>
      <c r="M1584" s="2"/>
      <c r="N1584" s="2"/>
      <c r="O1584" s="2"/>
      <c r="P1584" s="82"/>
    </row>
    <row r="1585" spans="1:16" s="3" customFormat="1" x14ac:dyDescent="0.2">
      <c r="A1585" s="2"/>
      <c r="B1585" s="2"/>
      <c r="C1585" s="2"/>
      <c r="D1585" s="2"/>
      <c r="E1585" s="2"/>
      <c r="F1585" s="2"/>
      <c r="G1585" s="2"/>
      <c r="H1585" s="2"/>
      <c r="I1585" s="2"/>
      <c r="J1585" s="2"/>
      <c r="K1585" s="2"/>
      <c r="L1585" s="2"/>
      <c r="M1585" s="2"/>
      <c r="N1585" s="2"/>
      <c r="O1585" s="2"/>
      <c r="P1585" s="82"/>
    </row>
    <row r="1586" spans="1:16" s="3" customFormat="1" x14ac:dyDescent="0.2">
      <c r="A1586" s="2"/>
      <c r="B1586" s="2"/>
      <c r="C1586" s="2"/>
      <c r="D1586" s="2"/>
      <c r="E1586" s="2"/>
      <c r="F1586" s="2"/>
      <c r="G1586" s="2"/>
      <c r="H1586" s="2"/>
      <c r="I1586" s="2"/>
      <c r="J1586" s="2"/>
      <c r="K1586" s="2"/>
      <c r="L1586" s="2"/>
      <c r="M1586" s="2"/>
      <c r="N1586" s="2"/>
      <c r="O1586" s="2"/>
      <c r="P1586" s="82"/>
    </row>
    <row r="1587" spans="1:16" s="3" customFormat="1" x14ac:dyDescent="0.2">
      <c r="A1587" s="2"/>
      <c r="B1587" s="2"/>
      <c r="C1587" s="2"/>
      <c r="D1587" s="2"/>
      <c r="E1587" s="2"/>
      <c r="F1587" s="2"/>
      <c r="G1587" s="2"/>
      <c r="H1587" s="2"/>
      <c r="I1587" s="2"/>
      <c r="J1587" s="2"/>
      <c r="K1587" s="2"/>
      <c r="L1587" s="2"/>
      <c r="M1587" s="2"/>
      <c r="N1587" s="2"/>
      <c r="O1587" s="2"/>
      <c r="P1587" s="82"/>
    </row>
    <row r="1588" spans="1:16" s="3" customFormat="1" x14ac:dyDescent="0.2">
      <c r="A1588" s="2"/>
      <c r="B1588" s="2"/>
      <c r="C1588" s="2"/>
      <c r="D1588" s="2"/>
      <c r="E1588" s="2"/>
      <c r="F1588" s="2"/>
      <c r="G1588" s="2"/>
      <c r="H1588" s="2"/>
      <c r="I1588" s="2"/>
      <c r="J1588" s="2"/>
      <c r="K1588" s="2"/>
      <c r="L1588" s="2"/>
      <c r="M1588" s="2"/>
      <c r="N1588" s="2"/>
      <c r="O1588" s="2"/>
      <c r="P1588" s="82"/>
    </row>
    <row r="1589" spans="1:16" s="3" customFormat="1" x14ac:dyDescent="0.2">
      <c r="A1589" s="2"/>
      <c r="B1589" s="2"/>
      <c r="C1589" s="2"/>
      <c r="D1589" s="2"/>
      <c r="E1589" s="2"/>
      <c r="F1589" s="2"/>
      <c r="G1589" s="2"/>
      <c r="H1589" s="2"/>
      <c r="I1589" s="2"/>
      <c r="J1589" s="2"/>
      <c r="K1589" s="2"/>
      <c r="L1589" s="2"/>
      <c r="M1589" s="2"/>
      <c r="N1589" s="2"/>
      <c r="O1589" s="2"/>
      <c r="P1589" s="82"/>
    </row>
    <row r="1590" spans="1:16" s="3" customFormat="1" x14ac:dyDescent="0.2">
      <c r="A1590" s="2"/>
      <c r="B1590" s="2"/>
      <c r="C1590" s="2"/>
      <c r="D1590" s="2"/>
      <c r="E1590" s="2"/>
      <c r="F1590" s="2"/>
      <c r="G1590" s="2"/>
      <c r="H1590" s="2"/>
      <c r="I1590" s="2"/>
      <c r="J1590" s="2"/>
      <c r="K1590" s="2"/>
      <c r="L1590" s="2"/>
      <c r="M1590" s="2"/>
      <c r="N1590" s="2"/>
      <c r="O1590" s="2"/>
      <c r="P1590" s="82"/>
    </row>
    <row r="1591" spans="1:16" s="3" customFormat="1" x14ac:dyDescent="0.2">
      <c r="A1591" s="2"/>
      <c r="B1591" s="2"/>
      <c r="C1591" s="2"/>
      <c r="D1591" s="2"/>
      <c r="E1591" s="2"/>
      <c r="F1591" s="2"/>
      <c r="G1591" s="2"/>
      <c r="H1591" s="2"/>
      <c r="I1591" s="2"/>
      <c r="J1591" s="2"/>
      <c r="K1591" s="2"/>
      <c r="L1591" s="2"/>
      <c r="M1591" s="2"/>
      <c r="N1591" s="2"/>
      <c r="O1591" s="2"/>
      <c r="P1591" s="82"/>
    </row>
    <row r="1592" spans="1:16" s="3" customFormat="1" x14ac:dyDescent="0.2">
      <c r="A1592" s="2"/>
      <c r="B1592" s="2"/>
      <c r="C1592" s="2"/>
      <c r="D1592" s="2"/>
      <c r="E1592" s="2"/>
      <c r="F1592" s="2"/>
      <c r="G1592" s="2"/>
      <c r="H1592" s="2"/>
      <c r="I1592" s="2"/>
      <c r="J1592" s="2"/>
      <c r="K1592" s="2"/>
      <c r="L1592" s="2"/>
      <c r="M1592" s="2"/>
      <c r="N1592" s="2"/>
      <c r="O1592" s="2"/>
      <c r="P1592" s="82"/>
    </row>
    <row r="1593" spans="1:16" s="3" customFormat="1" x14ac:dyDescent="0.2">
      <c r="A1593" s="2"/>
      <c r="B1593" s="2"/>
      <c r="C1593" s="2"/>
      <c r="D1593" s="2"/>
      <c r="E1593" s="2"/>
      <c r="F1593" s="2"/>
      <c r="G1593" s="2"/>
      <c r="H1593" s="2"/>
      <c r="I1593" s="2"/>
      <c r="J1593" s="2"/>
      <c r="K1593" s="2"/>
      <c r="L1593" s="2"/>
      <c r="M1593" s="2"/>
      <c r="N1593" s="2"/>
      <c r="O1593" s="2"/>
      <c r="P1593" s="82"/>
    </row>
    <row r="1594" spans="1:16" s="3" customFormat="1" x14ac:dyDescent="0.2">
      <c r="A1594" s="2"/>
      <c r="B1594" s="2"/>
      <c r="C1594" s="2"/>
      <c r="D1594" s="2"/>
      <c r="E1594" s="2"/>
      <c r="F1594" s="2"/>
      <c r="G1594" s="2"/>
      <c r="H1594" s="2"/>
      <c r="I1594" s="2"/>
      <c r="J1594" s="2"/>
      <c r="K1594" s="2"/>
      <c r="L1594" s="2"/>
      <c r="M1594" s="2"/>
      <c r="N1594" s="2"/>
      <c r="O1594" s="2"/>
      <c r="P1594" s="82"/>
    </row>
    <row r="1595" spans="1:16" s="3" customFormat="1" x14ac:dyDescent="0.2">
      <c r="A1595" s="2"/>
      <c r="B1595" s="2"/>
      <c r="C1595" s="2"/>
      <c r="D1595" s="2"/>
      <c r="E1595" s="2"/>
      <c r="F1595" s="2"/>
      <c r="G1595" s="2"/>
      <c r="H1595" s="2"/>
      <c r="I1595" s="2"/>
      <c r="J1595" s="2"/>
      <c r="K1595" s="2"/>
      <c r="L1595" s="2"/>
      <c r="M1595" s="2"/>
      <c r="N1595" s="2"/>
      <c r="O1595" s="2"/>
      <c r="P1595" s="82"/>
    </row>
    <row r="1596" spans="1:16" s="3" customFormat="1" x14ac:dyDescent="0.2">
      <c r="A1596" s="2"/>
      <c r="B1596" s="2"/>
      <c r="C1596" s="2"/>
      <c r="D1596" s="2"/>
      <c r="E1596" s="2"/>
      <c r="F1596" s="2"/>
      <c r="G1596" s="2"/>
      <c r="H1596" s="2"/>
      <c r="I1596" s="2"/>
      <c r="J1596" s="2"/>
      <c r="K1596" s="2"/>
      <c r="L1596" s="2"/>
      <c r="M1596" s="2"/>
      <c r="N1596" s="2"/>
      <c r="O1596" s="2"/>
      <c r="P1596" s="82"/>
    </row>
    <row r="1597" spans="1:16" s="3" customFormat="1" x14ac:dyDescent="0.2">
      <c r="A1597" s="2"/>
      <c r="B1597" s="2"/>
      <c r="C1597" s="2"/>
      <c r="D1597" s="2"/>
      <c r="E1597" s="2"/>
      <c r="F1597" s="2"/>
      <c r="G1597" s="2"/>
      <c r="H1597" s="2"/>
      <c r="I1597" s="2"/>
      <c r="J1597" s="2"/>
      <c r="K1597" s="2"/>
      <c r="L1597" s="2"/>
      <c r="M1597" s="2"/>
      <c r="N1597" s="2"/>
      <c r="O1597" s="2"/>
      <c r="P1597" s="82"/>
    </row>
    <row r="1598" spans="1:16" s="3" customFormat="1" x14ac:dyDescent="0.2">
      <c r="A1598" s="2"/>
      <c r="B1598" s="2"/>
      <c r="C1598" s="2"/>
      <c r="D1598" s="2"/>
      <c r="E1598" s="2"/>
      <c r="F1598" s="2"/>
      <c r="G1598" s="2"/>
      <c r="H1598" s="2"/>
      <c r="I1598" s="2"/>
      <c r="J1598" s="2"/>
      <c r="K1598" s="2"/>
      <c r="L1598" s="2"/>
      <c r="M1598" s="2"/>
      <c r="N1598" s="2"/>
      <c r="O1598" s="2"/>
      <c r="P1598" s="82"/>
    </row>
    <row r="1599" spans="1:16" s="3" customFormat="1" x14ac:dyDescent="0.2">
      <c r="A1599" s="2"/>
      <c r="B1599" s="2"/>
      <c r="C1599" s="2"/>
      <c r="D1599" s="2"/>
      <c r="E1599" s="2"/>
      <c r="F1599" s="2"/>
      <c r="G1599" s="2"/>
      <c r="H1599" s="2"/>
      <c r="I1599" s="2"/>
      <c r="J1599" s="2"/>
      <c r="K1599" s="2"/>
      <c r="L1599" s="2"/>
      <c r="M1599" s="2"/>
      <c r="N1599" s="2"/>
      <c r="O1599" s="2"/>
      <c r="P1599" s="82"/>
    </row>
    <row r="1600" spans="1:16" s="3" customFormat="1" x14ac:dyDescent="0.2">
      <c r="A1600" s="2"/>
      <c r="B1600" s="2"/>
      <c r="C1600" s="2"/>
      <c r="D1600" s="2"/>
      <c r="E1600" s="2"/>
      <c r="F1600" s="2"/>
      <c r="G1600" s="2"/>
      <c r="H1600" s="2"/>
      <c r="I1600" s="2"/>
      <c r="J1600" s="2"/>
      <c r="K1600" s="2"/>
      <c r="L1600" s="2"/>
      <c r="M1600" s="2"/>
      <c r="N1600" s="2"/>
      <c r="O1600" s="2"/>
      <c r="P1600" s="82"/>
    </row>
    <row r="1601" spans="1:16" s="3" customFormat="1" x14ac:dyDescent="0.2">
      <c r="A1601" s="2"/>
      <c r="B1601" s="2"/>
      <c r="C1601" s="2"/>
      <c r="D1601" s="2"/>
      <c r="E1601" s="2"/>
      <c r="F1601" s="2"/>
      <c r="G1601" s="2"/>
      <c r="H1601" s="2"/>
      <c r="I1601" s="2"/>
      <c r="J1601" s="2"/>
      <c r="K1601" s="2"/>
      <c r="L1601" s="2"/>
      <c r="M1601" s="2"/>
      <c r="N1601" s="2"/>
      <c r="O1601" s="2"/>
      <c r="P1601" s="82"/>
    </row>
    <row r="1602" spans="1:16" s="3" customFormat="1" x14ac:dyDescent="0.2">
      <c r="A1602" s="2"/>
      <c r="B1602" s="2"/>
      <c r="C1602" s="2"/>
      <c r="D1602" s="2"/>
      <c r="E1602" s="2"/>
      <c r="F1602" s="2"/>
      <c r="G1602" s="2"/>
      <c r="H1602" s="2"/>
      <c r="I1602" s="2"/>
      <c r="J1602" s="2"/>
      <c r="K1602" s="2"/>
      <c r="L1602" s="2"/>
      <c r="M1602" s="2"/>
      <c r="N1602" s="2"/>
      <c r="O1602" s="2"/>
      <c r="P1602" s="82"/>
    </row>
    <row r="1603" spans="1:16" s="3" customFormat="1" x14ac:dyDescent="0.2">
      <c r="A1603" s="2"/>
      <c r="B1603" s="2"/>
      <c r="C1603" s="2"/>
      <c r="D1603" s="2"/>
      <c r="E1603" s="2"/>
      <c r="F1603" s="2"/>
      <c r="G1603" s="2"/>
      <c r="H1603" s="2"/>
      <c r="I1603" s="2"/>
      <c r="J1603" s="2"/>
      <c r="K1603" s="2"/>
      <c r="L1603" s="2"/>
      <c r="M1603" s="2"/>
      <c r="N1603" s="2"/>
      <c r="O1603" s="2"/>
      <c r="P1603" s="82"/>
    </row>
    <row r="1604" spans="1:16" s="3" customFormat="1" x14ac:dyDescent="0.2">
      <c r="A1604" s="2"/>
      <c r="B1604" s="2"/>
      <c r="C1604" s="2"/>
      <c r="D1604" s="2"/>
      <c r="E1604" s="2"/>
      <c r="F1604" s="2"/>
      <c r="G1604" s="2"/>
      <c r="H1604" s="2"/>
      <c r="I1604" s="2"/>
      <c r="J1604" s="2"/>
      <c r="K1604" s="2"/>
      <c r="L1604" s="2"/>
      <c r="M1604" s="2"/>
      <c r="N1604" s="2"/>
      <c r="O1604" s="2"/>
      <c r="P1604" s="82"/>
    </row>
    <row r="1605" spans="1:16" s="3" customFormat="1" x14ac:dyDescent="0.2">
      <c r="A1605" s="2"/>
      <c r="B1605" s="2"/>
      <c r="C1605" s="2"/>
      <c r="D1605" s="2"/>
      <c r="E1605" s="2"/>
      <c r="F1605" s="2"/>
      <c r="G1605" s="2"/>
      <c r="H1605" s="2"/>
      <c r="I1605" s="2"/>
      <c r="J1605" s="2"/>
      <c r="K1605" s="2"/>
      <c r="L1605" s="2"/>
      <c r="M1605" s="2"/>
      <c r="N1605" s="2"/>
      <c r="O1605" s="2"/>
      <c r="P1605" s="82"/>
    </row>
    <row r="1606" spans="1:16" s="3" customFormat="1" x14ac:dyDescent="0.2">
      <c r="A1606" s="2"/>
      <c r="B1606" s="2"/>
      <c r="C1606" s="2"/>
      <c r="D1606" s="2"/>
      <c r="E1606" s="2"/>
      <c r="F1606" s="2"/>
      <c r="G1606" s="2"/>
      <c r="H1606" s="2"/>
      <c r="I1606" s="2"/>
      <c r="J1606" s="2"/>
      <c r="K1606" s="2"/>
      <c r="L1606" s="2"/>
      <c r="M1606" s="2"/>
      <c r="N1606" s="2"/>
      <c r="O1606" s="2"/>
      <c r="P1606" s="82"/>
    </row>
    <row r="1607" spans="1:16" s="3" customFormat="1" x14ac:dyDescent="0.2">
      <c r="A1607" s="2"/>
      <c r="B1607" s="2"/>
      <c r="C1607" s="2"/>
      <c r="D1607" s="2"/>
      <c r="E1607" s="2"/>
      <c r="F1607" s="2"/>
      <c r="G1607" s="2"/>
      <c r="H1607" s="2"/>
      <c r="I1607" s="2"/>
      <c r="J1607" s="2"/>
      <c r="K1607" s="2"/>
      <c r="L1607" s="2"/>
      <c r="M1607" s="2"/>
      <c r="N1607" s="2"/>
      <c r="O1607" s="2"/>
      <c r="P1607" s="82"/>
    </row>
    <row r="1608" spans="1:16" s="3" customFormat="1" x14ac:dyDescent="0.2">
      <c r="A1608" s="2"/>
      <c r="B1608" s="2"/>
      <c r="C1608" s="2"/>
      <c r="D1608" s="2"/>
      <c r="E1608" s="2"/>
      <c r="F1608" s="2"/>
      <c r="G1608" s="2"/>
      <c r="H1608" s="2"/>
      <c r="I1608" s="2"/>
      <c r="J1608" s="2"/>
      <c r="K1608" s="2"/>
      <c r="L1608" s="2"/>
      <c r="M1608" s="2"/>
      <c r="N1608" s="2"/>
      <c r="O1608" s="2"/>
      <c r="P1608" s="82"/>
    </row>
    <row r="1609" spans="1:16" s="3" customFormat="1" x14ac:dyDescent="0.2">
      <c r="A1609" s="2"/>
      <c r="B1609" s="2"/>
      <c r="C1609" s="2"/>
      <c r="D1609" s="2"/>
      <c r="E1609" s="2"/>
      <c r="F1609" s="2"/>
      <c r="G1609" s="2"/>
      <c r="H1609" s="2"/>
      <c r="I1609" s="2"/>
      <c r="J1609" s="2"/>
      <c r="K1609" s="2"/>
      <c r="L1609" s="2"/>
      <c r="M1609" s="2"/>
      <c r="N1609" s="2"/>
      <c r="O1609" s="2"/>
      <c r="P1609" s="82"/>
    </row>
    <row r="1610" spans="1:16" s="3" customFormat="1" x14ac:dyDescent="0.2">
      <c r="A1610" s="2"/>
      <c r="B1610" s="2"/>
      <c r="C1610" s="2"/>
      <c r="D1610" s="2"/>
      <c r="E1610" s="2"/>
      <c r="F1610" s="2"/>
      <c r="G1610" s="2"/>
      <c r="H1610" s="2"/>
      <c r="I1610" s="2"/>
      <c r="J1610" s="2"/>
      <c r="K1610" s="2"/>
      <c r="L1610" s="2"/>
      <c r="M1610" s="2"/>
      <c r="N1610" s="2"/>
      <c r="O1610" s="2"/>
      <c r="P1610" s="82"/>
    </row>
    <row r="1611" spans="1:16" s="3" customFormat="1" x14ac:dyDescent="0.2">
      <c r="A1611" s="2"/>
      <c r="B1611" s="2"/>
      <c r="C1611" s="2"/>
      <c r="D1611" s="2"/>
      <c r="E1611" s="2"/>
      <c r="F1611" s="2"/>
      <c r="G1611" s="2"/>
      <c r="H1611" s="2"/>
      <c r="I1611" s="2"/>
      <c r="J1611" s="2"/>
      <c r="K1611" s="2"/>
      <c r="L1611" s="2"/>
      <c r="M1611" s="2"/>
      <c r="N1611" s="2"/>
      <c r="O1611" s="2"/>
      <c r="P1611" s="82"/>
    </row>
    <row r="1612" spans="1:16" s="3" customFormat="1" x14ac:dyDescent="0.2">
      <c r="A1612" s="2"/>
      <c r="B1612" s="2"/>
      <c r="C1612" s="2"/>
      <c r="D1612" s="2"/>
      <c r="E1612" s="2"/>
      <c r="F1612" s="2"/>
      <c r="G1612" s="2"/>
      <c r="H1612" s="2"/>
      <c r="I1612" s="2"/>
      <c r="J1612" s="2"/>
      <c r="K1612" s="2"/>
      <c r="L1612" s="2"/>
      <c r="M1612" s="2"/>
      <c r="N1612" s="2"/>
      <c r="O1612" s="2"/>
      <c r="P1612" s="82"/>
    </row>
    <row r="1613" spans="1:16" s="3" customFormat="1" x14ac:dyDescent="0.2">
      <c r="A1613" s="2"/>
      <c r="B1613" s="2"/>
      <c r="C1613" s="2"/>
      <c r="D1613" s="2"/>
      <c r="E1613" s="2"/>
      <c r="F1613" s="2"/>
      <c r="G1613" s="2"/>
      <c r="H1613" s="2"/>
      <c r="I1613" s="2"/>
      <c r="J1613" s="2"/>
      <c r="K1613" s="2"/>
      <c r="L1613" s="2"/>
      <c r="M1613" s="2"/>
      <c r="N1613" s="2"/>
      <c r="O1613" s="2"/>
      <c r="P1613" s="82"/>
    </row>
    <row r="1614" spans="1:16" s="3" customFormat="1" x14ac:dyDescent="0.2">
      <c r="A1614" s="2"/>
      <c r="B1614" s="2"/>
      <c r="C1614" s="2"/>
      <c r="D1614" s="2"/>
      <c r="E1614" s="2"/>
      <c r="F1614" s="2"/>
      <c r="G1614" s="2"/>
      <c r="H1614" s="2"/>
      <c r="I1614" s="2"/>
      <c r="J1614" s="2"/>
      <c r="K1614" s="2"/>
      <c r="L1614" s="2"/>
      <c r="M1614" s="2"/>
      <c r="N1614" s="2"/>
      <c r="O1614" s="2"/>
      <c r="P1614" s="82"/>
    </row>
    <row r="1615" spans="1:16" s="3" customFormat="1" x14ac:dyDescent="0.2">
      <c r="A1615" s="2"/>
      <c r="B1615" s="2"/>
      <c r="C1615" s="2"/>
      <c r="D1615" s="2"/>
      <c r="E1615" s="2"/>
      <c r="F1615" s="2"/>
      <c r="G1615" s="2"/>
      <c r="H1615" s="2"/>
      <c r="I1615" s="2"/>
      <c r="J1615" s="2"/>
      <c r="K1615" s="2"/>
      <c r="L1615" s="2"/>
      <c r="M1615" s="2"/>
      <c r="N1615" s="2"/>
      <c r="O1615" s="2"/>
      <c r="P1615" s="82"/>
    </row>
    <row r="1616" spans="1:16" s="3" customFormat="1" x14ac:dyDescent="0.2">
      <c r="A1616" s="2"/>
      <c r="B1616" s="2"/>
      <c r="C1616" s="2"/>
      <c r="D1616" s="2"/>
      <c r="E1616" s="2"/>
      <c r="F1616" s="2"/>
      <c r="G1616" s="2"/>
      <c r="H1616" s="2"/>
      <c r="I1616" s="2"/>
      <c r="J1616" s="2"/>
      <c r="K1616" s="2"/>
      <c r="L1616" s="2"/>
      <c r="M1616" s="2"/>
      <c r="N1616" s="2"/>
      <c r="O1616" s="2"/>
      <c r="P1616" s="82"/>
    </row>
    <row r="1617" spans="1:16" s="3" customFormat="1" x14ac:dyDescent="0.2">
      <c r="A1617" s="2"/>
      <c r="B1617" s="2"/>
      <c r="C1617" s="2"/>
      <c r="D1617" s="2"/>
      <c r="E1617" s="2"/>
      <c r="F1617" s="2"/>
      <c r="G1617" s="2"/>
      <c r="H1617" s="2"/>
      <c r="I1617" s="2"/>
      <c r="J1617" s="2"/>
      <c r="K1617" s="2"/>
      <c r="L1617" s="2"/>
      <c r="M1617" s="2"/>
      <c r="N1617" s="2"/>
      <c r="O1617" s="2"/>
      <c r="P1617" s="82"/>
    </row>
    <row r="1618" spans="1:16" s="3" customFormat="1" x14ac:dyDescent="0.2">
      <c r="A1618" s="2"/>
      <c r="B1618" s="2"/>
      <c r="C1618" s="2"/>
      <c r="D1618" s="2"/>
      <c r="E1618" s="2"/>
      <c r="F1618" s="2"/>
      <c r="G1618" s="2"/>
      <c r="H1618" s="2"/>
      <c r="I1618" s="2"/>
      <c r="J1618" s="2"/>
      <c r="K1618" s="2"/>
      <c r="L1618" s="2"/>
      <c r="M1618" s="2"/>
      <c r="N1618" s="2"/>
      <c r="O1618" s="2"/>
      <c r="P1618" s="82"/>
    </row>
    <row r="1619" spans="1:16" s="3" customFormat="1" x14ac:dyDescent="0.2">
      <c r="A1619" s="2"/>
      <c r="B1619" s="2"/>
      <c r="C1619" s="2"/>
      <c r="D1619" s="2"/>
      <c r="E1619" s="2"/>
      <c r="F1619" s="2"/>
      <c r="G1619" s="2"/>
      <c r="H1619" s="2"/>
      <c r="I1619" s="2"/>
      <c r="J1619" s="2"/>
      <c r="K1619" s="2"/>
      <c r="L1619" s="2"/>
      <c r="M1619" s="2"/>
      <c r="N1619" s="2"/>
      <c r="O1619" s="2"/>
      <c r="P1619" s="82"/>
    </row>
    <row r="1620" spans="1:16" s="3" customFormat="1" x14ac:dyDescent="0.2">
      <c r="A1620" s="2"/>
      <c r="B1620" s="2"/>
      <c r="C1620" s="2"/>
      <c r="D1620" s="2"/>
      <c r="E1620" s="2"/>
      <c r="F1620" s="2"/>
      <c r="G1620" s="2"/>
      <c r="H1620" s="2"/>
      <c r="I1620" s="2"/>
      <c r="J1620" s="2"/>
      <c r="K1620" s="2"/>
      <c r="L1620" s="2"/>
      <c r="M1620" s="2"/>
      <c r="N1620" s="2"/>
      <c r="O1620" s="2"/>
      <c r="P1620" s="82"/>
    </row>
    <row r="1621" spans="1:16" s="3" customFormat="1" x14ac:dyDescent="0.2">
      <c r="A1621" s="2"/>
      <c r="B1621" s="2"/>
      <c r="C1621" s="2"/>
      <c r="D1621" s="2"/>
      <c r="E1621" s="2"/>
      <c r="F1621" s="2"/>
      <c r="G1621" s="2"/>
      <c r="H1621" s="2"/>
      <c r="I1621" s="2"/>
      <c r="J1621" s="2"/>
      <c r="K1621" s="2"/>
      <c r="L1621" s="2"/>
      <c r="M1621" s="2"/>
      <c r="N1621" s="2"/>
      <c r="O1621" s="2"/>
      <c r="P1621" s="82"/>
    </row>
    <row r="1622" spans="1:16" s="3" customFormat="1" x14ac:dyDescent="0.2">
      <c r="A1622" s="2"/>
      <c r="B1622" s="2"/>
      <c r="C1622" s="2"/>
      <c r="D1622" s="2"/>
      <c r="E1622" s="2"/>
      <c r="F1622" s="2"/>
      <c r="G1622" s="2"/>
      <c r="H1622" s="2"/>
      <c r="I1622" s="2"/>
      <c r="J1622" s="2"/>
      <c r="K1622" s="2"/>
      <c r="L1622" s="2"/>
      <c r="M1622" s="2"/>
      <c r="N1622" s="2"/>
      <c r="O1622" s="2"/>
      <c r="P1622" s="82"/>
    </row>
    <row r="1623" spans="1:16" s="3" customFormat="1" x14ac:dyDescent="0.2">
      <c r="A1623" s="2"/>
      <c r="B1623" s="2"/>
      <c r="C1623" s="2"/>
      <c r="D1623" s="2"/>
      <c r="E1623" s="2"/>
      <c r="F1623" s="2"/>
      <c r="G1623" s="2"/>
      <c r="H1623" s="2"/>
      <c r="I1623" s="2"/>
      <c r="J1623" s="2"/>
      <c r="K1623" s="2"/>
      <c r="L1623" s="2"/>
      <c r="M1623" s="2"/>
      <c r="N1623" s="2"/>
      <c r="O1623" s="2"/>
      <c r="P1623" s="82"/>
    </row>
    <row r="1624" spans="1:16" s="3" customFormat="1" x14ac:dyDescent="0.2">
      <c r="A1624" s="2"/>
      <c r="B1624" s="2"/>
      <c r="C1624" s="2"/>
      <c r="D1624" s="2"/>
      <c r="E1624" s="2"/>
      <c r="F1624" s="2"/>
      <c r="G1624" s="2"/>
      <c r="H1624" s="2"/>
      <c r="I1624" s="2"/>
      <c r="J1624" s="2"/>
      <c r="K1624" s="2"/>
      <c r="L1624" s="2"/>
      <c r="M1624" s="2"/>
      <c r="N1624" s="2"/>
      <c r="O1624" s="2"/>
      <c r="P1624" s="82"/>
    </row>
    <row r="1625" spans="1:16" s="3" customFormat="1" x14ac:dyDescent="0.2">
      <c r="A1625" s="2"/>
      <c r="B1625" s="2"/>
      <c r="C1625" s="2"/>
      <c r="D1625" s="2"/>
      <c r="E1625" s="2"/>
      <c r="F1625" s="2"/>
      <c r="G1625" s="2"/>
      <c r="H1625" s="2"/>
      <c r="I1625" s="2"/>
      <c r="J1625" s="2"/>
      <c r="K1625" s="2"/>
      <c r="L1625" s="2"/>
      <c r="M1625" s="2"/>
      <c r="N1625" s="2"/>
      <c r="O1625" s="2"/>
      <c r="P1625" s="82"/>
    </row>
    <row r="1626" spans="1:16" s="3" customFormat="1" x14ac:dyDescent="0.2">
      <c r="A1626" s="2"/>
      <c r="B1626" s="2"/>
      <c r="C1626" s="2"/>
      <c r="D1626" s="2"/>
      <c r="E1626" s="2"/>
      <c r="F1626" s="2"/>
      <c r="G1626" s="2"/>
      <c r="H1626" s="2"/>
      <c r="I1626" s="2"/>
      <c r="J1626" s="2"/>
      <c r="K1626" s="2"/>
      <c r="L1626" s="2"/>
      <c r="M1626" s="2"/>
      <c r="N1626" s="2"/>
      <c r="O1626" s="2"/>
      <c r="P1626" s="82"/>
    </row>
    <row r="1627" spans="1:16" s="3" customFormat="1" x14ac:dyDescent="0.2">
      <c r="A1627" s="2"/>
      <c r="B1627" s="2"/>
      <c r="C1627" s="2"/>
      <c r="D1627" s="2"/>
      <c r="E1627" s="2"/>
      <c r="F1627" s="2"/>
      <c r="G1627" s="2"/>
      <c r="H1627" s="2"/>
      <c r="I1627" s="2"/>
      <c r="J1627" s="2"/>
      <c r="K1627" s="2"/>
      <c r="L1627" s="2"/>
      <c r="M1627" s="2"/>
      <c r="N1627" s="2"/>
      <c r="O1627" s="2"/>
      <c r="P1627" s="82"/>
    </row>
    <row r="1628" spans="1:16" s="3" customFormat="1" x14ac:dyDescent="0.2">
      <c r="A1628" s="2"/>
      <c r="B1628" s="2"/>
      <c r="C1628" s="2"/>
      <c r="D1628" s="2"/>
      <c r="E1628" s="2"/>
      <c r="F1628" s="2"/>
      <c r="G1628" s="2"/>
      <c r="H1628" s="2"/>
      <c r="I1628" s="2"/>
      <c r="J1628" s="2"/>
      <c r="K1628" s="2"/>
      <c r="L1628" s="2"/>
      <c r="M1628" s="2"/>
      <c r="N1628" s="2"/>
      <c r="O1628" s="2"/>
      <c r="P1628" s="82"/>
    </row>
    <row r="1629" spans="1:16" s="3" customFormat="1" x14ac:dyDescent="0.2">
      <c r="A1629" s="2"/>
      <c r="B1629" s="2"/>
      <c r="C1629" s="2"/>
      <c r="D1629" s="2"/>
      <c r="E1629" s="2"/>
      <c r="F1629" s="2"/>
      <c r="G1629" s="2"/>
      <c r="H1629" s="2"/>
      <c r="I1629" s="2"/>
      <c r="J1629" s="2"/>
      <c r="K1629" s="2"/>
      <c r="L1629" s="2"/>
      <c r="M1629" s="2"/>
      <c r="N1629" s="2"/>
      <c r="O1629" s="2"/>
      <c r="P1629" s="82"/>
    </row>
    <row r="1630" spans="1:16" s="3" customFormat="1" x14ac:dyDescent="0.2">
      <c r="A1630" s="2"/>
      <c r="B1630" s="2"/>
      <c r="C1630" s="2"/>
      <c r="D1630" s="2"/>
      <c r="E1630" s="2"/>
      <c r="F1630" s="2"/>
      <c r="G1630" s="2"/>
      <c r="H1630" s="2"/>
      <c r="I1630" s="2"/>
      <c r="J1630" s="2"/>
      <c r="K1630" s="2"/>
      <c r="L1630" s="2"/>
      <c r="M1630" s="2"/>
      <c r="N1630" s="2"/>
      <c r="O1630" s="2"/>
      <c r="P1630" s="82"/>
    </row>
    <row r="1631" spans="1:16" s="3" customFormat="1" x14ac:dyDescent="0.2">
      <c r="A1631" s="2"/>
      <c r="B1631" s="2"/>
      <c r="C1631" s="2"/>
      <c r="D1631" s="2"/>
      <c r="E1631" s="2"/>
      <c r="F1631" s="2"/>
      <c r="G1631" s="2"/>
      <c r="H1631" s="2"/>
      <c r="I1631" s="2"/>
      <c r="J1631" s="2"/>
      <c r="K1631" s="2"/>
      <c r="L1631" s="2"/>
      <c r="M1631" s="2"/>
      <c r="N1631" s="2"/>
      <c r="O1631" s="2"/>
      <c r="P1631" s="82"/>
    </row>
    <row r="1632" spans="1:16" s="3" customFormat="1" x14ac:dyDescent="0.2">
      <c r="A1632" s="2"/>
      <c r="B1632" s="2"/>
      <c r="C1632" s="2"/>
      <c r="D1632" s="2"/>
      <c r="E1632" s="2"/>
      <c r="F1632" s="2"/>
      <c r="G1632" s="2"/>
      <c r="H1632" s="2"/>
      <c r="I1632" s="2"/>
      <c r="J1632" s="2"/>
      <c r="K1632" s="2"/>
      <c r="L1632" s="2"/>
      <c r="M1632" s="2"/>
      <c r="N1632" s="2"/>
      <c r="O1632" s="2"/>
      <c r="P1632" s="82"/>
    </row>
    <row r="1633" spans="1:16" s="3" customFormat="1" x14ac:dyDescent="0.2">
      <c r="A1633" s="2"/>
      <c r="B1633" s="2"/>
      <c r="C1633" s="2"/>
      <c r="D1633" s="2"/>
      <c r="E1633" s="2"/>
      <c r="F1633" s="2"/>
      <c r="G1633" s="2"/>
      <c r="H1633" s="2"/>
      <c r="I1633" s="2"/>
      <c r="J1633" s="2"/>
      <c r="K1633" s="2"/>
      <c r="L1633" s="2"/>
      <c r="M1633" s="2"/>
      <c r="N1633" s="2"/>
      <c r="O1633" s="2"/>
      <c r="P1633" s="82"/>
    </row>
    <row r="1634" spans="1:16" s="3" customFormat="1" x14ac:dyDescent="0.2">
      <c r="A1634" s="2"/>
      <c r="B1634" s="2"/>
      <c r="C1634" s="2"/>
      <c r="D1634" s="2"/>
      <c r="E1634" s="2"/>
      <c r="F1634" s="2"/>
      <c r="G1634" s="2"/>
      <c r="H1634" s="2"/>
      <c r="I1634" s="2"/>
      <c r="J1634" s="2"/>
      <c r="K1634" s="2"/>
      <c r="L1634" s="2"/>
      <c r="M1634" s="2"/>
      <c r="N1634" s="2"/>
      <c r="O1634" s="2"/>
      <c r="P1634" s="82"/>
    </row>
    <row r="1635" spans="1:16" s="3" customFormat="1" x14ac:dyDescent="0.2">
      <c r="A1635" s="2"/>
      <c r="B1635" s="2"/>
      <c r="C1635" s="2"/>
      <c r="D1635" s="2"/>
      <c r="E1635" s="2"/>
      <c r="F1635" s="2"/>
      <c r="G1635" s="2"/>
      <c r="H1635" s="2"/>
      <c r="I1635" s="2"/>
      <c r="J1635" s="2"/>
      <c r="K1635" s="2"/>
      <c r="L1635" s="2"/>
      <c r="M1635" s="2"/>
      <c r="N1635" s="2"/>
      <c r="O1635" s="2"/>
      <c r="P1635" s="82"/>
    </row>
    <row r="1636" spans="1:16" s="3" customFormat="1" x14ac:dyDescent="0.2">
      <c r="A1636" s="2"/>
      <c r="B1636" s="2"/>
      <c r="C1636" s="2"/>
      <c r="D1636" s="2"/>
      <c r="E1636" s="2"/>
      <c r="F1636" s="2"/>
      <c r="G1636" s="2"/>
      <c r="H1636" s="2"/>
      <c r="I1636" s="2"/>
      <c r="J1636" s="2"/>
      <c r="K1636" s="2"/>
      <c r="L1636" s="2"/>
      <c r="M1636" s="2"/>
      <c r="N1636" s="2"/>
      <c r="O1636" s="2"/>
      <c r="P1636" s="82"/>
    </row>
    <row r="1637" spans="1:16" s="3" customFormat="1" x14ac:dyDescent="0.2">
      <c r="A1637" s="2"/>
      <c r="B1637" s="2"/>
      <c r="C1637" s="2"/>
      <c r="D1637" s="2"/>
      <c r="E1637" s="2"/>
      <c r="F1637" s="2"/>
      <c r="G1637" s="2"/>
      <c r="H1637" s="2"/>
      <c r="I1637" s="2"/>
      <c r="J1637" s="2"/>
      <c r="K1637" s="2"/>
      <c r="L1637" s="2"/>
      <c r="M1637" s="2"/>
      <c r="N1637" s="2"/>
      <c r="O1637" s="2"/>
      <c r="P1637" s="82"/>
    </row>
    <row r="1638" spans="1:16" s="3" customFormat="1" x14ac:dyDescent="0.2">
      <c r="A1638" s="2"/>
      <c r="B1638" s="2"/>
      <c r="C1638" s="2"/>
      <c r="D1638" s="2"/>
      <c r="E1638" s="2"/>
      <c r="F1638" s="2"/>
      <c r="G1638" s="2"/>
      <c r="H1638" s="2"/>
      <c r="I1638" s="2"/>
      <c r="J1638" s="2"/>
      <c r="K1638" s="2"/>
      <c r="L1638" s="2"/>
      <c r="M1638" s="2"/>
      <c r="N1638" s="2"/>
      <c r="O1638" s="2"/>
      <c r="P1638" s="82"/>
    </row>
    <row r="1639" spans="1:16" s="3" customFormat="1" x14ac:dyDescent="0.2">
      <c r="A1639" s="2"/>
      <c r="B1639" s="2"/>
      <c r="C1639" s="2"/>
      <c r="D1639" s="2"/>
      <c r="E1639" s="2"/>
      <c r="F1639" s="2"/>
      <c r="G1639" s="2"/>
      <c r="H1639" s="2"/>
      <c r="I1639" s="2"/>
      <c r="J1639" s="2"/>
      <c r="K1639" s="2"/>
      <c r="L1639" s="2"/>
      <c r="M1639" s="2"/>
      <c r="N1639" s="2"/>
      <c r="O1639" s="2"/>
      <c r="P1639" s="82"/>
    </row>
    <row r="1640" spans="1:16" s="3" customFormat="1" x14ac:dyDescent="0.2">
      <c r="A1640" s="2"/>
      <c r="B1640" s="2"/>
      <c r="C1640" s="2"/>
      <c r="D1640" s="2"/>
      <c r="E1640" s="2"/>
      <c r="F1640" s="2"/>
      <c r="G1640" s="2"/>
      <c r="H1640" s="2"/>
      <c r="I1640" s="2"/>
      <c r="J1640" s="2"/>
      <c r="K1640" s="2"/>
      <c r="L1640" s="2"/>
      <c r="M1640" s="2"/>
      <c r="N1640" s="2"/>
      <c r="O1640" s="2"/>
      <c r="P1640" s="82"/>
    </row>
    <row r="1641" spans="1:16" s="3" customFormat="1" x14ac:dyDescent="0.2">
      <c r="A1641" s="2"/>
      <c r="B1641" s="2"/>
      <c r="C1641" s="2"/>
      <c r="D1641" s="2"/>
      <c r="E1641" s="2"/>
      <c r="F1641" s="2"/>
      <c r="G1641" s="2"/>
      <c r="H1641" s="2"/>
      <c r="I1641" s="2"/>
      <c r="J1641" s="2"/>
      <c r="K1641" s="2"/>
      <c r="L1641" s="2"/>
      <c r="M1641" s="2"/>
      <c r="N1641" s="2"/>
      <c r="O1641" s="2"/>
      <c r="P1641" s="82"/>
    </row>
    <row r="1642" spans="1:16" s="3" customFormat="1" x14ac:dyDescent="0.2">
      <c r="A1642" s="2"/>
      <c r="B1642" s="2"/>
      <c r="C1642" s="2"/>
      <c r="D1642" s="2"/>
      <c r="E1642" s="2"/>
      <c r="F1642" s="2"/>
      <c r="G1642" s="2"/>
      <c r="H1642" s="2"/>
      <c r="I1642" s="2"/>
      <c r="J1642" s="2"/>
      <c r="K1642" s="2"/>
      <c r="L1642" s="2"/>
      <c r="M1642" s="2"/>
      <c r="N1642" s="2"/>
      <c r="O1642" s="2"/>
      <c r="P1642" s="82"/>
    </row>
    <row r="1643" spans="1:16" s="3" customFormat="1" x14ac:dyDescent="0.2">
      <c r="A1643" s="2"/>
      <c r="B1643" s="2"/>
      <c r="C1643" s="2"/>
      <c r="D1643" s="2"/>
      <c r="E1643" s="2"/>
      <c r="F1643" s="2"/>
      <c r="G1643" s="2"/>
      <c r="H1643" s="2"/>
      <c r="I1643" s="2"/>
      <c r="J1643" s="2"/>
      <c r="K1643" s="2"/>
      <c r="L1643" s="2"/>
      <c r="M1643" s="2"/>
      <c r="N1643" s="2"/>
      <c r="O1643" s="2"/>
      <c r="P1643" s="82"/>
    </row>
    <row r="1644" spans="1:16" s="3" customFormat="1" x14ac:dyDescent="0.2">
      <c r="A1644" s="2"/>
      <c r="B1644" s="2"/>
      <c r="C1644" s="2"/>
      <c r="D1644" s="2"/>
      <c r="E1644" s="2"/>
      <c r="F1644" s="2"/>
      <c r="G1644" s="2"/>
      <c r="H1644" s="2"/>
      <c r="I1644" s="2"/>
      <c r="J1644" s="2"/>
      <c r="K1644" s="2"/>
      <c r="L1644" s="2"/>
      <c r="M1644" s="2"/>
      <c r="N1644" s="2"/>
      <c r="O1644" s="2"/>
      <c r="P1644" s="82"/>
    </row>
    <row r="1645" spans="1:16" s="3" customFormat="1" x14ac:dyDescent="0.2">
      <c r="A1645" s="2"/>
      <c r="B1645" s="2"/>
      <c r="C1645" s="2"/>
      <c r="D1645" s="2"/>
      <c r="E1645" s="2"/>
      <c r="F1645" s="2"/>
      <c r="G1645" s="2"/>
      <c r="H1645" s="2"/>
      <c r="I1645" s="2"/>
      <c r="J1645" s="2"/>
      <c r="K1645" s="2"/>
      <c r="L1645" s="2"/>
      <c r="M1645" s="2"/>
      <c r="N1645" s="2"/>
      <c r="O1645" s="2"/>
      <c r="P1645" s="82"/>
    </row>
    <row r="1646" spans="1:16" s="3" customFormat="1" x14ac:dyDescent="0.2">
      <c r="A1646" s="2"/>
      <c r="B1646" s="2"/>
      <c r="C1646" s="2"/>
      <c r="D1646" s="2"/>
      <c r="E1646" s="2"/>
      <c r="F1646" s="2"/>
      <c r="G1646" s="2"/>
      <c r="H1646" s="2"/>
      <c r="I1646" s="2"/>
      <c r="J1646" s="2"/>
      <c r="K1646" s="2"/>
      <c r="L1646" s="2"/>
      <c r="M1646" s="2"/>
      <c r="N1646" s="2"/>
      <c r="O1646" s="2"/>
      <c r="P1646" s="82"/>
    </row>
    <row r="1647" spans="1:16" s="3" customFormat="1" x14ac:dyDescent="0.2">
      <c r="A1647" s="2"/>
      <c r="B1647" s="2"/>
      <c r="C1647" s="2"/>
      <c r="D1647" s="2"/>
      <c r="E1647" s="2"/>
      <c r="F1647" s="2"/>
      <c r="G1647" s="2"/>
      <c r="H1647" s="2"/>
      <c r="I1647" s="2"/>
      <c r="J1647" s="2"/>
      <c r="K1647" s="2"/>
      <c r="L1647" s="2"/>
      <c r="M1647" s="2"/>
      <c r="N1647" s="2"/>
      <c r="O1647" s="2"/>
      <c r="P1647" s="82"/>
    </row>
    <row r="1648" spans="1:16" s="3" customFormat="1" x14ac:dyDescent="0.2">
      <c r="A1648" s="2"/>
      <c r="B1648" s="2"/>
      <c r="C1648" s="2"/>
      <c r="D1648" s="2"/>
      <c r="E1648" s="2"/>
      <c r="F1648" s="2"/>
      <c r="G1648" s="2"/>
      <c r="H1648" s="2"/>
      <c r="I1648" s="2"/>
      <c r="J1648" s="2"/>
      <c r="K1648" s="2"/>
      <c r="L1648" s="2"/>
      <c r="M1648" s="2"/>
      <c r="N1648" s="2"/>
      <c r="O1648" s="2"/>
      <c r="P1648" s="82"/>
    </row>
    <row r="1649" spans="1:16" s="3" customFormat="1" x14ac:dyDescent="0.2">
      <c r="A1649" s="2"/>
      <c r="B1649" s="2"/>
      <c r="C1649" s="2"/>
      <c r="D1649" s="2"/>
      <c r="E1649" s="2"/>
      <c r="F1649" s="2"/>
      <c r="G1649" s="2"/>
      <c r="H1649" s="2"/>
      <c r="I1649" s="2"/>
      <c r="J1649" s="2"/>
      <c r="K1649" s="2"/>
      <c r="L1649" s="2"/>
      <c r="M1649" s="2"/>
      <c r="N1649" s="2"/>
      <c r="O1649" s="2"/>
      <c r="P1649" s="82"/>
    </row>
    <row r="1650" spans="1:16" s="3" customFormat="1" x14ac:dyDescent="0.2">
      <c r="A1650" s="2"/>
      <c r="B1650" s="2"/>
      <c r="C1650" s="2"/>
      <c r="D1650" s="2"/>
      <c r="E1650" s="2"/>
      <c r="F1650" s="2"/>
      <c r="G1650" s="2"/>
      <c r="H1650" s="2"/>
      <c r="I1650" s="2"/>
      <c r="J1650" s="2"/>
      <c r="K1650" s="2"/>
      <c r="L1650" s="2"/>
      <c r="M1650" s="2"/>
      <c r="N1650" s="2"/>
      <c r="O1650" s="2"/>
      <c r="P1650" s="82"/>
    </row>
    <row r="1651" spans="1:16" s="3" customFormat="1" x14ac:dyDescent="0.2">
      <c r="A1651" s="2"/>
      <c r="B1651" s="2"/>
      <c r="C1651" s="2"/>
      <c r="D1651" s="2"/>
      <c r="E1651" s="2"/>
      <c r="F1651" s="2"/>
      <c r="G1651" s="2"/>
      <c r="H1651" s="2"/>
      <c r="I1651" s="2"/>
      <c r="J1651" s="2"/>
      <c r="K1651" s="2"/>
      <c r="L1651" s="2"/>
      <c r="M1651" s="2"/>
      <c r="N1651" s="2"/>
      <c r="O1651" s="2"/>
      <c r="P1651" s="82"/>
    </row>
    <row r="1652" spans="1:16" s="3" customFormat="1" x14ac:dyDescent="0.2">
      <c r="A1652" s="2"/>
      <c r="B1652" s="2"/>
      <c r="C1652" s="2"/>
      <c r="D1652" s="2"/>
      <c r="E1652" s="2"/>
      <c r="F1652" s="2"/>
      <c r="G1652" s="2"/>
      <c r="H1652" s="2"/>
      <c r="I1652" s="2"/>
      <c r="J1652" s="2"/>
      <c r="K1652" s="2"/>
      <c r="L1652" s="2"/>
      <c r="M1652" s="2"/>
      <c r="N1652" s="2"/>
      <c r="O1652" s="2"/>
      <c r="P1652" s="82"/>
    </row>
    <row r="1653" spans="1:16" s="3" customFormat="1" x14ac:dyDescent="0.2">
      <c r="A1653" s="2"/>
      <c r="B1653" s="2"/>
      <c r="C1653" s="2"/>
      <c r="D1653" s="2"/>
      <c r="E1653" s="2"/>
      <c r="F1653" s="2"/>
      <c r="G1653" s="2"/>
      <c r="H1653" s="2"/>
      <c r="I1653" s="2"/>
      <c r="J1653" s="2"/>
      <c r="K1653" s="2"/>
      <c r="L1653" s="2"/>
      <c r="M1653" s="2"/>
      <c r="N1653" s="2"/>
      <c r="O1653" s="2"/>
      <c r="P1653" s="82"/>
    </row>
    <row r="1654" spans="1:16" s="3" customFormat="1" x14ac:dyDescent="0.2">
      <c r="A1654" s="2"/>
      <c r="B1654" s="2"/>
      <c r="C1654" s="2"/>
      <c r="D1654" s="2"/>
      <c r="E1654" s="2"/>
      <c r="F1654" s="2"/>
      <c r="G1654" s="2"/>
      <c r="H1654" s="2"/>
      <c r="I1654" s="2"/>
      <c r="J1654" s="2"/>
      <c r="K1654" s="2"/>
      <c r="L1654" s="2"/>
      <c r="M1654" s="2"/>
      <c r="N1654" s="2"/>
      <c r="O1654" s="2"/>
      <c r="P1654" s="82"/>
    </row>
    <row r="1655" spans="1:16" s="3" customFormat="1" x14ac:dyDescent="0.2">
      <c r="A1655" s="2"/>
      <c r="B1655" s="2"/>
      <c r="C1655" s="2"/>
      <c r="D1655" s="2"/>
      <c r="E1655" s="2"/>
      <c r="F1655" s="2"/>
      <c r="G1655" s="2"/>
      <c r="H1655" s="2"/>
      <c r="I1655" s="2"/>
      <c r="J1655" s="2"/>
      <c r="K1655" s="2"/>
      <c r="L1655" s="2"/>
      <c r="M1655" s="2"/>
      <c r="N1655" s="2"/>
      <c r="O1655" s="2"/>
      <c r="P1655" s="82"/>
    </row>
    <row r="1656" spans="1:16" s="3" customFormat="1" x14ac:dyDescent="0.2">
      <c r="A1656" s="2"/>
      <c r="B1656" s="2"/>
      <c r="C1656" s="2"/>
      <c r="D1656" s="2"/>
      <c r="E1656" s="2"/>
      <c r="F1656" s="2"/>
      <c r="G1656" s="2"/>
      <c r="H1656" s="2"/>
      <c r="I1656" s="2"/>
      <c r="J1656" s="2"/>
      <c r="K1656" s="2"/>
      <c r="L1656" s="2"/>
      <c r="M1656" s="2"/>
      <c r="N1656" s="2"/>
      <c r="O1656" s="2"/>
      <c r="P1656" s="82"/>
    </row>
    <row r="1657" spans="1:16" s="3" customFormat="1" x14ac:dyDescent="0.2">
      <c r="A1657" s="2"/>
      <c r="B1657" s="2"/>
      <c r="C1657" s="2"/>
      <c r="D1657" s="2"/>
      <c r="E1657" s="2"/>
      <c r="F1657" s="2"/>
      <c r="G1657" s="2"/>
      <c r="H1657" s="2"/>
      <c r="I1657" s="2"/>
      <c r="J1657" s="2"/>
      <c r="K1657" s="2"/>
      <c r="L1657" s="2"/>
      <c r="M1657" s="2"/>
      <c r="N1657" s="2"/>
      <c r="O1657" s="2"/>
      <c r="P1657" s="82"/>
    </row>
    <row r="1658" spans="1:16" s="3" customFormat="1" x14ac:dyDescent="0.2">
      <c r="A1658" s="2"/>
      <c r="B1658" s="2"/>
      <c r="C1658" s="2"/>
      <c r="D1658" s="2"/>
      <c r="E1658" s="2"/>
      <c r="F1658" s="2"/>
      <c r="G1658" s="2"/>
      <c r="H1658" s="2"/>
      <c r="I1658" s="2"/>
      <c r="J1658" s="2"/>
      <c r="K1658" s="2"/>
      <c r="L1658" s="2"/>
      <c r="M1658" s="2"/>
      <c r="N1658" s="2"/>
      <c r="O1658" s="2"/>
      <c r="P1658" s="82"/>
    </row>
    <row r="1659" spans="1:16" s="3" customFormat="1" x14ac:dyDescent="0.2">
      <c r="A1659" s="2"/>
      <c r="B1659" s="2"/>
      <c r="C1659" s="2"/>
      <c r="D1659" s="2"/>
      <c r="E1659" s="2"/>
      <c r="F1659" s="2"/>
      <c r="G1659" s="2"/>
      <c r="H1659" s="2"/>
      <c r="I1659" s="2"/>
      <c r="J1659" s="2"/>
      <c r="K1659" s="2"/>
      <c r="L1659" s="2"/>
      <c r="M1659" s="2"/>
      <c r="N1659" s="2"/>
      <c r="O1659" s="2"/>
      <c r="P1659" s="82"/>
    </row>
    <row r="1660" spans="1:16" s="3" customFormat="1" x14ac:dyDescent="0.2">
      <c r="A1660" s="2"/>
      <c r="B1660" s="2"/>
      <c r="C1660" s="2"/>
      <c r="D1660" s="2"/>
      <c r="E1660" s="2"/>
      <c r="F1660" s="2"/>
      <c r="G1660" s="2"/>
      <c r="H1660" s="2"/>
      <c r="I1660" s="2"/>
      <c r="J1660" s="2"/>
      <c r="K1660" s="2"/>
      <c r="L1660" s="2"/>
      <c r="M1660" s="2"/>
      <c r="N1660" s="2"/>
      <c r="O1660" s="2"/>
      <c r="P1660" s="82"/>
    </row>
    <row r="1661" spans="1:16" s="3" customFormat="1" x14ac:dyDescent="0.2">
      <c r="A1661" s="2"/>
      <c r="B1661" s="2"/>
      <c r="C1661" s="2"/>
      <c r="D1661" s="2"/>
      <c r="E1661" s="2"/>
      <c r="F1661" s="2"/>
      <c r="G1661" s="2"/>
      <c r="H1661" s="2"/>
      <c r="I1661" s="2"/>
      <c r="J1661" s="2"/>
      <c r="K1661" s="2"/>
      <c r="L1661" s="2"/>
      <c r="M1661" s="2"/>
      <c r="N1661" s="2"/>
      <c r="O1661" s="2"/>
      <c r="P1661" s="82"/>
    </row>
    <row r="1662" spans="1:16" s="3" customFormat="1" x14ac:dyDescent="0.2">
      <c r="A1662" s="2"/>
      <c r="B1662" s="2"/>
      <c r="C1662" s="2"/>
      <c r="D1662" s="2"/>
      <c r="E1662" s="2"/>
      <c r="F1662" s="2"/>
      <c r="G1662" s="2"/>
      <c r="H1662" s="2"/>
      <c r="I1662" s="2"/>
      <c r="J1662" s="2"/>
      <c r="K1662" s="2"/>
      <c r="L1662" s="2"/>
      <c r="M1662" s="2"/>
      <c r="N1662" s="2"/>
      <c r="O1662" s="2"/>
      <c r="P1662" s="82"/>
    </row>
    <row r="1663" spans="1:16" s="3" customFormat="1" x14ac:dyDescent="0.2">
      <c r="A1663" s="2"/>
      <c r="B1663" s="2"/>
      <c r="C1663" s="2"/>
      <c r="D1663" s="2"/>
      <c r="E1663" s="2"/>
      <c r="F1663" s="2"/>
      <c r="G1663" s="2"/>
      <c r="H1663" s="2"/>
      <c r="I1663" s="2"/>
      <c r="J1663" s="2"/>
      <c r="K1663" s="2"/>
      <c r="L1663" s="2"/>
      <c r="M1663" s="2"/>
      <c r="N1663" s="2"/>
      <c r="O1663" s="2"/>
      <c r="P1663" s="82"/>
    </row>
    <row r="1664" spans="1:16" s="3" customFormat="1" x14ac:dyDescent="0.2">
      <c r="A1664" s="2"/>
      <c r="B1664" s="2"/>
      <c r="C1664" s="2"/>
      <c r="D1664" s="2"/>
      <c r="E1664" s="2"/>
      <c r="F1664" s="2"/>
      <c r="G1664" s="2"/>
      <c r="H1664" s="2"/>
      <c r="I1664" s="2"/>
      <c r="J1664" s="2"/>
      <c r="K1664" s="2"/>
      <c r="L1664" s="2"/>
      <c r="M1664" s="2"/>
      <c r="N1664" s="2"/>
      <c r="O1664" s="2"/>
      <c r="P1664" s="82"/>
    </row>
    <row r="1665" spans="1:16" s="3" customFormat="1" x14ac:dyDescent="0.2">
      <c r="A1665" s="2"/>
      <c r="B1665" s="2"/>
      <c r="C1665" s="2"/>
      <c r="D1665" s="2"/>
      <c r="E1665" s="2"/>
      <c r="F1665" s="2"/>
      <c r="G1665" s="2"/>
      <c r="H1665" s="2"/>
      <c r="I1665" s="2"/>
      <c r="J1665" s="2"/>
      <c r="K1665" s="2"/>
      <c r="L1665" s="2"/>
      <c r="M1665" s="2"/>
      <c r="N1665" s="2"/>
      <c r="O1665" s="2"/>
      <c r="P1665" s="82"/>
    </row>
    <row r="1666" spans="1:16" s="3" customFormat="1" x14ac:dyDescent="0.2">
      <c r="A1666" s="2"/>
      <c r="B1666" s="2"/>
      <c r="C1666" s="2"/>
      <c r="D1666" s="2"/>
      <c r="E1666" s="2"/>
      <c r="F1666" s="2"/>
      <c r="G1666" s="2"/>
      <c r="H1666" s="2"/>
      <c r="I1666" s="2"/>
      <c r="J1666" s="2"/>
      <c r="K1666" s="2"/>
      <c r="L1666" s="2"/>
      <c r="M1666" s="2"/>
      <c r="N1666" s="2"/>
      <c r="O1666" s="2"/>
      <c r="P1666" s="82"/>
    </row>
    <row r="1667" spans="1:16" s="3" customFormat="1" x14ac:dyDescent="0.2">
      <c r="A1667" s="2"/>
      <c r="B1667" s="2"/>
      <c r="C1667" s="2"/>
      <c r="D1667" s="2"/>
      <c r="E1667" s="2"/>
      <c r="F1667" s="2"/>
      <c r="G1667" s="2"/>
      <c r="H1667" s="2"/>
      <c r="I1667" s="2"/>
      <c r="J1667" s="2"/>
      <c r="K1667" s="2"/>
      <c r="L1667" s="2"/>
      <c r="M1667" s="2"/>
      <c r="N1667" s="2"/>
      <c r="O1667" s="2"/>
      <c r="P1667" s="82"/>
    </row>
    <row r="1668" spans="1:16" s="3" customFormat="1" x14ac:dyDescent="0.2">
      <c r="A1668" s="2"/>
      <c r="B1668" s="2"/>
      <c r="C1668" s="2"/>
      <c r="D1668" s="2"/>
      <c r="E1668" s="2"/>
      <c r="F1668" s="2"/>
      <c r="G1668" s="2"/>
      <c r="H1668" s="2"/>
      <c r="I1668" s="2"/>
      <c r="J1668" s="2"/>
      <c r="K1668" s="2"/>
      <c r="L1668" s="2"/>
      <c r="M1668" s="2"/>
      <c r="N1668" s="2"/>
      <c r="O1668" s="2"/>
      <c r="P1668" s="82"/>
    </row>
    <row r="1669" spans="1:16" s="3" customFormat="1" x14ac:dyDescent="0.2">
      <c r="A1669" s="2"/>
      <c r="B1669" s="2"/>
      <c r="C1669" s="2"/>
      <c r="D1669" s="2"/>
      <c r="E1669" s="2"/>
      <c r="F1669" s="2"/>
      <c r="G1669" s="2"/>
      <c r="H1669" s="2"/>
      <c r="I1669" s="2"/>
      <c r="J1669" s="2"/>
      <c r="K1669" s="2"/>
      <c r="L1669" s="2"/>
      <c r="M1669" s="2"/>
      <c r="N1669" s="2"/>
      <c r="O1669" s="2"/>
      <c r="P1669" s="82"/>
    </row>
    <row r="1670" spans="1:16" s="3" customFormat="1" x14ac:dyDescent="0.2">
      <c r="A1670" s="2"/>
      <c r="B1670" s="2"/>
      <c r="C1670" s="2"/>
      <c r="D1670" s="2"/>
      <c r="E1670" s="2"/>
      <c r="F1670" s="2"/>
      <c r="G1670" s="2"/>
      <c r="H1670" s="2"/>
      <c r="I1670" s="2"/>
      <c r="J1670" s="2"/>
      <c r="K1670" s="2"/>
      <c r="L1670" s="2"/>
      <c r="M1670" s="2"/>
      <c r="N1670" s="2"/>
      <c r="O1670" s="2"/>
      <c r="P1670" s="82"/>
    </row>
    <row r="1671" spans="1:16" s="3" customFormat="1" x14ac:dyDescent="0.2">
      <c r="A1671" s="2"/>
      <c r="B1671" s="2"/>
      <c r="C1671" s="2"/>
      <c r="D1671" s="2"/>
      <c r="E1671" s="2"/>
      <c r="F1671" s="2"/>
      <c r="G1671" s="2"/>
      <c r="H1671" s="2"/>
      <c r="I1671" s="2"/>
      <c r="J1671" s="2"/>
      <c r="K1671" s="2"/>
      <c r="L1671" s="2"/>
      <c r="M1671" s="2"/>
      <c r="N1671" s="2"/>
      <c r="O1671" s="2"/>
      <c r="P1671" s="82"/>
    </row>
    <row r="1672" spans="1:16" s="3" customFormat="1" x14ac:dyDescent="0.2">
      <c r="A1672" s="2"/>
      <c r="B1672" s="2"/>
      <c r="C1672" s="2"/>
      <c r="D1672" s="2"/>
      <c r="E1672" s="2"/>
      <c r="F1672" s="2"/>
      <c r="G1672" s="2"/>
      <c r="H1672" s="2"/>
      <c r="I1672" s="2"/>
      <c r="J1672" s="2"/>
      <c r="K1672" s="2"/>
      <c r="L1672" s="2"/>
      <c r="M1672" s="2"/>
      <c r="N1672" s="2"/>
      <c r="O1672" s="2"/>
      <c r="P1672" s="82"/>
    </row>
    <row r="1673" spans="1:16" s="3" customFormat="1" x14ac:dyDescent="0.2">
      <c r="A1673" s="2"/>
      <c r="B1673" s="2"/>
      <c r="C1673" s="2"/>
      <c r="D1673" s="2"/>
      <c r="E1673" s="2"/>
      <c r="F1673" s="2"/>
      <c r="G1673" s="2"/>
      <c r="H1673" s="2"/>
      <c r="I1673" s="2"/>
      <c r="J1673" s="2"/>
      <c r="K1673" s="2"/>
      <c r="L1673" s="2"/>
      <c r="M1673" s="2"/>
      <c r="N1673" s="2"/>
      <c r="O1673" s="2"/>
      <c r="P1673" s="82"/>
    </row>
    <row r="1674" spans="1:16" s="3" customFormat="1" x14ac:dyDescent="0.2">
      <c r="A1674" s="2"/>
      <c r="B1674" s="2"/>
      <c r="C1674" s="2"/>
      <c r="D1674" s="2"/>
      <c r="E1674" s="2"/>
      <c r="F1674" s="2"/>
      <c r="G1674" s="2"/>
      <c r="H1674" s="2"/>
      <c r="I1674" s="2"/>
      <c r="J1674" s="2"/>
      <c r="K1674" s="2"/>
      <c r="L1674" s="2"/>
      <c r="M1674" s="2"/>
      <c r="N1674" s="2"/>
      <c r="O1674" s="2"/>
      <c r="P1674" s="82"/>
    </row>
    <row r="1675" spans="1:16" s="3" customFormat="1" x14ac:dyDescent="0.2">
      <c r="A1675" s="2"/>
      <c r="B1675" s="2"/>
      <c r="C1675" s="2"/>
      <c r="D1675" s="2"/>
      <c r="E1675" s="2"/>
      <c r="F1675" s="2"/>
      <c r="G1675" s="2"/>
      <c r="H1675" s="2"/>
      <c r="I1675" s="2"/>
      <c r="J1675" s="2"/>
      <c r="K1675" s="2"/>
      <c r="L1675" s="2"/>
      <c r="M1675" s="2"/>
      <c r="N1675" s="2"/>
      <c r="O1675" s="2"/>
      <c r="P1675" s="82"/>
    </row>
    <row r="1676" spans="1:16" s="3" customFormat="1" x14ac:dyDescent="0.2">
      <c r="A1676" s="2"/>
      <c r="B1676" s="2"/>
      <c r="C1676" s="2"/>
      <c r="D1676" s="2"/>
      <c r="E1676" s="2"/>
      <c r="F1676" s="2"/>
      <c r="G1676" s="2"/>
      <c r="H1676" s="2"/>
      <c r="I1676" s="2"/>
      <c r="J1676" s="2"/>
      <c r="K1676" s="2"/>
      <c r="L1676" s="2"/>
      <c r="M1676" s="2"/>
      <c r="N1676" s="2"/>
      <c r="O1676" s="2"/>
      <c r="P1676" s="82"/>
    </row>
    <row r="1677" spans="1:16" s="3" customFormat="1" x14ac:dyDescent="0.2">
      <c r="A1677" s="2"/>
      <c r="B1677" s="2"/>
      <c r="C1677" s="2"/>
      <c r="D1677" s="2"/>
      <c r="E1677" s="2"/>
      <c r="F1677" s="2"/>
      <c r="G1677" s="2"/>
      <c r="H1677" s="2"/>
      <c r="I1677" s="2"/>
      <c r="J1677" s="2"/>
      <c r="K1677" s="2"/>
      <c r="L1677" s="2"/>
      <c r="M1677" s="2"/>
      <c r="N1677" s="2"/>
      <c r="O1677" s="2"/>
      <c r="P1677" s="82"/>
    </row>
    <row r="1678" spans="1:16" s="3" customFormat="1" x14ac:dyDescent="0.2">
      <c r="A1678" s="2"/>
      <c r="B1678" s="2"/>
      <c r="C1678" s="2"/>
      <c r="D1678" s="2"/>
      <c r="E1678" s="2"/>
      <c r="F1678" s="2"/>
      <c r="G1678" s="2"/>
      <c r="H1678" s="2"/>
      <c r="I1678" s="2"/>
      <c r="J1678" s="2"/>
      <c r="K1678" s="2"/>
      <c r="L1678" s="2"/>
      <c r="M1678" s="2"/>
      <c r="N1678" s="2"/>
      <c r="O1678" s="2"/>
      <c r="P1678" s="82"/>
    </row>
    <row r="1679" spans="1:16" s="3" customFormat="1" x14ac:dyDescent="0.2">
      <c r="A1679" s="2"/>
      <c r="B1679" s="2"/>
      <c r="C1679" s="2"/>
      <c r="D1679" s="2"/>
      <c r="E1679" s="2"/>
      <c r="F1679" s="2"/>
      <c r="G1679" s="2"/>
      <c r="H1679" s="2"/>
      <c r="I1679" s="2"/>
      <c r="J1679" s="2"/>
      <c r="K1679" s="2"/>
      <c r="L1679" s="2"/>
      <c r="M1679" s="2"/>
      <c r="N1679" s="2"/>
      <c r="O1679" s="2"/>
      <c r="P1679" s="82"/>
    </row>
    <row r="1680" spans="1:16" s="3" customFormat="1" x14ac:dyDescent="0.2">
      <c r="A1680" s="2"/>
      <c r="B1680" s="2"/>
      <c r="C1680" s="2"/>
      <c r="D1680" s="2"/>
      <c r="E1680" s="2"/>
      <c r="F1680" s="2"/>
      <c r="G1680" s="2"/>
      <c r="H1680" s="2"/>
      <c r="I1680" s="2"/>
      <c r="J1680" s="2"/>
      <c r="K1680" s="2"/>
      <c r="L1680" s="2"/>
      <c r="M1680" s="2"/>
      <c r="N1680" s="2"/>
      <c r="O1680" s="2"/>
      <c r="P1680" s="82"/>
    </row>
    <row r="1681" spans="1:16" s="3" customFormat="1" x14ac:dyDescent="0.2">
      <c r="A1681" s="2"/>
      <c r="B1681" s="2"/>
      <c r="C1681" s="2"/>
      <c r="D1681" s="2"/>
      <c r="E1681" s="2"/>
      <c r="F1681" s="2"/>
      <c r="G1681" s="2"/>
      <c r="H1681" s="2"/>
      <c r="I1681" s="2"/>
      <c r="J1681" s="2"/>
      <c r="K1681" s="2"/>
      <c r="L1681" s="2"/>
      <c r="M1681" s="2"/>
      <c r="N1681" s="2"/>
      <c r="O1681" s="2"/>
      <c r="P1681" s="82"/>
    </row>
    <row r="1682" spans="1:16" s="3" customFormat="1" x14ac:dyDescent="0.2">
      <c r="A1682" s="2"/>
      <c r="B1682" s="2"/>
      <c r="C1682" s="2"/>
      <c r="D1682" s="2"/>
      <c r="E1682" s="2"/>
      <c r="F1682" s="2"/>
      <c r="G1682" s="2"/>
      <c r="H1682" s="2"/>
      <c r="I1682" s="2"/>
      <c r="J1682" s="2"/>
      <c r="K1682" s="2"/>
      <c r="L1682" s="2"/>
      <c r="M1682" s="2"/>
      <c r="N1682" s="2"/>
      <c r="O1682" s="2"/>
      <c r="P1682" s="82"/>
    </row>
    <row r="1683" spans="1:16" s="3" customFormat="1" x14ac:dyDescent="0.2">
      <c r="A1683" s="2"/>
      <c r="B1683" s="2"/>
      <c r="C1683" s="2"/>
      <c r="D1683" s="2"/>
      <c r="E1683" s="2"/>
      <c r="F1683" s="2"/>
      <c r="G1683" s="2"/>
      <c r="H1683" s="2"/>
      <c r="I1683" s="2"/>
      <c r="J1683" s="2"/>
      <c r="K1683" s="2"/>
      <c r="L1683" s="2"/>
      <c r="M1683" s="2"/>
      <c r="N1683" s="2"/>
      <c r="O1683" s="2"/>
      <c r="P1683" s="82"/>
    </row>
    <row r="1684" spans="1:16" s="3" customFormat="1" x14ac:dyDescent="0.2">
      <c r="A1684" s="2"/>
      <c r="B1684" s="2"/>
      <c r="C1684" s="2"/>
      <c r="D1684" s="2"/>
      <c r="E1684" s="2"/>
      <c r="F1684" s="2"/>
      <c r="G1684" s="2"/>
      <c r="H1684" s="2"/>
      <c r="I1684" s="2"/>
      <c r="J1684" s="2"/>
      <c r="K1684" s="2"/>
      <c r="L1684" s="2"/>
      <c r="M1684" s="2"/>
      <c r="N1684" s="2"/>
      <c r="O1684" s="2"/>
      <c r="P1684" s="82"/>
    </row>
    <row r="1685" spans="1:16" s="3" customFormat="1" x14ac:dyDescent="0.2">
      <c r="A1685" s="2"/>
      <c r="B1685" s="2"/>
      <c r="C1685" s="2"/>
      <c r="D1685" s="2"/>
      <c r="E1685" s="2"/>
      <c r="F1685" s="2"/>
      <c r="G1685" s="2"/>
      <c r="H1685" s="2"/>
      <c r="I1685" s="2"/>
      <c r="J1685" s="2"/>
      <c r="K1685" s="2"/>
      <c r="L1685" s="2"/>
      <c r="M1685" s="2"/>
      <c r="N1685" s="2"/>
      <c r="O1685" s="2"/>
      <c r="P1685" s="82"/>
    </row>
    <row r="1686" spans="1:16" s="3" customFormat="1" x14ac:dyDescent="0.2">
      <c r="A1686" s="2"/>
      <c r="B1686" s="2"/>
      <c r="C1686" s="2"/>
      <c r="D1686" s="2"/>
      <c r="E1686" s="2"/>
      <c r="F1686" s="2"/>
      <c r="G1686" s="2"/>
      <c r="H1686" s="2"/>
      <c r="I1686" s="2"/>
      <c r="J1686" s="2"/>
      <c r="K1686" s="2"/>
      <c r="L1686" s="2"/>
      <c r="M1686" s="2"/>
      <c r="N1686" s="2"/>
      <c r="O1686" s="2"/>
      <c r="P1686" s="82"/>
    </row>
    <row r="1687" spans="1:16" s="3" customFormat="1" x14ac:dyDescent="0.2">
      <c r="A1687" s="2"/>
      <c r="B1687" s="2"/>
      <c r="C1687" s="2"/>
      <c r="D1687" s="2"/>
      <c r="E1687" s="2"/>
      <c r="F1687" s="2"/>
      <c r="G1687" s="2"/>
      <c r="H1687" s="2"/>
      <c r="I1687" s="2"/>
      <c r="J1687" s="2"/>
      <c r="K1687" s="2"/>
      <c r="L1687" s="2"/>
      <c r="M1687" s="2"/>
      <c r="N1687" s="2"/>
      <c r="O1687" s="2"/>
      <c r="P1687" s="82"/>
    </row>
    <row r="1688" spans="1:16" s="3" customFormat="1" x14ac:dyDescent="0.2">
      <c r="A1688" s="2"/>
      <c r="B1688" s="2"/>
      <c r="C1688" s="2"/>
      <c r="D1688" s="2"/>
      <c r="E1688" s="2"/>
      <c r="F1688" s="2"/>
      <c r="G1688" s="2"/>
      <c r="H1688" s="2"/>
      <c r="I1688" s="2"/>
      <c r="J1688" s="2"/>
      <c r="K1688" s="2"/>
      <c r="L1688" s="2"/>
      <c r="M1688" s="2"/>
      <c r="N1688" s="2"/>
      <c r="O1688" s="2"/>
      <c r="P1688" s="82"/>
    </row>
    <row r="1689" spans="1:16" s="3" customFormat="1" x14ac:dyDescent="0.2">
      <c r="A1689" s="2"/>
      <c r="B1689" s="2"/>
      <c r="C1689" s="2"/>
      <c r="D1689" s="2"/>
      <c r="E1689" s="2"/>
      <c r="F1689" s="2"/>
      <c r="G1689" s="2"/>
      <c r="H1689" s="2"/>
      <c r="I1689" s="2"/>
      <c r="J1689" s="2"/>
      <c r="K1689" s="2"/>
      <c r="L1689" s="2"/>
      <c r="M1689" s="2"/>
      <c r="N1689" s="2"/>
      <c r="O1689" s="2"/>
      <c r="P1689" s="82"/>
    </row>
    <row r="1690" spans="1:16" s="3" customFormat="1" x14ac:dyDescent="0.2">
      <c r="A1690" s="2"/>
      <c r="B1690" s="2"/>
      <c r="C1690" s="2"/>
      <c r="D1690" s="2"/>
      <c r="E1690" s="2"/>
      <c r="F1690" s="2"/>
      <c r="G1690" s="2"/>
      <c r="H1690" s="2"/>
      <c r="I1690" s="2"/>
      <c r="J1690" s="2"/>
      <c r="K1690" s="2"/>
      <c r="L1690" s="2"/>
      <c r="M1690" s="2"/>
      <c r="N1690" s="2"/>
      <c r="O1690" s="2"/>
      <c r="P1690" s="82"/>
    </row>
    <row r="1691" spans="1:16" s="3" customFormat="1" x14ac:dyDescent="0.2">
      <c r="A1691" s="2"/>
      <c r="B1691" s="2"/>
      <c r="C1691" s="2"/>
      <c r="D1691" s="2"/>
      <c r="E1691" s="2"/>
      <c r="F1691" s="2"/>
      <c r="G1691" s="2"/>
      <c r="H1691" s="2"/>
      <c r="I1691" s="2"/>
      <c r="J1691" s="2"/>
      <c r="K1691" s="2"/>
      <c r="L1691" s="2"/>
      <c r="M1691" s="2"/>
      <c r="N1691" s="2"/>
      <c r="O1691" s="2"/>
      <c r="P1691" s="82"/>
    </row>
    <row r="1692" spans="1:16" s="3" customFormat="1" x14ac:dyDescent="0.2">
      <c r="A1692" s="2"/>
      <c r="B1692" s="2"/>
      <c r="C1692" s="2"/>
      <c r="D1692" s="2"/>
      <c r="E1692" s="2"/>
      <c r="F1692" s="2"/>
      <c r="G1692" s="2"/>
      <c r="H1692" s="2"/>
      <c r="I1692" s="2"/>
      <c r="J1692" s="2"/>
      <c r="K1692" s="2"/>
      <c r="L1692" s="2"/>
      <c r="M1692" s="2"/>
      <c r="N1692" s="2"/>
      <c r="O1692" s="2"/>
      <c r="P1692" s="82"/>
    </row>
    <row r="1693" spans="1:16" s="3" customFormat="1" x14ac:dyDescent="0.2">
      <c r="A1693" s="2"/>
      <c r="B1693" s="2"/>
      <c r="C1693" s="2"/>
      <c r="D1693" s="2"/>
      <c r="E1693" s="2"/>
      <c r="F1693" s="2"/>
      <c r="G1693" s="2"/>
      <c r="H1693" s="2"/>
      <c r="I1693" s="2"/>
      <c r="J1693" s="2"/>
      <c r="K1693" s="2"/>
      <c r="L1693" s="2"/>
      <c r="M1693" s="2"/>
      <c r="N1693" s="2"/>
      <c r="O1693" s="2"/>
      <c r="P1693" s="82"/>
    </row>
    <row r="1694" spans="1:16" s="3" customFormat="1" x14ac:dyDescent="0.2">
      <c r="A1694" s="2"/>
      <c r="B1694" s="2"/>
      <c r="C1694" s="2"/>
      <c r="D1694" s="2"/>
      <c r="E1694" s="2"/>
      <c r="F1694" s="2"/>
      <c r="G1694" s="2"/>
      <c r="H1694" s="2"/>
      <c r="I1694" s="2"/>
      <c r="J1694" s="2"/>
      <c r="K1694" s="2"/>
      <c r="L1694" s="2"/>
      <c r="M1694" s="2"/>
      <c r="N1694" s="2"/>
      <c r="O1694" s="2"/>
      <c r="P1694" s="82"/>
    </row>
    <row r="1695" spans="1:16" s="3" customFormat="1" x14ac:dyDescent="0.2">
      <c r="A1695" s="2"/>
      <c r="B1695" s="2"/>
      <c r="C1695" s="2"/>
      <c r="D1695" s="2"/>
      <c r="E1695" s="2"/>
      <c r="F1695" s="2"/>
      <c r="G1695" s="2"/>
      <c r="H1695" s="2"/>
      <c r="I1695" s="2"/>
      <c r="J1695" s="2"/>
      <c r="K1695" s="2"/>
      <c r="L1695" s="2"/>
      <c r="M1695" s="2"/>
      <c r="N1695" s="2"/>
      <c r="O1695" s="2"/>
      <c r="P1695" s="82"/>
    </row>
    <row r="1696" spans="1:16" s="3" customFormat="1" x14ac:dyDescent="0.2">
      <c r="A1696" s="2"/>
      <c r="B1696" s="2"/>
      <c r="C1696" s="2"/>
      <c r="D1696" s="2"/>
      <c r="E1696" s="2"/>
      <c r="F1696" s="2"/>
      <c r="G1696" s="2"/>
      <c r="H1696" s="2"/>
      <c r="I1696" s="2"/>
      <c r="J1696" s="2"/>
      <c r="K1696" s="2"/>
      <c r="L1696" s="2"/>
      <c r="M1696" s="2"/>
      <c r="N1696" s="2"/>
      <c r="O1696" s="2"/>
      <c r="P1696" s="82"/>
    </row>
    <row r="1697" spans="1:16" s="3" customFormat="1" x14ac:dyDescent="0.2">
      <c r="A1697" s="2"/>
      <c r="B1697" s="2"/>
      <c r="C1697" s="2"/>
      <c r="D1697" s="2"/>
      <c r="E1697" s="2"/>
      <c r="F1697" s="2"/>
      <c r="G1697" s="2"/>
      <c r="H1697" s="2"/>
      <c r="I1697" s="2"/>
      <c r="J1697" s="2"/>
      <c r="K1697" s="2"/>
      <c r="L1697" s="2"/>
      <c r="M1697" s="2"/>
      <c r="N1697" s="2"/>
      <c r="O1697" s="2"/>
      <c r="P1697" s="82"/>
    </row>
    <row r="1698" spans="1:16" s="3" customFormat="1" x14ac:dyDescent="0.2">
      <c r="A1698" s="2"/>
      <c r="B1698" s="2"/>
      <c r="C1698" s="2"/>
      <c r="D1698" s="2"/>
      <c r="E1698" s="2"/>
      <c r="F1698" s="2"/>
      <c r="G1698" s="2"/>
      <c r="H1698" s="2"/>
      <c r="I1698" s="2"/>
      <c r="J1698" s="2"/>
      <c r="K1698" s="2"/>
      <c r="L1698" s="2"/>
      <c r="M1698" s="2"/>
      <c r="N1698" s="2"/>
      <c r="O1698" s="2"/>
      <c r="P1698" s="82"/>
    </row>
    <row r="1699" spans="1:16" s="3" customFormat="1" x14ac:dyDescent="0.2">
      <c r="A1699" s="2"/>
      <c r="B1699" s="2"/>
      <c r="C1699" s="2"/>
      <c r="D1699" s="2"/>
      <c r="E1699" s="2"/>
      <c r="F1699" s="2"/>
      <c r="G1699" s="2"/>
      <c r="H1699" s="2"/>
      <c r="I1699" s="2"/>
      <c r="J1699" s="2"/>
      <c r="K1699" s="2"/>
      <c r="L1699" s="2"/>
      <c r="M1699" s="2"/>
      <c r="N1699" s="2"/>
      <c r="O1699" s="2"/>
      <c r="P1699" s="82"/>
    </row>
    <row r="1700" spans="1:16" s="3" customFormat="1" x14ac:dyDescent="0.2">
      <c r="A1700" s="2"/>
      <c r="B1700" s="2"/>
      <c r="C1700" s="2"/>
      <c r="D1700" s="2"/>
      <c r="E1700" s="2"/>
      <c r="F1700" s="2"/>
      <c r="G1700" s="2"/>
      <c r="H1700" s="2"/>
      <c r="I1700" s="2"/>
      <c r="J1700" s="2"/>
      <c r="K1700" s="2"/>
      <c r="L1700" s="2"/>
      <c r="M1700" s="2"/>
      <c r="N1700" s="2"/>
      <c r="O1700" s="2"/>
      <c r="P1700" s="82"/>
    </row>
    <row r="1701" spans="1:16" s="3" customFormat="1" x14ac:dyDescent="0.2">
      <c r="A1701" s="2"/>
      <c r="B1701" s="2"/>
      <c r="C1701" s="2"/>
      <c r="D1701" s="2"/>
      <c r="E1701" s="2"/>
      <c r="F1701" s="2"/>
      <c r="G1701" s="2"/>
      <c r="H1701" s="2"/>
      <c r="I1701" s="2"/>
      <c r="J1701" s="2"/>
      <c r="K1701" s="2"/>
      <c r="L1701" s="2"/>
      <c r="M1701" s="2"/>
      <c r="N1701" s="2"/>
      <c r="O1701" s="2"/>
      <c r="P1701" s="82"/>
    </row>
    <row r="1702" spans="1:16" s="3" customFormat="1" x14ac:dyDescent="0.2">
      <c r="A1702" s="2"/>
      <c r="B1702" s="2"/>
      <c r="C1702" s="2"/>
      <c r="D1702" s="2"/>
      <c r="E1702" s="2"/>
      <c r="F1702" s="2"/>
      <c r="G1702" s="2"/>
      <c r="H1702" s="2"/>
      <c r="I1702" s="2"/>
      <c r="J1702" s="2"/>
      <c r="K1702" s="2"/>
      <c r="L1702" s="2"/>
      <c r="M1702" s="2"/>
      <c r="N1702" s="2"/>
      <c r="O1702" s="2"/>
      <c r="P1702" s="82"/>
    </row>
    <row r="1703" spans="1:16" s="3" customFormat="1" x14ac:dyDescent="0.2">
      <c r="A1703" s="2"/>
      <c r="B1703" s="2"/>
      <c r="C1703" s="2"/>
      <c r="D1703" s="2"/>
      <c r="E1703" s="2"/>
      <c r="F1703" s="2"/>
      <c r="G1703" s="2"/>
      <c r="H1703" s="2"/>
      <c r="I1703" s="2"/>
      <c r="J1703" s="2"/>
      <c r="K1703" s="2"/>
      <c r="L1703" s="2"/>
      <c r="M1703" s="2"/>
      <c r="N1703" s="2"/>
      <c r="O1703" s="2"/>
      <c r="P1703" s="82"/>
    </row>
    <row r="1704" spans="1:16" s="3" customFormat="1" x14ac:dyDescent="0.2">
      <c r="A1704" s="2"/>
      <c r="B1704" s="2"/>
      <c r="C1704" s="2"/>
      <c r="D1704" s="2"/>
      <c r="E1704" s="2"/>
      <c r="F1704" s="2"/>
      <c r="G1704" s="2"/>
      <c r="H1704" s="2"/>
      <c r="I1704" s="2"/>
      <c r="J1704" s="2"/>
      <c r="K1704" s="2"/>
      <c r="L1704" s="2"/>
      <c r="M1704" s="2"/>
      <c r="N1704" s="2"/>
      <c r="O1704" s="2"/>
      <c r="P1704" s="82"/>
    </row>
    <row r="1705" spans="1:16" s="3" customFormat="1" x14ac:dyDescent="0.2">
      <c r="A1705" s="2"/>
      <c r="B1705" s="2"/>
      <c r="C1705" s="2"/>
      <c r="D1705" s="2"/>
      <c r="E1705" s="2"/>
      <c r="F1705" s="2"/>
      <c r="G1705" s="2"/>
      <c r="H1705" s="2"/>
      <c r="I1705" s="2"/>
      <c r="J1705" s="2"/>
      <c r="K1705" s="2"/>
      <c r="L1705" s="2"/>
      <c r="M1705" s="2"/>
      <c r="N1705" s="2"/>
      <c r="O1705" s="2"/>
      <c r="P1705" s="82"/>
    </row>
    <row r="1706" spans="1:16" s="3" customFormat="1" x14ac:dyDescent="0.2">
      <c r="A1706" s="2"/>
      <c r="B1706" s="2"/>
      <c r="C1706" s="2"/>
      <c r="D1706" s="2"/>
      <c r="E1706" s="2"/>
      <c r="F1706" s="2"/>
      <c r="G1706" s="2"/>
      <c r="H1706" s="2"/>
      <c r="I1706" s="2"/>
      <c r="J1706" s="2"/>
      <c r="K1706" s="2"/>
      <c r="L1706" s="2"/>
      <c r="M1706" s="2"/>
      <c r="N1706" s="2"/>
      <c r="O1706" s="2"/>
      <c r="P1706" s="82"/>
    </row>
    <row r="1707" spans="1:16" s="3" customFormat="1" x14ac:dyDescent="0.2">
      <c r="A1707" s="2"/>
      <c r="B1707" s="2"/>
      <c r="C1707" s="2"/>
      <c r="D1707" s="2"/>
      <c r="E1707" s="2"/>
      <c r="F1707" s="2"/>
      <c r="G1707" s="2"/>
      <c r="H1707" s="2"/>
      <c r="I1707" s="2"/>
      <c r="J1707" s="2"/>
      <c r="K1707" s="2"/>
      <c r="L1707" s="2"/>
      <c r="M1707" s="2"/>
      <c r="N1707" s="2"/>
      <c r="O1707" s="2"/>
      <c r="P1707" s="82"/>
    </row>
    <row r="1708" spans="1:16" s="3" customFormat="1" x14ac:dyDescent="0.2">
      <c r="A1708" s="2"/>
      <c r="B1708" s="2"/>
      <c r="C1708" s="2"/>
      <c r="D1708" s="2"/>
      <c r="E1708" s="2"/>
      <c r="F1708" s="2"/>
      <c r="G1708" s="2"/>
      <c r="H1708" s="2"/>
      <c r="I1708" s="2"/>
      <c r="J1708" s="2"/>
      <c r="K1708" s="2"/>
      <c r="L1708" s="2"/>
      <c r="M1708" s="2"/>
      <c r="N1708" s="2"/>
      <c r="O1708" s="2"/>
      <c r="P1708" s="82"/>
    </row>
    <row r="1709" spans="1:16" s="3" customFormat="1" x14ac:dyDescent="0.2">
      <c r="A1709" s="2"/>
      <c r="B1709" s="2"/>
      <c r="C1709" s="2"/>
      <c r="D1709" s="2"/>
      <c r="E1709" s="2"/>
      <c r="F1709" s="2"/>
      <c r="G1709" s="2"/>
      <c r="H1709" s="2"/>
      <c r="I1709" s="2"/>
      <c r="J1709" s="2"/>
      <c r="K1709" s="2"/>
      <c r="L1709" s="2"/>
      <c r="M1709" s="2"/>
      <c r="N1709" s="2"/>
      <c r="O1709" s="2"/>
      <c r="P1709" s="82"/>
    </row>
    <row r="1710" spans="1:16" s="3" customFormat="1" x14ac:dyDescent="0.2">
      <c r="A1710" s="2"/>
      <c r="B1710" s="2"/>
      <c r="C1710" s="2"/>
      <c r="D1710" s="2"/>
      <c r="E1710" s="2"/>
      <c r="F1710" s="2"/>
      <c r="G1710" s="2"/>
      <c r="H1710" s="2"/>
      <c r="I1710" s="2"/>
      <c r="J1710" s="2"/>
      <c r="K1710" s="2"/>
      <c r="L1710" s="2"/>
      <c r="M1710" s="2"/>
      <c r="N1710" s="2"/>
      <c r="O1710" s="2"/>
      <c r="P1710" s="82"/>
    </row>
    <row r="1711" spans="1:16" s="3" customFormat="1" x14ac:dyDescent="0.2">
      <c r="A1711" s="2"/>
      <c r="B1711" s="2"/>
      <c r="C1711" s="2"/>
      <c r="D1711" s="2"/>
      <c r="E1711" s="2"/>
      <c r="F1711" s="2"/>
      <c r="G1711" s="2"/>
      <c r="H1711" s="2"/>
      <c r="I1711" s="2"/>
      <c r="J1711" s="2"/>
      <c r="K1711" s="2"/>
      <c r="L1711" s="2"/>
      <c r="M1711" s="2"/>
      <c r="N1711" s="2"/>
      <c r="O1711" s="2"/>
      <c r="P1711" s="82"/>
    </row>
    <row r="1712" spans="1:16" s="3" customFormat="1" x14ac:dyDescent="0.2">
      <c r="A1712" s="2"/>
      <c r="B1712" s="2"/>
      <c r="C1712" s="2"/>
      <c r="D1712" s="2"/>
      <c r="E1712" s="2"/>
      <c r="F1712" s="2"/>
      <c r="G1712" s="2"/>
      <c r="H1712" s="2"/>
      <c r="I1712" s="2"/>
      <c r="J1712" s="2"/>
      <c r="K1712" s="2"/>
      <c r="L1712" s="2"/>
      <c r="M1712" s="2"/>
      <c r="N1712" s="2"/>
      <c r="O1712" s="2"/>
      <c r="P1712" s="82"/>
    </row>
    <row r="1713" spans="1:16" s="3" customFormat="1" x14ac:dyDescent="0.2">
      <c r="A1713" s="2"/>
      <c r="B1713" s="2"/>
      <c r="C1713" s="2"/>
      <c r="D1713" s="2"/>
      <c r="E1713" s="2"/>
      <c r="F1713" s="2"/>
      <c r="G1713" s="2"/>
      <c r="H1713" s="2"/>
      <c r="I1713" s="2"/>
      <c r="J1713" s="2"/>
      <c r="K1713" s="2"/>
      <c r="L1713" s="2"/>
      <c r="M1713" s="2"/>
      <c r="N1713" s="2"/>
      <c r="O1713" s="2"/>
      <c r="P1713" s="82"/>
    </row>
    <row r="1714" spans="1:16" s="3" customFormat="1" x14ac:dyDescent="0.2">
      <c r="A1714" s="2"/>
      <c r="B1714" s="2"/>
      <c r="C1714" s="2"/>
      <c r="D1714" s="2"/>
      <c r="E1714" s="2"/>
      <c r="F1714" s="2"/>
      <c r="G1714" s="2"/>
      <c r="H1714" s="2"/>
      <c r="I1714" s="2"/>
      <c r="J1714" s="2"/>
      <c r="K1714" s="2"/>
      <c r="L1714" s="2"/>
      <c r="M1714" s="2"/>
      <c r="N1714" s="2"/>
      <c r="O1714" s="2"/>
      <c r="P1714" s="82"/>
    </row>
    <row r="1715" spans="1:16" s="3" customFormat="1" x14ac:dyDescent="0.2">
      <c r="A1715" s="2"/>
      <c r="B1715" s="2"/>
      <c r="C1715" s="2"/>
      <c r="D1715" s="2"/>
      <c r="E1715" s="2"/>
      <c r="F1715" s="2"/>
      <c r="G1715" s="2"/>
      <c r="H1715" s="2"/>
      <c r="I1715" s="2"/>
      <c r="J1715" s="2"/>
      <c r="K1715" s="2"/>
      <c r="L1715" s="2"/>
      <c r="M1715" s="2"/>
      <c r="N1715" s="2"/>
      <c r="O1715" s="2"/>
      <c r="P1715" s="82"/>
    </row>
    <row r="1716" spans="1:16" s="3" customFormat="1" x14ac:dyDescent="0.2">
      <c r="A1716" s="2"/>
      <c r="B1716" s="2"/>
      <c r="C1716" s="2"/>
      <c r="D1716" s="2"/>
      <c r="E1716" s="2"/>
      <c r="F1716" s="2"/>
      <c r="G1716" s="2"/>
      <c r="H1716" s="2"/>
      <c r="I1716" s="2"/>
      <c r="J1716" s="2"/>
      <c r="K1716" s="2"/>
      <c r="L1716" s="2"/>
      <c r="M1716" s="2"/>
      <c r="N1716" s="2"/>
      <c r="O1716" s="2"/>
      <c r="P1716" s="82"/>
    </row>
    <row r="1717" spans="1:16" s="3" customFormat="1" x14ac:dyDescent="0.2">
      <c r="A1717" s="2"/>
      <c r="B1717" s="2"/>
      <c r="C1717" s="2"/>
      <c r="D1717" s="2"/>
      <c r="E1717" s="2"/>
      <c r="F1717" s="2"/>
      <c r="G1717" s="2"/>
      <c r="H1717" s="2"/>
      <c r="I1717" s="2"/>
      <c r="J1717" s="2"/>
      <c r="K1717" s="2"/>
      <c r="L1717" s="2"/>
      <c r="M1717" s="2"/>
      <c r="N1717" s="2"/>
      <c r="O1717" s="2"/>
      <c r="P1717" s="82"/>
    </row>
    <row r="1718" spans="1:16" s="3" customFormat="1" x14ac:dyDescent="0.2">
      <c r="A1718" s="2"/>
      <c r="B1718" s="2"/>
      <c r="C1718" s="2"/>
      <c r="D1718" s="2"/>
      <c r="E1718" s="2"/>
      <c r="F1718" s="2"/>
      <c r="G1718" s="2"/>
      <c r="H1718" s="2"/>
      <c r="I1718" s="2"/>
      <c r="J1718" s="2"/>
      <c r="K1718" s="2"/>
      <c r="L1718" s="2"/>
      <c r="M1718" s="2"/>
      <c r="N1718" s="2"/>
      <c r="O1718" s="2"/>
      <c r="P1718" s="82"/>
    </row>
    <row r="1719" spans="1:16" s="3" customFormat="1" x14ac:dyDescent="0.2">
      <c r="A1719" s="2"/>
      <c r="B1719" s="2"/>
      <c r="C1719" s="2"/>
      <c r="D1719" s="2"/>
      <c r="E1719" s="2"/>
      <c r="F1719" s="2"/>
      <c r="G1719" s="2"/>
      <c r="H1719" s="2"/>
      <c r="I1719" s="2"/>
      <c r="J1719" s="2"/>
      <c r="K1719" s="2"/>
      <c r="L1719" s="2"/>
      <c r="M1719" s="2"/>
      <c r="N1719" s="2"/>
      <c r="O1719" s="2"/>
      <c r="P1719" s="82"/>
    </row>
    <row r="1720" spans="1:16" s="3" customFormat="1" x14ac:dyDescent="0.2">
      <c r="A1720" s="2"/>
      <c r="B1720" s="2"/>
      <c r="C1720" s="2"/>
      <c r="D1720" s="2"/>
      <c r="E1720" s="2"/>
      <c r="F1720" s="2"/>
      <c r="G1720" s="2"/>
      <c r="H1720" s="2"/>
      <c r="I1720" s="2"/>
      <c r="J1720" s="2"/>
      <c r="K1720" s="2"/>
      <c r="L1720" s="2"/>
      <c r="M1720" s="2"/>
      <c r="N1720" s="2"/>
      <c r="O1720" s="2"/>
      <c r="P1720" s="82"/>
    </row>
    <row r="1721" spans="1:16" s="3" customFormat="1" x14ac:dyDescent="0.2">
      <c r="A1721" s="2"/>
      <c r="B1721" s="2"/>
      <c r="C1721" s="2"/>
      <c r="D1721" s="2"/>
      <c r="E1721" s="2"/>
      <c r="F1721" s="2"/>
      <c r="G1721" s="2"/>
      <c r="H1721" s="2"/>
      <c r="I1721" s="2"/>
      <c r="J1721" s="2"/>
      <c r="K1721" s="2"/>
      <c r="L1721" s="2"/>
      <c r="M1721" s="2"/>
      <c r="N1721" s="2"/>
      <c r="O1721" s="2"/>
      <c r="P1721" s="82"/>
    </row>
    <row r="1722" spans="1:16" s="3" customFormat="1" x14ac:dyDescent="0.2">
      <c r="A1722" s="2"/>
      <c r="B1722" s="2"/>
      <c r="C1722" s="2"/>
      <c r="D1722" s="2"/>
      <c r="E1722" s="2"/>
      <c r="F1722" s="2"/>
      <c r="G1722" s="2"/>
      <c r="H1722" s="2"/>
      <c r="I1722" s="2"/>
      <c r="J1722" s="2"/>
      <c r="K1722" s="2"/>
      <c r="L1722" s="2"/>
      <c r="M1722" s="2"/>
      <c r="N1722" s="2"/>
      <c r="O1722" s="2"/>
      <c r="P1722" s="82"/>
    </row>
    <row r="1723" spans="1:16" s="3" customFormat="1" x14ac:dyDescent="0.2">
      <c r="A1723" s="2"/>
      <c r="B1723" s="2"/>
      <c r="C1723" s="2"/>
      <c r="D1723" s="2"/>
      <c r="E1723" s="2"/>
      <c r="F1723" s="2"/>
      <c r="G1723" s="2"/>
      <c r="H1723" s="2"/>
      <c r="I1723" s="2"/>
      <c r="J1723" s="2"/>
      <c r="K1723" s="2"/>
      <c r="L1723" s="2"/>
      <c r="M1723" s="2"/>
      <c r="N1723" s="2"/>
      <c r="O1723" s="2"/>
      <c r="P1723" s="82"/>
    </row>
    <row r="1724" spans="1:16" s="3" customFormat="1" x14ac:dyDescent="0.2">
      <c r="A1724" s="2"/>
      <c r="B1724" s="2"/>
      <c r="C1724" s="2"/>
      <c r="D1724" s="2"/>
      <c r="E1724" s="2"/>
      <c r="F1724" s="2"/>
      <c r="G1724" s="2"/>
      <c r="H1724" s="2"/>
      <c r="I1724" s="2"/>
      <c r="J1724" s="2"/>
      <c r="K1724" s="2"/>
      <c r="L1724" s="2"/>
      <c r="M1724" s="2"/>
      <c r="N1724" s="2"/>
      <c r="O1724" s="2"/>
      <c r="P1724" s="82"/>
    </row>
    <row r="1725" spans="1:16" s="3" customFormat="1" x14ac:dyDescent="0.2">
      <c r="A1725" s="2"/>
      <c r="B1725" s="2"/>
      <c r="C1725" s="2"/>
      <c r="D1725" s="2"/>
      <c r="E1725" s="2"/>
      <c r="F1725" s="2"/>
      <c r="G1725" s="2"/>
      <c r="H1725" s="2"/>
      <c r="I1725" s="2"/>
      <c r="J1725" s="2"/>
      <c r="K1725" s="2"/>
      <c r="L1725" s="2"/>
      <c r="M1725" s="2"/>
      <c r="N1725" s="2"/>
      <c r="O1725" s="2"/>
      <c r="P1725" s="82"/>
    </row>
    <row r="1726" spans="1:16" s="3" customFormat="1" x14ac:dyDescent="0.2">
      <c r="A1726" s="2"/>
      <c r="B1726" s="2"/>
      <c r="C1726" s="2"/>
      <c r="D1726" s="2"/>
      <c r="E1726" s="2"/>
      <c r="F1726" s="2"/>
      <c r="G1726" s="2"/>
      <c r="H1726" s="2"/>
      <c r="I1726" s="2"/>
      <c r="J1726" s="2"/>
      <c r="K1726" s="2"/>
      <c r="L1726" s="2"/>
      <c r="M1726" s="2"/>
      <c r="N1726" s="2"/>
      <c r="O1726" s="2"/>
      <c r="P1726" s="82"/>
    </row>
    <row r="1727" spans="1:16" s="3" customFormat="1" x14ac:dyDescent="0.2">
      <c r="A1727" s="2"/>
      <c r="B1727" s="2"/>
      <c r="C1727" s="2"/>
      <c r="D1727" s="2"/>
      <c r="E1727" s="2"/>
      <c r="F1727" s="2"/>
      <c r="G1727" s="2"/>
      <c r="H1727" s="2"/>
      <c r="I1727" s="2"/>
      <c r="J1727" s="2"/>
      <c r="K1727" s="2"/>
      <c r="L1727" s="2"/>
      <c r="M1727" s="2"/>
      <c r="N1727" s="2"/>
      <c r="O1727" s="2"/>
      <c r="P1727" s="82"/>
    </row>
    <row r="1728" spans="1:16" s="3" customFormat="1" x14ac:dyDescent="0.2">
      <c r="A1728" s="2"/>
      <c r="B1728" s="2"/>
      <c r="C1728" s="2"/>
      <c r="D1728" s="2"/>
      <c r="E1728" s="2"/>
      <c r="F1728" s="2"/>
      <c r="G1728" s="2"/>
      <c r="H1728" s="2"/>
      <c r="I1728" s="2"/>
      <c r="J1728" s="2"/>
      <c r="K1728" s="2"/>
      <c r="L1728" s="2"/>
      <c r="M1728" s="2"/>
      <c r="N1728" s="2"/>
      <c r="O1728" s="2"/>
      <c r="P1728" s="82"/>
    </row>
    <row r="1729" spans="1:16" s="3" customFormat="1" x14ac:dyDescent="0.2">
      <c r="A1729" s="2"/>
      <c r="B1729" s="2"/>
      <c r="C1729" s="2"/>
      <c r="D1729" s="2"/>
      <c r="E1729" s="2"/>
      <c r="F1729" s="2"/>
      <c r="G1729" s="2"/>
      <c r="H1729" s="2"/>
      <c r="I1729" s="2"/>
      <c r="J1729" s="2"/>
      <c r="K1729" s="2"/>
      <c r="L1729" s="2"/>
      <c r="M1729" s="2"/>
      <c r="N1729" s="2"/>
      <c r="O1729" s="2"/>
      <c r="P1729" s="82"/>
    </row>
    <row r="1730" spans="1:16" s="3" customFormat="1" x14ac:dyDescent="0.2">
      <c r="A1730" s="2"/>
      <c r="B1730" s="2"/>
      <c r="C1730" s="2"/>
      <c r="D1730" s="2"/>
      <c r="E1730" s="2"/>
      <c r="F1730" s="2"/>
      <c r="G1730" s="2"/>
      <c r="H1730" s="2"/>
      <c r="I1730" s="2"/>
      <c r="J1730" s="2"/>
      <c r="K1730" s="2"/>
      <c r="L1730" s="2"/>
      <c r="M1730" s="2"/>
      <c r="N1730" s="2"/>
      <c r="O1730" s="2"/>
      <c r="P1730" s="82"/>
    </row>
    <row r="1731" spans="1:16" s="3" customFormat="1" x14ac:dyDescent="0.2">
      <c r="A1731" s="2"/>
      <c r="B1731" s="2"/>
      <c r="C1731" s="2"/>
      <c r="D1731" s="2"/>
      <c r="E1731" s="2"/>
      <c r="F1731" s="2"/>
      <c r="G1731" s="2"/>
      <c r="H1731" s="2"/>
      <c r="I1731" s="2"/>
      <c r="J1731" s="2"/>
      <c r="K1731" s="2"/>
      <c r="L1731" s="2"/>
      <c r="M1731" s="2"/>
      <c r="N1731" s="2"/>
      <c r="O1731" s="2"/>
      <c r="P1731" s="82"/>
    </row>
    <row r="1732" spans="1:16" s="3" customFormat="1" x14ac:dyDescent="0.2">
      <c r="A1732" s="2"/>
      <c r="B1732" s="2"/>
      <c r="C1732" s="2"/>
      <c r="D1732" s="2"/>
      <c r="E1732" s="2"/>
      <c r="F1732" s="2"/>
      <c r="G1732" s="2"/>
      <c r="H1732" s="2"/>
      <c r="I1732" s="2"/>
      <c r="J1732" s="2"/>
      <c r="K1732" s="2"/>
      <c r="L1732" s="2"/>
      <c r="M1732" s="2"/>
      <c r="N1732" s="2"/>
      <c r="O1732" s="2"/>
      <c r="P1732" s="82"/>
    </row>
    <row r="1733" spans="1:16" s="3" customFormat="1" x14ac:dyDescent="0.2">
      <c r="A1733" s="2"/>
      <c r="B1733" s="2"/>
      <c r="C1733" s="2"/>
      <c r="D1733" s="2"/>
      <c r="E1733" s="2"/>
      <c r="F1733" s="2"/>
      <c r="G1733" s="2"/>
      <c r="H1733" s="2"/>
      <c r="I1733" s="2"/>
      <c r="J1733" s="2"/>
      <c r="K1733" s="2"/>
      <c r="L1733" s="2"/>
      <c r="M1733" s="2"/>
      <c r="N1733" s="2"/>
      <c r="O1733" s="2"/>
      <c r="P1733" s="82"/>
    </row>
    <row r="1734" spans="1:16" s="3" customFormat="1" x14ac:dyDescent="0.2">
      <c r="A1734" s="2"/>
      <c r="B1734" s="2"/>
      <c r="C1734" s="2"/>
      <c r="D1734" s="2"/>
      <c r="E1734" s="2"/>
      <c r="F1734" s="2"/>
      <c r="G1734" s="2"/>
      <c r="H1734" s="2"/>
      <c r="I1734" s="2"/>
      <c r="J1734" s="2"/>
      <c r="K1734" s="2"/>
      <c r="L1734" s="2"/>
      <c r="M1734" s="2"/>
      <c r="N1734" s="2"/>
      <c r="O1734" s="2"/>
      <c r="P1734" s="82"/>
    </row>
    <row r="1735" spans="1:16" s="3" customFormat="1" x14ac:dyDescent="0.2">
      <c r="A1735" s="2"/>
      <c r="B1735" s="2"/>
      <c r="C1735" s="2"/>
      <c r="D1735" s="2"/>
      <c r="E1735" s="2"/>
      <c r="F1735" s="2"/>
      <c r="G1735" s="2"/>
      <c r="H1735" s="2"/>
      <c r="I1735" s="2"/>
      <c r="J1735" s="2"/>
      <c r="K1735" s="2"/>
      <c r="L1735" s="2"/>
      <c r="M1735" s="2"/>
      <c r="N1735" s="2"/>
      <c r="O1735" s="2"/>
      <c r="P1735" s="82"/>
    </row>
    <row r="1736" spans="1:16" s="3" customFormat="1" x14ac:dyDescent="0.2">
      <c r="A1736" s="2"/>
      <c r="B1736" s="2"/>
      <c r="C1736" s="2"/>
      <c r="D1736" s="2"/>
      <c r="E1736" s="2"/>
      <c r="F1736" s="2"/>
      <c r="G1736" s="2"/>
      <c r="H1736" s="2"/>
      <c r="I1736" s="2"/>
      <c r="J1736" s="2"/>
      <c r="K1736" s="2"/>
      <c r="L1736" s="2"/>
      <c r="M1736" s="2"/>
      <c r="N1736" s="2"/>
      <c r="O1736" s="2"/>
      <c r="P1736" s="82"/>
    </row>
    <row r="1737" spans="1:16" s="3" customFormat="1" x14ac:dyDescent="0.2">
      <c r="A1737" s="2"/>
      <c r="B1737" s="2"/>
      <c r="C1737" s="2"/>
      <c r="D1737" s="2"/>
      <c r="E1737" s="2"/>
      <c r="F1737" s="2"/>
      <c r="G1737" s="2"/>
      <c r="H1737" s="2"/>
      <c r="I1737" s="2"/>
      <c r="J1737" s="2"/>
      <c r="K1737" s="2"/>
      <c r="L1737" s="2"/>
      <c r="M1737" s="2"/>
      <c r="N1737" s="2"/>
      <c r="O1737" s="2"/>
      <c r="P1737" s="82"/>
    </row>
    <row r="1738" spans="1:16" s="3" customFormat="1" x14ac:dyDescent="0.2">
      <c r="A1738" s="2"/>
      <c r="B1738" s="2"/>
      <c r="C1738" s="2"/>
      <c r="D1738" s="2"/>
      <c r="E1738" s="2"/>
      <c r="F1738" s="2"/>
      <c r="G1738" s="2"/>
      <c r="H1738" s="2"/>
      <c r="I1738" s="2"/>
      <c r="J1738" s="2"/>
      <c r="K1738" s="2"/>
      <c r="L1738" s="2"/>
      <c r="M1738" s="2"/>
      <c r="N1738" s="2"/>
      <c r="O1738" s="2"/>
      <c r="P1738" s="82"/>
    </row>
    <row r="1739" spans="1:16" s="3" customFormat="1" x14ac:dyDescent="0.2">
      <c r="A1739" s="2"/>
      <c r="B1739" s="2"/>
      <c r="C1739" s="2"/>
      <c r="D1739" s="2"/>
      <c r="E1739" s="2"/>
      <c r="F1739" s="2"/>
      <c r="G1739" s="2"/>
      <c r="H1739" s="2"/>
      <c r="I1739" s="2"/>
      <c r="J1739" s="2"/>
      <c r="K1739" s="2"/>
      <c r="L1739" s="2"/>
      <c r="M1739" s="2"/>
      <c r="N1739" s="2"/>
      <c r="O1739" s="2"/>
      <c r="P1739" s="82"/>
    </row>
    <row r="1740" spans="1:16" s="3" customFormat="1" x14ac:dyDescent="0.2">
      <c r="A1740" s="2"/>
      <c r="B1740" s="2"/>
      <c r="C1740" s="2"/>
      <c r="D1740" s="2"/>
      <c r="E1740" s="2"/>
      <c r="F1740" s="2"/>
      <c r="G1740" s="2"/>
      <c r="H1740" s="2"/>
      <c r="I1740" s="2"/>
      <c r="J1740" s="2"/>
      <c r="K1740" s="2"/>
      <c r="L1740" s="2"/>
      <c r="M1740" s="2"/>
      <c r="N1740" s="2"/>
      <c r="O1740" s="2"/>
      <c r="P1740" s="82"/>
    </row>
    <row r="1741" spans="1:16" s="3" customFormat="1" x14ac:dyDescent="0.2">
      <c r="A1741" s="2"/>
      <c r="B1741" s="2"/>
      <c r="C1741" s="2"/>
      <c r="D1741" s="2"/>
      <c r="E1741" s="2"/>
      <c r="F1741" s="2"/>
      <c r="G1741" s="2"/>
      <c r="H1741" s="2"/>
      <c r="I1741" s="2"/>
      <c r="J1741" s="2"/>
      <c r="K1741" s="2"/>
      <c r="L1741" s="2"/>
      <c r="M1741" s="2"/>
      <c r="N1741" s="2"/>
      <c r="O1741" s="2"/>
      <c r="P1741" s="82"/>
    </row>
    <row r="1742" spans="1:16" s="3" customFormat="1" x14ac:dyDescent="0.2">
      <c r="A1742" s="2"/>
      <c r="B1742" s="2"/>
      <c r="C1742" s="2"/>
      <c r="D1742" s="2"/>
      <c r="E1742" s="2"/>
      <c r="F1742" s="2"/>
      <c r="G1742" s="2"/>
      <c r="H1742" s="2"/>
      <c r="I1742" s="2"/>
      <c r="J1742" s="2"/>
      <c r="K1742" s="2"/>
      <c r="L1742" s="2"/>
      <c r="M1742" s="2"/>
      <c r="N1742" s="2"/>
      <c r="O1742" s="2"/>
      <c r="P1742" s="82"/>
    </row>
    <row r="1743" spans="1:16" s="3" customFormat="1" x14ac:dyDescent="0.2">
      <c r="A1743" s="2"/>
      <c r="B1743" s="2"/>
      <c r="C1743" s="2"/>
      <c r="D1743" s="2"/>
      <c r="E1743" s="2"/>
      <c r="F1743" s="2"/>
      <c r="G1743" s="2"/>
      <c r="H1743" s="2"/>
      <c r="I1743" s="2"/>
      <c r="J1743" s="2"/>
      <c r="K1743" s="2"/>
      <c r="L1743" s="2"/>
      <c r="M1743" s="2"/>
      <c r="N1743" s="2"/>
      <c r="O1743" s="2"/>
      <c r="P1743" s="82"/>
    </row>
    <row r="1744" spans="1:16" s="3" customFormat="1" x14ac:dyDescent="0.2">
      <c r="A1744" s="2"/>
      <c r="B1744" s="2"/>
      <c r="C1744" s="2"/>
      <c r="D1744" s="2"/>
      <c r="E1744" s="2"/>
      <c r="F1744" s="2"/>
      <c r="G1744" s="2"/>
      <c r="H1744" s="2"/>
      <c r="I1744" s="2"/>
      <c r="J1744" s="2"/>
      <c r="K1744" s="2"/>
      <c r="L1744" s="2"/>
      <c r="M1744" s="2"/>
      <c r="N1744" s="2"/>
      <c r="O1744" s="2"/>
      <c r="P1744" s="82"/>
    </row>
    <row r="1745" spans="1:16" s="3" customFormat="1" x14ac:dyDescent="0.2">
      <c r="A1745" s="2"/>
      <c r="B1745" s="2"/>
      <c r="C1745" s="2"/>
      <c r="D1745" s="2"/>
      <c r="E1745" s="2"/>
      <c r="F1745" s="2"/>
      <c r="G1745" s="2"/>
      <c r="H1745" s="2"/>
      <c r="I1745" s="2"/>
      <c r="J1745" s="2"/>
      <c r="K1745" s="2"/>
      <c r="L1745" s="2"/>
      <c r="M1745" s="2"/>
      <c r="N1745" s="2"/>
      <c r="O1745" s="2"/>
      <c r="P1745" s="82"/>
    </row>
    <row r="1746" spans="1:16" s="3" customFormat="1" x14ac:dyDescent="0.2">
      <c r="A1746" s="2"/>
      <c r="B1746" s="2"/>
      <c r="C1746" s="2"/>
      <c r="D1746" s="2"/>
      <c r="E1746" s="2"/>
      <c r="F1746" s="2"/>
      <c r="G1746" s="2"/>
      <c r="H1746" s="2"/>
      <c r="I1746" s="2"/>
      <c r="J1746" s="2"/>
      <c r="K1746" s="2"/>
      <c r="L1746" s="2"/>
      <c r="M1746" s="2"/>
      <c r="N1746" s="2"/>
      <c r="O1746" s="2"/>
      <c r="P1746" s="82"/>
    </row>
    <row r="1747" spans="1:16" s="3" customFormat="1" x14ac:dyDescent="0.2">
      <c r="A1747" s="2"/>
      <c r="B1747" s="2"/>
      <c r="C1747" s="2"/>
      <c r="D1747" s="2"/>
      <c r="E1747" s="2"/>
      <c r="F1747" s="2"/>
      <c r="G1747" s="2"/>
      <c r="H1747" s="2"/>
      <c r="I1747" s="2"/>
      <c r="J1747" s="2"/>
      <c r="K1747" s="2"/>
      <c r="L1747" s="2"/>
      <c r="M1747" s="2"/>
      <c r="N1747" s="2"/>
      <c r="O1747" s="2"/>
      <c r="P1747" s="82"/>
    </row>
    <row r="1748" spans="1:16" s="3" customFormat="1" x14ac:dyDescent="0.2">
      <c r="A1748" s="2"/>
      <c r="B1748" s="2"/>
      <c r="C1748" s="2"/>
      <c r="D1748" s="2"/>
      <c r="E1748" s="2"/>
      <c r="F1748" s="2"/>
      <c r="G1748" s="2"/>
      <c r="H1748" s="2"/>
      <c r="I1748" s="2"/>
      <c r="J1748" s="2"/>
      <c r="K1748" s="2"/>
      <c r="L1748" s="2"/>
      <c r="M1748" s="2"/>
      <c r="N1748" s="2"/>
      <c r="O1748" s="2"/>
      <c r="P1748" s="82"/>
    </row>
    <row r="1749" spans="1:16" s="3" customFormat="1" x14ac:dyDescent="0.2">
      <c r="A1749" s="2"/>
      <c r="B1749" s="2"/>
      <c r="C1749" s="2"/>
      <c r="D1749" s="2"/>
      <c r="E1749" s="2"/>
      <c r="F1749" s="2"/>
      <c r="G1749" s="2"/>
      <c r="H1749" s="2"/>
      <c r="I1749" s="2"/>
      <c r="J1749" s="2"/>
      <c r="K1749" s="2"/>
      <c r="L1749" s="2"/>
      <c r="M1749" s="2"/>
      <c r="N1749" s="2"/>
      <c r="O1749" s="2"/>
      <c r="P1749" s="82"/>
    </row>
    <row r="1750" spans="1:16" s="3" customFormat="1" x14ac:dyDescent="0.2">
      <c r="A1750" s="2"/>
      <c r="B1750" s="2"/>
      <c r="C1750" s="2"/>
      <c r="D1750" s="2"/>
      <c r="E1750" s="2"/>
      <c r="F1750" s="2"/>
      <c r="G1750" s="2"/>
      <c r="H1750" s="2"/>
      <c r="I1750" s="2"/>
      <c r="J1750" s="2"/>
      <c r="K1750" s="2"/>
      <c r="L1750" s="2"/>
      <c r="M1750" s="2"/>
      <c r="N1750" s="2"/>
      <c r="O1750" s="2"/>
      <c r="P1750" s="82"/>
    </row>
    <row r="1751" spans="1:16" s="3" customFormat="1" x14ac:dyDescent="0.2">
      <c r="A1751" s="2"/>
      <c r="B1751" s="2"/>
      <c r="C1751" s="2"/>
      <c r="D1751" s="2"/>
      <c r="E1751" s="2"/>
      <c r="F1751" s="2"/>
      <c r="G1751" s="2"/>
      <c r="H1751" s="2"/>
      <c r="I1751" s="2"/>
      <c r="J1751" s="2"/>
      <c r="K1751" s="2"/>
      <c r="L1751" s="2"/>
      <c r="M1751" s="2"/>
      <c r="N1751" s="2"/>
      <c r="O1751" s="2"/>
      <c r="P1751" s="82"/>
    </row>
    <row r="1752" spans="1:16" s="3" customFormat="1" x14ac:dyDescent="0.2">
      <c r="A1752" s="2"/>
      <c r="B1752" s="2"/>
      <c r="C1752" s="2"/>
      <c r="D1752" s="2"/>
      <c r="E1752" s="2"/>
      <c r="F1752" s="2"/>
      <c r="G1752" s="2"/>
      <c r="H1752" s="2"/>
      <c r="I1752" s="2"/>
      <c r="J1752" s="2"/>
      <c r="K1752" s="2"/>
      <c r="L1752" s="2"/>
      <c r="M1752" s="2"/>
      <c r="N1752" s="2"/>
      <c r="O1752" s="2"/>
      <c r="P1752" s="82"/>
    </row>
    <row r="1753" spans="1:16" s="3" customFormat="1" x14ac:dyDescent="0.2">
      <c r="A1753" s="2"/>
      <c r="B1753" s="2"/>
      <c r="C1753" s="2"/>
      <c r="D1753" s="2"/>
      <c r="E1753" s="2"/>
      <c r="F1753" s="2"/>
      <c r="G1753" s="2"/>
      <c r="H1753" s="2"/>
      <c r="I1753" s="2"/>
      <c r="J1753" s="2"/>
      <c r="K1753" s="2"/>
      <c r="L1753" s="2"/>
      <c r="M1753" s="2"/>
      <c r="N1753" s="2"/>
      <c r="O1753" s="2"/>
      <c r="P1753" s="82"/>
    </row>
    <row r="1754" spans="1:16" s="3" customFormat="1" x14ac:dyDescent="0.2">
      <c r="A1754" s="2"/>
      <c r="B1754" s="2"/>
      <c r="C1754" s="2"/>
      <c r="D1754" s="2"/>
      <c r="E1754" s="2"/>
      <c r="F1754" s="2"/>
      <c r="G1754" s="2"/>
      <c r="H1754" s="2"/>
      <c r="I1754" s="2"/>
      <c r="J1754" s="2"/>
      <c r="K1754" s="2"/>
      <c r="L1754" s="2"/>
      <c r="M1754" s="2"/>
      <c r="N1754" s="2"/>
      <c r="O1754" s="2"/>
      <c r="P1754" s="82"/>
    </row>
    <row r="1755" spans="1:16" s="3" customFormat="1" x14ac:dyDescent="0.2">
      <c r="A1755" s="2"/>
      <c r="B1755" s="2"/>
      <c r="C1755" s="2"/>
      <c r="D1755" s="2"/>
      <c r="E1755" s="2"/>
      <c r="F1755" s="2"/>
      <c r="G1755" s="2"/>
      <c r="H1755" s="2"/>
      <c r="I1755" s="2"/>
      <c r="J1755" s="2"/>
      <c r="K1755" s="2"/>
      <c r="L1755" s="2"/>
      <c r="M1755" s="2"/>
      <c r="N1755" s="2"/>
      <c r="O1755" s="2"/>
      <c r="P1755" s="82"/>
    </row>
    <row r="1756" spans="1:16" s="3" customFormat="1" x14ac:dyDescent="0.2">
      <c r="A1756" s="2"/>
      <c r="B1756" s="2"/>
      <c r="C1756" s="2"/>
      <c r="D1756" s="2"/>
      <c r="E1756" s="2"/>
      <c r="F1756" s="2"/>
      <c r="G1756" s="2"/>
      <c r="H1756" s="2"/>
      <c r="I1756" s="2"/>
      <c r="J1756" s="2"/>
      <c r="K1756" s="2"/>
      <c r="L1756" s="2"/>
      <c r="M1756" s="2"/>
      <c r="N1756" s="2"/>
      <c r="O1756" s="2"/>
      <c r="P1756" s="82"/>
    </row>
    <row r="1757" spans="1:16" s="3" customFormat="1" x14ac:dyDescent="0.2">
      <c r="A1757" s="2"/>
      <c r="B1757" s="2"/>
      <c r="C1757" s="2"/>
      <c r="D1757" s="2"/>
      <c r="E1757" s="2"/>
      <c r="F1757" s="2"/>
      <c r="G1757" s="2"/>
      <c r="H1757" s="2"/>
      <c r="I1757" s="2"/>
      <c r="J1757" s="2"/>
      <c r="K1757" s="2"/>
      <c r="L1757" s="2"/>
      <c r="M1757" s="2"/>
      <c r="N1757" s="2"/>
      <c r="O1757" s="2"/>
      <c r="P1757" s="82"/>
    </row>
    <row r="1758" spans="1:16" s="3" customFormat="1" x14ac:dyDescent="0.2">
      <c r="A1758" s="2"/>
      <c r="B1758" s="2"/>
      <c r="C1758" s="2"/>
      <c r="D1758" s="2"/>
      <c r="E1758" s="2"/>
      <c r="F1758" s="2"/>
      <c r="G1758" s="2"/>
      <c r="H1758" s="2"/>
      <c r="I1758" s="2"/>
      <c r="J1758" s="2"/>
      <c r="K1758" s="2"/>
      <c r="L1758" s="2"/>
      <c r="M1758" s="2"/>
      <c r="N1758" s="2"/>
      <c r="O1758" s="2"/>
      <c r="P1758" s="82"/>
    </row>
    <row r="1759" spans="1:16" s="3" customFormat="1" x14ac:dyDescent="0.2">
      <c r="A1759" s="2"/>
      <c r="B1759" s="2"/>
      <c r="C1759" s="2"/>
      <c r="D1759" s="2"/>
      <c r="E1759" s="2"/>
      <c r="F1759" s="2"/>
      <c r="G1759" s="2"/>
      <c r="H1759" s="2"/>
      <c r="I1759" s="2"/>
      <c r="J1759" s="2"/>
      <c r="K1759" s="2"/>
      <c r="L1759" s="2"/>
      <c r="M1759" s="2"/>
      <c r="N1759" s="2"/>
      <c r="O1759" s="2"/>
      <c r="P1759" s="82"/>
    </row>
    <row r="1760" spans="1:16" s="3" customFormat="1" x14ac:dyDescent="0.2">
      <c r="A1760" s="2"/>
      <c r="B1760" s="2"/>
      <c r="C1760" s="2"/>
      <c r="D1760" s="2"/>
      <c r="E1760" s="2"/>
      <c r="F1760" s="2"/>
      <c r="G1760" s="2"/>
      <c r="H1760" s="2"/>
      <c r="I1760" s="2"/>
      <c r="J1760" s="2"/>
      <c r="K1760" s="2"/>
      <c r="L1760" s="2"/>
      <c r="M1760" s="2"/>
      <c r="N1760" s="2"/>
      <c r="O1760" s="2"/>
      <c r="P1760" s="82"/>
    </row>
    <row r="1761" spans="1:16" s="3" customFormat="1" x14ac:dyDescent="0.2">
      <c r="A1761" s="2"/>
      <c r="B1761" s="2"/>
      <c r="C1761" s="2"/>
      <c r="D1761" s="2"/>
      <c r="E1761" s="2"/>
      <c r="F1761" s="2"/>
      <c r="G1761" s="2"/>
      <c r="H1761" s="2"/>
      <c r="I1761" s="2"/>
      <c r="J1761" s="2"/>
      <c r="K1761" s="2"/>
      <c r="L1761" s="2"/>
      <c r="M1761" s="2"/>
      <c r="N1761" s="2"/>
      <c r="O1761" s="2"/>
      <c r="P1761" s="82"/>
    </row>
    <row r="1762" spans="1:16" s="3" customFormat="1" x14ac:dyDescent="0.2">
      <c r="A1762" s="2"/>
      <c r="B1762" s="2"/>
      <c r="C1762" s="2"/>
      <c r="D1762" s="2"/>
      <c r="E1762" s="2"/>
      <c r="F1762" s="2"/>
      <c r="G1762" s="2"/>
      <c r="H1762" s="2"/>
      <c r="I1762" s="2"/>
      <c r="J1762" s="2"/>
      <c r="K1762" s="2"/>
      <c r="L1762" s="2"/>
      <c r="M1762" s="2"/>
      <c r="N1762" s="2"/>
      <c r="O1762" s="2"/>
      <c r="P1762" s="82"/>
    </row>
    <row r="1763" spans="1:16" s="3" customFormat="1" x14ac:dyDescent="0.2">
      <c r="A1763" s="2"/>
      <c r="B1763" s="2"/>
      <c r="C1763" s="2"/>
      <c r="D1763" s="2"/>
      <c r="E1763" s="2"/>
      <c r="F1763" s="2"/>
      <c r="G1763" s="2"/>
      <c r="H1763" s="2"/>
      <c r="I1763" s="2"/>
      <c r="J1763" s="2"/>
      <c r="K1763" s="2"/>
      <c r="L1763" s="2"/>
      <c r="M1763" s="2"/>
      <c r="N1763" s="2"/>
      <c r="O1763" s="2"/>
      <c r="P1763" s="82"/>
    </row>
    <row r="1764" spans="1:16" s="3" customFormat="1" x14ac:dyDescent="0.2">
      <c r="A1764" s="2"/>
      <c r="B1764" s="2"/>
      <c r="C1764" s="2"/>
      <c r="D1764" s="2"/>
      <c r="E1764" s="2"/>
      <c r="F1764" s="2"/>
      <c r="G1764" s="2"/>
      <c r="H1764" s="2"/>
      <c r="I1764" s="2"/>
      <c r="J1764" s="2"/>
      <c r="K1764" s="2"/>
      <c r="L1764" s="2"/>
      <c r="M1764" s="2"/>
      <c r="N1764" s="2"/>
      <c r="O1764" s="2"/>
      <c r="P1764" s="82"/>
    </row>
    <row r="1765" spans="1:16" s="3" customFormat="1" x14ac:dyDescent="0.2">
      <c r="A1765" s="2"/>
      <c r="B1765" s="2"/>
      <c r="C1765" s="2"/>
      <c r="D1765" s="2"/>
      <c r="E1765" s="2"/>
      <c r="F1765" s="2"/>
      <c r="G1765" s="2"/>
      <c r="H1765" s="2"/>
      <c r="I1765" s="2"/>
      <c r="J1765" s="2"/>
      <c r="K1765" s="2"/>
      <c r="L1765" s="2"/>
      <c r="M1765" s="2"/>
      <c r="N1765" s="2"/>
      <c r="O1765" s="2"/>
      <c r="P1765" s="82"/>
    </row>
    <row r="1766" spans="1:16" s="3" customFormat="1" x14ac:dyDescent="0.2">
      <c r="A1766" s="2"/>
      <c r="B1766" s="2"/>
      <c r="C1766" s="2"/>
      <c r="D1766" s="2"/>
      <c r="E1766" s="2"/>
      <c r="F1766" s="2"/>
      <c r="G1766" s="2"/>
      <c r="H1766" s="2"/>
      <c r="I1766" s="2"/>
      <c r="J1766" s="2"/>
      <c r="K1766" s="2"/>
      <c r="L1766" s="2"/>
      <c r="M1766" s="2"/>
      <c r="N1766" s="2"/>
      <c r="O1766" s="2"/>
      <c r="P1766" s="82"/>
    </row>
    <row r="1767" spans="1:16" s="3" customFormat="1" x14ac:dyDescent="0.2">
      <c r="A1767" s="2"/>
      <c r="B1767" s="2"/>
      <c r="C1767" s="2"/>
      <c r="D1767" s="2"/>
      <c r="E1767" s="2"/>
      <c r="F1767" s="2"/>
      <c r="G1767" s="2"/>
      <c r="H1767" s="2"/>
      <c r="I1767" s="2"/>
      <c r="J1767" s="2"/>
      <c r="K1767" s="2"/>
      <c r="L1767" s="2"/>
      <c r="M1767" s="2"/>
      <c r="N1767" s="2"/>
      <c r="O1767" s="2"/>
      <c r="P1767" s="82"/>
    </row>
    <row r="1768" spans="1:16" s="3" customFormat="1" x14ac:dyDescent="0.2">
      <c r="A1768" s="2"/>
      <c r="B1768" s="2"/>
      <c r="C1768" s="2"/>
      <c r="D1768" s="2"/>
      <c r="E1768" s="2"/>
      <c r="F1768" s="2"/>
      <c r="G1768" s="2"/>
      <c r="H1768" s="2"/>
      <c r="I1768" s="2"/>
      <c r="J1768" s="2"/>
      <c r="K1768" s="2"/>
      <c r="L1768" s="2"/>
      <c r="M1768" s="2"/>
      <c r="N1768" s="2"/>
      <c r="O1768" s="2"/>
      <c r="P1768" s="82"/>
    </row>
    <row r="1769" spans="1:16" s="3" customFormat="1" x14ac:dyDescent="0.2">
      <c r="A1769" s="2"/>
      <c r="B1769" s="2"/>
      <c r="C1769" s="2"/>
      <c r="D1769" s="2"/>
      <c r="E1769" s="2"/>
      <c r="F1769" s="2"/>
      <c r="G1769" s="2"/>
      <c r="H1769" s="2"/>
      <c r="I1769" s="2"/>
      <c r="J1769" s="2"/>
      <c r="K1769" s="2"/>
      <c r="L1769" s="2"/>
      <c r="M1769" s="2"/>
      <c r="N1769" s="2"/>
      <c r="O1769" s="2"/>
      <c r="P1769" s="82"/>
    </row>
    <row r="1770" spans="1:16" s="3" customFormat="1" x14ac:dyDescent="0.2">
      <c r="A1770" s="2"/>
      <c r="B1770" s="2"/>
      <c r="C1770" s="2"/>
      <c r="D1770" s="2"/>
      <c r="E1770" s="2"/>
      <c r="F1770" s="2"/>
      <c r="G1770" s="2"/>
      <c r="H1770" s="2"/>
      <c r="I1770" s="2"/>
      <c r="J1770" s="2"/>
      <c r="K1770" s="2"/>
      <c r="L1770" s="2"/>
      <c r="M1770" s="2"/>
      <c r="N1770" s="2"/>
      <c r="O1770" s="2"/>
      <c r="P1770" s="82"/>
    </row>
    <row r="1771" spans="1:16" s="3" customFormat="1" x14ac:dyDescent="0.2">
      <c r="A1771" s="2"/>
      <c r="B1771" s="2"/>
      <c r="C1771" s="2"/>
      <c r="D1771" s="2"/>
      <c r="E1771" s="2"/>
      <c r="F1771" s="2"/>
      <c r="G1771" s="2"/>
      <c r="H1771" s="2"/>
      <c r="I1771" s="2"/>
      <c r="J1771" s="2"/>
      <c r="K1771" s="2"/>
      <c r="L1771" s="2"/>
      <c r="M1771" s="2"/>
      <c r="N1771" s="2"/>
      <c r="O1771" s="2"/>
      <c r="P1771" s="82"/>
    </row>
    <row r="1772" spans="1:16" s="3" customFormat="1" x14ac:dyDescent="0.2">
      <c r="A1772" s="2"/>
      <c r="B1772" s="2"/>
      <c r="C1772" s="2"/>
      <c r="D1772" s="2"/>
      <c r="E1772" s="2"/>
      <c r="F1772" s="2"/>
      <c r="G1772" s="2"/>
      <c r="H1772" s="2"/>
      <c r="I1772" s="2"/>
      <c r="J1772" s="2"/>
      <c r="K1772" s="2"/>
      <c r="L1772" s="2"/>
      <c r="M1772" s="2"/>
      <c r="N1772" s="2"/>
      <c r="O1772" s="2"/>
      <c r="P1772" s="82"/>
    </row>
    <row r="1773" spans="1:16" s="3" customFormat="1" x14ac:dyDescent="0.2">
      <c r="A1773" s="2"/>
      <c r="B1773" s="2"/>
      <c r="C1773" s="2"/>
      <c r="D1773" s="2"/>
      <c r="E1773" s="2"/>
      <c r="F1773" s="2"/>
      <c r="G1773" s="2"/>
      <c r="H1773" s="2"/>
      <c r="I1773" s="2"/>
      <c r="J1773" s="2"/>
      <c r="K1773" s="2"/>
      <c r="L1773" s="2"/>
      <c r="M1773" s="2"/>
      <c r="N1773" s="2"/>
      <c r="O1773" s="2"/>
      <c r="P1773" s="82"/>
    </row>
    <row r="1774" spans="1:16" s="3" customFormat="1" x14ac:dyDescent="0.2">
      <c r="A1774" s="2"/>
      <c r="B1774" s="2"/>
      <c r="C1774" s="2"/>
      <c r="D1774" s="2"/>
      <c r="E1774" s="2"/>
      <c r="F1774" s="2"/>
      <c r="G1774" s="2"/>
      <c r="H1774" s="2"/>
      <c r="I1774" s="2"/>
      <c r="J1774" s="2"/>
      <c r="K1774" s="2"/>
      <c r="L1774" s="2"/>
      <c r="M1774" s="2"/>
      <c r="N1774" s="2"/>
      <c r="O1774" s="2"/>
      <c r="P1774" s="82"/>
    </row>
    <row r="1775" spans="1:16" s="3" customFormat="1" x14ac:dyDescent="0.2">
      <c r="A1775" s="2"/>
      <c r="B1775" s="2"/>
      <c r="C1775" s="2"/>
      <c r="D1775" s="2"/>
      <c r="E1775" s="2"/>
      <c r="F1775" s="2"/>
      <c r="G1775" s="2"/>
      <c r="H1775" s="2"/>
      <c r="I1775" s="2"/>
      <c r="J1775" s="2"/>
      <c r="K1775" s="2"/>
      <c r="L1775" s="2"/>
      <c r="M1775" s="2"/>
      <c r="N1775" s="2"/>
      <c r="O1775" s="2"/>
      <c r="P1775" s="82"/>
    </row>
    <row r="1776" spans="1:16" s="3" customFormat="1" x14ac:dyDescent="0.2">
      <c r="A1776" s="2"/>
      <c r="B1776" s="2"/>
      <c r="C1776" s="2"/>
      <c r="D1776" s="2"/>
      <c r="E1776" s="2"/>
      <c r="F1776" s="2"/>
      <c r="G1776" s="2"/>
      <c r="H1776" s="2"/>
      <c r="I1776" s="2"/>
      <c r="J1776" s="2"/>
      <c r="K1776" s="2"/>
      <c r="L1776" s="2"/>
      <c r="M1776" s="2"/>
      <c r="N1776" s="2"/>
      <c r="O1776" s="2"/>
      <c r="P1776" s="82"/>
    </row>
    <row r="1777" spans="1:16" s="3" customFormat="1" x14ac:dyDescent="0.2">
      <c r="A1777" s="2"/>
      <c r="B1777" s="2"/>
      <c r="C1777" s="2"/>
      <c r="D1777" s="2"/>
      <c r="E1777" s="2"/>
      <c r="F1777" s="2"/>
      <c r="G1777" s="2"/>
      <c r="H1777" s="2"/>
      <c r="I1777" s="2"/>
      <c r="J1777" s="2"/>
      <c r="K1777" s="2"/>
      <c r="L1777" s="2"/>
      <c r="M1777" s="2"/>
      <c r="N1777" s="2"/>
      <c r="O1777" s="2"/>
      <c r="P1777" s="82"/>
    </row>
    <row r="1778" spans="1:16" s="3" customFormat="1" x14ac:dyDescent="0.2">
      <c r="A1778" s="2"/>
      <c r="B1778" s="2"/>
      <c r="C1778" s="2"/>
      <c r="D1778" s="2"/>
      <c r="E1778" s="2"/>
      <c r="F1778" s="2"/>
      <c r="G1778" s="2"/>
      <c r="H1778" s="2"/>
      <c r="I1778" s="2"/>
      <c r="J1778" s="2"/>
      <c r="K1778" s="2"/>
      <c r="L1778" s="2"/>
      <c r="M1778" s="2"/>
      <c r="N1778" s="2"/>
      <c r="O1778" s="2"/>
      <c r="P1778" s="82"/>
    </row>
    <row r="1779" spans="1:16" s="3" customFormat="1" x14ac:dyDescent="0.2">
      <c r="A1779" s="2"/>
      <c r="B1779" s="2"/>
      <c r="C1779" s="2"/>
      <c r="D1779" s="2"/>
      <c r="E1779" s="2"/>
      <c r="F1779" s="2"/>
      <c r="G1779" s="2"/>
      <c r="H1779" s="2"/>
      <c r="I1779" s="2"/>
      <c r="J1779" s="2"/>
      <c r="K1779" s="2"/>
      <c r="L1779" s="2"/>
      <c r="M1779" s="2"/>
      <c r="N1779" s="2"/>
      <c r="O1779" s="2"/>
      <c r="P1779" s="82"/>
    </row>
    <row r="1780" spans="1:16" s="3" customFormat="1" x14ac:dyDescent="0.2">
      <c r="A1780" s="2"/>
      <c r="B1780" s="2"/>
      <c r="C1780" s="2"/>
      <c r="D1780" s="2"/>
      <c r="E1780" s="2"/>
      <c r="F1780" s="2"/>
      <c r="G1780" s="2"/>
      <c r="H1780" s="2"/>
      <c r="I1780" s="2"/>
      <c r="J1780" s="2"/>
      <c r="K1780" s="2"/>
      <c r="L1780" s="2"/>
      <c r="M1780" s="2"/>
      <c r="N1780" s="2"/>
      <c r="O1780" s="2"/>
      <c r="P1780" s="82"/>
    </row>
    <row r="1781" spans="1:16" s="3" customFormat="1" x14ac:dyDescent="0.2">
      <c r="A1781" s="2"/>
      <c r="B1781" s="2"/>
      <c r="C1781" s="2"/>
      <c r="D1781" s="2"/>
      <c r="E1781" s="2"/>
      <c r="F1781" s="2"/>
      <c r="G1781" s="2"/>
      <c r="H1781" s="2"/>
      <c r="I1781" s="2"/>
      <c r="J1781" s="2"/>
      <c r="K1781" s="2"/>
      <c r="L1781" s="2"/>
      <c r="M1781" s="2"/>
      <c r="N1781" s="2"/>
      <c r="O1781" s="2"/>
      <c r="P1781" s="82"/>
    </row>
    <row r="1782" spans="1:16" s="3" customFormat="1" x14ac:dyDescent="0.2">
      <c r="A1782" s="2"/>
      <c r="B1782" s="2"/>
      <c r="C1782" s="2"/>
      <c r="D1782" s="2"/>
      <c r="E1782" s="2"/>
      <c r="F1782" s="2"/>
      <c r="G1782" s="2"/>
      <c r="H1782" s="2"/>
      <c r="I1782" s="2"/>
      <c r="J1782" s="2"/>
      <c r="K1782" s="2"/>
      <c r="L1782" s="2"/>
      <c r="M1782" s="2"/>
      <c r="N1782" s="2"/>
      <c r="O1782" s="2"/>
      <c r="P1782" s="82"/>
    </row>
    <row r="1783" spans="1:16" s="3" customFormat="1" x14ac:dyDescent="0.2">
      <c r="A1783" s="2"/>
      <c r="B1783" s="2"/>
      <c r="C1783" s="2"/>
      <c r="D1783" s="2"/>
      <c r="E1783" s="2"/>
      <c r="F1783" s="2"/>
      <c r="G1783" s="2"/>
      <c r="H1783" s="2"/>
      <c r="I1783" s="2"/>
      <c r="J1783" s="2"/>
      <c r="K1783" s="2"/>
      <c r="L1783" s="2"/>
      <c r="M1783" s="2"/>
      <c r="N1783" s="2"/>
      <c r="O1783" s="2"/>
      <c r="P1783" s="82"/>
    </row>
    <row r="1784" spans="1:16" s="3" customFormat="1" x14ac:dyDescent="0.2">
      <c r="A1784" s="2"/>
      <c r="B1784" s="2"/>
      <c r="C1784" s="2"/>
      <c r="D1784" s="2"/>
      <c r="E1784" s="2"/>
      <c r="F1784" s="2"/>
      <c r="G1784" s="2"/>
      <c r="H1784" s="2"/>
      <c r="I1784" s="2"/>
      <c r="J1784" s="2"/>
      <c r="K1784" s="2"/>
      <c r="L1784" s="2"/>
      <c r="M1784" s="2"/>
      <c r="N1784" s="2"/>
      <c r="O1784" s="2"/>
      <c r="P1784" s="82"/>
    </row>
    <row r="1785" spans="1:16" s="3" customFormat="1" x14ac:dyDescent="0.2">
      <c r="A1785" s="2"/>
      <c r="B1785" s="2"/>
      <c r="C1785" s="2"/>
      <c r="D1785" s="2"/>
      <c r="E1785" s="2"/>
      <c r="F1785" s="2"/>
      <c r="G1785" s="2"/>
      <c r="H1785" s="2"/>
      <c r="I1785" s="2"/>
      <c r="J1785" s="2"/>
      <c r="K1785" s="2"/>
      <c r="L1785" s="2"/>
      <c r="M1785" s="2"/>
      <c r="N1785" s="2"/>
      <c r="O1785" s="2"/>
      <c r="P1785" s="82"/>
    </row>
    <row r="1786" spans="1:16" s="3" customFormat="1" x14ac:dyDescent="0.2">
      <c r="A1786" s="2"/>
      <c r="B1786" s="2"/>
      <c r="C1786" s="2"/>
      <c r="D1786" s="2"/>
      <c r="E1786" s="2"/>
      <c r="F1786" s="2"/>
      <c r="G1786" s="2"/>
      <c r="H1786" s="2"/>
      <c r="I1786" s="2"/>
      <c r="J1786" s="2"/>
      <c r="K1786" s="2"/>
      <c r="L1786" s="2"/>
      <c r="M1786" s="2"/>
      <c r="N1786" s="2"/>
      <c r="O1786" s="2"/>
      <c r="P1786" s="82"/>
    </row>
    <row r="1787" spans="1:16" s="3" customFormat="1" x14ac:dyDescent="0.2">
      <c r="A1787" s="2"/>
      <c r="B1787" s="2"/>
      <c r="C1787" s="2"/>
      <c r="D1787" s="2"/>
      <c r="E1787" s="2"/>
      <c r="F1787" s="2"/>
      <c r="G1787" s="2"/>
      <c r="H1787" s="2"/>
      <c r="I1787" s="2"/>
      <c r="J1787" s="2"/>
      <c r="K1787" s="2"/>
      <c r="L1787" s="2"/>
      <c r="M1787" s="2"/>
      <c r="N1787" s="2"/>
      <c r="O1787" s="2"/>
      <c r="P1787" s="82"/>
    </row>
    <row r="1788" spans="1:16" s="3" customFormat="1" x14ac:dyDescent="0.2">
      <c r="A1788" s="2"/>
      <c r="B1788" s="2"/>
      <c r="C1788" s="2"/>
      <c r="D1788" s="2"/>
      <c r="E1788" s="2"/>
      <c r="F1788" s="2"/>
      <c r="G1788" s="2"/>
      <c r="H1788" s="2"/>
      <c r="I1788" s="2"/>
      <c r="J1788" s="2"/>
      <c r="K1788" s="2"/>
      <c r="L1788" s="2"/>
      <c r="M1788" s="2"/>
      <c r="N1788" s="2"/>
      <c r="O1788" s="2"/>
      <c r="P1788" s="82"/>
    </row>
    <row r="1789" spans="1:16" s="3" customFormat="1" x14ac:dyDescent="0.2">
      <c r="A1789" s="2"/>
      <c r="B1789" s="2"/>
      <c r="C1789" s="2"/>
      <c r="D1789" s="2"/>
      <c r="E1789" s="2"/>
      <c r="F1789" s="2"/>
      <c r="G1789" s="2"/>
      <c r="H1789" s="2"/>
      <c r="I1789" s="2"/>
      <c r="J1789" s="2"/>
      <c r="K1789" s="2"/>
      <c r="L1789" s="2"/>
      <c r="M1789" s="2"/>
      <c r="N1789" s="2"/>
      <c r="O1789" s="2"/>
      <c r="P1789" s="82"/>
    </row>
    <row r="1790" spans="1:16" s="3" customFormat="1" x14ac:dyDescent="0.2">
      <c r="A1790" s="2"/>
      <c r="B1790" s="2"/>
      <c r="C1790" s="2"/>
      <c r="D1790" s="2"/>
      <c r="E1790" s="2"/>
      <c r="F1790" s="2"/>
      <c r="G1790" s="2"/>
      <c r="H1790" s="2"/>
      <c r="I1790" s="2"/>
      <c r="J1790" s="2"/>
      <c r="K1790" s="2"/>
      <c r="L1790" s="2"/>
      <c r="M1790" s="2"/>
      <c r="N1790" s="2"/>
      <c r="O1790" s="2"/>
      <c r="P1790" s="82"/>
    </row>
    <row r="1791" spans="1:16" s="3" customFormat="1" x14ac:dyDescent="0.2">
      <c r="A1791" s="2"/>
      <c r="B1791" s="2"/>
      <c r="C1791" s="2"/>
      <c r="D1791" s="2"/>
      <c r="E1791" s="2"/>
      <c r="F1791" s="2"/>
      <c r="G1791" s="2"/>
      <c r="H1791" s="2"/>
      <c r="I1791" s="2"/>
      <c r="J1791" s="2"/>
      <c r="K1791" s="2"/>
      <c r="L1791" s="2"/>
      <c r="M1791" s="2"/>
      <c r="N1791" s="2"/>
      <c r="O1791" s="2"/>
      <c r="P1791" s="82"/>
    </row>
    <row r="1792" spans="1:16" s="3" customFormat="1" x14ac:dyDescent="0.2">
      <c r="A1792" s="2"/>
      <c r="B1792" s="2"/>
      <c r="C1792" s="2"/>
      <c r="D1792" s="2"/>
      <c r="E1792" s="2"/>
      <c r="F1792" s="2"/>
      <c r="G1792" s="2"/>
      <c r="H1792" s="2"/>
      <c r="I1792" s="2"/>
      <c r="J1792" s="2"/>
      <c r="K1792" s="2"/>
      <c r="L1792" s="2"/>
      <c r="M1792" s="2"/>
      <c r="N1792" s="2"/>
      <c r="O1792" s="2"/>
      <c r="P1792" s="82"/>
    </row>
    <row r="1793" spans="1:16" s="3" customFormat="1" x14ac:dyDescent="0.2">
      <c r="A1793" s="2"/>
      <c r="B1793" s="2"/>
      <c r="C1793" s="2"/>
      <c r="D1793" s="2"/>
      <c r="E1793" s="2"/>
      <c r="F1793" s="2"/>
      <c r="G1793" s="2"/>
      <c r="H1793" s="2"/>
      <c r="I1793" s="2"/>
      <c r="J1793" s="2"/>
      <c r="K1793" s="2"/>
      <c r="L1793" s="2"/>
      <c r="M1793" s="2"/>
      <c r="N1793" s="2"/>
      <c r="O1793" s="2"/>
      <c r="P1793" s="82"/>
    </row>
    <row r="1794" spans="1:16" s="3" customFormat="1" x14ac:dyDescent="0.2">
      <c r="A1794" s="2"/>
      <c r="B1794" s="2"/>
      <c r="C1794" s="2"/>
      <c r="D1794" s="2"/>
      <c r="E1794" s="2"/>
      <c r="F1794" s="2"/>
      <c r="G1794" s="2"/>
      <c r="H1794" s="2"/>
      <c r="I1794" s="2"/>
      <c r="J1794" s="2"/>
      <c r="K1794" s="2"/>
      <c r="L1794" s="2"/>
      <c r="M1794" s="2"/>
      <c r="N1794" s="2"/>
      <c r="O1794" s="2"/>
      <c r="P1794" s="82"/>
    </row>
    <row r="1795" spans="1:16" s="3" customFormat="1" x14ac:dyDescent="0.2">
      <c r="A1795" s="2"/>
      <c r="B1795" s="2"/>
      <c r="C1795" s="2"/>
      <c r="D1795" s="2"/>
      <c r="E1795" s="2"/>
      <c r="F1795" s="2"/>
      <c r="G1795" s="2"/>
      <c r="H1795" s="2"/>
      <c r="I1795" s="2"/>
      <c r="J1795" s="2"/>
      <c r="K1795" s="2"/>
      <c r="L1795" s="2"/>
      <c r="M1795" s="2"/>
      <c r="N1795" s="2"/>
      <c r="O1795" s="2"/>
      <c r="P1795" s="82"/>
    </row>
    <row r="1796" spans="1:16" s="3" customFormat="1" x14ac:dyDescent="0.2">
      <c r="A1796" s="2"/>
      <c r="B1796" s="2"/>
      <c r="C1796" s="2"/>
      <c r="D1796" s="2"/>
      <c r="E1796" s="2"/>
      <c r="F1796" s="2"/>
      <c r="G1796" s="2"/>
      <c r="H1796" s="2"/>
      <c r="I1796" s="2"/>
      <c r="J1796" s="2"/>
      <c r="K1796" s="2"/>
      <c r="L1796" s="2"/>
      <c r="M1796" s="2"/>
      <c r="N1796" s="2"/>
      <c r="O1796" s="2"/>
      <c r="P1796" s="82"/>
    </row>
    <row r="1797" spans="1:16" s="3" customFormat="1" x14ac:dyDescent="0.2">
      <c r="A1797" s="2"/>
      <c r="B1797" s="2"/>
      <c r="C1797" s="2"/>
      <c r="D1797" s="2"/>
      <c r="E1797" s="2"/>
      <c r="F1797" s="2"/>
      <c r="G1797" s="2"/>
      <c r="H1797" s="2"/>
      <c r="I1797" s="2"/>
      <c r="J1797" s="2"/>
      <c r="K1797" s="2"/>
      <c r="L1797" s="2"/>
      <c r="M1797" s="2"/>
      <c r="N1797" s="2"/>
      <c r="O1797" s="2"/>
      <c r="P1797" s="82"/>
    </row>
    <row r="1798" spans="1:16" s="3" customFormat="1" x14ac:dyDescent="0.2">
      <c r="A1798" s="2"/>
      <c r="B1798" s="2"/>
      <c r="C1798" s="2"/>
      <c r="D1798" s="2"/>
      <c r="E1798" s="2"/>
      <c r="F1798" s="2"/>
      <c r="G1798" s="2"/>
      <c r="H1798" s="2"/>
      <c r="I1798" s="2"/>
      <c r="J1798" s="2"/>
      <c r="K1798" s="2"/>
      <c r="L1798" s="2"/>
      <c r="M1798" s="2"/>
      <c r="N1798" s="2"/>
      <c r="O1798" s="2"/>
      <c r="P1798" s="82"/>
    </row>
    <row r="1799" spans="1:16" s="3" customFormat="1" x14ac:dyDescent="0.2">
      <c r="A1799" s="2"/>
      <c r="B1799" s="2"/>
      <c r="C1799" s="2"/>
      <c r="D1799" s="2"/>
      <c r="E1799" s="2"/>
      <c r="F1799" s="2"/>
      <c r="G1799" s="2"/>
      <c r="H1799" s="2"/>
      <c r="I1799" s="2"/>
      <c r="J1799" s="2"/>
      <c r="K1799" s="2"/>
      <c r="L1799" s="2"/>
      <c r="M1799" s="2"/>
      <c r="N1799" s="2"/>
      <c r="O1799" s="2"/>
      <c r="P1799" s="82"/>
    </row>
    <row r="1800" spans="1:16" s="3" customFormat="1" x14ac:dyDescent="0.2">
      <c r="A1800" s="2"/>
      <c r="B1800" s="2"/>
      <c r="C1800" s="2"/>
      <c r="D1800" s="2"/>
      <c r="E1800" s="2"/>
      <c r="F1800" s="2"/>
      <c r="G1800" s="2"/>
      <c r="H1800" s="2"/>
      <c r="I1800" s="2"/>
      <c r="J1800" s="2"/>
      <c r="K1800" s="2"/>
      <c r="L1800" s="2"/>
      <c r="M1800" s="2"/>
      <c r="N1800" s="2"/>
      <c r="O1800" s="2"/>
      <c r="P1800" s="82"/>
    </row>
    <row r="1801" spans="1:16" s="3" customFormat="1" x14ac:dyDescent="0.2">
      <c r="A1801" s="2"/>
      <c r="B1801" s="2"/>
      <c r="C1801" s="2"/>
      <c r="D1801" s="2"/>
      <c r="E1801" s="2"/>
      <c r="F1801" s="2"/>
      <c r="G1801" s="2"/>
      <c r="H1801" s="2"/>
      <c r="I1801" s="2"/>
      <c r="J1801" s="2"/>
      <c r="K1801" s="2"/>
      <c r="L1801" s="2"/>
      <c r="M1801" s="2"/>
      <c r="N1801" s="2"/>
      <c r="O1801" s="2"/>
      <c r="P1801" s="82"/>
    </row>
    <row r="1802" spans="1:16" s="3" customFormat="1" x14ac:dyDescent="0.2">
      <c r="A1802" s="2"/>
      <c r="B1802" s="2"/>
      <c r="C1802" s="2"/>
      <c r="D1802" s="2"/>
      <c r="E1802" s="2"/>
      <c r="F1802" s="2"/>
      <c r="G1802" s="2"/>
      <c r="H1802" s="2"/>
      <c r="I1802" s="2"/>
      <c r="J1802" s="2"/>
      <c r="K1802" s="2"/>
      <c r="L1802" s="2"/>
      <c r="M1802" s="2"/>
      <c r="N1802" s="2"/>
      <c r="O1802" s="2"/>
      <c r="P1802" s="82"/>
    </row>
    <row r="1803" spans="1:16" s="3" customFormat="1" x14ac:dyDescent="0.2">
      <c r="A1803" s="2"/>
      <c r="B1803" s="2"/>
      <c r="C1803" s="2"/>
      <c r="D1803" s="2"/>
      <c r="E1803" s="2"/>
      <c r="F1803" s="2"/>
      <c r="G1803" s="2"/>
      <c r="H1803" s="2"/>
      <c r="I1803" s="2"/>
      <c r="J1803" s="2"/>
      <c r="K1803" s="2"/>
      <c r="L1803" s="2"/>
      <c r="M1803" s="2"/>
      <c r="N1803" s="2"/>
      <c r="O1803" s="2"/>
      <c r="P1803" s="82"/>
    </row>
    <row r="1804" spans="1:16" s="3" customFormat="1" x14ac:dyDescent="0.2">
      <c r="A1804" s="2"/>
      <c r="B1804" s="2"/>
      <c r="C1804" s="2"/>
      <c r="D1804" s="2"/>
      <c r="E1804" s="2"/>
      <c r="F1804" s="2"/>
      <c r="G1804" s="2"/>
      <c r="H1804" s="2"/>
      <c r="I1804" s="2"/>
      <c r="J1804" s="2"/>
      <c r="K1804" s="2"/>
      <c r="L1804" s="2"/>
      <c r="M1804" s="2"/>
      <c r="N1804" s="2"/>
      <c r="O1804" s="2"/>
      <c r="P1804" s="82"/>
    </row>
    <row r="1805" spans="1:16" s="3" customFormat="1" x14ac:dyDescent="0.2">
      <c r="A1805" s="2"/>
      <c r="B1805" s="2"/>
      <c r="C1805" s="2"/>
      <c r="D1805" s="2"/>
      <c r="E1805" s="2"/>
      <c r="F1805" s="2"/>
      <c r="G1805" s="2"/>
      <c r="H1805" s="2"/>
      <c r="I1805" s="2"/>
      <c r="J1805" s="2"/>
      <c r="K1805" s="2"/>
      <c r="L1805" s="2"/>
      <c r="M1805" s="2"/>
      <c r="N1805" s="2"/>
      <c r="O1805" s="2"/>
      <c r="P1805" s="82"/>
    </row>
    <row r="1806" spans="1:16" s="3" customFormat="1" x14ac:dyDescent="0.2">
      <c r="A1806" s="2"/>
      <c r="B1806" s="2"/>
      <c r="C1806" s="2"/>
      <c r="D1806" s="2"/>
      <c r="E1806" s="2"/>
      <c r="F1806" s="2"/>
      <c r="G1806" s="2"/>
      <c r="H1806" s="2"/>
      <c r="I1806" s="2"/>
      <c r="J1806" s="2"/>
      <c r="K1806" s="2"/>
      <c r="L1806" s="2"/>
      <c r="M1806" s="2"/>
      <c r="N1806" s="2"/>
      <c r="O1806" s="2"/>
      <c r="P1806" s="82"/>
    </row>
    <row r="1807" spans="1:16" s="3" customFormat="1" x14ac:dyDescent="0.2">
      <c r="A1807" s="2"/>
      <c r="B1807" s="2"/>
      <c r="C1807" s="2"/>
      <c r="D1807" s="2"/>
      <c r="E1807" s="2"/>
      <c r="F1807" s="2"/>
      <c r="G1807" s="2"/>
      <c r="H1807" s="2"/>
      <c r="I1807" s="2"/>
      <c r="J1807" s="2"/>
      <c r="K1807" s="2"/>
      <c r="L1807" s="2"/>
      <c r="M1807" s="2"/>
      <c r="N1807" s="2"/>
      <c r="O1807" s="2"/>
      <c r="P1807" s="82"/>
    </row>
    <row r="1808" spans="1:16" s="3" customFormat="1" x14ac:dyDescent="0.2">
      <c r="A1808" s="2"/>
      <c r="B1808" s="2"/>
      <c r="C1808" s="2"/>
      <c r="D1808" s="2"/>
      <c r="E1808" s="2"/>
      <c r="F1808" s="2"/>
      <c r="G1808" s="2"/>
      <c r="H1808" s="2"/>
      <c r="I1808" s="2"/>
      <c r="J1808" s="2"/>
      <c r="K1808" s="2"/>
      <c r="L1808" s="2"/>
      <c r="M1808" s="2"/>
      <c r="N1808" s="2"/>
      <c r="O1808" s="2"/>
      <c r="P1808" s="82"/>
    </row>
    <row r="1809" spans="1:16" s="3" customFormat="1" x14ac:dyDescent="0.2">
      <c r="A1809" s="2"/>
      <c r="B1809" s="2"/>
      <c r="C1809" s="2"/>
      <c r="D1809" s="2"/>
      <c r="E1809" s="2"/>
      <c r="F1809" s="2"/>
      <c r="G1809" s="2"/>
      <c r="H1809" s="2"/>
      <c r="I1809" s="2"/>
      <c r="J1809" s="2"/>
      <c r="K1809" s="2"/>
      <c r="L1809" s="2"/>
      <c r="M1809" s="2"/>
      <c r="N1809" s="2"/>
      <c r="O1809" s="2"/>
      <c r="P1809" s="82"/>
    </row>
    <row r="1810" spans="1:16" s="3" customFormat="1" x14ac:dyDescent="0.2">
      <c r="A1810" s="2"/>
      <c r="B1810" s="2"/>
      <c r="C1810" s="2"/>
      <c r="D1810" s="2"/>
      <c r="E1810" s="2"/>
      <c r="F1810" s="2"/>
      <c r="G1810" s="2"/>
      <c r="H1810" s="2"/>
      <c r="I1810" s="2"/>
      <c r="J1810" s="2"/>
      <c r="K1810" s="2"/>
      <c r="L1810" s="2"/>
      <c r="M1810" s="2"/>
      <c r="N1810" s="2"/>
      <c r="O1810" s="2"/>
      <c r="P1810" s="82"/>
    </row>
    <row r="1811" spans="1:16" s="3" customFormat="1" x14ac:dyDescent="0.2">
      <c r="A1811" s="2"/>
      <c r="B1811" s="2"/>
      <c r="C1811" s="2"/>
      <c r="D1811" s="2"/>
      <c r="E1811" s="2"/>
      <c r="F1811" s="2"/>
      <c r="G1811" s="2"/>
      <c r="H1811" s="2"/>
      <c r="I1811" s="2"/>
      <c r="J1811" s="2"/>
      <c r="K1811" s="2"/>
      <c r="L1811" s="2"/>
      <c r="M1811" s="2"/>
      <c r="N1811" s="2"/>
      <c r="O1811" s="2"/>
      <c r="P1811" s="82"/>
    </row>
    <row r="1812" spans="1:16" s="3" customFormat="1" x14ac:dyDescent="0.2">
      <c r="A1812" s="2"/>
      <c r="B1812" s="2"/>
      <c r="C1812" s="2"/>
      <c r="D1812" s="2"/>
      <c r="E1812" s="2"/>
      <c r="F1812" s="2"/>
      <c r="G1812" s="2"/>
      <c r="H1812" s="2"/>
      <c r="I1812" s="2"/>
      <c r="J1812" s="2"/>
      <c r="K1812" s="2"/>
      <c r="L1812" s="2"/>
      <c r="M1812" s="2"/>
      <c r="N1812" s="2"/>
      <c r="O1812" s="2"/>
      <c r="P1812" s="82"/>
    </row>
    <row r="1813" spans="1:16" s="3" customFormat="1" x14ac:dyDescent="0.2">
      <c r="A1813" s="2"/>
      <c r="B1813" s="2"/>
      <c r="C1813" s="2"/>
      <c r="D1813" s="2"/>
      <c r="E1813" s="2"/>
      <c r="F1813" s="2"/>
      <c r="G1813" s="2"/>
      <c r="H1813" s="2"/>
      <c r="I1813" s="2"/>
      <c r="J1813" s="2"/>
      <c r="K1813" s="2"/>
      <c r="L1813" s="2"/>
      <c r="M1813" s="2"/>
      <c r="N1813" s="2"/>
      <c r="O1813" s="2"/>
      <c r="P1813" s="82"/>
    </row>
    <row r="1814" spans="1:16" s="3" customFormat="1" x14ac:dyDescent="0.2">
      <c r="A1814" s="2"/>
      <c r="B1814" s="2"/>
      <c r="C1814" s="2"/>
      <c r="D1814" s="2"/>
      <c r="E1814" s="2"/>
      <c r="F1814" s="2"/>
      <c r="G1814" s="2"/>
      <c r="H1814" s="2"/>
      <c r="I1814" s="2"/>
      <c r="J1814" s="2"/>
      <c r="K1814" s="2"/>
      <c r="L1814" s="2"/>
      <c r="M1814" s="2"/>
      <c r="N1814" s="2"/>
      <c r="O1814" s="2"/>
      <c r="P1814" s="82"/>
    </row>
    <row r="1815" spans="1:16" s="3" customFormat="1" x14ac:dyDescent="0.2">
      <c r="A1815" s="2"/>
      <c r="B1815" s="2"/>
      <c r="C1815" s="2"/>
      <c r="D1815" s="2"/>
      <c r="E1815" s="2"/>
      <c r="F1815" s="2"/>
      <c r="G1815" s="2"/>
      <c r="H1815" s="2"/>
      <c r="I1815" s="2"/>
      <c r="J1815" s="2"/>
      <c r="K1815" s="2"/>
      <c r="L1815" s="2"/>
      <c r="M1815" s="2"/>
      <c r="N1815" s="2"/>
      <c r="O1815" s="2"/>
      <c r="P1815" s="82"/>
    </row>
    <row r="1816" spans="1:16" s="3" customFormat="1" x14ac:dyDescent="0.2">
      <c r="A1816" s="2"/>
      <c r="B1816" s="2"/>
      <c r="C1816" s="2"/>
      <c r="D1816" s="2"/>
      <c r="E1816" s="2"/>
      <c r="F1816" s="2"/>
      <c r="G1816" s="2"/>
      <c r="H1816" s="2"/>
      <c r="I1816" s="2"/>
      <c r="J1816" s="2"/>
      <c r="K1816" s="2"/>
      <c r="L1816" s="2"/>
      <c r="M1816" s="2"/>
      <c r="N1816" s="2"/>
      <c r="O1816" s="2"/>
      <c r="P1816" s="82"/>
    </row>
    <row r="1817" spans="1:16" s="3" customFormat="1" x14ac:dyDescent="0.2">
      <c r="A1817" s="2"/>
      <c r="B1817" s="2"/>
      <c r="C1817" s="2"/>
      <c r="D1817" s="2"/>
      <c r="E1817" s="2"/>
      <c r="F1817" s="2"/>
      <c r="G1817" s="2"/>
      <c r="H1817" s="2"/>
      <c r="I1817" s="2"/>
      <c r="J1817" s="2"/>
      <c r="K1817" s="2"/>
      <c r="L1817" s="2"/>
      <c r="M1817" s="2"/>
      <c r="N1817" s="2"/>
      <c r="O1817" s="2"/>
      <c r="P1817" s="82"/>
    </row>
    <row r="1818" spans="1:16" s="3" customFormat="1" x14ac:dyDescent="0.2">
      <c r="A1818" s="2"/>
      <c r="B1818" s="2"/>
      <c r="C1818" s="2"/>
      <c r="D1818" s="2"/>
      <c r="E1818" s="2"/>
      <c r="F1818" s="2"/>
      <c r="G1818" s="2"/>
      <c r="H1818" s="2"/>
      <c r="I1818" s="2"/>
      <c r="J1818" s="2"/>
      <c r="K1818" s="2"/>
      <c r="L1818" s="2"/>
      <c r="M1818" s="2"/>
      <c r="N1818" s="2"/>
      <c r="O1818" s="2"/>
      <c r="P1818" s="82"/>
    </row>
    <row r="1819" spans="1:16" s="3" customFormat="1" x14ac:dyDescent="0.2">
      <c r="A1819" s="2"/>
      <c r="B1819" s="2"/>
      <c r="C1819" s="2"/>
      <c r="D1819" s="2"/>
      <c r="E1819" s="2"/>
      <c r="F1819" s="2"/>
      <c r="G1819" s="2"/>
      <c r="H1819" s="2"/>
      <c r="I1819" s="2"/>
      <c r="J1819" s="2"/>
      <c r="K1819" s="2"/>
      <c r="L1819" s="2"/>
      <c r="M1819" s="2"/>
      <c r="N1819" s="2"/>
      <c r="O1819" s="2"/>
      <c r="P1819" s="82"/>
    </row>
    <row r="1820" spans="1:16" s="3" customFormat="1" x14ac:dyDescent="0.2">
      <c r="A1820" s="2"/>
      <c r="B1820" s="2"/>
      <c r="C1820" s="2"/>
      <c r="D1820" s="2"/>
      <c r="E1820" s="2"/>
      <c r="F1820" s="2"/>
      <c r="G1820" s="2"/>
      <c r="H1820" s="2"/>
      <c r="I1820" s="2"/>
      <c r="J1820" s="2"/>
      <c r="K1820" s="2"/>
      <c r="L1820" s="2"/>
      <c r="M1820" s="2"/>
      <c r="N1820" s="2"/>
      <c r="O1820" s="2"/>
      <c r="P1820" s="82"/>
    </row>
    <row r="1821" spans="1:16" s="3" customFormat="1" x14ac:dyDescent="0.2">
      <c r="A1821" s="2"/>
      <c r="B1821" s="2"/>
      <c r="C1821" s="2"/>
      <c r="D1821" s="2"/>
      <c r="E1821" s="2"/>
      <c r="F1821" s="2"/>
      <c r="G1821" s="2"/>
      <c r="H1821" s="2"/>
      <c r="I1821" s="2"/>
      <c r="J1821" s="2"/>
      <c r="K1821" s="2"/>
      <c r="L1821" s="2"/>
      <c r="M1821" s="2"/>
      <c r="N1821" s="2"/>
      <c r="O1821" s="2"/>
      <c r="P1821" s="82"/>
    </row>
    <row r="1822" spans="1:16" s="3" customFormat="1" x14ac:dyDescent="0.2">
      <c r="A1822" s="2"/>
      <c r="B1822" s="2"/>
      <c r="C1822" s="2"/>
      <c r="D1822" s="2"/>
      <c r="E1822" s="2"/>
      <c r="F1822" s="2"/>
      <c r="G1822" s="2"/>
      <c r="H1822" s="2"/>
      <c r="I1822" s="2"/>
      <c r="J1822" s="2"/>
      <c r="K1822" s="2"/>
      <c r="L1822" s="2"/>
      <c r="M1822" s="2"/>
      <c r="N1822" s="2"/>
      <c r="O1822" s="2"/>
      <c r="P1822" s="82"/>
    </row>
    <row r="1823" spans="1:16" s="3" customFormat="1" x14ac:dyDescent="0.2">
      <c r="A1823" s="2"/>
      <c r="B1823" s="2"/>
      <c r="C1823" s="2"/>
      <c r="D1823" s="2"/>
      <c r="E1823" s="2"/>
      <c r="F1823" s="2"/>
      <c r="G1823" s="2"/>
      <c r="H1823" s="2"/>
      <c r="I1823" s="2"/>
      <c r="J1823" s="2"/>
      <c r="K1823" s="2"/>
      <c r="L1823" s="2"/>
      <c r="M1823" s="2"/>
      <c r="N1823" s="2"/>
      <c r="O1823" s="2"/>
      <c r="P1823" s="82"/>
    </row>
    <row r="1824" spans="1:16" s="3" customFormat="1" x14ac:dyDescent="0.2">
      <c r="A1824" s="2"/>
      <c r="B1824" s="2"/>
      <c r="C1824" s="2"/>
      <c r="D1824" s="2"/>
      <c r="E1824" s="2"/>
      <c r="F1824" s="2"/>
      <c r="G1824" s="2"/>
      <c r="H1824" s="2"/>
      <c r="I1824" s="2"/>
      <c r="J1824" s="2"/>
      <c r="K1824" s="2"/>
      <c r="L1824" s="2"/>
      <c r="M1824" s="2"/>
      <c r="N1824" s="2"/>
      <c r="O1824" s="2"/>
      <c r="P1824" s="82"/>
    </row>
    <row r="1825" spans="1:16" s="3" customFormat="1" x14ac:dyDescent="0.2">
      <c r="A1825" s="2"/>
      <c r="B1825" s="2"/>
      <c r="C1825" s="2"/>
      <c r="D1825" s="2"/>
      <c r="E1825" s="2"/>
      <c r="F1825" s="2"/>
      <c r="G1825" s="2"/>
      <c r="H1825" s="2"/>
      <c r="I1825" s="2"/>
      <c r="J1825" s="2"/>
      <c r="K1825" s="2"/>
      <c r="L1825" s="2"/>
      <c r="M1825" s="2"/>
      <c r="N1825" s="2"/>
      <c r="O1825" s="2"/>
      <c r="P1825" s="82"/>
    </row>
    <row r="1826" spans="1:16" s="3" customFormat="1" x14ac:dyDescent="0.2">
      <c r="A1826" s="2"/>
      <c r="B1826" s="2"/>
      <c r="C1826" s="2"/>
      <c r="D1826" s="2"/>
      <c r="E1826" s="2"/>
      <c r="F1826" s="2"/>
      <c r="G1826" s="2"/>
      <c r="H1826" s="2"/>
      <c r="I1826" s="2"/>
      <c r="J1826" s="2"/>
      <c r="K1826" s="2"/>
      <c r="L1826" s="2"/>
      <c r="M1826" s="2"/>
      <c r="N1826" s="2"/>
      <c r="O1826" s="2"/>
      <c r="P1826" s="82"/>
    </row>
    <row r="1827" spans="1:16" s="3" customFormat="1" x14ac:dyDescent="0.2">
      <c r="A1827" s="2"/>
      <c r="B1827" s="2"/>
      <c r="C1827" s="2"/>
      <c r="D1827" s="2"/>
      <c r="E1827" s="2"/>
      <c r="F1827" s="2"/>
      <c r="G1827" s="2"/>
      <c r="H1827" s="2"/>
      <c r="I1827" s="2"/>
      <c r="J1827" s="2"/>
      <c r="K1827" s="2"/>
      <c r="L1827" s="2"/>
      <c r="M1827" s="2"/>
      <c r="N1827" s="2"/>
      <c r="O1827" s="2"/>
      <c r="P1827" s="82"/>
    </row>
    <row r="1828" spans="1:16" s="3" customFormat="1" x14ac:dyDescent="0.2">
      <c r="A1828" s="2"/>
      <c r="B1828" s="2"/>
      <c r="C1828" s="2"/>
      <c r="D1828" s="2"/>
      <c r="E1828" s="2"/>
      <c r="F1828" s="2"/>
      <c r="G1828" s="2"/>
      <c r="H1828" s="2"/>
      <c r="I1828" s="2"/>
      <c r="J1828" s="2"/>
      <c r="K1828" s="2"/>
      <c r="L1828" s="2"/>
      <c r="M1828" s="2"/>
      <c r="N1828" s="2"/>
      <c r="O1828" s="2"/>
      <c r="P1828" s="82"/>
    </row>
    <row r="1829" spans="1:16" s="3" customFormat="1" x14ac:dyDescent="0.2">
      <c r="A1829" s="2"/>
      <c r="B1829" s="2"/>
      <c r="C1829" s="2"/>
      <c r="D1829" s="2"/>
      <c r="E1829" s="2"/>
      <c r="F1829" s="2"/>
      <c r="G1829" s="2"/>
      <c r="H1829" s="2"/>
      <c r="I1829" s="2"/>
      <c r="J1829" s="2"/>
      <c r="K1829" s="2"/>
      <c r="L1829" s="2"/>
      <c r="M1829" s="2"/>
      <c r="N1829" s="2"/>
      <c r="O1829" s="2"/>
      <c r="P1829" s="82"/>
    </row>
    <row r="1830" spans="1:16" s="3" customFormat="1" x14ac:dyDescent="0.2">
      <c r="A1830" s="2"/>
      <c r="B1830" s="2"/>
      <c r="C1830" s="2"/>
      <c r="D1830" s="2"/>
      <c r="E1830" s="2"/>
      <c r="F1830" s="2"/>
      <c r="G1830" s="2"/>
      <c r="H1830" s="2"/>
      <c r="I1830" s="2"/>
      <c r="J1830" s="2"/>
      <c r="K1830" s="2"/>
      <c r="L1830" s="2"/>
      <c r="M1830" s="2"/>
      <c r="N1830" s="2"/>
      <c r="O1830" s="2"/>
      <c r="P1830" s="82"/>
    </row>
    <row r="1831" spans="1:16" s="3" customFormat="1" x14ac:dyDescent="0.2">
      <c r="A1831" s="2"/>
      <c r="B1831" s="2"/>
      <c r="C1831" s="2"/>
      <c r="D1831" s="2"/>
      <c r="E1831" s="2"/>
      <c r="F1831" s="2"/>
      <c r="G1831" s="2"/>
      <c r="H1831" s="2"/>
      <c r="I1831" s="2"/>
      <c r="J1831" s="2"/>
      <c r="K1831" s="2"/>
      <c r="L1831" s="2"/>
      <c r="M1831" s="2"/>
      <c r="N1831" s="2"/>
      <c r="O1831" s="2"/>
      <c r="P1831" s="82"/>
    </row>
    <row r="1832" spans="1:16" s="3" customFormat="1" x14ac:dyDescent="0.2">
      <c r="A1832" s="2"/>
      <c r="B1832" s="2"/>
      <c r="C1832" s="2"/>
      <c r="D1832" s="2"/>
      <c r="E1832" s="2"/>
      <c r="F1832" s="2"/>
      <c r="G1832" s="2"/>
      <c r="H1832" s="2"/>
      <c r="I1832" s="2"/>
      <c r="J1832" s="2"/>
      <c r="K1832" s="2"/>
      <c r="L1832" s="2"/>
      <c r="M1832" s="2"/>
      <c r="N1832" s="2"/>
      <c r="O1832" s="2"/>
      <c r="P1832" s="82"/>
    </row>
    <row r="1833" spans="1:16" s="3" customFormat="1" x14ac:dyDescent="0.2">
      <c r="A1833" s="2"/>
      <c r="B1833" s="2"/>
      <c r="C1833" s="2"/>
      <c r="D1833" s="2"/>
      <c r="E1833" s="2"/>
      <c r="F1833" s="2"/>
      <c r="G1833" s="2"/>
      <c r="H1833" s="2"/>
      <c r="I1833" s="2"/>
      <c r="J1833" s="2"/>
      <c r="K1833" s="2"/>
      <c r="L1833" s="2"/>
      <c r="M1833" s="2"/>
      <c r="N1833" s="2"/>
      <c r="O1833" s="2"/>
      <c r="P1833" s="82"/>
    </row>
    <row r="1834" spans="1:16" s="3" customFormat="1" x14ac:dyDescent="0.2">
      <c r="A1834" s="2"/>
      <c r="B1834" s="2"/>
      <c r="C1834" s="2"/>
      <c r="D1834" s="2"/>
      <c r="E1834" s="2"/>
      <c r="F1834" s="2"/>
      <c r="G1834" s="2"/>
      <c r="H1834" s="2"/>
      <c r="I1834" s="2"/>
      <c r="J1834" s="2"/>
      <c r="K1834" s="2"/>
      <c r="L1834" s="2"/>
      <c r="M1834" s="2"/>
      <c r="N1834" s="2"/>
      <c r="O1834" s="2"/>
      <c r="P1834" s="82"/>
    </row>
    <row r="1835" spans="1:16" s="3" customFormat="1" x14ac:dyDescent="0.2">
      <c r="A1835" s="2"/>
      <c r="B1835" s="2"/>
      <c r="C1835" s="2"/>
      <c r="D1835" s="2"/>
      <c r="E1835" s="2"/>
      <c r="F1835" s="2"/>
      <c r="G1835" s="2"/>
      <c r="H1835" s="2"/>
      <c r="I1835" s="2"/>
      <c r="J1835" s="2"/>
      <c r="K1835" s="2"/>
      <c r="L1835" s="2"/>
      <c r="M1835" s="2"/>
      <c r="N1835" s="2"/>
      <c r="O1835" s="2"/>
      <c r="P1835" s="82"/>
    </row>
    <row r="1836" spans="1:16" s="3" customFormat="1" x14ac:dyDescent="0.2">
      <c r="A1836" s="2"/>
      <c r="B1836" s="2"/>
      <c r="C1836" s="2"/>
      <c r="D1836" s="2"/>
      <c r="E1836" s="2"/>
      <c r="F1836" s="2"/>
      <c r="G1836" s="2"/>
      <c r="H1836" s="2"/>
      <c r="I1836" s="2"/>
      <c r="J1836" s="2"/>
      <c r="K1836" s="2"/>
      <c r="L1836" s="2"/>
      <c r="M1836" s="2"/>
      <c r="N1836" s="2"/>
      <c r="O1836" s="2"/>
      <c r="P1836" s="82"/>
    </row>
    <row r="1837" spans="1:16" s="3" customFormat="1" x14ac:dyDescent="0.2">
      <c r="A1837" s="2"/>
      <c r="B1837" s="2"/>
      <c r="C1837" s="2"/>
      <c r="D1837" s="2"/>
      <c r="E1837" s="2"/>
      <c r="F1837" s="2"/>
      <c r="G1837" s="2"/>
      <c r="H1837" s="2"/>
      <c r="I1837" s="2"/>
      <c r="J1837" s="2"/>
      <c r="K1837" s="2"/>
      <c r="L1837" s="2"/>
      <c r="M1837" s="2"/>
      <c r="N1837" s="2"/>
      <c r="O1837" s="2"/>
      <c r="P1837" s="82"/>
    </row>
    <row r="1838" spans="1:16" s="3" customFormat="1" x14ac:dyDescent="0.2">
      <c r="A1838" s="2"/>
      <c r="B1838" s="2"/>
      <c r="C1838" s="2"/>
      <c r="D1838" s="2"/>
      <c r="E1838" s="2"/>
      <c r="F1838" s="2"/>
      <c r="G1838" s="2"/>
      <c r="H1838" s="2"/>
      <c r="I1838" s="2"/>
      <c r="J1838" s="2"/>
      <c r="K1838" s="2"/>
      <c r="L1838" s="2"/>
      <c r="M1838" s="2"/>
      <c r="N1838" s="2"/>
      <c r="O1838" s="2"/>
      <c r="P1838" s="82"/>
    </row>
    <row r="1839" spans="1:16" s="3" customFormat="1" x14ac:dyDescent="0.2">
      <c r="A1839" s="2"/>
      <c r="B1839" s="2"/>
      <c r="C1839" s="2"/>
      <c r="D1839" s="2"/>
      <c r="E1839" s="2"/>
      <c r="F1839" s="2"/>
      <c r="G1839" s="2"/>
      <c r="H1839" s="2"/>
      <c r="I1839" s="2"/>
      <c r="J1839" s="2"/>
      <c r="K1839" s="2"/>
      <c r="L1839" s="2"/>
      <c r="M1839" s="2"/>
      <c r="N1839" s="2"/>
      <c r="O1839" s="2"/>
      <c r="P1839" s="82"/>
    </row>
    <row r="1840" spans="1:16" s="3" customFormat="1" x14ac:dyDescent="0.2">
      <c r="A1840" s="2"/>
      <c r="B1840" s="2"/>
      <c r="C1840" s="2"/>
      <c r="D1840" s="2"/>
      <c r="E1840" s="2"/>
      <c r="F1840" s="2"/>
      <c r="G1840" s="2"/>
      <c r="H1840" s="2"/>
      <c r="I1840" s="2"/>
      <c r="J1840" s="2"/>
      <c r="K1840" s="2"/>
      <c r="L1840" s="2"/>
      <c r="M1840" s="2"/>
      <c r="N1840" s="2"/>
      <c r="O1840" s="2"/>
      <c r="P1840" s="82"/>
    </row>
    <row r="1841" spans="1:16" s="3" customFormat="1" x14ac:dyDescent="0.2">
      <c r="A1841" s="2"/>
      <c r="B1841" s="2"/>
      <c r="C1841" s="2"/>
      <c r="D1841" s="2"/>
      <c r="E1841" s="2"/>
      <c r="F1841" s="2"/>
      <c r="G1841" s="2"/>
      <c r="H1841" s="2"/>
      <c r="I1841" s="2"/>
      <c r="J1841" s="2"/>
      <c r="K1841" s="2"/>
      <c r="L1841" s="2"/>
      <c r="M1841" s="2"/>
      <c r="N1841" s="2"/>
      <c r="O1841" s="2"/>
      <c r="P1841" s="82"/>
    </row>
    <row r="1842" spans="1:16" s="3" customFormat="1" x14ac:dyDescent="0.2">
      <c r="A1842" s="2"/>
      <c r="B1842" s="2"/>
      <c r="C1842" s="2"/>
      <c r="D1842" s="2"/>
      <c r="E1842" s="2"/>
      <c r="F1842" s="2"/>
      <c r="G1842" s="2"/>
      <c r="H1842" s="2"/>
      <c r="I1842" s="2"/>
      <c r="J1842" s="2"/>
      <c r="K1842" s="2"/>
      <c r="L1842" s="2"/>
      <c r="M1842" s="2"/>
      <c r="N1842" s="2"/>
      <c r="O1842" s="2"/>
      <c r="P1842" s="82"/>
    </row>
    <row r="1843" spans="1:16" s="3" customFormat="1" x14ac:dyDescent="0.2">
      <c r="A1843" s="2"/>
      <c r="B1843" s="2"/>
      <c r="C1843" s="2"/>
      <c r="D1843" s="2"/>
      <c r="E1843" s="2"/>
      <c r="F1843" s="2"/>
      <c r="G1843" s="2"/>
      <c r="H1843" s="2"/>
      <c r="I1843" s="2"/>
      <c r="J1843" s="2"/>
      <c r="K1843" s="2"/>
      <c r="L1843" s="2"/>
      <c r="M1843" s="2"/>
      <c r="N1843" s="2"/>
      <c r="O1843" s="2"/>
      <c r="P1843" s="82"/>
    </row>
    <row r="1844" spans="1:16" s="3" customFormat="1" x14ac:dyDescent="0.2">
      <c r="A1844" s="2"/>
      <c r="B1844" s="2"/>
      <c r="C1844" s="2"/>
      <c r="D1844" s="2"/>
      <c r="E1844" s="2"/>
      <c r="F1844" s="2"/>
      <c r="G1844" s="2"/>
      <c r="H1844" s="2"/>
      <c r="I1844" s="2"/>
      <c r="J1844" s="2"/>
      <c r="K1844" s="2"/>
      <c r="L1844" s="2"/>
      <c r="M1844" s="2"/>
      <c r="N1844" s="2"/>
      <c r="O1844" s="2"/>
      <c r="P1844" s="82"/>
    </row>
    <row r="1845" spans="1:16" s="3" customFormat="1" x14ac:dyDescent="0.2">
      <c r="A1845" s="2"/>
      <c r="B1845" s="2"/>
      <c r="C1845" s="2"/>
      <c r="D1845" s="2"/>
      <c r="E1845" s="2"/>
      <c r="F1845" s="2"/>
      <c r="G1845" s="2"/>
      <c r="H1845" s="2"/>
      <c r="I1845" s="2"/>
      <c r="J1845" s="2"/>
      <c r="K1845" s="2"/>
      <c r="L1845" s="2"/>
      <c r="M1845" s="2"/>
      <c r="N1845" s="2"/>
      <c r="O1845" s="2"/>
      <c r="P1845" s="82"/>
    </row>
    <row r="1846" spans="1:16" s="3" customFormat="1" x14ac:dyDescent="0.2">
      <c r="A1846" s="2"/>
      <c r="B1846" s="2"/>
      <c r="C1846" s="2"/>
      <c r="D1846" s="2"/>
      <c r="E1846" s="2"/>
      <c r="F1846" s="2"/>
      <c r="G1846" s="2"/>
      <c r="H1846" s="2"/>
      <c r="I1846" s="2"/>
      <c r="J1846" s="2"/>
      <c r="K1846" s="2"/>
      <c r="L1846" s="2"/>
      <c r="M1846" s="2"/>
      <c r="N1846" s="2"/>
      <c r="O1846" s="2"/>
      <c r="P1846" s="82"/>
    </row>
    <row r="1847" spans="1:16" s="3" customFormat="1" x14ac:dyDescent="0.2">
      <c r="A1847" s="2"/>
      <c r="B1847" s="2"/>
      <c r="C1847" s="2"/>
      <c r="D1847" s="2"/>
      <c r="E1847" s="2"/>
      <c r="F1847" s="2"/>
      <c r="G1847" s="2"/>
      <c r="H1847" s="2"/>
      <c r="I1847" s="2"/>
      <c r="J1847" s="2"/>
      <c r="K1847" s="2"/>
      <c r="L1847" s="2"/>
      <c r="M1847" s="2"/>
      <c r="N1847" s="2"/>
      <c r="O1847" s="2"/>
      <c r="P1847" s="82"/>
    </row>
    <row r="1848" spans="1:16" s="3" customFormat="1" x14ac:dyDescent="0.2">
      <c r="A1848" s="2"/>
      <c r="B1848" s="2"/>
      <c r="C1848" s="2"/>
      <c r="D1848" s="2"/>
      <c r="E1848" s="2"/>
      <c r="F1848" s="2"/>
      <c r="G1848" s="2"/>
      <c r="H1848" s="2"/>
      <c r="I1848" s="2"/>
      <c r="J1848" s="2"/>
      <c r="K1848" s="2"/>
      <c r="L1848" s="2"/>
      <c r="M1848" s="2"/>
      <c r="N1848" s="2"/>
      <c r="O1848" s="2"/>
      <c r="P1848" s="82"/>
    </row>
    <row r="1849" spans="1:16" s="3" customFormat="1" x14ac:dyDescent="0.2">
      <c r="A1849" s="2"/>
      <c r="B1849" s="2"/>
      <c r="C1849" s="2"/>
      <c r="D1849" s="2"/>
      <c r="E1849" s="2"/>
      <c r="F1849" s="2"/>
      <c r="G1849" s="2"/>
      <c r="H1849" s="2"/>
      <c r="I1849" s="2"/>
      <c r="J1849" s="2"/>
      <c r="K1849" s="2"/>
      <c r="L1849" s="2"/>
      <c r="M1849" s="2"/>
      <c r="N1849" s="2"/>
      <c r="O1849" s="2"/>
      <c r="P1849" s="82"/>
    </row>
    <row r="1850" spans="1:16" s="3" customFormat="1" x14ac:dyDescent="0.2">
      <c r="A1850" s="2"/>
      <c r="B1850" s="2"/>
      <c r="C1850" s="2"/>
      <c r="D1850" s="2"/>
      <c r="E1850" s="2"/>
      <c r="F1850" s="2"/>
      <c r="G1850" s="2"/>
      <c r="H1850" s="2"/>
      <c r="I1850" s="2"/>
      <c r="J1850" s="2"/>
      <c r="K1850" s="2"/>
      <c r="L1850" s="2"/>
      <c r="M1850" s="2"/>
      <c r="N1850" s="2"/>
      <c r="O1850" s="2"/>
      <c r="P1850" s="82"/>
    </row>
    <row r="1851" spans="1:16" s="3" customFormat="1" x14ac:dyDescent="0.2">
      <c r="A1851" s="2"/>
      <c r="B1851" s="2"/>
      <c r="C1851" s="2"/>
      <c r="D1851" s="2"/>
      <c r="E1851" s="2"/>
      <c r="F1851" s="2"/>
      <c r="G1851" s="2"/>
      <c r="H1851" s="2"/>
      <c r="I1851" s="2"/>
      <c r="J1851" s="2"/>
      <c r="K1851" s="2"/>
      <c r="L1851" s="2"/>
      <c r="M1851" s="2"/>
      <c r="N1851" s="2"/>
      <c r="O1851" s="2"/>
      <c r="P1851" s="82"/>
    </row>
    <row r="1852" spans="1:16" s="3" customFormat="1" x14ac:dyDescent="0.2">
      <c r="A1852" s="2"/>
      <c r="B1852" s="2"/>
      <c r="C1852" s="2"/>
      <c r="D1852" s="2"/>
      <c r="E1852" s="2"/>
      <c r="F1852" s="2"/>
      <c r="G1852" s="2"/>
      <c r="H1852" s="2"/>
      <c r="I1852" s="2"/>
      <c r="J1852" s="2"/>
      <c r="K1852" s="2"/>
      <c r="L1852" s="2"/>
      <c r="M1852" s="2"/>
      <c r="N1852" s="2"/>
      <c r="O1852" s="2"/>
      <c r="P1852" s="82"/>
    </row>
    <row r="1853" spans="1:16" s="3" customFormat="1" x14ac:dyDescent="0.2">
      <c r="A1853" s="2"/>
      <c r="B1853" s="2"/>
      <c r="C1853" s="2"/>
      <c r="D1853" s="2"/>
      <c r="E1853" s="2"/>
      <c r="F1853" s="2"/>
      <c r="G1853" s="2"/>
      <c r="H1853" s="2"/>
      <c r="I1853" s="2"/>
      <c r="J1853" s="2"/>
      <c r="K1853" s="2"/>
      <c r="L1853" s="2"/>
      <c r="M1853" s="2"/>
      <c r="N1853" s="2"/>
      <c r="O1853" s="2"/>
      <c r="P1853" s="82"/>
    </row>
    <row r="1854" spans="1:16" s="3" customFormat="1" x14ac:dyDescent="0.2">
      <c r="A1854" s="2"/>
      <c r="B1854" s="2"/>
      <c r="C1854" s="2"/>
      <c r="D1854" s="2"/>
      <c r="E1854" s="2"/>
      <c r="F1854" s="2"/>
      <c r="G1854" s="2"/>
      <c r="H1854" s="2"/>
      <c r="I1854" s="2"/>
      <c r="J1854" s="2"/>
      <c r="K1854" s="2"/>
      <c r="L1854" s="2"/>
      <c r="M1854" s="2"/>
      <c r="N1854" s="2"/>
      <c r="O1854" s="2"/>
      <c r="P1854" s="82"/>
    </row>
    <row r="1855" spans="1:16" s="3" customFormat="1" x14ac:dyDescent="0.2">
      <c r="A1855" s="2"/>
      <c r="B1855" s="2"/>
      <c r="C1855" s="2"/>
      <c r="D1855" s="2"/>
      <c r="E1855" s="2"/>
      <c r="F1855" s="2"/>
      <c r="G1855" s="2"/>
      <c r="H1855" s="2"/>
      <c r="I1855" s="2"/>
      <c r="J1855" s="2"/>
      <c r="K1855" s="2"/>
      <c r="L1855" s="2"/>
      <c r="M1855" s="2"/>
      <c r="N1855" s="2"/>
      <c r="O1855" s="2"/>
      <c r="P1855" s="82"/>
    </row>
    <row r="1856" spans="1:16" s="3" customFormat="1" x14ac:dyDescent="0.2">
      <c r="A1856" s="2"/>
      <c r="B1856" s="2"/>
      <c r="C1856" s="2"/>
      <c r="D1856" s="2"/>
      <c r="E1856" s="2"/>
      <c r="F1856" s="2"/>
      <c r="G1856" s="2"/>
      <c r="H1856" s="2"/>
      <c r="I1856" s="2"/>
      <c r="J1856" s="2"/>
      <c r="K1856" s="2"/>
      <c r="L1856" s="2"/>
      <c r="M1856" s="2"/>
      <c r="N1856" s="2"/>
      <c r="O1856" s="2"/>
      <c r="P1856" s="82"/>
    </row>
    <row r="1857" spans="1:16" s="3" customFormat="1" x14ac:dyDescent="0.2">
      <c r="A1857" s="2"/>
      <c r="B1857" s="2"/>
      <c r="C1857" s="2"/>
      <c r="D1857" s="2"/>
      <c r="E1857" s="2"/>
      <c r="F1857" s="2"/>
      <c r="G1857" s="2"/>
      <c r="H1857" s="2"/>
      <c r="I1857" s="2"/>
      <c r="J1857" s="2"/>
      <c r="K1857" s="2"/>
      <c r="L1857" s="2"/>
      <c r="M1857" s="2"/>
      <c r="N1857" s="2"/>
      <c r="O1857" s="2"/>
      <c r="P1857" s="82"/>
    </row>
    <row r="1858" spans="1:16" s="3" customFormat="1" x14ac:dyDescent="0.2">
      <c r="A1858" s="2"/>
      <c r="B1858" s="2"/>
      <c r="C1858" s="2"/>
      <c r="D1858" s="2"/>
      <c r="E1858" s="2"/>
      <c r="F1858" s="2"/>
      <c r="G1858" s="2"/>
      <c r="H1858" s="2"/>
      <c r="I1858" s="2"/>
      <c r="J1858" s="2"/>
      <c r="K1858" s="2"/>
      <c r="L1858" s="2"/>
      <c r="M1858" s="2"/>
      <c r="N1858" s="2"/>
      <c r="O1858" s="2"/>
      <c r="P1858" s="82"/>
    </row>
    <row r="1859" spans="1:16" s="3" customFormat="1" x14ac:dyDescent="0.2">
      <c r="A1859" s="2"/>
      <c r="B1859" s="2"/>
      <c r="C1859" s="2"/>
      <c r="D1859" s="2"/>
      <c r="E1859" s="2"/>
      <c r="F1859" s="2"/>
      <c r="G1859" s="2"/>
      <c r="H1859" s="2"/>
      <c r="I1859" s="2"/>
      <c r="J1859" s="2"/>
      <c r="K1859" s="2"/>
      <c r="L1859" s="2"/>
      <c r="M1859" s="2"/>
      <c r="N1859" s="2"/>
      <c r="O1859" s="2"/>
      <c r="P1859" s="82"/>
    </row>
    <row r="1860" spans="1:16" s="3" customFormat="1" x14ac:dyDescent="0.2">
      <c r="A1860" s="2"/>
      <c r="B1860" s="2"/>
      <c r="C1860" s="2"/>
      <c r="D1860" s="2"/>
      <c r="E1860" s="2"/>
      <c r="F1860" s="2"/>
      <c r="G1860" s="2"/>
      <c r="H1860" s="2"/>
      <c r="I1860" s="2"/>
      <c r="J1860" s="2"/>
      <c r="K1860" s="2"/>
      <c r="L1860" s="2"/>
      <c r="M1860" s="2"/>
      <c r="N1860" s="2"/>
      <c r="O1860" s="2"/>
      <c r="P1860" s="82"/>
    </row>
    <row r="1861" spans="1:16" s="3" customFormat="1" x14ac:dyDescent="0.2">
      <c r="A1861" s="2"/>
      <c r="B1861" s="2"/>
      <c r="C1861" s="2"/>
      <c r="D1861" s="2"/>
      <c r="E1861" s="2"/>
      <c r="F1861" s="2"/>
      <c r="G1861" s="2"/>
      <c r="H1861" s="2"/>
      <c r="I1861" s="2"/>
      <c r="J1861" s="2"/>
      <c r="K1861" s="2"/>
      <c r="L1861" s="2"/>
      <c r="M1861" s="2"/>
      <c r="N1861" s="2"/>
      <c r="O1861" s="2"/>
      <c r="P1861" s="82"/>
    </row>
    <row r="1862" spans="1:16" s="3" customFormat="1" x14ac:dyDescent="0.2">
      <c r="A1862" s="2"/>
      <c r="B1862" s="2"/>
      <c r="C1862" s="2"/>
      <c r="D1862" s="2"/>
      <c r="E1862" s="2"/>
      <c r="F1862" s="2"/>
      <c r="G1862" s="2"/>
      <c r="H1862" s="2"/>
      <c r="I1862" s="2"/>
      <c r="J1862" s="2"/>
      <c r="K1862" s="2"/>
      <c r="L1862" s="2"/>
      <c r="M1862" s="2"/>
      <c r="N1862" s="2"/>
      <c r="O1862" s="2"/>
      <c r="P1862" s="82"/>
    </row>
    <row r="1863" spans="1:16" s="3" customFormat="1" x14ac:dyDescent="0.2">
      <c r="A1863" s="2"/>
      <c r="B1863" s="2"/>
      <c r="C1863" s="2"/>
      <c r="D1863" s="2"/>
      <c r="E1863" s="2"/>
      <c r="F1863" s="2"/>
      <c r="G1863" s="2"/>
      <c r="H1863" s="2"/>
      <c r="I1863" s="2"/>
      <c r="J1863" s="2"/>
      <c r="K1863" s="2"/>
      <c r="L1863" s="2"/>
      <c r="M1863" s="2"/>
      <c r="N1863" s="2"/>
      <c r="O1863" s="2"/>
      <c r="P1863" s="82"/>
    </row>
    <row r="1864" spans="1:16" s="3" customFormat="1" x14ac:dyDescent="0.2">
      <c r="A1864" s="2"/>
      <c r="B1864" s="2"/>
      <c r="C1864" s="2"/>
      <c r="D1864" s="2"/>
      <c r="E1864" s="2"/>
      <c r="F1864" s="2"/>
      <c r="G1864" s="2"/>
      <c r="H1864" s="2"/>
      <c r="I1864" s="2"/>
      <c r="J1864" s="2"/>
      <c r="K1864" s="2"/>
      <c r="L1864" s="2"/>
      <c r="M1864" s="2"/>
      <c r="N1864" s="2"/>
      <c r="O1864" s="2"/>
      <c r="P1864" s="82"/>
    </row>
    <row r="1865" spans="1:16" s="3" customFormat="1" x14ac:dyDescent="0.2">
      <c r="A1865" s="2"/>
      <c r="B1865" s="2"/>
      <c r="C1865" s="2"/>
      <c r="D1865" s="2"/>
      <c r="E1865" s="2"/>
      <c r="F1865" s="2"/>
      <c r="G1865" s="2"/>
      <c r="H1865" s="2"/>
      <c r="I1865" s="2"/>
      <c r="J1865" s="2"/>
      <c r="K1865" s="2"/>
      <c r="L1865" s="2"/>
      <c r="M1865" s="2"/>
      <c r="N1865" s="2"/>
      <c r="O1865" s="2"/>
      <c r="P1865" s="82"/>
    </row>
    <row r="1866" spans="1:16" s="3" customFormat="1" x14ac:dyDescent="0.2">
      <c r="A1866" s="2"/>
      <c r="B1866" s="2"/>
      <c r="C1866" s="2"/>
      <c r="D1866" s="2"/>
      <c r="E1866" s="2"/>
      <c r="F1866" s="2"/>
      <c r="G1866" s="2"/>
      <c r="H1866" s="2"/>
      <c r="I1866" s="2"/>
      <c r="J1866" s="2"/>
      <c r="K1866" s="2"/>
      <c r="L1866" s="2"/>
      <c r="M1866" s="2"/>
      <c r="N1866" s="2"/>
      <c r="O1866" s="2"/>
      <c r="P1866" s="82"/>
    </row>
    <row r="1867" spans="1:16" s="3" customFormat="1" x14ac:dyDescent="0.2">
      <c r="A1867" s="2"/>
      <c r="B1867" s="2"/>
      <c r="C1867" s="2"/>
      <c r="D1867" s="2"/>
      <c r="E1867" s="2"/>
      <c r="F1867" s="2"/>
      <c r="G1867" s="2"/>
      <c r="H1867" s="2"/>
      <c r="I1867" s="2"/>
      <c r="J1867" s="2"/>
      <c r="K1867" s="2"/>
      <c r="L1867" s="2"/>
      <c r="M1867" s="2"/>
      <c r="N1867" s="2"/>
      <c r="O1867" s="2"/>
      <c r="P1867" s="82"/>
    </row>
    <row r="1868" spans="1:16" s="3" customFormat="1" x14ac:dyDescent="0.2">
      <c r="A1868" s="2"/>
      <c r="B1868" s="2"/>
      <c r="C1868" s="2"/>
      <c r="D1868" s="2"/>
      <c r="E1868" s="2"/>
      <c r="F1868" s="2"/>
      <c r="G1868" s="2"/>
      <c r="H1868" s="2"/>
      <c r="I1868" s="2"/>
      <c r="J1868" s="2"/>
      <c r="K1868" s="2"/>
      <c r="L1868" s="2"/>
      <c r="M1868" s="2"/>
      <c r="N1868" s="2"/>
      <c r="O1868" s="2"/>
      <c r="P1868" s="82"/>
    </row>
    <row r="1869" spans="1:16" s="3" customFormat="1" x14ac:dyDescent="0.2">
      <c r="A1869" s="2"/>
      <c r="B1869" s="2"/>
      <c r="C1869" s="2"/>
      <c r="D1869" s="2"/>
      <c r="E1869" s="2"/>
      <c r="F1869" s="2"/>
      <c r="G1869" s="2"/>
      <c r="H1869" s="2"/>
      <c r="I1869" s="2"/>
      <c r="J1869" s="2"/>
      <c r="K1869" s="2"/>
      <c r="L1869" s="2"/>
      <c r="M1869" s="2"/>
      <c r="N1869" s="2"/>
      <c r="O1869" s="2"/>
      <c r="P1869" s="82"/>
    </row>
    <row r="1870" spans="1:16" s="3" customFormat="1" x14ac:dyDescent="0.2">
      <c r="A1870" s="2"/>
      <c r="B1870" s="2"/>
      <c r="C1870" s="2"/>
      <c r="D1870" s="2"/>
      <c r="E1870" s="2"/>
      <c r="F1870" s="2"/>
      <c r="G1870" s="2"/>
      <c r="H1870" s="2"/>
      <c r="I1870" s="2"/>
      <c r="J1870" s="2"/>
      <c r="K1870" s="2"/>
      <c r="L1870" s="2"/>
      <c r="M1870" s="2"/>
      <c r="N1870" s="2"/>
      <c r="O1870" s="2"/>
      <c r="P1870" s="82"/>
    </row>
    <row r="1871" spans="1:16" s="3" customFormat="1" x14ac:dyDescent="0.2">
      <c r="A1871" s="2"/>
      <c r="B1871" s="2"/>
      <c r="C1871" s="2"/>
      <c r="D1871" s="2"/>
      <c r="E1871" s="2"/>
      <c r="F1871" s="2"/>
      <c r="G1871" s="2"/>
      <c r="H1871" s="2"/>
      <c r="I1871" s="2"/>
      <c r="J1871" s="2"/>
      <c r="K1871" s="2"/>
      <c r="L1871" s="2"/>
      <c r="M1871" s="2"/>
      <c r="N1871" s="2"/>
      <c r="O1871" s="2"/>
      <c r="P1871" s="82"/>
    </row>
    <row r="1872" spans="1:16" s="3" customFormat="1" x14ac:dyDescent="0.2">
      <c r="A1872" s="2"/>
      <c r="B1872" s="2"/>
      <c r="C1872" s="2"/>
      <c r="D1872" s="2"/>
      <c r="E1872" s="2"/>
      <c r="F1872" s="2"/>
      <c r="G1872" s="2"/>
      <c r="H1872" s="2"/>
      <c r="I1872" s="2"/>
      <c r="J1872" s="2"/>
      <c r="K1872" s="2"/>
      <c r="L1872" s="2"/>
      <c r="M1872" s="2"/>
      <c r="N1872" s="2"/>
      <c r="O1872" s="2"/>
      <c r="P1872" s="82"/>
    </row>
    <row r="1873" spans="1:16" s="3" customFormat="1" x14ac:dyDescent="0.2">
      <c r="A1873" s="2"/>
      <c r="B1873" s="2"/>
      <c r="C1873" s="2"/>
      <c r="D1873" s="2"/>
      <c r="E1873" s="2"/>
      <c r="F1873" s="2"/>
      <c r="G1873" s="2"/>
      <c r="H1873" s="2"/>
      <c r="I1873" s="2"/>
      <c r="J1873" s="2"/>
      <c r="K1873" s="2"/>
      <c r="L1873" s="2"/>
      <c r="M1873" s="2"/>
      <c r="N1873" s="2"/>
      <c r="O1873" s="2"/>
      <c r="P1873" s="82"/>
    </row>
    <row r="1874" spans="1:16" s="3" customFormat="1" x14ac:dyDescent="0.2">
      <c r="A1874" s="2"/>
      <c r="B1874" s="2"/>
      <c r="C1874" s="2"/>
      <c r="D1874" s="2"/>
      <c r="E1874" s="2"/>
      <c r="F1874" s="2"/>
      <c r="G1874" s="2"/>
      <c r="H1874" s="2"/>
      <c r="I1874" s="2"/>
      <c r="J1874" s="2"/>
      <c r="K1874" s="2"/>
      <c r="L1874" s="2"/>
      <c r="M1874" s="2"/>
      <c r="N1874" s="2"/>
      <c r="O1874" s="2"/>
      <c r="P1874" s="82"/>
    </row>
    <row r="1875" spans="1:16" s="3" customFormat="1" x14ac:dyDescent="0.2">
      <c r="A1875" s="2"/>
      <c r="B1875" s="2"/>
      <c r="C1875" s="2"/>
      <c r="D1875" s="2"/>
      <c r="E1875" s="2"/>
      <c r="F1875" s="2"/>
      <c r="G1875" s="2"/>
      <c r="H1875" s="2"/>
      <c r="I1875" s="2"/>
      <c r="J1875" s="2"/>
      <c r="K1875" s="2"/>
      <c r="L1875" s="2"/>
      <c r="M1875" s="2"/>
      <c r="N1875" s="2"/>
      <c r="O1875" s="2"/>
      <c r="P1875" s="82"/>
    </row>
    <row r="1876" spans="1:16" s="3" customFormat="1" x14ac:dyDescent="0.2">
      <c r="A1876" s="2"/>
      <c r="B1876" s="2"/>
      <c r="C1876" s="2"/>
      <c r="D1876" s="2"/>
      <c r="E1876" s="2"/>
      <c r="F1876" s="2"/>
      <c r="G1876" s="2"/>
      <c r="H1876" s="2"/>
      <c r="I1876" s="2"/>
      <c r="J1876" s="2"/>
      <c r="K1876" s="2"/>
      <c r="L1876" s="2"/>
      <c r="M1876" s="2"/>
      <c r="N1876" s="2"/>
      <c r="O1876" s="2"/>
      <c r="P1876" s="82"/>
    </row>
    <row r="1877" spans="1:16" s="3" customFormat="1" x14ac:dyDescent="0.2">
      <c r="A1877" s="2"/>
      <c r="B1877" s="2"/>
      <c r="C1877" s="2"/>
      <c r="D1877" s="2"/>
      <c r="E1877" s="2"/>
      <c r="F1877" s="2"/>
      <c r="G1877" s="2"/>
      <c r="H1877" s="2"/>
      <c r="I1877" s="2"/>
      <c r="J1877" s="2"/>
      <c r="K1877" s="2"/>
      <c r="L1877" s="2"/>
      <c r="M1877" s="2"/>
      <c r="N1877" s="2"/>
      <c r="O1877" s="2"/>
      <c r="P1877" s="82"/>
    </row>
    <row r="1878" spans="1:16" s="3" customFormat="1" x14ac:dyDescent="0.2">
      <c r="A1878" s="2"/>
      <c r="B1878" s="2"/>
      <c r="C1878" s="2"/>
      <c r="D1878" s="2"/>
      <c r="E1878" s="2"/>
      <c r="F1878" s="2"/>
      <c r="G1878" s="2"/>
      <c r="H1878" s="2"/>
      <c r="I1878" s="2"/>
      <c r="J1878" s="2"/>
      <c r="K1878" s="2"/>
      <c r="L1878" s="2"/>
      <c r="M1878" s="2"/>
      <c r="N1878" s="2"/>
      <c r="O1878" s="2"/>
      <c r="P1878" s="82"/>
    </row>
    <row r="1879" spans="1:16" s="3" customFormat="1" x14ac:dyDescent="0.2">
      <c r="A1879" s="2"/>
      <c r="B1879" s="2"/>
      <c r="C1879" s="2"/>
      <c r="D1879" s="2"/>
      <c r="E1879" s="2"/>
      <c r="F1879" s="2"/>
      <c r="G1879" s="2"/>
      <c r="H1879" s="2"/>
      <c r="I1879" s="2"/>
      <c r="J1879" s="2"/>
      <c r="K1879" s="2"/>
      <c r="L1879" s="2"/>
      <c r="M1879" s="2"/>
      <c r="N1879" s="2"/>
      <c r="O1879" s="2"/>
      <c r="P1879" s="82"/>
    </row>
    <row r="1880" spans="1:16" s="3" customFormat="1" x14ac:dyDescent="0.2">
      <c r="A1880" s="2"/>
      <c r="B1880" s="2"/>
      <c r="C1880" s="2"/>
      <c r="D1880" s="2"/>
      <c r="E1880" s="2"/>
      <c r="F1880" s="2"/>
      <c r="G1880" s="2"/>
      <c r="H1880" s="2"/>
      <c r="I1880" s="2"/>
      <c r="J1880" s="2"/>
      <c r="K1880" s="2"/>
      <c r="L1880" s="2"/>
      <c r="M1880" s="2"/>
      <c r="N1880" s="2"/>
      <c r="O1880" s="2"/>
      <c r="P1880" s="82"/>
    </row>
    <row r="1881" spans="1:16" s="3" customFormat="1" x14ac:dyDescent="0.2">
      <c r="A1881" s="2"/>
      <c r="B1881" s="2"/>
      <c r="C1881" s="2"/>
      <c r="D1881" s="2"/>
      <c r="E1881" s="2"/>
      <c r="F1881" s="2"/>
      <c r="G1881" s="2"/>
      <c r="H1881" s="2"/>
      <c r="I1881" s="2"/>
      <c r="J1881" s="2"/>
      <c r="K1881" s="2"/>
      <c r="L1881" s="2"/>
      <c r="M1881" s="2"/>
      <c r="N1881" s="2"/>
      <c r="O1881" s="2"/>
      <c r="P1881" s="82"/>
    </row>
    <row r="1882" spans="1:16" s="3" customFormat="1" x14ac:dyDescent="0.2">
      <c r="A1882" s="2"/>
      <c r="B1882" s="2"/>
      <c r="C1882" s="2"/>
      <c r="D1882" s="2"/>
      <c r="E1882" s="2"/>
      <c r="F1882" s="2"/>
      <c r="G1882" s="2"/>
      <c r="H1882" s="2"/>
      <c r="I1882" s="2"/>
      <c r="J1882" s="2"/>
      <c r="K1882" s="2"/>
      <c r="L1882" s="2"/>
      <c r="M1882" s="2"/>
      <c r="N1882" s="2"/>
      <c r="O1882" s="2"/>
      <c r="P1882" s="82"/>
    </row>
    <row r="1883" spans="1:16" s="3" customFormat="1" x14ac:dyDescent="0.2">
      <c r="A1883" s="2"/>
      <c r="B1883" s="2"/>
      <c r="C1883" s="2"/>
      <c r="D1883" s="2"/>
      <c r="E1883" s="2"/>
      <c r="F1883" s="2"/>
      <c r="G1883" s="2"/>
      <c r="H1883" s="2"/>
      <c r="I1883" s="2"/>
      <c r="J1883" s="2"/>
      <c r="K1883" s="2"/>
      <c r="L1883" s="2"/>
      <c r="M1883" s="2"/>
      <c r="N1883" s="2"/>
      <c r="O1883" s="2"/>
      <c r="P1883" s="82"/>
    </row>
    <row r="1884" spans="1:16" s="3" customFormat="1" x14ac:dyDescent="0.2">
      <c r="A1884" s="2"/>
      <c r="B1884" s="2"/>
      <c r="C1884" s="2"/>
      <c r="D1884" s="2"/>
      <c r="E1884" s="2"/>
      <c r="F1884" s="2"/>
      <c r="G1884" s="2"/>
      <c r="H1884" s="2"/>
      <c r="I1884" s="2"/>
      <c r="J1884" s="2"/>
      <c r="K1884" s="2"/>
      <c r="L1884" s="2"/>
      <c r="M1884" s="2"/>
      <c r="N1884" s="2"/>
      <c r="O1884" s="2"/>
      <c r="P1884" s="82"/>
    </row>
    <row r="1885" spans="1:16" s="3" customFormat="1" x14ac:dyDescent="0.2">
      <c r="A1885" s="2"/>
      <c r="B1885" s="2"/>
      <c r="C1885" s="2"/>
      <c r="D1885" s="2"/>
      <c r="E1885" s="2"/>
      <c r="F1885" s="2"/>
      <c r="G1885" s="2"/>
      <c r="H1885" s="2"/>
      <c r="I1885" s="2"/>
      <c r="J1885" s="2"/>
      <c r="K1885" s="2"/>
      <c r="L1885" s="2"/>
      <c r="M1885" s="2"/>
      <c r="N1885" s="2"/>
      <c r="O1885" s="2"/>
      <c r="P1885" s="82"/>
    </row>
    <row r="1886" spans="1:16" s="3" customFormat="1" x14ac:dyDescent="0.2">
      <c r="A1886" s="2"/>
      <c r="B1886" s="2"/>
      <c r="C1886" s="2"/>
      <c r="D1886" s="2"/>
      <c r="E1886" s="2"/>
      <c r="F1886" s="2"/>
      <c r="G1886" s="2"/>
      <c r="H1886" s="2"/>
      <c r="I1886" s="2"/>
      <c r="J1886" s="2"/>
      <c r="K1886" s="2"/>
      <c r="L1886" s="2"/>
      <c r="M1886" s="2"/>
      <c r="N1886" s="2"/>
      <c r="O1886" s="2"/>
      <c r="P1886" s="82"/>
    </row>
    <row r="1887" spans="1:16" s="3" customFormat="1" x14ac:dyDescent="0.2">
      <c r="A1887" s="2"/>
      <c r="B1887" s="2"/>
      <c r="C1887" s="2"/>
      <c r="D1887" s="2"/>
      <c r="E1887" s="2"/>
      <c r="F1887" s="2"/>
      <c r="G1887" s="2"/>
      <c r="H1887" s="2"/>
      <c r="I1887" s="2"/>
      <c r="J1887" s="2"/>
      <c r="K1887" s="2"/>
      <c r="L1887" s="2"/>
      <c r="M1887" s="2"/>
      <c r="N1887" s="2"/>
      <c r="O1887" s="2"/>
      <c r="P1887" s="82"/>
    </row>
    <row r="1888" spans="1:16" s="3" customFormat="1" x14ac:dyDescent="0.2">
      <c r="A1888" s="2"/>
      <c r="B1888" s="2"/>
      <c r="C1888" s="2"/>
      <c r="D1888" s="2"/>
      <c r="E1888" s="2"/>
      <c r="F1888" s="2"/>
      <c r="G1888" s="2"/>
      <c r="H1888" s="2"/>
      <c r="I1888" s="2"/>
      <c r="J1888" s="2"/>
      <c r="K1888" s="2"/>
      <c r="L1888" s="2"/>
      <c r="M1888" s="2"/>
      <c r="N1888" s="2"/>
      <c r="O1888" s="2"/>
      <c r="P1888" s="82"/>
    </row>
    <row r="1889" spans="1:16" s="3" customFormat="1" x14ac:dyDescent="0.2">
      <c r="A1889" s="2"/>
      <c r="B1889" s="2"/>
      <c r="C1889" s="2"/>
      <c r="D1889" s="2"/>
      <c r="E1889" s="2"/>
      <c r="F1889" s="2"/>
      <c r="G1889" s="2"/>
      <c r="H1889" s="2"/>
      <c r="I1889" s="2"/>
      <c r="J1889" s="2"/>
      <c r="K1889" s="2"/>
      <c r="L1889" s="2"/>
      <c r="M1889" s="2"/>
      <c r="N1889" s="2"/>
      <c r="O1889" s="2"/>
      <c r="P1889" s="82"/>
    </row>
    <row r="1890" spans="1:16" s="3" customFormat="1" x14ac:dyDescent="0.2">
      <c r="A1890" s="2"/>
      <c r="B1890" s="2"/>
      <c r="C1890" s="2"/>
      <c r="D1890" s="2"/>
      <c r="E1890" s="2"/>
      <c r="F1890" s="2"/>
      <c r="G1890" s="2"/>
      <c r="H1890" s="2"/>
      <c r="I1890" s="2"/>
      <c r="J1890" s="2"/>
      <c r="K1890" s="2"/>
      <c r="L1890" s="2"/>
      <c r="M1890" s="2"/>
      <c r="N1890" s="2"/>
      <c r="O1890" s="2"/>
      <c r="P1890" s="82"/>
    </row>
    <row r="1891" spans="1:16" s="3" customFormat="1" x14ac:dyDescent="0.2">
      <c r="A1891" s="2"/>
      <c r="B1891" s="2"/>
      <c r="C1891" s="2"/>
      <c r="D1891" s="2"/>
      <c r="E1891" s="2"/>
      <c r="F1891" s="2"/>
      <c r="G1891" s="2"/>
      <c r="H1891" s="2"/>
      <c r="I1891" s="2"/>
      <c r="J1891" s="2"/>
      <c r="K1891" s="2"/>
      <c r="L1891" s="2"/>
      <c r="M1891" s="2"/>
      <c r="N1891" s="2"/>
      <c r="O1891" s="2"/>
      <c r="P1891" s="82"/>
    </row>
    <row r="1892" spans="1:16" s="3" customFormat="1" x14ac:dyDescent="0.2">
      <c r="A1892" s="2"/>
      <c r="B1892" s="2"/>
      <c r="C1892" s="2"/>
      <c r="D1892" s="2"/>
      <c r="E1892" s="2"/>
      <c r="F1892" s="2"/>
      <c r="G1892" s="2"/>
      <c r="H1892" s="2"/>
      <c r="I1892" s="2"/>
      <c r="J1892" s="2"/>
      <c r="K1892" s="2"/>
      <c r="L1892" s="2"/>
      <c r="M1892" s="2"/>
      <c r="N1892" s="2"/>
      <c r="O1892" s="2"/>
      <c r="P1892" s="82"/>
    </row>
    <row r="1893" spans="1:16" s="3" customFormat="1" x14ac:dyDescent="0.2">
      <c r="A1893" s="2"/>
      <c r="B1893" s="2"/>
      <c r="C1893" s="2"/>
      <c r="D1893" s="2"/>
      <c r="E1893" s="2"/>
      <c r="F1893" s="2"/>
      <c r="G1893" s="2"/>
      <c r="H1893" s="2"/>
      <c r="I1893" s="2"/>
      <c r="J1893" s="2"/>
      <c r="K1893" s="2"/>
      <c r="L1893" s="2"/>
      <c r="M1893" s="2"/>
      <c r="N1893" s="2"/>
      <c r="O1893" s="2"/>
      <c r="P1893" s="82"/>
    </row>
    <row r="1894" spans="1:16" s="3" customFormat="1" x14ac:dyDescent="0.2">
      <c r="A1894" s="2"/>
      <c r="B1894" s="2"/>
      <c r="C1894" s="2"/>
      <c r="D1894" s="2"/>
      <c r="E1894" s="2"/>
      <c r="F1894" s="2"/>
      <c r="G1894" s="2"/>
      <c r="H1894" s="2"/>
      <c r="I1894" s="2"/>
      <c r="J1894" s="2"/>
      <c r="K1894" s="2"/>
      <c r="L1894" s="2"/>
      <c r="M1894" s="2"/>
      <c r="N1894" s="2"/>
      <c r="O1894" s="2"/>
      <c r="P1894" s="82"/>
    </row>
    <row r="1895" spans="1:16" s="3" customFormat="1" x14ac:dyDescent="0.2">
      <c r="A1895" s="2"/>
      <c r="B1895" s="2"/>
      <c r="C1895" s="2"/>
      <c r="D1895" s="2"/>
      <c r="E1895" s="2"/>
      <c r="F1895" s="2"/>
      <c r="G1895" s="2"/>
      <c r="H1895" s="2"/>
      <c r="I1895" s="2"/>
      <c r="J1895" s="2"/>
      <c r="K1895" s="2"/>
      <c r="L1895" s="2"/>
      <c r="M1895" s="2"/>
      <c r="N1895" s="2"/>
      <c r="O1895" s="2"/>
      <c r="P1895" s="82"/>
    </row>
    <row r="1896" spans="1:16" s="3" customFormat="1" x14ac:dyDescent="0.2">
      <c r="A1896" s="2"/>
      <c r="B1896" s="2"/>
      <c r="C1896" s="2"/>
      <c r="D1896" s="2"/>
      <c r="E1896" s="2"/>
      <c r="F1896" s="2"/>
      <c r="G1896" s="2"/>
      <c r="H1896" s="2"/>
      <c r="I1896" s="2"/>
      <c r="J1896" s="2"/>
      <c r="K1896" s="2"/>
      <c r="L1896" s="2"/>
      <c r="M1896" s="2"/>
      <c r="N1896" s="2"/>
      <c r="O1896" s="2"/>
      <c r="P1896" s="82"/>
    </row>
    <row r="1897" spans="1:16" s="3" customFormat="1" x14ac:dyDescent="0.2">
      <c r="A1897" s="2"/>
      <c r="B1897" s="2"/>
      <c r="C1897" s="2"/>
      <c r="D1897" s="2"/>
      <c r="E1897" s="2"/>
      <c r="F1897" s="2"/>
      <c r="G1897" s="2"/>
      <c r="H1897" s="2"/>
      <c r="I1897" s="2"/>
      <c r="J1897" s="2"/>
      <c r="K1897" s="2"/>
      <c r="L1897" s="2"/>
      <c r="M1897" s="2"/>
      <c r="N1897" s="2"/>
      <c r="O1897" s="2"/>
      <c r="P1897" s="82"/>
    </row>
    <row r="1898" spans="1:16" s="3" customFormat="1" x14ac:dyDescent="0.2">
      <c r="A1898" s="2"/>
      <c r="B1898" s="2"/>
      <c r="C1898" s="2"/>
      <c r="D1898" s="2"/>
      <c r="E1898" s="2"/>
      <c r="F1898" s="2"/>
      <c r="G1898" s="2"/>
      <c r="H1898" s="2"/>
      <c r="I1898" s="2"/>
      <c r="J1898" s="2"/>
      <c r="K1898" s="2"/>
      <c r="L1898" s="2"/>
      <c r="M1898" s="2"/>
      <c r="N1898" s="2"/>
      <c r="O1898" s="2"/>
      <c r="P1898" s="82"/>
    </row>
    <row r="1899" spans="1:16" s="3" customFormat="1" x14ac:dyDescent="0.2">
      <c r="A1899" s="2"/>
      <c r="B1899" s="2"/>
      <c r="C1899" s="2"/>
      <c r="D1899" s="2"/>
      <c r="E1899" s="2"/>
      <c r="F1899" s="2"/>
      <c r="G1899" s="2"/>
      <c r="H1899" s="2"/>
      <c r="I1899" s="2"/>
      <c r="J1899" s="2"/>
      <c r="K1899" s="2"/>
      <c r="L1899" s="2"/>
      <c r="M1899" s="2"/>
      <c r="N1899" s="2"/>
      <c r="O1899" s="2"/>
      <c r="P1899" s="82"/>
    </row>
    <row r="1900" spans="1:16" s="3" customFormat="1" x14ac:dyDescent="0.2">
      <c r="A1900" s="2"/>
      <c r="B1900" s="2"/>
      <c r="C1900" s="2"/>
      <c r="D1900" s="2"/>
      <c r="E1900" s="2"/>
      <c r="F1900" s="2"/>
      <c r="G1900" s="2"/>
      <c r="H1900" s="2"/>
      <c r="I1900" s="2"/>
      <c r="J1900" s="2"/>
      <c r="K1900" s="2"/>
      <c r="L1900" s="2"/>
      <c r="M1900" s="2"/>
      <c r="N1900" s="2"/>
      <c r="O1900" s="2"/>
      <c r="P1900" s="82"/>
    </row>
    <row r="1901" spans="1:16" s="3" customFormat="1" x14ac:dyDescent="0.2">
      <c r="A1901" s="2"/>
      <c r="B1901" s="2"/>
      <c r="C1901" s="2"/>
      <c r="D1901" s="2"/>
      <c r="E1901" s="2"/>
      <c r="F1901" s="2"/>
      <c r="G1901" s="2"/>
      <c r="H1901" s="2"/>
      <c r="I1901" s="2"/>
      <c r="J1901" s="2"/>
      <c r="K1901" s="2"/>
      <c r="L1901" s="2"/>
      <c r="M1901" s="2"/>
      <c r="N1901" s="2"/>
      <c r="O1901" s="2"/>
      <c r="P1901" s="82"/>
    </row>
    <row r="1902" spans="1:16" s="3" customFormat="1" x14ac:dyDescent="0.2">
      <c r="A1902" s="2"/>
      <c r="B1902" s="2"/>
      <c r="C1902" s="2"/>
      <c r="D1902" s="2"/>
      <c r="E1902" s="2"/>
      <c r="F1902" s="2"/>
      <c r="G1902" s="2"/>
      <c r="H1902" s="2"/>
      <c r="I1902" s="2"/>
      <c r="J1902" s="2"/>
      <c r="K1902" s="2"/>
      <c r="L1902" s="2"/>
      <c r="M1902" s="2"/>
      <c r="N1902" s="2"/>
      <c r="O1902" s="2"/>
      <c r="P1902" s="82"/>
    </row>
    <row r="1903" spans="1:16" s="3" customFormat="1" x14ac:dyDescent="0.2">
      <c r="A1903" s="2"/>
      <c r="B1903" s="2"/>
      <c r="C1903" s="2"/>
      <c r="D1903" s="2"/>
      <c r="E1903" s="2"/>
      <c r="F1903" s="2"/>
      <c r="G1903" s="2"/>
      <c r="H1903" s="2"/>
      <c r="I1903" s="2"/>
      <c r="J1903" s="2"/>
      <c r="K1903" s="2"/>
      <c r="L1903" s="2"/>
      <c r="M1903" s="2"/>
      <c r="N1903" s="2"/>
      <c r="O1903" s="2"/>
      <c r="P1903" s="82"/>
    </row>
    <row r="1904" spans="1:16" s="3" customFormat="1" x14ac:dyDescent="0.2">
      <c r="A1904" s="2"/>
      <c r="B1904" s="2"/>
      <c r="C1904" s="2"/>
      <c r="D1904" s="2"/>
      <c r="E1904" s="2"/>
      <c r="F1904" s="2"/>
      <c r="G1904" s="2"/>
      <c r="H1904" s="2"/>
      <c r="I1904" s="2"/>
      <c r="J1904" s="2"/>
      <c r="K1904" s="2"/>
      <c r="L1904" s="2"/>
      <c r="M1904" s="2"/>
      <c r="N1904" s="2"/>
      <c r="O1904" s="2"/>
      <c r="P1904" s="82"/>
    </row>
    <row r="1905" spans="1:16" s="3" customFormat="1" x14ac:dyDescent="0.2">
      <c r="A1905" s="2"/>
      <c r="B1905" s="2"/>
      <c r="C1905" s="2"/>
      <c r="D1905" s="2"/>
      <c r="E1905" s="2"/>
      <c r="F1905" s="2"/>
      <c r="G1905" s="2"/>
      <c r="H1905" s="2"/>
      <c r="I1905" s="2"/>
      <c r="J1905" s="2"/>
      <c r="K1905" s="2"/>
      <c r="L1905" s="2"/>
      <c r="M1905" s="2"/>
      <c r="N1905" s="2"/>
      <c r="O1905" s="2"/>
      <c r="P1905" s="82"/>
    </row>
    <row r="1906" spans="1:16" s="3" customFormat="1" x14ac:dyDescent="0.2">
      <c r="A1906" s="2"/>
      <c r="B1906" s="2"/>
      <c r="C1906" s="2"/>
      <c r="D1906" s="2"/>
      <c r="E1906" s="2"/>
      <c r="F1906" s="2"/>
      <c r="G1906" s="2"/>
      <c r="H1906" s="2"/>
      <c r="I1906" s="2"/>
      <c r="J1906" s="2"/>
      <c r="K1906" s="2"/>
      <c r="L1906" s="2"/>
      <c r="M1906" s="2"/>
      <c r="N1906" s="2"/>
      <c r="O1906" s="2"/>
      <c r="P1906" s="82"/>
    </row>
    <row r="1907" spans="1:16" s="3" customFormat="1" x14ac:dyDescent="0.2">
      <c r="A1907" s="2"/>
      <c r="B1907" s="2"/>
      <c r="C1907" s="2"/>
      <c r="D1907" s="2"/>
      <c r="E1907" s="2"/>
      <c r="F1907" s="2"/>
      <c r="G1907" s="2"/>
      <c r="H1907" s="2"/>
      <c r="I1907" s="2"/>
      <c r="J1907" s="2"/>
      <c r="K1907" s="2"/>
      <c r="L1907" s="2"/>
      <c r="M1907" s="2"/>
      <c r="N1907" s="2"/>
      <c r="O1907" s="2"/>
      <c r="P1907" s="82"/>
    </row>
    <row r="1908" spans="1:16" s="3" customFormat="1" x14ac:dyDescent="0.2">
      <c r="A1908" s="2"/>
      <c r="B1908" s="2"/>
      <c r="C1908" s="2"/>
      <c r="D1908" s="2"/>
      <c r="E1908" s="2"/>
      <c r="F1908" s="2"/>
      <c r="G1908" s="2"/>
      <c r="H1908" s="2"/>
      <c r="I1908" s="2"/>
      <c r="J1908" s="2"/>
      <c r="K1908" s="2"/>
      <c r="L1908" s="2"/>
      <c r="M1908" s="2"/>
      <c r="N1908" s="2"/>
      <c r="O1908" s="2"/>
      <c r="P1908" s="82"/>
    </row>
    <row r="1909" spans="1:16" s="3" customFormat="1" x14ac:dyDescent="0.2">
      <c r="A1909" s="2"/>
      <c r="B1909" s="2"/>
      <c r="C1909" s="2"/>
      <c r="D1909" s="2"/>
      <c r="E1909" s="2"/>
      <c r="F1909" s="2"/>
      <c r="G1909" s="2"/>
      <c r="H1909" s="2"/>
      <c r="I1909" s="2"/>
      <c r="J1909" s="2"/>
      <c r="K1909" s="2"/>
      <c r="L1909" s="2"/>
      <c r="M1909" s="2"/>
      <c r="N1909" s="2"/>
      <c r="O1909" s="2"/>
      <c r="P1909" s="82"/>
    </row>
    <row r="1910" spans="1:16" s="3" customFormat="1" x14ac:dyDescent="0.2">
      <c r="A1910" s="2"/>
      <c r="B1910" s="2"/>
      <c r="C1910" s="2"/>
      <c r="D1910" s="2"/>
      <c r="E1910" s="2"/>
      <c r="F1910" s="2"/>
      <c r="G1910" s="2"/>
      <c r="H1910" s="2"/>
      <c r="I1910" s="2"/>
      <c r="J1910" s="2"/>
      <c r="K1910" s="2"/>
      <c r="L1910" s="2"/>
      <c r="M1910" s="2"/>
      <c r="N1910" s="2"/>
      <c r="O1910" s="2"/>
      <c r="P1910" s="82"/>
    </row>
    <row r="1911" spans="1:16" s="3" customFormat="1" x14ac:dyDescent="0.2">
      <c r="A1911" s="2"/>
      <c r="B1911" s="2"/>
      <c r="C1911" s="2"/>
      <c r="D1911" s="2"/>
      <c r="E1911" s="2"/>
      <c r="F1911" s="2"/>
      <c r="G1911" s="2"/>
      <c r="H1911" s="2"/>
      <c r="I1911" s="2"/>
      <c r="J1911" s="2"/>
      <c r="K1911" s="2"/>
      <c r="L1911" s="2"/>
      <c r="M1911" s="2"/>
      <c r="N1911" s="2"/>
      <c r="O1911" s="2"/>
      <c r="P1911" s="82"/>
    </row>
    <row r="1912" spans="1:16" s="3" customFormat="1" x14ac:dyDescent="0.2">
      <c r="A1912" s="2"/>
      <c r="B1912" s="2"/>
      <c r="C1912" s="2"/>
      <c r="D1912" s="2"/>
      <c r="E1912" s="2"/>
      <c r="F1912" s="2"/>
      <c r="G1912" s="2"/>
      <c r="H1912" s="2"/>
      <c r="I1912" s="2"/>
      <c r="J1912" s="2"/>
      <c r="K1912" s="2"/>
      <c r="L1912" s="2"/>
      <c r="M1912" s="2"/>
      <c r="N1912" s="2"/>
      <c r="O1912" s="2"/>
      <c r="P1912" s="82"/>
    </row>
    <row r="1913" spans="1:16" s="3" customFormat="1" x14ac:dyDescent="0.2">
      <c r="A1913" s="2"/>
      <c r="B1913" s="2"/>
      <c r="C1913" s="2"/>
      <c r="D1913" s="2"/>
      <c r="E1913" s="2"/>
      <c r="F1913" s="2"/>
      <c r="G1913" s="2"/>
      <c r="H1913" s="2"/>
      <c r="I1913" s="2"/>
      <c r="J1913" s="2"/>
      <c r="K1913" s="2"/>
      <c r="L1913" s="2"/>
      <c r="M1913" s="2"/>
      <c r="N1913" s="2"/>
      <c r="O1913" s="2"/>
      <c r="P1913" s="82"/>
    </row>
    <row r="1914" spans="1:16" s="3" customFormat="1" x14ac:dyDescent="0.2">
      <c r="A1914" s="2"/>
      <c r="B1914" s="2"/>
      <c r="C1914" s="2"/>
      <c r="D1914" s="2"/>
      <c r="E1914" s="2"/>
      <c r="F1914" s="2"/>
      <c r="G1914" s="2"/>
      <c r="H1914" s="2"/>
      <c r="I1914" s="2"/>
      <c r="J1914" s="2"/>
      <c r="K1914" s="2"/>
      <c r="L1914" s="2"/>
      <c r="M1914" s="2"/>
      <c r="N1914" s="2"/>
      <c r="O1914" s="2"/>
      <c r="P1914" s="82"/>
    </row>
    <row r="1915" spans="1:16" s="3" customFormat="1" x14ac:dyDescent="0.2">
      <c r="A1915" s="2"/>
      <c r="B1915" s="2"/>
      <c r="C1915" s="2"/>
      <c r="D1915" s="2"/>
      <c r="E1915" s="2"/>
      <c r="F1915" s="2"/>
      <c r="G1915" s="2"/>
      <c r="H1915" s="2"/>
      <c r="I1915" s="2"/>
      <c r="J1915" s="2"/>
      <c r="K1915" s="2"/>
      <c r="L1915" s="2"/>
      <c r="M1915" s="2"/>
      <c r="N1915" s="2"/>
      <c r="O1915" s="2"/>
      <c r="P1915" s="82"/>
    </row>
    <row r="1916" spans="1:16" s="3" customFormat="1" x14ac:dyDescent="0.2">
      <c r="A1916" s="2"/>
      <c r="B1916" s="2"/>
      <c r="C1916" s="2"/>
      <c r="D1916" s="2"/>
      <c r="E1916" s="2"/>
      <c r="F1916" s="2"/>
      <c r="G1916" s="2"/>
      <c r="H1916" s="2"/>
      <c r="I1916" s="2"/>
      <c r="J1916" s="2"/>
      <c r="K1916" s="2"/>
      <c r="L1916" s="2"/>
      <c r="M1916" s="2"/>
      <c r="N1916" s="2"/>
      <c r="O1916" s="2"/>
      <c r="P1916" s="82"/>
    </row>
    <row r="1917" spans="1:16" s="3" customFormat="1" x14ac:dyDescent="0.2">
      <c r="A1917" s="2"/>
      <c r="B1917" s="2"/>
      <c r="C1917" s="2"/>
      <c r="D1917" s="2"/>
      <c r="E1917" s="2"/>
      <c r="F1917" s="2"/>
      <c r="G1917" s="2"/>
      <c r="H1917" s="2"/>
      <c r="I1917" s="2"/>
      <c r="J1917" s="2"/>
      <c r="K1917" s="2"/>
      <c r="L1917" s="2"/>
      <c r="M1917" s="2"/>
      <c r="N1917" s="2"/>
      <c r="O1917" s="2"/>
      <c r="P1917" s="82"/>
    </row>
    <row r="1918" spans="1:16" s="3" customFormat="1" x14ac:dyDescent="0.2">
      <c r="A1918" s="2"/>
      <c r="B1918" s="2"/>
      <c r="C1918" s="2"/>
      <c r="D1918" s="2"/>
      <c r="E1918" s="2"/>
      <c r="F1918" s="2"/>
      <c r="G1918" s="2"/>
      <c r="H1918" s="2"/>
      <c r="I1918" s="2"/>
      <c r="J1918" s="2"/>
      <c r="K1918" s="2"/>
      <c r="L1918" s="2"/>
      <c r="M1918" s="2"/>
      <c r="N1918" s="2"/>
      <c r="O1918" s="2"/>
      <c r="P1918" s="82"/>
    </row>
    <row r="1919" spans="1:16" s="3" customFormat="1" x14ac:dyDescent="0.2">
      <c r="A1919" s="2"/>
      <c r="B1919" s="2"/>
      <c r="C1919" s="2"/>
      <c r="D1919" s="2"/>
      <c r="E1919" s="2"/>
      <c r="F1919" s="2"/>
      <c r="G1919" s="2"/>
      <c r="H1919" s="2"/>
      <c r="I1919" s="2"/>
      <c r="J1919" s="2"/>
      <c r="K1919" s="2"/>
      <c r="L1919" s="2"/>
      <c r="M1919" s="2"/>
      <c r="N1919" s="2"/>
      <c r="O1919" s="2"/>
      <c r="P1919" s="82"/>
    </row>
    <row r="1920" spans="1:16" s="3" customFormat="1" x14ac:dyDescent="0.2">
      <c r="A1920" s="2"/>
      <c r="B1920" s="2"/>
      <c r="C1920" s="2"/>
      <c r="D1920" s="2"/>
      <c r="E1920" s="2"/>
      <c r="F1920" s="2"/>
      <c r="G1920" s="2"/>
      <c r="H1920" s="2"/>
      <c r="I1920" s="2"/>
      <c r="J1920" s="2"/>
      <c r="K1920" s="2"/>
      <c r="L1920" s="2"/>
      <c r="M1920" s="2"/>
      <c r="N1920" s="2"/>
      <c r="O1920" s="2"/>
      <c r="P1920" s="82"/>
    </row>
    <row r="1921" spans="1:16" s="3" customFormat="1" x14ac:dyDescent="0.2">
      <c r="A1921" s="2"/>
      <c r="B1921" s="2"/>
      <c r="C1921" s="2"/>
      <c r="D1921" s="2"/>
      <c r="E1921" s="2"/>
      <c r="F1921" s="2"/>
      <c r="G1921" s="2"/>
      <c r="H1921" s="2"/>
      <c r="I1921" s="2"/>
      <c r="J1921" s="2"/>
      <c r="K1921" s="2"/>
      <c r="L1921" s="2"/>
      <c r="M1921" s="2"/>
      <c r="N1921" s="2"/>
      <c r="O1921" s="2"/>
      <c r="P1921" s="82"/>
    </row>
    <row r="1922" spans="1:16" s="3" customFormat="1" x14ac:dyDescent="0.2">
      <c r="A1922" s="2"/>
      <c r="B1922" s="2"/>
      <c r="C1922" s="2"/>
      <c r="D1922" s="2"/>
      <c r="E1922" s="2"/>
      <c r="F1922" s="2"/>
      <c r="G1922" s="2"/>
      <c r="H1922" s="2"/>
      <c r="I1922" s="2"/>
      <c r="J1922" s="2"/>
      <c r="K1922" s="2"/>
      <c r="L1922" s="2"/>
      <c r="M1922" s="2"/>
      <c r="N1922" s="2"/>
      <c r="O1922" s="2"/>
      <c r="P1922" s="82"/>
    </row>
    <row r="1923" spans="1:16" s="3" customFormat="1" x14ac:dyDescent="0.2">
      <c r="A1923" s="2"/>
      <c r="B1923" s="2"/>
      <c r="C1923" s="2"/>
      <c r="D1923" s="2"/>
      <c r="E1923" s="2"/>
      <c r="F1923" s="2"/>
      <c r="G1923" s="2"/>
      <c r="H1923" s="2"/>
      <c r="I1923" s="2"/>
      <c r="J1923" s="2"/>
      <c r="K1923" s="2"/>
      <c r="L1923" s="2"/>
      <c r="M1923" s="2"/>
      <c r="N1923" s="2"/>
      <c r="O1923" s="2"/>
      <c r="P1923" s="82"/>
    </row>
    <row r="1924" spans="1:16" s="3" customFormat="1" x14ac:dyDescent="0.2">
      <c r="A1924" s="2"/>
      <c r="B1924" s="2"/>
      <c r="C1924" s="2"/>
      <c r="D1924" s="2"/>
      <c r="E1924" s="2"/>
      <c r="F1924" s="2"/>
      <c r="G1924" s="2"/>
      <c r="H1924" s="2"/>
      <c r="I1924" s="2"/>
      <c r="J1924" s="2"/>
      <c r="K1924" s="2"/>
      <c r="L1924" s="2"/>
      <c r="M1924" s="2"/>
      <c r="N1924" s="2"/>
      <c r="O1924" s="2"/>
      <c r="P1924" s="82"/>
    </row>
    <row r="1925" spans="1:16" s="3" customFormat="1" x14ac:dyDescent="0.2">
      <c r="A1925" s="2"/>
      <c r="B1925" s="2"/>
      <c r="C1925" s="2"/>
      <c r="D1925" s="2"/>
      <c r="E1925" s="2"/>
      <c r="F1925" s="2"/>
      <c r="G1925" s="2"/>
      <c r="H1925" s="2"/>
      <c r="I1925" s="2"/>
      <c r="J1925" s="2"/>
      <c r="K1925" s="2"/>
      <c r="L1925" s="2"/>
      <c r="M1925" s="2"/>
      <c r="N1925" s="2"/>
      <c r="O1925" s="2"/>
      <c r="P1925" s="82"/>
    </row>
    <row r="1926" spans="1:16" s="3" customFormat="1" x14ac:dyDescent="0.2">
      <c r="A1926" s="2"/>
      <c r="B1926" s="2"/>
      <c r="C1926" s="2"/>
      <c r="D1926" s="2"/>
      <c r="E1926" s="2"/>
      <c r="F1926" s="2"/>
      <c r="G1926" s="2"/>
      <c r="H1926" s="2"/>
      <c r="I1926" s="2"/>
      <c r="J1926" s="2"/>
      <c r="K1926" s="2"/>
      <c r="L1926" s="2"/>
      <c r="M1926" s="2"/>
      <c r="N1926" s="2"/>
      <c r="O1926" s="2"/>
      <c r="P1926" s="82"/>
    </row>
    <row r="1927" spans="1:16" s="3" customFormat="1" x14ac:dyDescent="0.2">
      <c r="A1927" s="2"/>
      <c r="B1927" s="2"/>
      <c r="C1927" s="2"/>
      <c r="D1927" s="2"/>
      <c r="E1927" s="2"/>
      <c r="F1927" s="2"/>
      <c r="G1927" s="2"/>
      <c r="H1927" s="2"/>
      <c r="I1927" s="2"/>
      <c r="J1927" s="2"/>
      <c r="K1927" s="2"/>
      <c r="L1927" s="2"/>
      <c r="M1927" s="2"/>
      <c r="N1927" s="2"/>
      <c r="O1927" s="2"/>
      <c r="P1927" s="82"/>
    </row>
    <row r="1928" spans="1:16" s="3" customFormat="1" x14ac:dyDescent="0.2">
      <c r="A1928" s="2"/>
      <c r="B1928" s="2"/>
      <c r="C1928" s="2"/>
      <c r="D1928" s="2"/>
      <c r="E1928" s="2"/>
      <c r="F1928" s="2"/>
      <c r="G1928" s="2"/>
      <c r="H1928" s="2"/>
      <c r="I1928" s="2"/>
      <c r="J1928" s="2"/>
      <c r="K1928" s="2"/>
      <c r="L1928" s="2"/>
      <c r="M1928" s="2"/>
      <c r="N1928" s="2"/>
      <c r="O1928" s="2"/>
      <c r="P1928" s="82"/>
    </row>
    <row r="1929" spans="1:16" s="3" customFormat="1" x14ac:dyDescent="0.2">
      <c r="A1929" s="2"/>
      <c r="B1929" s="2"/>
      <c r="C1929" s="2"/>
      <c r="D1929" s="2"/>
      <c r="E1929" s="2"/>
      <c r="F1929" s="2"/>
      <c r="G1929" s="2"/>
      <c r="H1929" s="2"/>
      <c r="I1929" s="2"/>
      <c r="J1929" s="2"/>
      <c r="K1929" s="2"/>
      <c r="L1929" s="2"/>
      <c r="M1929" s="2"/>
      <c r="N1929" s="2"/>
      <c r="O1929" s="2"/>
      <c r="P1929" s="82"/>
    </row>
    <row r="1930" spans="1:16" s="3" customFormat="1" x14ac:dyDescent="0.2">
      <c r="A1930" s="2"/>
      <c r="B1930" s="2"/>
      <c r="C1930" s="2"/>
      <c r="D1930" s="2"/>
      <c r="E1930" s="2"/>
      <c r="F1930" s="2"/>
      <c r="G1930" s="2"/>
      <c r="H1930" s="2"/>
      <c r="I1930" s="2"/>
      <c r="J1930" s="2"/>
      <c r="K1930" s="2"/>
      <c r="L1930" s="2"/>
      <c r="M1930" s="2"/>
      <c r="N1930" s="2"/>
      <c r="O1930" s="2"/>
      <c r="P1930" s="82"/>
    </row>
    <row r="1931" spans="1:16" s="3" customFormat="1" x14ac:dyDescent="0.2">
      <c r="A1931" s="2"/>
      <c r="B1931" s="2"/>
      <c r="C1931" s="2"/>
      <c r="D1931" s="2"/>
      <c r="E1931" s="2"/>
      <c r="F1931" s="2"/>
      <c r="G1931" s="2"/>
      <c r="H1931" s="2"/>
      <c r="I1931" s="2"/>
      <c r="J1931" s="2"/>
      <c r="K1931" s="2"/>
      <c r="L1931" s="2"/>
      <c r="M1931" s="2"/>
      <c r="N1931" s="2"/>
      <c r="O1931" s="2"/>
      <c r="P1931" s="82"/>
    </row>
    <row r="1932" spans="1:16" s="3" customFormat="1" x14ac:dyDescent="0.2">
      <c r="A1932" s="2"/>
      <c r="B1932" s="2"/>
      <c r="C1932" s="2"/>
      <c r="D1932" s="2"/>
      <c r="E1932" s="2"/>
      <c r="F1932" s="2"/>
      <c r="G1932" s="2"/>
      <c r="H1932" s="2"/>
      <c r="I1932" s="2"/>
      <c r="J1932" s="2"/>
      <c r="K1932" s="2"/>
      <c r="L1932" s="2"/>
      <c r="M1932" s="2"/>
      <c r="N1932" s="2"/>
      <c r="O1932" s="2"/>
      <c r="P1932" s="82"/>
    </row>
    <row r="1933" spans="1:16" s="3" customFormat="1" x14ac:dyDescent="0.2">
      <c r="A1933" s="2"/>
      <c r="B1933" s="2"/>
      <c r="C1933" s="2"/>
      <c r="D1933" s="2"/>
      <c r="E1933" s="2"/>
      <c r="F1933" s="2"/>
      <c r="G1933" s="2"/>
      <c r="H1933" s="2"/>
      <c r="I1933" s="2"/>
      <c r="J1933" s="2"/>
      <c r="K1933" s="2"/>
      <c r="L1933" s="2"/>
      <c r="M1933" s="2"/>
      <c r="N1933" s="2"/>
      <c r="O1933" s="2"/>
      <c r="P1933" s="82"/>
    </row>
    <row r="1934" spans="1:16" s="3" customFormat="1" x14ac:dyDescent="0.2">
      <c r="A1934" s="2"/>
      <c r="B1934" s="2"/>
      <c r="C1934" s="2"/>
      <c r="D1934" s="2"/>
      <c r="E1934" s="2"/>
      <c r="F1934" s="2"/>
      <c r="G1934" s="2"/>
      <c r="H1934" s="2"/>
      <c r="I1934" s="2"/>
      <c r="J1934" s="2"/>
      <c r="K1934" s="2"/>
      <c r="L1934" s="2"/>
      <c r="M1934" s="2"/>
      <c r="N1934" s="2"/>
      <c r="O1934" s="2"/>
      <c r="P1934" s="82"/>
    </row>
    <row r="1935" spans="1:16" s="3" customFormat="1" x14ac:dyDescent="0.2">
      <c r="A1935" s="2"/>
      <c r="B1935" s="2"/>
      <c r="C1935" s="2"/>
      <c r="D1935" s="2"/>
      <c r="E1935" s="2"/>
      <c r="F1935" s="2"/>
      <c r="G1935" s="2"/>
      <c r="H1935" s="2"/>
      <c r="I1935" s="2"/>
      <c r="J1935" s="2"/>
      <c r="K1935" s="2"/>
      <c r="L1935" s="2"/>
      <c r="M1935" s="2"/>
      <c r="N1935" s="2"/>
      <c r="O1935" s="2"/>
      <c r="P1935" s="82"/>
    </row>
    <row r="1936" spans="1:16" s="3" customFormat="1" x14ac:dyDescent="0.2">
      <c r="A1936" s="2"/>
      <c r="B1936" s="2"/>
      <c r="C1936" s="2"/>
      <c r="D1936" s="2"/>
      <c r="E1936" s="2"/>
      <c r="F1936" s="2"/>
      <c r="G1936" s="2"/>
      <c r="H1936" s="2"/>
      <c r="I1936" s="2"/>
      <c r="J1936" s="2"/>
      <c r="K1936" s="2"/>
      <c r="L1936" s="2"/>
      <c r="M1936" s="2"/>
      <c r="N1936" s="2"/>
      <c r="O1936" s="2"/>
      <c r="P1936" s="82"/>
    </row>
    <row r="1937" spans="1:16" s="3" customFormat="1" x14ac:dyDescent="0.2">
      <c r="A1937" s="2"/>
      <c r="B1937" s="2"/>
      <c r="C1937" s="2"/>
      <c r="D1937" s="2"/>
      <c r="E1937" s="2"/>
      <c r="F1937" s="2"/>
      <c r="G1937" s="2"/>
      <c r="H1937" s="2"/>
      <c r="I1937" s="2"/>
      <c r="J1937" s="2"/>
      <c r="K1937" s="2"/>
      <c r="L1937" s="2"/>
      <c r="M1937" s="2"/>
      <c r="N1937" s="2"/>
      <c r="O1937" s="2"/>
      <c r="P1937" s="82"/>
    </row>
    <row r="1938" spans="1:16" s="3" customFormat="1" x14ac:dyDescent="0.2">
      <c r="A1938" s="2"/>
      <c r="B1938" s="2"/>
      <c r="C1938" s="2"/>
      <c r="D1938" s="2"/>
      <c r="E1938" s="2"/>
      <c r="F1938" s="2"/>
      <c r="G1938" s="2"/>
      <c r="H1938" s="2"/>
      <c r="I1938" s="2"/>
      <c r="J1938" s="2"/>
      <c r="K1938" s="2"/>
      <c r="L1938" s="2"/>
      <c r="M1938" s="2"/>
      <c r="N1938" s="2"/>
      <c r="O1938" s="2"/>
      <c r="P1938" s="82"/>
    </row>
    <row r="1939" spans="1:16" s="3" customFormat="1" x14ac:dyDescent="0.2">
      <c r="A1939" s="2"/>
      <c r="B1939" s="2"/>
      <c r="C1939" s="2"/>
      <c r="D1939" s="2"/>
      <c r="E1939" s="2"/>
      <c r="F1939" s="2"/>
      <c r="G1939" s="2"/>
      <c r="H1939" s="2"/>
      <c r="I1939" s="2"/>
      <c r="J1939" s="2"/>
      <c r="K1939" s="2"/>
      <c r="L1939" s="2"/>
      <c r="M1939" s="2"/>
      <c r="N1939" s="2"/>
      <c r="O1939" s="2"/>
      <c r="P1939" s="82"/>
    </row>
    <row r="1940" spans="1:16" s="3" customFormat="1" x14ac:dyDescent="0.2">
      <c r="A1940" s="2"/>
      <c r="B1940" s="2"/>
      <c r="C1940" s="2"/>
      <c r="D1940" s="2"/>
      <c r="E1940" s="2"/>
      <c r="F1940" s="2"/>
      <c r="G1940" s="2"/>
      <c r="H1940" s="2"/>
      <c r="I1940" s="2"/>
      <c r="J1940" s="2"/>
      <c r="K1940" s="2"/>
      <c r="L1940" s="2"/>
      <c r="M1940" s="2"/>
      <c r="N1940" s="2"/>
      <c r="O1940" s="2"/>
      <c r="P1940" s="82"/>
    </row>
    <row r="1941" spans="1:16" s="3" customFormat="1" x14ac:dyDescent="0.2">
      <c r="A1941" s="2"/>
      <c r="B1941" s="2"/>
      <c r="C1941" s="2"/>
      <c r="D1941" s="2"/>
      <c r="E1941" s="2"/>
      <c r="F1941" s="2"/>
      <c r="G1941" s="2"/>
      <c r="H1941" s="2"/>
      <c r="I1941" s="2"/>
      <c r="J1941" s="2"/>
      <c r="K1941" s="2"/>
      <c r="L1941" s="2"/>
      <c r="M1941" s="2"/>
      <c r="N1941" s="2"/>
      <c r="O1941" s="2"/>
      <c r="P1941" s="82"/>
    </row>
    <row r="1942" spans="1:16" s="3" customFormat="1" x14ac:dyDescent="0.2">
      <c r="A1942" s="2"/>
      <c r="B1942" s="2"/>
      <c r="C1942" s="2"/>
      <c r="D1942" s="2"/>
      <c r="E1942" s="2"/>
      <c r="F1942" s="2"/>
      <c r="G1942" s="2"/>
      <c r="H1942" s="2"/>
      <c r="I1942" s="2"/>
      <c r="J1942" s="2"/>
      <c r="K1942" s="2"/>
      <c r="L1942" s="2"/>
      <c r="M1942" s="2"/>
      <c r="N1942" s="2"/>
      <c r="O1942" s="2"/>
      <c r="P1942" s="82"/>
    </row>
    <row r="1943" spans="1:16" s="3" customFormat="1" x14ac:dyDescent="0.2">
      <c r="A1943" s="2"/>
      <c r="B1943" s="2"/>
      <c r="C1943" s="2"/>
      <c r="D1943" s="2"/>
      <c r="E1943" s="2"/>
      <c r="F1943" s="2"/>
      <c r="G1943" s="2"/>
      <c r="H1943" s="2"/>
      <c r="I1943" s="2"/>
      <c r="J1943" s="2"/>
      <c r="K1943" s="2"/>
      <c r="L1943" s="2"/>
      <c r="M1943" s="2"/>
      <c r="N1943" s="2"/>
      <c r="O1943" s="2"/>
      <c r="P1943" s="82"/>
    </row>
    <row r="1944" spans="1:16" s="3" customFormat="1" x14ac:dyDescent="0.2">
      <c r="A1944" s="2"/>
      <c r="B1944" s="2"/>
      <c r="C1944" s="2"/>
      <c r="D1944" s="2"/>
      <c r="E1944" s="2"/>
      <c r="F1944" s="2"/>
      <c r="G1944" s="2"/>
      <c r="H1944" s="2"/>
      <c r="I1944" s="2"/>
      <c r="J1944" s="2"/>
      <c r="K1944" s="2"/>
      <c r="L1944" s="2"/>
      <c r="M1944" s="2"/>
      <c r="N1944" s="2"/>
      <c r="O1944" s="2"/>
      <c r="P1944" s="82"/>
    </row>
    <row r="1945" spans="1:16" s="3" customFormat="1" x14ac:dyDescent="0.2">
      <c r="A1945" s="2"/>
      <c r="B1945" s="2"/>
      <c r="C1945" s="2"/>
      <c r="D1945" s="2"/>
      <c r="E1945" s="2"/>
      <c r="F1945" s="2"/>
      <c r="G1945" s="2"/>
      <c r="H1945" s="2"/>
      <c r="I1945" s="2"/>
      <c r="J1945" s="2"/>
      <c r="K1945" s="2"/>
      <c r="L1945" s="2"/>
      <c r="M1945" s="2"/>
      <c r="N1945" s="2"/>
      <c r="O1945" s="2"/>
      <c r="P1945" s="82"/>
    </row>
    <row r="1946" spans="1:16" s="3" customFormat="1" x14ac:dyDescent="0.2">
      <c r="A1946" s="2"/>
      <c r="B1946" s="2"/>
      <c r="C1946" s="2"/>
      <c r="D1946" s="2"/>
      <c r="E1946" s="2"/>
      <c r="F1946" s="2"/>
      <c r="G1946" s="2"/>
      <c r="H1946" s="2"/>
      <c r="I1946" s="2"/>
      <c r="J1946" s="2"/>
      <c r="K1946" s="2"/>
      <c r="L1946" s="2"/>
      <c r="M1946" s="2"/>
      <c r="N1946" s="2"/>
      <c r="O1946" s="2"/>
      <c r="P1946" s="82"/>
    </row>
    <row r="1947" spans="1:16" s="3" customFormat="1" x14ac:dyDescent="0.2">
      <c r="A1947" s="2"/>
      <c r="B1947" s="2"/>
      <c r="C1947" s="2"/>
      <c r="D1947" s="2"/>
      <c r="E1947" s="2"/>
      <c r="F1947" s="2"/>
      <c r="G1947" s="2"/>
      <c r="H1947" s="2"/>
      <c r="I1947" s="2"/>
      <c r="J1947" s="2"/>
      <c r="K1947" s="2"/>
      <c r="L1947" s="2"/>
      <c r="M1947" s="2"/>
      <c r="N1947" s="2"/>
      <c r="O1947" s="2"/>
      <c r="P1947" s="82"/>
    </row>
    <row r="1948" spans="1:16" s="3" customFormat="1" x14ac:dyDescent="0.2">
      <c r="A1948" s="2"/>
      <c r="B1948" s="2"/>
      <c r="C1948" s="2"/>
      <c r="D1948" s="2"/>
      <c r="E1948" s="2"/>
      <c r="F1948" s="2"/>
      <c r="G1948" s="2"/>
      <c r="H1948" s="2"/>
      <c r="I1948" s="2"/>
      <c r="J1948" s="2"/>
      <c r="K1948" s="2"/>
      <c r="L1948" s="2"/>
      <c r="M1948" s="2"/>
      <c r="N1948" s="2"/>
      <c r="O1948" s="2"/>
      <c r="P1948" s="82"/>
    </row>
    <row r="1949" spans="1:16" s="3" customFormat="1" x14ac:dyDescent="0.2">
      <c r="A1949" s="2"/>
      <c r="B1949" s="2"/>
      <c r="C1949" s="2"/>
      <c r="D1949" s="2"/>
      <c r="E1949" s="2"/>
      <c r="F1949" s="2"/>
      <c r="G1949" s="2"/>
      <c r="H1949" s="2"/>
      <c r="I1949" s="2"/>
      <c r="J1949" s="2"/>
      <c r="K1949" s="2"/>
      <c r="L1949" s="2"/>
      <c r="M1949" s="2"/>
      <c r="N1949" s="2"/>
      <c r="O1949" s="2"/>
      <c r="P1949" s="82"/>
    </row>
    <row r="1950" spans="1:16" s="3" customFormat="1" x14ac:dyDescent="0.2">
      <c r="A1950" s="2"/>
      <c r="B1950" s="2"/>
      <c r="C1950" s="2"/>
      <c r="D1950" s="2"/>
      <c r="E1950" s="2"/>
      <c r="F1950" s="2"/>
      <c r="G1950" s="2"/>
      <c r="H1950" s="2"/>
      <c r="I1950" s="2"/>
      <c r="J1950" s="2"/>
      <c r="K1950" s="2"/>
      <c r="L1950" s="2"/>
      <c r="M1950" s="2"/>
      <c r="N1950" s="2"/>
      <c r="O1950" s="2"/>
      <c r="P1950" s="82"/>
    </row>
    <row r="1951" spans="1:16" s="3" customFormat="1" x14ac:dyDescent="0.2">
      <c r="A1951" s="2"/>
      <c r="B1951" s="2"/>
      <c r="C1951" s="2"/>
      <c r="D1951" s="2"/>
      <c r="E1951" s="2"/>
      <c r="F1951" s="2"/>
      <c r="G1951" s="2"/>
      <c r="H1951" s="2"/>
      <c r="I1951" s="2"/>
      <c r="J1951" s="2"/>
      <c r="K1951" s="2"/>
      <c r="L1951" s="2"/>
      <c r="M1951" s="2"/>
      <c r="N1951" s="2"/>
      <c r="O1951" s="2"/>
      <c r="P1951" s="82"/>
    </row>
    <row r="1952" spans="1:16" s="3" customFormat="1" x14ac:dyDescent="0.2">
      <c r="A1952" s="2"/>
      <c r="B1952" s="2"/>
      <c r="C1952" s="2"/>
      <c r="D1952" s="2"/>
      <c r="E1952" s="2"/>
      <c r="F1952" s="2"/>
      <c r="G1952" s="2"/>
      <c r="H1952" s="2"/>
      <c r="I1952" s="2"/>
      <c r="J1952" s="2"/>
      <c r="K1952" s="2"/>
      <c r="L1952" s="2"/>
      <c r="M1952" s="2"/>
      <c r="N1952" s="2"/>
      <c r="O1952" s="2"/>
      <c r="P1952" s="82"/>
    </row>
    <row r="1953" spans="1:16" s="3" customFormat="1" x14ac:dyDescent="0.2">
      <c r="A1953" s="2"/>
      <c r="B1953" s="2"/>
      <c r="C1953" s="2"/>
      <c r="D1953" s="2"/>
      <c r="E1953" s="2"/>
      <c r="F1953" s="2"/>
      <c r="G1953" s="2"/>
      <c r="H1953" s="2"/>
      <c r="I1953" s="2"/>
      <c r="J1953" s="2"/>
      <c r="K1953" s="2"/>
      <c r="L1953" s="2"/>
      <c r="M1953" s="2"/>
      <c r="N1953" s="2"/>
      <c r="O1953" s="2"/>
      <c r="P1953" s="82"/>
    </row>
    <row r="1954" spans="1:16" s="3" customFormat="1" x14ac:dyDescent="0.2">
      <c r="A1954" s="2"/>
      <c r="B1954" s="2"/>
      <c r="C1954" s="2"/>
      <c r="D1954" s="2"/>
      <c r="E1954" s="2"/>
      <c r="F1954" s="2"/>
      <c r="G1954" s="2"/>
      <c r="H1954" s="2"/>
      <c r="I1954" s="2"/>
      <c r="J1954" s="2"/>
      <c r="K1954" s="2"/>
      <c r="L1954" s="2"/>
      <c r="M1954" s="2"/>
      <c r="N1954" s="2"/>
      <c r="O1954" s="2"/>
      <c r="P1954" s="82"/>
    </row>
    <row r="1955" spans="1:16" s="3" customFormat="1" x14ac:dyDescent="0.2">
      <c r="A1955" s="2"/>
      <c r="B1955" s="2"/>
      <c r="C1955" s="2"/>
      <c r="D1955" s="2"/>
      <c r="E1955" s="2"/>
      <c r="F1955" s="2"/>
      <c r="G1955" s="2"/>
      <c r="H1955" s="2"/>
      <c r="I1955" s="2"/>
      <c r="J1955" s="2"/>
      <c r="K1955" s="2"/>
      <c r="L1955" s="2"/>
      <c r="M1955" s="2"/>
      <c r="N1955" s="2"/>
      <c r="O1955" s="2"/>
      <c r="P1955" s="82"/>
    </row>
    <row r="1956" spans="1:16" s="3" customFormat="1" x14ac:dyDescent="0.2">
      <c r="A1956" s="2"/>
      <c r="B1956" s="2"/>
      <c r="C1956" s="2"/>
      <c r="D1956" s="2"/>
      <c r="E1956" s="2"/>
      <c r="F1956" s="2"/>
      <c r="G1956" s="2"/>
      <c r="H1956" s="2"/>
      <c r="I1956" s="2"/>
      <c r="J1956" s="2"/>
      <c r="K1956" s="2"/>
      <c r="L1956" s="2"/>
      <c r="M1956" s="2"/>
      <c r="N1956" s="2"/>
      <c r="O1956" s="2"/>
      <c r="P1956" s="82"/>
    </row>
    <row r="1957" spans="1:16" s="3" customFormat="1" x14ac:dyDescent="0.2">
      <c r="A1957" s="2"/>
      <c r="B1957" s="2"/>
      <c r="C1957" s="2"/>
      <c r="D1957" s="2"/>
      <c r="E1957" s="2"/>
      <c r="F1957" s="2"/>
      <c r="G1957" s="2"/>
      <c r="H1957" s="2"/>
      <c r="I1957" s="2"/>
      <c r="J1957" s="2"/>
      <c r="K1957" s="2"/>
      <c r="L1957" s="2"/>
      <c r="M1957" s="2"/>
      <c r="N1957" s="2"/>
      <c r="O1957" s="2"/>
      <c r="P1957" s="82"/>
    </row>
    <row r="1958" spans="1:16" s="3" customFormat="1" x14ac:dyDescent="0.2">
      <c r="A1958" s="2"/>
      <c r="B1958" s="2"/>
      <c r="C1958" s="2"/>
      <c r="D1958" s="2"/>
      <c r="E1958" s="2"/>
      <c r="F1958" s="2"/>
      <c r="G1958" s="2"/>
      <c r="H1958" s="2"/>
      <c r="I1958" s="2"/>
      <c r="J1958" s="2"/>
      <c r="K1958" s="2"/>
      <c r="L1958" s="2"/>
      <c r="M1958" s="2"/>
      <c r="N1958" s="2"/>
      <c r="O1958" s="2"/>
      <c r="P1958" s="82"/>
    </row>
    <row r="1959" spans="1:16" s="3" customFormat="1" x14ac:dyDescent="0.2">
      <c r="A1959" s="2"/>
      <c r="B1959" s="2"/>
      <c r="C1959" s="2"/>
      <c r="D1959" s="2"/>
      <c r="E1959" s="2"/>
      <c r="F1959" s="2"/>
      <c r="G1959" s="2"/>
      <c r="H1959" s="2"/>
      <c r="I1959" s="2"/>
      <c r="J1959" s="2"/>
      <c r="K1959" s="2"/>
      <c r="L1959" s="2"/>
      <c r="M1959" s="2"/>
      <c r="N1959" s="2"/>
      <c r="O1959" s="2"/>
      <c r="P1959" s="82"/>
    </row>
    <row r="1960" spans="1:16" s="3" customFormat="1" x14ac:dyDescent="0.2">
      <c r="A1960" s="2"/>
      <c r="B1960" s="2"/>
      <c r="C1960" s="2"/>
      <c r="D1960" s="2"/>
      <c r="E1960" s="2"/>
      <c r="F1960" s="2"/>
      <c r="G1960" s="2"/>
      <c r="H1960" s="2"/>
      <c r="I1960" s="2"/>
      <c r="J1960" s="2"/>
      <c r="K1960" s="2"/>
      <c r="L1960" s="2"/>
      <c r="M1960" s="2"/>
      <c r="N1960" s="2"/>
      <c r="O1960" s="2"/>
      <c r="P1960" s="82"/>
    </row>
    <row r="1961" spans="1:16" s="3" customFormat="1" x14ac:dyDescent="0.2">
      <c r="A1961" s="2"/>
      <c r="B1961" s="2"/>
      <c r="C1961" s="2"/>
      <c r="D1961" s="2"/>
      <c r="E1961" s="2"/>
      <c r="F1961" s="2"/>
      <c r="G1961" s="2"/>
      <c r="H1961" s="2"/>
      <c r="I1961" s="2"/>
      <c r="J1961" s="2"/>
      <c r="K1961" s="2"/>
      <c r="L1961" s="2"/>
      <c r="M1961" s="2"/>
      <c r="N1961" s="2"/>
      <c r="O1961" s="2"/>
      <c r="P1961" s="82"/>
    </row>
    <row r="1962" spans="1:16" s="3" customFormat="1" x14ac:dyDescent="0.2">
      <c r="A1962" s="2"/>
      <c r="B1962" s="2"/>
      <c r="C1962" s="2"/>
      <c r="D1962" s="2"/>
      <c r="E1962" s="2"/>
      <c r="F1962" s="2"/>
      <c r="G1962" s="2"/>
      <c r="H1962" s="2"/>
      <c r="I1962" s="2"/>
      <c r="J1962" s="2"/>
      <c r="K1962" s="2"/>
      <c r="L1962" s="2"/>
      <c r="M1962" s="2"/>
      <c r="N1962" s="2"/>
      <c r="O1962" s="2"/>
      <c r="P1962" s="82"/>
    </row>
    <row r="1963" spans="1:16" s="3" customFormat="1" x14ac:dyDescent="0.2">
      <c r="A1963" s="2"/>
      <c r="B1963" s="2"/>
      <c r="C1963" s="2"/>
      <c r="D1963" s="2"/>
      <c r="E1963" s="2"/>
      <c r="F1963" s="2"/>
      <c r="G1963" s="2"/>
      <c r="H1963" s="2"/>
      <c r="I1963" s="2"/>
      <c r="J1963" s="2"/>
      <c r="K1963" s="2"/>
      <c r="L1963" s="2"/>
      <c r="M1963" s="2"/>
      <c r="N1963" s="2"/>
      <c r="O1963" s="2"/>
      <c r="P1963" s="82"/>
    </row>
    <row r="1964" spans="1:16" s="3" customFormat="1" x14ac:dyDescent="0.2">
      <c r="A1964" s="2"/>
      <c r="B1964" s="2"/>
      <c r="C1964" s="2"/>
      <c r="D1964" s="2"/>
      <c r="E1964" s="2"/>
      <c r="F1964" s="2"/>
      <c r="G1964" s="2"/>
      <c r="H1964" s="2"/>
      <c r="I1964" s="2"/>
      <c r="J1964" s="2"/>
      <c r="K1964" s="2"/>
      <c r="L1964" s="2"/>
      <c r="M1964" s="2"/>
      <c r="N1964" s="2"/>
      <c r="O1964" s="2"/>
      <c r="P1964" s="82"/>
    </row>
    <row r="1965" spans="1:16" s="3" customFormat="1" x14ac:dyDescent="0.2">
      <c r="A1965" s="2"/>
      <c r="B1965" s="2"/>
      <c r="C1965" s="2"/>
      <c r="D1965" s="2"/>
      <c r="E1965" s="2"/>
      <c r="F1965" s="2"/>
      <c r="G1965" s="2"/>
      <c r="H1965" s="2"/>
      <c r="I1965" s="2"/>
      <c r="J1965" s="2"/>
      <c r="K1965" s="2"/>
      <c r="L1965" s="2"/>
      <c r="M1965" s="2"/>
      <c r="N1965" s="2"/>
      <c r="O1965" s="2"/>
      <c r="P1965" s="82"/>
    </row>
    <row r="1966" spans="1:16" s="3" customFormat="1" x14ac:dyDescent="0.2">
      <c r="A1966" s="2"/>
      <c r="B1966" s="2"/>
      <c r="C1966" s="2"/>
      <c r="D1966" s="2"/>
      <c r="E1966" s="2"/>
      <c r="F1966" s="2"/>
      <c r="G1966" s="2"/>
      <c r="H1966" s="2"/>
      <c r="I1966" s="2"/>
      <c r="J1966" s="2"/>
      <c r="K1966" s="2"/>
      <c r="L1966" s="2"/>
      <c r="M1966" s="2"/>
      <c r="N1966" s="2"/>
      <c r="O1966" s="2"/>
      <c r="P1966" s="82"/>
    </row>
    <row r="1967" spans="1:16" s="3" customFormat="1" x14ac:dyDescent="0.2">
      <c r="A1967" s="2"/>
      <c r="B1967" s="2"/>
      <c r="C1967" s="2"/>
      <c r="D1967" s="2"/>
      <c r="E1967" s="2"/>
      <c r="F1967" s="2"/>
      <c r="G1967" s="2"/>
      <c r="H1967" s="2"/>
      <c r="I1967" s="2"/>
      <c r="J1967" s="2"/>
      <c r="K1967" s="2"/>
      <c r="L1967" s="2"/>
      <c r="M1967" s="2"/>
      <c r="N1967" s="2"/>
      <c r="O1967" s="2"/>
      <c r="P1967" s="82"/>
    </row>
    <row r="1968" spans="1:16" s="3" customFormat="1" x14ac:dyDescent="0.2">
      <c r="A1968" s="2"/>
      <c r="B1968" s="2"/>
      <c r="C1968" s="2"/>
      <c r="D1968" s="2"/>
      <c r="E1968" s="2"/>
      <c r="F1968" s="2"/>
      <c r="G1968" s="2"/>
      <c r="H1968" s="2"/>
      <c r="I1968" s="2"/>
      <c r="J1968" s="2"/>
      <c r="K1968" s="2"/>
      <c r="L1968" s="2"/>
      <c r="M1968" s="2"/>
      <c r="N1968" s="2"/>
      <c r="O1968" s="2"/>
      <c r="P1968" s="82"/>
    </row>
    <row r="1969" spans="1:16" s="3" customFormat="1" x14ac:dyDescent="0.2">
      <c r="A1969" s="2"/>
      <c r="B1969" s="2"/>
      <c r="C1969" s="2"/>
      <c r="D1969" s="2"/>
      <c r="E1969" s="2"/>
      <c r="F1969" s="2"/>
      <c r="G1969" s="2"/>
      <c r="H1969" s="2"/>
      <c r="I1969" s="2"/>
      <c r="J1969" s="2"/>
      <c r="K1969" s="2"/>
      <c r="L1969" s="2"/>
      <c r="M1969" s="2"/>
      <c r="N1969" s="2"/>
      <c r="O1969" s="2"/>
      <c r="P1969" s="82"/>
    </row>
    <row r="1970" spans="1:16" s="3" customFormat="1" x14ac:dyDescent="0.2">
      <c r="A1970" s="2"/>
      <c r="B1970" s="2"/>
      <c r="C1970" s="2"/>
      <c r="D1970" s="2"/>
      <c r="E1970" s="2"/>
      <c r="F1970" s="2"/>
      <c r="G1970" s="2"/>
      <c r="H1970" s="2"/>
      <c r="I1970" s="2"/>
      <c r="J1970" s="2"/>
      <c r="K1970" s="2"/>
      <c r="L1970" s="2"/>
      <c r="M1970" s="2"/>
      <c r="N1970" s="2"/>
      <c r="O1970" s="2"/>
      <c r="P1970" s="82"/>
    </row>
    <row r="1971" spans="1:16" s="3" customFormat="1" x14ac:dyDescent="0.2">
      <c r="A1971" s="2"/>
      <c r="B1971" s="2"/>
      <c r="C1971" s="2"/>
      <c r="D1971" s="2"/>
      <c r="E1971" s="2"/>
      <c r="F1971" s="2"/>
      <c r="G1971" s="2"/>
      <c r="H1971" s="2"/>
      <c r="I1971" s="2"/>
      <c r="J1971" s="2"/>
      <c r="K1971" s="2"/>
      <c r="L1971" s="2"/>
      <c r="M1971" s="2"/>
      <c r="N1971" s="2"/>
      <c r="O1971" s="2"/>
      <c r="P1971" s="82"/>
    </row>
    <row r="1972" spans="1:16" s="3" customFormat="1" x14ac:dyDescent="0.2">
      <c r="A1972" s="2"/>
      <c r="B1972" s="2"/>
      <c r="C1972" s="2"/>
      <c r="D1972" s="2"/>
      <c r="E1972" s="2"/>
      <c r="F1972" s="2"/>
      <c r="G1972" s="2"/>
      <c r="H1972" s="2"/>
      <c r="I1972" s="2"/>
      <c r="J1972" s="2"/>
      <c r="K1972" s="2"/>
      <c r="L1972" s="2"/>
      <c r="M1972" s="2"/>
      <c r="N1972" s="2"/>
      <c r="O1972" s="2"/>
      <c r="P1972" s="82"/>
    </row>
    <row r="1973" spans="1:16" s="3" customFormat="1" x14ac:dyDescent="0.2">
      <c r="A1973" s="2"/>
      <c r="B1973" s="2"/>
      <c r="C1973" s="2"/>
      <c r="D1973" s="2"/>
      <c r="E1973" s="2"/>
      <c r="F1973" s="2"/>
      <c r="G1973" s="2"/>
      <c r="H1973" s="2"/>
      <c r="I1973" s="2"/>
      <c r="J1973" s="2"/>
      <c r="K1973" s="2"/>
      <c r="L1973" s="2"/>
      <c r="M1973" s="2"/>
      <c r="N1973" s="2"/>
      <c r="O1973" s="2"/>
      <c r="P1973" s="82"/>
    </row>
    <row r="1974" spans="1:16" s="3" customFormat="1" x14ac:dyDescent="0.2">
      <c r="A1974" s="2"/>
      <c r="B1974" s="2"/>
      <c r="C1974" s="2"/>
      <c r="D1974" s="2"/>
      <c r="E1974" s="2"/>
      <c r="F1974" s="2"/>
      <c r="G1974" s="2"/>
      <c r="H1974" s="2"/>
      <c r="I1974" s="2"/>
      <c r="J1974" s="2"/>
      <c r="K1974" s="2"/>
      <c r="L1974" s="2"/>
      <c r="M1974" s="2"/>
      <c r="N1974" s="2"/>
      <c r="O1974" s="2"/>
      <c r="P1974" s="82"/>
    </row>
    <row r="1975" spans="1:16" s="3" customFormat="1" x14ac:dyDescent="0.2">
      <c r="A1975" s="2"/>
      <c r="B1975" s="2"/>
      <c r="C1975" s="2"/>
      <c r="D1975" s="2"/>
      <c r="E1975" s="2"/>
      <c r="F1975" s="2"/>
      <c r="G1975" s="2"/>
      <c r="H1975" s="2"/>
      <c r="I1975" s="2"/>
      <c r="J1975" s="2"/>
      <c r="K1975" s="2"/>
      <c r="L1975" s="2"/>
      <c r="M1975" s="2"/>
      <c r="N1975" s="2"/>
      <c r="O1975" s="2"/>
      <c r="P1975" s="82"/>
    </row>
    <row r="1976" spans="1:16" s="3" customFormat="1" x14ac:dyDescent="0.2">
      <c r="A1976" s="2"/>
      <c r="B1976" s="2"/>
      <c r="C1976" s="2"/>
      <c r="D1976" s="2"/>
      <c r="E1976" s="2"/>
      <c r="F1976" s="2"/>
      <c r="G1976" s="2"/>
      <c r="H1976" s="2"/>
      <c r="I1976" s="2"/>
      <c r="J1976" s="2"/>
      <c r="K1976" s="2"/>
      <c r="L1976" s="2"/>
      <c r="M1976" s="2"/>
      <c r="N1976" s="2"/>
      <c r="O1976" s="2"/>
      <c r="P1976" s="82"/>
    </row>
    <row r="1977" spans="1:16" s="3" customFormat="1" x14ac:dyDescent="0.2">
      <c r="A1977" s="2"/>
      <c r="B1977" s="2"/>
      <c r="C1977" s="2"/>
      <c r="D1977" s="2"/>
      <c r="E1977" s="2"/>
      <c r="F1977" s="2"/>
      <c r="G1977" s="2"/>
      <c r="H1977" s="2"/>
      <c r="I1977" s="2"/>
      <c r="J1977" s="2"/>
      <c r="K1977" s="2"/>
      <c r="L1977" s="2"/>
      <c r="M1977" s="2"/>
      <c r="N1977" s="2"/>
      <c r="O1977" s="2"/>
      <c r="P1977" s="82"/>
    </row>
    <row r="1978" spans="1:16" s="3" customFormat="1" x14ac:dyDescent="0.2">
      <c r="A1978" s="2"/>
      <c r="B1978" s="2"/>
      <c r="C1978" s="2"/>
      <c r="D1978" s="2"/>
      <c r="E1978" s="2"/>
      <c r="F1978" s="2"/>
      <c r="G1978" s="2"/>
      <c r="H1978" s="2"/>
      <c r="I1978" s="2"/>
      <c r="J1978" s="2"/>
      <c r="K1978" s="2"/>
      <c r="L1978" s="2"/>
      <c r="M1978" s="2"/>
      <c r="N1978" s="2"/>
      <c r="O1978" s="2"/>
      <c r="P1978" s="82"/>
    </row>
    <row r="1979" spans="1:16" s="3" customFormat="1" x14ac:dyDescent="0.2">
      <c r="A1979" s="2"/>
      <c r="B1979" s="2"/>
      <c r="C1979" s="2"/>
      <c r="D1979" s="2"/>
      <c r="E1979" s="2"/>
      <c r="F1979" s="2"/>
      <c r="G1979" s="2"/>
      <c r="H1979" s="2"/>
      <c r="I1979" s="2"/>
      <c r="J1979" s="2"/>
      <c r="K1979" s="2"/>
      <c r="L1979" s="2"/>
      <c r="M1979" s="2"/>
      <c r="N1979" s="2"/>
      <c r="O1979" s="2"/>
      <c r="P1979" s="82"/>
    </row>
    <row r="1980" spans="1:16" s="3" customFormat="1" x14ac:dyDescent="0.2">
      <c r="A1980" s="2"/>
      <c r="B1980" s="2"/>
      <c r="C1980" s="2"/>
      <c r="D1980" s="2"/>
      <c r="E1980" s="2"/>
      <c r="F1980" s="2"/>
      <c r="G1980" s="2"/>
      <c r="H1980" s="2"/>
      <c r="I1980" s="2"/>
      <c r="J1980" s="2"/>
      <c r="K1980" s="2"/>
      <c r="L1980" s="2"/>
      <c r="M1980" s="2"/>
      <c r="N1980" s="2"/>
      <c r="O1980" s="2"/>
      <c r="P1980" s="82"/>
    </row>
    <row r="1981" spans="1:16" s="3" customFormat="1" x14ac:dyDescent="0.2">
      <c r="A1981" s="2"/>
      <c r="B1981" s="2"/>
      <c r="C1981" s="2"/>
      <c r="D1981" s="2"/>
      <c r="E1981" s="2"/>
      <c r="F1981" s="2"/>
      <c r="G1981" s="2"/>
      <c r="H1981" s="2"/>
      <c r="I1981" s="2"/>
      <c r="J1981" s="2"/>
      <c r="K1981" s="2"/>
      <c r="L1981" s="2"/>
      <c r="M1981" s="2"/>
      <c r="N1981" s="2"/>
      <c r="O1981" s="2"/>
      <c r="P1981" s="82"/>
    </row>
    <row r="1982" spans="1:16" s="3" customFormat="1" x14ac:dyDescent="0.2">
      <c r="A1982" s="2"/>
      <c r="B1982" s="2"/>
      <c r="C1982" s="2"/>
      <c r="D1982" s="2"/>
      <c r="E1982" s="2"/>
      <c r="F1982" s="2"/>
      <c r="G1982" s="2"/>
      <c r="H1982" s="2"/>
      <c r="I1982" s="2"/>
      <c r="J1982" s="2"/>
      <c r="K1982" s="2"/>
      <c r="L1982" s="2"/>
      <c r="M1982" s="2"/>
      <c r="N1982" s="2"/>
      <c r="O1982" s="2"/>
      <c r="P1982" s="82"/>
    </row>
    <row r="1983" spans="1:16" s="3" customFormat="1" x14ac:dyDescent="0.2">
      <c r="A1983" s="2"/>
      <c r="B1983" s="2"/>
      <c r="C1983" s="2"/>
      <c r="D1983" s="2"/>
      <c r="E1983" s="2"/>
      <c r="F1983" s="2"/>
      <c r="G1983" s="2"/>
      <c r="H1983" s="2"/>
      <c r="I1983" s="2"/>
      <c r="J1983" s="2"/>
      <c r="K1983" s="2"/>
      <c r="L1983" s="2"/>
      <c r="M1983" s="2"/>
      <c r="N1983" s="2"/>
      <c r="O1983" s="2"/>
      <c r="P1983" s="82"/>
    </row>
    <row r="1984" spans="1:16" s="3" customFormat="1" x14ac:dyDescent="0.2">
      <c r="A1984" s="2"/>
      <c r="B1984" s="2"/>
      <c r="C1984" s="2"/>
      <c r="D1984" s="2"/>
      <c r="E1984" s="2"/>
      <c r="F1984" s="2"/>
      <c r="G1984" s="2"/>
      <c r="H1984" s="2"/>
      <c r="I1984" s="2"/>
      <c r="J1984" s="2"/>
      <c r="K1984" s="2"/>
      <c r="L1984" s="2"/>
      <c r="M1984" s="2"/>
      <c r="N1984" s="2"/>
      <c r="O1984" s="2"/>
      <c r="P1984" s="82"/>
    </row>
    <row r="1985" spans="1:16" s="3" customFormat="1" x14ac:dyDescent="0.2">
      <c r="A1985" s="2"/>
      <c r="B1985" s="2"/>
      <c r="C1985" s="2"/>
      <c r="D1985" s="2"/>
      <c r="E1985" s="2"/>
      <c r="F1985" s="2"/>
      <c r="G1985" s="2"/>
      <c r="H1985" s="2"/>
      <c r="I1985" s="2"/>
      <c r="J1985" s="2"/>
      <c r="K1985" s="2"/>
      <c r="L1985" s="2"/>
      <c r="M1985" s="2"/>
      <c r="N1985" s="2"/>
      <c r="O1985" s="2"/>
      <c r="P1985" s="82"/>
    </row>
    <row r="1986" spans="1:16" s="3" customFormat="1" x14ac:dyDescent="0.2">
      <c r="A1986" s="2"/>
      <c r="B1986" s="2"/>
      <c r="C1986" s="2"/>
      <c r="D1986" s="2"/>
      <c r="E1986" s="2"/>
      <c r="F1986" s="2"/>
      <c r="G1986" s="2"/>
      <c r="H1986" s="2"/>
      <c r="I1986" s="2"/>
      <c r="J1986" s="2"/>
      <c r="K1986" s="2"/>
      <c r="L1986" s="2"/>
      <c r="M1986" s="2"/>
      <c r="N1986" s="2"/>
      <c r="O1986" s="2"/>
      <c r="P1986" s="82"/>
    </row>
    <row r="1987" spans="1:16" s="3" customFormat="1" x14ac:dyDescent="0.2">
      <c r="A1987" s="2"/>
      <c r="B1987" s="2"/>
      <c r="C1987" s="2"/>
      <c r="D1987" s="2"/>
      <c r="E1987" s="2"/>
      <c r="F1987" s="2"/>
      <c r="G1987" s="2"/>
      <c r="H1987" s="2"/>
      <c r="I1987" s="2"/>
      <c r="J1987" s="2"/>
      <c r="K1987" s="2"/>
      <c r="L1987" s="2"/>
      <c r="M1987" s="2"/>
      <c r="N1987" s="2"/>
      <c r="O1987" s="2"/>
      <c r="P1987" s="82"/>
    </row>
    <row r="1988" spans="1:16" s="3" customFormat="1" x14ac:dyDescent="0.2">
      <c r="A1988" s="2"/>
      <c r="B1988" s="2"/>
      <c r="C1988" s="2"/>
      <c r="D1988" s="2"/>
      <c r="E1988" s="2"/>
      <c r="F1988" s="2"/>
      <c r="G1988" s="2"/>
      <c r="H1988" s="2"/>
      <c r="I1988" s="2"/>
      <c r="J1988" s="2"/>
      <c r="K1988" s="2"/>
      <c r="L1988" s="2"/>
      <c r="M1988" s="2"/>
      <c r="N1988" s="2"/>
      <c r="O1988" s="2"/>
      <c r="P1988" s="82"/>
    </row>
    <row r="1989" spans="1:16" s="3" customFormat="1" x14ac:dyDescent="0.2">
      <c r="A1989" s="2"/>
      <c r="B1989" s="2"/>
      <c r="C1989" s="2"/>
      <c r="D1989" s="2"/>
      <c r="E1989" s="2"/>
      <c r="F1989" s="2"/>
      <c r="G1989" s="2"/>
      <c r="H1989" s="2"/>
      <c r="I1989" s="2"/>
      <c r="J1989" s="2"/>
      <c r="K1989" s="2"/>
      <c r="L1989" s="2"/>
      <c r="M1989" s="2"/>
      <c r="N1989" s="2"/>
      <c r="O1989" s="2"/>
      <c r="P1989" s="82"/>
    </row>
    <row r="1990" spans="1:16" s="3" customFormat="1" x14ac:dyDescent="0.2">
      <c r="A1990" s="2"/>
      <c r="B1990" s="2"/>
      <c r="C1990" s="2"/>
      <c r="D1990" s="2"/>
      <c r="E1990" s="2"/>
      <c r="F1990" s="2"/>
      <c r="G1990" s="2"/>
      <c r="H1990" s="2"/>
      <c r="I1990" s="2"/>
      <c r="J1990" s="2"/>
      <c r="K1990" s="2"/>
      <c r="L1990" s="2"/>
      <c r="M1990" s="2"/>
      <c r="N1990" s="2"/>
      <c r="O1990" s="2"/>
      <c r="P1990" s="82"/>
    </row>
    <row r="1991" spans="1:16" s="3" customFormat="1" x14ac:dyDescent="0.2">
      <c r="A1991" s="2"/>
      <c r="B1991" s="2"/>
      <c r="C1991" s="2"/>
      <c r="D1991" s="2"/>
      <c r="E1991" s="2"/>
      <c r="F1991" s="2"/>
      <c r="G1991" s="2"/>
      <c r="H1991" s="2"/>
      <c r="I1991" s="2"/>
      <c r="J1991" s="2"/>
      <c r="K1991" s="2"/>
      <c r="L1991" s="2"/>
      <c r="M1991" s="2"/>
      <c r="N1991" s="2"/>
      <c r="O1991" s="2"/>
      <c r="P1991" s="82"/>
    </row>
    <row r="1992" spans="1:16" s="3" customFormat="1" x14ac:dyDescent="0.2">
      <c r="A1992" s="2"/>
      <c r="B1992" s="2"/>
      <c r="C1992" s="2"/>
      <c r="D1992" s="2"/>
      <c r="E1992" s="2"/>
      <c r="F1992" s="2"/>
      <c r="G1992" s="2"/>
      <c r="H1992" s="2"/>
      <c r="I1992" s="2"/>
      <c r="J1992" s="2"/>
      <c r="K1992" s="2"/>
      <c r="L1992" s="2"/>
      <c r="M1992" s="2"/>
      <c r="N1992" s="2"/>
      <c r="O1992" s="2"/>
      <c r="P1992" s="82"/>
    </row>
    <row r="1993" spans="1:16" s="3" customFormat="1" x14ac:dyDescent="0.2">
      <c r="A1993" s="2"/>
      <c r="B1993" s="2"/>
      <c r="C1993" s="2"/>
      <c r="D1993" s="2"/>
      <c r="E1993" s="2"/>
      <c r="F1993" s="2"/>
      <c r="G1993" s="2"/>
      <c r="H1993" s="2"/>
      <c r="I1993" s="2"/>
      <c r="J1993" s="2"/>
      <c r="K1993" s="2"/>
      <c r="L1993" s="2"/>
      <c r="M1993" s="2"/>
      <c r="N1993" s="2"/>
      <c r="O1993" s="2"/>
      <c r="P1993" s="82"/>
    </row>
    <row r="1994" spans="1:16" s="3" customFormat="1" x14ac:dyDescent="0.2">
      <c r="A1994" s="2"/>
      <c r="B1994" s="2"/>
      <c r="C1994" s="2"/>
      <c r="D1994" s="2"/>
      <c r="E1994" s="2"/>
      <c r="F1994" s="2"/>
      <c r="G1994" s="2"/>
      <c r="H1994" s="2"/>
      <c r="I1994" s="2"/>
      <c r="J1994" s="2"/>
      <c r="K1994" s="2"/>
      <c r="L1994" s="2"/>
      <c r="M1994" s="2"/>
      <c r="N1994" s="2"/>
      <c r="O1994" s="2"/>
      <c r="P1994" s="82"/>
    </row>
    <row r="1995" spans="1:16" s="3" customFormat="1" x14ac:dyDescent="0.2">
      <c r="A1995" s="2"/>
      <c r="B1995" s="2"/>
      <c r="C1995" s="2"/>
      <c r="D1995" s="2"/>
      <c r="E1995" s="2"/>
      <c r="F1995" s="2"/>
      <c r="G1995" s="2"/>
      <c r="H1995" s="2"/>
      <c r="I1995" s="2"/>
      <c r="J1995" s="2"/>
      <c r="K1995" s="2"/>
      <c r="L1995" s="2"/>
      <c r="M1995" s="2"/>
      <c r="N1995" s="2"/>
      <c r="O1995" s="2"/>
      <c r="P1995" s="82"/>
    </row>
    <row r="1996" spans="1:16" s="3" customFormat="1" x14ac:dyDescent="0.2">
      <c r="A1996" s="2"/>
      <c r="B1996" s="2"/>
      <c r="C1996" s="2"/>
      <c r="D1996" s="2"/>
      <c r="E1996" s="2"/>
      <c r="F1996" s="2"/>
      <c r="G1996" s="2"/>
      <c r="H1996" s="2"/>
      <c r="I1996" s="2"/>
      <c r="J1996" s="2"/>
      <c r="K1996" s="2"/>
      <c r="L1996" s="2"/>
      <c r="M1996" s="2"/>
      <c r="N1996" s="2"/>
      <c r="O1996" s="2"/>
      <c r="P1996" s="82"/>
    </row>
    <row r="1997" spans="1:16" s="3" customFormat="1" x14ac:dyDescent="0.2">
      <c r="A1997" s="2"/>
      <c r="B1997" s="2"/>
      <c r="C1997" s="2"/>
      <c r="D1997" s="2"/>
      <c r="E1997" s="2"/>
      <c r="F1997" s="2"/>
      <c r="G1997" s="2"/>
      <c r="H1997" s="2"/>
      <c r="I1997" s="2"/>
      <c r="J1997" s="2"/>
      <c r="K1997" s="2"/>
      <c r="L1997" s="2"/>
      <c r="M1997" s="2"/>
      <c r="N1997" s="2"/>
      <c r="O1997" s="2"/>
      <c r="P1997" s="82"/>
    </row>
    <row r="1998" spans="1:16" s="3" customFormat="1" x14ac:dyDescent="0.2">
      <c r="A1998" s="2"/>
      <c r="B1998" s="2"/>
      <c r="C1998" s="2"/>
      <c r="D1998" s="2"/>
      <c r="E1998" s="2"/>
      <c r="F1998" s="2"/>
      <c r="G1998" s="2"/>
      <c r="H1998" s="2"/>
      <c r="I1998" s="2"/>
      <c r="J1998" s="2"/>
      <c r="K1998" s="2"/>
      <c r="L1998" s="2"/>
      <c r="M1998" s="2"/>
      <c r="N1998" s="2"/>
      <c r="O1998" s="2"/>
      <c r="P1998" s="82"/>
    </row>
    <row r="1999" spans="1:16" s="3" customFormat="1" x14ac:dyDescent="0.2">
      <c r="A1999" s="2"/>
      <c r="B1999" s="2"/>
      <c r="C1999" s="2"/>
      <c r="D1999" s="2"/>
      <c r="E1999" s="2"/>
      <c r="F1999" s="2"/>
      <c r="G1999" s="2"/>
      <c r="H1999" s="2"/>
      <c r="I1999" s="2"/>
      <c r="J1999" s="2"/>
      <c r="K1999" s="2"/>
      <c r="L1999" s="2"/>
      <c r="M1999" s="2"/>
      <c r="N1999" s="2"/>
      <c r="O1999" s="2"/>
      <c r="P1999" s="82"/>
    </row>
    <row r="2000" spans="1:16" s="3" customFormat="1" x14ac:dyDescent="0.2">
      <c r="A2000" s="2"/>
      <c r="B2000" s="2"/>
      <c r="C2000" s="2"/>
      <c r="D2000" s="2"/>
      <c r="E2000" s="2"/>
      <c r="F2000" s="2"/>
      <c r="G2000" s="2"/>
      <c r="H2000" s="2"/>
      <c r="I2000" s="2"/>
      <c r="J2000" s="2"/>
      <c r="K2000" s="2"/>
      <c r="L2000" s="2"/>
      <c r="M2000" s="2"/>
      <c r="N2000" s="2"/>
      <c r="O2000" s="2"/>
      <c r="P2000" s="82"/>
    </row>
    <row r="2001" spans="1:16" s="3" customFormat="1" x14ac:dyDescent="0.2">
      <c r="A2001" s="2"/>
      <c r="B2001" s="2"/>
      <c r="C2001" s="2"/>
      <c r="D2001" s="2"/>
      <c r="E2001" s="2"/>
      <c r="F2001" s="2"/>
      <c r="G2001" s="2"/>
      <c r="H2001" s="2"/>
      <c r="I2001" s="2"/>
      <c r="J2001" s="2"/>
      <c r="K2001" s="2"/>
      <c r="L2001" s="2"/>
      <c r="M2001" s="2"/>
      <c r="N2001" s="2"/>
      <c r="O2001" s="2"/>
      <c r="P2001" s="82"/>
    </row>
    <row r="2002" spans="1:16" s="3" customFormat="1" x14ac:dyDescent="0.2">
      <c r="A2002" s="2"/>
      <c r="B2002" s="2"/>
      <c r="C2002" s="2"/>
      <c r="D2002" s="2"/>
      <c r="E2002" s="2"/>
      <c r="F2002" s="2"/>
      <c r="G2002" s="2"/>
      <c r="H2002" s="2"/>
      <c r="I2002" s="2"/>
      <c r="J2002" s="2"/>
      <c r="K2002" s="2"/>
      <c r="L2002" s="2"/>
      <c r="M2002" s="2"/>
      <c r="N2002" s="2"/>
      <c r="O2002" s="2"/>
      <c r="P2002" s="82"/>
    </row>
    <row r="2003" spans="1:16" s="3" customFormat="1" x14ac:dyDescent="0.2">
      <c r="A2003" s="2"/>
      <c r="B2003" s="2"/>
      <c r="C2003" s="2"/>
      <c r="D2003" s="2"/>
      <c r="E2003" s="2"/>
      <c r="F2003" s="2"/>
      <c r="G2003" s="2"/>
      <c r="H2003" s="2"/>
      <c r="I2003" s="2"/>
      <c r="J2003" s="2"/>
      <c r="K2003" s="2"/>
      <c r="L2003" s="2"/>
      <c r="M2003" s="2"/>
      <c r="N2003" s="2"/>
      <c r="O2003" s="2"/>
      <c r="P2003" s="82"/>
    </row>
    <row r="2004" spans="1:16" s="3" customFormat="1" x14ac:dyDescent="0.2">
      <c r="A2004" s="2"/>
      <c r="B2004" s="2"/>
      <c r="C2004" s="2"/>
      <c r="D2004" s="2"/>
      <c r="E2004" s="2"/>
      <c r="F2004" s="2"/>
      <c r="G2004" s="2"/>
      <c r="H2004" s="2"/>
      <c r="I2004" s="2"/>
      <c r="J2004" s="2"/>
      <c r="K2004" s="2"/>
      <c r="L2004" s="2"/>
      <c r="M2004" s="2"/>
      <c r="N2004" s="2"/>
      <c r="O2004" s="2"/>
      <c r="P2004" s="82"/>
    </row>
    <row r="2005" spans="1:16" s="3" customFormat="1" x14ac:dyDescent="0.2">
      <c r="A2005" s="2"/>
      <c r="B2005" s="2"/>
      <c r="C2005" s="2"/>
      <c r="D2005" s="2"/>
      <c r="E2005" s="2"/>
      <c r="F2005" s="2"/>
      <c r="G2005" s="2"/>
      <c r="H2005" s="2"/>
      <c r="I2005" s="2"/>
      <c r="J2005" s="2"/>
      <c r="K2005" s="2"/>
      <c r="L2005" s="2"/>
      <c r="M2005" s="2"/>
      <c r="N2005" s="2"/>
      <c r="O2005" s="2"/>
      <c r="P2005" s="82"/>
    </row>
    <row r="2006" spans="1:16" s="3" customFormat="1" x14ac:dyDescent="0.2">
      <c r="A2006" s="2"/>
      <c r="B2006" s="2"/>
      <c r="C2006" s="2"/>
      <c r="D2006" s="2"/>
      <c r="E2006" s="2"/>
      <c r="F2006" s="2"/>
      <c r="G2006" s="2"/>
      <c r="H2006" s="2"/>
      <c r="I2006" s="2"/>
      <c r="J2006" s="2"/>
      <c r="K2006" s="2"/>
      <c r="L2006" s="2"/>
      <c r="M2006" s="2"/>
      <c r="N2006" s="2"/>
      <c r="O2006" s="2"/>
      <c r="P2006" s="82"/>
    </row>
    <row r="2007" spans="1:16" s="3" customFormat="1" x14ac:dyDescent="0.2">
      <c r="A2007" s="2"/>
      <c r="B2007" s="2"/>
      <c r="C2007" s="2"/>
      <c r="D2007" s="2"/>
      <c r="E2007" s="2"/>
      <c r="F2007" s="2"/>
      <c r="G2007" s="2"/>
      <c r="H2007" s="2"/>
      <c r="I2007" s="2"/>
      <c r="J2007" s="2"/>
      <c r="K2007" s="2"/>
      <c r="L2007" s="2"/>
      <c r="M2007" s="2"/>
      <c r="N2007" s="2"/>
      <c r="O2007" s="2"/>
      <c r="P2007" s="82"/>
    </row>
    <row r="2008" spans="1:16" s="3" customFormat="1" x14ac:dyDescent="0.2">
      <c r="A2008" s="2"/>
      <c r="B2008" s="2"/>
      <c r="C2008" s="2"/>
      <c r="D2008" s="2"/>
      <c r="E2008" s="2"/>
      <c r="F2008" s="2"/>
      <c r="G2008" s="2"/>
      <c r="H2008" s="2"/>
      <c r="I2008" s="2"/>
      <c r="J2008" s="2"/>
      <c r="K2008" s="2"/>
      <c r="L2008" s="2"/>
      <c r="M2008" s="2"/>
      <c r="N2008" s="2"/>
      <c r="O2008" s="2"/>
      <c r="P2008" s="82"/>
    </row>
    <row r="2009" spans="1:16" s="3" customFormat="1" x14ac:dyDescent="0.2">
      <c r="A2009" s="2"/>
      <c r="B2009" s="2"/>
      <c r="C2009" s="2"/>
      <c r="D2009" s="2"/>
      <c r="E2009" s="2"/>
      <c r="F2009" s="2"/>
      <c r="G2009" s="2"/>
      <c r="H2009" s="2"/>
      <c r="I2009" s="2"/>
      <c r="J2009" s="2"/>
      <c r="K2009" s="2"/>
      <c r="L2009" s="2"/>
      <c r="M2009" s="2"/>
      <c r="N2009" s="2"/>
      <c r="O2009" s="2"/>
      <c r="P2009" s="82"/>
    </row>
    <row r="2010" spans="1:16" s="3" customFormat="1" x14ac:dyDescent="0.2">
      <c r="A2010" s="2"/>
      <c r="B2010" s="2"/>
      <c r="C2010" s="2"/>
      <c r="D2010" s="2"/>
      <c r="E2010" s="2"/>
      <c r="F2010" s="2"/>
      <c r="G2010" s="2"/>
      <c r="H2010" s="2"/>
      <c r="I2010" s="2"/>
      <c r="J2010" s="2"/>
      <c r="K2010" s="2"/>
      <c r="L2010" s="2"/>
      <c r="M2010" s="2"/>
      <c r="N2010" s="2"/>
      <c r="O2010" s="2"/>
      <c r="P2010" s="82"/>
    </row>
    <row r="2011" spans="1:16" s="3" customFormat="1" x14ac:dyDescent="0.2">
      <c r="A2011" s="2"/>
      <c r="B2011" s="2"/>
      <c r="C2011" s="2"/>
      <c r="D2011" s="2"/>
      <c r="E2011" s="2"/>
      <c r="F2011" s="2"/>
      <c r="G2011" s="2"/>
      <c r="H2011" s="2"/>
      <c r="I2011" s="2"/>
      <c r="J2011" s="2"/>
      <c r="K2011" s="2"/>
      <c r="L2011" s="2"/>
      <c r="M2011" s="2"/>
      <c r="N2011" s="2"/>
      <c r="O2011" s="2"/>
      <c r="P2011" s="82"/>
    </row>
    <row r="2012" spans="1:16" s="3" customFormat="1" x14ac:dyDescent="0.2">
      <c r="A2012" s="2"/>
      <c r="B2012" s="2"/>
      <c r="C2012" s="2"/>
      <c r="D2012" s="2"/>
      <c r="E2012" s="2"/>
      <c r="F2012" s="2"/>
      <c r="G2012" s="2"/>
      <c r="H2012" s="2"/>
      <c r="I2012" s="2"/>
      <c r="J2012" s="2"/>
      <c r="K2012" s="2"/>
      <c r="L2012" s="2"/>
      <c r="M2012" s="2"/>
      <c r="N2012" s="2"/>
      <c r="O2012" s="2"/>
      <c r="P2012" s="82"/>
    </row>
    <row r="2013" spans="1:16" s="3" customFormat="1" x14ac:dyDescent="0.2">
      <c r="A2013" s="2"/>
      <c r="B2013" s="2"/>
      <c r="C2013" s="2"/>
      <c r="D2013" s="2"/>
      <c r="E2013" s="2"/>
      <c r="F2013" s="2"/>
      <c r="G2013" s="2"/>
      <c r="H2013" s="2"/>
      <c r="I2013" s="2"/>
      <c r="J2013" s="2"/>
      <c r="K2013" s="2"/>
      <c r="L2013" s="2"/>
      <c r="M2013" s="2"/>
      <c r="N2013" s="2"/>
      <c r="O2013" s="2"/>
      <c r="P2013" s="82"/>
    </row>
    <row r="2014" spans="1:16" s="3" customFormat="1" x14ac:dyDescent="0.2">
      <c r="A2014" s="2"/>
      <c r="B2014" s="2"/>
      <c r="C2014" s="2"/>
      <c r="D2014" s="2"/>
      <c r="E2014" s="2"/>
      <c r="F2014" s="2"/>
      <c r="G2014" s="2"/>
      <c r="H2014" s="2"/>
      <c r="I2014" s="2"/>
      <c r="J2014" s="2"/>
      <c r="K2014" s="2"/>
      <c r="L2014" s="2"/>
      <c r="M2014" s="2"/>
      <c r="N2014" s="2"/>
      <c r="O2014" s="2"/>
      <c r="P2014" s="82"/>
    </row>
    <row r="2015" spans="1:16" s="3" customFormat="1" x14ac:dyDescent="0.2">
      <c r="A2015" s="2"/>
      <c r="B2015" s="2"/>
      <c r="C2015" s="2"/>
      <c r="D2015" s="2"/>
      <c r="E2015" s="2"/>
      <c r="F2015" s="2"/>
      <c r="G2015" s="2"/>
      <c r="H2015" s="2"/>
      <c r="I2015" s="2"/>
      <c r="J2015" s="2"/>
      <c r="K2015" s="2"/>
      <c r="L2015" s="2"/>
      <c r="M2015" s="2"/>
      <c r="N2015" s="2"/>
      <c r="O2015" s="2"/>
      <c r="P2015" s="82"/>
    </row>
    <row r="2016" spans="1:16" s="3" customFormat="1" x14ac:dyDescent="0.2">
      <c r="A2016" s="2"/>
      <c r="B2016" s="2"/>
      <c r="C2016" s="2"/>
      <c r="D2016" s="2"/>
      <c r="E2016" s="2"/>
      <c r="F2016" s="2"/>
      <c r="G2016" s="2"/>
      <c r="H2016" s="2"/>
      <c r="I2016" s="2"/>
      <c r="J2016" s="2"/>
      <c r="K2016" s="2"/>
      <c r="L2016" s="2"/>
      <c r="M2016" s="2"/>
      <c r="N2016" s="2"/>
      <c r="O2016" s="2"/>
      <c r="P2016" s="82"/>
    </row>
    <row r="2017" spans="1:16" s="3" customFormat="1" x14ac:dyDescent="0.2">
      <c r="A2017" s="2"/>
      <c r="B2017" s="2"/>
      <c r="C2017" s="2"/>
      <c r="D2017" s="2"/>
      <c r="E2017" s="2"/>
      <c r="F2017" s="2"/>
      <c r="G2017" s="2"/>
      <c r="H2017" s="2"/>
      <c r="I2017" s="2"/>
      <c r="J2017" s="2"/>
      <c r="K2017" s="2"/>
      <c r="L2017" s="2"/>
      <c r="M2017" s="2"/>
      <c r="N2017" s="2"/>
      <c r="O2017" s="2"/>
      <c r="P2017" s="82"/>
    </row>
    <row r="2018" spans="1:16" s="3" customFormat="1" x14ac:dyDescent="0.2">
      <c r="A2018" s="2"/>
      <c r="B2018" s="2"/>
      <c r="C2018" s="2"/>
      <c r="D2018" s="2"/>
      <c r="E2018" s="2"/>
      <c r="F2018" s="2"/>
      <c r="G2018" s="2"/>
      <c r="H2018" s="2"/>
      <c r="I2018" s="2"/>
      <c r="J2018" s="2"/>
      <c r="K2018" s="2"/>
      <c r="L2018" s="2"/>
      <c r="M2018" s="2"/>
      <c r="N2018" s="2"/>
      <c r="O2018" s="2"/>
      <c r="P2018" s="82"/>
    </row>
    <row r="2019" spans="1:16" s="3" customFormat="1" x14ac:dyDescent="0.2">
      <c r="A2019" s="2"/>
      <c r="B2019" s="2"/>
      <c r="C2019" s="2"/>
      <c r="D2019" s="2"/>
      <c r="E2019" s="2"/>
      <c r="F2019" s="2"/>
      <c r="G2019" s="2"/>
      <c r="H2019" s="2"/>
      <c r="I2019" s="2"/>
      <c r="J2019" s="2"/>
      <c r="K2019" s="2"/>
      <c r="L2019" s="2"/>
      <c r="M2019" s="2"/>
      <c r="N2019" s="2"/>
      <c r="O2019" s="2"/>
      <c r="P2019" s="82"/>
    </row>
    <row r="2020" spans="1:16" s="3" customFormat="1" x14ac:dyDescent="0.2">
      <c r="A2020" s="2"/>
      <c r="B2020" s="2"/>
      <c r="C2020" s="2"/>
      <c r="D2020" s="2"/>
      <c r="E2020" s="2"/>
      <c r="F2020" s="2"/>
      <c r="G2020" s="2"/>
      <c r="H2020" s="2"/>
      <c r="I2020" s="2"/>
      <c r="J2020" s="2"/>
      <c r="K2020" s="2"/>
      <c r="L2020" s="2"/>
      <c r="M2020" s="2"/>
      <c r="N2020" s="2"/>
      <c r="O2020" s="2"/>
      <c r="P2020" s="82"/>
    </row>
    <row r="2021" spans="1:16" s="3" customFormat="1" x14ac:dyDescent="0.2">
      <c r="A2021" s="2"/>
      <c r="B2021" s="2"/>
      <c r="C2021" s="2"/>
      <c r="D2021" s="2"/>
      <c r="E2021" s="2"/>
      <c r="F2021" s="2"/>
      <c r="G2021" s="2"/>
      <c r="H2021" s="2"/>
      <c r="I2021" s="2"/>
      <c r="J2021" s="2"/>
      <c r="K2021" s="2"/>
      <c r="L2021" s="2"/>
      <c r="M2021" s="2"/>
      <c r="N2021" s="2"/>
      <c r="O2021" s="2"/>
      <c r="P2021" s="82"/>
    </row>
    <row r="2022" spans="1:16" s="3" customFormat="1" x14ac:dyDescent="0.2">
      <c r="A2022" s="2"/>
      <c r="B2022" s="2"/>
      <c r="C2022" s="2"/>
      <c r="D2022" s="2"/>
      <c r="E2022" s="2"/>
      <c r="F2022" s="2"/>
      <c r="G2022" s="2"/>
      <c r="H2022" s="2"/>
      <c r="I2022" s="2"/>
      <c r="J2022" s="2"/>
      <c r="K2022" s="2"/>
      <c r="L2022" s="2"/>
      <c r="M2022" s="2"/>
      <c r="N2022" s="2"/>
      <c r="O2022" s="2"/>
      <c r="P2022" s="82"/>
    </row>
    <row r="2023" spans="1:16" s="3" customFormat="1" x14ac:dyDescent="0.2">
      <c r="A2023" s="2"/>
      <c r="B2023" s="2"/>
      <c r="C2023" s="2"/>
      <c r="D2023" s="2"/>
      <c r="E2023" s="2"/>
      <c r="F2023" s="2"/>
      <c r="G2023" s="2"/>
      <c r="H2023" s="2"/>
      <c r="I2023" s="2"/>
      <c r="J2023" s="2"/>
      <c r="K2023" s="2"/>
      <c r="L2023" s="2"/>
      <c r="M2023" s="2"/>
      <c r="N2023" s="2"/>
      <c r="O2023" s="2"/>
      <c r="P2023" s="82"/>
    </row>
    <row r="2024" spans="1:16" s="3" customFormat="1" x14ac:dyDescent="0.2">
      <c r="A2024" s="2"/>
      <c r="B2024" s="2"/>
      <c r="C2024" s="2"/>
      <c r="D2024" s="2"/>
      <c r="E2024" s="2"/>
      <c r="F2024" s="2"/>
      <c r="G2024" s="2"/>
      <c r="H2024" s="2"/>
      <c r="I2024" s="2"/>
      <c r="J2024" s="2"/>
      <c r="K2024" s="2"/>
      <c r="L2024" s="2"/>
      <c r="M2024" s="2"/>
      <c r="N2024" s="2"/>
      <c r="O2024" s="2"/>
      <c r="P2024" s="82"/>
    </row>
    <row r="2025" spans="1:16" s="3" customFormat="1" x14ac:dyDescent="0.2">
      <c r="A2025" s="2"/>
      <c r="B2025" s="2"/>
      <c r="C2025" s="2"/>
      <c r="D2025" s="2"/>
      <c r="E2025" s="2"/>
      <c r="F2025" s="2"/>
      <c r="G2025" s="2"/>
      <c r="H2025" s="2"/>
      <c r="I2025" s="2"/>
      <c r="J2025" s="2"/>
      <c r="K2025" s="2"/>
      <c r="L2025" s="2"/>
      <c r="M2025" s="2"/>
      <c r="N2025" s="2"/>
      <c r="O2025" s="2"/>
      <c r="P2025" s="82"/>
    </row>
    <row r="2026" spans="1:16" s="3" customFormat="1" x14ac:dyDescent="0.2">
      <c r="A2026" s="2"/>
      <c r="B2026" s="2"/>
      <c r="C2026" s="2"/>
      <c r="D2026" s="2"/>
      <c r="E2026" s="2"/>
      <c r="F2026" s="2"/>
      <c r="G2026" s="2"/>
      <c r="H2026" s="2"/>
      <c r="I2026" s="2"/>
      <c r="J2026" s="2"/>
      <c r="K2026" s="2"/>
      <c r="L2026" s="2"/>
      <c r="M2026" s="2"/>
      <c r="N2026" s="2"/>
      <c r="O2026" s="2"/>
      <c r="P2026" s="82"/>
    </row>
    <row r="2027" spans="1:16" s="3" customFormat="1" x14ac:dyDescent="0.2">
      <c r="A2027" s="2"/>
      <c r="B2027" s="2"/>
      <c r="C2027" s="2"/>
      <c r="D2027" s="2"/>
      <c r="E2027" s="2"/>
      <c r="F2027" s="2"/>
      <c r="G2027" s="2"/>
      <c r="H2027" s="2"/>
      <c r="I2027" s="2"/>
      <c r="J2027" s="2"/>
      <c r="K2027" s="2"/>
      <c r="L2027" s="2"/>
      <c r="M2027" s="2"/>
      <c r="N2027" s="2"/>
      <c r="O2027" s="2"/>
      <c r="P2027" s="82"/>
    </row>
    <row r="2028" spans="1:16" s="3" customFormat="1" x14ac:dyDescent="0.2">
      <c r="A2028" s="2"/>
      <c r="B2028" s="2"/>
      <c r="C2028" s="2"/>
      <c r="D2028" s="2"/>
      <c r="E2028" s="2"/>
      <c r="F2028" s="2"/>
      <c r="G2028" s="2"/>
      <c r="H2028" s="2"/>
      <c r="I2028" s="2"/>
      <c r="J2028" s="2"/>
      <c r="K2028" s="2"/>
      <c r="L2028" s="2"/>
      <c r="M2028" s="2"/>
      <c r="N2028" s="2"/>
      <c r="O2028" s="2"/>
      <c r="P2028" s="82"/>
    </row>
    <row r="2029" spans="1:16" s="3" customFormat="1" x14ac:dyDescent="0.2">
      <c r="A2029" s="2"/>
      <c r="B2029" s="2"/>
      <c r="C2029" s="2"/>
      <c r="D2029" s="2"/>
      <c r="E2029" s="2"/>
      <c r="F2029" s="2"/>
      <c r="G2029" s="2"/>
      <c r="H2029" s="2"/>
      <c r="I2029" s="2"/>
      <c r="J2029" s="2"/>
      <c r="K2029" s="2"/>
      <c r="L2029" s="2"/>
      <c r="M2029" s="2"/>
      <c r="N2029" s="2"/>
      <c r="O2029" s="2"/>
      <c r="P2029" s="82"/>
    </row>
    <row r="2030" spans="1:16" s="3" customFormat="1" x14ac:dyDescent="0.2">
      <c r="A2030" s="2"/>
      <c r="B2030" s="2"/>
      <c r="C2030" s="2"/>
      <c r="D2030" s="2"/>
      <c r="E2030" s="2"/>
      <c r="F2030" s="2"/>
      <c r="G2030" s="2"/>
      <c r="H2030" s="2"/>
      <c r="I2030" s="2"/>
      <c r="J2030" s="2"/>
      <c r="K2030" s="2"/>
      <c r="L2030" s="2"/>
      <c r="M2030" s="2"/>
      <c r="N2030" s="2"/>
      <c r="O2030" s="2"/>
      <c r="P2030" s="82"/>
    </row>
    <row r="2031" spans="1:16" s="3" customFormat="1" x14ac:dyDescent="0.2">
      <c r="A2031" s="2"/>
      <c r="B2031" s="2"/>
      <c r="C2031" s="2"/>
      <c r="D2031" s="2"/>
      <c r="E2031" s="2"/>
      <c r="F2031" s="2"/>
      <c r="G2031" s="2"/>
      <c r="H2031" s="2"/>
      <c r="I2031" s="2"/>
      <c r="J2031" s="2"/>
      <c r="K2031" s="2"/>
      <c r="L2031" s="2"/>
      <c r="M2031" s="2"/>
      <c r="N2031" s="2"/>
      <c r="O2031" s="2"/>
      <c r="P2031" s="82"/>
    </row>
    <row r="2032" spans="1:16" s="3" customFormat="1" x14ac:dyDescent="0.2">
      <c r="A2032" s="2"/>
      <c r="B2032" s="2"/>
      <c r="C2032" s="2"/>
      <c r="D2032" s="2"/>
      <c r="E2032" s="2"/>
      <c r="F2032" s="2"/>
      <c r="G2032" s="2"/>
      <c r="H2032" s="2"/>
      <c r="I2032" s="2"/>
      <c r="J2032" s="2"/>
      <c r="K2032" s="2"/>
      <c r="L2032" s="2"/>
      <c r="M2032" s="2"/>
      <c r="N2032" s="2"/>
      <c r="O2032" s="2"/>
      <c r="P2032" s="82"/>
    </row>
    <row r="2033" spans="1:16" s="3" customFormat="1" x14ac:dyDescent="0.2">
      <c r="A2033" s="2"/>
      <c r="B2033" s="2"/>
      <c r="C2033" s="2"/>
      <c r="D2033" s="2"/>
      <c r="E2033" s="2"/>
      <c r="F2033" s="2"/>
      <c r="G2033" s="2"/>
      <c r="H2033" s="2"/>
      <c r="I2033" s="2"/>
      <c r="J2033" s="2"/>
      <c r="K2033" s="2"/>
      <c r="L2033" s="2"/>
      <c r="M2033" s="2"/>
      <c r="N2033" s="2"/>
      <c r="O2033" s="2"/>
      <c r="P2033" s="82"/>
    </row>
    <row r="2034" spans="1:16" s="3" customFormat="1" x14ac:dyDescent="0.2">
      <c r="A2034" s="2"/>
      <c r="B2034" s="2"/>
      <c r="C2034" s="2"/>
      <c r="D2034" s="2"/>
      <c r="E2034" s="2"/>
      <c r="F2034" s="2"/>
      <c r="G2034" s="2"/>
      <c r="H2034" s="2"/>
      <c r="I2034" s="2"/>
      <c r="J2034" s="2"/>
      <c r="K2034" s="2"/>
      <c r="L2034" s="2"/>
      <c r="M2034" s="2"/>
      <c r="N2034" s="2"/>
      <c r="O2034" s="2"/>
      <c r="P2034" s="82"/>
    </row>
    <row r="2035" spans="1:16" s="3" customFormat="1" x14ac:dyDescent="0.2">
      <c r="A2035" s="2"/>
      <c r="B2035" s="2"/>
      <c r="C2035" s="2"/>
      <c r="D2035" s="2"/>
      <c r="E2035" s="2"/>
      <c r="F2035" s="2"/>
      <c r="G2035" s="2"/>
      <c r="H2035" s="2"/>
      <c r="I2035" s="2"/>
      <c r="J2035" s="2"/>
      <c r="K2035" s="2"/>
      <c r="L2035" s="2"/>
      <c r="M2035" s="2"/>
      <c r="N2035" s="2"/>
      <c r="O2035" s="2"/>
      <c r="P2035" s="82"/>
    </row>
    <row r="2036" spans="1:16" s="3" customFormat="1" x14ac:dyDescent="0.2">
      <c r="A2036" s="2"/>
      <c r="B2036" s="2"/>
      <c r="C2036" s="2"/>
      <c r="D2036" s="2"/>
      <c r="E2036" s="2"/>
      <c r="F2036" s="2"/>
      <c r="G2036" s="2"/>
      <c r="H2036" s="2"/>
      <c r="I2036" s="2"/>
      <c r="J2036" s="2"/>
      <c r="K2036" s="2"/>
      <c r="L2036" s="2"/>
      <c r="M2036" s="2"/>
      <c r="N2036" s="2"/>
      <c r="O2036" s="2"/>
      <c r="P2036" s="82"/>
    </row>
    <row r="2037" spans="1:16" s="3" customFormat="1" x14ac:dyDescent="0.2">
      <c r="A2037" s="2"/>
      <c r="B2037" s="2"/>
      <c r="C2037" s="2"/>
      <c r="D2037" s="2"/>
      <c r="E2037" s="2"/>
      <c r="F2037" s="2"/>
      <c r="G2037" s="2"/>
      <c r="H2037" s="2"/>
      <c r="I2037" s="2"/>
      <c r="J2037" s="2"/>
      <c r="K2037" s="2"/>
      <c r="L2037" s="2"/>
      <c r="M2037" s="2"/>
      <c r="N2037" s="2"/>
      <c r="O2037" s="2"/>
      <c r="P2037" s="82"/>
    </row>
    <row r="2038" spans="1:16" s="3" customFormat="1" x14ac:dyDescent="0.2">
      <c r="A2038" s="2"/>
      <c r="B2038" s="2"/>
      <c r="C2038" s="2"/>
      <c r="D2038" s="2"/>
      <c r="E2038" s="2"/>
      <c r="F2038" s="2"/>
      <c r="G2038" s="2"/>
      <c r="H2038" s="2"/>
      <c r="I2038" s="2"/>
      <c r="J2038" s="2"/>
      <c r="K2038" s="2"/>
      <c r="L2038" s="2"/>
      <c r="M2038" s="2"/>
      <c r="N2038" s="2"/>
      <c r="O2038" s="2"/>
      <c r="P2038" s="82"/>
    </row>
    <row r="2039" spans="1:16" s="3" customFormat="1" x14ac:dyDescent="0.2">
      <c r="A2039" s="2"/>
      <c r="B2039" s="2"/>
      <c r="C2039" s="2"/>
      <c r="D2039" s="2"/>
      <c r="E2039" s="2"/>
      <c r="F2039" s="2"/>
      <c r="G2039" s="2"/>
      <c r="H2039" s="2"/>
      <c r="I2039" s="2"/>
      <c r="J2039" s="2"/>
      <c r="K2039" s="2"/>
      <c r="L2039" s="2"/>
      <c r="M2039" s="2"/>
      <c r="N2039" s="2"/>
      <c r="O2039" s="2"/>
      <c r="P2039" s="82"/>
    </row>
    <row r="2040" spans="1:16" s="3" customFormat="1" x14ac:dyDescent="0.2">
      <c r="A2040" s="2"/>
      <c r="B2040" s="2"/>
      <c r="C2040" s="2"/>
      <c r="D2040" s="2"/>
      <c r="E2040" s="2"/>
      <c r="F2040" s="2"/>
      <c r="G2040" s="2"/>
      <c r="H2040" s="2"/>
      <c r="I2040" s="2"/>
      <c r="J2040" s="2"/>
      <c r="K2040" s="2"/>
      <c r="L2040" s="2"/>
      <c r="M2040" s="2"/>
      <c r="N2040" s="2"/>
      <c r="O2040" s="2"/>
      <c r="P2040" s="82"/>
    </row>
    <row r="2041" spans="1:16" s="3" customFormat="1" x14ac:dyDescent="0.2">
      <c r="A2041" s="2"/>
      <c r="B2041" s="2"/>
      <c r="C2041" s="2"/>
      <c r="D2041" s="2"/>
      <c r="E2041" s="2"/>
      <c r="F2041" s="2"/>
      <c r="G2041" s="2"/>
      <c r="H2041" s="2"/>
      <c r="I2041" s="2"/>
      <c r="J2041" s="2"/>
      <c r="K2041" s="2"/>
      <c r="L2041" s="2"/>
      <c r="M2041" s="2"/>
      <c r="N2041" s="2"/>
      <c r="O2041" s="2"/>
      <c r="P2041" s="82"/>
    </row>
    <row r="2042" spans="1:16" s="3" customFormat="1" x14ac:dyDescent="0.2">
      <c r="A2042" s="2"/>
      <c r="B2042" s="2"/>
      <c r="C2042" s="2"/>
      <c r="D2042" s="2"/>
      <c r="E2042" s="2"/>
      <c r="F2042" s="2"/>
      <c r="G2042" s="2"/>
      <c r="H2042" s="2"/>
      <c r="I2042" s="2"/>
      <c r="J2042" s="2"/>
      <c r="K2042" s="2"/>
      <c r="L2042" s="2"/>
      <c r="M2042" s="2"/>
      <c r="N2042" s="2"/>
      <c r="O2042" s="2"/>
      <c r="P2042" s="82"/>
    </row>
    <row r="2043" spans="1:16" s="3" customFormat="1" x14ac:dyDescent="0.2">
      <c r="A2043" s="2"/>
      <c r="B2043" s="2"/>
      <c r="C2043" s="2"/>
      <c r="D2043" s="2"/>
      <c r="E2043" s="2"/>
      <c r="F2043" s="2"/>
      <c r="G2043" s="2"/>
      <c r="H2043" s="2"/>
      <c r="I2043" s="2"/>
      <c r="J2043" s="2"/>
      <c r="K2043" s="2"/>
      <c r="L2043" s="2"/>
      <c r="M2043" s="2"/>
      <c r="N2043" s="2"/>
      <c r="O2043" s="2"/>
      <c r="P2043" s="82"/>
    </row>
    <row r="2044" spans="1:16" s="3" customFormat="1" x14ac:dyDescent="0.2">
      <c r="A2044" s="2"/>
      <c r="B2044" s="2"/>
      <c r="C2044" s="2"/>
      <c r="D2044" s="2"/>
      <c r="E2044" s="2"/>
      <c r="F2044" s="2"/>
      <c r="G2044" s="2"/>
      <c r="H2044" s="2"/>
      <c r="I2044" s="2"/>
      <c r="J2044" s="2"/>
      <c r="K2044" s="2"/>
      <c r="L2044" s="2"/>
      <c r="M2044" s="2"/>
      <c r="N2044" s="2"/>
      <c r="O2044" s="2"/>
      <c r="P2044" s="82"/>
    </row>
    <row r="2045" spans="1:16" s="3" customFormat="1" x14ac:dyDescent="0.2">
      <c r="A2045" s="2"/>
      <c r="B2045" s="2"/>
      <c r="C2045" s="2"/>
      <c r="D2045" s="2"/>
      <c r="E2045" s="2"/>
      <c r="F2045" s="2"/>
      <c r="G2045" s="2"/>
      <c r="H2045" s="2"/>
      <c r="I2045" s="2"/>
      <c r="J2045" s="2"/>
      <c r="K2045" s="2"/>
      <c r="L2045" s="2"/>
      <c r="M2045" s="2"/>
      <c r="N2045" s="2"/>
      <c r="O2045" s="2"/>
      <c r="P2045" s="82"/>
    </row>
    <row r="2046" spans="1:16" s="3" customFormat="1" x14ac:dyDescent="0.2">
      <c r="A2046" s="2"/>
      <c r="B2046" s="2"/>
      <c r="C2046" s="2"/>
      <c r="D2046" s="2"/>
      <c r="E2046" s="2"/>
      <c r="F2046" s="2"/>
      <c r="G2046" s="2"/>
      <c r="H2046" s="2"/>
      <c r="I2046" s="2"/>
      <c r="J2046" s="2"/>
      <c r="K2046" s="2"/>
      <c r="L2046" s="2"/>
      <c r="M2046" s="2"/>
      <c r="N2046" s="2"/>
      <c r="O2046" s="2"/>
      <c r="P2046" s="82"/>
    </row>
    <row r="2047" spans="1:16" s="3" customFormat="1" x14ac:dyDescent="0.2">
      <c r="A2047" s="2"/>
      <c r="B2047" s="2"/>
      <c r="C2047" s="2"/>
      <c r="D2047" s="2"/>
      <c r="E2047" s="2"/>
      <c r="F2047" s="2"/>
      <c r="G2047" s="2"/>
      <c r="H2047" s="2"/>
      <c r="I2047" s="2"/>
      <c r="J2047" s="2"/>
      <c r="K2047" s="2"/>
      <c r="L2047" s="2"/>
      <c r="M2047" s="2"/>
      <c r="N2047" s="2"/>
      <c r="O2047" s="2"/>
      <c r="P2047" s="82"/>
    </row>
    <row r="2048" spans="1:16" s="3" customFormat="1" x14ac:dyDescent="0.2">
      <c r="A2048" s="2"/>
      <c r="B2048" s="2"/>
      <c r="C2048" s="2"/>
      <c r="D2048" s="2"/>
      <c r="E2048" s="2"/>
      <c r="F2048" s="2"/>
      <c r="G2048" s="2"/>
      <c r="H2048" s="2"/>
      <c r="I2048" s="2"/>
      <c r="J2048" s="2"/>
      <c r="K2048" s="2"/>
      <c r="L2048" s="2"/>
      <c r="M2048" s="2"/>
      <c r="N2048" s="2"/>
      <c r="O2048" s="2"/>
      <c r="P2048" s="82"/>
    </row>
    <row r="2049" spans="1:16" s="3" customFormat="1" x14ac:dyDescent="0.2">
      <c r="A2049" s="2"/>
      <c r="B2049" s="2"/>
      <c r="C2049" s="2"/>
      <c r="D2049" s="2"/>
      <c r="E2049" s="2"/>
      <c r="F2049" s="2"/>
      <c r="G2049" s="2"/>
      <c r="H2049" s="2"/>
      <c r="I2049" s="2"/>
      <c r="J2049" s="2"/>
      <c r="K2049" s="2"/>
      <c r="L2049" s="2"/>
      <c r="M2049" s="2"/>
      <c r="N2049" s="2"/>
      <c r="O2049" s="2"/>
      <c r="P2049" s="82"/>
    </row>
    <row r="2050" spans="1:16" s="3" customFormat="1" x14ac:dyDescent="0.2">
      <c r="A2050" s="2"/>
      <c r="B2050" s="2"/>
      <c r="C2050" s="2"/>
      <c r="D2050" s="2"/>
      <c r="E2050" s="2"/>
      <c r="F2050" s="2"/>
      <c r="G2050" s="2"/>
      <c r="H2050" s="2"/>
      <c r="I2050" s="2"/>
      <c r="J2050" s="2"/>
      <c r="K2050" s="2"/>
      <c r="L2050" s="2"/>
      <c r="M2050" s="2"/>
      <c r="N2050" s="2"/>
      <c r="O2050" s="2"/>
      <c r="P2050" s="82"/>
    </row>
    <row r="2051" spans="1:16" s="3" customFormat="1" x14ac:dyDescent="0.2">
      <c r="A2051" s="2"/>
      <c r="B2051" s="2"/>
      <c r="C2051" s="2"/>
      <c r="D2051" s="2"/>
      <c r="E2051" s="2"/>
      <c r="F2051" s="2"/>
      <c r="G2051" s="2"/>
      <c r="H2051" s="2"/>
      <c r="I2051" s="2"/>
      <c r="J2051" s="2"/>
      <c r="K2051" s="2"/>
      <c r="L2051" s="2"/>
      <c r="M2051" s="2"/>
      <c r="N2051" s="2"/>
      <c r="O2051" s="2"/>
      <c r="P2051" s="82"/>
    </row>
    <row r="2052" spans="1:16" s="3" customFormat="1" x14ac:dyDescent="0.2">
      <c r="A2052" s="2"/>
      <c r="B2052" s="2"/>
      <c r="C2052" s="2"/>
      <c r="D2052" s="2"/>
      <c r="E2052" s="2"/>
      <c r="F2052" s="2"/>
      <c r="G2052" s="2"/>
      <c r="H2052" s="2"/>
      <c r="I2052" s="2"/>
      <c r="J2052" s="2"/>
      <c r="K2052" s="2"/>
      <c r="L2052" s="2"/>
      <c r="M2052" s="2"/>
      <c r="N2052" s="2"/>
      <c r="O2052" s="2"/>
      <c r="P2052" s="82"/>
    </row>
    <row r="2053" spans="1:16" s="3" customFormat="1" x14ac:dyDescent="0.2">
      <c r="A2053" s="2"/>
      <c r="B2053" s="2"/>
      <c r="C2053" s="2"/>
      <c r="D2053" s="2"/>
      <c r="E2053" s="2"/>
      <c r="F2053" s="2"/>
      <c r="G2053" s="2"/>
      <c r="H2053" s="2"/>
      <c r="I2053" s="2"/>
      <c r="J2053" s="2"/>
      <c r="K2053" s="2"/>
      <c r="L2053" s="2"/>
      <c r="M2053" s="2"/>
      <c r="N2053" s="2"/>
      <c r="O2053" s="2"/>
      <c r="P2053" s="82"/>
    </row>
    <row r="2054" spans="1:16" s="3" customFormat="1" x14ac:dyDescent="0.2">
      <c r="A2054" s="2"/>
      <c r="B2054" s="2"/>
      <c r="C2054" s="2"/>
      <c r="D2054" s="2"/>
      <c r="E2054" s="2"/>
      <c r="F2054" s="2"/>
      <c r="G2054" s="2"/>
      <c r="H2054" s="2"/>
      <c r="I2054" s="2"/>
      <c r="J2054" s="2"/>
      <c r="K2054" s="2"/>
      <c r="L2054" s="2"/>
      <c r="M2054" s="2"/>
      <c r="N2054" s="2"/>
      <c r="O2054" s="2"/>
      <c r="P2054" s="82"/>
    </row>
    <row r="2055" spans="1:16" s="3" customFormat="1" x14ac:dyDescent="0.2">
      <c r="A2055" s="2"/>
      <c r="B2055" s="2"/>
      <c r="C2055" s="2"/>
      <c r="D2055" s="2"/>
      <c r="E2055" s="2"/>
      <c r="F2055" s="2"/>
      <c r="G2055" s="2"/>
      <c r="H2055" s="2"/>
      <c r="I2055" s="2"/>
      <c r="J2055" s="2"/>
      <c r="K2055" s="2"/>
      <c r="L2055" s="2"/>
      <c r="M2055" s="2"/>
      <c r="N2055" s="2"/>
      <c r="O2055" s="2"/>
      <c r="P2055" s="82"/>
    </row>
    <row r="2056" spans="1:16" s="3" customFormat="1" x14ac:dyDescent="0.2">
      <c r="A2056" s="2"/>
      <c r="B2056" s="2"/>
      <c r="C2056" s="2"/>
      <c r="D2056" s="2"/>
      <c r="E2056" s="2"/>
      <c r="F2056" s="2"/>
      <c r="G2056" s="2"/>
      <c r="H2056" s="2"/>
      <c r="I2056" s="2"/>
      <c r="J2056" s="2"/>
      <c r="K2056" s="2"/>
      <c r="L2056" s="2"/>
      <c r="M2056" s="2"/>
      <c r="N2056" s="2"/>
      <c r="O2056" s="2"/>
      <c r="P2056" s="82"/>
    </row>
    <row r="2057" spans="1:16" s="3" customFormat="1" x14ac:dyDescent="0.2">
      <c r="A2057" s="2"/>
      <c r="B2057" s="2"/>
      <c r="C2057" s="2"/>
      <c r="D2057" s="2"/>
      <c r="E2057" s="2"/>
      <c r="F2057" s="2"/>
      <c r="G2057" s="2"/>
      <c r="H2057" s="2"/>
      <c r="I2057" s="2"/>
      <c r="J2057" s="2"/>
      <c r="K2057" s="2"/>
      <c r="L2057" s="2"/>
      <c r="M2057" s="2"/>
      <c r="N2057" s="2"/>
      <c r="O2057" s="2"/>
      <c r="P2057" s="82"/>
    </row>
    <row r="2058" spans="1:16" s="3" customFormat="1" x14ac:dyDescent="0.2">
      <c r="A2058" s="2"/>
      <c r="B2058" s="2"/>
      <c r="C2058" s="2"/>
      <c r="D2058" s="2"/>
      <c r="E2058" s="2"/>
      <c r="F2058" s="2"/>
      <c r="G2058" s="2"/>
      <c r="H2058" s="2"/>
      <c r="I2058" s="2"/>
      <c r="J2058" s="2"/>
      <c r="K2058" s="2"/>
      <c r="L2058" s="2"/>
      <c r="M2058" s="2"/>
      <c r="N2058" s="2"/>
      <c r="O2058" s="2"/>
      <c r="P2058" s="82"/>
    </row>
    <row r="2059" spans="1:16" s="3" customFormat="1" x14ac:dyDescent="0.2">
      <c r="A2059" s="2"/>
      <c r="B2059" s="2"/>
      <c r="C2059" s="2"/>
      <c r="D2059" s="2"/>
      <c r="E2059" s="2"/>
      <c r="F2059" s="2"/>
      <c r="G2059" s="2"/>
      <c r="H2059" s="2"/>
      <c r="I2059" s="2"/>
      <c r="J2059" s="2"/>
      <c r="K2059" s="2"/>
      <c r="L2059" s="2"/>
      <c r="M2059" s="2"/>
      <c r="N2059" s="2"/>
      <c r="O2059" s="2"/>
      <c r="P2059" s="82"/>
    </row>
    <row r="2060" spans="1:16" s="3" customFormat="1" x14ac:dyDescent="0.2">
      <c r="A2060" s="2"/>
      <c r="B2060" s="2"/>
      <c r="C2060" s="2"/>
      <c r="D2060" s="2"/>
      <c r="E2060" s="2"/>
      <c r="F2060" s="2"/>
      <c r="G2060" s="2"/>
      <c r="H2060" s="2"/>
      <c r="I2060" s="2"/>
      <c r="J2060" s="2"/>
      <c r="K2060" s="2"/>
      <c r="L2060" s="2"/>
      <c r="M2060" s="2"/>
      <c r="N2060" s="2"/>
      <c r="O2060" s="2"/>
      <c r="P2060" s="82"/>
    </row>
    <row r="2061" spans="1:16" s="3" customFormat="1" x14ac:dyDescent="0.2">
      <c r="A2061" s="2"/>
      <c r="B2061" s="2"/>
      <c r="C2061" s="2"/>
      <c r="D2061" s="2"/>
      <c r="E2061" s="2"/>
      <c r="F2061" s="2"/>
      <c r="G2061" s="2"/>
      <c r="H2061" s="2"/>
      <c r="I2061" s="2"/>
      <c r="J2061" s="2"/>
      <c r="K2061" s="2"/>
      <c r="L2061" s="2"/>
      <c r="M2061" s="2"/>
      <c r="N2061" s="2"/>
      <c r="O2061" s="2"/>
      <c r="P2061" s="82"/>
    </row>
    <row r="2062" spans="1:16" s="3" customFormat="1" x14ac:dyDescent="0.2">
      <c r="A2062" s="2"/>
      <c r="B2062" s="2"/>
      <c r="C2062" s="2"/>
      <c r="D2062" s="2"/>
      <c r="E2062" s="2"/>
      <c r="F2062" s="2"/>
      <c r="G2062" s="2"/>
      <c r="H2062" s="2"/>
      <c r="I2062" s="2"/>
      <c r="J2062" s="2"/>
      <c r="K2062" s="2"/>
      <c r="L2062" s="2"/>
      <c r="M2062" s="2"/>
      <c r="N2062" s="2"/>
      <c r="O2062" s="2"/>
      <c r="P2062" s="82"/>
    </row>
    <row r="2063" spans="1:16" s="3" customFormat="1" x14ac:dyDescent="0.2">
      <c r="A2063" s="2"/>
      <c r="B2063" s="2"/>
      <c r="C2063" s="2"/>
      <c r="D2063" s="2"/>
      <c r="E2063" s="2"/>
      <c r="F2063" s="2"/>
      <c r="G2063" s="2"/>
      <c r="H2063" s="2"/>
      <c r="I2063" s="2"/>
      <c r="J2063" s="2"/>
      <c r="K2063" s="2"/>
      <c r="L2063" s="2"/>
      <c r="M2063" s="2"/>
      <c r="N2063" s="2"/>
      <c r="O2063" s="2"/>
      <c r="P2063" s="82"/>
    </row>
    <row r="2064" spans="1:16" s="3" customFormat="1" x14ac:dyDescent="0.2">
      <c r="A2064" s="2"/>
      <c r="B2064" s="2"/>
      <c r="C2064" s="2"/>
      <c r="D2064" s="2"/>
      <c r="E2064" s="2"/>
      <c r="F2064" s="2"/>
      <c r="G2064" s="2"/>
      <c r="H2064" s="2"/>
      <c r="I2064" s="2"/>
      <c r="J2064" s="2"/>
      <c r="K2064" s="2"/>
      <c r="L2064" s="2"/>
      <c r="M2064" s="2"/>
      <c r="N2064" s="2"/>
      <c r="O2064" s="2"/>
      <c r="P2064" s="82"/>
    </row>
    <row r="2065" spans="1:16" s="3" customFormat="1" x14ac:dyDescent="0.2">
      <c r="A2065" s="2"/>
      <c r="B2065" s="2"/>
      <c r="C2065" s="2"/>
      <c r="D2065" s="2"/>
      <c r="E2065" s="2"/>
      <c r="F2065" s="2"/>
      <c r="G2065" s="2"/>
      <c r="H2065" s="2"/>
      <c r="I2065" s="2"/>
      <c r="J2065" s="2"/>
      <c r="K2065" s="2"/>
      <c r="L2065" s="2"/>
      <c r="M2065" s="2"/>
      <c r="N2065" s="2"/>
      <c r="O2065" s="2"/>
      <c r="P2065" s="82"/>
    </row>
    <row r="2066" spans="1:16" s="3" customFormat="1" x14ac:dyDescent="0.2">
      <c r="A2066" s="2"/>
      <c r="B2066" s="2"/>
      <c r="C2066" s="2"/>
      <c r="D2066" s="2"/>
      <c r="E2066" s="2"/>
      <c r="F2066" s="2"/>
      <c r="G2066" s="2"/>
      <c r="H2066" s="2"/>
      <c r="I2066" s="2"/>
      <c r="J2066" s="2"/>
      <c r="K2066" s="2"/>
      <c r="L2066" s="2"/>
      <c r="M2066" s="2"/>
      <c r="N2066" s="2"/>
      <c r="O2066" s="2"/>
      <c r="P2066" s="82"/>
    </row>
    <row r="2067" spans="1:16" s="3" customFormat="1" x14ac:dyDescent="0.2">
      <c r="A2067" s="2"/>
      <c r="B2067" s="2"/>
      <c r="C2067" s="2"/>
      <c r="D2067" s="2"/>
      <c r="E2067" s="2"/>
      <c r="F2067" s="2"/>
      <c r="G2067" s="2"/>
      <c r="H2067" s="2"/>
      <c r="I2067" s="2"/>
      <c r="J2067" s="2"/>
      <c r="K2067" s="2"/>
      <c r="L2067" s="2"/>
      <c r="M2067" s="2"/>
      <c r="N2067" s="2"/>
      <c r="O2067" s="2"/>
      <c r="P2067" s="82"/>
    </row>
    <row r="2068" spans="1:16" s="3" customFormat="1" x14ac:dyDescent="0.2">
      <c r="A2068" s="2"/>
      <c r="B2068" s="2"/>
      <c r="C2068" s="2"/>
      <c r="D2068" s="2"/>
      <c r="E2068" s="2"/>
      <c r="F2068" s="2"/>
      <c r="G2068" s="2"/>
      <c r="H2068" s="2"/>
      <c r="I2068" s="2"/>
      <c r="J2068" s="2"/>
      <c r="K2068" s="2"/>
      <c r="L2068" s="2"/>
      <c r="M2068" s="2"/>
      <c r="N2068" s="2"/>
      <c r="O2068" s="2"/>
      <c r="P2068" s="82"/>
    </row>
    <row r="2069" spans="1:16" s="3" customFormat="1" x14ac:dyDescent="0.2">
      <c r="A2069" s="2"/>
      <c r="B2069" s="2"/>
      <c r="C2069" s="2"/>
      <c r="D2069" s="2"/>
      <c r="E2069" s="2"/>
      <c r="F2069" s="2"/>
      <c r="G2069" s="2"/>
      <c r="H2069" s="2"/>
      <c r="I2069" s="2"/>
      <c r="J2069" s="2"/>
      <c r="K2069" s="2"/>
      <c r="L2069" s="2"/>
      <c r="M2069" s="2"/>
      <c r="N2069" s="2"/>
      <c r="O2069" s="2"/>
      <c r="P2069" s="82"/>
    </row>
    <row r="2070" spans="1:16" s="3" customFormat="1" x14ac:dyDescent="0.2">
      <c r="A2070" s="2"/>
      <c r="B2070" s="2"/>
      <c r="C2070" s="2"/>
      <c r="D2070" s="2"/>
      <c r="E2070" s="2"/>
      <c r="F2070" s="2"/>
      <c r="G2070" s="2"/>
      <c r="H2070" s="2"/>
      <c r="I2070" s="2"/>
      <c r="J2070" s="2"/>
      <c r="K2070" s="2"/>
      <c r="L2070" s="2"/>
      <c r="M2070" s="2"/>
      <c r="N2070" s="2"/>
      <c r="O2070" s="2"/>
      <c r="P2070" s="82"/>
    </row>
    <row r="2071" spans="1:16" s="3" customFormat="1" x14ac:dyDescent="0.2">
      <c r="A2071" s="2"/>
      <c r="B2071" s="2"/>
      <c r="C2071" s="2"/>
      <c r="D2071" s="2"/>
      <c r="E2071" s="2"/>
      <c r="F2071" s="2"/>
      <c r="G2071" s="2"/>
      <c r="H2071" s="2"/>
      <c r="I2071" s="2"/>
      <c r="J2071" s="2"/>
      <c r="K2071" s="2"/>
      <c r="L2071" s="2"/>
      <c r="M2071" s="2"/>
      <c r="N2071" s="2"/>
      <c r="O2071" s="2"/>
      <c r="P2071" s="82"/>
    </row>
    <row r="2072" spans="1:16" s="3" customFormat="1" x14ac:dyDescent="0.2">
      <c r="A2072" s="2"/>
      <c r="B2072" s="2"/>
      <c r="C2072" s="2"/>
      <c r="D2072" s="2"/>
      <c r="E2072" s="2"/>
      <c r="F2072" s="2"/>
      <c r="G2072" s="2"/>
      <c r="H2072" s="2"/>
      <c r="I2072" s="2"/>
      <c r="J2072" s="2"/>
      <c r="K2072" s="2"/>
      <c r="L2072" s="2"/>
      <c r="M2072" s="2"/>
      <c r="N2072" s="2"/>
      <c r="O2072" s="2"/>
      <c r="P2072" s="82"/>
    </row>
    <row r="2073" spans="1:16" s="3" customFormat="1" x14ac:dyDescent="0.2">
      <c r="A2073" s="2"/>
      <c r="B2073" s="2"/>
      <c r="C2073" s="2"/>
      <c r="D2073" s="2"/>
      <c r="E2073" s="2"/>
      <c r="F2073" s="2"/>
      <c r="G2073" s="2"/>
      <c r="H2073" s="2"/>
      <c r="I2073" s="2"/>
      <c r="J2073" s="2"/>
      <c r="K2073" s="2"/>
      <c r="L2073" s="2"/>
      <c r="M2073" s="2"/>
      <c r="N2073" s="2"/>
      <c r="O2073" s="2"/>
      <c r="P2073" s="82"/>
    </row>
    <row r="2074" spans="1:16" s="3" customFormat="1" x14ac:dyDescent="0.2">
      <c r="A2074" s="2"/>
      <c r="B2074" s="2"/>
      <c r="C2074" s="2"/>
      <c r="D2074" s="2"/>
      <c r="E2074" s="2"/>
      <c r="F2074" s="2"/>
      <c r="G2074" s="2"/>
      <c r="H2074" s="2"/>
      <c r="I2074" s="2"/>
      <c r="J2074" s="2"/>
      <c r="K2074" s="2"/>
      <c r="L2074" s="2"/>
      <c r="M2074" s="2"/>
      <c r="N2074" s="2"/>
      <c r="O2074" s="2"/>
      <c r="P2074" s="82"/>
    </row>
    <row r="2075" spans="1:16" s="3" customFormat="1" x14ac:dyDescent="0.2">
      <c r="A2075" s="2"/>
      <c r="B2075" s="2"/>
      <c r="C2075" s="2"/>
      <c r="D2075" s="2"/>
      <c r="E2075" s="2"/>
      <c r="F2075" s="2"/>
      <c r="G2075" s="2"/>
      <c r="H2075" s="2"/>
      <c r="I2075" s="2"/>
      <c r="J2075" s="2"/>
      <c r="K2075" s="2"/>
      <c r="L2075" s="2"/>
      <c r="M2075" s="2"/>
      <c r="N2075" s="2"/>
      <c r="O2075" s="2"/>
      <c r="P2075" s="82"/>
    </row>
    <row r="2076" spans="1:16" s="3" customFormat="1" x14ac:dyDescent="0.2">
      <c r="A2076" s="2"/>
      <c r="B2076" s="2"/>
      <c r="C2076" s="2"/>
      <c r="D2076" s="2"/>
      <c r="E2076" s="2"/>
      <c r="F2076" s="2"/>
      <c r="G2076" s="2"/>
      <c r="H2076" s="2"/>
      <c r="I2076" s="2"/>
      <c r="J2076" s="2"/>
      <c r="K2076" s="2"/>
      <c r="L2076" s="2"/>
      <c r="M2076" s="2"/>
      <c r="N2076" s="2"/>
      <c r="O2076" s="2"/>
      <c r="P2076" s="82"/>
    </row>
    <row r="2077" spans="1:16" s="3" customFormat="1" x14ac:dyDescent="0.2">
      <c r="A2077" s="2"/>
      <c r="B2077" s="2"/>
      <c r="C2077" s="2"/>
      <c r="D2077" s="2"/>
      <c r="E2077" s="2"/>
      <c r="F2077" s="2"/>
      <c r="G2077" s="2"/>
      <c r="H2077" s="2"/>
      <c r="I2077" s="2"/>
      <c r="J2077" s="2"/>
      <c r="K2077" s="2"/>
      <c r="L2077" s="2"/>
      <c r="M2077" s="2"/>
      <c r="N2077" s="2"/>
      <c r="O2077" s="2"/>
      <c r="P2077" s="82"/>
    </row>
    <row r="2078" spans="1:16" s="3" customFormat="1" x14ac:dyDescent="0.2">
      <c r="A2078" s="2"/>
      <c r="B2078" s="2"/>
      <c r="C2078" s="2"/>
      <c r="D2078" s="2"/>
      <c r="E2078" s="2"/>
      <c r="F2078" s="2"/>
      <c r="G2078" s="2"/>
      <c r="H2078" s="2"/>
      <c r="I2078" s="2"/>
      <c r="J2078" s="2"/>
      <c r="K2078" s="2"/>
      <c r="L2078" s="2"/>
      <c r="M2078" s="2"/>
      <c r="N2078" s="2"/>
      <c r="O2078" s="2"/>
      <c r="P2078" s="82"/>
    </row>
    <row r="2079" spans="1:16" s="3" customFormat="1" x14ac:dyDescent="0.2">
      <c r="A2079" s="2"/>
      <c r="B2079" s="2"/>
      <c r="C2079" s="2"/>
      <c r="D2079" s="2"/>
      <c r="E2079" s="2"/>
      <c r="F2079" s="2"/>
      <c r="G2079" s="2"/>
      <c r="H2079" s="2"/>
      <c r="I2079" s="2"/>
      <c r="J2079" s="2"/>
      <c r="K2079" s="2"/>
      <c r="L2079" s="2"/>
      <c r="M2079" s="2"/>
      <c r="N2079" s="2"/>
      <c r="O2079" s="2"/>
      <c r="P2079" s="82"/>
    </row>
    <row r="2080" spans="1:16" s="3" customFormat="1" x14ac:dyDescent="0.2">
      <c r="A2080" s="2"/>
      <c r="B2080" s="2"/>
      <c r="C2080" s="2"/>
      <c r="D2080" s="2"/>
      <c r="E2080" s="2"/>
      <c r="F2080" s="2"/>
      <c r="G2080" s="2"/>
      <c r="H2080" s="2"/>
      <c r="I2080" s="2"/>
      <c r="J2080" s="2"/>
      <c r="K2080" s="2"/>
      <c r="L2080" s="2"/>
      <c r="M2080" s="2"/>
      <c r="N2080" s="2"/>
      <c r="O2080" s="2"/>
      <c r="P2080" s="82"/>
    </row>
    <row r="2081" spans="1:16" s="3" customFormat="1" x14ac:dyDescent="0.2">
      <c r="A2081" s="2"/>
      <c r="B2081" s="2"/>
      <c r="C2081" s="2"/>
      <c r="D2081" s="2"/>
      <c r="E2081" s="2"/>
      <c r="F2081" s="2"/>
      <c r="G2081" s="2"/>
      <c r="H2081" s="2"/>
      <c r="I2081" s="2"/>
      <c r="J2081" s="2"/>
      <c r="K2081" s="2"/>
      <c r="L2081" s="2"/>
      <c r="M2081" s="2"/>
      <c r="N2081" s="2"/>
      <c r="O2081" s="2"/>
      <c r="P2081" s="82"/>
    </row>
    <row r="2082" spans="1:16" s="3" customFormat="1" x14ac:dyDescent="0.2">
      <c r="A2082" s="2"/>
      <c r="B2082" s="2"/>
      <c r="C2082" s="2"/>
      <c r="D2082" s="2"/>
      <c r="E2082" s="2"/>
      <c r="F2082" s="2"/>
      <c r="G2082" s="2"/>
      <c r="H2082" s="2"/>
      <c r="I2082" s="2"/>
      <c r="J2082" s="2"/>
      <c r="K2082" s="2"/>
      <c r="L2082" s="2"/>
      <c r="M2082" s="2"/>
      <c r="N2082" s="2"/>
      <c r="O2082" s="2"/>
      <c r="P2082" s="82"/>
    </row>
    <row r="2083" spans="1:16" s="3" customFormat="1" x14ac:dyDescent="0.2">
      <c r="A2083" s="2"/>
      <c r="B2083" s="2"/>
      <c r="C2083" s="2"/>
      <c r="D2083" s="2"/>
      <c r="E2083" s="2"/>
      <c r="F2083" s="2"/>
      <c r="G2083" s="2"/>
      <c r="H2083" s="2"/>
      <c r="I2083" s="2"/>
      <c r="J2083" s="2"/>
      <c r="K2083" s="2"/>
      <c r="L2083" s="2"/>
      <c r="M2083" s="2"/>
      <c r="N2083" s="2"/>
      <c r="O2083" s="2"/>
      <c r="P2083" s="82"/>
    </row>
    <row r="2084" spans="1:16" s="3" customFormat="1" x14ac:dyDescent="0.2">
      <c r="A2084" s="2"/>
      <c r="B2084" s="2"/>
      <c r="C2084" s="2"/>
      <c r="D2084" s="2"/>
      <c r="E2084" s="2"/>
      <c r="F2084" s="2"/>
      <c r="G2084" s="2"/>
      <c r="H2084" s="2"/>
      <c r="I2084" s="2"/>
      <c r="J2084" s="2"/>
      <c r="K2084" s="2"/>
      <c r="L2084" s="2"/>
      <c r="M2084" s="2"/>
      <c r="N2084" s="2"/>
      <c r="O2084" s="2"/>
      <c r="P2084" s="82"/>
    </row>
    <row r="2085" spans="1:16" s="3" customFormat="1" x14ac:dyDescent="0.2">
      <c r="A2085" s="2"/>
      <c r="B2085" s="2"/>
      <c r="C2085" s="2"/>
      <c r="D2085" s="2"/>
      <c r="E2085" s="2"/>
      <c r="F2085" s="2"/>
      <c r="G2085" s="2"/>
      <c r="H2085" s="2"/>
      <c r="I2085" s="2"/>
      <c r="J2085" s="2"/>
      <c r="K2085" s="2"/>
      <c r="L2085" s="2"/>
      <c r="M2085" s="2"/>
      <c r="N2085" s="2"/>
      <c r="O2085" s="2"/>
      <c r="P2085" s="82"/>
    </row>
    <row r="2086" spans="1:16" s="3" customFormat="1" x14ac:dyDescent="0.2">
      <c r="A2086" s="2"/>
      <c r="B2086" s="2"/>
      <c r="C2086" s="2"/>
      <c r="D2086" s="2"/>
      <c r="E2086" s="2"/>
      <c r="F2086" s="2"/>
      <c r="G2086" s="2"/>
      <c r="H2086" s="2"/>
      <c r="I2086" s="2"/>
      <c r="J2086" s="2"/>
      <c r="K2086" s="2"/>
      <c r="L2086" s="2"/>
      <c r="M2086" s="2"/>
      <c r="N2086" s="2"/>
      <c r="O2086" s="2"/>
      <c r="P2086" s="82"/>
    </row>
    <row r="2087" spans="1:16" s="3" customFormat="1" x14ac:dyDescent="0.2">
      <c r="A2087" s="2"/>
      <c r="B2087" s="2"/>
      <c r="C2087" s="2"/>
      <c r="D2087" s="2"/>
      <c r="E2087" s="2"/>
      <c r="F2087" s="2"/>
      <c r="G2087" s="2"/>
      <c r="H2087" s="2"/>
      <c r="I2087" s="2"/>
      <c r="J2087" s="2"/>
      <c r="K2087" s="2"/>
      <c r="L2087" s="2"/>
      <c r="M2087" s="2"/>
      <c r="N2087" s="2"/>
      <c r="O2087" s="2"/>
      <c r="P2087" s="82"/>
    </row>
    <row r="2088" spans="1:16" s="3" customFormat="1" x14ac:dyDescent="0.2">
      <c r="A2088" s="2"/>
      <c r="B2088" s="2"/>
      <c r="C2088" s="2"/>
      <c r="D2088" s="2"/>
      <c r="E2088" s="2"/>
      <c r="F2088" s="2"/>
      <c r="G2088" s="2"/>
      <c r="H2088" s="2"/>
      <c r="I2088" s="2"/>
      <c r="J2088" s="2"/>
      <c r="K2088" s="2"/>
      <c r="L2088" s="2"/>
      <c r="M2088" s="2"/>
      <c r="N2088" s="2"/>
      <c r="O2088" s="2"/>
      <c r="P2088" s="82"/>
    </row>
    <row r="2089" spans="1:16" s="3" customFormat="1" x14ac:dyDescent="0.2">
      <c r="A2089" s="2"/>
      <c r="B2089" s="2"/>
      <c r="C2089" s="2"/>
      <c r="D2089" s="2"/>
      <c r="E2089" s="2"/>
      <c r="F2089" s="2"/>
      <c r="G2089" s="2"/>
      <c r="H2089" s="2"/>
      <c r="I2089" s="2"/>
      <c r="J2089" s="2"/>
      <c r="K2089" s="2"/>
      <c r="L2089" s="2"/>
      <c r="M2089" s="2"/>
      <c r="N2089" s="2"/>
      <c r="O2089" s="2"/>
      <c r="P2089" s="82"/>
    </row>
    <row r="2090" spans="1:16" s="3" customFormat="1" x14ac:dyDescent="0.2">
      <c r="A2090" s="2"/>
      <c r="B2090" s="2"/>
      <c r="C2090" s="2"/>
      <c r="D2090" s="2"/>
      <c r="E2090" s="2"/>
      <c r="F2090" s="2"/>
      <c r="G2090" s="2"/>
      <c r="H2090" s="2"/>
      <c r="I2090" s="2"/>
      <c r="J2090" s="2"/>
      <c r="K2090" s="2"/>
      <c r="L2090" s="2"/>
      <c r="M2090" s="2"/>
      <c r="N2090" s="2"/>
      <c r="O2090" s="2"/>
      <c r="P2090" s="82"/>
    </row>
    <row r="2091" spans="1:16" s="3" customFormat="1" x14ac:dyDescent="0.2">
      <c r="A2091" s="2"/>
      <c r="B2091" s="2"/>
      <c r="C2091" s="2"/>
      <c r="D2091" s="2"/>
      <c r="E2091" s="2"/>
      <c r="F2091" s="2"/>
      <c r="G2091" s="2"/>
      <c r="H2091" s="2"/>
      <c r="I2091" s="2"/>
      <c r="J2091" s="2"/>
      <c r="K2091" s="2"/>
      <c r="L2091" s="2"/>
      <c r="M2091" s="2"/>
      <c r="N2091" s="2"/>
      <c r="O2091" s="2"/>
      <c r="P2091" s="82"/>
    </row>
    <row r="2092" spans="1:16" s="3" customFormat="1" x14ac:dyDescent="0.2">
      <c r="A2092" s="2"/>
      <c r="B2092" s="2"/>
      <c r="C2092" s="2"/>
      <c r="D2092" s="2"/>
      <c r="E2092" s="2"/>
      <c r="F2092" s="2"/>
      <c r="G2092" s="2"/>
      <c r="H2092" s="2"/>
      <c r="I2092" s="2"/>
      <c r="J2092" s="2"/>
      <c r="K2092" s="2"/>
      <c r="L2092" s="2"/>
      <c r="M2092" s="2"/>
      <c r="N2092" s="2"/>
      <c r="O2092" s="2"/>
      <c r="P2092" s="82"/>
    </row>
    <row r="2093" spans="1:16" s="3" customFormat="1" x14ac:dyDescent="0.2">
      <c r="A2093" s="2"/>
      <c r="B2093" s="2"/>
      <c r="C2093" s="2"/>
      <c r="D2093" s="2"/>
      <c r="E2093" s="2"/>
      <c r="F2093" s="2"/>
      <c r="G2093" s="2"/>
      <c r="H2093" s="2"/>
      <c r="I2093" s="2"/>
      <c r="J2093" s="2"/>
      <c r="K2093" s="2"/>
      <c r="L2093" s="2"/>
      <c r="M2093" s="2"/>
      <c r="N2093" s="2"/>
      <c r="O2093" s="2"/>
      <c r="P2093" s="82"/>
    </row>
    <row r="2094" spans="1:16" s="3" customFormat="1" x14ac:dyDescent="0.2">
      <c r="A2094" s="2"/>
      <c r="B2094" s="2"/>
      <c r="C2094" s="2"/>
      <c r="D2094" s="2"/>
      <c r="E2094" s="2"/>
      <c r="F2094" s="2"/>
      <c r="G2094" s="2"/>
      <c r="H2094" s="2"/>
      <c r="I2094" s="2"/>
      <c r="J2094" s="2"/>
      <c r="K2094" s="2"/>
      <c r="L2094" s="2"/>
      <c r="M2094" s="2"/>
      <c r="N2094" s="2"/>
      <c r="O2094" s="2"/>
      <c r="P2094" s="82"/>
    </row>
    <row r="2095" spans="1:16" s="3" customFormat="1" x14ac:dyDescent="0.2">
      <c r="A2095" s="2"/>
      <c r="B2095" s="2"/>
      <c r="C2095" s="2"/>
      <c r="D2095" s="2"/>
      <c r="E2095" s="2"/>
      <c r="F2095" s="2"/>
      <c r="G2095" s="2"/>
      <c r="H2095" s="2"/>
      <c r="I2095" s="2"/>
      <c r="J2095" s="2"/>
      <c r="K2095" s="2"/>
      <c r="L2095" s="2"/>
      <c r="M2095" s="2"/>
      <c r="N2095" s="2"/>
      <c r="O2095" s="2"/>
      <c r="P2095" s="82"/>
    </row>
    <row r="2096" spans="1:16" s="3" customFormat="1" x14ac:dyDescent="0.2">
      <c r="A2096" s="2"/>
      <c r="B2096" s="2"/>
      <c r="C2096" s="2"/>
      <c r="D2096" s="2"/>
      <c r="E2096" s="2"/>
      <c r="F2096" s="2"/>
      <c r="G2096" s="2"/>
      <c r="H2096" s="2"/>
      <c r="I2096" s="2"/>
      <c r="J2096" s="2"/>
      <c r="K2096" s="2"/>
      <c r="L2096" s="2"/>
      <c r="M2096" s="2"/>
      <c r="N2096" s="2"/>
      <c r="O2096" s="2"/>
      <c r="P2096" s="82"/>
    </row>
    <row r="2097" spans="1:16" s="3" customFormat="1" x14ac:dyDescent="0.2">
      <c r="A2097" s="2"/>
      <c r="B2097" s="2"/>
      <c r="C2097" s="2"/>
      <c r="D2097" s="2"/>
      <c r="E2097" s="2"/>
      <c r="F2097" s="2"/>
      <c r="G2097" s="2"/>
      <c r="H2097" s="2"/>
      <c r="I2097" s="2"/>
      <c r="J2097" s="2"/>
      <c r="K2097" s="2"/>
      <c r="L2097" s="2"/>
      <c r="M2097" s="2"/>
      <c r="N2097" s="2"/>
      <c r="O2097" s="2"/>
      <c r="P2097" s="82"/>
    </row>
    <row r="2098" spans="1:16" s="3" customFormat="1" x14ac:dyDescent="0.2">
      <c r="A2098" s="2"/>
      <c r="B2098" s="2"/>
      <c r="C2098" s="2"/>
      <c r="D2098" s="2"/>
      <c r="E2098" s="2"/>
      <c r="F2098" s="2"/>
      <c r="G2098" s="2"/>
      <c r="H2098" s="2"/>
      <c r="I2098" s="2"/>
      <c r="J2098" s="2"/>
      <c r="K2098" s="2"/>
      <c r="L2098" s="2"/>
      <c r="M2098" s="2"/>
      <c r="N2098" s="2"/>
      <c r="O2098" s="2"/>
      <c r="P2098" s="82"/>
    </row>
    <row r="2099" spans="1:16" s="3" customFormat="1" x14ac:dyDescent="0.2">
      <c r="A2099" s="2"/>
      <c r="B2099" s="2"/>
      <c r="C2099" s="2"/>
      <c r="D2099" s="2"/>
      <c r="E2099" s="2"/>
      <c r="F2099" s="2"/>
      <c r="G2099" s="2"/>
      <c r="H2099" s="2"/>
      <c r="I2099" s="2"/>
      <c r="J2099" s="2"/>
      <c r="K2099" s="2"/>
      <c r="L2099" s="2"/>
      <c r="M2099" s="2"/>
      <c r="N2099" s="2"/>
      <c r="O2099" s="2"/>
      <c r="P2099" s="82"/>
    </row>
    <row r="2100" spans="1:16" s="3" customFormat="1" x14ac:dyDescent="0.2">
      <c r="A2100" s="2"/>
      <c r="B2100" s="2"/>
      <c r="C2100" s="2"/>
      <c r="D2100" s="2"/>
      <c r="E2100" s="2"/>
      <c r="F2100" s="2"/>
      <c r="G2100" s="2"/>
      <c r="H2100" s="2"/>
      <c r="I2100" s="2"/>
      <c r="J2100" s="2"/>
      <c r="K2100" s="2"/>
      <c r="L2100" s="2"/>
      <c r="M2100" s="2"/>
      <c r="N2100" s="2"/>
      <c r="O2100" s="2"/>
      <c r="P2100" s="82"/>
    </row>
    <row r="2101" spans="1:16" s="3" customFormat="1" x14ac:dyDescent="0.2">
      <c r="A2101" s="2"/>
      <c r="B2101" s="2"/>
      <c r="C2101" s="2"/>
      <c r="D2101" s="2"/>
      <c r="E2101" s="2"/>
      <c r="F2101" s="2"/>
      <c r="G2101" s="2"/>
      <c r="H2101" s="2"/>
      <c r="I2101" s="2"/>
      <c r="J2101" s="2"/>
      <c r="K2101" s="2"/>
      <c r="L2101" s="2"/>
      <c r="M2101" s="2"/>
      <c r="N2101" s="2"/>
      <c r="O2101" s="2"/>
      <c r="P2101" s="82"/>
    </row>
    <row r="2102" spans="1:16" s="3" customFormat="1" x14ac:dyDescent="0.2">
      <c r="A2102" s="2"/>
      <c r="B2102" s="2"/>
      <c r="C2102" s="2"/>
      <c r="D2102" s="2"/>
      <c r="E2102" s="2"/>
      <c r="F2102" s="2"/>
      <c r="G2102" s="2"/>
      <c r="H2102" s="2"/>
      <c r="I2102" s="2"/>
      <c r="J2102" s="2"/>
      <c r="K2102" s="2"/>
      <c r="L2102" s="2"/>
      <c r="M2102" s="2"/>
      <c r="N2102" s="2"/>
      <c r="O2102" s="2"/>
      <c r="P2102" s="82"/>
    </row>
    <row r="2103" spans="1:16" s="3" customFormat="1" x14ac:dyDescent="0.2">
      <c r="A2103" s="2"/>
      <c r="B2103" s="2"/>
      <c r="C2103" s="2"/>
      <c r="D2103" s="2"/>
      <c r="E2103" s="2"/>
      <c r="F2103" s="2"/>
      <c r="G2103" s="2"/>
      <c r="H2103" s="2"/>
      <c r="I2103" s="2"/>
      <c r="J2103" s="2"/>
      <c r="K2103" s="2"/>
      <c r="L2103" s="2"/>
      <c r="M2103" s="2"/>
      <c r="N2103" s="2"/>
      <c r="O2103" s="2"/>
      <c r="P2103" s="82"/>
    </row>
    <row r="2104" spans="1:16" s="3" customFormat="1" x14ac:dyDescent="0.2">
      <c r="A2104" s="2"/>
      <c r="B2104" s="2"/>
      <c r="C2104" s="2"/>
      <c r="D2104" s="2"/>
      <c r="E2104" s="2"/>
      <c r="F2104" s="2"/>
      <c r="G2104" s="2"/>
      <c r="H2104" s="2"/>
      <c r="I2104" s="2"/>
      <c r="J2104" s="2"/>
      <c r="K2104" s="2"/>
      <c r="L2104" s="2"/>
      <c r="M2104" s="2"/>
      <c r="N2104" s="2"/>
      <c r="O2104" s="2"/>
      <c r="P2104" s="82"/>
    </row>
    <row r="2105" spans="1:16" s="3" customFormat="1" x14ac:dyDescent="0.2">
      <c r="A2105" s="2"/>
      <c r="B2105" s="2"/>
      <c r="C2105" s="2"/>
      <c r="D2105" s="2"/>
      <c r="E2105" s="2"/>
      <c r="F2105" s="2"/>
      <c r="G2105" s="2"/>
      <c r="H2105" s="2"/>
      <c r="I2105" s="2"/>
      <c r="J2105" s="2"/>
      <c r="K2105" s="2"/>
      <c r="L2105" s="2"/>
      <c r="M2105" s="2"/>
      <c r="N2105" s="2"/>
      <c r="O2105" s="2"/>
      <c r="P2105" s="82"/>
    </row>
    <row r="2106" spans="1:16" s="3" customFormat="1" x14ac:dyDescent="0.2">
      <c r="A2106" s="2"/>
      <c r="B2106" s="2"/>
      <c r="C2106" s="2"/>
      <c r="D2106" s="2"/>
      <c r="E2106" s="2"/>
      <c r="F2106" s="2"/>
      <c r="G2106" s="2"/>
      <c r="H2106" s="2"/>
      <c r="I2106" s="2"/>
      <c r="J2106" s="2"/>
      <c r="K2106" s="2"/>
      <c r="L2106" s="2"/>
      <c r="M2106" s="2"/>
      <c r="N2106" s="2"/>
      <c r="O2106" s="2"/>
      <c r="P2106" s="82"/>
    </row>
    <row r="2107" spans="1:16" s="3" customFormat="1" x14ac:dyDescent="0.2">
      <c r="A2107" s="2"/>
      <c r="B2107" s="2"/>
      <c r="C2107" s="2"/>
      <c r="D2107" s="2"/>
      <c r="E2107" s="2"/>
      <c r="F2107" s="2"/>
      <c r="G2107" s="2"/>
      <c r="H2107" s="2"/>
      <c r="I2107" s="2"/>
      <c r="J2107" s="2"/>
      <c r="K2107" s="2"/>
      <c r="L2107" s="2"/>
      <c r="M2107" s="2"/>
      <c r="N2107" s="2"/>
      <c r="O2107" s="2"/>
      <c r="P2107" s="82"/>
    </row>
    <row r="2108" spans="1:16" s="3" customFormat="1" x14ac:dyDescent="0.2">
      <c r="A2108" s="2"/>
      <c r="B2108" s="2"/>
      <c r="C2108" s="2"/>
      <c r="D2108" s="2"/>
      <c r="E2108" s="2"/>
      <c r="F2108" s="2"/>
      <c r="G2108" s="2"/>
      <c r="H2108" s="2"/>
      <c r="I2108" s="2"/>
      <c r="J2108" s="2"/>
      <c r="K2108" s="2"/>
      <c r="L2108" s="2"/>
      <c r="M2108" s="2"/>
      <c r="N2108" s="2"/>
      <c r="O2108" s="2"/>
      <c r="P2108" s="82"/>
    </row>
    <row r="2109" spans="1:16" s="3" customFormat="1" x14ac:dyDescent="0.2">
      <c r="A2109" s="2"/>
      <c r="B2109" s="2"/>
      <c r="C2109" s="2"/>
      <c r="D2109" s="2"/>
      <c r="E2109" s="2"/>
      <c r="F2109" s="2"/>
      <c r="G2109" s="2"/>
      <c r="H2109" s="2"/>
      <c r="I2109" s="2"/>
      <c r="J2109" s="2"/>
      <c r="K2109" s="2"/>
      <c r="L2109" s="2"/>
      <c r="M2109" s="2"/>
      <c r="N2109" s="2"/>
      <c r="O2109" s="2"/>
      <c r="P2109" s="82"/>
    </row>
    <row r="2110" spans="1:16" s="3" customFormat="1" x14ac:dyDescent="0.2">
      <c r="A2110" s="2"/>
      <c r="B2110" s="2"/>
      <c r="C2110" s="2"/>
      <c r="D2110" s="2"/>
      <c r="E2110" s="2"/>
      <c r="F2110" s="2"/>
      <c r="G2110" s="2"/>
      <c r="H2110" s="2"/>
      <c r="I2110" s="2"/>
      <c r="J2110" s="2"/>
      <c r="K2110" s="2"/>
      <c r="L2110" s="2"/>
      <c r="M2110" s="2"/>
      <c r="N2110" s="2"/>
      <c r="O2110" s="2"/>
      <c r="P2110" s="82"/>
    </row>
    <row r="2111" spans="1:16" s="3" customFormat="1" x14ac:dyDescent="0.2">
      <c r="A2111" s="2"/>
      <c r="B2111" s="2"/>
      <c r="C2111" s="2"/>
      <c r="D2111" s="2"/>
      <c r="E2111" s="2"/>
      <c r="F2111" s="2"/>
      <c r="G2111" s="2"/>
      <c r="H2111" s="2"/>
      <c r="I2111" s="2"/>
      <c r="J2111" s="2"/>
      <c r="K2111" s="2"/>
      <c r="L2111" s="2"/>
      <c r="M2111" s="2"/>
      <c r="N2111" s="2"/>
      <c r="O2111" s="2"/>
      <c r="P2111" s="82"/>
    </row>
    <row r="2112" spans="1:16" s="3" customFormat="1" x14ac:dyDescent="0.2">
      <c r="A2112" s="2"/>
      <c r="B2112" s="2"/>
      <c r="C2112" s="2"/>
      <c r="D2112" s="2"/>
      <c r="E2112" s="2"/>
      <c r="F2112" s="2"/>
      <c r="G2112" s="2"/>
      <c r="H2112" s="2"/>
      <c r="I2112" s="2"/>
      <c r="J2112" s="2"/>
      <c r="K2112" s="2"/>
      <c r="L2112" s="2"/>
      <c r="M2112" s="2"/>
      <c r="N2112" s="2"/>
      <c r="O2112" s="2"/>
      <c r="P2112" s="82"/>
    </row>
    <row r="2113" spans="1:16" s="3" customFormat="1" x14ac:dyDescent="0.2">
      <c r="A2113" s="2"/>
      <c r="B2113" s="2"/>
      <c r="C2113" s="2"/>
      <c r="D2113" s="2"/>
      <c r="E2113" s="2"/>
      <c r="F2113" s="2"/>
      <c r="G2113" s="2"/>
      <c r="H2113" s="2"/>
      <c r="I2113" s="2"/>
      <c r="J2113" s="2"/>
      <c r="K2113" s="2"/>
      <c r="L2113" s="2"/>
      <c r="M2113" s="2"/>
      <c r="N2113" s="2"/>
      <c r="O2113" s="2"/>
      <c r="P2113" s="82"/>
    </row>
    <row r="2114" spans="1:16" s="3" customFormat="1" x14ac:dyDescent="0.2">
      <c r="A2114" s="2"/>
      <c r="B2114" s="2"/>
      <c r="C2114" s="2"/>
      <c r="D2114" s="2"/>
      <c r="E2114" s="2"/>
      <c r="F2114" s="2"/>
      <c r="G2114" s="2"/>
      <c r="H2114" s="2"/>
      <c r="I2114" s="2"/>
      <c r="J2114" s="2"/>
      <c r="K2114" s="2"/>
      <c r="L2114" s="2"/>
      <c r="M2114" s="2"/>
      <c r="N2114" s="2"/>
      <c r="O2114" s="2"/>
      <c r="P2114" s="82"/>
    </row>
    <row r="2115" spans="1:16" s="3" customFormat="1" x14ac:dyDescent="0.2">
      <c r="A2115" s="2"/>
      <c r="B2115" s="2"/>
      <c r="C2115" s="2"/>
      <c r="D2115" s="2"/>
      <c r="E2115" s="2"/>
      <c r="F2115" s="2"/>
      <c r="G2115" s="2"/>
      <c r="H2115" s="2"/>
      <c r="I2115" s="2"/>
      <c r="J2115" s="2"/>
      <c r="K2115" s="2"/>
      <c r="L2115" s="2"/>
      <c r="M2115" s="2"/>
      <c r="N2115" s="2"/>
      <c r="O2115" s="2"/>
      <c r="P2115" s="82"/>
    </row>
    <row r="2116" spans="1:16" s="3" customFormat="1" x14ac:dyDescent="0.2">
      <c r="A2116" s="2"/>
      <c r="B2116" s="2"/>
      <c r="C2116" s="2"/>
      <c r="D2116" s="2"/>
      <c r="E2116" s="2"/>
      <c r="F2116" s="2"/>
      <c r="G2116" s="2"/>
      <c r="H2116" s="2"/>
      <c r="I2116" s="2"/>
      <c r="J2116" s="2"/>
      <c r="K2116" s="2"/>
      <c r="L2116" s="2"/>
      <c r="M2116" s="2"/>
      <c r="N2116" s="2"/>
      <c r="O2116" s="2"/>
      <c r="P2116" s="82"/>
    </row>
    <row r="2117" spans="1:16" s="3" customFormat="1" x14ac:dyDescent="0.2">
      <c r="A2117" s="2"/>
      <c r="B2117" s="2"/>
      <c r="C2117" s="2"/>
      <c r="D2117" s="2"/>
      <c r="E2117" s="2"/>
      <c r="F2117" s="2"/>
      <c r="G2117" s="2"/>
      <c r="H2117" s="2"/>
      <c r="I2117" s="2"/>
      <c r="J2117" s="2"/>
      <c r="K2117" s="2"/>
      <c r="L2117" s="2"/>
      <c r="M2117" s="2"/>
      <c r="N2117" s="2"/>
      <c r="O2117" s="2"/>
      <c r="P2117" s="82"/>
    </row>
    <row r="2118" spans="1:16" s="3" customFormat="1" x14ac:dyDescent="0.2">
      <c r="A2118" s="2"/>
      <c r="B2118" s="2"/>
      <c r="C2118" s="2"/>
      <c r="D2118" s="2"/>
      <c r="E2118" s="2"/>
      <c r="F2118" s="2"/>
      <c r="G2118" s="2"/>
      <c r="H2118" s="2"/>
      <c r="I2118" s="2"/>
      <c r="J2118" s="2"/>
      <c r="K2118" s="2"/>
      <c r="L2118" s="2"/>
      <c r="M2118" s="2"/>
      <c r="N2118" s="2"/>
      <c r="O2118" s="2"/>
      <c r="P2118" s="82"/>
    </row>
    <row r="2119" spans="1:16" s="3" customFormat="1" x14ac:dyDescent="0.2">
      <c r="A2119" s="2"/>
      <c r="B2119" s="2"/>
      <c r="C2119" s="2"/>
      <c r="D2119" s="2"/>
      <c r="E2119" s="2"/>
      <c r="F2119" s="2"/>
      <c r="G2119" s="2"/>
      <c r="H2119" s="2"/>
      <c r="I2119" s="2"/>
      <c r="J2119" s="2"/>
      <c r="K2119" s="2"/>
      <c r="L2119" s="2"/>
      <c r="M2119" s="2"/>
      <c r="N2119" s="2"/>
      <c r="O2119" s="2"/>
      <c r="P2119" s="82"/>
    </row>
    <row r="2120" spans="1:16" s="3" customFormat="1" x14ac:dyDescent="0.2">
      <c r="A2120" s="2"/>
      <c r="B2120" s="2"/>
      <c r="C2120" s="2"/>
      <c r="D2120" s="2"/>
      <c r="E2120" s="2"/>
      <c r="F2120" s="2"/>
      <c r="G2120" s="2"/>
      <c r="H2120" s="2"/>
      <c r="I2120" s="2"/>
      <c r="J2120" s="2"/>
      <c r="K2120" s="2"/>
      <c r="L2120" s="2"/>
      <c r="M2120" s="2"/>
      <c r="N2120" s="2"/>
      <c r="O2120" s="2"/>
      <c r="P2120" s="82"/>
    </row>
    <row r="2121" spans="1:16" s="3" customFormat="1" x14ac:dyDescent="0.2">
      <c r="A2121" s="2"/>
      <c r="B2121" s="2"/>
      <c r="C2121" s="2"/>
      <c r="D2121" s="2"/>
      <c r="E2121" s="2"/>
      <c r="F2121" s="2"/>
      <c r="G2121" s="2"/>
      <c r="H2121" s="2"/>
      <c r="I2121" s="2"/>
      <c r="J2121" s="2"/>
      <c r="K2121" s="2"/>
      <c r="L2121" s="2"/>
      <c r="M2121" s="2"/>
      <c r="N2121" s="2"/>
      <c r="O2121" s="2"/>
      <c r="P2121" s="82"/>
    </row>
    <row r="2122" spans="1:16" s="3" customFormat="1" x14ac:dyDescent="0.2">
      <c r="A2122" s="2"/>
      <c r="B2122" s="2"/>
      <c r="C2122" s="2"/>
      <c r="D2122" s="2"/>
      <c r="E2122" s="2"/>
      <c r="F2122" s="2"/>
      <c r="G2122" s="2"/>
      <c r="H2122" s="2"/>
      <c r="I2122" s="2"/>
      <c r="J2122" s="2"/>
      <c r="K2122" s="2"/>
      <c r="L2122" s="2"/>
      <c r="M2122" s="2"/>
      <c r="N2122" s="2"/>
      <c r="O2122" s="2"/>
      <c r="P2122" s="82"/>
    </row>
    <row r="2123" spans="1:16" s="3" customFormat="1" x14ac:dyDescent="0.2">
      <c r="A2123" s="2"/>
      <c r="B2123" s="2"/>
      <c r="C2123" s="2"/>
      <c r="D2123" s="2"/>
      <c r="E2123" s="2"/>
      <c r="F2123" s="2"/>
      <c r="G2123" s="2"/>
      <c r="H2123" s="2"/>
      <c r="I2123" s="2"/>
      <c r="J2123" s="2"/>
      <c r="K2123" s="2"/>
      <c r="L2123" s="2"/>
      <c r="M2123" s="2"/>
      <c r="N2123" s="2"/>
      <c r="O2123" s="2"/>
      <c r="P2123" s="82"/>
    </row>
    <row r="2124" spans="1:16" s="3" customFormat="1" x14ac:dyDescent="0.2">
      <c r="A2124" s="2"/>
      <c r="B2124" s="2"/>
      <c r="C2124" s="2"/>
      <c r="D2124" s="2"/>
      <c r="E2124" s="2"/>
      <c r="F2124" s="2"/>
      <c r="G2124" s="2"/>
      <c r="H2124" s="2"/>
      <c r="I2124" s="2"/>
      <c r="J2124" s="2"/>
      <c r="K2124" s="2"/>
      <c r="L2124" s="2"/>
      <c r="M2124" s="2"/>
      <c r="N2124" s="2"/>
      <c r="O2124" s="2"/>
      <c r="P2124" s="82"/>
    </row>
    <row r="2125" spans="1:16" s="3" customFormat="1" x14ac:dyDescent="0.2">
      <c r="A2125" s="2"/>
      <c r="B2125" s="2"/>
      <c r="C2125" s="2"/>
      <c r="D2125" s="2"/>
      <c r="E2125" s="2"/>
      <c r="F2125" s="2"/>
      <c r="G2125" s="2"/>
      <c r="H2125" s="2"/>
      <c r="I2125" s="2"/>
      <c r="J2125" s="2"/>
      <c r="K2125" s="2"/>
      <c r="L2125" s="2"/>
      <c r="M2125" s="2"/>
      <c r="N2125" s="2"/>
      <c r="O2125" s="2"/>
      <c r="P2125" s="82"/>
    </row>
    <row r="2126" spans="1:16" s="3" customFormat="1" x14ac:dyDescent="0.2">
      <c r="A2126" s="2"/>
      <c r="B2126" s="2"/>
      <c r="C2126" s="2"/>
      <c r="D2126" s="2"/>
      <c r="E2126" s="2"/>
      <c r="F2126" s="2"/>
      <c r="G2126" s="2"/>
      <c r="H2126" s="2"/>
      <c r="I2126" s="2"/>
      <c r="J2126" s="2"/>
      <c r="K2126" s="2"/>
      <c r="L2126" s="2"/>
      <c r="M2126" s="2"/>
      <c r="N2126" s="2"/>
      <c r="O2126" s="2"/>
      <c r="P2126" s="82"/>
    </row>
    <row r="2127" spans="1:16" s="3" customFormat="1" x14ac:dyDescent="0.2">
      <c r="A2127" s="2"/>
      <c r="B2127" s="2"/>
      <c r="C2127" s="2"/>
      <c r="D2127" s="2"/>
      <c r="E2127" s="2"/>
      <c r="F2127" s="2"/>
      <c r="G2127" s="2"/>
      <c r="H2127" s="2"/>
      <c r="I2127" s="2"/>
      <c r="J2127" s="2"/>
      <c r="K2127" s="2"/>
      <c r="L2127" s="2"/>
      <c r="M2127" s="2"/>
      <c r="N2127" s="2"/>
      <c r="O2127" s="2"/>
      <c r="P2127" s="82"/>
    </row>
    <row r="2128" spans="1:16" s="3" customFormat="1" x14ac:dyDescent="0.2">
      <c r="A2128" s="2"/>
      <c r="B2128" s="2"/>
      <c r="C2128" s="2"/>
      <c r="D2128" s="2"/>
      <c r="E2128" s="2"/>
      <c r="F2128" s="2"/>
      <c r="G2128" s="2"/>
      <c r="H2128" s="2"/>
      <c r="I2128" s="2"/>
      <c r="J2128" s="2"/>
      <c r="K2128" s="2"/>
      <c r="L2128" s="2"/>
      <c r="M2128" s="2"/>
      <c r="N2128" s="2"/>
      <c r="O2128" s="2"/>
      <c r="P2128" s="82"/>
    </row>
    <row r="2129" spans="1:16" s="3" customFormat="1" x14ac:dyDescent="0.2">
      <c r="A2129" s="2"/>
      <c r="B2129" s="2"/>
      <c r="C2129" s="2"/>
      <c r="D2129" s="2"/>
      <c r="E2129" s="2"/>
      <c r="F2129" s="2"/>
      <c r="G2129" s="2"/>
      <c r="H2129" s="2"/>
      <c r="I2129" s="2"/>
      <c r="J2129" s="2"/>
      <c r="K2129" s="2"/>
      <c r="L2129" s="2"/>
      <c r="M2129" s="2"/>
      <c r="N2129" s="2"/>
      <c r="O2129" s="2"/>
      <c r="P2129" s="82"/>
    </row>
    <row r="2130" spans="1:16" s="3" customFormat="1" x14ac:dyDescent="0.2">
      <c r="A2130" s="2"/>
      <c r="B2130" s="2"/>
      <c r="C2130" s="2"/>
      <c r="D2130" s="2"/>
      <c r="E2130" s="2"/>
      <c r="F2130" s="2"/>
      <c r="G2130" s="2"/>
      <c r="H2130" s="2"/>
      <c r="I2130" s="2"/>
      <c r="J2130" s="2"/>
      <c r="K2130" s="2"/>
      <c r="L2130" s="2"/>
      <c r="M2130" s="2"/>
      <c r="N2130" s="2"/>
      <c r="O2130" s="2"/>
      <c r="P2130" s="82"/>
    </row>
    <row r="2131" spans="1:16" s="3" customFormat="1" x14ac:dyDescent="0.2">
      <c r="A2131" s="2"/>
      <c r="B2131" s="2"/>
      <c r="C2131" s="2"/>
      <c r="D2131" s="2"/>
      <c r="E2131" s="2"/>
      <c r="F2131" s="2"/>
      <c r="G2131" s="2"/>
      <c r="H2131" s="2"/>
      <c r="I2131" s="2"/>
      <c r="J2131" s="2"/>
      <c r="K2131" s="2"/>
      <c r="L2131" s="2"/>
      <c r="M2131" s="2"/>
      <c r="N2131" s="2"/>
      <c r="O2131" s="2"/>
      <c r="P2131" s="82"/>
    </row>
    <row r="2132" spans="1:16" s="3" customFormat="1" x14ac:dyDescent="0.2">
      <c r="A2132" s="2"/>
      <c r="B2132" s="2"/>
      <c r="C2132" s="2"/>
      <c r="D2132" s="2"/>
      <c r="E2132" s="2"/>
      <c r="F2132" s="2"/>
      <c r="G2132" s="2"/>
      <c r="H2132" s="2"/>
      <c r="I2132" s="2"/>
      <c r="J2132" s="2"/>
      <c r="K2132" s="2"/>
      <c r="L2132" s="2"/>
      <c r="M2132" s="2"/>
      <c r="N2132" s="2"/>
      <c r="O2132" s="2"/>
      <c r="P2132" s="82"/>
    </row>
    <row r="2133" spans="1:16" s="3" customFormat="1" x14ac:dyDescent="0.2">
      <c r="A2133" s="2"/>
      <c r="B2133" s="2"/>
      <c r="C2133" s="2"/>
      <c r="D2133" s="2"/>
      <c r="E2133" s="2"/>
      <c r="F2133" s="2"/>
      <c r="G2133" s="2"/>
      <c r="H2133" s="2"/>
      <c r="I2133" s="2"/>
      <c r="J2133" s="2"/>
      <c r="K2133" s="2"/>
      <c r="L2133" s="2"/>
      <c r="M2133" s="2"/>
      <c r="N2133" s="2"/>
      <c r="O2133" s="2"/>
      <c r="P2133" s="82"/>
    </row>
    <row r="2134" spans="1:16" s="3" customFormat="1" x14ac:dyDescent="0.2">
      <c r="A2134" s="2"/>
      <c r="B2134" s="2"/>
      <c r="C2134" s="2"/>
      <c r="D2134" s="2"/>
      <c r="E2134" s="2"/>
      <c r="F2134" s="2"/>
      <c r="G2134" s="2"/>
      <c r="H2134" s="2"/>
      <c r="I2134" s="2"/>
      <c r="J2134" s="2"/>
      <c r="K2134" s="2"/>
      <c r="L2134" s="2"/>
      <c r="M2134" s="2"/>
      <c r="N2134" s="2"/>
      <c r="O2134" s="2"/>
      <c r="P2134" s="82"/>
    </row>
    <row r="2135" spans="1:16" s="3" customFormat="1" x14ac:dyDescent="0.2">
      <c r="A2135" s="2"/>
      <c r="B2135" s="2"/>
      <c r="C2135" s="2"/>
      <c r="D2135" s="2"/>
      <c r="E2135" s="2"/>
      <c r="F2135" s="2"/>
      <c r="G2135" s="2"/>
      <c r="H2135" s="2"/>
      <c r="I2135" s="2"/>
      <c r="J2135" s="2"/>
      <c r="K2135" s="2"/>
      <c r="L2135" s="2"/>
      <c r="M2135" s="2"/>
      <c r="N2135" s="2"/>
      <c r="O2135" s="2"/>
      <c r="P2135" s="82"/>
    </row>
    <row r="2136" spans="1:16" s="3" customFormat="1" x14ac:dyDescent="0.2">
      <c r="A2136" s="2"/>
      <c r="B2136" s="2"/>
      <c r="C2136" s="2"/>
      <c r="D2136" s="2"/>
      <c r="E2136" s="2"/>
      <c r="F2136" s="2"/>
      <c r="G2136" s="2"/>
      <c r="H2136" s="2"/>
      <c r="I2136" s="2"/>
      <c r="J2136" s="2"/>
      <c r="K2136" s="2"/>
      <c r="L2136" s="2"/>
      <c r="M2136" s="2"/>
      <c r="N2136" s="2"/>
      <c r="O2136" s="2"/>
      <c r="P2136" s="82"/>
    </row>
    <row r="2137" spans="1:16" s="3" customFormat="1" x14ac:dyDescent="0.2">
      <c r="A2137" s="2"/>
      <c r="B2137" s="2"/>
      <c r="C2137" s="2"/>
      <c r="D2137" s="2"/>
      <c r="E2137" s="2"/>
      <c r="F2137" s="2"/>
      <c r="G2137" s="2"/>
      <c r="H2137" s="2"/>
      <c r="I2137" s="2"/>
      <c r="J2137" s="2"/>
      <c r="K2137" s="2"/>
      <c r="L2137" s="2"/>
      <c r="M2137" s="2"/>
      <c r="N2137" s="2"/>
      <c r="O2137" s="2"/>
      <c r="P2137" s="82"/>
    </row>
    <row r="2138" spans="1:16" s="3" customFormat="1" x14ac:dyDescent="0.2">
      <c r="A2138" s="2"/>
      <c r="B2138" s="2"/>
      <c r="C2138" s="2"/>
      <c r="D2138" s="2"/>
      <c r="E2138" s="2"/>
      <c r="F2138" s="2"/>
      <c r="G2138" s="2"/>
      <c r="H2138" s="2"/>
      <c r="I2138" s="2"/>
      <c r="J2138" s="2"/>
      <c r="K2138" s="2"/>
      <c r="L2138" s="2"/>
      <c r="M2138" s="2"/>
      <c r="N2138" s="2"/>
      <c r="O2138" s="2"/>
      <c r="P2138" s="82"/>
    </row>
    <row r="2139" spans="1:16" s="3" customFormat="1" x14ac:dyDescent="0.2">
      <c r="A2139" s="2"/>
      <c r="B2139" s="2"/>
      <c r="C2139" s="2"/>
      <c r="D2139" s="2"/>
      <c r="E2139" s="2"/>
      <c r="F2139" s="2"/>
      <c r="G2139" s="2"/>
      <c r="H2139" s="2"/>
      <c r="I2139" s="2"/>
      <c r="J2139" s="2"/>
      <c r="K2139" s="2"/>
      <c r="L2139" s="2"/>
      <c r="M2139" s="2"/>
      <c r="N2139" s="2"/>
      <c r="O2139" s="2"/>
      <c r="P2139" s="82"/>
    </row>
    <row r="2140" spans="1:16" s="3" customFormat="1" x14ac:dyDescent="0.2">
      <c r="A2140" s="2"/>
      <c r="B2140" s="2"/>
      <c r="C2140" s="2"/>
      <c r="D2140" s="2"/>
      <c r="E2140" s="2"/>
      <c r="F2140" s="2"/>
      <c r="G2140" s="2"/>
      <c r="H2140" s="2"/>
      <c r="I2140" s="2"/>
      <c r="J2140" s="2"/>
      <c r="K2140" s="2"/>
      <c r="L2140" s="2"/>
      <c r="M2140" s="2"/>
      <c r="N2140" s="2"/>
      <c r="O2140" s="2"/>
      <c r="P2140" s="82"/>
    </row>
    <row r="2141" spans="1:16" s="3" customFormat="1" x14ac:dyDescent="0.2">
      <c r="A2141" s="2"/>
      <c r="B2141" s="2"/>
      <c r="C2141" s="2"/>
      <c r="D2141" s="2"/>
      <c r="E2141" s="2"/>
      <c r="F2141" s="2"/>
      <c r="G2141" s="2"/>
      <c r="H2141" s="2"/>
      <c r="I2141" s="2"/>
      <c r="J2141" s="2"/>
      <c r="K2141" s="2"/>
      <c r="L2141" s="2"/>
      <c r="M2141" s="2"/>
      <c r="N2141" s="2"/>
      <c r="O2141" s="2"/>
      <c r="P2141" s="82"/>
    </row>
    <row r="2142" spans="1:16" s="3" customFormat="1" x14ac:dyDescent="0.2">
      <c r="A2142" s="2"/>
      <c r="B2142" s="2"/>
      <c r="C2142" s="2"/>
      <c r="D2142" s="2"/>
      <c r="E2142" s="2"/>
      <c r="F2142" s="2"/>
      <c r="G2142" s="2"/>
      <c r="H2142" s="2"/>
      <c r="I2142" s="2"/>
      <c r="J2142" s="2"/>
      <c r="K2142" s="2"/>
      <c r="L2142" s="2"/>
      <c r="M2142" s="2"/>
      <c r="N2142" s="2"/>
      <c r="O2142" s="2"/>
      <c r="P2142" s="82"/>
    </row>
    <row r="2143" spans="1:16" s="3" customFormat="1" x14ac:dyDescent="0.2">
      <c r="A2143" s="2"/>
      <c r="B2143" s="2"/>
      <c r="C2143" s="2"/>
      <c r="D2143" s="2"/>
      <c r="E2143" s="2"/>
      <c r="F2143" s="2"/>
      <c r="G2143" s="2"/>
      <c r="H2143" s="2"/>
      <c r="I2143" s="2"/>
      <c r="J2143" s="2"/>
      <c r="K2143" s="2"/>
      <c r="L2143" s="2"/>
      <c r="M2143" s="2"/>
      <c r="N2143" s="2"/>
      <c r="O2143" s="2"/>
      <c r="P2143" s="82"/>
    </row>
    <row r="2144" spans="1:16" s="3" customFormat="1" x14ac:dyDescent="0.2">
      <c r="A2144" s="2"/>
      <c r="B2144" s="2"/>
      <c r="C2144" s="2"/>
      <c r="D2144" s="2"/>
      <c r="E2144" s="2"/>
      <c r="F2144" s="2"/>
      <c r="G2144" s="2"/>
      <c r="H2144" s="2"/>
      <c r="I2144" s="2"/>
      <c r="J2144" s="2"/>
      <c r="K2144" s="2"/>
      <c r="L2144" s="2"/>
      <c r="M2144" s="2"/>
      <c r="N2144" s="2"/>
      <c r="O2144" s="2"/>
      <c r="P2144" s="82"/>
    </row>
    <row r="2145" spans="1:16" s="3" customFormat="1" x14ac:dyDescent="0.2">
      <c r="A2145" s="2"/>
      <c r="B2145" s="2"/>
      <c r="C2145" s="2"/>
      <c r="D2145" s="2"/>
      <c r="E2145" s="2"/>
      <c r="F2145" s="2"/>
      <c r="G2145" s="2"/>
      <c r="H2145" s="2"/>
      <c r="I2145" s="2"/>
      <c r="J2145" s="2"/>
      <c r="K2145" s="2"/>
      <c r="L2145" s="2"/>
      <c r="M2145" s="2"/>
      <c r="N2145" s="2"/>
      <c r="O2145" s="2"/>
      <c r="P2145" s="82"/>
    </row>
    <row r="2146" spans="1:16" s="3" customFormat="1" x14ac:dyDescent="0.2">
      <c r="A2146" s="2"/>
      <c r="B2146" s="2"/>
      <c r="C2146" s="2"/>
      <c r="D2146" s="2"/>
      <c r="E2146" s="2"/>
      <c r="F2146" s="2"/>
      <c r="G2146" s="2"/>
      <c r="H2146" s="2"/>
      <c r="I2146" s="2"/>
      <c r="J2146" s="2"/>
      <c r="K2146" s="2"/>
      <c r="L2146" s="2"/>
      <c r="M2146" s="2"/>
      <c r="N2146" s="2"/>
      <c r="O2146" s="2"/>
      <c r="P2146" s="82"/>
    </row>
    <row r="2147" spans="1:16" s="3" customFormat="1" x14ac:dyDescent="0.2">
      <c r="A2147" s="2"/>
      <c r="B2147" s="2"/>
      <c r="C2147" s="2"/>
      <c r="D2147" s="2"/>
      <c r="E2147" s="2"/>
      <c r="F2147" s="2"/>
      <c r="G2147" s="2"/>
      <c r="H2147" s="2"/>
      <c r="I2147" s="2"/>
      <c r="J2147" s="2"/>
      <c r="K2147" s="2"/>
      <c r="L2147" s="2"/>
      <c r="M2147" s="2"/>
      <c r="N2147" s="2"/>
      <c r="O2147" s="2"/>
      <c r="P2147" s="82"/>
    </row>
    <row r="2148" spans="1:16" s="3" customFormat="1" x14ac:dyDescent="0.2">
      <c r="A2148" s="2"/>
      <c r="B2148" s="2"/>
      <c r="C2148" s="2"/>
      <c r="D2148" s="2"/>
      <c r="E2148" s="2"/>
      <c r="F2148" s="2"/>
      <c r="G2148" s="2"/>
      <c r="H2148" s="2"/>
      <c r="I2148" s="2"/>
      <c r="J2148" s="2"/>
      <c r="K2148" s="2"/>
      <c r="L2148" s="2"/>
      <c r="M2148" s="2"/>
      <c r="N2148" s="2"/>
      <c r="O2148" s="2"/>
      <c r="P2148" s="82"/>
    </row>
    <row r="2149" spans="1:16" s="3" customFormat="1" x14ac:dyDescent="0.2">
      <c r="A2149" s="2"/>
      <c r="B2149" s="2"/>
      <c r="C2149" s="2"/>
      <c r="D2149" s="2"/>
      <c r="E2149" s="2"/>
      <c r="F2149" s="2"/>
      <c r="G2149" s="2"/>
      <c r="H2149" s="2"/>
      <c r="I2149" s="2"/>
      <c r="J2149" s="2"/>
      <c r="K2149" s="2"/>
      <c r="L2149" s="2"/>
      <c r="M2149" s="2"/>
      <c r="N2149" s="2"/>
      <c r="O2149" s="2"/>
      <c r="P2149" s="82"/>
    </row>
    <row r="2150" spans="1:16" s="3" customFormat="1" x14ac:dyDescent="0.2">
      <c r="A2150" s="2"/>
      <c r="B2150" s="2"/>
      <c r="C2150" s="2"/>
      <c r="D2150" s="2"/>
      <c r="E2150" s="2"/>
      <c r="F2150" s="2"/>
      <c r="G2150" s="2"/>
      <c r="H2150" s="2"/>
      <c r="I2150" s="2"/>
      <c r="J2150" s="2"/>
      <c r="K2150" s="2"/>
      <c r="L2150" s="2"/>
      <c r="M2150" s="2"/>
      <c r="N2150" s="2"/>
      <c r="O2150" s="2"/>
      <c r="P2150" s="82"/>
    </row>
    <row r="2151" spans="1:16" s="3" customFormat="1" x14ac:dyDescent="0.2">
      <c r="A2151" s="2"/>
      <c r="B2151" s="2"/>
      <c r="C2151" s="2"/>
      <c r="D2151" s="2"/>
      <c r="E2151" s="2"/>
      <c r="F2151" s="2"/>
      <c r="G2151" s="2"/>
      <c r="H2151" s="2"/>
      <c r="I2151" s="2"/>
      <c r="J2151" s="2"/>
      <c r="K2151" s="2"/>
      <c r="L2151" s="2"/>
      <c r="M2151" s="2"/>
      <c r="N2151" s="2"/>
      <c r="O2151" s="2"/>
      <c r="P2151" s="82"/>
    </row>
    <row r="2152" spans="1:16" s="3" customFormat="1" x14ac:dyDescent="0.2">
      <c r="A2152" s="2"/>
      <c r="B2152" s="2"/>
      <c r="C2152" s="2"/>
      <c r="D2152" s="2"/>
      <c r="E2152" s="2"/>
      <c r="F2152" s="2"/>
      <c r="G2152" s="2"/>
      <c r="H2152" s="2"/>
      <c r="I2152" s="2"/>
      <c r="J2152" s="2"/>
      <c r="K2152" s="2"/>
      <c r="L2152" s="2"/>
      <c r="M2152" s="2"/>
      <c r="N2152" s="2"/>
      <c r="O2152" s="2"/>
      <c r="P2152" s="82"/>
    </row>
    <row r="2153" spans="1:16" s="3" customFormat="1" x14ac:dyDescent="0.2">
      <c r="A2153" s="2"/>
      <c r="B2153" s="2"/>
      <c r="C2153" s="2"/>
      <c r="D2153" s="2"/>
      <c r="E2153" s="2"/>
      <c r="F2153" s="2"/>
      <c r="G2153" s="2"/>
      <c r="H2153" s="2"/>
      <c r="I2153" s="2"/>
      <c r="J2153" s="2"/>
      <c r="K2153" s="2"/>
      <c r="L2153" s="2"/>
      <c r="M2153" s="2"/>
      <c r="N2153" s="2"/>
      <c r="O2153" s="2"/>
      <c r="P2153" s="82"/>
    </row>
    <row r="2154" spans="1:16" s="3" customFormat="1" x14ac:dyDescent="0.2">
      <c r="A2154" s="2"/>
      <c r="B2154" s="2"/>
      <c r="C2154" s="2"/>
      <c r="D2154" s="2"/>
      <c r="E2154" s="2"/>
      <c r="F2154" s="2"/>
      <c r="G2154" s="2"/>
      <c r="H2154" s="2"/>
      <c r="I2154" s="2"/>
      <c r="J2154" s="2"/>
      <c r="K2154" s="2"/>
      <c r="L2154" s="2"/>
      <c r="M2154" s="2"/>
      <c r="N2154" s="2"/>
      <c r="O2154" s="2"/>
      <c r="P2154" s="82"/>
    </row>
    <row r="2155" spans="1:16" s="3" customFormat="1" x14ac:dyDescent="0.2">
      <c r="A2155" s="2"/>
      <c r="B2155" s="2"/>
      <c r="C2155" s="2"/>
      <c r="D2155" s="2"/>
      <c r="E2155" s="2"/>
      <c r="F2155" s="2"/>
      <c r="G2155" s="2"/>
      <c r="H2155" s="2"/>
      <c r="I2155" s="2"/>
      <c r="J2155" s="2"/>
      <c r="K2155" s="2"/>
      <c r="L2155" s="2"/>
      <c r="M2155" s="2"/>
      <c r="N2155" s="2"/>
      <c r="O2155" s="2"/>
      <c r="P2155" s="82"/>
    </row>
    <row r="2156" spans="1:16" s="3" customFormat="1" x14ac:dyDescent="0.2">
      <c r="A2156" s="2"/>
      <c r="B2156" s="2"/>
      <c r="C2156" s="2"/>
      <c r="D2156" s="2"/>
      <c r="E2156" s="2"/>
      <c r="F2156" s="2"/>
      <c r="G2156" s="2"/>
      <c r="H2156" s="2"/>
      <c r="I2156" s="2"/>
      <c r="J2156" s="2"/>
      <c r="K2156" s="2"/>
      <c r="L2156" s="2"/>
      <c r="M2156" s="2"/>
      <c r="N2156" s="2"/>
      <c r="O2156" s="2"/>
      <c r="P2156" s="82"/>
    </row>
    <row r="2157" spans="1:16" s="3" customFormat="1" x14ac:dyDescent="0.2">
      <c r="A2157" s="2"/>
      <c r="B2157" s="2"/>
      <c r="C2157" s="2"/>
      <c r="D2157" s="2"/>
      <c r="E2157" s="2"/>
      <c r="F2157" s="2"/>
      <c r="G2157" s="2"/>
      <c r="H2157" s="2"/>
      <c r="I2157" s="2"/>
      <c r="J2157" s="2"/>
      <c r="K2157" s="2"/>
      <c r="L2157" s="2"/>
      <c r="M2157" s="2"/>
      <c r="N2157" s="2"/>
      <c r="O2157" s="2"/>
      <c r="P2157" s="82"/>
    </row>
    <row r="2158" spans="1:16" s="3" customFormat="1" x14ac:dyDescent="0.2">
      <c r="A2158" s="2"/>
      <c r="B2158" s="2"/>
      <c r="C2158" s="2"/>
      <c r="D2158" s="2"/>
      <c r="E2158" s="2"/>
      <c r="F2158" s="2"/>
      <c r="G2158" s="2"/>
      <c r="H2158" s="2"/>
      <c r="I2158" s="2"/>
      <c r="J2158" s="2"/>
      <c r="K2158" s="2"/>
      <c r="L2158" s="2"/>
      <c r="M2158" s="2"/>
      <c r="N2158" s="2"/>
      <c r="O2158" s="2"/>
      <c r="P2158" s="82"/>
    </row>
    <row r="2159" spans="1:16" s="3" customFormat="1" x14ac:dyDescent="0.2">
      <c r="A2159" s="2"/>
      <c r="B2159" s="2"/>
      <c r="C2159" s="2"/>
      <c r="D2159" s="2"/>
      <c r="E2159" s="2"/>
      <c r="F2159" s="2"/>
      <c r="G2159" s="2"/>
      <c r="H2159" s="2"/>
      <c r="I2159" s="2"/>
      <c r="J2159" s="2"/>
      <c r="K2159" s="2"/>
      <c r="L2159" s="2"/>
      <c r="M2159" s="2"/>
      <c r="N2159" s="2"/>
      <c r="O2159" s="2"/>
      <c r="P2159" s="82"/>
    </row>
    <row r="2160" spans="1:16" s="3" customFormat="1" x14ac:dyDescent="0.2">
      <c r="A2160" s="2"/>
      <c r="B2160" s="2"/>
      <c r="C2160" s="2"/>
      <c r="D2160" s="2"/>
      <c r="E2160" s="2"/>
      <c r="F2160" s="2"/>
      <c r="G2160" s="2"/>
      <c r="H2160" s="2"/>
      <c r="I2160" s="2"/>
      <c r="J2160" s="2"/>
      <c r="K2160" s="2"/>
      <c r="L2160" s="2"/>
      <c r="M2160" s="2"/>
      <c r="N2160" s="2"/>
      <c r="O2160" s="2"/>
      <c r="P2160" s="82"/>
    </row>
    <row r="2161" spans="1:16" s="3" customFormat="1" x14ac:dyDescent="0.2">
      <c r="A2161" s="2"/>
      <c r="B2161" s="2"/>
      <c r="C2161" s="2"/>
      <c r="D2161" s="2"/>
      <c r="E2161" s="2"/>
      <c r="F2161" s="2"/>
      <c r="G2161" s="2"/>
      <c r="H2161" s="2"/>
      <c r="I2161" s="2"/>
      <c r="J2161" s="2"/>
      <c r="K2161" s="2"/>
      <c r="L2161" s="2"/>
      <c r="M2161" s="2"/>
      <c r="N2161" s="2"/>
      <c r="O2161" s="2"/>
      <c r="P2161" s="82"/>
    </row>
    <row r="2162" spans="1:16" s="3" customFormat="1" x14ac:dyDescent="0.2">
      <c r="A2162" s="2"/>
      <c r="B2162" s="2"/>
      <c r="C2162" s="2"/>
      <c r="D2162" s="2"/>
      <c r="E2162" s="2"/>
      <c r="F2162" s="2"/>
      <c r="G2162" s="2"/>
      <c r="H2162" s="2"/>
      <c r="I2162" s="2"/>
      <c r="J2162" s="2"/>
      <c r="K2162" s="2"/>
      <c r="L2162" s="2"/>
      <c r="M2162" s="2"/>
      <c r="N2162" s="2"/>
      <c r="O2162" s="2"/>
      <c r="P2162" s="82"/>
    </row>
    <row r="2163" spans="1:16" s="3" customFormat="1" x14ac:dyDescent="0.2">
      <c r="A2163" s="2"/>
      <c r="B2163" s="2"/>
      <c r="C2163" s="2"/>
      <c r="D2163" s="2"/>
      <c r="E2163" s="2"/>
      <c r="F2163" s="2"/>
      <c r="G2163" s="2"/>
      <c r="H2163" s="2"/>
      <c r="I2163" s="2"/>
      <c r="J2163" s="2"/>
      <c r="K2163" s="2"/>
      <c r="L2163" s="2"/>
      <c r="M2163" s="2"/>
      <c r="N2163" s="2"/>
      <c r="O2163" s="2"/>
      <c r="P2163" s="82"/>
    </row>
    <row r="2164" spans="1:16" s="3" customFormat="1" x14ac:dyDescent="0.2">
      <c r="A2164" s="2"/>
      <c r="B2164" s="2"/>
      <c r="C2164" s="2"/>
      <c r="D2164" s="2"/>
      <c r="E2164" s="2"/>
      <c r="F2164" s="2"/>
      <c r="G2164" s="2"/>
      <c r="H2164" s="2"/>
      <c r="I2164" s="2"/>
      <c r="J2164" s="2"/>
      <c r="K2164" s="2"/>
      <c r="L2164" s="2"/>
      <c r="M2164" s="2"/>
      <c r="N2164" s="2"/>
      <c r="O2164" s="2"/>
      <c r="P2164" s="82"/>
    </row>
    <row r="2165" spans="1:16" s="3" customFormat="1" x14ac:dyDescent="0.2">
      <c r="A2165" s="2"/>
      <c r="B2165" s="2"/>
      <c r="C2165" s="2"/>
      <c r="D2165" s="2"/>
      <c r="E2165" s="2"/>
      <c r="F2165" s="2"/>
      <c r="G2165" s="2"/>
      <c r="H2165" s="2"/>
      <c r="I2165" s="2"/>
      <c r="J2165" s="2"/>
      <c r="K2165" s="2"/>
      <c r="L2165" s="2"/>
      <c r="M2165" s="2"/>
      <c r="N2165" s="2"/>
      <c r="O2165" s="2"/>
      <c r="P2165" s="82"/>
    </row>
    <row r="2166" spans="1:16" s="3" customFormat="1" x14ac:dyDescent="0.2">
      <c r="A2166" s="2"/>
      <c r="B2166" s="2"/>
      <c r="C2166" s="2"/>
      <c r="D2166" s="2"/>
      <c r="E2166" s="2"/>
      <c r="F2166" s="2"/>
      <c r="G2166" s="2"/>
      <c r="H2166" s="2"/>
      <c r="I2166" s="2"/>
      <c r="J2166" s="2"/>
      <c r="K2166" s="2"/>
      <c r="L2166" s="2"/>
      <c r="M2166" s="2"/>
      <c r="N2166" s="2"/>
      <c r="O2166" s="2"/>
      <c r="P2166" s="82"/>
    </row>
    <row r="2167" spans="1:16" s="3" customFormat="1" x14ac:dyDescent="0.2">
      <c r="A2167" s="2"/>
      <c r="B2167" s="2"/>
      <c r="C2167" s="2"/>
      <c r="D2167" s="2"/>
      <c r="E2167" s="2"/>
      <c r="F2167" s="2"/>
      <c r="G2167" s="2"/>
      <c r="H2167" s="2"/>
      <c r="I2167" s="2"/>
      <c r="J2167" s="2"/>
      <c r="K2167" s="2"/>
      <c r="L2167" s="2"/>
      <c r="M2167" s="2"/>
      <c r="N2167" s="2"/>
      <c r="O2167" s="2"/>
      <c r="P2167" s="82"/>
    </row>
    <row r="2168" spans="1:16" s="3" customFormat="1" x14ac:dyDescent="0.2">
      <c r="A2168" s="2"/>
      <c r="B2168" s="2"/>
      <c r="C2168" s="2"/>
      <c r="D2168" s="2"/>
      <c r="E2168" s="2"/>
      <c r="F2168" s="2"/>
      <c r="G2168" s="2"/>
      <c r="H2168" s="2"/>
      <c r="I2168" s="2"/>
      <c r="J2168" s="2"/>
      <c r="K2168" s="2"/>
      <c r="L2168" s="2"/>
      <c r="M2168" s="2"/>
      <c r="N2168" s="2"/>
      <c r="O2168" s="2"/>
      <c r="P2168" s="82"/>
    </row>
    <row r="2169" spans="1:16" s="3" customFormat="1" x14ac:dyDescent="0.2">
      <c r="A2169" s="2"/>
      <c r="B2169" s="2"/>
      <c r="C2169" s="2"/>
      <c r="D2169" s="2"/>
      <c r="E2169" s="2"/>
      <c r="F2169" s="2"/>
      <c r="G2169" s="2"/>
      <c r="H2169" s="2"/>
      <c r="I2169" s="2"/>
      <c r="J2169" s="2"/>
      <c r="K2169" s="2"/>
      <c r="L2169" s="2"/>
      <c r="M2169" s="2"/>
      <c r="N2169" s="2"/>
      <c r="O2169" s="2"/>
      <c r="P2169" s="82"/>
    </row>
    <row r="2170" spans="1:16" s="3" customFormat="1" x14ac:dyDescent="0.2">
      <c r="A2170" s="2"/>
      <c r="B2170" s="2"/>
      <c r="C2170" s="2"/>
      <c r="D2170" s="2"/>
      <c r="E2170" s="2"/>
      <c r="F2170" s="2"/>
      <c r="G2170" s="2"/>
      <c r="H2170" s="2"/>
      <c r="I2170" s="2"/>
      <c r="J2170" s="2"/>
      <c r="K2170" s="2"/>
      <c r="L2170" s="2"/>
      <c r="M2170" s="2"/>
      <c r="N2170" s="2"/>
      <c r="O2170" s="2"/>
      <c r="P2170" s="82"/>
    </row>
    <row r="2171" spans="1:16" s="3" customFormat="1" x14ac:dyDescent="0.2">
      <c r="A2171" s="2"/>
      <c r="B2171" s="2"/>
      <c r="C2171" s="2"/>
      <c r="D2171" s="2"/>
      <c r="E2171" s="2"/>
      <c r="F2171" s="2"/>
      <c r="G2171" s="2"/>
      <c r="H2171" s="2"/>
      <c r="I2171" s="2"/>
      <c r="J2171" s="2"/>
      <c r="K2171" s="2"/>
      <c r="L2171" s="2"/>
      <c r="M2171" s="2"/>
      <c r="N2171" s="2"/>
      <c r="O2171" s="2"/>
      <c r="P2171" s="82"/>
    </row>
    <row r="2172" spans="1:16" s="3" customFormat="1" x14ac:dyDescent="0.2">
      <c r="A2172" s="2"/>
      <c r="B2172" s="2"/>
      <c r="C2172" s="2"/>
      <c r="D2172" s="2"/>
      <c r="E2172" s="2"/>
      <c r="F2172" s="2"/>
      <c r="G2172" s="2"/>
      <c r="H2172" s="2"/>
      <c r="I2172" s="2"/>
      <c r="J2172" s="2"/>
      <c r="K2172" s="2"/>
      <c r="L2172" s="2"/>
      <c r="M2172" s="2"/>
      <c r="N2172" s="2"/>
      <c r="O2172" s="2"/>
      <c r="P2172" s="82"/>
    </row>
    <row r="2173" spans="1:16" s="3" customFormat="1" x14ac:dyDescent="0.2">
      <c r="A2173" s="2"/>
      <c r="B2173" s="2"/>
      <c r="C2173" s="2"/>
      <c r="D2173" s="2"/>
      <c r="E2173" s="2"/>
      <c r="F2173" s="2"/>
      <c r="G2173" s="2"/>
      <c r="H2173" s="2"/>
      <c r="I2173" s="2"/>
      <c r="J2173" s="2"/>
      <c r="K2173" s="2"/>
      <c r="L2173" s="2"/>
      <c r="M2173" s="2"/>
      <c r="N2173" s="2"/>
      <c r="O2173" s="2"/>
      <c r="P2173" s="82"/>
    </row>
    <row r="2174" spans="1:16" s="3" customFormat="1" x14ac:dyDescent="0.2">
      <c r="A2174" s="2"/>
      <c r="B2174" s="2"/>
      <c r="C2174" s="2"/>
      <c r="D2174" s="2"/>
      <c r="E2174" s="2"/>
      <c r="F2174" s="2"/>
      <c r="G2174" s="2"/>
      <c r="H2174" s="2"/>
      <c r="I2174" s="2"/>
      <c r="J2174" s="2"/>
      <c r="K2174" s="2"/>
      <c r="L2174" s="2"/>
      <c r="M2174" s="2"/>
      <c r="N2174" s="2"/>
      <c r="O2174" s="2"/>
      <c r="P2174" s="82"/>
    </row>
    <row r="2175" spans="1:16" s="3" customFormat="1" x14ac:dyDescent="0.2">
      <c r="A2175" s="2"/>
      <c r="B2175" s="2"/>
      <c r="C2175" s="2"/>
      <c r="D2175" s="2"/>
      <c r="E2175" s="2"/>
      <c r="F2175" s="2"/>
      <c r="G2175" s="2"/>
      <c r="H2175" s="2"/>
      <c r="I2175" s="2"/>
      <c r="J2175" s="2"/>
      <c r="K2175" s="2"/>
      <c r="L2175" s="2"/>
      <c r="M2175" s="2"/>
      <c r="N2175" s="2"/>
      <c r="O2175" s="2"/>
      <c r="P2175" s="82"/>
    </row>
    <row r="2176" spans="1:16" s="3" customFormat="1" x14ac:dyDescent="0.2">
      <c r="A2176" s="2"/>
      <c r="B2176" s="2"/>
      <c r="C2176" s="2"/>
      <c r="D2176" s="2"/>
      <c r="E2176" s="2"/>
      <c r="F2176" s="2"/>
      <c r="G2176" s="2"/>
      <c r="H2176" s="2"/>
      <c r="I2176" s="2"/>
      <c r="J2176" s="2"/>
      <c r="K2176" s="2"/>
      <c r="L2176" s="2"/>
      <c r="M2176" s="2"/>
      <c r="N2176" s="2"/>
      <c r="O2176" s="2"/>
      <c r="P2176" s="82"/>
    </row>
    <row r="2177" spans="1:16" s="3" customFormat="1" x14ac:dyDescent="0.2">
      <c r="A2177" s="2"/>
      <c r="B2177" s="2"/>
      <c r="C2177" s="2"/>
      <c r="D2177" s="2"/>
      <c r="E2177" s="2"/>
      <c r="F2177" s="2"/>
      <c r="G2177" s="2"/>
      <c r="H2177" s="2"/>
      <c r="I2177" s="2"/>
      <c r="J2177" s="2"/>
      <c r="K2177" s="2"/>
      <c r="L2177" s="2"/>
      <c r="M2177" s="2"/>
      <c r="N2177" s="2"/>
      <c r="O2177" s="2"/>
      <c r="P2177" s="82"/>
    </row>
    <row r="2178" spans="1:16" s="3" customFormat="1" x14ac:dyDescent="0.2">
      <c r="A2178" s="2"/>
      <c r="B2178" s="2"/>
      <c r="C2178" s="2"/>
      <c r="D2178" s="2"/>
      <c r="E2178" s="2"/>
      <c r="F2178" s="2"/>
      <c r="G2178" s="2"/>
      <c r="H2178" s="2"/>
      <c r="I2178" s="2"/>
      <c r="J2178" s="2"/>
      <c r="K2178" s="2"/>
      <c r="L2178" s="2"/>
      <c r="M2178" s="2"/>
      <c r="N2178" s="2"/>
      <c r="O2178" s="2"/>
      <c r="P2178" s="82"/>
    </row>
    <row r="2179" spans="1:16" s="3" customFormat="1" x14ac:dyDescent="0.2">
      <c r="A2179" s="2"/>
      <c r="B2179" s="2"/>
      <c r="C2179" s="2"/>
      <c r="D2179" s="2"/>
      <c r="E2179" s="2"/>
      <c r="F2179" s="2"/>
      <c r="G2179" s="2"/>
      <c r="H2179" s="2"/>
      <c r="I2179" s="2"/>
      <c r="J2179" s="2"/>
      <c r="K2179" s="2"/>
      <c r="L2179" s="2"/>
      <c r="M2179" s="2"/>
      <c r="N2179" s="2"/>
      <c r="O2179" s="2"/>
      <c r="P2179" s="82"/>
    </row>
    <row r="2180" spans="1:16" s="3" customFormat="1" x14ac:dyDescent="0.2">
      <c r="A2180" s="2"/>
      <c r="B2180" s="2"/>
      <c r="C2180" s="2"/>
      <c r="D2180" s="2"/>
      <c r="E2180" s="2"/>
      <c r="F2180" s="2"/>
      <c r="G2180" s="2"/>
      <c r="H2180" s="2"/>
      <c r="I2180" s="2"/>
      <c r="J2180" s="2"/>
      <c r="K2180" s="2"/>
      <c r="L2180" s="2"/>
      <c r="M2180" s="2"/>
      <c r="N2180" s="2"/>
      <c r="O2180" s="2"/>
      <c r="P2180" s="82"/>
    </row>
    <row r="2181" spans="1:16" s="3" customFormat="1" x14ac:dyDescent="0.2">
      <c r="A2181" s="2"/>
      <c r="B2181" s="2"/>
      <c r="C2181" s="2"/>
      <c r="D2181" s="2"/>
      <c r="E2181" s="2"/>
      <c r="F2181" s="2"/>
      <c r="G2181" s="2"/>
      <c r="H2181" s="2"/>
      <c r="I2181" s="2"/>
      <c r="J2181" s="2"/>
      <c r="K2181" s="2"/>
      <c r="L2181" s="2"/>
      <c r="M2181" s="2"/>
      <c r="N2181" s="2"/>
      <c r="O2181" s="2"/>
      <c r="P2181" s="82"/>
    </row>
    <row r="2182" spans="1:16" s="3" customFormat="1" x14ac:dyDescent="0.2">
      <c r="A2182" s="2"/>
      <c r="B2182" s="2"/>
      <c r="C2182" s="2"/>
      <c r="D2182" s="2"/>
      <c r="E2182" s="2"/>
      <c r="F2182" s="2"/>
      <c r="G2182" s="2"/>
      <c r="H2182" s="2"/>
      <c r="I2182" s="2"/>
      <c r="J2182" s="2"/>
      <c r="K2182" s="2"/>
      <c r="L2182" s="2"/>
      <c r="M2182" s="2"/>
      <c r="N2182" s="2"/>
      <c r="O2182" s="2"/>
      <c r="P2182" s="82"/>
    </row>
    <row r="2183" spans="1:16" s="3" customFormat="1" x14ac:dyDescent="0.2">
      <c r="A2183" s="2"/>
      <c r="B2183" s="2"/>
      <c r="C2183" s="2"/>
      <c r="D2183" s="2"/>
      <c r="E2183" s="2"/>
      <c r="F2183" s="2"/>
      <c r="G2183" s="2"/>
      <c r="H2183" s="2"/>
      <c r="I2183" s="2"/>
      <c r="J2183" s="2"/>
      <c r="K2183" s="2"/>
      <c r="L2183" s="2"/>
      <c r="M2183" s="2"/>
      <c r="N2183" s="2"/>
      <c r="O2183" s="2"/>
      <c r="P2183" s="82"/>
    </row>
    <row r="2184" spans="1:16" s="3" customFormat="1" x14ac:dyDescent="0.2">
      <c r="A2184" s="2"/>
      <c r="B2184" s="2"/>
      <c r="C2184" s="2"/>
      <c r="D2184" s="2"/>
      <c r="E2184" s="2"/>
      <c r="F2184" s="2"/>
      <c r="G2184" s="2"/>
      <c r="H2184" s="2"/>
      <c r="I2184" s="2"/>
      <c r="J2184" s="2"/>
      <c r="K2184" s="2"/>
      <c r="L2184" s="2"/>
      <c r="M2184" s="2"/>
      <c r="N2184" s="2"/>
      <c r="O2184" s="2"/>
      <c r="P2184" s="82"/>
    </row>
    <row r="2185" spans="1:16" s="3" customFormat="1" x14ac:dyDescent="0.2">
      <c r="A2185" s="2"/>
      <c r="B2185" s="2"/>
      <c r="C2185" s="2"/>
      <c r="D2185" s="2"/>
      <c r="E2185" s="2"/>
      <c r="F2185" s="2"/>
      <c r="G2185" s="2"/>
      <c r="H2185" s="2"/>
      <c r="I2185" s="2"/>
      <c r="J2185" s="2"/>
      <c r="K2185" s="2"/>
      <c r="L2185" s="2"/>
      <c r="M2185" s="2"/>
      <c r="N2185" s="2"/>
      <c r="O2185" s="2"/>
      <c r="P2185" s="82"/>
    </row>
    <row r="2186" spans="1:16" s="3" customFormat="1" x14ac:dyDescent="0.2">
      <c r="A2186" s="2"/>
      <c r="B2186" s="2"/>
      <c r="C2186" s="2"/>
      <c r="D2186" s="2"/>
      <c r="E2186" s="2"/>
      <c r="F2186" s="2"/>
      <c r="G2186" s="2"/>
      <c r="H2186" s="2"/>
      <c r="I2186" s="2"/>
      <c r="J2186" s="2"/>
      <c r="K2186" s="2"/>
      <c r="L2186" s="2"/>
      <c r="M2186" s="2"/>
      <c r="N2186" s="2"/>
      <c r="O2186" s="2"/>
      <c r="P2186" s="82"/>
    </row>
    <row r="2187" spans="1:16" s="3" customFormat="1" x14ac:dyDescent="0.2">
      <c r="A2187" s="2"/>
      <c r="B2187" s="2"/>
      <c r="C2187" s="2"/>
      <c r="D2187" s="2"/>
      <c r="E2187" s="2"/>
      <c r="F2187" s="2"/>
      <c r="G2187" s="2"/>
      <c r="H2187" s="2"/>
      <c r="I2187" s="2"/>
      <c r="J2187" s="2"/>
      <c r="K2187" s="2"/>
      <c r="L2187" s="2"/>
      <c r="M2187" s="2"/>
      <c r="N2187" s="2"/>
      <c r="O2187" s="2"/>
      <c r="P2187" s="82"/>
    </row>
    <row r="2188" spans="1:16" s="3" customFormat="1" x14ac:dyDescent="0.2">
      <c r="A2188" s="2"/>
      <c r="B2188" s="2"/>
      <c r="C2188" s="2"/>
      <c r="D2188" s="2"/>
      <c r="E2188" s="2"/>
      <c r="F2188" s="2"/>
      <c r="G2188" s="2"/>
      <c r="H2188" s="2"/>
      <c r="I2188" s="2"/>
      <c r="J2188" s="2"/>
      <c r="K2188" s="2"/>
      <c r="L2188" s="2"/>
      <c r="M2188" s="2"/>
      <c r="N2188" s="2"/>
      <c r="O2188" s="2"/>
      <c r="P2188" s="82"/>
    </row>
    <row r="2189" spans="1:16" s="3" customFormat="1" x14ac:dyDescent="0.2">
      <c r="A2189" s="2"/>
      <c r="B2189" s="2"/>
      <c r="C2189" s="2"/>
      <c r="D2189" s="2"/>
      <c r="E2189" s="2"/>
      <c r="F2189" s="2"/>
      <c r="G2189" s="2"/>
      <c r="H2189" s="2"/>
      <c r="I2189" s="2"/>
      <c r="J2189" s="2"/>
      <c r="K2189" s="2"/>
      <c r="L2189" s="2"/>
      <c r="M2189" s="2"/>
      <c r="N2189" s="2"/>
      <c r="O2189" s="2"/>
      <c r="P2189" s="82"/>
    </row>
    <row r="2190" spans="1:16" s="3" customFormat="1" x14ac:dyDescent="0.2">
      <c r="A2190" s="2"/>
      <c r="B2190" s="2"/>
      <c r="C2190" s="2"/>
      <c r="D2190" s="2"/>
      <c r="E2190" s="2"/>
      <c r="F2190" s="2"/>
      <c r="G2190" s="2"/>
      <c r="H2190" s="2"/>
      <c r="I2190" s="2"/>
      <c r="J2190" s="2"/>
      <c r="K2190" s="2"/>
      <c r="L2190" s="2"/>
      <c r="M2190" s="2"/>
      <c r="N2190" s="2"/>
      <c r="O2190" s="2"/>
      <c r="P2190" s="82"/>
    </row>
    <row r="2191" spans="1:16" s="3" customFormat="1" x14ac:dyDescent="0.2">
      <c r="A2191" s="2"/>
      <c r="B2191" s="2"/>
      <c r="C2191" s="2"/>
      <c r="D2191" s="2"/>
      <c r="E2191" s="2"/>
      <c r="F2191" s="2"/>
      <c r="G2191" s="2"/>
      <c r="H2191" s="2"/>
      <c r="I2191" s="2"/>
      <c r="J2191" s="2"/>
      <c r="K2191" s="2"/>
      <c r="L2191" s="2"/>
      <c r="M2191" s="2"/>
      <c r="N2191" s="2"/>
      <c r="O2191" s="2"/>
      <c r="P2191" s="82"/>
    </row>
    <row r="2192" spans="1:16" s="3" customFormat="1" x14ac:dyDescent="0.2">
      <c r="A2192" s="2"/>
      <c r="B2192" s="2"/>
      <c r="C2192" s="2"/>
      <c r="D2192" s="2"/>
      <c r="E2192" s="2"/>
      <c r="F2192" s="2"/>
      <c r="G2192" s="2"/>
      <c r="H2192" s="2"/>
      <c r="I2192" s="2"/>
      <c r="J2192" s="2"/>
      <c r="K2192" s="2"/>
      <c r="L2192" s="2"/>
      <c r="M2192" s="2"/>
      <c r="N2192" s="2"/>
      <c r="O2192" s="2"/>
      <c r="P2192" s="82"/>
    </row>
    <row r="2193" spans="1:16" s="3" customFormat="1" x14ac:dyDescent="0.2">
      <c r="A2193" s="2"/>
      <c r="B2193" s="2"/>
      <c r="C2193" s="2"/>
      <c r="D2193" s="2"/>
      <c r="E2193" s="2"/>
      <c r="F2193" s="2"/>
      <c r="G2193" s="2"/>
      <c r="H2193" s="2"/>
      <c r="I2193" s="2"/>
      <c r="J2193" s="2"/>
      <c r="K2193" s="2"/>
      <c r="L2193" s="2"/>
      <c r="M2193" s="2"/>
      <c r="N2193" s="2"/>
      <c r="O2193" s="2"/>
      <c r="P2193" s="82"/>
    </row>
    <row r="2194" spans="1:16" s="3" customFormat="1" x14ac:dyDescent="0.2">
      <c r="A2194" s="2"/>
      <c r="B2194" s="2"/>
      <c r="C2194" s="2"/>
      <c r="D2194" s="2"/>
      <c r="E2194" s="2"/>
      <c r="F2194" s="2"/>
      <c r="G2194" s="2"/>
      <c r="H2194" s="2"/>
      <c r="I2194" s="2"/>
      <c r="J2194" s="2"/>
      <c r="K2194" s="2"/>
      <c r="L2194" s="2"/>
      <c r="M2194" s="2"/>
      <c r="N2194" s="2"/>
      <c r="O2194" s="2"/>
      <c r="P2194" s="82"/>
    </row>
    <row r="2195" spans="1:16" s="3" customFormat="1" x14ac:dyDescent="0.2">
      <c r="A2195" s="2"/>
      <c r="B2195" s="2"/>
      <c r="C2195" s="2"/>
      <c r="D2195" s="2"/>
      <c r="E2195" s="2"/>
      <c r="F2195" s="2"/>
      <c r="G2195" s="2"/>
      <c r="H2195" s="2"/>
      <c r="I2195" s="2"/>
      <c r="J2195" s="2"/>
      <c r="K2195" s="2"/>
      <c r="L2195" s="2"/>
      <c r="M2195" s="2"/>
      <c r="N2195" s="2"/>
      <c r="O2195" s="2"/>
      <c r="P2195" s="82"/>
    </row>
    <row r="2196" spans="1:16" s="3" customFormat="1" x14ac:dyDescent="0.2">
      <c r="A2196" s="2"/>
      <c r="B2196" s="2"/>
      <c r="C2196" s="2"/>
      <c r="D2196" s="2"/>
      <c r="E2196" s="2"/>
      <c r="F2196" s="2"/>
      <c r="G2196" s="2"/>
      <c r="H2196" s="2"/>
      <c r="I2196" s="2"/>
      <c r="J2196" s="2"/>
      <c r="K2196" s="2"/>
      <c r="L2196" s="2"/>
      <c r="M2196" s="2"/>
      <c r="N2196" s="2"/>
      <c r="O2196" s="2"/>
      <c r="P2196" s="82"/>
    </row>
    <row r="2197" spans="1:16" s="3" customFormat="1" x14ac:dyDescent="0.2">
      <c r="A2197" s="2"/>
      <c r="B2197" s="2"/>
      <c r="C2197" s="2"/>
      <c r="D2197" s="2"/>
      <c r="E2197" s="2"/>
      <c r="F2197" s="2"/>
      <c r="G2197" s="2"/>
      <c r="H2197" s="2"/>
      <c r="I2197" s="2"/>
      <c r="J2197" s="2"/>
      <c r="K2197" s="2"/>
      <c r="L2197" s="2"/>
      <c r="M2197" s="2"/>
      <c r="N2197" s="2"/>
      <c r="O2197" s="2"/>
      <c r="P2197" s="82"/>
    </row>
    <row r="2198" spans="1:16" s="3" customFormat="1" x14ac:dyDescent="0.2">
      <c r="A2198" s="2"/>
      <c r="B2198" s="2"/>
      <c r="C2198" s="2"/>
      <c r="D2198" s="2"/>
      <c r="E2198" s="2"/>
      <c r="F2198" s="2"/>
      <c r="G2198" s="2"/>
      <c r="H2198" s="2"/>
      <c r="I2198" s="2"/>
      <c r="J2198" s="2"/>
      <c r="K2198" s="2"/>
      <c r="L2198" s="2"/>
      <c r="M2198" s="2"/>
      <c r="N2198" s="2"/>
      <c r="O2198" s="2"/>
      <c r="P2198" s="82"/>
    </row>
    <row r="2199" spans="1:16" s="3" customFormat="1" x14ac:dyDescent="0.2">
      <c r="A2199" s="2"/>
      <c r="B2199" s="2"/>
      <c r="C2199" s="2"/>
      <c r="D2199" s="2"/>
      <c r="E2199" s="2"/>
      <c r="F2199" s="2"/>
      <c r="G2199" s="2"/>
      <c r="H2199" s="2"/>
      <c r="I2199" s="2"/>
      <c r="J2199" s="2"/>
      <c r="K2199" s="2"/>
      <c r="L2199" s="2"/>
      <c r="M2199" s="2"/>
      <c r="N2199" s="2"/>
      <c r="O2199" s="2"/>
      <c r="P2199" s="82"/>
    </row>
    <row r="2200" spans="1:16" s="3" customFormat="1" x14ac:dyDescent="0.2">
      <c r="A2200" s="2"/>
      <c r="B2200" s="2"/>
      <c r="C2200" s="2"/>
      <c r="D2200" s="2"/>
      <c r="E2200" s="2"/>
      <c r="F2200" s="2"/>
      <c r="G2200" s="2"/>
      <c r="H2200" s="2"/>
      <c r="I2200" s="2"/>
      <c r="J2200" s="2"/>
      <c r="K2200" s="2"/>
      <c r="L2200" s="2"/>
      <c r="M2200" s="2"/>
      <c r="N2200" s="2"/>
      <c r="O2200" s="2"/>
      <c r="P2200" s="82"/>
    </row>
    <row r="2201" spans="1:16" s="3" customFormat="1" x14ac:dyDescent="0.2">
      <c r="A2201" s="2"/>
      <c r="B2201" s="2"/>
      <c r="C2201" s="2"/>
      <c r="D2201" s="2"/>
      <c r="E2201" s="2"/>
      <c r="F2201" s="2"/>
      <c r="G2201" s="2"/>
      <c r="H2201" s="2"/>
      <c r="I2201" s="2"/>
      <c r="J2201" s="2"/>
      <c r="K2201" s="2"/>
      <c r="L2201" s="2"/>
      <c r="M2201" s="2"/>
      <c r="N2201" s="2"/>
      <c r="O2201" s="2"/>
      <c r="P2201" s="82"/>
    </row>
    <row r="2202" spans="1:16" s="3" customFormat="1" x14ac:dyDescent="0.2">
      <c r="A2202" s="2"/>
      <c r="B2202" s="2"/>
      <c r="C2202" s="2"/>
      <c r="D2202" s="2"/>
      <c r="E2202" s="2"/>
      <c r="F2202" s="2"/>
      <c r="G2202" s="2"/>
      <c r="H2202" s="2"/>
      <c r="I2202" s="2"/>
      <c r="J2202" s="2"/>
      <c r="K2202" s="2"/>
      <c r="L2202" s="2"/>
      <c r="M2202" s="2"/>
      <c r="N2202" s="2"/>
      <c r="O2202" s="2"/>
      <c r="P2202" s="82"/>
    </row>
    <row r="2203" spans="1:16" s="3" customFormat="1" x14ac:dyDescent="0.2">
      <c r="A2203" s="2"/>
      <c r="B2203" s="2"/>
      <c r="C2203" s="2"/>
      <c r="D2203" s="2"/>
      <c r="E2203" s="2"/>
      <c r="F2203" s="2"/>
      <c r="G2203" s="2"/>
      <c r="H2203" s="2"/>
      <c r="I2203" s="2"/>
      <c r="J2203" s="2"/>
      <c r="K2203" s="2"/>
      <c r="L2203" s="2"/>
      <c r="M2203" s="2"/>
      <c r="N2203" s="2"/>
      <c r="O2203" s="2"/>
      <c r="P2203" s="82"/>
    </row>
    <row r="2204" spans="1:16" s="3" customFormat="1" x14ac:dyDescent="0.2">
      <c r="A2204" s="2"/>
      <c r="B2204" s="2"/>
      <c r="C2204" s="2"/>
      <c r="D2204" s="2"/>
      <c r="E2204" s="2"/>
      <c r="F2204" s="2"/>
      <c r="G2204" s="2"/>
      <c r="H2204" s="2"/>
      <c r="I2204" s="2"/>
      <c r="J2204" s="2"/>
      <c r="K2204" s="2"/>
      <c r="L2204" s="2"/>
      <c r="M2204" s="2"/>
      <c r="N2204" s="2"/>
      <c r="O2204" s="2"/>
      <c r="P2204" s="82"/>
    </row>
    <row r="2205" spans="1:16" s="3" customFormat="1" x14ac:dyDescent="0.2">
      <c r="A2205" s="2"/>
      <c r="B2205" s="2"/>
      <c r="C2205" s="2"/>
      <c r="D2205" s="2"/>
      <c r="E2205" s="2"/>
      <c r="F2205" s="2"/>
      <c r="G2205" s="2"/>
      <c r="H2205" s="2"/>
      <c r="I2205" s="2"/>
      <c r="J2205" s="2"/>
      <c r="K2205" s="2"/>
      <c r="L2205" s="2"/>
      <c r="M2205" s="2"/>
      <c r="N2205" s="2"/>
      <c r="O2205" s="2"/>
      <c r="P2205" s="82"/>
    </row>
    <row r="2206" spans="1:16" s="3" customFormat="1" x14ac:dyDescent="0.2">
      <c r="A2206" s="2"/>
      <c r="B2206" s="2"/>
      <c r="C2206" s="2"/>
      <c r="D2206" s="2"/>
      <c r="E2206" s="2"/>
      <c r="F2206" s="2"/>
      <c r="G2206" s="2"/>
      <c r="H2206" s="2"/>
      <c r="I2206" s="2"/>
      <c r="J2206" s="2"/>
      <c r="K2206" s="2"/>
      <c r="L2206" s="2"/>
      <c r="M2206" s="2"/>
      <c r="N2206" s="2"/>
      <c r="O2206" s="2"/>
      <c r="P2206" s="82"/>
    </row>
    <row r="2207" spans="1:16" s="3" customFormat="1" x14ac:dyDescent="0.2">
      <c r="A2207" s="2"/>
      <c r="B2207" s="2"/>
      <c r="C2207" s="2"/>
      <c r="D2207" s="2"/>
      <c r="E2207" s="2"/>
      <c r="F2207" s="2"/>
      <c r="G2207" s="2"/>
      <c r="H2207" s="2"/>
      <c r="I2207" s="2"/>
      <c r="J2207" s="2"/>
      <c r="K2207" s="2"/>
      <c r="L2207" s="2"/>
      <c r="M2207" s="2"/>
      <c r="N2207" s="2"/>
      <c r="O2207" s="2"/>
      <c r="P2207" s="82"/>
    </row>
    <row r="2208" spans="1:16" s="3" customFormat="1" x14ac:dyDescent="0.2">
      <c r="A2208" s="2"/>
      <c r="B2208" s="2"/>
      <c r="C2208" s="2"/>
      <c r="D2208" s="2"/>
      <c r="E2208" s="2"/>
      <c r="F2208" s="2"/>
      <c r="G2208" s="2"/>
      <c r="H2208" s="2"/>
      <c r="I2208" s="2"/>
      <c r="J2208" s="2"/>
      <c r="K2208" s="2"/>
      <c r="L2208" s="2"/>
      <c r="M2208" s="2"/>
      <c r="N2208" s="2"/>
      <c r="O2208" s="2"/>
      <c r="P2208" s="82"/>
    </row>
    <row r="2209" spans="1:16" s="3" customFormat="1" x14ac:dyDescent="0.2">
      <c r="A2209" s="2"/>
      <c r="B2209" s="2"/>
      <c r="C2209" s="2"/>
      <c r="D2209" s="2"/>
      <c r="E2209" s="2"/>
      <c r="F2209" s="2"/>
      <c r="G2209" s="2"/>
      <c r="H2209" s="2"/>
      <c r="I2209" s="2"/>
      <c r="J2209" s="2"/>
      <c r="K2209" s="2"/>
      <c r="L2209" s="2"/>
      <c r="M2209" s="2"/>
      <c r="N2209" s="2"/>
      <c r="O2209" s="2"/>
      <c r="P2209" s="82"/>
    </row>
    <row r="2210" spans="1:16" s="3" customFormat="1" x14ac:dyDescent="0.2">
      <c r="A2210" s="2"/>
      <c r="B2210" s="2"/>
      <c r="C2210" s="2"/>
      <c r="D2210" s="2"/>
      <c r="E2210" s="2"/>
      <c r="F2210" s="2"/>
      <c r="G2210" s="2"/>
      <c r="H2210" s="2"/>
      <c r="I2210" s="2"/>
      <c r="J2210" s="2"/>
      <c r="K2210" s="2"/>
      <c r="L2210" s="2"/>
      <c r="M2210" s="2"/>
      <c r="N2210" s="2"/>
      <c r="O2210" s="2"/>
      <c r="P2210" s="82"/>
    </row>
    <row r="2211" spans="1:16" s="3" customFormat="1" x14ac:dyDescent="0.2">
      <c r="A2211" s="2"/>
      <c r="B2211" s="2"/>
      <c r="C2211" s="2"/>
      <c r="D2211" s="2"/>
      <c r="E2211" s="2"/>
      <c r="F2211" s="2"/>
      <c r="G2211" s="2"/>
      <c r="H2211" s="2"/>
      <c r="I2211" s="2"/>
      <c r="J2211" s="2"/>
      <c r="K2211" s="2"/>
      <c r="L2211" s="2"/>
      <c r="M2211" s="2"/>
      <c r="N2211" s="2"/>
      <c r="O2211" s="2"/>
      <c r="P2211" s="82"/>
    </row>
    <row r="2212" spans="1:16" s="3" customFormat="1" x14ac:dyDescent="0.2">
      <c r="A2212" s="2"/>
      <c r="B2212" s="2"/>
      <c r="C2212" s="2"/>
      <c r="D2212" s="2"/>
      <c r="E2212" s="2"/>
      <c r="F2212" s="2"/>
      <c r="G2212" s="2"/>
      <c r="H2212" s="2"/>
      <c r="I2212" s="2"/>
      <c r="J2212" s="2"/>
      <c r="K2212" s="2"/>
      <c r="L2212" s="2"/>
      <c r="M2212" s="2"/>
      <c r="N2212" s="2"/>
      <c r="O2212" s="2"/>
      <c r="P2212" s="82"/>
    </row>
    <row r="2213" spans="1:16" s="3" customFormat="1" x14ac:dyDescent="0.2">
      <c r="A2213" s="2"/>
      <c r="B2213" s="2"/>
      <c r="C2213" s="2"/>
      <c r="D2213" s="2"/>
      <c r="E2213" s="2"/>
      <c r="F2213" s="2"/>
      <c r="G2213" s="2"/>
      <c r="H2213" s="2"/>
      <c r="I2213" s="2"/>
      <c r="J2213" s="2"/>
      <c r="K2213" s="2"/>
      <c r="L2213" s="2"/>
      <c r="M2213" s="2"/>
      <c r="N2213" s="2"/>
      <c r="O2213" s="2"/>
      <c r="P2213" s="82"/>
    </row>
    <row r="2214" spans="1:16" s="3" customFormat="1" x14ac:dyDescent="0.2">
      <c r="A2214" s="2"/>
      <c r="B2214" s="2"/>
      <c r="C2214" s="2"/>
      <c r="D2214" s="2"/>
      <c r="E2214" s="2"/>
      <c r="F2214" s="2"/>
      <c r="G2214" s="2"/>
      <c r="H2214" s="2"/>
      <c r="I2214" s="2"/>
      <c r="J2214" s="2"/>
      <c r="K2214" s="2"/>
      <c r="L2214" s="2"/>
      <c r="M2214" s="2"/>
      <c r="N2214" s="2"/>
      <c r="O2214" s="2"/>
      <c r="P2214" s="82"/>
    </row>
    <row r="2215" spans="1:16" s="3" customFormat="1" x14ac:dyDescent="0.2">
      <c r="A2215" s="2"/>
      <c r="B2215" s="2"/>
      <c r="C2215" s="2"/>
      <c r="D2215" s="2"/>
      <c r="E2215" s="2"/>
      <c r="F2215" s="2"/>
      <c r="G2215" s="2"/>
      <c r="H2215" s="2"/>
      <c r="I2215" s="2"/>
      <c r="J2215" s="2"/>
      <c r="K2215" s="2"/>
      <c r="L2215" s="2"/>
      <c r="M2215" s="2"/>
      <c r="N2215" s="2"/>
      <c r="O2215" s="2"/>
      <c r="P2215" s="82"/>
    </row>
    <row r="2216" spans="1:16" s="3" customFormat="1" x14ac:dyDescent="0.2">
      <c r="A2216" s="2"/>
      <c r="B2216" s="2"/>
      <c r="C2216" s="2"/>
      <c r="D2216" s="2"/>
      <c r="E2216" s="2"/>
      <c r="F2216" s="2"/>
      <c r="G2216" s="2"/>
      <c r="H2216" s="2"/>
      <c r="I2216" s="2"/>
      <c r="J2216" s="2"/>
      <c r="K2216" s="2"/>
      <c r="L2216" s="2"/>
      <c r="M2216" s="2"/>
      <c r="N2216" s="2"/>
      <c r="O2216" s="2"/>
      <c r="P2216" s="82"/>
    </row>
    <row r="2217" spans="1:16" s="3" customFormat="1" x14ac:dyDescent="0.2">
      <c r="A2217" s="2"/>
      <c r="B2217" s="2"/>
      <c r="C2217" s="2"/>
      <c r="D2217" s="2"/>
      <c r="E2217" s="2"/>
      <c r="F2217" s="2"/>
      <c r="G2217" s="2"/>
      <c r="H2217" s="2"/>
      <c r="I2217" s="2"/>
      <c r="J2217" s="2"/>
      <c r="K2217" s="2"/>
      <c r="L2217" s="2"/>
      <c r="M2217" s="2"/>
      <c r="N2217" s="2"/>
      <c r="O2217" s="2"/>
      <c r="P2217" s="82"/>
    </row>
    <row r="2218" spans="1:16" s="3" customFormat="1" x14ac:dyDescent="0.2">
      <c r="A2218" s="2"/>
      <c r="B2218" s="2"/>
      <c r="C2218" s="2"/>
      <c r="D2218" s="2"/>
      <c r="E2218" s="2"/>
      <c r="F2218" s="2"/>
      <c r="G2218" s="2"/>
      <c r="H2218" s="2"/>
      <c r="I2218" s="2"/>
      <c r="J2218" s="2"/>
      <c r="K2218" s="2"/>
      <c r="L2218" s="2"/>
      <c r="M2218" s="2"/>
      <c r="N2218" s="2"/>
      <c r="O2218" s="2"/>
      <c r="P2218" s="82"/>
    </row>
    <row r="2219" spans="1:16" s="3" customFormat="1" x14ac:dyDescent="0.2">
      <c r="A2219" s="2"/>
      <c r="B2219" s="2"/>
      <c r="C2219" s="2"/>
      <c r="D2219" s="2"/>
      <c r="E2219" s="2"/>
      <c r="F2219" s="2"/>
      <c r="G2219" s="2"/>
      <c r="H2219" s="2"/>
      <c r="I2219" s="2"/>
      <c r="J2219" s="2"/>
      <c r="K2219" s="2"/>
      <c r="L2219" s="2"/>
      <c r="M2219" s="2"/>
      <c r="N2219" s="2"/>
      <c r="O2219" s="2"/>
      <c r="P2219" s="82"/>
    </row>
    <row r="2220" spans="1:16" s="3" customFormat="1" x14ac:dyDescent="0.2">
      <c r="A2220" s="2"/>
      <c r="B2220" s="2"/>
      <c r="C2220" s="2"/>
      <c r="D2220" s="2"/>
      <c r="E2220" s="2"/>
      <c r="F2220" s="2"/>
      <c r="G2220" s="2"/>
      <c r="H2220" s="2"/>
      <c r="I2220" s="2"/>
      <c r="J2220" s="2"/>
      <c r="K2220" s="2"/>
      <c r="L2220" s="2"/>
      <c r="M2220" s="2"/>
      <c r="N2220" s="2"/>
      <c r="O2220" s="2"/>
      <c r="P2220" s="82"/>
    </row>
    <row r="2221" spans="1:16" s="3" customFormat="1" x14ac:dyDescent="0.2">
      <c r="A2221" s="2"/>
      <c r="B2221" s="2"/>
      <c r="C2221" s="2"/>
      <c r="D2221" s="2"/>
      <c r="E2221" s="2"/>
      <c r="F2221" s="2"/>
      <c r="G2221" s="2"/>
      <c r="H2221" s="2"/>
      <c r="I2221" s="2"/>
      <c r="J2221" s="2"/>
      <c r="K2221" s="2"/>
      <c r="L2221" s="2"/>
      <c r="M2221" s="2"/>
      <c r="N2221" s="2"/>
      <c r="O2221" s="2"/>
      <c r="P2221" s="82"/>
    </row>
    <row r="2222" spans="1:16" s="3" customFormat="1" x14ac:dyDescent="0.2">
      <c r="A2222" s="2"/>
      <c r="B2222" s="2"/>
      <c r="C2222" s="2"/>
      <c r="D2222" s="2"/>
      <c r="E2222" s="2"/>
      <c r="F2222" s="2"/>
      <c r="G2222" s="2"/>
      <c r="H2222" s="2"/>
      <c r="I2222" s="2"/>
      <c r="J2222" s="2"/>
      <c r="K2222" s="2"/>
      <c r="L2222" s="2"/>
      <c r="M2222" s="2"/>
      <c r="N2222" s="2"/>
      <c r="O2222" s="2"/>
      <c r="P2222" s="82"/>
    </row>
    <row r="2223" spans="1:16" s="3" customFormat="1" x14ac:dyDescent="0.2">
      <c r="A2223" s="2"/>
      <c r="B2223" s="2"/>
      <c r="C2223" s="2"/>
      <c r="D2223" s="2"/>
      <c r="E2223" s="2"/>
      <c r="F2223" s="2"/>
      <c r="G2223" s="2"/>
      <c r="H2223" s="2"/>
      <c r="I2223" s="2"/>
      <c r="J2223" s="2"/>
      <c r="K2223" s="2"/>
      <c r="L2223" s="2"/>
      <c r="M2223" s="2"/>
      <c r="N2223" s="2"/>
      <c r="O2223" s="2"/>
      <c r="P2223" s="82"/>
    </row>
    <row r="2224" spans="1:16" s="3" customFormat="1" x14ac:dyDescent="0.2">
      <c r="A2224" s="2"/>
      <c r="B2224" s="2"/>
      <c r="C2224" s="2"/>
      <c r="D2224" s="2"/>
      <c r="E2224" s="2"/>
      <c r="F2224" s="2"/>
      <c r="G2224" s="2"/>
      <c r="H2224" s="2"/>
      <c r="I2224" s="2"/>
      <c r="J2224" s="2"/>
      <c r="K2224" s="2"/>
      <c r="L2224" s="2"/>
      <c r="M2224" s="2"/>
      <c r="N2224" s="2"/>
      <c r="O2224" s="2"/>
      <c r="P2224" s="82"/>
    </row>
    <row r="2225" spans="1:16" s="3" customFormat="1" x14ac:dyDescent="0.2">
      <c r="A2225" s="2"/>
      <c r="B2225" s="2"/>
      <c r="C2225" s="2"/>
      <c r="D2225" s="2"/>
      <c r="E2225" s="2"/>
      <c r="F2225" s="2"/>
      <c r="G2225" s="2"/>
      <c r="H2225" s="2"/>
      <c r="I2225" s="2"/>
      <c r="J2225" s="2"/>
      <c r="K2225" s="2"/>
      <c r="L2225" s="2"/>
      <c r="M2225" s="2"/>
      <c r="N2225" s="2"/>
      <c r="O2225" s="2"/>
      <c r="P2225" s="82"/>
    </row>
    <row r="2226" spans="1:16" s="3" customFormat="1" x14ac:dyDescent="0.2">
      <c r="A2226" s="2"/>
      <c r="B2226" s="2"/>
      <c r="C2226" s="2"/>
      <c r="D2226" s="2"/>
      <c r="E2226" s="2"/>
      <c r="F2226" s="2"/>
      <c r="G2226" s="2"/>
      <c r="H2226" s="2"/>
      <c r="I2226" s="2"/>
      <c r="J2226" s="2"/>
      <c r="K2226" s="2"/>
      <c r="L2226" s="2"/>
      <c r="M2226" s="2"/>
      <c r="N2226" s="2"/>
      <c r="O2226" s="2"/>
      <c r="P2226" s="82"/>
    </row>
    <row r="2227" spans="1:16" s="3" customFormat="1" x14ac:dyDescent="0.2">
      <c r="A2227" s="2"/>
      <c r="B2227" s="2"/>
      <c r="C2227" s="2"/>
      <c r="D2227" s="2"/>
      <c r="E2227" s="2"/>
      <c r="F2227" s="2"/>
      <c r="G2227" s="2"/>
      <c r="H2227" s="2"/>
      <c r="I2227" s="2"/>
      <c r="J2227" s="2"/>
      <c r="K2227" s="2"/>
      <c r="L2227" s="2"/>
      <c r="M2227" s="2"/>
      <c r="N2227" s="2"/>
      <c r="O2227" s="2"/>
      <c r="P2227" s="82"/>
    </row>
    <row r="2228" spans="1:16" s="3" customFormat="1" x14ac:dyDescent="0.2">
      <c r="A2228" s="2"/>
      <c r="B2228" s="2"/>
      <c r="C2228" s="2"/>
      <c r="D2228" s="2"/>
      <c r="E2228" s="2"/>
      <c r="F2228" s="2"/>
      <c r="G2228" s="2"/>
      <c r="H2228" s="2"/>
      <c r="I2228" s="2"/>
      <c r="J2228" s="2"/>
      <c r="K2228" s="2"/>
      <c r="L2228" s="2"/>
      <c r="M2228" s="2"/>
      <c r="N2228" s="2"/>
      <c r="O2228" s="2"/>
      <c r="P2228" s="82"/>
    </row>
    <row r="2229" spans="1:16" s="3" customFormat="1" x14ac:dyDescent="0.2">
      <c r="A2229" s="2"/>
      <c r="B2229" s="2"/>
      <c r="C2229" s="2"/>
      <c r="D2229" s="2"/>
      <c r="E2229" s="2"/>
      <c r="F2229" s="2"/>
      <c r="G2229" s="2"/>
      <c r="H2229" s="2"/>
      <c r="I2229" s="2"/>
      <c r="J2229" s="2"/>
      <c r="K2229" s="2"/>
      <c r="L2229" s="2"/>
      <c r="M2229" s="2"/>
      <c r="N2229" s="2"/>
      <c r="O2229" s="2"/>
      <c r="P2229" s="82"/>
    </row>
    <row r="2230" spans="1:16" s="3" customFormat="1" x14ac:dyDescent="0.2">
      <c r="A2230" s="2"/>
      <c r="B2230" s="2"/>
      <c r="C2230" s="2"/>
      <c r="D2230" s="2"/>
      <c r="E2230" s="2"/>
      <c r="F2230" s="2"/>
      <c r="G2230" s="2"/>
      <c r="H2230" s="2"/>
      <c r="I2230" s="2"/>
      <c r="J2230" s="2"/>
      <c r="K2230" s="2"/>
      <c r="L2230" s="2"/>
      <c r="M2230" s="2"/>
      <c r="N2230" s="2"/>
      <c r="O2230" s="2"/>
      <c r="P2230" s="82"/>
    </row>
    <row r="2231" spans="1:16" s="3" customFormat="1" x14ac:dyDescent="0.2">
      <c r="A2231" s="2"/>
      <c r="B2231" s="2"/>
      <c r="C2231" s="2"/>
      <c r="D2231" s="2"/>
      <c r="E2231" s="2"/>
      <c r="F2231" s="2"/>
      <c r="G2231" s="2"/>
      <c r="H2231" s="2"/>
      <c r="I2231" s="2"/>
      <c r="J2231" s="2"/>
      <c r="K2231" s="2"/>
      <c r="L2231" s="2"/>
      <c r="M2231" s="2"/>
      <c r="N2231" s="2"/>
      <c r="O2231" s="2"/>
      <c r="P2231" s="82"/>
    </row>
    <row r="2232" spans="1:16" s="3" customFormat="1" x14ac:dyDescent="0.2">
      <c r="A2232" s="2"/>
      <c r="B2232" s="2"/>
      <c r="C2232" s="2"/>
      <c r="D2232" s="2"/>
      <c r="E2232" s="2"/>
      <c r="F2232" s="2"/>
      <c r="G2232" s="2"/>
      <c r="H2232" s="2"/>
      <c r="I2232" s="2"/>
      <c r="J2232" s="2"/>
      <c r="K2232" s="2"/>
      <c r="L2232" s="2"/>
      <c r="M2232" s="2"/>
      <c r="N2232" s="2"/>
      <c r="O2232" s="2"/>
      <c r="P2232" s="82"/>
    </row>
    <row r="2233" spans="1:16" s="3" customFormat="1" x14ac:dyDescent="0.2">
      <c r="A2233" s="2"/>
      <c r="B2233" s="2"/>
      <c r="C2233" s="2"/>
      <c r="D2233" s="2"/>
      <c r="E2233" s="2"/>
      <c r="F2233" s="2"/>
      <c r="G2233" s="2"/>
      <c r="H2233" s="2"/>
      <c r="I2233" s="2"/>
      <c r="J2233" s="2"/>
      <c r="K2233" s="2"/>
      <c r="L2233" s="2"/>
      <c r="M2233" s="2"/>
      <c r="N2233" s="2"/>
      <c r="O2233" s="2"/>
      <c r="P2233" s="82"/>
    </row>
    <row r="2234" spans="1:16" s="3" customFormat="1" x14ac:dyDescent="0.2">
      <c r="A2234" s="2"/>
      <c r="B2234" s="2"/>
      <c r="C2234" s="2"/>
      <c r="D2234" s="2"/>
      <c r="E2234" s="2"/>
      <c r="F2234" s="2"/>
      <c r="G2234" s="2"/>
      <c r="H2234" s="2"/>
      <c r="I2234" s="2"/>
      <c r="J2234" s="2"/>
      <c r="K2234" s="2"/>
      <c r="L2234" s="2"/>
      <c r="M2234" s="2"/>
      <c r="N2234" s="2"/>
      <c r="O2234" s="2"/>
      <c r="P2234" s="82"/>
    </row>
    <row r="2235" spans="1:16" s="3" customFormat="1" x14ac:dyDescent="0.2">
      <c r="A2235" s="2"/>
      <c r="B2235" s="2"/>
      <c r="C2235" s="2"/>
      <c r="D2235" s="2"/>
      <c r="E2235" s="2"/>
      <c r="F2235" s="2"/>
      <c r="G2235" s="2"/>
      <c r="H2235" s="2"/>
      <c r="I2235" s="2"/>
      <c r="J2235" s="2"/>
      <c r="K2235" s="2"/>
      <c r="L2235" s="2"/>
      <c r="M2235" s="2"/>
      <c r="N2235" s="2"/>
      <c r="O2235" s="2"/>
      <c r="P2235" s="82"/>
    </row>
    <row r="2236" spans="1:16" s="3" customFormat="1" x14ac:dyDescent="0.2">
      <c r="A2236" s="2"/>
      <c r="B2236" s="2"/>
      <c r="C2236" s="2"/>
      <c r="D2236" s="2"/>
      <c r="E2236" s="2"/>
      <c r="F2236" s="2"/>
      <c r="G2236" s="2"/>
      <c r="H2236" s="2"/>
      <c r="I2236" s="2"/>
      <c r="J2236" s="2"/>
      <c r="K2236" s="2"/>
      <c r="L2236" s="2"/>
      <c r="M2236" s="2"/>
      <c r="N2236" s="2"/>
      <c r="O2236" s="2"/>
      <c r="P2236" s="82"/>
    </row>
    <row r="2237" spans="1:16" s="3" customFormat="1" x14ac:dyDescent="0.2">
      <c r="A2237" s="2"/>
      <c r="B2237" s="2"/>
      <c r="C2237" s="2"/>
      <c r="D2237" s="2"/>
      <c r="E2237" s="2"/>
      <c r="F2237" s="2"/>
      <c r="G2237" s="2"/>
      <c r="H2237" s="2"/>
      <c r="I2237" s="2"/>
      <c r="J2237" s="2"/>
      <c r="K2237" s="2"/>
      <c r="L2237" s="2"/>
      <c r="M2237" s="2"/>
      <c r="N2237" s="2"/>
      <c r="O2237" s="2"/>
      <c r="P2237" s="82"/>
    </row>
    <row r="2238" spans="1:16" s="3" customFormat="1" x14ac:dyDescent="0.2">
      <c r="A2238" s="2"/>
      <c r="B2238" s="2"/>
      <c r="C2238" s="2"/>
      <c r="D2238" s="2"/>
      <c r="E2238" s="2"/>
      <c r="F2238" s="2"/>
      <c r="G2238" s="2"/>
      <c r="H2238" s="2"/>
      <c r="I2238" s="2"/>
      <c r="J2238" s="2"/>
      <c r="K2238" s="2"/>
      <c r="L2238" s="2"/>
      <c r="M2238" s="2"/>
      <c r="N2238" s="2"/>
      <c r="O2238" s="2"/>
      <c r="P2238" s="82"/>
    </row>
    <row r="2239" spans="1:16" s="3" customFormat="1" x14ac:dyDescent="0.2">
      <c r="A2239" s="2"/>
      <c r="B2239" s="2"/>
      <c r="C2239" s="2"/>
      <c r="D2239" s="2"/>
      <c r="E2239" s="2"/>
      <c r="F2239" s="2"/>
      <c r="G2239" s="2"/>
      <c r="H2239" s="2"/>
      <c r="I2239" s="2"/>
      <c r="J2239" s="2"/>
      <c r="K2239" s="2"/>
      <c r="L2239" s="2"/>
      <c r="M2239" s="2"/>
      <c r="N2239" s="2"/>
      <c r="O2239" s="2"/>
      <c r="P2239" s="82"/>
    </row>
    <row r="2240" spans="1:16" s="3" customFormat="1" x14ac:dyDescent="0.2">
      <c r="A2240" s="2"/>
      <c r="B2240" s="2"/>
      <c r="C2240" s="2"/>
      <c r="D2240" s="2"/>
      <c r="E2240" s="2"/>
      <c r="F2240" s="2"/>
      <c r="G2240" s="2"/>
      <c r="H2240" s="2"/>
      <c r="I2240" s="2"/>
      <c r="J2240" s="2"/>
      <c r="K2240" s="2"/>
      <c r="L2240" s="2"/>
      <c r="M2240" s="2"/>
      <c r="N2240" s="2"/>
      <c r="O2240" s="2"/>
      <c r="P2240" s="82"/>
    </row>
    <row r="2241" spans="1:16" s="3" customFormat="1" x14ac:dyDescent="0.2">
      <c r="A2241" s="2"/>
      <c r="B2241" s="2"/>
      <c r="C2241" s="2"/>
      <c r="D2241" s="2"/>
      <c r="E2241" s="2"/>
      <c r="F2241" s="2"/>
      <c r="G2241" s="2"/>
      <c r="H2241" s="2"/>
      <c r="I2241" s="2"/>
      <c r="J2241" s="2"/>
      <c r="K2241" s="2"/>
      <c r="L2241" s="2"/>
      <c r="M2241" s="2"/>
      <c r="N2241" s="2"/>
      <c r="O2241" s="2"/>
      <c r="P2241" s="82"/>
    </row>
    <row r="2242" spans="1:16" s="3" customFormat="1" x14ac:dyDescent="0.2">
      <c r="A2242" s="2"/>
      <c r="B2242" s="2"/>
      <c r="C2242" s="2"/>
      <c r="D2242" s="2"/>
      <c r="E2242" s="2"/>
      <c r="F2242" s="2"/>
      <c r="G2242" s="2"/>
      <c r="H2242" s="2"/>
      <c r="I2242" s="2"/>
      <c r="J2242" s="2"/>
      <c r="K2242" s="2"/>
      <c r="L2242" s="2"/>
      <c r="M2242" s="2"/>
      <c r="N2242" s="2"/>
      <c r="O2242" s="2"/>
      <c r="P2242" s="82"/>
    </row>
    <row r="2243" spans="1:16" s="3" customFormat="1" x14ac:dyDescent="0.2">
      <c r="A2243" s="2"/>
      <c r="B2243" s="2"/>
      <c r="C2243" s="2"/>
      <c r="D2243" s="2"/>
      <c r="E2243" s="2"/>
      <c r="F2243" s="2"/>
      <c r="G2243" s="2"/>
      <c r="H2243" s="2"/>
      <c r="I2243" s="2"/>
      <c r="J2243" s="2"/>
      <c r="K2243" s="2"/>
      <c r="L2243" s="2"/>
      <c r="M2243" s="2"/>
      <c r="N2243" s="2"/>
      <c r="O2243" s="2"/>
      <c r="P2243" s="82"/>
    </row>
    <row r="2244" spans="1:16" s="3" customFormat="1" x14ac:dyDescent="0.2">
      <c r="A2244" s="2"/>
      <c r="B2244" s="2"/>
      <c r="C2244" s="2"/>
      <c r="D2244" s="2"/>
      <c r="E2244" s="2"/>
      <c r="F2244" s="2"/>
      <c r="G2244" s="2"/>
      <c r="H2244" s="2"/>
      <c r="I2244" s="2"/>
      <c r="J2244" s="2"/>
      <c r="K2244" s="2"/>
      <c r="L2244" s="2"/>
      <c r="M2244" s="2"/>
      <c r="N2244" s="2"/>
      <c r="O2244" s="2"/>
      <c r="P2244" s="82"/>
    </row>
    <row r="2245" spans="1:16" s="3" customFormat="1" x14ac:dyDescent="0.2">
      <c r="A2245" s="2"/>
      <c r="B2245" s="2"/>
      <c r="C2245" s="2"/>
      <c r="D2245" s="2"/>
      <c r="E2245" s="2"/>
      <c r="F2245" s="2"/>
      <c r="G2245" s="2"/>
      <c r="H2245" s="2"/>
      <c r="I2245" s="2"/>
      <c r="J2245" s="2"/>
      <c r="K2245" s="2"/>
      <c r="L2245" s="2"/>
      <c r="M2245" s="2"/>
      <c r="N2245" s="2"/>
      <c r="O2245" s="2"/>
      <c r="P2245" s="82"/>
    </row>
    <row r="2246" spans="1:16" s="3" customFormat="1" x14ac:dyDescent="0.2">
      <c r="A2246" s="2"/>
      <c r="B2246" s="2"/>
      <c r="C2246" s="2"/>
      <c r="D2246" s="2"/>
      <c r="E2246" s="2"/>
      <c r="F2246" s="2"/>
      <c r="G2246" s="2"/>
      <c r="H2246" s="2"/>
      <c r="I2246" s="2"/>
      <c r="J2246" s="2"/>
      <c r="K2246" s="2"/>
      <c r="L2246" s="2"/>
      <c r="M2246" s="2"/>
      <c r="N2246" s="2"/>
      <c r="O2246" s="2"/>
      <c r="P2246" s="82"/>
    </row>
    <row r="2247" spans="1:16" s="3" customFormat="1" x14ac:dyDescent="0.2">
      <c r="A2247" s="2"/>
      <c r="B2247" s="2"/>
      <c r="C2247" s="2"/>
      <c r="D2247" s="2"/>
      <c r="E2247" s="2"/>
      <c r="F2247" s="2"/>
      <c r="G2247" s="2"/>
      <c r="H2247" s="2"/>
      <c r="I2247" s="2"/>
      <c r="J2247" s="2"/>
      <c r="K2247" s="2"/>
      <c r="L2247" s="2"/>
      <c r="M2247" s="2"/>
      <c r="N2247" s="2"/>
      <c r="O2247" s="2"/>
      <c r="P2247" s="82"/>
    </row>
    <row r="2248" spans="1:16" s="3" customFormat="1" x14ac:dyDescent="0.2">
      <c r="A2248" s="2"/>
      <c r="B2248" s="2"/>
      <c r="C2248" s="2"/>
      <c r="D2248" s="2"/>
      <c r="E2248" s="2"/>
      <c r="F2248" s="2"/>
      <c r="G2248" s="2"/>
      <c r="H2248" s="2"/>
      <c r="I2248" s="2"/>
      <c r="J2248" s="2"/>
      <c r="K2248" s="2"/>
      <c r="L2248" s="2"/>
      <c r="M2248" s="2"/>
      <c r="N2248" s="2"/>
      <c r="O2248" s="2"/>
      <c r="P2248" s="82"/>
    </row>
    <row r="2249" spans="1:16" s="3" customFormat="1" x14ac:dyDescent="0.2">
      <c r="A2249" s="2"/>
      <c r="B2249" s="2"/>
      <c r="C2249" s="2"/>
      <c r="D2249" s="2"/>
      <c r="E2249" s="2"/>
      <c r="F2249" s="2"/>
      <c r="G2249" s="2"/>
      <c r="H2249" s="2"/>
      <c r="I2249" s="2"/>
      <c r="J2249" s="2"/>
      <c r="K2249" s="2"/>
      <c r="L2249" s="2"/>
      <c r="M2249" s="2"/>
      <c r="N2249" s="2"/>
      <c r="O2249" s="2"/>
      <c r="P2249" s="82"/>
    </row>
    <row r="2250" spans="1:16" s="3" customFormat="1" x14ac:dyDescent="0.2">
      <c r="A2250" s="2"/>
      <c r="B2250" s="2"/>
      <c r="C2250" s="2"/>
      <c r="D2250" s="2"/>
      <c r="E2250" s="2"/>
      <c r="F2250" s="2"/>
      <c r="G2250" s="2"/>
      <c r="H2250" s="2"/>
      <c r="I2250" s="2"/>
      <c r="J2250" s="2"/>
      <c r="K2250" s="2"/>
      <c r="L2250" s="2"/>
      <c r="M2250" s="2"/>
      <c r="N2250" s="2"/>
      <c r="O2250" s="2"/>
      <c r="P2250" s="82"/>
    </row>
    <row r="2251" spans="1:16" s="3" customFormat="1" x14ac:dyDescent="0.2">
      <c r="A2251" s="2"/>
      <c r="B2251" s="2"/>
      <c r="C2251" s="2"/>
      <c r="D2251" s="2"/>
      <c r="E2251" s="2"/>
      <c r="F2251" s="2"/>
      <c r="G2251" s="2"/>
      <c r="H2251" s="2"/>
      <c r="I2251" s="2"/>
      <c r="J2251" s="2"/>
      <c r="K2251" s="2"/>
      <c r="L2251" s="2"/>
      <c r="M2251" s="2"/>
      <c r="N2251" s="2"/>
      <c r="O2251" s="2"/>
      <c r="P2251" s="82"/>
    </row>
    <row r="2252" spans="1:16" s="3" customFormat="1" x14ac:dyDescent="0.2">
      <c r="A2252" s="2"/>
      <c r="B2252" s="2"/>
      <c r="C2252" s="2"/>
      <c r="D2252" s="2"/>
      <c r="E2252" s="2"/>
      <c r="F2252" s="2"/>
      <c r="G2252" s="2"/>
      <c r="H2252" s="2"/>
      <c r="I2252" s="2"/>
      <c r="J2252" s="2"/>
      <c r="K2252" s="2"/>
      <c r="L2252" s="2"/>
      <c r="M2252" s="2"/>
      <c r="N2252" s="2"/>
      <c r="O2252" s="2"/>
      <c r="P2252" s="82"/>
    </row>
    <row r="2253" spans="1:16" s="3" customFormat="1" x14ac:dyDescent="0.2">
      <c r="A2253" s="2"/>
      <c r="B2253" s="2"/>
      <c r="C2253" s="2"/>
      <c r="D2253" s="2"/>
      <c r="E2253" s="2"/>
      <c r="F2253" s="2"/>
      <c r="G2253" s="2"/>
      <c r="H2253" s="2"/>
      <c r="I2253" s="2"/>
      <c r="J2253" s="2"/>
      <c r="K2253" s="2"/>
      <c r="L2253" s="2"/>
      <c r="M2253" s="2"/>
      <c r="N2253" s="2"/>
      <c r="O2253" s="2"/>
      <c r="P2253" s="82"/>
    </row>
    <row r="2254" spans="1:16" s="3" customFormat="1" x14ac:dyDescent="0.2">
      <c r="A2254" s="2"/>
      <c r="B2254" s="2"/>
      <c r="C2254" s="2"/>
      <c r="D2254" s="2"/>
      <c r="E2254" s="2"/>
      <c r="F2254" s="2"/>
      <c r="G2254" s="2"/>
      <c r="H2254" s="2"/>
      <c r="I2254" s="2"/>
      <c r="J2254" s="2"/>
      <c r="K2254" s="2"/>
      <c r="L2254" s="2"/>
      <c r="M2254" s="2"/>
      <c r="N2254" s="2"/>
      <c r="O2254" s="2"/>
      <c r="P2254" s="82"/>
    </row>
    <row r="2255" spans="1:16" s="3" customFormat="1" x14ac:dyDescent="0.2">
      <c r="A2255" s="2"/>
      <c r="B2255" s="2"/>
      <c r="C2255" s="2"/>
      <c r="D2255" s="2"/>
      <c r="E2255" s="2"/>
      <c r="F2255" s="2"/>
      <c r="G2255" s="2"/>
      <c r="H2255" s="2"/>
      <c r="I2255" s="2"/>
      <c r="J2255" s="2"/>
      <c r="K2255" s="2"/>
      <c r="L2255" s="2"/>
      <c r="M2255" s="2"/>
      <c r="N2255" s="2"/>
      <c r="O2255" s="2"/>
      <c r="P2255" s="82"/>
    </row>
    <row r="2256" spans="1:16" s="3" customFormat="1" x14ac:dyDescent="0.2">
      <c r="A2256" s="2"/>
      <c r="B2256" s="2"/>
      <c r="C2256" s="2"/>
      <c r="D2256" s="2"/>
      <c r="E2256" s="2"/>
      <c r="F2256" s="2"/>
      <c r="G2256" s="2"/>
      <c r="H2256" s="2"/>
      <c r="I2256" s="2"/>
      <c r="J2256" s="2"/>
      <c r="K2256" s="2"/>
      <c r="L2256" s="2"/>
      <c r="M2256" s="2"/>
      <c r="N2256" s="2"/>
      <c r="O2256" s="2"/>
      <c r="P2256" s="82"/>
    </row>
    <row r="2257" spans="1:16" s="3" customFormat="1" x14ac:dyDescent="0.2">
      <c r="A2257" s="2"/>
      <c r="B2257" s="2"/>
      <c r="C2257" s="2"/>
      <c r="D2257" s="2"/>
      <c r="E2257" s="2"/>
      <c r="F2257" s="2"/>
      <c r="G2257" s="2"/>
      <c r="H2257" s="2"/>
      <c r="I2257" s="2"/>
      <c r="J2257" s="2"/>
      <c r="K2257" s="2"/>
      <c r="L2257" s="2"/>
      <c r="M2257" s="2"/>
      <c r="N2257" s="2"/>
      <c r="O2257" s="2"/>
      <c r="P2257" s="82"/>
    </row>
    <row r="2258" spans="1:16" s="3" customFormat="1" x14ac:dyDescent="0.2">
      <c r="A2258" s="2"/>
      <c r="B2258" s="2"/>
      <c r="C2258" s="2"/>
      <c r="D2258" s="2"/>
      <c r="E2258" s="2"/>
      <c r="F2258" s="2"/>
      <c r="G2258" s="2"/>
      <c r="H2258" s="2"/>
      <c r="I2258" s="2"/>
      <c r="J2258" s="2"/>
      <c r="K2258" s="2"/>
      <c r="L2258" s="2"/>
      <c r="M2258" s="2"/>
      <c r="N2258" s="2"/>
      <c r="O2258" s="2"/>
      <c r="P2258" s="82"/>
    </row>
    <row r="2259" spans="1:16" s="3" customFormat="1" x14ac:dyDescent="0.2">
      <c r="A2259" s="2"/>
      <c r="B2259" s="2"/>
      <c r="C2259" s="2"/>
      <c r="D2259" s="2"/>
      <c r="E2259" s="2"/>
      <c r="F2259" s="2"/>
      <c r="G2259" s="2"/>
      <c r="H2259" s="2"/>
      <c r="I2259" s="2"/>
      <c r="J2259" s="2"/>
      <c r="K2259" s="2"/>
      <c r="L2259" s="2"/>
      <c r="M2259" s="2"/>
      <c r="N2259" s="2"/>
      <c r="O2259" s="2"/>
      <c r="P2259" s="82"/>
    </row>
    <row r="2260" spans="1:16" s="3" customFormat="1" x14ac:dyDescent="0.2">
      <c r="A2260" s="2"/>
      <c r="B2260" s="2"/>
      <c r="C2260" s="2"/>
      <c r="D2260" s="2"/>
      <c r="E2260" s="2"/>
      <c r="F2260" s="2"/>
      <c r="G2260" s="2"/>
      <c r="H2260" s="2"/>
      <c r="I2260" s="2"/>
      <c r="J2260" s="2"/>
      <c r="K2260" s="2"/>
      <c r="L2260" s="2"/>
      <c r="M2260" s="2"/>
      <c r="N2260" s="2"/>
      <c r="O2260" s="2"/>
      <c r="P2260" s="82"/>
    </row>
    <row r="2261" spans="1:16" s="3" customFormat="1" x14ac:dyDescent="0.2">
      <c r="A2261" s="2"/>
      <c r="B2261" s="2"/>
      <c r="C2261" s="2"/>
      <c r="D2261" s="2"/>
      <c r="E2261" s="2"/>
      <c r="F2261" s="2"/>
      <c r="G2261" s="2"/>
      <c r="H2261" s="2"/>
      <c r="I2261" s="2"/>
      <c r="J2261" s="2"/>
      <c r="K2261" s="2"/>
      <c r="L2261" s="2"/>
      <c r="M2261" s="2"/>
      <c r="N2261" s="2"/>
      <c r="O2261" s="2"/>
      <c r="P2261" s="82"/>
    </row>
    <row r="2262" spans="1:16" s="3" customFormat="1" x14ac:dyDescent="0.2">
      <c r="A2262" s="2"/>
      <c r="B2262" s="2"/>
      <c r="C2262" s="2"/>
      <c r="D2262" s="2"/>
      <c r="E2262" s="2"/>
      <c r="F2262" s="2"/>
      <c r="G2262" s="2"/>
      <c r="H2262" s="2"/>
      <c r="I2262" s="2"/>
      <c r="J2262" s="2"/>
      <c r="K2262" s="2"/>
      <c r="L2262" s="2"/>
      <c r="M2262" s="2"/>
      <c r="N2262" s="2"/>
      <c r="O2262" s="2"/>
      <c r="P2262" s="82"/>
    </row>
    <row r="2263" spans="1:16" s="3" customFormat="1" x14ac:dyDescent="0.2">
      <c r="A2263" s="2"/>
      <c r="B2263" s="2"/>
      <c r="C2263" s="2"/>
      <c r="D2263" s="2"/>
      <c r="E2263" s="2"/>
      <c r="F2263" s="2"/>
      <c r="G2263" s="2"/>
      <c r="H2263" s="2"/>
      <c r="I2263" s="2"/>
      <c r="J2263" s="2"/>
      <c r="K2263" s="2"/>
      <c r="L2263" s="2"/>
      <c r="M2263" s="2"/>
      <c r="N2263" s="2"/>
      <c r="O2263" s="2"/>
      <c r="P2263" s="82"/>
    </row>
    <row r="2264" spans="1:16" s="3" customFormat="1" x14ac:dyDescent="0.2">
      <c r="A2264" s="2"/>
      <c r="B2264" s="2"/>
      <c r="C2264" s="2"/>
      <c r="D2264" s="2"/>
      <c r="E2264" s="2"/>
      <c r="F2264" s="2"/>
      <c r="G2264" s="2"/>
      <c r="H2264" s="2"/>
      <c r="I2264" s="2"/>
      <c r="J2264" s="2"/>
      <c r="K2264" s="2"/>
      <c r="L2264" s="2"/>
      <c r="M2264" s="2"/>
      <c r="N2264" s="2"/>
      <c r="O2264" s="2"/>
      <c r="P2264" s="82"/>
    </row>
    <row r="2265" spans="1:16" s="3" customFormat="1" x14ac:dyDescent="0.2">
      <c r="A2265" s="2"/>
      <c r="B2265" s="2"/>
      <c r="C2265" s="2"/>
      <c r="D2265" s="2"/>
      <c r="E2265" s="2"/>
      <c r="F2265" s="2"/>
      <c r="G2265" s="2"/>
      <c r="H2265" s="2"/>
      <c r="I2265" s="2"/>
      <c r="J2265" s="2"/>
      <c r="K2265" s="2"/>
      <c r="L2265" s="2"/>
      <c r="M2265" s="2"/>
      <c r="N2265" s="2"/>
      <c r="O2265" s="2"/>
      <c r="P2265" s="82"/>
    </row>
    <row r="2266" spans="1:16" s="3" customFormat="1" x14ac:dyDescent="0.2">
      <c r="A2266" s="2"/>
      <c r="B2266" s="2"/>
      <c r="C2266" s="2"/>
      <c r="D2266" s="2"/>
      <c r="E2266" s="2"/>
      <c r="F2266" s="2"/>
      <c r="G2266" s="2"/>
      <c r="H2266" s="2"/>
      <c r="I2266" s="2"/>
      <c r="J2266" s="2"/>
      <c r="K2266" s="2"/>
      <c r="L2266" s="2"/>
      <c r="M2266" s="2"/>
      <c r="N2266" s="2"/>
      <c r="O2266" s="2"/>
      <c r="P2266" s="82"/>
    </row>
    <row r="2267" spans="1:16" s="3" customFormat="1" x14ac:dyDescent="0.2">
      <c r="A2267" s="2"/>
      <c r="B2267" s="2"/>
      <c r="C2267" s="2"/>
      <c r="D2267" s="2"/>
      <c r="E2267" s="2"/>
      <c r="F2267" s="2"/>
      <c r="G2267" s="2"/>
      <c r="H2267" s="2"/>
      <c r="I2267" s="2"/>
      <c r="J2267" s="2"/>
      <c r="K2267" s="2"/>
      <c r="L2267" s="2"/>
      <c r="M2267" s="2"/>
      <c r="N2267" s="2"/>
      <c r="O2267" s="2"/>
      <c r="P2267" s="82"/>
    </row>
    <row r="2268" spans="1:16" s="3" customFormat="1" x14ac:dyDescent="0.2">
      <c r="A2268" s="2"/>
      <c r="B2268" s="2"/>
      <c r="C2268" s="2"/>
      <c r="D2268" s="2"/>
      <c r="E2268" s="2"/>
      <c r="F2268" s="2"/>
      <c r="G2268" s="2"/>
      <c r="H2268" s="2"/>
      <c r="I2268" s="2"/>
      <c r="J2268" s="2"/>
      <c r="K2268" s="2"/>
      <c r="L2268" s="2"/>
      <c r="M2268" s="2"/>
      <c r="N2268" s="2"/>
      <c r="O2268" s="2"/>
      <c r="P2268" s="82"/>
    </row>
    <row r="2269" spans="1:16" s="3" customFormat="1" x14ac:dyDescent="0.2">
      <c r="A2269" s="2"/>
      <c r="B2269" s="2"/>
      <c r="C2269" s="2"/>
      <c r="D2269" s="2"/>
      <c r="E2269" s="2"/>
      <c r="F2269" s="2"/>
      <c r="G2269" s="2"/>
      <c r="H2269" s="2"/>
      <c r="I2269" s="2"/>
      <c r="J2269" s="2"/>
      <c r="K2269" s="2"/>
      <c r="L2269" s="2"/>
      <c r="M2269" s="2"/>
      <c r="N2269" s="2"/>
      <c r="O2269" s="2"/>
      <c r="P2269" s="82"/>
    </row>
    <row r="2270" spans="1:16" s="3" customFormat="1" x14ac:dyDescent="0.2">
      <c r="A2270" s="2"/>
      <c r="B2270" s="2"/>
      <c r="C2270" s="2"/>
      <c r="D2270" s="2"/>
      <c r="E2270" s="2"/>
      <c r="F2270" s="2"/>
      <c r="G2270" s="2"/>
      <c r="H2270" s="2"/>
      <c r="I2270" s="2"/>
      <c r="J2270" s="2"/>
      <c r="K2270" s="2"/>
      <c r="L2270" s="2"/>
      <c r="M2270" s="2"/>
      <c r="N2270" s="2"/>
      <c r="O2270" s="2"/>
      <c r="P2270" s="82"/>
    </row>
    <row r="2271" spans="1:16" s="3" customFormat="1" x14ac:dyDescent="0.2">
      <c r="A2271" s="2"/>
      <c r="B2271" s="2"/>
      <c r="C2271" s="2"/>
      <c r="D2271" s="2"/>
      <c r="E2271" s="2"/>
      <c r="F2271" s="2"/>
      <c r="G2271" s="2"/>
      <c r="H2271" s="2"/>
      <c r="I2271" s="2"/>
      <c r="J2271" s="2"/>
      <c r="K2271" s="2"/>
      <c r="L2271" s="2"/>
      <c r="M2271" s="2"/>
      <c r="N2271" s="2"/>
      <c r="O2271" s="2"/>
      <c r="P2271" s="82"/>
    </row>
    <row r="2272" spans="1:16" s="3" customFormat="1" x14ac:dyDescent="0.2">
      <c r="A2272" s="2"/>
      <c r="B2272" s="2"/>
      <c r="C2272" s="2"/>
      <c r="D2272" s="2"/>
      <c r="E2272" s="2"/>
      <c r="F2272" s="2"/>
      <c r="G2272" s="2"/>
      <c r="H2272" s="2"/>
      <c r="I2272" s="2"/>
      <c r="J2272" s="2"/>
      <c r="K2272" s="2"/>
      <c r="L2272" s="2"/>
      <c r="M2272" s="2"/>
      <c r="N2272" s="2"/>
      <c r="O2272" s="2"/>
      <c r="P2272" s="82"/>
    </row>
    <row r="2273" spans="1:16" s="3" customFormat="1" x14ac:dyDescent="0.2">
      <c r="A2273" s="2"/>
      <c r="B2273" s="2"/>
      <c r="C2273" s="2"/>
      <c r="D2273" s="2"/>
      <c r="E2273" s="2"/>
      <c r="F2273" s="2"/>
      <c r="G2273" s="2"/>
      <c r="H2273" s="2"/>
      <c r="I2273" s="2"/>
      <c r="J2273" s="2"/>
      <c r="K2273" s="2"/>
      <c r="L2273" s="2"/>
      <c r="M2273" s="2"/>
      <c r="N2273" s="2"/>
      <c r="O2273" s="2"/>
      <c r="P2273" s="82"/>
    </row>
    <row r="2274" spans="1:16" s="3" customFormat="1" x14ac:dyDescent="0.2">
      <c r="A2274" s="2"/>
      <c r="B2274" s="2"/>
      <c r="C2274" s="2"/>
      <c r="D2274" s="2"/>
      <c r="E2274" s="2"/>
      <c r="F2274" s="2"/>
      <c r="G2274" s="2"/>
      <c r="H2274" s="2"/>
      <c r="I2274" s="2"/>
      <c r="J2274" s="2"/>
      <c r="K2274" s="2"/>
      <c r="L2274" s="2"/>
      <c r="M2274" s="2"/>
      <c r="N2274" s="2"/>
      <c r="O2274" s="2"/>
      <c r="P2274" s="82"/>
    </row>
    <row r="2275" spans="1:16" s="3" customFormat="1" x14ac:dyDescent="0.2">
      <c r="A2275" s="2"/>
      <c r="B2275" s="2"/>
      <c r="C2275" s="2"/>
      <c r="D2275" s="2"/>
      <c r="E2275" s="2"/>
      <c r="F2275" s="2"/>
      <c r="G2275" s="2"/>
      <c r="H2275" s="2"/>
      <c r="I2275" s="2"/>
      <c r="J2275" s="2"/>
      <c r="K2275" s="2"/>
      <c r="L2275" s="2"/>
      <c r="M2275" s="2"/>
      <c r="N2275" s="2"/>
      <c r="O2275" s="2"/>
      <c r="P2275" s="82"/>
    </row>
    <row r="2276" spans="1:16" s="3" customFormat="1" x14ac:dyDescent="0.2">
      <c r="A2276" s="2"/>
      <c r="B2276" s="2"/>
      <c r="C2276" s="2"/>
      <c r="D2276" s="2"/>
      <c r="E2276" s="2"/>
      <c r="F2276" s="2"/>
      <c r="G2276" s="2"/>
      <c r="H2276" s="2"/>
      <c r="I2276" s="2"/>
      <c r="J2276" s="2"/>
      <c r="K2276" s="2"/>
      <c r="L2276" s="2"/>
      <c r="M2276" s="2"/>
      <c r="N2276" s="2"/>
      <c r="O2276" s="2"/>
      <c r="P2276" s="82"/>
    </row>
    <row r="2277" spans="1:16" s="3" customFormat="1" x14ac:dyDescent="0.2">
      <c r="A2277" s="2"/>
      <c r="B2277" s="2"/>
      <c r="C2277" s="2"/>
      <c r="D2277" s="2"/>
      <c r="E2277" s="2"/>
      <c r="F2277" s="2"/>
      <c r="G2277" s="2"/>
      <c r="H2277" s="2"/>
      <c r="I2277" s="2"/>
      <c r="J2277" s="2"/>
      <c r="K2277" s="2"/>
      <c r="L2277" s="2"/>
      <c r="M2277" s="2"/>
      <c r="N2277" s="2"/>
      <c r="O2277" s="2"/>
      <c r="P2277" s="82"/>
    </row>
    <row r="2278" spans="1:16" s="3" customFormat="1" x14ac:dyDescent="0.2">
      <c r="A2278" s="2"/>
      <c r="B2278" s="2"/>
      <c r="C2278" s="2"/>
      <c r="D2278" s="2"/>
      <c r="E2278" s="2"/>
      <c r="F2278" s="2"/>
      <c r="G2278" s="2"/>
      <c r="H2278" s="2"/>
      <c r="I2278" s="2"/>
      <c r="J2278" s="2"/>
      <c r="K2278" s="2"/>
      <c r="L2278" s="2"/>
      <c r="M2278" s="2"/>
      <c r="N2278" s="2"/>
      <c r="O2278" s="2"/>
      <c r="P2278" s="82"/>
    </row>
    <row r="2279" spans="1:16" s="3" customFormat="1" x14ac:dyDescent="0.2">
      <c r="A2279" s="2"/>
      <c r="B2279" s="2"/>
      <c r="C2279" s="2"/>
      <c r="D2279" s="2"/>
      <c r="E2279" s="2"/>
      <c r="F2279" s="2"/>
      <c r="G2279" s="2"/>
      <c r="H2279" s="2"/>
      <c r="I2279" s="2"/>
      <c r="J2279" s="2"/>
      <c r="K2279" s="2"/>
      <c r="L2279" s="2"/>
      <c r="M2279" s="2"/>
      <c r="N2279" s="2"/>
      <c r="O2279" s="2"/>
      <c r="P2279" s="82"/>
    </row>
    <row r="2280" spans="1:16" s="3" customFormat="1" x14ac:dyDescent="0.2">
      <c r="A2280" s="2"/>
      <c r="B2280" s="2"/>
      <c r="C2280" s="2"/>
      <c r="D2280" s="2"/>
      <c r="E2280" s="2"/>
      <c r="F2280" s="2"/>
      <c r="G2280" s="2"/>
      <c r="H2280" s="2"/>
      <c r="I2280" s="2"/>
      <c r="J2280" s="2"/>
      <c r="K2280" s="2"/>
      <c r="L2280" s="2"/>
      <c r="M2280" s="2"/>
      <c r="N2280" s="2"/>
      <c r="O2280" s="2"/>
      <c r="P2280" s="82"/>
    </row>
    <row r="2281" spans="1:16" s="3" customFormat="1" x14ac:dyDescent="0.2">
      <c r="A2281" s="2"/>
      <c r="B2281" s="2"/>
      <c r="C2281" s="2"/>
      <c r="D2281" s="2"/>
      <c r="E2281" s="2"/>
      <c r="F2281" s="2"/>
      <c r="G2281" s="2"/>
      <c r="H2281" s="2"/>
      <c r="I2281" s="2"/>
      <c r="J2281" s="2"/>
      <c r="K2281" s="2"/>
      <c r="L2281" s="2"/>
      <c r="M2281" s="2"/>
      <c r="N2281" s="2"/>
      <c r="O2281" s="2"/>
      <c r="P2281" s="82"/>
    </row>
    <row r="2282" spans="1:16" s="3" customFormat="1" x14ac:dyDescent="0.2">
      <c r="A2282" s="2"/>
      <c r="B2282" s="2"/>
      <c r="C2282" s="2"/>
      <c r="D2282" s="2"/>
      <c r="E2282" s="2"/>
      <c r="F2282" s="2"/>
      <c r="G2282" s="2"/>
      <c r="H2282" s="2"/>
      <c r="I2282" s="2"/>
      <c r="J2282" s="2"/>
      <c r="K2282" s="2"/>
      <c r="L2282" s="2"/>
      <c r="M2282" s="2"/>
      <c r="N2282" s="2"/>
      <c r="O2282" s="2"/>
      <c r="P2282" s="82"/>
    </row>
    <row r="2283" spans="1:16" s="3" customFormat="1" x14ac:dyDescent="0.2">
      <c r="A2283" s="2"/>
      <c r="B2283" s="2"/>
      <c r="C2283" s="2"/>
      <c r="D2283" s="2"/>
      <c r="E2283" s="2"/>
      <c r="F2283" s="2"/>
      <c r="G2283" s="2"/>
      <c r="H2283" s="2"/>
      <c r="I2283" s="2"/>
      <c r="J2283" s="2"/>
      <c r="K2283" s="2"/>
      <c r="L2283" s="2"/>
      <c r="M2283" s="2"/>
      <c r="N2283" s="2"/>
      <c r="O2283" s="2"/>
      <c r="P2283" s="82"/>
    </row>
    <row r="2284" spans="1:16" s="3" customFormat="1" x14ac:dyDescent="0.2">
      <c r="A2284" s="2"/>
      <c r="B2284" s="2"/>
      <c r="C2284" s="2"/>
      <c r="D2284" s="2"/>
      <c r="E2284" s="2"/>
      <c r="F2284" s="2"/>
      <c r="G2284" s="2"/>
      <c r="H2284" s="2"/>
      <c r="I2284" s="2"/>
      <c r="J2284" s="2"/>
      <c r="K2284" s="2"/>
      <c r="L2284" s="2"/>
      <c r="M2284" s="2"/>
      <c r="N2284" s="2"/>
      <c r="O2284" s="2"/>
      <c r="P2284" s="82"/>
    </row>
    <row r="2285" spans="1:16" s="3" customFormat="1" x14ac:dyDescent="0.2">
      <c r="A2285" s="2"/>
      <c r="B2285" s="2"/>
      <c r="C2285" s="2"/>
      <c r="D2285" s="2"/>
      <c r="E2285" s="2"/>
      <c r="F2285" s="2"/>
      <c r="G2285" s="2"/>
      <c r="H2285" s="2"/>
      <c r="I2285" s="2"/>
      <c r="J2285" s="2"/>
      <c r="K2285" s="2"/>
      <c r="L2285" s="2"/>
      <c r="M2285" s="2"/>
      <c r="N2285" s="2"/>
      <c r="O2285" s="2"/>
      <c r="P2285" s="82"/>
    </row>
    <row r="2286" spans="1:16" s="3" customFormat="1" x14ac:dyDescent="0.2">
      <c r="A2286" s="2"/>
      <c r="B2286" s="2"/>
      <c r="C2286" s="2"/>
      <c r="D2286" s="2"/>
      <c r="E2286" s="2"/>
      <c r="F2286" s="2"/>
      <c r="G2286" s="2"/>
      <c r="H2286" s="2"/>
      <c r="I2286" s="2"/>
      <c r="J2286" s="2"/>
      <c r="K2286" s="2"/>
      <c r="L2286" s="2"/>
      <c r="M2286" s="2"/>
      <c r="N2286" s="2"/>
      <c r="O2286" s="2"/>
      <c r="P2286" s="82"/>
    </row>
    <row r="2287" spans="1:16" s="3" customFormat="1" x14ac:dyDescent="0.2">
      <c r="A2287" s="2"/>
      <c r="B2287" s="2"/>
      <c r="C2287" s="2"/>
      <c r="D2287" s="2"/>
      <c r="E2287" s="2"/>
      <c r="F2287" s="2"/>
      <c r="G2287" s="2"/>
      <c r="H2287" s="2"/>
      <c r="I2287" s="2"/>
      <c r="J2287" s="2"/>
      <c r="K2287" s="2"/>
      <c r="L2287" s="2"/>
      <c r="M2287" s="2"/>
      <c r="N2287" s="2"/>
      <c r="O2287" s="2"/>
      <c r="P2287" s="82"/>
    </row>
    <row r="2288" spans="1:16" s="3" customFormat="1" x14ac:dyDescent="0.2">
      <c r="A2288" s="2"/>
      <c r="B2288" s="2"/>
      <c r="C2288" s="2"/>
      <c r="D2288" s="2"/>
      <c r="E2288" s="2"/>
      <c r="F2288" s="2"/>
      <c r="G2288" s="2"/>
      <c r="H2288" s="2"/>
      <c r="I2288" s="2"/>
      <c r="J2288" s="2"/>
      <c r="K2288" s="2"/>
      <c r="L2288" s="2"/>
      <c r="M2288" s="2"/>
      <c r="N2288" s="2"/>
      <c r="O2288" s="2"/>
      <c r="P2288" s="82"/>
    </row>
    <row r="2289" spans="1:16" s="3" customFormat="1" x14ac:dyDescent="0.2">
      <c r="A2289" s="2"/>
      <c r="B2289" s="2"/>
      <c r="C2289" s="2"/>
      <c r="D2289" s="2"/>
      <c r="E2289" s="2"/>
      <c r="F2289" s="2"/>
      <c r="G2289" s="2"/>
      <c r="H2289" s="2"/>
      <c r="I2289" s="2"/>
      <c r="J2289" s="2"/>
      <c r="K2289" s="2"/>
      <c r="L2289" s="2"/>
      <c r="M2289" s="2"/>
      <c r="N2289" s="2"/>
      <c r="O2289" s="2"/>
      <c r="P2289" s="82"/>
    </row>
    <row r="2290" spans="1:16" s="3" customFormat="1" x14ac:dyDescent="0.2">
      <c r="A2290" s="2"/>
      <c r="B2290" s="2"/>
      <c r="C2290" s="2"/>
      <c r="D2290" s="2"/>
      <c r="E2290" s="2"/>
      <c r="F2290" s="2"/>
      <c r="G2290" s="2"/>
      <c r="H2290" s="2"/>
      <c r="I2290" s="2"/>
      <c r="J2290" s="2"/>
      <c r="K2290" s="2"/>
      <c r="L2290" s="2"/>
      <c r="M2290" s="2"/>
      <c r="N2290" s="2"/>
      <c r="O2290" s="2"/>
      <c r="P2290" s="82"/>
    </row>
    <row r="2291" spans="1:16" s="3" customFormat="1" x14ac:dyDescent="0.2">
      <c r="A2291" s="2"/>
      <c r="B2291" s="2"/>
      <c r="C2291" s="2"/>
      <c r="D2291" s="2"/>
      <c r="E2291" s="2"/>
      <c r="F2291" s="2"/>
      <c r="G2291" s="2"/>
      <c r="H2291" s="2"/>
      <c r="I2291" s="2"/>
      <c r="J2291" s="2"/>
      <c r="K2291" s="2"/>
      <c r="L2291" s="2"/>
      <c r="M2291" s="2"/>
      <c r="N2291" s="2"/>
      <c r="O2291" s="2"/>
      <c r="P2291" s="82"/>
    </row>
    <row r="2292" spans="1:16" s="3" customFormat="1" x14ac:dyDescent="0.2">
      <c r="A2292" s="2"/>
      <c r="B2292" s="2"/>
      <c r="C2292" s="2"/>
      <c r="D2292" s="2"/>
      <c r="E2292" s="2"/>
      <c r="F2292" s="2"/>
      <c r="G2292" s="2"/>
      <c r="H2292" s="2"/>
      <c r="I2292" s="2"/>
      <c r="J2292" s="2"/>
      <c r="K2292" s="2"/>
      <c r="L2292" s="2"/>
      <c r="M2292" s="2"/>
      <c r="N2292" s="2"/>
      <c r="O2292" s="2"/>
      <c r="P2292" s="82"/>
    </row>
    <row r="2293" spans="1:16" s="3" customFormat="1" x14ac:dyDescent="0.2">
      <c r="A2293" s="2"/>
      <c r="B2293" s="2"/>
      <c r="C2293" s="2"/>
      <c r="D2293" s="2"/>
      <c r="E2293" s="2"/>
      <c r="F2293" s="2"/>
      <c r="G2293" s="2"/>
      <c r="H2293" s="2"/>
      <c r="I2293" s="2"/>
      <c r="J2293" s="2"/>
      <c r="K2293" s="2"/>
      <c r="L2293" s="2"/>
      <c r="M2293" s="2"/>
      <c r="N2293" s="2"/>
      <c r="O2293" s="2"/>
      <c r="P2293" s="82"/>
    </row>
    <row r="2294" spans="1:16" s="3" customFormat="1" x14ac:dyDescent="0.2">
      <c r="A2294" s="2"/>
      <c r="B2294" s="2"/>
      <c r="C2294" s="2"/>
      <c r="D2294" s="2"/>
      <c r="E2294" s="2"/>
      <c r="F2294" s="2"/>
      <c r="G2294" s="2"/>
      <c r="H2294" s="2"/>
      <c r="I2294" s="2"/>
      <c r="J2294" s="2"/>
      <c r="K2294" s="2"/>
      <c r="L2294" s="2"/>
      <c r="M2294" s="2"/>
      <c r="N2294" s="2"/>
      <c r="O2294" s="2"/>
      <c r="P2294" s="82"/>
    </row>
    <row r="2295" spans="1:16" s="3" customFormat="1" x14ac:dyDescent="0.2">
      <c r="A2295" s="2"/>
      <c r="B2295" s="2"/>
      <c r="C2295" s="2"/>
      <c r="D2295" s="2"/>
      <c r="E2295" s="2"/>
      <c r="F2295" s="2"/>
      <c r="G2295" s="2"/>
      <c r="H2295" s="2"/>
      <c r="I2295" s="2"/>
      <c r="J2295" s="2"/>
      <c r="K2295" s="2"/>
      <c r="L2295" s="2"/>
      <c r="M2295" s="2"/>
      <c r="N2295" s="2"/>
      <c r="O2295" s="2"/>
      <c r="P2295" s="82"/>
    </row>
    <row r="2296" spans="1:16" s="3" customFormat="1" x14ac:dyDescent="0.2">
      <c r="A2296" s="2"/>
      <c r="B2296" s="2"/>
      <c r="C2296" s="2"/>
      <c r="D2296" s="2"/>
      <c r="E2296" s="2"/>
      <c r="F2296" s="2"/>
      <c r="G2296" s="2"/>
      <c r="H2296" s="2"/>
      <c r="I2296" s="2"/>
      <c r="J2296" s="2"/>
      <c r="K2296" s="2"/>
      <c r="L2296" s="2"/>
      <c r="M2296" s="2"/>
      <c r="N2296" s="2"/>
      <c r="O2296" s="2"/>
      <c r="P2296" s="82"/>
    </row>
    <row r="2297" spans="1:16" s="3" customFormat="1" x14ac:dyDescent="0.2">
      <c r="A2297" s="2"/>
      <c r="B2297" s="2"/>
      <c r="C2297" s="2"/>
      <c r="D2297" s="2"/>
      <c r="E2297" s="2"/>
      <c r="F2297" s="2"/>
      <c r="G2297" s="2"/>
      <c r="H2297" s="2"/>
      <c r="I2297" s="2"/>
      <c r="J2297" s="2"/>
      <c r="K2297" s="2"/>
      <c r="L2297" s="2"/>
      <c r="M2297" s="2"/>
      <c r="N2297" s="2"/>
      <c r="O2297" s="2"/>
      <c r="P2297" s="82"/>
    </row>
    <row r="2298" spans="1:16" s="3" customFormat="1" x14ac:dyDescent="0.2">
      <c r="A2298" s="2"/>
      <c r="B2298" s="2"/>
      <c r="C2298" s="2"/>
      <c r="D2298" s="2"/>
      <c r="E2298" s="2"/>
      <c r="F2298" s="2"/>
      <c r="G2298" s="2"/>
      <c r="H2298" s="2"/>
      <c r="I2298" s="2"/>
      <c r="J2298" s="2"/>
      <c r="K2298" s="2"/>
      <c r="L2298" s="2"/>
      <c r="M2298" s="2"/>
      <c r="N2298" s="2"/>
      <c r="O2298" s="2"/>
      <c r="P2298" s="82"/>
    </row>
    <row r="2299" spans="1:16" s="3" customFormat="1" x14ac:dyDescent="0.2">
      <c r="A2299" s="2"/>
      <c r="B2299" s="2"/>
      <c r="C2299" s="2"/>
      <c r="D2299" s="2"/>
      <c r="E2299" s="2"/>
      <c r="F2299" s="2"/>
      <c r="G2299" s="2"/>
      <c r="H2299" s="2"/>
      <c r="I2299" s="2"/>
      <c r="J2299" s="2"/>
      <c r="K2299" s="2"/>
      <c r="L2299" s="2"/>
      <c r="M2299" s="2"/>
      <c r="N2299" s="2"/>
      <c r="O2299" s="2"/>
      <c r="P2299" s="82"/>
    </row>
    <row r="2300" spans="1:16" s="3" customFormat="1" x14ac:dyDescent="0.2">
      <c r="A2300" s="2"/>
      <c r="B2300" s="2"/>
      <c r="C2300" s="2"/>
      <c r="D2300" s="2"/>
      <c r="E2300" s="2"/>
      <c r="F2300" s="2"/>
      <c r="G2300" s="2"/>
      <c r="H2300" s="2"/>
      <c r="I2300" s="2"/>
      <c r="J2300" s="2"/>
      <c r="K2300" s="2"/>
      <c r="L2300" s="2"/>
      <c r="M2300" s="2"/>
      <c r="N2300" s="2"/>
      <c r="O2300" s="2"/>
      <c r="P2300" s="82"/>
    </row>
    <row r="2301" spans="1:16" s="3" customFormat="1" x14ac:dyDescent="0.2">
      <c r="A2301" s="2"/>
      <c r="B2301" s="2"/>
      <c r="C2301" s="2"/>
      <c r="D2301" s="2"/>
      <c r="E2301" s="2"/>
      <c r="F2301" s="2"/>
      <c r="G2301" s="2"/>
      <c r="H2301" s="2"/>
      <c r="I2301" s="2"/>
      <c r="J2301" s="2"/>
      <c r="K2301" s="2"/>
      <c r="L2301" s="2"/>
      <c r="M2301" s="2"/>
      <c r="N2301" s="2"/>
      <c r="O2301" s="2"/>
      <c r="P2301" s="82"/>
    </row>
    <row r="2302" spans="1:16" s="3" customFormat="1" x14ac:dyDescent="0.2">
      <c r="A2302" s="2"/>
      <c r="B2302" s="2"/>
      <c r="C2302" s="2"/>
      <c r="D2302" s="2"/>
      <c r="E2302" s="2"/>
      <c r="F2302" s="2"/>
      <c r="G2302" s="2"/>
      <c r="H2302" s="2"/>
      <c r="I2302" s="2"/>
      <c r="J2302" s="2"/>
      <c r="K2302" s="2"/>
      <c r="L2302" s="2"/>
      <c r="M2302" s="2"/>
      <c r="N2302" s="2"/>
      <c r="O2302" s="2"/>
      <c r="P2302" s="82"/>
    </row>
    <row r="2303" spans="1:16" s="3" customFormat="1" x14ac:dyDescent="0.2">
      <c r="A2303" s="2"/>
      <c r="B2303" s="2"/>
      <c r="C2303" s="2"/>
      <c r="D2303" s="2"/>
      <c r="E2303" s="2"/>
      <c r="F2303" s="2"/>
      <c r="G2303" s="2"/>
      <c r="H2303" s="2"/>
      <c r="I2303" s="2"/>
      <c r="J2303" s="2"/>
      <c r="K2303" s="2"/>
      <c r="L2303" s="2"/>
      <c r="M2303" s="2"/>
      <c r="N2303" s="2"/>
      <c r="O2303" s="2"/>
      <c r="P2303" s="82"/>
    </row>
    <row r="2304" spans="1:16" s="3" customFormat="1" x14ac:dyDescent="0.2">
      <c r="A2304" s="2"/>
      <c r="B2304" s="2"/>
      <c r="C2304" s="2"/>
      <c r="D2304" s="2"/>
      <c r="E2304" s="2"/>
      <c r="F2304" s="2"/>
      <c r="G2304" s="2"/>
      <c r="H2304" s="2"/>
      <c r="I2304" s="2"/>
      <c r="J2304" s="2"/>
      <c r="K2304" s="2"/>
      <c r="L2304" s="2"/>
      <c r="M2304" s="2"/>
      <c r="N2304" s="2"/>
      <c r="O2304" s="2"/>
      <c r="P2304" s="82"/>
    </row>
    <row r="2305" spans="1:16" s="3" customFormat="1" x14ac:dyDescent="0.2">
      <c r="A2305" s="2"/>
      <c r="B2305" s="2"/>
      <c r="C2305" s="2"/>
      <c r="D2305" s="2"/>
      <c r="E2305" s="2"/>
      <c r="F2305" s="2"/>
      <c r="G2305" s="2"/>
      <c r="H2305" s="2"/>
      <c r="I2305" s="2"/>
      <c r="J2305" s="2"/>
      <c r="K2305" s="2"/>
      <c r="L2305" s="2"/>
      <c r="M2305" s="2"/>
      <c r="N2305" s="2"/>
      <c r="O2305" s="2"/>
      <c r="P2305" s="82"/>
    </row>
    <row r="2306" spans="1:16" s="3" customFormat="1" x14ac:dyDescent="0.2">
      <c r="A2306" s="2"/>
      <c r="B2306" s="2"/>
      <c r="C2306" s="2"/>
      <c r="D2306" s="2"/>
      <c r="E2306" s="2"/>
      <c r="F2306" s="2"/>
      <c r="G2306" s="2"/>
      <c r="H2306" s="2"/>
      <c r="I2306" s="2"/>
      <c r="J2306" s="2"/>
      <c r="K2306" s="2"/>
      <c r="L2306" s="2"/>
      <c r="M2306" s="2"/>
      <c r="N2306" s="2"/>
      <c r="O2306" s="2"/>
      <c r="P2306" s="82"/>
    </row>
    <row r="2307" spans="1:16" s="3" customFormat="1" x14ac:dyDescent="0.2">
      <c r="A2307" s="2"/>
      <c r="B2307" s="2"/>
      <c r="C2307" s="2"/>
      <c r="D2307" s="2"/>
      <c r="E2307" s="2"/>
      <c r="F2307" s="2"/>
      <c r="G2307" s="2"/>
      <c r="H2307" s="2"/>
      <c r="I2307" s="2"/>
      <c r="J2307" s="2"/>
      <c r="K2307" s="2"/>
      <c r="L2307" s="2"/>
      <c r="M2307" s="2"/>
      <c r="N2307" s="2"/>
      <c r="O2307" s="2"/>
      <c r="P2307" s="82"/>
    </row>
    <row r="2308" spans="1:16" s="3" customFormat="1" x14ac:dyDescent="0.2">
      <c r="A2308" s="2"/>
      <c r="B2308" s="2"/>
      <c r="C2308" s="2"/>
      <c r="D2308" s="2"/>
      <c r="E2308" s="2"/>
      <c r="F2308" s="2"/>
      <c r="G2308" s="2"/>
      <c r="H2308" s="2"/>
      <c r="I2308" s="2"/>
      <c r="J2308" s="2"/>
      <c r="K2308" s="2"/>
      <c r="L2308" s="2"/>
      <c r="M2308" s="2"/>
      <c r="N2308" s="2"/>
      <c r="O2308" s="2"/>
      <c r="P2308" s="82"/>
    </row>
    <row r="2309" spans="1:16" s="3" customFormat="1" x14ac:dyDescent="0.2">
      <c r="A2309" s="2"/>
      <c r="B2309" s="2"/>
      <c r="C2309" s="2"/>
      <c r="D2309" s="2"/>
      <c r="E2309" s="2"/>
      <c r="F2309" s="2"/>
      <c r="G2309" s="2"/>
      <c r="H2309" s="2"/>
      <c r="I2309" s="2"/>
      <c r="J2309" s="2"/>
      <c r="K2309" s="2"/>
      <c r="L2309" s="2"/>
      <c r="M2309" s="2"/>
      <c r="N2309" s="2"/>
      <c r="O2309" s="2"/>
      <c r="P2309" s="82"/>
    </row>
    <row r="2310" spans="1:16" s="3" customFormat="1" x14ac:dyDescent="0.2">
      <c r="A2310" s="2"/>
      <c r="B2310" s="2"/>
      <c r="C2310" s="2"/>
      <c r="D2310" s="2"/>
      <c r="E2310" s="2"/>
      <c r="F2310" s="2"/>
      <c r="G2310" s="2"/>
      <c r="H2310" s="2"/>
      <c r="I2310" s="2"/>
      <c r="J2310" s="2"/>
      <c r="K2310" s="2"/>
      <c r="L2310" s="2"/>
      <c r="M2310" s="2"/>
      <c r="N2310" s="2"/>
      <c r="O2310" s="2"/>
      <c r="P2310" s="82"/>
    </row>
    <row r="2311" spans="1:16" s="3" customFormat="1" x14ac:dyDescent="0.2">
      <c r="A2311" s="2"/>
      <c r="B2311" s="2"/>
      <c r="C2311" s="2"/>
      <c r="D2311" s="2"/>
      <c r="E2311" s="2"/>
      <c r="F2311" s="2"/>
      <c r="G2311" s="2"/>
      <c r="H2311" s="2"/>
      <c r="I2311" s="2"/>
      <c r="J2311" s="2"/>
      <c r="K2311" s="2"/>
      <c r="L2311" s="2"/>
      <c r="M2311" s="2"/>
      <c r="N2311" s="2"/>
      <c r="O2311" s="2"/>
      <c r="P2311" s="82"/>
    </row>
    <row r="2312" spans="1:16" s="3" customFormat="1" x14ac:dyDescent="0.2">
      <c r="A2312" s="2"/>
      <c r="B2312" s="2"/>
      <c r="C2312" s="2"/>
      <c r="D2312" s="2"/>
      <c r="E2312" s="2"/>
      <c r="F2312" s="2"/>
      <c r="G2312" s="2"/>
      <c r="H2312" s="2"/>
      <c r="I2312" s="2"/>
      <c r="J2312" s="2"/>
      <c r="K2312" s="2"/>
      <c r="L2312" s="2"/>
      <c r="M2312" s="2"/>
      <c r="N2312" s="2"/>
      <c r="O2312" s="2"/>
      <c r="P2312" s="82"/>
    </row>
    <row r="2313" spans="1:16" s="3" customFormat="1" x14ac:dyDescent="0.2">
      <c r="A2313" s="2"/>
      <c r="B2313" s="2"/>
      <c r="C2313" s="2"/>
      <c r="D2313" s="2"/>
      <c r="E2313" s="2"/>
      <c r="F2313" s="2"/>
      <c r="G2313" s="2"/>
      <c r="H2313" s="2"/>
      <c r="I2313" s="2"/>
      <c r="J2313" s="2"/>
      <c r="K2313" s="2"/>
      <c r="L2313" s="2"/>
      <c r="M2313" s="2"/>
      <c r="N2313" s="2"/>
      <c r="O2313" s="2"/>
      <c r="P2313" s="82"/>
    </row>
    <row r="2314" spans="1:16" s="3" customFormat="1" x14ac:dyDescent="0.2">
      <c r="A2314" s="2"/>
      <c r="B2314" s="2"/>
      <c r="C2314" s="2"/>
      <c r="D2314" s="2"/>
      <c r="E2314" s="2"/>
      <c r="F2314" s="2"/>
      <c r="G2314" s="2"/>
      <c r="H2314" s="2"/>
      <c r="I2314" s="2"/>
      <c r="J2314" s="2"/>
      <c r="K2314" s="2"/>
      <c r="L2314" s="2"/>
      <c r="M2314" s="2"/>
      <c r="N2314" s="2"/>
      <c r="O2314" s="2"/>
      <c r="P2314" s="82"/>
    </row>
    <row r="2315" spans="1:16" s="3" customFormat="1" x14ac:dyDescent="0.2">
      <c r="A2315" s="2"/>
      <c r="B2315" s="2"/>
      <c r="C2315" s="2"/>
      <c r="D2315" s="2"/>
      <c r="E2315" s="2"/>
      <c r="F2315" s="2"/>
      <c r="G2315" s="2"/>
      <c r="H2315" s="2"/>
      <c r="I2315" s="2"/>
      <c r="J2315" s="2"/>
      <c r="K2315" s="2"/>
      <c r="L2315" s="2"/>
      <c r="M2315" s="2"/>
      <c r="N2315" s="2"/>
      <c r="O2315" s="2"/>
      <c r="P2315" s="82"/>
    </row>
    <row r="2316" spans="1:16" s="3" customFormat="1" x14ac:dyDescent="0.2">
      <c r="A2316" s="2"/>
      <c r="B2316" s="2"/>
      <c r="C2316" s="2"/>
      <c r="D2316" s="2"/>
      <c r="E2316" s="2"/>
      <c r="F2316" s="2"/>
      <c r="G2316" s="2"/>
      <c r="H2316" s="2"/>
      <c r="I2316" s="2"/>
      <c r="J2316" s="2"/>
      <c r="K2316" s="2"/>
      <c r="L2316" s="2"/>
      <c r="M2316" s="2"/>
      <c r="N2316" s="2"/>
      <c r="O2316" s="2"/>
      <c r="P2316" s="82"/>
    </row>
    <row r="2317" spans="1:16" s="3" customFormat="1" x14ac:dyDescent="0.2">
      <c r="A2317" s="2"/>
      <c r="B2317" s="2"/>
      <c r="C2317" s="2"/>
      <c r="D2317" s="2"/>
      <c r="E2317" s="2"/>
      <c r="F2317" s="2"/>
      <c r="G2317" s="2"/>
      <c r="H2317" s="2"/>
      <c r="I2317" s="2"/>
      <c r="J2317" s="2"/>
      <c r="K2317" s="2"/>
      <c r="L2317" s="2"/>
      <c r="M2317" s="2"/>
      <c r="N2317" s="2"/>
      <c r="O2317" s="2"/>
      <c r="P2317" s="82"/>
    </row>
    <row r="2318" spans="1:16" s="3" customFormat="1" x14ac:dyDescent="0.2">
      <c r="A2318" s="2"/>
      <c r="B2318" s="2"/>
      <c r="C2318" s="2"/>
      <c r="D2318" s="2"/>
      <c r="E2318" s="2"/>
      <c r="F2318" s="2"/>
      <c r="G2318" s="2"/>
      <c r="H2318" s="2"/>
      <c r="I2318" s="2"/>
      <c r="J2318" s="2"/>
      <c r="K2318" s="2"/>
      <c r="L2318" s="2"/>
      <c r="M2318" s="2"/>
      <c r="N2318" s="2"/>
      <c r="O2318" s="2"/>
      <c r="P2318" s="82"/>
    </row>
    <row r="2319" spans="1:16" s="3" customFormat="1" x14ac:dyDescent="0.2">
      <c r="A2319" s="2"/>
      <c r="B2319" s="2"/>
      <c r="C2319" s="2"/>
      <c r="D2319" s="2"/>
      <c r="E2319" s="2"/>
      <c r="F2319" s="2"/>
      <c r="G2319" s="2"/>
      <c r="H2319" s="2"/>
      <c r="I2319" s="2"/>
      <c r="J2319" s="2"/>
      <c r="K2319" s="2"/>
      <c r="L2319" s="2"/>
      <c r="M2319" s="2"/>
      <c r="N2319" s="2"/>
      <c r="O2319" s="2"/>
      <c r="P2319" s="82"/>
    </row>
    <row r="2320" spans="1:16" s="3" customFormat="1" x14ac:dyDescent="0.2">
      <c r="A2320" s="2"/>
      <c r="B2320" s="2"/>
      <c r="C2320" s="2"/>
      <c r="D2320" s="2"/>
      <c r="E2320" s="2"/>
      <c r="F2320" s="2"/>
      <c r="G2320" s="2"/>
      <c r="H2320" s="2"/>
      <c r="I2320" s="2"/>
      <c r="J2320" s="2"/>
      <c r="K2320" s="2"/>
      <c r="L2320" s="2"/>
      <c r="M2320" s="2"/>
      <c r="N2320" s="2"/>
      <c r="O2320" s="2"/>
      <c r="P2320" s="82"/>
    </row>
    <row r="2321" spans="1:16" s="3" customFormat="1" x14ac:dyDescent="0.2">
      <c r="A2321" s="2"/>
      <c r="B2321" s="2"/>
      <c r="C2321" s="2"/>
      <c r="D2321" s="2"/>
      <c r="E2321" s="2"/>
      <c r="F2321" s="2"/>
      <c r="G2321" s="2"/>
      <c r="H2321" s="2"/>
      <c r="I2321" s="2"/>
      <c r="J2321" s="2"/>
      <c r="K2321" s="2"/>
      <c r="L2321" s="2"/>
      <c r="M2321" s="2"/>
      <c r="N2321" s="2"/>
      <c r="O2321" s="2"/>
      <c r="P2321" s="82"/>
    </row>
    <row r="2322" spans="1:16" s="3" customFormat="1" x14ac:dyDescent="0.2">
      <c r="A2322" s="2"/>
      <c r="B2322" s="2"/>
      <c r="C2322" s="2"/>
      <c r="D2322" s="2"/>
      <c r="E2322" s="2"/>
      <c r="F2322" s="2"/>
      <c r="G2322" s="2"/>
      <c r="H2322" s="2"/>
      <c r="I2322" s="2"/>
      <c r="J2322" s="2"/>
      <c r="K2322" s="2"/>
      <c r="L2322" s="2"/>
      <c r="M2322" s="2"/>
      <c r="N2322" s="2"/>
      <c r="O2322" s="2"/>
      <c r="P2322" s="82"/>
    </row>
    <row r="2323" spans="1:16" s="3" customFormat="1" x14ac:dyDescent="0.2">
      <c r="A2323" s="2"/>
      <c r="B2323" s="2"/>
      <c r="C2323" s="2"/>
      <c r="D2323" s="2"/>
      <c r="E2323" s="2"/>
      <c r="F2323" s="2"/>
      <c r="G2323" s="2"/>
      <c r="H2323" s="2"/>
      <c r="I2323" s="2"/>
      <c r="J2323" s="2"/>
      <c r="K2323" s="2"/>
      <c r="L2323" s="2"/>
      <c r="M2323" s="2"/>
      <c r="N2323" s="2"/>
      <c r="O2323" s="2"/>
      <c r="P2323" s="82"/>
    </row>
    <row r="2324" spans="1:16" s="3" customFormat="1" x14ac:dyDescent="0.2">
      <c r="A2324" s="2"/>
      <c r="B2324" s="2"/>
      <c r="C2324" s="2"/>
      <c r="D2324" s="2"/>
      <c r="E2324" s="2"/>
      <c r="F2324" s="2"/>
      <c r="G2324" s="2"/>
      <c r="H2324" s="2"/>
      <c r="I2324" s="2"/>
      <c r="J2324" s="2"/>
      <c r="K2324" s="2"/>
      <c r="L2324" s="2"/>
      <c r="M2324" s="2"/>
      <c r="N2324" s="2"/>
      <c r="O2324" s="2"/>
      <c r="P2324" s="82"/>
    </row>
    <row r="2325" spans="1:16" s="3" customFormat="1" x14ac:dyDescent="0.2">
      <c r="A2325" s="2"/>
      <c r="B2325" s="2"/>
      <c r="C2325" s="2"/>
      <c r="D2325" s="2"/>
      <c r="E2325" s="2"/>
      <c r="F2325" s="2"/>
      <c r="G2325" s="2"/>
      <c r="H2325" s="2"/>
      <c r="I2325" s="2"/>
      <c r="J2325" s="2"/>
      <c r="K2325" s="2"/>
      <c r="L2325" s="2"/>
      <c r="M2325" s="2"/>
      <c r="N2325" s="2"/>
      <c r="O2325" s="2"/>
      <c r="P2325" s="82"/>
    </row>
    <row r="2326" spans="1:16" s="3" customFormat="1" x14ac:dyDescent="0.2">
      <c r="A2326" s="2"/>
      <c r="B2326" s="2"/>
      <c r="C2326" s="2"/>
      <c r="D2326" s="2"/>
      <c r="E2326" s="2"/>
      <c r="F2326" s="2"/>
      <c r="G2326" s="2"/>
      <c r="H2326" s="2"/>
      <c r="I2326" s="2"/>
      <c r="J2326" s="2"/>
      <c r="K2326" s="2"/>
      <c r="L2326" s="2"/>
      <c r="M2326" s="2"/>
      <c r="N2326" s="2"/>
      <c r="O2326" s="2"/>
      <c r="P2326" s="82"/>
    </row>
    <row r="2327" spans="1:16" s="3" customFormat="1" x14ac:dyDescent="0.2">
      <c r="A2327" s="2"/>
      <c r="B2327" s="2"/>
      <c r="C2327" s="2"/>
      <c r="D2327" s="2"/>
      <c r="E2327" s="2"/>
      <c r="F2327" s="2"/>
      <c r="G2327" s="2"/>
      <c r="H2327" s="2"/>
      <c r="I2327" s="2"/>
      <c r="J2327" s="2"/>
      <c r="K2327" s="2"/>
      <c r="L2327" s="2"/>
      <c r="M2327" s="2"/>
      <c r="N2327" s="2"/>
      <c r="O2327" s="2"/>
      <c r="P2327" s="82"/>
    </row>
    <row r="2328" spans="1:16" s="3" customFormat="1" x14ac:dyDescent="0.2">
      <c r="A2328" s="2"/>
      <c r="B2328" s="2"/>
      <c r="C2328" s="2"/>
      <c r="D2328" s="2"/>
      <c r="E2328" s="2"/>
      <c r="F2328" s="2"/>
      <c r="G2328" s="2"/>
      <c r="H2328" s="2"/>
      <c r="I2328" s="2"/>
      <c r="J2328" s="2"/>
      <c r="K2328" s="2"/>
      <c r="L2328" s="2"/>
      <c r="M2328" s="2"/>
      <c r="N2328" s="2"/>
      <c r="O2328" s="2"/>
      <c r="P2328" s="82"/>
    </row>
    <row r="2329" spans="1:16" s="3" customFormat="1" x14ac:dyDescent="0.2">
      <c r="A2329" s="2"/>
      <c r="B2329" s="2"/>
      <c r="C2329" s="2"/>
      <c r="D2329" s="2"/>
      <c r="E2329" s="2"/>
      <c r="F2329" s="2"/>
      <c r="G2329" s="2"/>
      <c r="H2329" s="2"/>
      <c r="I2329" s="2"/>
      <c r="J2329" s="2"/>
      <c r="K2329" s="2"/>
      <c r="L2329" s="2"/>
      <c r="M2329" s="2"/>
      <c r="N2329" s="2"/>
      <c r="O2329" s="2"/>
      <c r="P2329" s="82"/>
    </row>
    <row r="2330" spans="1:16" s="3" customFormat="1" x14ac:dyDescent="0.2">
      <c r="A2330" s="2"/>
      <c r="B2330" s="2"/>
      <c r="C2330" s="2"/>
      <c r="D2330" s="2"/>
      <c r="E2330" s="2"/>
      <c r="F2330" s="2"/>
      <c r="G2330" s="2"/>
      <c r="H2330" s="2"/>
      <c r="I2330" s="2"/>
      <c r="J2330" s="2"/>
      <c r="K2330" s="2"/>
      <c r="L2330" s="2"/>
      <c r="M2330" s="2"/>
      <c r="N2330" s="2"/>
      <c r="O2330" s="2"/>
      <c r="P2330" s="82"/>
    </row>
    <row r="2331" spans="1:16" s="3" customFormat="1" x14ac:dyDescent="0.2">
      <c r="A2331" s="2"/>
      <c r="B2331" s="2"/>
      <c r="C2331" s="2"/>
      <c r="D2331" s="2"/>
      <c r="E2331" s="2"/>
      <c r="F2331" s="2"/>
      <c r="G2331" s="2"/>
      <c r="H2331" s="2"/>
      <c r="I2331" s="2"/>
      <c r="J2331" s="2"/>
      <c r="K2331" s="2"/>
      <c r="L2331" s="2"/>
      <c r="M2331" s="2"/>
      <c r="N2331" s="2"/>
      <c r="O2331" s="2"/>
      <c r="P2331" s="82"/>
    </row>
    <row r="2332" spans="1:16" s="3" customFormat="1" x14ac:dyDescent="0.2">
      <c r="A2332" s="2"/>
      <c r="B2332" s="2"/>
      <c r="C2332" s="2"/>
      <c r="D2332" s="2"/>
      <c r="E2332" s="2"/>
      <c r="F2332" s="2"/>
      <c r="G2332" s="2"/>
      <c r="H2332" s="2"/>
      <c r="I2332" s="2"/>
      <c r="J2332" s="2"/>
      <c r="K2332" s="2"/>
      <c r="L2332" s="2"/>
      <c r="M2332" s="2"/>
      <c r="N2332" s="2"/>
      <c r="O2332" s="2"/>
      <c r="P2332" s="82"/>
    </row>
    <row r="2333" spans="1:16" s="3" customFormat="1" x14ac:dyDescent="0.2">
      <c r="A2333" s="2"/>
      <c r="B2333" s="2"/>
      <c r="C2333" s="2"/>
      <c r="D2333" s="2"/>
      <c r="E2333" s="2"/>
      <c r="F2333" s="2"/>
      <c r="G2333" s="2"/>
      <c r="H2333" s="2"/>
      <c r="I2333" s="2"/>
      <c r="J2333" s="2"/>
      <c r="K2333" s="2"/>
      <c r="L2333" s="2"/>
      <c r="M2333" s="2"/>
      <c r="N2333" s="2"/>
      <c r="O2333" s="2"/>
      <c r="P2333" s="82"/>
    </row>
    <row r="2334" spans="1:16" s="3" customFormat="1" x14ac:dyDescent="0.2">
      <c r="A2334" s="2"/>
      <c r="B2334" s="2"/>
      <c r="C2334" s="2"/>
      <c r="D2334" s="2"/>
      <c r="E2334" s="2"/>
      <c r="F2334" s="2"/>
      <c r="G2334" s="2"/>
      <c r="H2334" s="2"/>
      <c r="I2334" s="2"/>
      <c r="J2334" s="2"/>
      <c r="K2334" s="2"/>
      <c r="L2334" s="2"/>
      <c r="M2334" s="2"/>
      <c r="N2334" s="2"/>
      <c r="O2334" s="2"/>
      <c r="P2334" s="82"/>
    </row>
    <row r="2335" spans="1:16" s="3" customFormat="1" x14ac:dyDescent="0.2">
      <c r="A2335" s="2"/>
      <c r="B2335" s="2"/>
      <c r="C2335" s="2"/>
      <c r="D2335" s="2"/>
      <c r="E2335" s="2"/>
      <c r="F2335" s="2"/>
      <c r="G2335" s="2"/>
      <c r="H2335" s="2"/>
      <c r="I2335" s="2"/>
      <c r="J2335" s="2"/>
      <c r="K2335" s="2"/>
      <c r="L2335" s="2"/>
      <c r="M2335" s="2"/>
      <c r="N2335" s="2"/>
      <c r="O2335" s="2"/>
      <c r="P2335" s="82"/>
    </row>
    <row r="2336" spans="1:16" s="3" customFormat="1" x14ac:dyDescent="0.2">
      <c r="A2336" s="2"/>
      <c r="B2336" s="2"/>
      <c r="C2336" s="2"/>
      <c r="D2336" s="2"/>
      <c r="E2336" s="2"/>
      <c r="F2336" s="2"/>
      <c r="G2336" s="2"/>
      <c r="H2336" s="2"/>
      <c r="I2336" s="2"/>
      <c r="J2336" s="2"/>
      <c r="K2336" s="2"/>
      <c r="L2336" s="2"/>
      <c r="M2336" s="2"/>
      <c r="N2336" s="2"/>
      <c r="O2336" s="2"/>
      <c r="P2336" s="82"/>
    </row>
    <row r="2337" spans="1:16" s="3" customFormat="1" x14ac:dyDescent="0.2">
      <c r="A2337" s="2"/>
      <c r="B2337" s="2"/>
      <c r="C2337" s="2"/>
      <c r="D2337" s="2"/>
      <c r="E2337" s="2"/>
      <c r="F2337" s="2"/>
      <c r="G2337" s="2"/>
      <c r="H2337" s="2"/>
      <c r="I2337" s="2"/>
      <c r="J2337" s="2"/>
      <c r="K2337" s="2"/>
      <c r="L2337" s="2"/>
      <c r="M2337" s="2"/>
      <c r="N2337" s="2"/>
      <c r="O2337" s="2"/>
      <c r="P2337" s="82"/>
    </row>
    <row r="2338" spans="1:16" s="3" customFormat="1" x14ac:dyDescent="0.2">
      <c r="A2338" s="2"/>
      <c r="B2338" s="2"/>
      <c r="C2338" s="2"/>
      <c r="D2338" s="2"/>
      <c r="E2338" s="2"/>
      <c r="F2338" s="2"/>
      <c r="G2338" s="2"/>
      <c r="H2338" s="2"/>
      <c r="I2338" s="2"/>
      <c r="J2338" s="2"/>
      <c r="K2338" s="2"/>
      <c r="L2338" s="2"/>
      <c r="M2338" s="2"/>
      <c r="N2338" s="2"/>
      <c r="O2338" s="2"/>
      <c r="P2338" s="82"/>
    </row>
    <row r="2339" spans="1:16" s="3" customFormat="1" x14ac:dyDescent="0.2">
      <c r="A2339" s="2"/>
      <c r="B2339" s="2"/>
      <c r="C2339" s="2"/>
      <c r="D2339" s="2"/>
      <c r="E2339" s="2"/>
      <c r="F2339" s="2"/>
      <c r="G2339" s="2"/>
      <c r="H2339" s="2"/>
      <c r="I2339" s="2"/>
      <c r="J2339" s="2"/>
      <c r="K2339" s="2"/>
      <c r="L2339" s="2"/>
      <c r="M2339" s="2"/>
      <c r="N2339" s="2"/>
      <c r="O2339" s="2"/>
      <c r="P2339" s="82"/>
    </row>
    <row r="2340" spans="1:16" s="3" customFormat="1" x14ac:dyDescent="0.2">
      <c r="A2340" s="2"/>
      <c r="B2340" s="2"/>
      <c r="C2340" s="2"/>
      <c r="D2340" s="2"/>
      <c r="E2340" s="2"/>
      <c r="F2340" s="2"/>
      <c r="G2340" s="2"/>
      <c r="H2340" s="2"/>
      <c r="I2340" s="2"/>
      <c r="J2340" s="2"/>
      <c r="K2340" s="2"/>
      <c r="L2340" s="2"/>
      <c r="M2340" s="2"/>
      <c r="N2340" s="2"/>
      <c r="O2340" s="2"/>
      <c r="P2340" s="82"/>
    </row>
    <row r="2341" spans="1:16" s="3" customFormat="1" x14ac:dyDescent="0.2">
      <c r="A2341" s="2"/>
      <c r="B2341" s="2"/>
      <c r="C2341" s="2"/>
      <c r="D2341" s="2"/>
      <c r="E2341" s="2"/>
      <c r="F2341" s="2"/>
      <c r="G2341" s="2"/>
      <c r="H2341" s="2"/>
      <c r="I2341" s="2"/>
      <c r="J2341" s="2"/>
      <c r="K2341" s="2"/>
      <c r="L2341" s="2"/>
      <c r="M2341" s="2"/>
      <c r="N2341" s="2"/>
      <c r="O2341" s="2"/>
      <c r="P2341" s="82"/>
    </row>
    <row r="2342" spans="1:16" s="3" customFormat="1" x14ac:dyDescent="0.2">
      <c r="A2342" s="2"/>
      <c r="B2342" s="2"/>
      <c r="C2342" s="2"/>
      <c r="D2342" s="2"/>
      <c r="E2342" s="2"/>
      <c r="F2342" s="2"/>
      <c r="G2342" s="2"/>
      <c r="H2342" s="2"/>
      <c r="I2342" s="2"/>
      <c r="J2342" s="2"/>
      <c r="K2342" s="2"/>
      <c r="L2342" s="2"/>
      <c r="M2342" s="2"/>
      <c r="N2342" s="2"/>
      <c r="O2342" s="2"/>
      <c r="P2342" s="82"/>
    </row>
    <row r="2343" spans="1:16" s="3" customFormat="1" x14ac:dyDescent="0.2">
      <c r="A2343" s="2"/>
      <c r="B2343" s="2"/>
      <c r="C2343" s="2"/>
      <c r="D2343" s="2"/>
      <c r="E2343" s="2"/>
      <c r="F2343" s="2"/>
      <c r="G2343" s="2"/>
      <c r="H2343" s="2"/>
      <c r="I2343" s="2"/>
      <c r="J2343" s="2"/>
      <c r="K2343" s="2"/>
      <c r="L2343" s="2"/>
      <c r="M2343" s="2"/>
      <c r="N2343" s="2"/>
      <c r="O2343" s="2"/>
      <c r="P2343" s="82"/>
    </row>
    <row r="2344" spans="1:16" s="3" customFormat="1" x14ac:dyDescent="0.2">
      <c r="A2344" s="2"/>
      <c r="B2344" s="2"/>
      <c r="C2344" s="2"/>
      <c r="D2344" s="2"/>
      <c r="E2344" s="2"/>
      <c r="F2344" s="2"/>
      <c r="G2344" s="2"/>
      <c r="H2344" s="2"/>
      <c r="I2344" s="2"/>
      <c r="J2344" s="2"/>
      <c r="K2344" s="2"/>
      <c r="L2344" s="2"/>
      <c r="M2344" s="2"/>
      <c r="N2344" s="2"/>
      <c r="O2344" s="2"/>
      <c r="P2344" s="82"/>
    </row>
    <row r="2345" spans="1:16" s="3" customFormat="1" x14ac:dyDescent="0.2">
      <c r="A2345" s="2"/>
      <c r="B2345" s="2"/>
      <c r="C2345" s="2"/>
      <c r="D2345" s="2"/>
      <c r="E2345" s="2"/>
      <c r="F2345" s="2"/>
      <c r="G2345" s="2"/>
      <c r="H2345" s="2"/>
      <c r="I2345" s="2"/>
      <c r="J2345" s="2"/>
      <c r="K2345" s="2"/>
      <c r="L2345" s="2"/>
      <c r="M2345" s="2"/>
      <c r="N2345" s="2"/>
      <c r="O2345" s="2"/>
      <c r="P2345" s="82"/>
    </row>
    <row r="2346" spans="1:16" s="3" customFormat="1" x14ac:dyDescent="0.2">
      <c r="A2346" s="2"/>
      <c r="B2346" s="2"/>
      <c r="C2346" s="2"/>
      <c r="D2346" s="2"/>
      <c r="E2346" s="2"/>
      <c r="F2346" s="2"/>
      <c r="G2346" s="2"/>
      <c r="H2346" s="2"/>
      <c r="I2346" s="2"/>
      <c r="J2346" s="2"/>
      <c r="K2346" s="2"/>
      <c r="L2346" s="2"/>
      <c r="M2346" s="2"/>
      <c r="N2346" s="2"/>
      <c r="O2346" s="2"/>
      <c r="P2346" s="82"/>
    </row>
    <row r="2347" spans="1:16" s="3" customFormat="1" x14ac:dyDescent="0.2">
      <c r="A2347" s="2"/>
      <c r="B2347" s="2"/>
      <c r="C2347" s="2"/>
      <c r="D2347" s="2"/>
      <c r="E2347" s="2"/>
      <c r="F2347" s="2"/>
      <c r="G2347" s="2"/>
      <c r="H2347" s="2"/>
      <c r="I2347" s="2"/>
      <c r="J2347" s="2"/>
      <c r="K2347" s="2"/>
      <c r="L2347" s="2"/>
      <c r="M2347" s="2"/>
      <c r="N2347" s="2"/>
      <c r="O2347" s="2"/>
      <c r="P2347" s="82"/>
    </row>
    <row r="2348" spans="1:16" s="3" customFormat="1" x14ac:dyDescent="0.2">
      <c r="A2348" s="2"/>
      <c r="B2348" s="2"/>
      <c r="C2348" s="2"/>
      <c r="D2348" s="2"/>
      <c r="E2348" s="2"/>
      <c r="F2348" s="2"/>
      <c r="G2348" s="2"/>
      <c r="H2348" s="2"/>
      <c r="I2348" s="2"/>
      <c r="J2348" s="2"/>
      <c r="K2348" s="2"/>
      <c r="L2348" s="2"/>
      <c r="M2348" s="2"/>
      <c r="N2348" s="2"/>
      <c r="O2348" s="2"/>
      <c r="P2348" s="82"/>
    </row>
    <row r="2349" spans="1:16" s="3" customFormat="1" x14ac:dyDescent="0.2">
      <c r="A2349" s="2"/>
      <c r="B2349" s="2"/>
      <c r="C2349" s="2"/>
      <c r="D2349" s="2"/>
      <c r="E2349" s="2"/>
      <c r="F2349" s="2"/>
      <c r="G2349" s="2"/>
      <c r="H2349" s="2"/>
      <c r="I2349" s="2"/>
      <c r="J2349" s="2"/>
      <c r="K2349" s="2"/>
      <c r="L2349" s="2"/>
      <c r="M2349" s="2"/>
      <c r="N2349" s="2"/>
      <c r="O2349" s="2"/>
      <c r="P2349" s="82"/>
    </row>
    <row r="2350" spans="1:16" s="3" customFormat="1" x14ac:dyDescent="0.2">
      <c r="A2350" s="2"/>
      <c r="B2350" s="2"/>
      <c r="C2350" s="2"/>
      <c r="D2350" s="2"/>
      <c r="E2350" s="2"/>
      <c r="F2350" s="2"/>
      <c r="G2350" s="2"/>
      <c r="H2350" s="2"/>
      <c r="I2350" s="2"/>
      <c r="J2350" s="2"/>
      <c r="K2350" s="2"/>
      <c r="L2350" s="2"/>
      <c r="M2350" s="2"/>
      <c r="N2350" s="2"/>
      <c r="O2350" s="2"/>
      <c r="P2350" s="82"/>
    </row>
    <row r="2351" spans="1:16" s="3" customFormat="1" x14ac:dyDescent="0.2">
      <c r="A2351" s="2"/>
      <c r="B2351" s="2"/>
      <c r="C2351" s="2"/>
      <c r="D2351" s="2"/>
      <c r="E2351" s="2"/>
      <c r="F2351" s="2"/>
      <c r="G2351" s="2"/>
      <c r="H2351" s="2"/>
      <c r="I2351" s="2"/>
      <c r="J2351" s="2"/>
      <c r="K2351" s="2"/>
      <c r="L2351" s="2"/>
      <c r="M2351" s="2"/>
      <c r="N2351" s="2"/>
      <c r="O2351" s="2"/>
      <c r="P2351" s="82"/>
    </row>
    <row r="2352" spans="1:16" s="3" customFormat="1" x14ac:dyDescent="0.2">
      <c r="A2352" s="2"/>
      <c r="B2352" s="2"/>
      <c r="C2352" s="2"/>
      <c r="D2352" s="2"/>
      <c r="E2352" s="2"/>
      <c r="F2352" s="2"/>
      <c r="G2352" s="2"/>
      <c r="H2352" s="2"/>
      <c r="I2352" s="2"/>
      <c r="J2352" s="2"/>
      <c r="K2352" s="2"/>
      <c r="L2352" s="2"/>
      <c r="M2352" s="2"/>
      <c r="N2352" s="2"/>
      <c r="O2352" s="2"/>
      <c r="P2352" s="82"/>
    </row>
    <row r="2353" spans="1:16" s="3" customFormat="1" x14ac:dyDescent="0.2">
      <c r="A2353" s="2"/>
      <c r="B2353" s="2"/>
      <c r="C2353" s="2"/>
      <c r="D2353" s="2"/>
      <c r="E2353" s="2"/>
      <c r="F2353" s="2"/>
      <c r="G2353" s="2"/>
      <c r="H2353" s="2"/>
      <c r="I2353" s="2"/>
      <c r="J2353" s="2"/>
      <c r="K2353" s="2"/>
      <c r="L2353" s="2"/>
      <c r="M2353" s="2"/>
      <c r="N2353" s="2"/>
      <c r="O2353" s="2"/>
      <c r="P2353" s="82"/>
    </row>
    <row r="2354" spans="1:16" s="3" customFormat="1" x14ac:dyDescent="0.2">
      <c r="A2354" s="2"/>
      <c r="B2354" s="2"/>
      <c r="C2354" s="2"/>
      <c r="D2354" s="2"/>
      <c r="E2354" s="2"/>
      <c r="F2354" s="2"/>
      <c r="G2354" s="2"/>
      <c r="H2354" s="2"/>
      <c r="I2354" s="2"/>
      <c r="J2354" s="2"/>
      <c r="K2354" s="2"/>
      <c r="L2354" s="2"/>
      <c r="M2354" s="2"/>
      <c r="N2354" s="2"/>
      <c r="O2354" s="2"/>
      <c r="P2354" s="82"/>
    </row>
    <row r="2355" spans="1:16" s="3" customFormat="1" x14ac:dyDescent="0.2">
      <c r="A2355" s="2"/>
      <c r="B2355" s="2"/>
      <c r="C2355" s="2"/>
      <c r="D2355" s="2"/>
      <c r="E2355" s="2"/>
      <c r="F2355" s="2"/>
      <c r="G2355" s="2"/>
      <c r="H2355" s="2"/>
      <c r="I2355" s="2"/>
      <c r="J2355" s="2"/>
      <c r="K2355" s="2"/>
      <c r="L2355" s="2"/>
      <c r="M2355" s="2"/>
      <c r="N2355" s="2"/>
      <c r="O2355" s="2"/>
      <c r="P2355" s="82"/>
    </row>
    <row r="2356" spans="1:16" s="3" customFormat="1" x14ac:dyDescent="0.2">
      <c r="A2356" s="2"/>
      <c r="B2356" s="2"/>
      <c r="C2356" s="2"/>
      <c r="D2356" s="2"/>
      <c r="E2356" s="2"/>
      <c r="F2356" s="2"/>
      <c r="G2356" s="2"/>
      <c r="H2356" s="2"/>
      <c r="I2356" s="2"/>
      <c r="J2356" s="2"/>
      <c r="K2356" s="2"/>
      <c r="L2356" s="2"/>
      <c r="M2356" s="2"/>
      <c r="N2356" s="2"/>
      <c r="O2356" s="2"/>
      <c r="P2356" s="82"/>
    </row>
    <row r="2357" spans="1:16" s="3" customFormat="1" x14ac:dyDescent="0.2">
      <c r="A2357" s="2"/>
      <c r="B2357" s="2"/>
      <c r="C2357" s="2"/>
      <c r="D2357" s="2"/>
      <c r="E2357" s="2"/>
      <c r="F2357" s="2"/>
      <c r="G2357" s="2"/>
      <c r="H2357" s="2"/>
      <c r="I2357" s="2"/>
      <c r="J2357" s="2"/>
      <c r="K2357" s="2"/>
      <c r="L2357" s="2"/>
      <c r="M2357" s="2"/>
      <c r="N2357" s="2"/>
      <c r="O2357" s="2"/>
      <c r="P2357" s="82"/>
    </row>
    <row r="2358" spans="1:16" s="3" customFormat="1" x14ac:dyDescent="0.2">
      <c r="A2358" s="2"/>
      <c r="B2358" s="2"/>
      <c r="C2358" s="2"/>
      <c r="D2358" s="2"/>
      <c r="E2358" s="2"/>
      <c r="F2358" s="2"/>
      <c r="G2358" s="2"/>
      <c r="H2358" s="2"/>
      <c r="I2358" s="2"/>
      <c r="J2358" s="2"/>
      <c r="K2358" s="2"/>
      <c r="L2358" s="2"/>
      <c r="M2358" s="2"/>
      <c r="N2358" s="2"/>
      <c r="O2358" s="2"/>
      <c r="P2358" s="82"/>
    </row>
    <row r="2359" spans="1:16" s="3" customFormat="1" x14ac:dyDescent="0.2">
      <c r="A2359" s="2"/>
      <c r="B2359" s="2"/>
      <c r="C2359" s="2"/>
      <c r="D2359" s="2"/>
      <c r="E2359" s="2"/>
      <c r="F2359" s="2"/>
      <c r="G2359" s="2"/>
      <c r="H2359" s="2"/>
      <c r="I2359" s="2"/>
      <c r="J2359" s="2"/>
      <c r="K2359" s="2"/>
      <c r="L2359" s="2"/>
      <c r="M2359" s="2"/>
      <c r="N2359" s="2"/>
      <c r="O2359" s="2"/>
      <c r="P2359" s="82"/>
    </row>
    <row r="2360" spans="1:16" s="3" customFormat="1" x14ac:dyDescent="0.2">
      <c r="A2360" s="2"/>
      <c r="B2360" s="2"/>
      <c r="C2360" s="2"/>
      <c r="D2360" s="2"/>
      <c r="E2360" s="2"/>
      <c r="F2360" s="2"/>
      <c r="G2360" s="2"/>
      <c r="H2360" s="2"/>
      <c r="I2360" s="2"/>
      <c r="J2360" s="2"/>
      <c r="K2360" s="2"/>
      <c r="L2360" s="2"/>
      <c r="M2360" s="2"/>
      <c r="N2360" s="2"/>
      <c r="O2360" s="2"/>
      <c r="P2360" s="82"/>
    </row>
    <row r="2361" spans="1:16" s="3" customFormat="1" x14ac:dyDescent="0.2">
      <c r="A2361" s="2"/>
      <c r="B2361" s="2"/>
      <c r="C2361" s="2"/>
      <c r="D2361" s="2"/>
      <c r="E2361" s="2"/>
      <c r="F2361" s="2"/>
      <c r="G2361" s="2"/>
      <c r="H2361" s="2"/>
      <c r="I2361" s="2"/>
      <c r="J2361" s="2"/>
      <c r="K2361" s="2"/>
      <c r="L2361" s="2"/>
      <c r="M2361" s="2"/>
      <c r="N2361" s="2"/>
      <c r="O2361" s="2"/>
      <c r="P2361" s="82"/>
    </row>
    <row r="2362" spans="1:16" s="3" customFormat="1" x14ac:dyDescent="0.2">
      <c r="A2362" s="2"/>
      <c r="B2362" s="2"/>
      <c r="C2362" s="2"/>
      <c r="D2362" s="2"/>
      <c r="E2362" s="2"/>
      <c r="F2362" s="2"/>
      <c r="G2362" s="2"/>
      <c r="H2362" s="2"/>
      <c r="I2362" s="2"/>
      <c r="J2362" s="2"/>
      <c r="K2362" s="2"/>
      <c r="L2362" s="2"/>
      <c r="M2362" s="2"/>
      <c r="N2362" s="2"/>
      <c r="O2362" s="2"/>
      <c r="P2362" s="82"/>
    </row>
    <row r="2363" spans="1:16" s="3" customFormat="1" x14ac:dyDescent="0.2">
      <c r="A2363" s="2"/>
      <c r="B2363" s="2"/>
      <c r="C2363" s="2"/>
      <c r="D2363" s="2"/>
      <c r="E2363" s="2"/>
      <c r="F2363" s="2"/>
      <c r="G2363" s="2"/>
      <c r="H2363" s="2"/>
      <c r="I2363" s="2"/>
      <c r="J2363" s="2"/>
      <c r="K2363" s="2"/>
      <c r="L2363" s="2"/>
      <c r="M2363" s="2"/>
      <c r="N2363" s="2"/>
      <c r="O2363" s="2"/>
      <c r="P2363" s="82"/>
    </row>
    <row r="2364" spans="1:16" s="3" customFormat="1" x14ac:dyDescent="0.2">
      <c r="A2364" s="2"/>
      <c r="B2364" s="2"/>
      <c r="C2364" s="2"/>
      <c r="D2364" s="2"/>
      <c r="E2364" s="2"/>
      <c r="F2364" s="2"/>
      <c r="G2364" s="2"/>
      <c r="H2364" s="2"/>
      <c r="I2364" s="2"/>
      <c r="J2364" s="2"/>
      <c r="K2364" s="2"/>
      <c r="L2364" s="2"/>
      <c r="M2364" s="2"/>
      <c r="N2364" s="2"/>
      <c r="O2364" s="2"/>
      <c r="P2364" s="82"/>
    </row>
    <row r="2365" spans="1:16" s="3" customFormat="1" x14ac:dyDescent="0.2">
      <c r="A2365" s="2"/>
      <c r="B2365" s="2"/>
      <c r="C2365" s="2"/>
      <c r="D2365" s="2"/>
      <c r="E2365" s="2"/>
      <c r="F2365" s="2"/>
      <c r="G2365" s="2"/>
      <c r="H2365" s="2"/>
      <c r="I2365" s="2"/>
      <c r="J2365" s="2"/>
      <c r="K2365" s="2"/>
      <c r="L2365" s="2"/>
      <c r="M2365" s="2"/>
      <c r="N2365" s="2"/>
      <c r="O2365" s="2"/>
      <c r="P2365" s="82"/>
    </row>
    <row r="2366" spans="1:16" s="3" customFormat="1" x14ac:dyDescent="0.2">
      <c r="A2366" s="2"/>
      <c r="B2366" s="2"/>
      <c r="C2366" s="2"/>
      <c r="D2366" s="2"/>
      <c r="E2366" s="2"/>
      <c r="F2366" s="2"/>
      <c r="G2366" s="2"/>
      <c r="H2366" s="2"/>
      <c r="I2366" s="2"/>
      <c r="J2366" s="2"/>
      <c r="K2366" s="2"/>
      <c r="L2366" s="2"/>
      <c r="M2366" s="2"/>
      <c r="N2366" s="2"/>
      <c r="O2366" s="2"/>
      <c r="P2366" s="82"/>
    </row>
    <row r="2367" spans="1:16" s="3" customFormat="1" x14ac:dyDescent="0.2">
      <c r="A2367" s="2"/>
      <c r="B2367" s="2"/>
      <c r="C2367" s="2"/>
      <c r="D2367" s="2"/>
      <c r="E2367" s="2"/>
      <c r="F2367" s="2"/>
      <c r="G2367" s="2"/>
      <c r="H2367" s="2"/>
      <c r="I2367" s="2"/>
      <c r="J2367" s="2"/>
      <c r="K2367" s="2"/>
      <c r="L2367" s="2"/>
      <c r="M2367" s="2"/>
      <c r="N2367" s="2"/>
      <c r="O2367" s="2"/>
      <c r="P2367" s="82"/>
    </row>
    <row r="2368" spans="1:16" s="3" customFormat="1" x14ac:dyDescent="0.2">
      <c r="A2368" s="2"/>
      <c r="B2368" s="2"/>
      <c r="C2368" s="2"/>
      <c r="D2368" s="2"/>
      <c r="E2368" s="2"/>
      <c r="F2368" s="2"/>
      <c r="G2368" s="2"/>
      <c r="H2368" s="2"/>
      <c r="I2368" s="2"/>
      <c r="J2368" s="2"/>
      <c r="K2368" s="2"/>
      <c r="L2368" s="2"/>
      <c r="M2368" s="2"/>
      <c r="N2368" s="2"/>
      <c r="O2368" s="2"/>
      <c r="P2368" s="82"/>
    </row>
    <row r="2369" spans="1:16" s="3" customFormat="1" x14ac:dyDescent="0.2">
      <c r="A2369" s="2"/>
      <c r="B2369" s="2"/>
      <c r="C2369" s="2"/>
      <c r="D2369" s="2"/>
      <c r="E2369" s="2"/>
      <c r="F2369" s="2"/>
      <c r="G2369" s="2"/>
      <c r="H2369" s="2"/>
      <c r="I2369" s="2"/>
      <c r="J2369" s="2"/>
      <c r="K2369" s="2"/>
      <c r="L2369" s="2"/>
      <c r="M2369" s="2"/>
      <c r="N2369" s="2"/>
      <c r="O2369" s="2"/>
      <c r="P2369" s="82"/>
    </row>
    <row r="2370" spans="1:16" s="3" customFormat="1" x14ac:dyDescent="0.2">
      <c r="A2370" s="2"/>
      <c r="B2370" s="2"/>
      <c r="C2370" s="2"/>
      <c r="D2370" s="2"/>
      <c r="E2370" s="2"/>
      <c r="F2370" s="2"/>
      <c r="G2370" s="2"/>
      <c r="H2370" s="2"/>
      <c r="I2370" s="2"/>
      <c r="J2370" s="2"/>
      <c r="K2370" s="2"/>
      <c r="L2370" s="2"/>
      <c r="M2370" s="2"/>
      <c r="N2370" s="2"/>
      <c r="O2370" s="2"/>
      <c r="P2370" s="82"/>
    </row>
    <row r="2371" spans="1:16" s="3" customFormat="1" x14ac:dyDescent="0.2">
      <c r="A2371" s="2"/>
      <c r="B2371" s="2"/>
      <c r="C2371" s="2"/>
      <c r="D2371" s="2"/>
      <c r="E2371" s="2"/>
      <c r="F2371" s="2"/>
      <c r="G2371" s="2"/>
      <c r="H2371" s="2"/>
      <c r="I2371" s="2"/>
      <c r="J2371" s="2"/>
      <c r="K2371" s="2"/>
      <c r="L2371" s="2"/>
      <c r="M2371" s="2"/>
      <c r="N2371" s="2"/>
      <c r="O2371" s="2"/>
      <c r="P2371" s="82"/>
    </row>
    <row r="2372" spans="1:16" s="3" customFormat="1" x14ac:dyDescent="0.2">
      <c r="A2372" s="2"/>
      <c r="B2372" s="2"/>
      <c r="C2372" s="2"/>
      <c r="D2372" s="2"/>
      <c r="E2372" s="2"/>
      <c r="F2372" s="2"/>
      <c r="G2372" s="2"/>
      <c r="H2372" s="2"/>
      <c r="I2372" s="2"/>
      <c r="J2372" s="2"/>
      <c r="K2372" s="2"/>
      <c r="L2372" s="2"/>
      <c r="M2372" s="2"/>
      <c r="N2372" s="2"/>
      <c r="O2372" s="2"/>
      <c r="P2372" s="82"/>
    </row>
    <row r="2373" spans="1:16" s="3" customFormat="1" x14ac:dyDescent="0.2">
      <c r="A2373" s="2"/>
      <c r="B2373" s="2"/>
      <c r="C2373" s="2"/>
      <c r="D2373" s="2"/>
      <c r="E2373" s="2"/>
      <c r="F2373" s="2"/>
      <c r="G2373" s="2"/>
      <c r="H2373" s="2"/>
      <c r="I2373" s="2"/>
      <c r="J2373" s="2"/>
      <c r="K2373" s="2"/>
      <c r="L2373" s="2"/>
      <c r="M2373" s="2"/>
      <c r="N2373" s="2"/>
      <c r="O2373" s="2"/>
      <c r="P2373" s="82"/>
    </row>
    <row r="2374" spans="1:16" s="3" customFormat="1" x14ac:dyDescent="0.2">
      <c r="A2374" s="2"/>
      <c r="B2374" s="2"/>
      <c r="C2374" s="2"/>
      <c r="D2374" s="2"/>
      <c r="E2374" s="2"/>
      <c r="F2374" s="2"/>
      <c r="G2374" s="2"/>
      <c r="H2374" s="2"/>
      <c r="I2374" s="2"/>
      <c r="J2374" s="2"/>
      <c r="K2374" s="2"/>
      <c r="L2374" s="2"/>
      <c r="M2374" s="2"/>
      <c r="N2374" s="2"/>
      <c r="O2374" s="2"/>
      <c r="P2374" s="82"/>
    </row>
    <row r="2375" spans="1:16" s="3" customFormat="1" x14ac:dyDescent="0.2">
      <c r="A2375" s="2"/>
      <c r="B2375" s="2"/>
      <c r="C2375" s="2"/>
      <c r="D2375" s="2"/>
      <c r="E2375" s="2"/>
      <c r="F2375" s="2"/>
      <c r="G2375" s="2"/>
      <c r="H2375" s="2"/>
      <c r="I2375" s="2"/>
      <c r="J2375" s="2"/>
      <c r="K2375" s="2"/>
      <c r="L2375" s="2"/>
      <c r="M2375" s="2"/>
      <c r="N2375" s="2"/>
      <c r="O2375" s="2"/>
      <c r="P2375" s="82"/>
    </row>
    <row r="2376" spans="1:16" s="3" customFormat="1" x14ac:dyDescent="0.2">
      <c r="A2376" s="2"/>
      <c r="B2376" s="2"/>
      <c r="C2376" s="2"/>
      <c r="D2376" s="2"/>
      <c r="E2376" s="2"/>
      <c r="F2376" s="2"/>
      <c r="G2376" s="2"/>
      <c r="H2376" s="2"/>
      <c r="I2376" s="2"/>
      <c r="J2376" s="2"/>
      <c r="K2376" s="2"/>
      <c r="L2376" s="2"/>
      <c r="M2376" s="2"/>
      <c r="N2376" s="2"/>
      <c r="O2376" s="2"/>
      <c r="P2376" s="82"/>
    </row>
    <row r="2377" spans="1:16" s="3" customFormat="1" x14ac:dyDescent="0.2">
      <c r="A2377" s="2"/>
      <c r="B2377" s="2"/>
      <c r="C2377" s="2"/>
      <c r="D2377" s="2"/>
      <c r="E2377" s="2"/>
      <c r="F2377" s="2"/>
      <c r="G2377" s="2"/>
      <c r="H2377" s="2"/>
      <c r="I2377" s="2"/>
      <c r="J2377" s="2"/>
      <c r="K2377" s="2"/>
      <c r="L2377" s="2"/>
      <c r="M2377" s="2"/>
      <c r="N2377" s="2"/>
      <c r="O2377" s="2"/>
      <c r="P2377" s="82"/>
    </row>
    <row r="2378" spans="1:16" s="3" customFormat="1" x14ac:dyDescent="0.2">
      <c r="A2378" s="2"/>
      <c r="B2378" s="2"/>
      <c r="C2378" s="2"/>
      <c r="D2378" s="2"/>
      <c r="E2378" s="2"/>
      <c r="F2378" s="2"/>
      <c r="G2378" s="2"/>
      <c r="H2378" s="2"/>
      <c r="I2378" s="2"/>
      <c r="J2378" s="2"/>
      <c r="K2378" s="2"/>
      <c r="L2378" s="2"/>
      <c r="M2378" s="2"/>
      <c r="N2378" s="2"/>
      <c r="O2378" s="2"/>
      <c r="P2378" s="82"/>
    </row>
    <row r="2379" spans="1:16" s="3" customFormat="1" x14ac:dyDescent="0.2">
      <c r="A2379" s="2"/>
      <c r="B2379" s="2"/>
      <c r="C2379" s="2"/>
      <c r="D2379" s="2"/>
      <c r="E2379" s="2"/>
      <c r="F2379" s="2"/>
      <c r="G2379" s="2"/>
      <c r="H2379" s="2"/>
      <c r="I2379" s="2"/>
      <c r="J2379" s="2"/>
      <c r="K2379" s="2"/>
      <c r="L2379" s="2"/>
      <c r="M2379" s="2"/>
      <c r="N2379" s="2"/>
      <c r="O2379" s="2"/>
      <c r="P2379" s="82"/>
    </row>
    <row r="2380" spans="1:16" s="3" customFormat="1" x14ac:dyDescent="0.2">
      <c r="A2380" s="2"/>
      <c r="B2380" s="2"/>
      <c r="C2380" s="2"/>
      <c r="D2380" s="2"/>
      <c r="E2380" s="2"/>
      <c r="F2380" s="2"/>
      <c r="G2380" s="2"/>
      <c r="H2380" s="2"/>
      <c r="I2380" s="2"/>
      <c r="J2380" s="2"/>
      <c r="K2380" s="2"/>
      <c r="L2380" s="2"/>
      <c r="M2380" s="2"/>
      <c r="N2380" s="2"/>
      <c r="O2380" s="2"/>
      <c r="P2380" s="82"/>
    </row>
    <row r="2381" spans="1:16" s="3" customFormat="1" x14ac:dyDescent="0.2">
      <c r="A2381" s="2"/>
      <c r="B2381" s="2"/>
      <c r="C2381" s="2"/>
      <c r="D2381" s="2"/>
      <c r="E2381" s="2"/>
      <c r="F2381" s="2"/>
      <c r="G2381" s="2"/>
      <c r="H2381" s="2"/>
      <c r="I2381" s="2"/>
      <c r="J2381" s="2"/>
      <c r="K2381" s="2"/>
      <c r="L2381" s="2"/>
      <c r="M2381" s="2"/>
      <c r="N2381" s="2"/>
      <c r="O2381" s="2"/>
      <c r="P2381" s="82"/>
    </row>
    <row r="2382" spans="1:16" s="3" customFormat="1" x14ac:dyDescent="0.2">
      <c r="A2382" s="2"/>
      <c r="B2382" s="2"/>
      <c r="C2382" s="2"/>
      <c r="D2382" s="2"/>
      <c r="E2382" s="2"/>
      <c r="F2382" s="2"/>
      <c r="G2382" s="2"/>
      <c r="H2382" s="2"/>
      <c r="I2382" s="2"/>
      <c r="J2382" s="2"/>
      <c r="K2382" s="2"/>
      <c r="L2382" s="2"/>
      <c r="M2382" s="2"/>
      <c r="N2382" s="2"/>
      <c r="O2382" s="2"/>
      <c r="P2382" s="82"/>
    </row>
    <row r="2383" spans="1:16" s="3" customFormat="1" x14ac:dyDescent="0.2">
      <c r="A2383" s="2"/>
      <c r="B2383" s="2"/>
      <c r="C2383" s="2"/>
      <c r="D2383" s="2"/>
      <c r="E2383" s="2"/>
      <c r="F2383" s="2"/>
      <c r="G2383" s="2"/>
      <c r="H2383" s="2"/>
      <c r="I2383" s="2"/>
      <c r="J2383" s="2"/>
      <c r="K2383" s="2"/>
      <c r="L2383" s="2"/>
      <c r="M2383" s="2"/>
      <c r="N2383" s="2"/>
      <c r="O2383" s="2"/>
      <c r="P2383" s="82"/>
    </row>
    <row r="2384" spans="1:16" s="3" customFormat="1" x14ac:dyDescent="0.2">
      <c r="A2384" s="2"/>
      <c r="B2384" s="2"/>
      <c r="C2384" s="2"/>
      <c r="D2384" s="2"/>
      <c r="E2384" s="2"/>
      <c r="F2384" s="2"/>
      <c r="G2384" s="2"/>
      <c r="H2384" s="2"/>
      <c r="I2384" s="2"/>
      <c r="J2384" s="2"/>
      <c r="K2384" s="2"/>
      <c r="L2384" s="2"/>
      <c r="M2384" s="2"/>
      <c r="N2384" s="2"/>
      <c r="O2384" s="2"/>
      <c r="P2384" s="82"/>
    </row>
    <row r="2385" spans="1:16" s="3" customFormat="1" x14ac:dyDescent="0.2">
      <c r="A2385" s="2"/>
      <c r="B2385" s="2"/>
      <c r="C2385" s="2"/>
      <c r="D2385" s="2"/>
      <c r="E2385" s="2"/>
      <c r="F2385" s="2"/>
      <c r="G2385" s="2"/>
      <c r="H2385" s="2"/>
      <c r="I2385" s="2"/>
      <c r="J2385" s="2"/>
      <c r="K2385" s="2"/>
      <c r="L2385" s="2"/>
      <c r="M2385" s="2"/>
      <c r="N2385" s="2"/>
      <c r="O2385" s="2"/>
      <c r="P2385" s="82"/>
    </row>
    <row r="2386" spans="1:16" s="3" customFormat="1" x14ac:dyDescent="0.2">
      <c r="A2386" s="2"/>
      <c r="B2386" s="2"/>
      <c r="C2386" s="2"/>
      <c r="D2386" s="2"/>
      <c r="E2386" s="2"/>
      <c r="F2386" s="2"/>
      <c r="G2386" s="2"/>
      <c r="H2386" s="2"/>
      <c r="I2386" s="2"/>
      <c r="J2386" s="2"/>
      <c r="K2386" s="2"/>
      <c r="L2386" s="2"/>
      <c r="M2386" s="2"/>
      <c r="N2386" s="2"/>
      <c r="O2386" s="2"/>
      <c r="P2386" s="82"/>
    </row>
    <row r="2387" spans="1:16" s="3" customFormat="1" x14ac:dyDescent="0.2">
      <c r="A2387" s="2"/>
      <c r="B2387" s="2"/>
      <c r="C2387" s="2"/>
      <c r="D2387" s="2"/>
      <c r="E2387" s="2"/>
      <c r="F2387" s="2"/>
      <c r="G2387" s="2"/>
      <c r="H2387" s="2"/>
      <c r="I2387" s="2"/>
      <c r="J2387" s="2"/>
      <c r="K2387" s="2"/>
      <c r="L2387" s="2"/>
      <c r="M2387" s="2"/>
      <c r="N2387" s="2"/>
      <c r="O2387" s="2"/>
      <c r="P2387" s="82"/>
    </row>
    <row r="2388" spans="1:16" s="3" customFormat="1" x14ac:dyDescent="0.2">
      <c r="A2388" s="2"/>
      <c r="B2388" s="2"/>
      <c r="C2388" s="2"/>
      <c r="D2388" s="2"/>
      <c r="E2388" s="2"/>
      <c r="F2388" s="2"/>
      <c r="G2388" s="2"/>
      <c r="H2388" s="2"/>
      <c r="I2388" s="2"/>
      <c r="J2388" s="2"/>
      <c r="K2388" s="2"/>
      <c r="L2388" s="2"/>
      <c r="M2388" s="2"/>
      <c r="N2388" s="2"/>
      <c r="O2388" s="2"/>
      <c r="P2388" s="82"/>
    </row>
    <row r="2389" spans="1:16" s="3" customFormat="1" x14ac:dyDescent="0.2">
      <c r="A2389" s="2"/>
      <c r="B2389" s="2"/>
      <c r="C2389" s="2"/>
      <c r="D2389" s="2"/>
      <c r="E2389" s="2"/>
      <c r="F2389" s="2"/>
      <c r="G2389" s="2"/>
      <c r="H2389" s="2"/>
      <c r="I2389" s="2"/>
      <c r="J2389" s="2"/>
      <c r="K2389" s="2"/>
      <c r="L2389" s="2"/>
      <c r="M2389" s="2"/>
      <c r="N2389" s="2"/>
      <c r="O2389" s="2"/>
      <c r="P2389" s="82"/>
    </row>
    <row r="2390" spans="1:16" s="3" customFormat="1" x14ac:dyDescent="0.2">
      <c r="A2390" s="2"/>
      <c r="B2390" s="2"/>
      <c r="C2390" s="2"/>
      <c r="D2390" s="2"/>
      <c r="E2390" s="2"/>
      <c r="F2390" s="2"/>
      <c r="G2390" s="2"/>
      <c r="H2390" s="2"/>
      <c r="I2390" s="2"/>
      <c r="J2390" s="2"/>
      <c r="K2390" s="2"/>
      <c r="L2390" s="2"/>
      <c r="M2390" s="2"/>
      <c r="N2390" s="2"/>
      <c r="O2390" s="2"/>
      <c r="P2390" s="82"/>
    </row>
    <row r="2391" spans="1:16" s="3" customFormat="1" x14ac:dyDescent="0.2">
      <c r="A2391" s="2"/>
      <c r="B2391" s="2"/>
      <c r="C2391" s="2"/>
      <c r="D2391" s="2"/>
      <c r="E2391" s="2"/>
      <c r="F2391" s="2"/>
      <c r="G2391" s="2"/>
      <c r="H2391" s="2"/>
      <c r="I2391" s="2"/>
      <c r="J2391" s="2"/>
      <c r="K2391" s="2"/>
      <c r="L2391" s="2"/>
      <c r="M2391" s="2"/>
      <c r="N2391" s="2"/>
      <c r="O2391" s="2"/>
      <c r="P2391" s="82"/>
    </row>
    <row r="2392" spans="1:16" s="3" customFormat="1" x14ac:dyDescent="0.2">
      <c r="A2392" s="2"/>
      <c r="B2392" s="2"/>
      <c r="C2392" s="2"/>
      <c r="D2392" s="2"/>
      <c r="E2392" s="2"/>
      <c r="F2392" s="2"/>
      <c r="G2392" s="2"/>
      <c r="H2392" s="2"/>
      <c r="I2392" s="2"/>
      <c r="J2392" s="2"/>
      <c r="K2392" s="2"/>
      <c r="L2392" s="2"/>
      <c r="M2392" s="2"/>
      <c r="N2392" s="2"/>
      <c r="O2392" s="2"/>
      <c r="P2392" s="82"/>
    </row>
    <row r="2393" spans="1:16" s="3" customFormat="1" x14ac:dyDescent="0.2">
      <c r="A2393" s="2"/>
      <c r="B2393" s="2"/>
      <c r="C2393" s="2"/>
      <c r="D2393" s="2"/>
      <c r="E2393" s="2"/>
      <c r="F2393" s="2"/>
      <c r="G2393" s="2"/>
      <c r="H2393" s="2"/>
      <c r="I2393" s="2"/>
      <c r="J2393" s="2"/>
      <c r="K2393" s="2"/>
      <c r="L2393" s="2"/>
      <c r="M2393" s="2"/>
      <c r="N2393" s="2"/>
      <c r="O2393" s="2"/>
      <c r="P2393" s="82"/>
    </row>
    <row r="2394" spans="1:16" s="3" customFormat="1" x14ac:dyDescent="0.2">
      <c r="A2394" s="2"/>
      <c r="B2394" s="2"/>
      <c r="C2394" s="2"/>
      <c r="D2394" s="2"/>
      <c r="E2394" s="2"/>
      <c r="F2394" s="2"/>
      <c r="G2394" s="2"/>
      <c r="H2394" s="2"/>
      <c r="I2394" s="2"/>
      <c r="J2394" s="2"/>
      <c r="K2394" s="2"/>
      <c r="L2394" s="2"/>
      <c r="M2394" s="2"/>
      <c r="N2394" s="2"/>
      <c r="O2394" s="2"/>
      <c r="P2394" s="82"/>
    </row>
    <row r="2395" spans="1:16" s="3" customFormat="1" x14ac:dyDescent="0.2">
      <c r="A2395" s="2"/>
      <c r="B2395" s="2"/>
      <c r="C2395" s="2"/>
      <c r="D2395" s="2"/>
      <c r="E2395" s="2"/>
      <c r="F2395" s="2"/>
      <c r="G2395" s="2"/>
      <c r="H2395" s="2"/>
      <c r="I2395" s="2"/>
      <c r="J2395" s="2"/>
      <c r="K2395" s="2"/>
      <c r="L2395" s="2"/>
      <c r="M2395" s="2"/>
      <c r="N2395" s="2"/>
      <c r="O2395" s="2"/>
      <c r="P2395" s="82"/>
    </row>
    <row r="2396" spans="1:16" s="3" customFormat="1" x14ac:dyDescent="0.2">
      <c r="A2396" s="2"/>
      <c r="B2396" s="2"/>
      <c r="C2396" s="2"/>
      <c r="D2396" s="2"/>
      <c r="E2396" s="2"/>
      <c r="F2396" s="2"/>
      <c r="G2396" s="2"/>
      <c r="H2396" s="2"/>
      <c r="I2396" s="2"/>
      <c r="J2396" s="2"/>
      <c r="K2396" s="2"/>
      <c r="L2396" s="2"/>
      <c r="M2396" s="2"/>
      <c r="N2396" s="2"/>
      <c r="O2396" s="2"/>
      <c r="P2396" s="82"/>
    </row>
    <row r="2397" spans="1:16" s="3" customFormat="1" x14ac:dyDescent="0.2">
      <c r="A2397" s="2"/>
      <c r="B2397" s="2"/>
      <c r="C2397" s="2"/>
      <c r="D2397" s="2"/>
      <c r="E2397" s="2"/>
      <c r="F2397" s="2"/>
      <c r="G2397" s="2"/>
      <c r="H2397" s="2"/>
      <c r="I2397" s="2"/>
      <c r="J2397" s="2"/>
      <c r="K2397" s="2"/>
      <c r="L2397" s="2"/>
      <c r="M2397" s="2"/>
      <c r="N2397" s="2"/>
      <c r="O2397" s="2"/>
      <c r="P2397" s="82"/>
    </row>
    <row r="2398" spans="1:16" s="3" customFormat="1" x14ac:dyDescent="0.2">
      <c r="A2398" s="2"/>
      <c r="B2398" s="2"/>
      <c r="C2398" s="2"/>
      <c r="D2398" s="2"/>
      <c r="E2398" s="2"/>
      <c r="F2398" s="2"/>
      <c r="G2398" s="2"/>
      <c r="H2398" s="2"/>
      <c r="I2398" s="2"/>
      <c r="J2398" s="2"/>
      <c r="K2398" s="2"/>
      <c r="L2398" s="2"/>
      <c r="M2398" s="2"/>
      <c r="N2398" s="2"/>
      <c r="O2398" s="2"/>
      <c r="P2398" s="82"/>
    </row>
    <row r="2399" spans="1:16" s="3" customFormat="1" x14ac:dyDescent="0.2">
      <c r="A2399" s="2"/>
      <c r="B2399" s="2"/>
      <c r="C2399" s="2"/>
      <c r="D2399" s="2"/>
      <c r="E2399" s="2"/>
      <c r="F2399" s="2"/>
      <c r="G2399" s="2"/>
      <c r="H2399" s="2"/>
      <c r="I2399" s="2"/>
      <c r="J2399" s="2"/>
      <c r="K2399" s="2"/>
      <c r="L2399" s="2"/>
      <c r="M2399" s="2"/>
      <c r="N2399" s="2"/>
      <c r="O2399" s="2"/>
      <c r="P2399" s="82"/>
    </row>
    <row r="2400" spans="1:16" s="3" customFormat="1" x14ac:dyDescent="0.2">
      <c r="A2400" s="2"/>
      <c r="B2400" s="2"/>
      <c r="C2400" s="2"/>
      <c r="D2400" s="2"/>
      <c r="E2400" s="2"/>
      <c r="F2400" s="2"/>
      <c r="G2400" s="2"/>
      <c r="H2400" s="2"/>
      <c r="I2400" s="2"/>
      <c r="J2400" s="2"/>
      <c r="K2400" s="2"/>
      <c r="L2400" s="2"/>
      <c r="M2400" s="2"/>
      <c r="N2400" s="2"/>
      <c r="O2400" s="2"/>
      <c r="P2400" s="82"/>
    </row>
    <row r="2401" spans="1:16" s="3" customFormat="1" x14ac:dyDescent="0.2">
      <c r="A2401" s="2"/>
      <c r="B2401" s="2"/>
      <c r="C2401" s="2"/>
      <c r="D2401" s="2"/>
      <c r="E2401" s="2"/>
      <c r="F2401" s="2"/>
      <c r="G2401" s="2"/>
      <c r="H2401" s="2"/>
      <c r="I2401" s="2"/>
      <c r="J2401" s="2"/>
      <c r="K2401" s="2"/>
      <c r="L2401" s="2"/>
      <c r="M2401" s="2"/>
      <c r="N2401" s="2"/>
      <c r="O2401" s="2"/>
      <c r="P2401" s="82"/>
    </row>
    <row r="2402" spans="1:16" s="3" customFormat="1" x14ac:dyDescent="0.2">
      <c r="A2402" s="2"/>
      <c r="B2402" s="2"/>
      <c r="C2402" s="2"/>
      <c r="D2402" s="2"/>
      <c r="E2402" s="2"/>
      <c r="F2402" s="2"/>
      <c r="G2402" s="2"/>
      <c r="H2402" s="2"/>
      <c r="I2402" s="2"/>
      <c r="J2402" s="2"/>
      <c r="K2402" s="2"/>
      <c r="L2402" s="2"/>
      <c r="M2402" s="2"/>
      <c r="N2402" s="2"/>
      <c r="O2402" s="2"/>
      <c r="P2402" s="82"/>
    </row>
    <row r="2403" spans="1:16" s="3" customFormat="1" x14ac:dyDescent="0.2">
      <c r="A2403" s="2"/>
      <c r="B2403" s="2"/>
      <c r="C2403" s="2"/>
      <c r="D2403" s="2"/>
      <c r="E2403" s="2"/>
      <c r="F2403" s="2"/>
      <c r="G2403" s="2"/>
      <c r="H2403" s="2"/>
      <c r="I2403" s="2"/>
      <c r="J2403" s="2"/>
      <c r="K2403" s="2"/>
      <c r="L2403" s="2"/>
      <c r="M2403" s="2"/>
      <c r="N2403" s="2"/>
      <c r="O2403" s="2"/>
      <c r="P2403" s="82"/>
    </row>
    <row r="2404" spans="1:16" s="3" customFormat="1" x14ac:dyDescent="0.2">
      <c r="A2404" s="2"/>
      <c r="B2404" s="2"/>
      <c r="C2404" s="2"/>
      <c r="D2404" s="2"/>
      <c r="E2404" s="2"/>
      <c r="F2404" s="2"/>
      <c r="G2404" s="2"/>
      <c r="H2404" s="2"/>
      <c r="I2404" s="2"/>
      <c r="J2404" s="2"/>
      <c r="K2404" s="2"/>
      <c r="L2404" s="2"/>
      <c r="M2404" s="2"/>
      <c r="N2404" s="2"/>
      <c r="O2404" s="2"/>
      <c r="P2404" s="82"/>
    </row>
    <row r="2405" spans="1:16" s="3" customFormat="1" x14ac:dyDescent="0.2">
      <c r="A2405" s="2"/>
      <c r="B2405" s="2"/>
      <c r="C2405" s="2"/>
      <c r="D2405" s="2"/>
      <c r="E2405" s="2"/>
      <c r="F2405" s="2"/>
      <c r="G2405" s="2"/>
      <c r="H2405" s="2"/>
      <c r="I2405" s="2"/>
      <c r="J2405" s="2"/>
      <c r="K2405" s="2"/>
      <c r="L2405" s="2"/>
      <c r="M2405" s="2"/>
      <c r="N2405" s="2"/>
      <c r="O2405" s="2"/>
      <c r="P2405" s="82"/>
    </row>
    <row r="2406" spans="1:16" s="3" customFormat="1" x14ac:dyDescent="0.2">
      <c r="A2406" s="2"/>
      <c r="B2406" s="2"/>
      <c r="C2406" s="2"/>
      <c r="D2406" s="2"/>
      <c r="E2406" s="2"/>
      <c r="F2406" s="2"/>
      <c r="G2406" s="2"/>
      <c r="H2406" s="2"/>
      <c r="I2406" s="2"/>
      <c r="J2406" s="2"/>
      <c r="K2406" s="2"/>
      <c r="L2406" s="2"/>
      <c r="M2406" s="2"/>
      <c r="N2406" s="2"/>
      <c r="O2406" s="2"/>
      <c r="P2406" s="82"/>
    </row>
    <row r="2407" spans="1:16" s="3" customFormat="1" x14ac:dyDescent="0.2">
      <c r="A2407" s="2"/>
      <c r="B2407" s="2"/>
      <c r="C2407" s="2"/>
      <c r="D2407" s="2"/>
      <c r="E2407" s="2"/>
      <c r="F2407" s="2"/>
      <c r="G2407" s="2"/>
      <c r="H2407" s="2"/>
      <c r="I2407" s="2"/>
      <c r="J2407" s="2"/>
      <c r="K2407" s="2"/>
      <c r="L2407" s="2"/>
      <c r="M2407" s="2"/>
      <c r="N2407" s="2"/>
      <c r="O2407" s="2"/>
      <c r="P2407" s="82"/>
    </row>
    <row r="2408" spans="1:16" s="3" customFormat="1" x14ac:dyDescent="0.2">
      <c r="A2408" s="2"/>
      <c r="B2408" s="2"/>
      <c r="C2408" s="2"/>
      <c r="D2408" s="2"/>
      <c r="E2408" s="2"/>
      <c r="F2408" s="2"/>
      <c r="G2408" s="2"/>
      <c r="H2408" s="2"/>
      <c r="I2408" s="2"/>
      <c r="J2408" s="2"/>
      <c r="K2408" s="2"/>
      <c r="L2408" s="2"/>
      <c r="M2408" s="2"/>
      <c r="N2408" s="2"/>
      <c r="O2408" s="2"/>
      <c r="P2408" s="82"/>
    </row>
    <row r="2409" spans="1:16" s="3" customFormat="1" x14ac:dyDescent="0.2">
      <c r="A2409" s="2"/>
      <c r="B2409" s="2"/>
      <c r="C2409" s="2"/>
      <c r="D2409" s="2"/>
      <c r="E2409" s="2"/>
      <c r="F2409" s="2"/>
      <c r="G2409" s="2"/>
      <c r="H2409" s="2"/>
      <c r="I2409" s="2"/>
      <c r="J2409" s="2"/>
      <c r="K2409" s="2"/>
      <c r="L2409" s="2"/>
      <c r="M2409" s="2"/>
      <c r="N2409" s="2"/>
      <c r="O2409" s="2"/>
      <c r="P2409" s="82"/>
    </row>
    <row r="2410" spans="1:16" s="3" customFormat="1" x14ac:dyDescent="0.2">
      <c r="A2410" s="2"/>
      <c r="B2410" s="2"/>
      <c r="C2410" s="2"/>
      <c r="D2410" s="2"/>
      <c r="E2410" s="2"/>
      <c r="F2410" s="2"/>
      <c r="G2410" s="2"/>
      <c r="H2410" s="2"/>
      <c r="I2410" s="2"/>
      <c r="J2410" s="2"/>
      <c r="K2410" s="2"/>
      <c r="L2410" s="2"/>
      <c r="M2410" s="2"/>
      <c r="N2410" s="2"/>
      <c r="O2410" s="2"/>
      <c r="P2410" s="82"/>
    </row>
    <row r="2411" spans="1:16" s="3" customFormat="1" x14ac:dyDescent="0.2">
      <c r="A2411" s="2"/>
      <c r="B2411" s="2"/>
      <c r="C2411" s="2"/>
      <c r="D2411" s="2"/>
      <c r="E2411" s="2"/>
      <c r="F2411" s="2"/>
      <c r="G2411" s="2"/>
      <c r="H2411" s="2"/>
      <c r="I2411" s="2"/>
      <c r="J2411" s="2"/>
      <c r="K2411" s="2"/>
      <c r="L2411" s="2"/>
      <c r="M2411" s="2"/>
      <c r="N2411" s="2"/>
      <c r="O2411" s="2"/>
      <c r="P2411" s="82"/>
    </row>
    <row r="2412" spans="1:16" s="3" customFormat="1" x14ac:dyDescent="0.2">
      <c r="A2412" s="2"/>
      <c r="B2412" s="2"/>
      <c r="C2412" s="2"/>
      <c r="D2412" s="2"/>
      <c r="E2412" s="2"/>
      <c r="F2412" s="2"/>
      <c r="G2412" s="2"/>
      <c r="H2412" s="2"/>
      <c r="I2412" s="2"/>
      <c r="J2412" s="2"/>
      <c r="K2412" s="2"/>
      <c r="L2412" s="2"/>
      <c r="M2412" s="2"/>
      <c r="N2412" s="2"/>
      <c r="O2412" s="2"/>
      <c r="P2412" s="82"/>
    </row>
    <row r="2413" spans="1:16" s="3" customFormat="1" x14ac:dyDescent="0.2">
      <c r="A2413" s="2"/>
      <c r="B2413" s="2"/>
      <c r="C2413" s="2"/>
      <c r="D2413" s="2"/>
      <c r="E2413" s="2"/>
      <c r="F2413" s="2"/>
      <c r="G2413" s="2"/>
      <c r="H2413" s="2"/>
      <c r="I2413" s="2"/>
      <c r="J2413" s="2"/>
      <c r="K2413" s="2"/>
      <c r="L2413" s="2"/>
      <c r="M2413" s="2"/>
      <c r="N2413" s="2"/>
      <c r="O2413" s="2"/>
      <c r="P2413" s="82"/>
    </row>
    <row r="2414" spans="1:16" s="3" customFormat="1" x14ac:dyDescent="0.2">
      <c r="A2414" s="2"/>
      <c r="B2414" s="2"/>
      <c r="C2414" s="2"/>
      <c r="D2414" s="2"/>
      <c r="E2414" s="2"/>
      <c r="F2414" s="2"/>
      <c r="G2414" s="2"/>
      <c r="H2414" s="2"/>
      <c r="I2414" s="2"/>
      <c r="J2414" s="2"/>
      <c r="K2414" s="2"/>
      <c r="L2414" s="2"/>
      <c r="M2414" s="2"/>
      <c r="N2414" s="2"/>
      <c r="O2414" s="2"/>
      <c r="P2414" s="82"/>
    </row>
    <row r="2415" spans="1:16" s="3" customFormat="1" x14ac:dyDescent="0.2">
      <c r="A2415" s="2"/>
      <c r="B2415" s="2"/>
      <c r="C2415" s="2"/>
      <c r="D2415" s="2"/>
      <c r="E2415" s="2"/>
      <c r="F2415" s="2"/>
      <c r="G2415" s="2"/>
      <c r="H2415" s="2"/>
      <c r="I2415" s="2"/>
      <c r="J2415" s="2"/>
      <c r="K2415" s="2"/>
      <c r="L2415" s="2"/>
      <c r="M2415" s="2"/>
      <c r="N2415" s="2"/>
      <c r="O2415" s="2"/>
      <c r="P2415" s="82"/>
    </row>
    <row r="2416" spans="1:16" s="3" customFormat="1" x14ac:dyDescent="0.2">
      <c r="A2416" s="2"/>
      <c r="B2416" s="2"/>
      <c r="C2416" s="2"/>
      <c r="D2416" s="2"/>
      <c r="E2416" s="2"/>
      <c r="F2416" s="2"/>
      <c r="G2416" s="2"/>
      <c r="H2416" s="2"/>
      <c r="I2416" s="2"/>
      <c r="J2416" s="2"/>
      <c r="K2416" s="2"/>
      <c r="L2416" s="2"/>
      <c r="M2416" s="2"/>
      <c r="N2416" s="2"/>
      <c r="O2416" s="2"/>
      <c r="P2416" s="82"/>
    </row>
    <row r="2417" spans="1:16" s="3" customFormat="1" x14ac:dyDescent="0.2">
      <c r="A2417" s="2"/>
      <c r="B2417" s="2"/>
      <c r="C2417" s="2"/>
      <c r="D2417" s="2"/>
      <c r="E2417" s="2"/>
      <c r="F2417" s="2"/>
      <c r="G2417" s="2"/>
      <c r="H2417" s="2"/>
      <c r="I2417" s="2"/>
      <c r="J2417" s="2"/>
      <c r="K2417" s="2"/>
      <c r="L2417" s="2"/>
      <c r="M2417" s="2"/>
      <c r="N2417" s="2"/>
      <c r="O2417" s="2"/>
      <c r="P2417" s="82"/>
    </row>
    <row r="2418" spans="1:16" s="3" customFormat="1" x14ac:dyDescent="0.2">
      <c r="A2418" s="2"/>
      <c r="B2418" s="2"/>
      <c r="C2418" s="2"/>
      <c r="D2418" s="2"/>
      <c r="E2418" s="2"/>
      <c r="F2418" s="2"/>
      <c r="G2418" s="2"/>
      <c r="H2418" s="2"/>
      <c r="I2418" s="2"/>
      <c r="J2418" s="2"/>
      <c r="K2418" s="2"/>
      <c r="L2418" s="2"/>
      <c r="M2418" s="2"/>
      <c r="N2418" s="2"/>
      <c r="O2418" s="2"/>
      <c r="P2418" s="82"/>
    </row>
    <row r="2419" spans="1:16" s="3" customFormat="1" x14ac:dyDescent="0.2">
      <c r="A2419" s="2"/>
      <c r="B2419" s="2"/>
      <c r="C2419" s="2"/>
      <c r="D2419" s="2"/>
      <c r="E2419" s="2"/>
      <c r="F2419" s="2"/>
      <c r="G2419" s="2"/>
      <c r="H2419" s="2"/>
      <c r="I2419" s="2"/>
      <c r="J2419" s="2"/>
      <c r="K2419" s="2"/>
      <c r="L2419" s="2"/>
      <c r="M2419" s="2"/>
      <c r="N2419" s="2"/>
      <c r="O2419" s="2"/>
      <c r="P2419" s="82"/>
    </row>
    <row r="2420" spans="1:16" s="3" customFormat="1" x14ac:dyDescent="0.2">
      <c r="A2420" s="2"/>
      <c r="B2420" s="2"/>
      <c r="C2420" s="2"/>
      <c r="D2420" s="2"/>
      <c r="E2420" s="2"/>
      <c r="F2420" s="2"/>
      <c r="G2420" s="2"/>
      <c r="H2420" s="2"/>
      <c r="I2420" s="2"/>
      <c r="J2420" s="2"/>
      <c r="K2420" s="2"/>
      <c r="L2420" s="2"/>
      <c r="M2420" s="2"/>
      <c r="N2420" s="2"/>
      <c r="O2420" s="2"/>
      <c r="P2420" s="82"/>
    </row>
    <row r="2421" spans="1:16" s="3" customFormat="1" x14ac:dyDescent="0.2">
      <c r="A2421" s="2"/>
      <c r="B2421" s="2"/>
      <c r="C2421" s="2"/>
      <c r="D2421" s="2"/>
      <c r="E2421" s="2"/>
      <c r="F2421" s="2"/>
      <c r="G2421" s="2"/>
      <c r="H2421" s="2"/>
      <c r="I2421" s="2"/>
      <c r="J2421" s="2"/>
      <c r="K2421" s="2"/>
      <c r="L2421" s="2"/>
      <c r="M2421" s="2"/>
      <c r="N2421" s="2"/>
      <c r="O2421" s="2"/>
      <c r="P2421" s="82"/>
    </row>
    <row r="2422" spans="1:16" s="3" customFormat="1" x14ac:dyDescent="0.2">
      <c r="A2422" s="2"/>
      <c r="B2422" s="2"/>
      <c r="C2422" s="2"/>
      <c r="D2422" s="2"/>
      <c r="E2422" s="2"/>
      <c r="F2422" s="2"/>
      <c r="G2422" s="2"/>
      <c r="H2422" s="2"/>
      <c r="I2422" s="2"/>
      <c r="J2422" s="2"/>
      <c r="K2422" s="2"/>
      <c r="L2422" s="2"/>
      <c r="M2422" s="2"/>
      <c r="N2422" s="2"/>
      <c r="O2422" s="2"/>
      <c r="P2422" s="82"/>
    </row>
    <row r="2423" spans="1:16" s="3" customFormat="1" x14ac:dyDescent="0.2">
      <c r="A2423" s="2"/>
      <c r="B2423" s="2"/>
      <c r="C2423" s="2"/>
      <c r="D2423" s="2"/>
      <c r="E2423" s="2"/>
      <c r="F2423" s="2"/>
      <c r="G2423" s="2"/>
      <c r="H2423" s="2"/>
      <c r="I2423" s="2"/>
      <c r="J2423" s="2"/>
      <c r="K2423" s="2"/>
      <c r="L2423" s="2"/>
      <c r="M2423" s="2"/>
      <c r="N2423" s="2"/>
      <c r="O2423" s="2"/>
      <c r="P2423" s="82"/>
    </row>
    <row r="2424" spans="1:16" s="3" customFormat="1" x14ac:dyDescent="0.2">
      <c r="A2424" s="2"/>
      <c r="B2424" s="2"/>
      <c r="C2424" s="2"/>
      <c r="D2424" s="2"/>
      <c r="E2424" s="2"/>
      <c r="F2424" s="2"/>
      <c r="G2424" s="2"/>
      <c r="H2424" s="2"/>
      <c r="I2424" s="2"/>
      <c r="J2424" s="2"/>
      <c r="K2424" s="2"/>
      <c r="L2424" s="2"/>
      <c r="M2424" s="2"/>
      <c r="N2424" s="2"/>
      <c r="O2424" s="2"/>
      <c r="P2424" s="82"/>
    </row>
    <row r="2425" spans="1:16" s="3" customFormat="1" x14ac:dyDescent="0.2">
      <c r="A2425" s="2"/>
      <c r="B2425" s="2"/>
      <c r="C2425" s="2"/>
      <c r="D2425" s="2"/>
      <c r="E2425" s="2"/>
      <c r="F2425" s="2"/>
      <c r="G2425" s="2"/>
      <c r="H2425" s="2"/>
      <c r="I2425" s="2"/>
      <c r="J2425" s="2"/>
      <c r="K2425" s="2"/>
      <c r="L2425" s="2"/>
      <c r="M2425" s="2"/>
      <c r="N2425" s="2"/>
      <c r="O2425" s="2"/>
      <c r="P2425" s="82"/>
    </row>
    <row r="2426" spans="1:16" s="3" customFormat="1" x14ac:dyDescent="0.2">
      <c r="A2426" s="2"/>
      <c r="B2426" s="2"/>
      <c r="C2426" s="2"/>
      <c r="D2426" s="2"/>
      <c r="E2426" s="2"/>
      <c r="F2426" s="2"/>
      <c r="G2426" s="2"/>
      <c r="H2426" s="2"/>
      <c r="I2426" s="2"/>
      <c r="J2426" s="2"/>
      <c r="K2426" s="2"/>
      <c r="L2426" s="2"/>
      <c r="M2426" s="2"/>
      <c r="N2426" s="2"/>
      <c r="O2426" s="2"/>
      <c r="P2426" s="82"/>
    </row>
    <row r="2427" spans="1:16" s="3" customFormat="1" x14ac:dyDescent="0.2">
      <c r="A2427" s="2"/>
      <c r="B2427" s="2"/>
      <c r="C2427" s="2"/>
      <c r="D2427" s="2"/>
      <c r="E2427" s="2"/>
      <c r="F2427" s="2"/>
      <c r="G2427" s="2"/>
      <c r="H2427" s="2"/>
      <c r="I2427" s="2"/>
      <c r="J2427" s="2"/>
      <c r="K2427" s="2"/>
      <c r="L2427" s="2"/>
      <c r="M2427" s="2"/>
      <c r="N2427" s="2"/>
      <c r="O2427" s="2"/>
      <c r="P2427" s="82"/>
    </row>
    <row r="2428" spans="1:16" s="3" customFormat="1" x14ac:dyDescent="0.2">
      <c r="A2428" s="2"/>
      <c r="B2428" s="2"/>
      <c r="C2428" s="2"/>
      <c r="D2428" s="2"/>
      <c r="E2428" s="2"/>
      <c r="F2428" s="2"/>
      <c r="G2428" s="2"/>
      <c r="H2428" s="2"/>
      <c r="I2428" s="2"/>
      <c r="J2428" s="2"/>
      <c r="K2428" s="2"/>
      <c r="L2428" s="2"/>
      <c r="M2428" s="2"/>
      <c r="N2428" s="2"/>
      <c r="O2428" s="2"/>
      <c r="P2428" s="82"/>
    </row>
    <row r="2429" spans="1:16" s="3" customFormat="1" x14ac:dyDescent="0.2">
      <c r="A2429" s="2"/>
      <c r="B2429" s="2"/>
      <c r="C2429" s="2"/>
      <c r="D2429" s="2"/>
      <c r="E2429" s="2"/>
      <c r="F2429" s="2"/>
      <c r="G2429" s="2"/>
      <c r="H2429" s="2"/>
      <c r="I2429" s="2"/>
      <c r="J2429" s="2"/>
      <c r="K2429" s="2"/>
      <c r="L2429" s="2"/>
      <c r="M2429" s="2"/>
      <c r="N2429" s="2"/>
      <c r="O2429" s="2"/>
      <c r="P2429" s="82"/>
    </row>
    <row r="2430" spans="1:16" s="3" customFormat="1" x14ac:dyDescent="0.2">
      <c r="A2430" s="2"/>
      <c r="B2430" s="2"/>
      <c r="C2430" s="2"/>
      <c r="D2430" s="2"/>
      <c r="E2430" s="2"/>
      <c r="F2430" s="2"/>
      <c r="G2430" s="2"/>
      <c r="H2430" s="2"/>
      <c r="I2430" s="2"/>
      <c r="J2430" s="2"/>
      <c r="K2430" s="2"/>
      <c r="L2430" s="2"/>
      <c r="M2430" s="2"/>
      <c r="N2430" s="2"/>
      <c r="O2430" s="2"/>
      <c r="P2430" s="82"/>
    </row>
    <row r="2431" spans="1:16" s="3" customFormat="1" x14ac:dyDescent="0.2">
      <c r="A2431" s="2"/>
      <c r="B2431" s="2"/>
      <c r="C2431" s="2"/>
      <c r="D2431" s="2"/>
      <c r="E2431" s="2"/>
      <c r="F2431" s="2"/>
      <c r="G2431" s="2"/>
      <c r="H2431" s="2"/>
      <c r="I2431" s="2"/>
      <c r="J2431" s="2"/>
      <c r="K2431" s="2"/>
      <c r="L2431" s="2"/>
      <c r="M2431" s="2"/>
      <c r="N2431" s="2"/>
      <c r="O2431" s="2"/>
      <c r="P2431" s="82"/>
    </row>
    <row r="2432" spans="1:16" s="3" customFormat="1" x14ac:dyDescent="0.2">
      <c r="A2432" s="2"/>
      <c r="B2432" s="2"/>
      <c r="C2432" s="2"/>
      <c r="D2432" s="2"/>
      <c r="E2432" s="2"/>
      <c r="F2432" s="2"/>
      <c r="G2432" s="2"/>
      <c r="H2432" s="2"/>
      <c r="I2432" s="2"/>
      <c r="J2432" s="2"/>
      <c r="K2432" s="2"/>
      <c r="L2432" s="2"/>
      <c r="M2432" s="2"/>
      <c r="N2432" s="2"/>
      <c r="O2432" s="2"/>
      <c r="P2432" s="82"/>
    </row>
    <row r="2433" spans="1:16" s="3" customFormat="1" x14ac:dyDescent="0.2">
      <c r="A2433" s="2"/>
      <c r="B2433" s="2"/>
      <c r="C2433" s="2"/>
      <c r="D2433" s="2"/>
      <c r="E2433" s="2"/>
      <c r="F2433" s="2"/>
      <c r="G2433" s="2"/>
      <c r="H2433" s="2"/>
      <c r="I2433" s="2"/>
      <c r="J2433" s="2"/>
      <c r="K2433" s="2"/>
      <c r="L2433" s="2"/>
      <c r="M2433" s="2"/>
      <c r="N2433" s="2"/>
      <c r="O2433" s="2"/>
      <c r="P2433" s="82"/>
    </row>
    <row r="2434" spans="1:16" s="3" customFormat="1" x14ac:dyDescent="0.2">
      <c r="A2434" s="2"/>
      <c r="B2434" s="2"/>
      <c r="C2434" s="2"/>
      <c r="D2434" s="2"/>
      <c r="E2434" s="2"/>
      <c r="F2434" s="2"/>
      <c r="G2434" s="2"/>
      <c r="H2434" s="2"/>
      <c r="I2434" s="2"/>
      <c r="J2434" s="2"/>
      <c r="K2434" s="2"/>
      <c r="L2434" s="2"/>
      <c r="M2434" s="2"/>
      <c r="N2434" s="2"/>
      <c r="O2434" s="2"/>
      <c r="P2434" s="82"/>
    </row>
    <row r="2435" spans="1:16" s="3" customFormat="1" x14ac:dyDescent="0.2">
      <c r="A2435" s="2"/>
      <c r="B2435" s="2"/>
      <c r="C2435" s="2"/>
      <c r="D2435" s="2"/>
      <c r="E2435" s="2"/>
      <c r="F2435" s="2"/>
      <c r="G2435" s="2"/>
      <c r="H2435" s="2"/>
      <c r="I2435" s="2"/>
      <c r="J2435" s="2"/>
      <c r="K2435" s="2"/>
      <c r="L2435" s="2"/>
      <c r="M2435" s="2"/>
      <c r="N2435" s="2"/>
      <c r="O2435" s="2"/>
      <c r="P2435" s="82"/>
    </row>
    <row r="2436" spans="1:16" s="3" customFormat="1" x14ac:dyDescent="0.2">
      <c r="A2436" s="2"/>
      <c r="B2436" s="2"/>
      <c r="C2436" s="2"/>
      <c r="D2436" s="2"/>
      <c r="E2436" s="2"/>
      <c r="F2436" s="2"/>
      <c r="G2436" s="2"/>
      <c r="H2436" s="2"/>
      <c r="I2436" s="2"/>
      <c r="J2436" s="2"/>
      <c r="K2436" s="2"/>
      <c r="L2436" s="2"/>
      <c r="M2436" s="2"/>
      <c r="N2436" s="2"/>
      <c r="O2436" s="2"/>
      <c r="P2436" s="82"/>
    </row>
    <row r="2437" spans="1:16" s="3" customFormat="1" x14ac:dyDescent="0.2">
      <c r="A2437" s="2"/>
      <c r="B2437" s="2"/>
      <c r="C2437" s="2"/>
      <c r="D2437" s="2"/>
      <c r="E2437" s="2"/>
      <c r="F2437" s="2"/>
      <c r="G2437" s="2"/>
      <c r="H2437" s="2"/>
      <c r="I2437" s="2"/>
      <c r="J2437" s="2"/>
      <c r="K2437" s="2"/>
      <c r="L2437" s="2"/>
      <c r="M2437" s="2"/>
      <c r="N2437" s="2"/>
      <c r="O2437" s="2"/>
      <c r="P2437" s="82"/>
    </row>
    <row r="2438" spans="1:16" s="3" customFormat="1" x14ac:dyDescent="0.2">
      <c r="A2438" s="2"/>
      <c r="B2438" s="2"/>
      <c r="C2438" s="2"/>
      <c r="D2438" s="2"/>
      <c r="E2438" s="2"/>
      <c r="F2438" s="2"/>
      <c r="G2438" s="2"/>
      <c r="H2438" s="2"/>
      <c r="I2438" s="2"/>
      <c r="J2438" s="2"/>
      <c r="K2438" s="2"/>
      <c r="L2438" s="2"/>
      <c r="M2438" s="2"/>
      <c r="N2438" s="2"/>
      <c r="O2438" s="2"/>
      <c r="P2438" s="82"/>
    </row>
    <row r="2439" spans="1:16" s="3" customFormat="1" x14ac:dyDescent="0.2">
      <c r="A2439" s="2"/>
      <c r="B2439" s="2"/>
      <c r="C2439" s="2"/>
      <c r="D2439" s="2"/>
      <c r="E2439" s="2"/>
      <c r="F2439" s="2"/>
      <c r="G2439" s="2"/>
      <c r="H2439" s="2"/>
      <c r="I2439" s="2"/>
      <c r="J2439" s="2"/>
      <c r="K2439" s="2"/>
      <c r="L2439" s="2"/>
      <c r="M2439" s="2"/>
      <c r="N2439" s="2"/>
      <c r="O2439" s="2"/>
      <c r="P2439" s="82"/>
    </row>
    <row r="2440" spans="1:16" s="3" customFormat="1" x14ac:dyDescent="0.2">
      <c r="A2440" s="2"/>
      <c r="B2440" s="2"/>
      <c r="C2440" s="2"/>
      <c r="D2440" s="2"/>
      <c r="E2440" s="2"/>
      <c r="F2440" s="2"/>
      <c r="G2440" s="2"/>
      <c r="H2440" s="2"/>
      <c r="I2440" s="2"/>
      <c r="J2440" s="2"/>
      <c r="K2440" s="2"/>
      <c r="L2440" s="2"/>
      <c r="M2440" s="2"/>
      <c r="N2440" s="2"/>
      <c r="O2440" s="2"/>
      <c r="P2440" s="82"/>
    </row>
    <row r="2441" spans="1:16" s="3" customFormat="1" x14ac:dyDescent="0.2">
      <c r="A2441" s="2"/>
      <c r="B2441" s="2"/>
      <c r="C2441" s="2"/>
      <c r="D2441" s="2"/>
      <c r="E2441" s="2"/>
      <c r="F2441" s="2"/>
      <c r="G2441" s="2"/>
      <c r="H2441" s="2"/>
      <c r="I2441" s="2"/>
      <c r="J2441" s="2"/>
      <c r="K2441" s="2"/>
      <c r="L2441" s="2"/>
      <c r="M2441" s="2"/>
      <c r="N2441" s="2"/>
      <c r="O2441" s="2"/>
      <c r="P2441" s="82"/>
    </row>
    <row r="2442" spans="1:16" s="3" customFormat="1" x14ac:dyDescent="0.2">
      <c r="A2442" s="2"/>
      <c r="B2442" s="2"/>
      <c r="C2442" s="2"/>
      <c r="D2442" s="2"/>
      <c r="E2442" s="2"/>
      <c r="F2442" s="2"/>
      <c r="G2442" s="2"/>
      <c r="H2442" s="2"/>
      <c r="I2442" s="2"/>
      <c r="J2442" s="2"/>
      <c r="K2442" s="2"/>
      <c r="L2442" s="2"/>
      <c r="M2442" s="2"/>
      <c r="N2442" s="2"/>
      <c r="O2442" s="2"/>
      <c r="P2442" s="82"/>
    </row>
    <row r="2443" spans="1:16" s="3" customFormat="1" x14ac:dyDescent="0.2">
      <c r="A2443" s="2"/>
      <c r="B2443" s="2"/>
      <c r="C2443" s="2"/>
      <c r="D2443" s="2"/>
      <c r="E2443" s="2"/>
      <c r="F2443" s="2"/>
      <c r="G2443" s="2"/>
      <c r="H2443" s="2"/>
      <c r="I2443" s="2"/>
      <c r="J2443" s="2"/>
      <c r="K2443" s="2"/>
      <c r="L2443" s="2"/>
      <c r="M2443" s="2"/>
      <c r="N2443" s="2"/>
      <c r="O2443" s="2"/>
      <c r="P2443" s="82"/>
    </row>
    <row r="2444" spans="1:16" s="3" customFormat="1" x14ac:dyDescent="0.2">
      <c r="A2444" s="2"/>
      <c r="B2444" s="2"/>
      <c r="C2444" s="2"/>
      <c r="D2444" s="2"/>
      <c r="E2444" s="2"/>
      <c r="F2444" s="2"/>
      <c r="G2444" s="2"/>
      <c r="H2444" s="2"/>
      <c r="I2444" s="2"/>
      <c r="J2444" s="2"/>
      <c r="K2444" s="2"/>
      <c r="L2444" s="2"/>
      <c r="M2444" s="2"/>
      <c r="N2444" s="2"/>
      <c r="O2444" s="2"/>
      <c r="P2444" s="82"/>
    </row>
    <row r="2445" spans="1:16" s="3" customFormat="1" x14ac:dyDescent="0.2">
      <c r="A2445" s="2"/>
      <c r="B2445" s="2"/>
      <c r="C2445" s="2"/>
      <c r="D2445" s="2"/>
      <c r="E2445" s="2"/>
      <c r="F2445" s="2"/>
      <c r="G2445" s="2"/>
      <c r="H2445" s="2"/>
      <c r="I2445" s="2"/>
      <c r="J2445" s="2"/>
      <c r="K2445" s="2"/>
      <c r="L2445" s="2"/>
      <c r="M2445" s="2"/>
      <c r="N2445" s="2"/>
      <c r="O2445" s="2"/>
      <c r="P2445" s="82"/>
    </row>
    <row r="2446" spans="1:16" s="3" customFormat="1" x14ac:dyDescent="0.2">
      <c r="A2446" s="2"/>
      <c r="B2446" s="2"/>
      <c r="C2446" s="2"/>
      <c r="D2446" s="2"/>
      <c r="E2446" s="2"/>
      <c r="F2446" s="2"/>
      <c r="G2446" s="2"/>
      <c r="H2446" s="2"/>
      <c r="I2446" s="2"/>
      <c r="J2446" s="2"/>
      <c r="K2446" s="2"/>
      <c r="L2446" s="2"/>
      <c r="M2446" s="2"/>
      <c r="N2446" s="2"/>
      <c r="O2446" s="2"/>
      <c r="P2446" s="82"/>
    </row>
    <row r="2447" spans="1:16" s="3" customFormat="1" x14ac:dyDescent="0.2">
      <c r="A2447" s="2"/>
      <c r="B2447" s="2"/>
      <c r="C2447" s="2"/>
      <c r="D2447" s="2"/>
      <c r="E2447" s="2"/>
      <c r="F2447" s="2"/>
      <c r="G2447" s="2"/>
      <c r="H2447" s="2"/>
      <c r="I2447" s="2"/>
      <c r="J2447" s="2"/>
      <c r="K2447" s="2"/>
      <c r="L2447" s="2"/>
      <c r="M2447" s="2"/>
      <c r="N2447" s="2"/>
      <c r="O2447" s="2"/>
      <c r="P2447" s="82"/>
    </row>
    <row r="2448" spans="1:16" s="3" customFormat="1" x14ac:dyDescent="0.2">
      <c r="A2448" s="2"/>
      <c r="B2448" s="2"/>
      <c r="C2448" s="2"/>
      <c r="D2448" s="2"/>
      <c r="E2448" s="2"/>
      <c r="F2448" s="2"/>
      <c r="G2448" s="2"/>
      <c r="H2448" s="2"/>
      <c r="I2448" s="2"/>
      <c r="J2448" s="2"/>
      <c r="K2448" s="2"/>
      <c r="L2448" s="2"/>
      <c r="M2448" s="2"/>
      <c r="N2448" s="2"/>
      <c r="O2448" s="2"/>
      <c r="P2448" s="82"/>
    </row>
    <row r="2449" spans="1:16" s="3" customFormat="1" x14ac:dyDescent="0.2">
      <c r="A2449" s="2"/>
      <c r="B2449" s="2"/>
      <c r="C2449" s="2"/>
      <c r="D2449" s="2"/>
      <c r="E2449" s="2"/>
      <c r="F2449" s="2"/>
      <c r="G2449" s="2"/>
      <c r="H2449" s="2"/>
      <c r="I2449" s="2"/>
      <c r="J2449" s="2"/>
      <c r="K2449" s="2"/>
      <c r="L2449" s="2"/>
      <c r="M2449" s="2"/>
      <c r="N2449" s="2"/>
      <c r="O2449" s="2"/>
      <c r="P2449" s="82"/>
    </row>
    <row r="2450" spans="1:16" s="3" customFormat="1" x14ac:dyDescent="0.2">
      <c r="A2450" s="2"/>
      <c r="B2450" s="2"/>
      <c r="C2450" s="2"/>
      <c r="D2450" s="2"/>
      <c r="E2450" s="2"/>
      <c r="F2450" s="2"/>
      <c r="G2450" s="2"/>
      <c r="H2450" s="2"/>
      <c r="I2450" s="2"/>
      <c r="J2450" s="2"/>
      <c r="K2450" s="2"/>
      <c r="L2450" s="2"/>
      <c r="M2450" s="2"/>
      <c r="N2450" s="2"/>
      <c r="O2450" s="2"/>
      <c r="P2450" s="82"/>
    </row>
    <row r="2451" spans="1:16" s="3" customFormat="1" x14ac:dyDescent="0.2">
      <c r="A2451" s="2"/>
      <c r="B2451" s="2"/>
      <c r="C2451" s="2"/>
      <c r="D2451" s="2"/>
      <c r="E2451" s="2"/>
      <c r="F2451" s="2"/>
      <c r="G2451" s="2"/>
      <c r="H2451" s="2"/>
      <c r="I2451" s="2"/>
      <c r="J2451" s="2"/>
      <c r="K2451" s="2"/>
      <c r="L2451" s="2"/>
      <c r="M2451" s="2"/>
      <c r="N2451" s="2"/>
      <c r="O2451" s="2"/>
      <c r="P2451" s="82"/>
    </row>
    <row r="2452" spans="1:16" s="3" customFormat="1" x14ac:dyDescent="0.2">
      <c r="A2452" s="2"/>
      <c r="B2452" s="2"/>
      <c r="C2452" s="2"/>
      <c r="D2452" s="2"/>
      <c r="E2452" s="2"/>
      <c r="F2452" s="2"/>
      <c r="G2452" s="2"/>
      <c r="H2452" s="2"/>
      <c r="I2452" s="2"/>
      <c r="J2452" s="2"/>
      <c r="K2452" s="2"/>
      <c r="L2452" s="2"/>
      <c r="M2452" s="2"/>
      <c r="N2452" s="2"/>
      <c r="O2452" s="2"/>
      <c r="P2452" s="82"/>
    </row>
    <row r="2453" spans="1:16" s="3" customFormat="1" x14ac:dyDescent="0.2">
      <c r="A2453" s="2"/>
      <c r="B2453" s="2"/>
      <c r="C2453" s="2"/>
      <c r="D2453" s="2"/>
      <c r="E2453" s="2"/>
      <c r="F2453" s="2"/>
      <c r="G2453" s="2"/>
      <c r="H2453" s="2"/>
      <c r="I2453" s="2"/>
      <c r="J2453" s="2"/>
      <c r="K2453" s="2"/>
      <c r="L2453" s="2"/>
      <c r="M2453" s="2"/>
      <c r="N2453" s="2"/>
      <c r="O2453" s="2"/>
      <c r="P2453" s="82"/>
    </row>
    <row r="2454" spans="1:16" s="3" customFormat="1" x14ac:dyDescent="0.2">
      <c r="A2454" s="2"/>
      <c r="B2454" s="2"/>
      <c r="C2454" s="2"/>
      <c r="D2454" s="2"/>
      <c r="E2454" s="2"/>
      <c r="F2454" s="2"/>
      <c r="G2454" s="2"/>
      <c r="H2454" s="2"/>
      <c r="I2454" s="2"/>
      <c r="J2454" s="2"/>
      <c r="K2454" s="2"/>
      <c r="L2454" s="2"/>
      <c r="M2454" s="2"/>
      <c r="N2454" s="2"/>
      <c r="O2454" s="2"/>
      <c r="P2454" s="82"/>
    </row>
    <row r="2455" spans="1:16" s="3" customFormat="1" x14ac:dyDescent="0.2">
      <c r="A2455" s="2"/>
      <c r="B2455" s="2"/>
      <c r="C2455" s="2"/>
      <c r="D2455" s="2"/>
      <c r="E2455" s="2"/>
      <c r="F2455" s="2"/>
      <c r="G2455" s="2"/>
      <c r="H2455" s="2"/>
      <c r="I2455" s="2"/>
      <c r="J2455" s="2"/>
      <c r="K2455" s="2"/>
      <c r="L2455" s="2"/>
      <c r="M2455" s="2"/>
      <c r="N2455" s="2"/>
      <c r="O2455" s="2"/>
      <c r="P2455" s="82"/>
    </row>
    <row r="2456" spans="1:16" s="3" customFormat="1" x14ac:dyDescent="0.2">
      <c r="A2456" s="2"/>
      <c r="B2456" s="2"/>
      <c r="C2456" s="2"/>
      <c r="D2456" s="2"/>
      <c r="E2456" s="2"/>
      <c r="F2456" s="2"/>
      <c r="G2456" s="2"/>
      <c r="H2456" s="2"/>
      <c r="I2456" s="2"/>
      <c r="J2456" s="2"/>
      <c r="K2456" s="2"/>
      <c r="L2456" s="2"/>
      <c r="M2456" s="2"/>
      <c r="N2456" s="2"/>
      <c r="O2456" s="2"/>
      <c r="P2456" s="82"/>
    </row>
    <row r="2457" spans="1:16" s="3" customFormat="1" x14ac:dyDescent="0.2">
      <c r="A2457" s="2"/>
      <c r="B2457" s="2"/>
      <c r="C2457" s="2"/>
      <c r="D2457" s="2"/>
      <c r="E2457" s="2"/>
      <c r="F2457" s="2"/>
      <c r="G2457" s="2"/>
      <c r="H2457" s="2"/>
      <c r="I2457" s="2"/>
      <c r="J2457" s="2"/>
      <c r="K2457" s="2"/>
      <c r="L2457" s="2"/>
      <c r="M2457" s="2"/>
      <c r="N2457" s="2"/>
      <c r="O2457" s="2"/>
      <c r="P2457" s="82"/>
    </row>
    <row r="2458" spans="1:16" s="3" customFormat="1" x14ac:dyDescent="0.2">
      <c r="A2458" s="2"/>
      <c r="B2458" s="2"/>
      <c r="C2458" s="2"/>
      <c r="D2458" s="2"/>
      <c r="E2458" s="2"/>
      <c r="F2458" s="2"/>
      <c r="G2458" s="2"/>
      <c r="H2458" s="2"/>
      <c r="I2458" s="2"/>
      <c r="J2458" s="2"/>
      <c r="K2458" s="2"/>
      <c r="L2458" s="2"/>
      <c r="M2458" s="2"/>
      <c r="N2458" s="2"/>
      <c r="O2458" s="2"/>
      <c r="P2458" s="82"/>
    </row>
    <row r="2459" spans="1:16" s="3" customFormat="1" x14ac:dyDescent="0.2">
      <c r="A2459" s="2"/>
      <c r="B2459" s="2"/>
      <c r="C2459" s="2"/>
      <c r="D2459" s="2"/>
      <c r="E2459" s="2"/>
      <c r="F2459" s="2"/>
      <c r="G2459" s="2"/>
      <c r="H2459" s="2"/>
      <c r="I2459" s="2"/>
      <c r="J2459" s="2"/>
      <c r="K2459" s="2"/>
      <c r="L2459" s="2"/>
      <c r="M2459" s="2"/>
      <c r="N2459" s="2"/>
      <c r="O2459" s="2"/>
      <c r="P2459" s="82"/>
    </row>
    <row r="2460" spans="1:16" s="3" customFormat="1" x14ac:dyDescent="0.2">
      <c r="A2460" s="2"/>
      <c r="B2460" s="2"/>
      <c r="C2460" s="2"/>
      <c r="D2460" s="2"/>
      <c r="E2460" s="2"/>
      <c r="F2460" s="2"/>
      <c r="G2460" s="2"/>
      <c r="H2460" s="2"/>
      <c r="I2460" s="2"/>
      <c r="J2460" s="2"/>
      <c r="K2460" s="2"/>
      <c r="L2460" s="2"/>
      <c r="M2460" s="2"/>
      <c r="N2460" s="2"/>
      <c r="O2460" s="2"/>
      <c r="P2460" s="82"/>
    </row>
    <row r="2461" spans="1:16" s="3" customFormat="1" x14ac:dyDescent="0.2">
      <c r="A2461" s="2"/>
      <c r="B2461" s="2"/>
      <c r="C2461" s="2"/>
      <c r="D2461" s="2"/>
      <c r="E2461" s="2"/>
      <c r="F2461" s="2"/>
      <c r="G2461" s="2"/>
      <c r="H2461" s="2"/>
      <c r="I2461" s="2"/>
      <c r="J2461" s="2"/>
      <c r="K2461" s="2"/>
      <c r="L2461" s="2"/>
      <c r="M2461" s="2"/>
      <c r="N2461" s="2"/>
      <c r="O2461" s="2"/>
      <c r="P2461" s="82"/>
    </row>
    <row r="2462" spans="1:16" s="3" customFormat="1" x14ac:dyDescent="0.2">
      <c r="A2462" s="2"/>
      <c r="B2462" s="2"/>
      <c r="C2462" s="2"/>
      <c r="D2462" s="2"/>
      <c r="E2462" s="2"/>
      <c r="F2462" s="2"/>
      <c r="G2462" s="2"/>
      <c r="H2462" s="2"/>
      <c r="I2462" s="2"/>
      <c r="J2462" s="2"/>
      <c r="K2462" s="2"/>
      <c r="L2462" s="2"/>
      <c r="M2462" s="2"/>
      <c r="N2462" s="2"/>
      <c r="O2462" s="2"/>
      <c r="P2462" s="82"/>
    </row>
    <row r="2463" spans="1:16" s="3" customFormat="1" x14ac:dyDescent="0.2">
      <c r="A2463" s="2"/>
      <c r="B2463" s="2"/>
      <c r="C2463" s="2"/>
      <c r="D2463" s="2"/>
      <c r="E2463" s="2"/>
      <c r="F2463" s="2"/>
      <c r="G2463" s="2"/>
      <c r="H2463" s="2"/>
      <c r="I2463" s="2"/>
      <c r="J2463" s="2"/>
      <c r="K2463" s="2"/>
      <c r="L2463" s="2"/>
      <c r="M2463" s="2"/>
      <c r="N2463" s="2"/>
      <c r="O2463" s="2"/>
      <c r="P2463" s="82"/>
    </row>
    <row r="2464" spans="1:16" s="3" customFormat="1" x14ac:dyDescent="0.2">
      <c r="A2464" s="2"/>
      <c r="B2464" s="2"/>
      <c r="C2464" s="2"/>
      <c r="D2464" s="2"/>
      <c r="E2464" s="2"/>
      <c r="F2464" s="2"/>
      <c r="G2464" s="2"/>
      <c r="H2464" s="2"/>
      <c r="I2464" s="2"/>
      <c r="J2464" s="2"/>
      <c r="K2464" s="2"/>
      <c r="L2464" s="2"/>
      <c r="M2464" s="2"/>
      <c r="N2464" s="2"/>
      <c r="O2464" s="2"/>
      <c r="P2464" s="82"/>
    </row>
    <row r="2465" spans="1:16" s="3" customFormat="1" x14ac:dyDescent="0.2">
      <c r="A2465" s="2"/>
      <c r="B2465" s="2"/>
      <c r="C2465" s="2"/>
      <c r="D2465" s="2"/>
      <c r="E2465" s="2"/>
      <c r="F2465" s="2"/>
      <c r="G2465" s="2"/>
      <c r="H2465" s="2"/>
      <c r="I2465" s="2"/>
      <c r="J2465" s="2"/>
      <c r="K2465" s="2"/>
      <c r="L2465" s="2"/>
      <c r="M2465" s="2"/>
      <c r="N2465" s="2"/>
      <c r="O2465" s="2"/>
      <c r="P2465" s="82"/>
    </row>
    <row r="2466" spans="1:16" s="3" customFormat="1" x14ac:dyDescent="0.2">
      <c r="A2466" s="2"/>
      <c r="B2466" s="2"/>
      <c r="C2466" s="2"/>
      <c r="D2466" s="2"/>
      <c r="E2466" s="2"/>
      <c r="F2466" s="2"/>
      <c r="G2466" s="2"/>
      <c r="H2466" s="2"/>
      <c r="I2466" s="2"/>
      <c r="J2466" s="2"/>
      <c r="K2466" s="2"/>
      <c r="L2466" s="2"/>
      <c r="M2466" s="2"/>
      <c r="N2466" s="2"/>
      <c r="O2466" s="2"/>
      <c r="P2466" s="82"/>
    </row>
    <row r="2467" spans="1:16" s="3" customFormat="1" x14ac:dyDescent="0.2">
      <c r="A2467" s="2"/>
      <c r="B2467" s="2"/>
      <c r="C2467" s="2"/>
      <c r="D2467" s="2"/>
      <c r="E2467" s="2"/>
      <c r="F2467" s="2"/>
      <c r="G2467" s="2"/>
      <c r="H2467" s="2"/>
      <c r="I2467" s="2"/>
      <c r="J2467" s="2"/>
      <c r="K2467" s="2"/>
      <c r="L2467" s="2"/>
      <c r="M2467" s="2"/>
      <c r="N2467" s="2"/>
      <c r="O2467" s="2"/>
      <c r="P2467" s="82"/>
    </row>
    <row r="2468" spans="1:16" s="3" customFormat="1" x14ac:dyDescent="0.2">
      <c r="A2468" s="2"/>
      <c r="B2468" s="2"/>
      <c r="C2468" s="2"/>
      <c r="D2468" s="2"/>
      <c r="E2468" s="2"/>
      <c r="F2468" s="2"/>
      <c r="G2468" s="2"/>
      <c r="H2468" s="2"/>
      <c r="I2468" s="2"/>
      <c r="J2468" s="2"/>
      <c r="K2468" s="2"/>
      <c r="L2468" s="2"/>
      <c r="M2468" s="2"/>
      <c r="N2468" s="2"/>
      <c r="O2468" s="2"/>
      <c r="P2468" s="82"/>
    </row>
    <row r="2469" spans="1:16" s="3" customFormat="1" x14ac:dyDescent="0.2">
      <c r="A2469" s="2"/>
      <c r="B2469" s="2"/>
      <c r="C2469" s="2"/>
      <c r="D2469" s="2"/>
      <c r="E2469" s="2"/>
      <c r="F2469" s="2"/>
      <c r="G2469" s="2"/>
      <c r="H2469" s="2"/>
      <c r="I2469" s="2"/>
      <c r="J2469" s="2"/>
      <c r="K2469" s="2"/>
      <c r="L2469" s="2"/>
      <c r="M2469" s="2"/>
      <c r="N2469" s="2"/>
      <c r="O2469" s="2"/>
      <c r="P2469" s="82"/>
    </row>
    <row r="2470" spans="1:16" s="3" customFormat="1" x14ac:dyDescent="0.2">
      <c r="A2470" s="2"/>
      <c r="B2470" s="2"/>
      <c r="C2470" s="2"/>
      <c r="D2470" s="2"/>
      <c r="E2470" s="2"/>
      <c r="F2470" s="2"/>
      <c r="G2470" s="2"/>
      <c r="H2470" s="2"/>
      <c r="I2470" s="2"/>
      <c r="J2470" s="2"/>
      <c r="K2470" s="2"/>
      <c r="L2470" s="2"/>
      <c r="M2470" s="2"/>
      <c r="N2470" s="2"/>
      <c r="O2470" s="2"/>
      <c r="P2470" s="82"/>
    </row>
    <row r="2471" spans="1:16" s="3" customFormat="1" x14ac:dyDescent="0.2">
      <c r="A2471" s="2"/>
      <c r="B2471" s="2"/>
      <c r="C2471" s="2"/>
      <c r="D2471" s="2"/>
      <c r="E2471" s="2"/>
      <c r="F2471" s="2"/>
      <c r="G2471" s="2"/>
      <c r="H2471" s="2"/>
      <c r="I2471" s="2"/>
      <c r="J2471" s="2"/>
      <c r="K2471" s="2"/>
      <c r="L2471" s="2"/>
      <c r="M2471" s="2"/>
      <c r="N2471" s="2"/>
      <c r="O2471" s="2"/>
      <c r="P2471" s="82"/>
    </row>
    <row r="2472" spans="1:16" s="3" customFormat="1" x14ac:dyDescent="0.2">
      <c r="A2472" s="2"/>
      <c r="B2472" s="2"/>
      <c r="C2472" s="2"/>
      <c r="D2472" s="2"/>
      <c r="E2472" s="2"/>
      <c r="F2472" s="2"/>
      <c r="G2472" s="2"/>
      <c r="H2472" s="2"/>
      <c r="I2472" s="2"/>
      <c r="J2472" s="2"/>
      <c r="K2472" s="2"/>
      <c r="L2472" s="2"/>
      <c r="M2472" s="2"/>
      <c r="N2472" s="2"/>
      <c r="O2472" s="2"/>
      <c r="P2472" s="82"/>
    </row>
    <row r="2473" spans="1:16" s="3" customFormat="1" x14ac:dyDescent="0.2">
      <c r="A2473" s="2"/>
      <c r="B2473" s="2"/>
      <c r="C2473" s="2"/>
      <c r="D2473" s="2"/>
      <c r="E2473" s="2"/>
      <c r="F2473" s="2"/>
      <c r="G2473" s="2"/>
      <c r="H2473" s="2"/>
      <c r="I2473" s="2"/>
      <c r="J2473" s="2"/>
      <c r="K2473" s="2"/>
      <c r="L2473" s="2"/>
      <c r="M2473" s="2"/>
      <c r="N2473" s="2"/>
      <c r="O2473" s="2"/>
      <c r="P2473" s="82"/>
    </row>
    <row r="2474" spans="1:16" s="3" customFormat="1" x14ac:dyDescent="0.2">
      <c r="A2474" s="2"/>
      <c r="B2474" s="2"/>
      <c r="C2474" s="2"/>
      <c r="D2474" s="2"/>
      <c r="E2474" s="2"/>
      <c r="F2474" s="2"/>
      <c r="G2474" s="2"/>
      <c r="H2474" s="2"/>
      <c r="I2474" s="2"/>
      <c r="J2474" s="2"/>
      <c r="K2474" s="2"/>
      <c r="L2474" s="2"/>
      <c r="M2474" s="2"/>
      <c r="N2474" s="2"/>
      <c r="O2474" s="2"/>
      <c r="P2474" s="82"/>
    </row>
    <row r="2475" spans="1:16" s="3" customFormat="1" x14ac:dyDescent="0.2">
      <c r="A2475" s="2"/>
      <c r="B2475" s="2"/>
      <c r="C2475" s="2"/>
      <c r="D2475" s="2"/>
      <c r="E2475" s="2"/>
      <c r="F2475" s="2"/>
      <c r="G2475" s="2"/>
      <c r="H2475" s="2"/>
      <c r="I2475" s="2"/>
      <c r="J2475" s="2"/>
      <c r="K2475" s="2"/>
      <c r="L2475" s="2"/>
      <c r="M2475" s="2"/>
      <c r="N2475" s="2"/>
      <c r="O2475" s="2"/>
      <c r="P2475" s="82"/>
    </row>
    <row r="2476" spans="1:16" s="3" customFormat="1" x14ac:dyDescent="0.2">
      <c r="A2476" s="2"/>
      <c r="B2476" s="2"/>
      <c r="C2476" s="2"/>
      <c r="D2476" s="2"/>
      <c r="E2476" s="2"/>
      <c r="F2476" s="2"/>
      <c r="G2476" s="2"/>
      <c r="H2476" s="2"/>
      <c r="I2476" s="2"/>
      <c r="J2476" s="2"/>
      <c r="K2476" s="2"/>
      <c r="L2476" s="2"/>
      <c r="M2476" s="2"/>
      <c r="N2476" s="2"/>
      <c r="O2476" s="2"/>
      <c r="P2476" s="82"/>
    </row>
    <row r="2477" spans="1:16" s="3" customFormat="1" x14ac:dyDescent="0.2">
      <c r="A2477" s="2"/>
      <c r="B2477" s="2"/>
      <c r="C2477" s="2"/>
      <c r="D2477" s="2"/>
      <c r="E2477" s="2"/>
      <c r="F2477" s="2"/>
      <c r="G2477" s="2"/>
      <c r="H2477" s="2"/>
      <c r="I2477" s="2"/>
      <c r="J2477" s="2"/>
      <c r="K2477" s="2"/>
      <c r="L2477" s="2"/>
      <c r="M2477" s="2"/>
      <c r="N2477" s="2"/>
      <c r="O2477" s="2"/>
      <c r="P2477" s="82"/>
    </row>
    <row r="2478" spans="1:16" s="3" customFormat="1" x14ac:dyDescent="0.2">
      <c r="A2478" s="2"/>
      <c r="B2478" s="2"/>
      <c r="C2478" s="2"/>
      <c r="D2478" s="2"/>
      <c r="E2478" s="2"/>
      <c r="F2478" s="2"/>
      <c r="G2478" s="2"/>
      <c r="H2478" s="2"/>
      <c r="I2478" s="2"/>
      <c r="J2478" s="2"/>
      <c r="K2478" s="2"/>
      <c r="L2478" s="2"/>
      <c r="M2478" s="2"/>
      <c r="N2478" s="2"/>
      <c r="O2478" s="2"/>
      <c r="P2478" s="82"/>
    </row>
    <row r="2479" spans="1:16" s="3" customFormat="1" x14ac:dyDescent="0.2">
      <c r="A2479" s="2"/>
      <c r="B2479" s="2"/>
      <c r="C2479" s="2"/>
      <c r="D2479" s="2"/>
      <c r="E2479" s="2"/>
      <c r="F2479" s="2"/>
      <c r="G2479" s="2"/>
      <c r="H2479" s="2"/>
      <c r="I2479" s="2"/>
      <c r="J2479" s="2"/>
      <c r="K2479" s="2"/>
      <c r="L2479" s="2"/>
      <c r="M2479" s="2"/>
      <c r="N2479" s="2"/>
      <c r="O2479" s="2"/>
      <c r="P2479" s="82"/>
    </row>
    <row r="2480" spans="1:16" s="3" customFormat="1" x14ac:dyDescent="0.2">
      <c r="A2480" s="2"/>
      <c r="B2480" s="2"/>
      <c r="C2480" s="2"/>
      <c r="D2480" s="2"/>
      <c r="E2480" s="2"/>
      <c r="F2480" s="2"/>
      <c r="G2480" s="2"/>
      <c r="H2480" s="2"/>
      <c r="I2480" s="2"/>
      <c r="J2480" s="2"/>
      <c r="K2480" s="2"/>
      <c r="L2480" s="2"/>
      <c r="M2480" s="2"/>
      <c r="N2480" s="2"/>
      <c r="O2480" s="2"/>
      <c r="P2480" s="82"/>
    </row>
    <row r="2481" spans="1:16" s="3" customFormat="1" x14ac:dyDescent="0.2">
      <c r="A2481" s="2"/>
      <c r="B2481" s="2"/>
      <c r="C2481" s="2"/>
      <c r="D2481" s="2"/>
      <c r="E2481" s="2"/>
      <c r="F2481" s="2"/>
      <c r="G2481" s="2"/>
      <c r="H2481" s="2"/>
      <c r="I2481" s="2"/>
      <c r="J2481" s="2"/>
      <c r="K2481" s="2"/>
      <c r="L2481" s="2"/>
      <c r="M2481" s="2"/>
      <c r="N2481" s="2"/>
      <c r="O2481" s="2"/>
      <c r="P2481" s="82"/>
    </row>
    <row r="2482" spans="1:16" s="3" customFormat="1" x14ac:dyDescent="0.2">
      <c r="A2482" s="2"/>
      <c r="B2482" s="2"/>
      <c r="C2482" s="2"/>
      <c r="D2482" s="2"/>
      <c r="E2482" s="2"/>
      <c r="F2482" s="2"/>
      <c r="G2482" s="2"/>
      <c r="H2482" s="2"/>
      <c r="I2482" s="2"/>
      <c r="J2482" s="2"/>
      <c r="K2482" s="2"/>
      <c r="L2482" s="2"/>
      <c r="M2482" s="2"/>
      <c r="N2482" s="2"/>
      <c r="O2482" s="2"/>
      <c r="P2482" s="82"/>
    </row>
    <row r="2483" spans="1:16" s="3" customFormat="1" x14ac:dyDescent="0.2">
      <c r="A2483" s="2"/>
      <c r="B2483" s="2"/>
      <c r="C2483" s="2"/>
      <c r="D2483" s="2"/>
      <c r="E2483" s="2"/>
      <c r="F2483" s="2"/>
      <c r="G2483" s="2"/>
      <c r="H2483" s="2"/>
      <c r="I2483" s="2"/>
      <c r="J2483" s="2"/>
      <c r="K2483" s="2"/>
      <c r="L2483" s="2"/>
      <c r="M2483" s="2"/>
      <c r="N2483" s="2"/>
      <c r="O2483" s="2"/>
      <c r="P2483" s="82"/>
    </row>
    <row r="2484" spans="1:16" s="3" customFormat="1" x14ac:dyDescent="0.2">
      <c r="A2484" s="2"/>
      <c r="B2484" s="2"/>
      <c r="C2484" s="2"/>
      <c r="D2484" s="2"/>
      <c r="E2484" s="2"/>
      <c r="F2484" s="2"/>
      <c r="G2484" s="2"/>
      <c r="H2484" s="2"/>
      <c r="I2484" s="2"/>
      <c r="J2484" s="2"/>
      <c r="K2484" s="2"/>
      <c r="L2484" s="2"/>
      <c r="M2484" s="2"/>
      <c r="N2484" s="2"/>
      <c r="O2484" s="2"/>
      <c r="P2484" s="82"/>
    </row>
    <row r="2485" spans="1:16" s="3" customFormat="1" x14ac:dyDescent="0.2">
      <c r="A2485" s="2"/>
      <c r="B2485" s="2"/>
      <c r="C2485" s="2"/>
      <c r="D2485" s="2"/>
      <c r="E2485" s="2"/>
      <c r="F2485" s="2"/>
      <c r="G2485" s="2"/>
      <c r="H2485" s="2"/>
      <c r="I2485" s="2"/>
      <c r="J2485" s="2"/>
      <c r="K2485" s="2"/>
      <c r="L2485" s="2"/>
      <c r="M2485" s="2"/>
      <c r="N2485" s="2"/>
      <c r="O2485" s="2"/>
      <c r="P2485" s="82"/>
    </row>
    <row r="2486" spans="1:16" s="3" customFormat="1" x14ac:dyDescent="0.2">
      <c r="A2486" s="2"/>
      <c r="B2486" s="2"/>
      <c r="C2486" s="2"/>
      <c r="D2486" s="2"/>
      <c r="E2486" s="2"/>
      <c r="F2486" s="2"/>
      <c r="G2486" s="2"/>
      <c r="H2486" s="2"/>
      <c r="I2486" s="2"/>
      <c r="J2486" s="2"/>
      <c r="K2486" s="2"/>
      <c r="L2486" s="2"/>
      <c r="M2486" s="2"/>
      <c r="N2486" s="2"/>
      <c r="O2486" s="2"/>
      <c r="P2486" s="82"/>
    </row>
    <row r="2487" spans="1:16" s="3" customFormat="1" x14ac:dyDescent="0.2">
      <c r="A2487" s="2"/>
      <c r="B2487" s="2"/>
      <c r="C2487" s="2"/>
      <c r="D2487" s="2"/>
      <c r="E2487" s="2"/>
      <c r="F2487" s="2"/>
      <c r="G2487" s="2"/>
      <c r="H2487" s="2"/>
      <c r="I2487" s="2"/>
      <c r="J2487" s="2"/>
      <c r="K2487" s="2"/>
      <c r="L2487" s="2"/>
      <c r="M2487" s="2"/>
      <c r="N2487" s="2"/>
      <c r="O2487" s="2"/>
      <c r="P2487" s="82"/>
    </row>
    <row r="2488" spans="1:16" s="3" customFormat="1" x14ac:dyDescent="0.2">
      <c r="A2488" s="2"/>
      <c r="B2488" s="2"/>
      <c r="C2488" s="2"/>
      <c r="D2488" s="2"/>
      <c r="E2488" s="2"/>
      <c r="F2488" s="2"/>
      <c r="G2488" s="2"/>
      <c r="H2488" s="2"/>
      <c r="I2488" s="2"/>
      <c r="J2488" s="2"/>
      <c r="K2488" s="2"/>
      <c r="L2488" s="2"/>
      <c r="M2488" s="2"/>
      <c r="N2488" s="2"/>
      <c r="O2488" s="2"/>
      <c r="P2488" s="82"/>
    </row>
    <row r="2489" spans="1:16" s="3" customFormat="1" x14ac:dyDescent="0.2">
      <c r="A2489" s="2"/>
      <c r="B2489" s="2"/>
      <c r="C2489" s="2"/>
      <c r="D2489" s="2"/>
      <c r="E2489" s="2"/>
      <c r="F2489" s="2"/>
      <c r="G2489" s="2"/>
      <c r="H2489" s="2"/>
      <c r="I2489" s="2"/>
      <c r="J2489" s="2"/>
      <c r="K2489" s="2"/>
      <c r="L2489" s="2"/>
      <c r="M2489" s="2"/>
      <c r="N2489" s="2"/>
      <c r="O2489" s="2"/>
      <c r="P2489" s="82"/>
    </row>
    <row r="2490" spans="1:16" s="3" customFormat="1" x14ac:dyDescent="0.2">
      <c r="A2490" s="2"/>
      <c r="B2490" s="2"/>
      <c r="C2490" s="2"/>
      <c r="D2490" s="2"/>
      <c r="E2490" s="2"/>
      <c r="F2490" s="2"/>
      <c r="G2490" s="2"/>
      <c r="H2490" s="2"/>
      <c r="I2490" s="2"/>
      <c r="J2490" s="2"/>
      <c r="K2490" s="2"/>
      <c r="L2490" s="2"/>
      <c r="M2490" s="2"/>
      <c r="N2490" s="2"/>
      <c r="O2490" s="2"/>
      <c r="P2490" s="82"/>
    </row>
    <row r="2491" spans="1:16" s="3" customFormat="1" x14ac:dyDescent="0.2">
      <c r="A2491" s="2"/>
      <c r="B2491" s="2"/>
      <c r="C2491" s="2"/>
      <c r="D2491" s="2"/>
      <c r="E2491" s="2"/>
      <c r="F2491" s="2"/>
      <c r="G2491" s="2"/>
      <c r="H2491" s="2"/>
      <c r="I2491" s="2"/>
      <c r="J2491" s="2"/>
      <c r="K2491" s="2"/>
      <c r="L2491" s="2"/>
      <c r="M2491" s="2"/>
      <c r="N2491" s="2"/>
      <c r="O2491" s="2"/>
      <c r="P2491" s="82"/>
    </row>
    <row r="2492" spans="1:16" s="3" customFormat="1" x14ac:dyDescent="0.2">
      <c r="A2492" s="2"/>
      <c r="B2492" s="2"/>
      <c r="C2492" s="2"/>
      <c r="D2492" s="2"/>
      <c r="E2492" s="2"/>
      <c r="F2492" s="2"/>
      <c r="G2492" s="2"/>
      <c r="H2492" s="2"/>
      <c r="I2492" s="2"/>
      <c r="J2492" s="2"/>
      <c r="K2492" s="2"/>
      <c r="L2492" s="2"/>
      <c r="M2492" s="2"/>
      <c r="N2492" s="2"/>
      <c r="O2492" s="2"/>
      <c r="P2492" s="82"/>
    </row>
    <row r="2493" spans="1:16" s="3" customFormat="1" x14ac:dyDescent="0.2">
      <c r="A2493" s="2"/>
      <c r="B2493" s="2"/>
      <c r="C2493" s="2"/>
      <c r="D2493" s="2"/>
      <c r="E2493" s="2"/>
      <c r="F2493" s="2"/>
      <c r="G2493" s="2"/>
      <c r="H2493" s="2"/>
      <c r="I2493" s="2"/>
      <c r="J2493" s="2"/>
      <c r="K2493" s="2"/>
      <c r="L2493" s="2"/>
      <c r="M2493" s="2"/>
      <c r="N2493" s="2"/>
      <c r="O2493" s="2"/>
      <c r="P2493" s="82"/>
    </row>
    <row r="2494" spans="1:16" s="3" customFormat="1" x14ac:dyDescent="0.2">
      <c r="A2494" s="2"/>
      <c r="B2494" s="2"/>
      <c r="C2494" s="2"/>
      <c r="D2494" s="2"/>
      <c r="E2494" s="2"/>
      <c r="F2494" s="2"/>
      <c r="G2494" s="2"/>
      <c r="H2494" s="2"/>
      <c r="I2494" s="2"/>
      <c r="J2494" s="2"/>
      <c r="K2494" s="2"/>
      <c r="L2494" s="2"/>
      <c r="M2494" s="2"/>
      <c r="N2494" s="2"/>
      <c r="O2494" s="2"/>
      <c r="P2494" s="82"/>
    </row>
    <row r="2495" spans="1:16" s="3" customFormat="1" x14ac:dyDescent="0.2">
      <c r="A2495" s="2"/>
      <c r="B2495" s="2"/>
      <c r="C2495" s="2"/>
      <c r="D2495" s="2"/>
      <c r="E2495" s="2"/>
      <c r="F2495" s="2"/>
      <c r="G2495" s="2"/>
      <c r="H2495" s="2"/>
      <c r="I2495" s="2"/>
      <c r="J2495" s="2"/>
      <c r="K2495" s="2"/>
      <c r="L2495" s="2"/>
      <c r="M2495" s="2"/>
      <c r="N2495" s="2"/>
      <c r="O2495" s="2"/>
      <c r="P2495" s="82"/>
    </row>
    <row r="2496" spans="1:16" s="3" customFormat="1" x14ac:dyDescent="0.2">
      <c r="A2496" s="2"/>
      <c r="B2496" s="2"/>
      <c r="C2496" s="2"/>
      <c r="D2496" s="2"/>
      <c r="E2496" s="2"/>
      <c r="F2496" s="2"/>
      <c r="G2496" s="2"/>
      <c r="H2496" s="2"/>
      <c r="I2496" s="2"/>
      <c r="J2496" s="2"/>
      <c r="K2496" s="2"/>
      <c r="L2496" s="2"/>
      <c r="M2496" s="2"/>
      <c r="N2496" s="2"/>
      <c r="O2496" s="2"/>
      <c r="P2496" s="82"/>
    </row>
    <row r="2497" spans="1:16" s="3" customFormat="1" x14ac:dyDescent="0.2">
      <c r="A2497" s="2"/>
      <c r="B2497" s="2"/>
      <c r="C2497" s="2"/>
      <c r="D2497" s="2"/>
      <c r="E2497" s="2"/>
      <c r="F2497" s="2"/>
      <c r="G2497" s="2"/>
      <c r="H2497" s="2"/>
      <c r="I2497" s="2"/>
      <c r="J2497" s="2"/>
      <c r="K2497" s="2"/>
      <c r="L2497" s="2"/>
      <c r="M2497" s="2"/>
      <c r="N2497" s="2"/>
      <c r="O2497" s="2"/>
      <c r="P2497" s="82"/>
    </row>
    <row r="2498" spans="1:16" s="3" customFormat="1" x14ac:dyDescent="0.2">
      <c r="A2498" s="2"/>
      <c r="B2498" s="2"/>
      <c r="C2498" s="2"/>
      <c r="D2498" s="2"/>
      <c r="E2498" s="2"/>
      <c r="F2498" s="2"/>
      <c r="G2498" s="2"/>
      <c r="H2498" s="2"/>
      <c r="I2498" s="2"/>
      <c r="J2498" s="2"/>
      <c r="K2498" s="2"/>
      <c r="L2498" s="2"/>
      <c r="M2498" s="2"/>
      <c r="N2498" s="2"/>
      <c r="O2498" s="2"/>
      <c r="P2498" s="82"/>
    </row>
    <row r="2499" spans="1:16" s="3" customFormat="1" x14ac:dyDescent="0.2">
      <c r="A2499" s="2"/>
      <c r="B2499" s="2"/>
      <c r="C2499" s="2"/>
      <c r="D2499" s="2"/>
      <c r="E2499" s="2"/>
      <c r="F2499" s="2"/>
      <c r="G2499" s="2"/>
      <c r="H2499" s="2"/>
      <c r="I2499" s="2"/>
      <c r="J2499" s="2"/>
      <c r="K2499" s="2"/>
      <c r="L2499" s="2"/>
      <c r="M2499" s="2"/>
      <c r="N2499" s="2"/>
      <c r="O2499" s="2"/>
      <c r="P2499" s="82"/>
    </row>
    <row r="2500" spans="1:16" s="3" customFormat="1" x14ac:dyDescent="0.2">
      <c r="A2500" s="2"/>
      <c r="B2500" s="2"/>
      <c r="C2500" s="2"/>
      <c r="D2500" s="2"/>
      <c r="E2500" s="2"/>
      <c r="F2500" s="2"/>
      <c r="G2500" s="2"/>
      <c r="H2500" s="2"/>
      <c r="I2500" s="2"/>
      <c r="J2500" s="2"/>
      <c r="K2500" s="2"/>
      <c r="L2500" s="2"/>
      <c r="M2500" s="2"/>
      <c r="N2500" s="2"/>
      <c r="O2500" s="2"/>
      <c r="P2500" s="82"/>
    </row>
    <row r="2501" spans="1:16" s="3" customFormat="1" x14ac:dyDescent="0.2">
      <c r="A2501" s="2"/>
      <c r="B2501" s="2"/>
      <c r="C2501" s="2"/>
      <c r="D2501" s="2"/>
      <c r="E2501" s="2"/>
      <c r="F2501" s="2"/>
      <c r="G2501" s="2"/>
      <c r="H2501" s="2"/>
      <c r="I2501" s="2"/>
      <c r="J2501" s="2"/>
      <c r="K2501" s="2"/>
      <c r="L2501" s="2"/>
      <c r="M2501" s="2"/>
      <c r="N2501" s="2"/>
      <c r="O2501" s="2"/>
      <c r="P2501" s="82"/>
    </row>
    <row r="2502" spans="1:16" s="3" customFormat="1" x14ac:dyDescent="0.2">
      <c r="A2502" s="2"/>
      <c r="B2502" s="2"/>
      <c r="C2502" s="2"/>
      <c r="D2502" s="2"/>
      <c r="E2502" s="2"/>
      <c r="F2502" s="2"/>
      <c r="G2502" s="2"/>
      <c r="H2502" s="2"/>
      <c r="I2502" s="2"/>
      <c r="J2502" s="2"/>
      <c r="K2502" s="2"/>
      <c r="L2502" s="2"/>
      <c r="M2502" s="2"/>
      <c r="N2502" s="2"/>
      <c r="O2502" s="2"/>
      <c r="P2502" s="82"/>
    </row>
    <row r="2503" spans="1:16" s="3" customFormat="1" x14ac:dyDescent="0.2">
      <c r="A2503" s="2"/>
      <c r="B2503" s="2"/>
      <c r="C2503" s="2"/>
      <c r="D2503" s="2"/>
      <c r="E2503" s="2"/>
      <c r="F2503" s="2"/>
      <c r="G2503" s="2"/>
      <c r="H2503" s="2"/>
      <c r="I2503" s="2"/>
      <c r="J2503" s="2"/>
      <c r="K2503" s="2"/>
      <c r="L2503" s="2"/>
      <c r="M2503" s="2"/>
      <c r="N2503" s="2"/>
      <c r="O2503" s="2"/>
      <c r="P2503" s="82"/>
    </row>
    <row r="2504" spans="1:16" s="3" customFormat="1" x14ac:dyDescent="0.2">
      <c r="A2504" s="2"/>
      <c r="B2504" s="2"/>
      <c r="C2504" s="2"/>
      <c r="D2504" s="2"/>
      <c r="E2504" s="2"/>
      <c r="F2504" s="2"/>
      <c r="G2504" s="2"/>
      <c r="H2504" s="2"/>
      <c r="I2504" s="2"/>
      <c r="J2504" s="2"/>
      <c r="K2504" s="2"/>
      <c r="L2504" s="2"/>
      <c r="M2504" s="2"/>
      <c r="N2504" s="2"/>
      <c r="O2504" s="2"/>
      <c r="P2504" s="82"/>
    </row>
    <row r="2505" spans="1:16" s="3" customFormat="1" x14ac:dyDescent="0.2">
      <c r="A2505" s="2"/>
      <c r="B2505" s="2"/>
      <c r="C2505" s="2"/>
      <c r="D2505" s="2"/>
      <c r="E2505" s="2"/>
      <c r="F2505" s="2"/>
      <c r="G2505" s="2"/>
      <c r="H2505" s="2"/>
      <c r="I2505" s="2"/>
      <c r="J2505" s="2"/>
      <c r="K2505" s="2"/>
      <c r="L2505" s="2"/>
      <c r="M2505" s="2"/>
      <c r="N2505" s="2"/>
      <c r="O2505" s="2"/>
      <c r="P2505" s="82"/>
    </row>
    <row r="2506" spans="1:16" s="3" customFormat="1" x14ac:dyDescent="0.2">
      <c r="A2506" s="2"/>
      <c r="B2506" s="2"/>
      <c r="C2506" s="2"/>
      <c r="D2506" s="2"/>
      <c r="E2506" s="2"/>
      <c r="F2506" s="2"/>
      <c r="G2506" s="2"/>
      <c r="H2506" s="2"/>
      <c r="I2506" s="2"/>
      <c r="J2506" s="2"/>
      <c r="K2506" s="2"/>
      <c r="L2506" s="2"/>
      <c r="M2506" s="2"/>
      <c r="N2506" s="2"/>
      <c r="O2506" s="2"/>
      <c r="P2506" s="82"/>
    </row>
    <row r="2507" spans="1:16" s="3" customFormat="1" x14ac:dyDescent="0.2">
      <c r="A2507" s="2"/>
      <c r="B2507" s="2"/>
      <c r="C2507" s="2"/>
      <c r="D2507" s="2"/>
      <c r="E2507" s="2"/>
      <c r="F2507" s="2"/>
      <c r="G2507" s="2"/>
      <c r="H2507" s="2"/>
      <c r="I2507" s="2"/>
      <c r="J2507" s="2"/>
      <c r="K2507" s="2"/>
      <c r="L2507" s="2"/>
      <c r="M2507" s="2"/>
      <c r="N2507" s="2"/>
      <c r="O2507" s="2"/>
      <c r="P2507" s="82"/>
    </row>
    <row r="2508" spans="1:16" s="3" customFormat="1" x14ac:dyDescent="0.2">
      <c r="A2508" s="2"/>
      <c r="B2508" s="2"/>
      <c r="C2508" s="2"/>
      <c r="D2508" s="2"/>
      <c r="E2508" s="2"/>
      <c r="F2508" s="2"/>
      <c r="G2508" s="2"/>
      <c r="H2508" s="2"/>
      <c r="I2508" s="2"/>
      <c r="J2508" s="2"/>
      <c r="K2508" s="2"/>
      <c r="L2508" s="2"/>
      <c r="M2508" s="2"/>
      <c r="N2508" s="2"/>
      <c r="O2508" s="2"/>
      <c r="P2508" s="82"/>
    </row>
    <row r="2509" spans="1:16" s="3" customFormat="1" x14ac:dyDescent="0.2">
      <c r="A2509" s="2"/>
      <c r="B2509" s="2"/>
      <c r="C2509" s="2"/>
      <c r="D2509" s="2"/>
      <c r="E2509" s="2"/>
      <c r="F2509" s="2"/>
      <c r="G2509" s="2"/>
      <c r="H2509" s="2"/>
      <c r="I2509" s="2"/>
      <c r="J2509" s="2"/>
      <c r="K2509" s="2"/>
      <c r="L2509" s="2"/>
      <c r="M2509" s="2"/>
      <c r="N2509" s="2"/>
      <c r="O2509" s="2"/>
      <c r="P2509" s="82"/>
    </row>
    <row r="2510" spans="1:16" s="3" customFormat="1" x14ac:dyDescent="0.2">
      <c r="A2510" s="2"/>
      <c r="B2510" s="2"/>
      <c r="C2510" s="2"/>
      <c r="D2510" s="2"/>
      <c r="E2510" s="2"/>
      <c r="F2510" s="2"/>
      <c r="G2510" s="2"/>
      <c r="H2510" s="2"/>
      <c r="I2510" s="2"/>
      <c r="J2510" s="2"/>
      <c r="K2510" s="2"/>
      <c r="L2510" s="2"/>
      <c r="M2510" s="2"/>
      <c r="N2510" s="2"/>
      <c r="O2510" s="2"/>
      <c r="P2510" s="82"/>
    </row>
    <row r="2511" spans="1:16" s="3" customFormat="1" x14ac:dyDescent="0.2">
      <c r="A2511" s="2"/>
      <c r="B2511" s="2"/>
      <c r="C2511" s="2"/>
      <c r="D2511" s="2"/>
      <c r="E2511" s="2"/>
      <c r="F2511" s="2"/>
      <c r="G2511" s="2"/>
      <c r="H2511" s="2"/>
      <c r="I2511" s="2"/>
      <c r="J2511" s="2"/>
      <c r="K2511" s="2"/>
      <c r="L2511" s="2"/>
      <c r="M2511" s="2"/>
      <c r="N2511" s="2"/>
      <c r="O2511" s="2"/>
      <c r="P2511" s="82"/>
    </row>
    <row r="2512" spans="1:16" s="3" customFormat="1" x14ac:dyDescent="0.2">
      <c r="A2512" s="2"/>
      <c r="B2512" s="2"/>
      <c r="C2512" s="2"/>
      <c r="D2512" s="2"/>
      <c r="E2512" s="2"/>
      <c r="F2512" s="2"/>
      <c r="G2512" s="2"/>
      <c r="H2512" s="2"/>
      <c r="I2512" s="2"/>
      <c r="J2512" s="2"/>
      <c r="K2512" s="2"/>
      <c r="L2512" s="2"/>
      <c r="M2512" s="2"/>
      <c r="N2512" s="2"/>
      <c r="O2512" s="2"/>
      <c r="P2512" s="82"/>
    </row>
    <row r="2513" spans="1:16" s="3" customFormat="1" x14ac:dyDescent="0.2">
      <c r="A2513" s="2"/>
      <c r="B2513" s="2"/>
      <c r="C2513" s="2"/>
      <c r="D2513" s="2"/>
      <c r="E2513" s="2"/>
      <c r="F2513" s="2"/>
      <c r="G2513" s="2"/>
      <c r="H2513" s="2"/>
      <c r="I2513" s="2"/>
      <c r="J2513" s="2"/>
      <c r="K2513" s="2"/>
      <c r="L2513" s="2"/>
      <c r="M2513" s="2"/>
      <c r="N2513" s="2"/>
      <c r="O2513" s="2"/>
      <c r="P2513" s="82"/>
    </row>
    <row r="2514" spans="1:16" s="3" customFormat="1" x14ac:dyDescent="0.2">
      <c r="A2514" s="2"/>
      <c r="B2514" s="2"/>
      <c r="C2514" s="2"/>
      <c r="D2514" s="2"/>
      <c r="E2514" s="2"/>
      <c r="F2514" s="2"/>
      <c r="G2514" s="2"/>
      <c r="H2514" s="2"/>
      <c r="I2514" s="2"/>
      <c r="J2514" s="2"/>
      <c r="K2514" s="2"/>
      <c r="L2514" s="2"/>
      <c r="M2514" s="2"/>
      <c r="N2514" s="2"/>
      <c r="O2514" s="2"/>
      <c r="P2514" s="82"/>
    </row>
    <row r="2515" spans="1:16" s="3" customFormat="1" x14ac:dyDescent="0.2">
      <c r="A2515" s="2"/>
      <c r="B2515" s="2"/>
      <c r="C2515" s="2"/>
      <c r="D2515" s="2"/>
      <c r="E2515" s="2"/>
      <c r="F2515" s="2"/>
      <c r="G2515" s="2"/>
      <c r="H2515" s="2"/>
      <c r="I2515" s="2"/>
      <c r="J2515" s="2"/>
      <c r="K2515" s="2"/>
      <c r="L2515" s="2"/>
      <c r="M2515" s="2"/>
      <c r="N2515" s="2"/>
      <c r="O2515" s="2"/>
      <c r="P2515" s="82"/>
    </row>
    <row r="2516" spans="1:16" s="3" customFormat="1" x14ac:dyDescent="0.2">
      <c r="A2516" s="2"/>
      <c r="B2516" s="2"/>
      <c r="C2516" s="2"/>
      <c r="D2516" s="2"/>
      <c r="E2516" s="2"/>
      <c r="F2516" s="2"/>
      <c r="G2516" s="2"/>
      <c r="H2516" s="2"/>
      <c r="I2516" s="2"/>
      <c r="J2516" s="2"/>
      <c r="K2516" s="2"/>
      <c r="L2516" s="2"/>
      <c r="M2516" s="2"/>
      <c r="N2516" s="2"/>
      <c r="O2516" s="2"/>
      <c r="P2516" s="82"/>
    </row>
    <row r="2517" spans="1:16" s="3" customFormat="1" x14ac:dyDescent="0.2">
      <c r="A2517" s="2"/>
      <c r="B2517" s="2"/>
      <c r="C2517" s="2"/>
      <c r="D2517" s="2"/>
      <c r="E2517" s="2"/>
      <c r="F2517" s="2"/>
      <c r="G2517" s="2"/>
      <c r="H2517" s="2"/>
      <c r="I2517" s="2"/>
      <c r="J2517" s="2"/>
      <c r="K2517" s="2"/>
      <c r="L2517" s="2"/>
      <c r="M2517" s="2"/>
      <c r="N2517" s="2"/>
      <c r="O2517" s="2"/>
      <c r="P2517" s="82"/>
    </row>
    <row r="2518" spans="1:16" s="3" customFormat="1" x14ac:dyDescent="0.2">
      <c r="A2518" s="2"/>
      <c r="B2518" s="2"/>
      <c r="C2518" s="2"/>
      <c r="D2518" s="2"/>
      <c r="E2518" s="2"/>
      <c r="F2518" s="2"/>
      <c r="G2518" s="2"/>
      <c r="H2518" s="2"/>
      <c r="I2518" s="2"/>
      <c r="J2518" s="2"/>
      <c r="K2518" s="2"/>
      <c r="L2518" s="2"/>
      <c r="M2518" s="2"/>
      <c r="N2518" s="2"/>
      <c r="O2518" s="2"/>
      <c r="P2518" s="82"/>
    </row>
    <row r="2519" spans="1:16" s="3" customFormat="1" x14ac:dyDescent="0.2">
      <c r="A2519" s="2"/>
      <c r="B2519" s="2"/>
      <c r="C2519" s="2"/>
      <c r="D2519" s="2"/>
      <c r="E2519" s="2"/>
      <c r="F2519" s="2"/>
      <c r="G2519" s="2"/>
      <c r="H2519" s="2"/>
      <c r="I2519" s="2"/>
      <c r="J2519" s="2"/>
      <c r="K2519" s="2"/>
      <c r="L2519" s="2"/>
      <c r="M2519" s="2"/>
      <c r="N2519" s="2"/>
      <c r="O2519" s="2"/>
      <c r="P2519" s="82"/>
    </row>
    <row r="2520" spans="1:16" s="3" customFormat="1" x14ac:dyDescent="0.2">
      <c r="A2520" s="2"/>
      <c r="B2520" s="2"/>
      <c r="C2520" s="2"/>
      <c r="D2520" s="2"/>
      <c r="E2520" s="2"/>
      <c r="F2520" s="2"/>
      <c r="G2520" s="2"/>
      <c r="H2520" s="2"/>
      <c r="I2520" s="2"/>
      <c r="J2520" s="2"/>
      <c r="K2520" s="2"/>
      <c r="L2520" s="2"/>
      <c r="M2520" s="2"/>
      <c r="N2520" s="2"/>
      <c r="O2520" s="2"/>
      <c r="P2520" s="82"/>
    </row>
    <row r="2521" spans="1:16" s="3" customFormat="1" x14ac:dyDescent="0.2">
      <c r="A2521" s="2"/>
      <c r="B2521" s="2"/>
      <c r="C2521" s="2"/>
      <c r="D2521" s="2"/>
      <c r="E2521" s="2"/>
      <c r="F2521" s="2"/>
      <c r="G2521" s="2"/>
      <c r="H2521" s="2"/>
      <c r="I2521" s="2"/>
      <c r="J2521" s="2"/>
      <c r="K2521" s="2"/>
      <c r="L2521" s="2"/>
      <c r="M2521" s="2"/>
      <c r="N2521" s="2"/>
      <c r="O2521" s="2"/>
      <c r="P2521" s="82"/>
    </row>
    <row r="2522" spans="1:16" s="3" customFormat="1" x14ac:dyDescent="0.2">
      <c r="A2522" s="2"/>
      <c r="B2522" s="2"/>
      <c r="C2522" s="2"/>
      <c r="D2522" s="2"/>
      <c r="E2522" s="2"/>
      <c r="F2522" s="2"/>
      <c r="G2522" s="2"/>
      <c r="H2522" s="2"/>
      <c r="I2522" s="2"/>
      <c r="J2522" s="2"/>
      <c r="K2522" s="2"/>
      <c r="L2522" s="2"/>
      <c r="M2522" s="2"/>
      <c r="N2522" s="2"/>
      <c r="O2522" s="2"/>
      <c r="P2522" s="82"/>
    </row>
    <row r="2523" spans="1:16" s="3" customFormat="1" x14ac:dyDescent="0.2">
      <c r="A2523" s="2"/>
      <c r="B2523" s="2"/>
      <c r="C2523" s="2"/>
      <c r="D2523" s="2"/>
      <c r="E2523" s="2"/>
      <c r="F2523" s="2"/>
      <c r="G2523" s="2"/>
      <c r="H2523" s="2"/>
      <c r="I2523" s="2"/>
      <c r="J2523" s="2"/>
      <c r="K2523" s="2"/>
      <c r="L2523" s="2"/>
      <c r="M2523" s="2"/>
      <c r="N2523" s="2"/>
      <c r="O2523" s="2"/>
      <c r="P2523" s="82"/>
    </row>
    <row r="2524" spans="1:16" s="3" customFormat="1" x14ac:dyDescent="0.2">
      <c r="A2524" s="2"/>
      <c r="B2524" s="2"/>
      <c r="C2524" s="2"/>
      <c r="D2524" s="2"/>
      <c r="E2524" s="2"/>
      <c r="F2524" s="2"/>
      <c r="G2524" s="2"/>
      <c r="H2524" s="2"/>
      <c r="I2524" s="2"/>
      <c r="J2524" s="2"/>
      <c r="K2524" s="2"/>
      <c r="L2524" s="2"/>
      <c r="M2524" s="2"/>
      <c r="N2524" s="2"/>
      <c r="O2524" s="2"/>
      <c r="P2524" s="82"/>
    </row>
    <row r="2525" spans="1:16" s="3" customFormat="1" x14ac:dyDescent="0.2">
      <c r="A2525" s="2"/>
      <c r="B2525" s="2"/>
      <c r="C2525" s="2"/>
      <c r="D2525" s="2"/>
      <c r="E2525" s="2"/>
      <c r="F2525" s="2"/>
      <c r="G2525" s="2"/>
      <c r="H2525" s="2"/>
      <c r="I2525" s="2"/>
      <c r="J2525" s="2"/>
      <c r="K2525" s="2"/>
      <c r="L2525" s="2"/>
      <c r="M2525" s="2"/>
      <c r="N2525" s="2"/>
      <c r="O2525" s="2"/>
      <c r="P2525" s="82"/>
    </row>
    <row r="2526" spans="1:16" s="3" customFormat="1" x14ac:dyDescent="0.2">
      <c r="A2526" s="2"/>
      <c r="B2526" s="2"/>
      <c r="C2526" s="2"/>
      <c r="D2526" s="2"/>
      <c r="E2526" s="2"/>
      <c r="F2526" s="2"/>
      <c r="G2526" s="2"/>
      <c r="H2526" s="2"/>
      <c r="I2526" s="2"/>
      <c r="J2526" s="2"/>
      <c r="K2526" s="2"/>
      <c r="L2526" s="2"/>
      <c r="M2526" s="2"/>
      <c r="N2526" s="2"/>
      <c r="O2526" s="2"/>
      <c r="P2526" s="82"/>
    </row>
    <row r="2527" spans="1:16" s="3" customFormat="1" x14ac:dyDescent="0.2">
      <c r="A2527" s="2"/>
      <c r="B2527" s="2"/>
      <c r="C2527" s="2"/>
      <c r="D2527" s="2"/>
      <c r="E2527" s="2"/>
      <c r="F2527" s="2"/>
      <c r="G2527" s="2"/>
      <c r="H2527" s="2"/>
      <c r="I2527" s="2"/>
      <c r="J2527" s="2"/>
      <c r="K2527" s="2"/>
      <c r="L2527" s="2"/>
      <c r="M2527" s="2"/>
      <c r="N2527" s="2"/>
      <c r="O2527" s="2"/>
      <c r="P2527" s="82"/>
    </row>
    <row r="2528" spans="1:16" s="3" customFormat="1" x14ac:dyDescent="0.2">
      <c r="A2528" s="2"/>
      <c r="B2528" s="2"/>
      <c r="C2528" s="2"/>
      <c r="D2528" s="2"/>
      <c r="E2528" s="2"/>
      <c r="F2528" s="2"/>
      <c r="G2528" s="2"/>
      <c r="H2528" s="2"/>
      <c r="I2528" s="2"/>
      <c r="J2528" s="2"/>
      <c r="K2528" s="2"/>
      <c r="L2528" s="2"/>
      <c r="M2528" s="2"/>
      <c r="N2528" s="2"/>
      <c r="O2528" s="2"/>
      <c r="P2528" s="82"/>
    </row>
    <row r="2529" spans="1:16" s="3" customFormat="1" x14ac:dyDescent="0.2">
      <c r="A2529" s="2"/>
      <c r="B2529" s="2"/>
      <c r="C2529" s="2"/>
      <c r="D2529" s="2"/>
      <c r="E2529" s="2"/>
      <c r="F2529" s="2"/>
      <c r="G2529" s="2"/>
      <c r="H2529" s="2"/>
      <c r="I2529" s="2"/>
      <c r="J2529" s="2"/>
      <c r="K2529" s="2"/>
      <c r="L2529" s="2"/>
      <c r="M2529" s="2"/>
      <c r="N2529" s="2"/>
      <c r="O2529" s="2"/>
      <c r="P2529" s="82"/>
    </row>
    <row r="2530" spans="1:16" s="3" customFormat="1" x14ac:dyDescent="0.2">
      <c r="A2530" s="2"/>
      <c r="B2530" s="2"/>
      <c r="C2530" s="2"/>
      <c r="D2530" s="2"/>
      <c r="E2530" s="2"/>
      <c r="F2530" s="2"/>
      <c r="G2530" s="2"/>
      <c r="H2530" s="2"/>
      <c r="I2530" s="2"/>
      <c r="J2530" s="2"/>
      <c r="K2530" s="2"/>
      <c r="L2530" s="2"/>
      <c r="M2530" s="2"/>
      <c r="N2530" s="2"/>
      <c r="O2530" s="2"/>
      <c r="P2530" s="82"/>
    </row>
    <row r="2531" spans="1:16" s="3" customFormat="1" x14ac:dyDescent="0.2">
      <c r="A2531" s="2"/>
      <c r="B2531" s="2"/>
      <c r="C2531" s="2"/>
      <c r="D2531" s="2"/>
      <c r="E2531" s="2"/>
      <c r="F2531" s="2"/>
      <c r="G2531" s="2"/>
      <c r="H2531" s="2"/>
      <c r="I2531" s="2"/>
      <c r="J2531" s="2"/>
      <c r="K2531" s="2"/>
      <c r="L2531" s="2"/>
      <c r="M2531" s="2"/>
      <c r="N2531" s="2"/>
      <c r="O2531" s="2"/>
      <c r="P2531" s="82"/>
    </row>
    <row r="2532" spans="1:16" s="3" customFormat="1" x14ac:dyDescent="0.2">
      <c r="A2532" s="2"/>
      <c r="B2532" s="2"/>
      <c r="C2532" s="2"/>
      <c r="D2532" s="2"/>
      <c r="E2532" s="2"/>
      <c r="F2532" s="2"/>
      <c r="G2532" s="2"/>
      <c r="H2532" s="2"/>
      <c r="I2532" s="2"/>
      <c r="J2532" s="2"/>
      <c r="K2532" s="2"/>
      <c r="L2532" s="2"/>
      <c r="M2532" s="2"/>
      <c r="N2532" s="2"/>
      <c r="O2532" s="2"/>
      <c r="P2532" s="82"/>
    </row>
    <row r="2533" spans="1:16" s="3" customFormat="1" x14ac:dyDescent="0.2">
      <c r="A2533" s="2"/>
      <c r="B2533" s="2"/>
      <c r="C2533" s="2"/>
      <c r="D2533" s="2"/>
      <c r="E2533" s="2"/>
      <c r="F2533" s="2"/>
      <c r="G2533" s="2"/>
      <c r="H2533" s="2"/>
      <c r="I2533" s="2"/>
      <c r="J2533" s="2"/>
      <c r="K2533" s="2"/>
      <c r="L2533" s="2"/>
      <c r="M2533" s="2"/>
      <c r="N2533" s="2"/>
      <c r="O2533" s="2"/>
      <c r="P2533" s="82"/>
    </row>
    <row r="2534" spans="1:16" s="3" customFormat="1" x14ac:dyDescent="0.2">
      <c r="A2534" s="2"/>
      <c r="B2534" s="2"/>
      <c r="C2534" s="2"/>
      <c r="D2534" s="2"/>
      <c r="E2534" s="2"/>
      <c r="F2534" s="2"/>
      <c r="G2534" s="2"/>
      <c r="H2534" s="2"/>
      <c r="I2534" s="2"/>
      <c r="J2534" s="2"/>
      <c r="K2534" s="2"/>
      <c r="L2534" s="2"/>
      <c r="M2534" s="2"/>
      <c r="N2534" s="2"/>
      <c r="O2534" s="2"/>
      <c r="P2534" s="82"/>
    </row>
    <row r="2535" spans="1:16" s="3" customFormat="1" x14ac:dyDescent="0.2">
      <c r="A2535" s="2"/>
      <c r="B2535" s="2"/>
      <c r="C2535" s="2"/>
      <c r="D2535" s="2"/>
      <c r="E2535" s="2"/>
      <c r="F2535" s="2"/>
      <c r="G2535" s="2"/>
      <c r="H2535" s="2"/>
      <c r="I2535" s="2"/>
      <c r="J2535" s="2"/>
      <c r="K2535" s="2"/>
      <c r="L2535" s="2"/>
      <c r="M2535" s="2"/>
      <c r="N2535" s="2"/>
      <c r="O2535" s="2"/>
      <c r="P2535" s="82"/>
    </row>
    <row r="2536" spans="1:16" s="3" customFormat="1" x14ac:dyDescent="0.2">
      <c r="A2536" s="2"/>
      <c r="B2536" s="2"/>
      <c r="C2536" s="2"/>
      <c r="D2536" s="2"/>
      <c r="E2536" s="2"/>
      <c r="F2536" s="2"/>
      <c r="G2536" s="2"/>
      <c r="H2536" s="2"/>
      <c r="I2536" s="2"/>
      <c r="J2536" s="2"/>
      <c r="K2536" s="2"/>
      <c r="L2536" s="2"/>
      <c r="M2536" s="2"/>
      <c r="N2536" s="2"/>
      <c r="O2536" s="2"/>
      <c r="P2536" s="82"/>
    </row>
    <row r="2537" spans="1:16" s="3" customFormat="1" x14ac:dyDescent="0.2">
      <c r="A2537" s="2"/>
      <c r="B2537" s="2"/>
      <c r="C2537" s="2"/>
      <c r="D2537" s="2"/>
      <c r="E2537" s="2"/>
      <c r="F2537" s="2"/>
      <c r="G2537" s="2"/>
      <c r="H2537" s="2"/>
      <c r="I2537" s="2"/>
      <c r="J2537" s="2"/>
      <c r="K2537" s="2"/>
      <c r="L2537" s="2"/>
      <c r="M2537" s="2"/>
      <c r="N2537" s="2"/>
      <c r="O2537" s="2"/>
      <c r="P2537" s="82"/>
    </row>
    <row r="2538" spans="1:16" s="3" customFormat="1" x14ac:dyDescent="0.2">
      <c r="A2538" s="2"/>
      <c r="B2538" s="2"/>
      <c r="C2538" s="2"/>
      <c r="D2538" s="2"/>
      <c r="E2538" s="2"/>
      <c r="F2538" s="2"/>
      <c r="G2538" s="2"/>
      <c r="H2538" s="2"/>
      <c r="I2538" s="2"/>
      <c r="J2538" s="2"/>
      <c r="K2538" s="2"/>
      <c r="L2538" s="2"/>
      <c r="M2538" s="2"/>
      <c r="N2538" s="2"/>
      <c r="O2538" s="2"/>
      <c r="P2538" s="82"/>
    </row>
    <row r="2539" spans="1:16" s="3" customFormat="1" x14ac:dyDescent="0.2">
      <c r="A2539" s="2"/>
      <c r="B2539" s="2"/>
      <c r="C2539" s="2"/>
      <c r="D2539" s="2"/>
      <c r="E2539" s="2"/>
      <c r="F2539" s="2"/>
      <c r="G2539" s="2"/>
      <c r="H2539" s="2"/>
      <c r="I2539" s="2"/>
      <c r="J2539" s="2"/>
      <c r="K2539" s="2"/>
      <c r="L2539" s="2"/>
      <c r="M2539" s="2"/>
      <c r="N2539" s="2"/>
      <c r="O2539" s="2"/>
      <c r="P2539" s="82"/>
    </row>
    <row r="2540" spans="1:16" s="3" customFormat="1" x14ac:dyDescent="0.2">
      <c r="A2540" s="2"/>
      <c r="B2540" s="2"/>
      <c r="C2540" s="2"/>
      <c r="D2540" s="2"/>
      <c r="E2540" s="2"/>
      <c r="F2540" s="2"/>
      <c r="G2540" s="2"/>
      <c r="H2540" s="2"/>
      <c r="I2540" s="2"/>
      <c r="J2540" s="2"/>
      <c r="K2540" s="2"/>
      <c r="L2540" s="2"/>
      <c r="M2540" s="2"/>
      <c r="N2540" s="2"/>
      <c r="O2540" s="2"/>
      <c r="P2540" s="82"/>
    </row>
    <row r="2541" spans="1:16" s="3" customFormat="1" x14ac:dyDescent="0.2">
      <c r="A2541" s="2"/>
      <c r="B2541" s="2"/>
      <c r="C2541" s="2"/>
      <c r="D2541" s="2"/>
      <c r="E2541" s="2"/>
      <c r="F2541" s="2"/>
      <c r="G2541" s="2"/>
      <c r="H2541" s="2"/>
      <c r="I2541" s="2"/>
      <c r="J2541" s="2"/>
      <c r="K2541" s="2"/>
      <c r="L2541" s="2"/>
      <c r="M2541" s="2"/>
      <c r="N2541" s="2"/>
      <c r="O2541" s="2"/>
      <c r="P2541" s="82"/>
    </row>
    <row r="2542" spans="1:16" s="3" customFormat="1" x14ac:dyDescent="0.2">
      <c r="A2542" s="2"/>
      <c r="B2542" s="2"/>
      <c r="C2542" s="2"/>
      <c r="D2542" s="2"/>
      <c r="E2542" s="2"/>
      <c r="F2542" s="2"/>
      <c r="G2542" s="2"/>
      <c r="H2542" s="2"/>
      <c r="I2542" s="2"/>
      <c r="J2542" s="2"/>
      <c r="K2542" s="2"/>
      <c r="L2542" s="2"/>
      <c r="M2542" s="2"/>
      <c r="N2542" s="2"/>
      <c r="O2542" s="2"/>
      <c r="P2542" s="82"/>
    </row>
    <row r="2543" spans="1:16" s="3" customFormat="1" x14ac:dyDescent="0.2">
      <c r="A2543" s="2"/>
      <c r="B2543" s="2"/>
      <c r="C2543" s="2"/>
      <c r="D2543" s="2"/>
      <c r="E2543" s="2"/>
      <c r="F2543" s="2"/>
      <c r="G2543" s="2"/>
      <c r="H2543" s="2"/>
      <c r="I2543" s="2"/>
      <c r="J2543" s="2"/>
      <c r="K2543" s="2"/>
      <c r="L2543" s="2"/>
      <c r="M2543" s="2"/>
      <c r="N2543" s="2"/>
      <c r="O2543" s="2"/>
      <c r="P2543" s="82"/>
    </row>
    <row r="2544" spans="1:16" s="3" customFormat="1" x14ac:dyDescent="0.2">
      <c r="A2544" s="2"/>
      <c r="B2544" s="2"/>
      <c r="C2544" s="2"/>
      <c r="D2544" s="2"/>
      <c r="E2544" s="2"/>
      <c r="F2544" s="2"/>
      <c r="G2544" s="2"/>
      <c r="H2544" s="2"/>
      <c r="I2544" s="2"/>
      <c r="J2544" s="2"/>
      <c r="K2544" s="2"/>
      <c r="L2544" s="2"/>
      <c r="M2544" s="2"/>
      <c r="N2544" s="2"/>
      <c r="O2544" s="2"/>
      <c r="P2544" s="82"/>
    </row>
    <row r="2545" spans="1:16" s="3" customFormat="1" x14ac:dyDescent="0.2">
      <c r="A2545" s="2"/>
      <c r="B2545" s="2"/>
      <c r="C2545" s="2"/>
      <c r="D2545" s="2"/>
      <c r="E2545" s="2"/>
      <c r="F2545" s="2"/>
      <c r="G2545" s="2"/>
      <c r="H2545" s="2"/>
      <c r="I2545" s="2"/>
      <c r="J2545" s="2"/>
      <c r="K2545" s="2"/>
      <c r="L2545" s="2"/>
      <c r="M2545" s="2"/>
      <c r="N2545" s="2"/>
      <c r="O2545" s="2"/>
      <c r="P2545" s="82"/>
    </row>
    <row r="2546" spans="1:16" s="3" customFormat="1" x14ac:dyDescent="0.2">
      <c r="A2546" s="2"/>
      <c r="B2546" s="2"/>
      <c r="C2546" s="2"/>
      <c r="D2546" s="2"/>
      <c r="E2546" s="2"/>
      <c r="F2546" s="2"/>
      <c r="G2546" s="2"/>
      <c r="H2546" s="2"/>
      <c r="I2546" s="2"/>
      <c r="J2546" s="2"/>
      <c r="K2546" s="2"/>
      <c r="L2546" s="2"/>
      <c r="M2546" s="2"/>
      <c r="N2546" s="2"/>
      <c r="O2546" s="2"/>
      <c r="P2546" s="82"/>
    </row>
    <row r="2547" spans="1:16" s="3" customFormat="1" x14ac:dyDescent="0.2">
      <c r="A2547" s="2"/>
      <c r="B2547" s="2"/>
      <c r="C2547" s="2"/>
      <c r="D2547" s="2"/>
      <c r="E2547" s="2"/>
      <c r="F2547" s="2"/>
      <c r="G2547" s="2"/>
      <c r="H2547" s="2"/>
      <c r="I2547" s="2"/>
      <c r="J2547" s="2"/>
      <c r="K2547" s="2"/>
      <c r="L2547" s="2"/>
      <c r="M2547" s="2"/>
      <c r="N2547" s="2"/>
      <c r="O2547" s="2"/>
      <c r="P2547" s="82"/>
    </row>
    <row r="2548" spans="1:16" s="3" customFormat="1" x14ac:dyDescent="0.2">
      <c r="A2548" s="2"/>
      <c r="B2548" s="2"/>
      <c r="C2548" s="2"/>
      <c r="D2548" s="2"/>
      <c r="E2548" s="2"/>
      <c r="F2548" s="2"/>
      <c r="G2548" s="2"/>
      <c r="H2548" s="2"/>
      <c r="I2548" s="2"/>
      <c r="J2548" s="2"/>
      <c r="K2548" s="2"/>
      <c r="L2548" s="2"/>
      <c r="M2548" s="2"/>
      <c r="N2548" s="2"/>
      <c r="O2548" s="2"/>
      <c r="P2548" s="82"/>
    </row>
    <row r="2549" spans="1:16" s="3" customFormat="1" x14ac:dyDescent="0.2">
      <c r="A2549" s="2"/>
      <c r="B2549" s="2"/>
      <c r="C2549" s="2"/>
      <c r="D2549" s="2"/>
      <c r="E2549" s="2"/>
      <c r="F2549" s="2"/>
      <c r="G2549" s="2"/>
      <c r="H2549" s="2"/>
      <c r="I2549" s="2"/>
      <c r="J2549" s="2"/>
      <c r="K2549" s="2"/>
      <c r="L2549" s="2"/>
      <c r="M2549" s="2"/>
      <c r="N2549" s="2"/>
      <c r="O2549" s="2"/>
      <c r="P2549" s="82"/>
    </row>
    <row r="2550" spans="1:16" s="3" customFormat="1" x14ac:dyDescent="0.2">
      <c r="A2550" s="2"/>
      <c r="B2550" s="2"/>
      <c r="C2550" s="2"/>
      <c r="D2550" s="2"/>
      <c r="E2550" s="2"/>
      <c r="F2550" s="2"/>
      <c r="G2550" s="2"/>
      <c r="H2550" s="2"/>
      <c r="I2550" s="2"/>
      <c r="J2550" s="2"/>
      <c r="K2550" s="2"/>
      <c r="L2550" s="2"/>
      <c r="M2550" s="2"/>
      <c r="N2550" s="2"/>
      <c r="O2550" s="2"/>
      <c r="P2550" s="82"/>
    </row>
    <row r="2551" spans="1:16" s="3" customFormat="1" x14ac:dyDescent="0.2">
      <c r="A2551" s="2"/>
      <c r="B2551" s="2"/>
      <c r="C2551" s="2"/>
      <c r="D2551" s="2"/>
      <c r="E2551" s="2"/>
      <c r="F2551" s="2"/>
      <c r="G2551" s="2"/>
      <c r="H2551" s="2"/>
      <c r="I2551" s="2"/>
      <c r="J2551" s="2"/>
      <c r="K2551" s="2"/>
      <c r="L2551" s="2"/>
      <c r="M2551" s="2"/>
      <c r="N2551" s="2"/>
      <c r="O2551" s="2"/>
      <c r="P2551" s="82"/>
    </row>
    <row r="2552" spans="1:16" s="3" customFormat="1" x14ac:dyDescent="0.2">
      <c r="A2552" s="2"/>
      <c r="B2552" s="2"/>
      <c r="C2552" s="2"/>
      <c r="D2552" s="2"/>
      <c r="E2552" s="2"/>
      <c r="F2552" s="2"/>
      <c r="G2552" s="2"/>
      <c r="H2552" s="2"/>
      <c r="I2552" s="2"/>
      <c r="J2552" s="2"/>
      <c r="K2552" s="2"/>
      <c r="L2552" s="2"/>
      <c r="M2552" s="2"/>
      <c r="N2552" s="2"/>
      <c r="O2552" s="2"/>
      <c r="P2552" s="82"/>
    </row>
    <row r="2553" spans="1:16" s="3" customFormat="1" x14ac:dyDescent="0.2">
      <c r="A2553" s="2"/>
      <c r="B2553" s="2"/>
      <c r="C2553" s="2"/>
      <c r="D2553" s="2"/>
      <c r="E2553" s="2"/>
      <c r="F2553" s="2"/>
      <c r="G2553" s="2"/>
      <c r="H2553" s="2"/>
      <c r="I2553" s="2"/>
      <c r="J2553" s="2"/>
      <c r="K2553" s="2"/>
      <c r="L2553" s="2"/>
      <c r="M2553" s="2"/>
      <c r="N2553" s="2"/>
      <c r="O2553" s="2"/>
      <c r="P2553" s="82"/>
    </row>
    <row r="2554" spans="1:16" s="3" customFormat="1" x14ac:dyDescent="0.2">
      <c r="A2554" s="2"/>
      <c r="B2554" s="2"/>
      <c r="C2554" s="2"/>
      <c r="D2554" s="2"/>
      <c r="E2554" s="2"/>
      <c r="F2554" s="2"/>
      <c r="G2554" s="2"/>
      <c r="H2554" s="2"/>
      <c r="I2554" s="2"/>
      <c r="J2554" s="2"/>
      <c r="K2554" s="2"/>
      <c r="L2554" s="2"/>
      <c r="M2554" s="2"/>
      <c r="N2554" s="2"/>
      <c r="O2554" s="2"/>
      <c r="P2554" s="82"/>
    </row>
    <row r="2555" spans="1:16" s="3" customFormat="1" x14ac:dyDescent="0.2">
      <c r="A2555" s="2"/>
      <c r="B2555" s="2"/>
      <c r="C2555" s="2"/>
      <c r="D2555" s="2"/>
      <c r="E2555" s="2"/>
      <c r="F2555" s="2"/>
      <c r="G2555" s="2"/>
      <c r="H2555" s="2"/>
      <c r="I2555" s="2"/>
      <c r="J2555" s="2"/>
      <c r="K2555" s="2"/>
      <c r="L2555" s="2"/>
      <c r="M2555" s="2"/>
      <c r="N2555" s="2"/>
      <c r="O2555" s="2"/>
      <c r="P2555" s="82"/>
    </row>
    <row r="2556" spans="1:16" s="3" customFormat="1" x14ac:dyDescent="0.2">
      <c r="A2556" s="2"/>
      <c r="B2556" s="2"/>
      <c r="C2556" s="2"/>
      <c r="D2556" s="2"/>
      <c r="E2556" s="2"/>
      <c r="F2556" s="2"/>
      <c r="G2556" s="2"/>
      <c r="H2556" s="2"/>
      <c r="I2556" s="2"/>
      <c r="J2556" s="2"/>
      <c r="K2556" s="2"/>
      <c r="L2556" s="2"/>
      <c r="M2556" s="2"/>
      <c r="N2556" s="2"/>
      <c r="O2556" s="2"/>
      <c r="P2556" s="82"/>
    </row>
    <row r="2557" spans="1:16" s="3" customFormat="1" x14ac:dyDescent="0.2">
      <c r="A2557" s="2"/>
      <c r="B2557" s="2"/>
      <c r="C2557" s="2"/>
      <c r="D2557" s="2"/>
      <c r="E2557" s="2"/>
      <c r="F2557" s="2"/>
      <c r="G2557" s="2"/>
      <c r="H2557" s="2"/>
      <c r="I2557" s="2"/>
      <c r="J2557" s="2"/>
      <c r="K2557" s="2"/>
      <c r="L2557" s="2"/>
      <c r="M2557" s="2"/>
      <c r="N2557" s="2"/>
      <c r="O2557" s="2"/>
      <c r="P2557" s="82"/>
    </row>
    <row r="2558" spans="1:16" s="3" customFormat="1" x14ac:dyDescent="0.2">
      <c r="A2558" s="2"/>
      <c r="B2558" s="2"/>
      <c r="C2558" s="2"/>
      <c r="D2558" s="2"/>
      <c r="E2558" s="2"/>
      <c r="F2558" s="2"/>
      <c r="G2558" s="2"/>
      <c r="H2558" s="2"/>
      <c r="I2558" s="2"/>
      <c r="J2558" s="2"/>
      <c r="K2558" s="2"/>
      <c r="L2558" s="2"/>
      <c r="M2558" s="2"/>
      <c r="N2558" s="2"/>
      <c r="O2558" s="2"/>
      <c r="P2558" s="82"/>
    </row>
    <row r="2559" spans="1:16" s="3" customFormat="1" x14ac:dyDescent="0.2">
      <c r="A2559" s="2"/>
      <c r="B2559" s="2"/>
      <c r="C2559" s="2"/>
      <c r="D2559" s="2"/>
      <c r="E2559" s="2"/>
      <c r="F2559" s="2"/>
      <c r="G2559" s="2"/>
      <c r="H2559" s="2"/>
      <c r="I2559" s="2"/>
      <c r="J2559" s="2"/>
      <c r="K2559" s="2"/>
      <c r="L2559" s="2"/>
      <c r="M2559" s="2"/>
      <c r="N2559" s="2"/>
      <c r="O2559" s="2"/>
      <c r="P2559" s="82"/>
    </row>
    <row r="2560" spans="1:16" s="3" customFormat="1" x14ac:dyDescent="0.2">
      <c r="A2560" s="2"/>
      <c r="B2560" s="2"/>
      <c r="C2560" s="2"/>
      <c r="D2560" s="2"/>
      <c r="E2560" s="2"/>
      <c r="F2560" s="2"/>
      <c r="G2560" s="2"/>
      <c r="H2560" s="2"/>
      <c r="I2560" s="2"/>
      <c r="J2560" s="2"/>
      <c r="K2560" s="2"/>
      <c r="L2560" s="2"/>
      <c r="M2560" s="2"/>
      <c r="N2560" s="2"/>
      <c r="O2560" s="2"/>
      <c r="P2560" s="82"/>
    </row>
    <row r="2561" spans="1:16" s="3" customFormat="1" x14ac:dyDescent="0.2">
      <c r="A2561" s="2"/>
      <c r="B2561" s="2"/>
      <c r="C2561" s="2"/>
      <c r="D2561" s="2"/>
      <c r="E2561" s="2"/>
      <c r="F2561" s="2"/>
      <c r="G2561" s="2"/>
      <c r="H2561" s="2"/>
      <c r="I2561" s="2"/>
      <c r="J2561" s="2"/>
      <c r="K2561" s="2"/>
      <c r="L2561" s="2"/>
      <c r="M2561" s="2"/>
      <c r="N2561" s="2"/>
      <c r="O2561" s="2"/>
      <c r="P2561" s="82"/>
    </row>
    <row r="2562" spans="1:16" s="3" customFormat="1" x14ac:dyDescent="0.2">
      <c r="A2562" s="2"/>
      <c r="B2562" s="2"/>
      <c r="C2562" s="2"/>
      <c r="D2562" s="2"/>
      <c r="E2562" s="2"/>
      <c r="F2562" s="2"/>
      <c r="G2562" s="2"/>
      <c r="H2562" s="2"/>
      <c r="I2562" s="2"/>
      <c r="J2562" s="2"/>
      <c r="K2562" s="2"/>
      <c r="L2562" s="2"/>
      <c r="M2562" s="2"/>
      <c r="N2562" s="2"/>
      <c r="O2562" s="2"/>
      <c r="P2562" s="82"/>
    </row>
    <row r="2563" spans="1:16" s="3" customFormat="1" x14ac:dyDescent="0.2">
      <c r="A2563" s="2"/>
      <c r="B2563" s="2"/>
      <c r="C2563" s="2"/>
      <c r="D2563" s="2"/>
      <c r="E2563" s="2"/>
      <c r="F2563" s="2"/>
      <c r="G2563" s="2"/>
      <c r="H2563" s="2"/>
      <c r="I2563" s="2"/>
      <c r="J2563" s="2"/>
      <c r="K2563" s="2"/>
      <c r="L2563" s="2"/>
      <c r="M2563" s="2"/>
      <c r="N2563" s="2"/>
      <c r="O2563" s="2"/>
      <c r="P2563" s="82"/>
    </row>
    <row r="2564" spans="1:16" s="3" customFormat="1" x14ac:dyDescent="0.2">
      <c r="A2564" s="2"/>
      <c r="B2564" s="2"/>
      <c r="C2564" s="2"/>
      <c r="D2564" s="2"/>
      <c r="E2564" s="2"/>
      <c r="F2564" s="2"/>
      <c r="G2564" s="2"/>
      <c r="H2564" s="2"/>
      <c r="I2564" s="2"/>
      <c r="J2564" s="2"/>
      <c r="K2564" s="2"/>
      <c r="L2564" s="2"/>
      <c r="M2564" s="2"/>
      <c r="N2564" s="2"/>
      <c r="O2564" s="2"/>
      <c r="P2564" s="82"/>
    </row>
    <row r="2565" spans="1:16" s="3" customFormat="1" x14ac:dyDescent="0.2">
      <c r="A2565" s="2"/>
      <c r="B2565" s="2"/>
      <c r="C2565" s="2"/>
      <c r="D2565" s="2"/>
      <c r="E2565" s="2"/>
      <c r="F2565" s="2"/>
      <c r="G2565" s="2"/>
      <c r="H2565" s="2"/>
      <c r="I2565" s="2"/>
      <c r="J2565" s="2"/>
      <c r="K2565" s="2"/>
      <c r="L2565" s="2"/>
      <c r="M2565" s="2"/>
      <c r="N2565" s="2"/>
      <c r="O2565" s="2"/>
      <c r="P2565" s="82"/>
    </row>
    <row r="2566" spans="1:16" s="3" customFormat="1" x14ac:dyDescent="0.2">
      <c r="A2566" s="2"/>
      <c r="B2566" s="2"/>
      <c r="C2566" s="2"/>
      <c r="D2566" s="2"/>
      <c r="E2566" s="2"/>
      <c r="F2566" s="2"/>
      <c r="G2566" s="2"/>
      <c r="H2566" s="2"/>
      <c r="I2566" s="2"/>
      <c r="J2566" s="2"/>
      <c r="K2566" s="2"/>
      <c r="L2566" s="2"/>
      <c r="M2566" s="2"/>
      <c r="N2566" s="2"/>
      <c r="O2566" s="2"/>
      <c r="P2566" s="82"/>
    </row>
    <row r="2567" spans="1:16" s="3" customFormat="1" x14ac:dyDescent="0.2">
      <c r="A2567" s="2"/>
      <c r="B2567" s="2"/>
      <c r="C2567" s="2"/>
      <c r="D2567" s="2"/>
      <c r="E2567" s="2"/>
      <c r="F2567" s="2"/>
      <c r="G2567" s="2"/>
      <c r="H2567" s="2"/>
      <c r="I2567" s="2"/>
      <c r="J2567" s="2"/>
      <c r="K2567" s="2"/>
      <c r="L2567" s="2"/>
      <c r="M2567" s="2"/>
      <c r="N2567" s="2"/>
      <c r="O2567" s="2"/>
      <c r="P2567" s="82"/>
    </row>
    <row r="2568" spans="1:16" s="3" customFormat="1" x14ac:dyDescent="0.2">
      <c r="A2568" s="2"/>
      <c r="B2568" s="2"/>
      <c r="C2568" s="2"/>
      <c r="D2568" s="2"/>
      <c r="E2568" s="2"/>
      <c r="F2568" s="2"/>
      <c r="G2568" s="2"/>
      <c r="H2568" s="2"/>
      <c r="I2568" s="2"/>
      <c r="J2568" s="2"/>
      <c r="K2568" s="2"/>
      <c r="L2568" s="2"/>
      <c r="M2568" s="2"/>
      <c r="N2568" s="2"/>
      <c r="O2568" s="2"/>
      <c r="P2568" s="82"/>
    </row>
    <row r="2569" spans="1:16" s="3" customFormat="1" x14ac:dyDescent="0.2">
      <c r="A2569" s="2"/>
      <c r="B2569" s="2"/>
      <c r="C2569" s="2"/>
      <c r="D2569" s="2"/>
      <c r="E2569" s="2"/>
      <c r="F2569" s="2"/>
      <c r="G2569" s="2"/>
      <c r="H2569" s="2"/>
      <c r="I2569" s="2"/>
      <c r="J2569" s="2"/>
      <c r="K2569" s="2"/>
      <c r="L2569" s="2"/>
      <c r="M2569" s="2"/>
      <c r="N2569" s="2"/>
      <c r="O2569" s="2"/>
      <c r="P2569" s="82"/>
    </row>
    <row r="2570" spans="1:16" s="3" customFormat="1" x14ac:dyDescent="0.2">
      <c r="A2570" s="2"/>
      <c r="B2570" s="2"/>
      <c r="C2570" s="2"/>
      <c r="D2570" s="2"/>
      <c r="E2570" s="2"/>
      <c r="F2570" s="2"/>
      <c r="G2570" s="2"/>
      <c r="H2570" s="2"/>
      <c r="I2570" s="2"/>
      <c r="J2570" s="2"/>
      <c r="K2570" s="2"/>
      <c r="L2570" s="2"/>
      <c r="M2570" s="2"/>
      <c r="N2570" s="2"/>
      <c r="O2570" s="2"/>
      <c r="P2570" s="82"/>
    </row>
    <row r="2571" spans="1:16" s="3" customFormat="1" x14ac:dyDescent="0.2">
      <c r="A2571" s="2"/>
      <c r="B2571" s="2"/>
      <c r="C2571" s="2"/>
      <c r="D2571" s="2"/>
      <c r="E2571" s="2"/>
      <c r="F2571" s="2"/>
      <c r="G2571" s="2"/>
      <c r="H2571" s="2"/>
      <c r="I2571" s="2"/>
      <c r="J2571" s="2"/>
      <c r="K2571" s="2"/>
      <c r="L2571" s="2"/>
      <c r="M2571" s="2"/>
      <c r="N2571" s="2"/>
      <c r="O2571" s="2"/>
      <c r="P2571" s="82"/>
    </row>
    <row r="2572" spans="1:16" s="3" customFormat="1" x14ac:dyDescent="0.2">
      <c r="A2572" s="2"/>
      <c r="B2572" s="2"/>
      <c r="C2572" s="2"/>
      <c r="D2572" s="2"/>
      <c r="E2572" s="2"/>
      <c r="F2572" s="2"/>
      <c r="G2572" s="2"/>
      <c r="H2572" s="2"/>
      <c r="I2572" s="2"/>
      <c r="J2572" s="2"/>
      <c r="K2572" s="2"/>
      <c r="L2572" s="2"/>
      <c r="M2572" s="2"/>
      <c r="N2572" s="2"/>
      <c r="O2572" s="2"/>
      <c r="P2572" s="82"/>
    </row>
    <row r="2573" spans="1:16" s="3" customFormat="1" x14ac:dyDescent="0.2">
      <c r="A2573" s="2"/>
      <c r="B2573" s="2"/>
      <c r="C2573" s="2"/>
      <c r="D2573" s="2"/>
      <c r="E2573" s="2"/>
      <c r="F2573" s="2"/>
      <c r="G2573" s="2"/>
      <c r="H2573" s="2"/>
      <c r="I2573" s="2"/>
      <c r="J2573" s="2"/>
      <c r="K2573" s="2"/>
      <c r="L2573" s="2"/>
      <c r="M2573" s="2"/>
      <c r="N2573" s="2"/>
      <c r="O2573" s="2"/>
      <c r="P2573" s="82"/>
    </row>
    <row r="2574" spans="1:16" s="3" customFormat="1" x14ac:dyDescent="0.2">
      <c r="A2574" s="2"/>
      <c r="B2574" s="2"/>
      <c r="C2574" s="2"/>
      <c r="D2574" s="2"/>
      <c r="E2574" s="2"/>
      <c r="F2574" s="2"/>
      <c r="G2574" s="2"/>
      <c r="H2574" s="2"/>
      <c r="I2574" s="2"/>
      <c r="J2574" s="2"/>
      <c r="K2574" s="2"/>
      <c r="L2574" s="2"/>
      <c r="M2574" s="2"/>
      <c r="N2574" s="2"/>
      <c r="O2574" s="2"/>
      <c r="P2574" s="82"/>
    </row>
    <row r="2575" spans="1:16" s="3" customFormat="1" x14ac:dyDescent="0.2">
      <c r="A2575" s="2"/>
      <c r="B2575" s="2"/>
      <c r="C2575" s="2"/>
      <c r="D2575" s="2"/>
      <c r="E2575" s="2"/>
      <c r="F2575" s="2"/>
      <c r="G2575" s="2"/>
      <c r="H2575" s="2"/>
      <c r="I2575" s="2"/>
      <c r="J2575" s="2"/>
      <c r="K2575" s="2"/>
      <c r="L2575" s="2"/>
      <c r="M2575" s="2"/>
      <c r="N2575" s="2"/>
      <c r="O2575" s="2"/>
      <c r="P2575" s="82"/>
    </row>
    <row r="2576" spans="1:16" s="3" customFormat="1" x14ac:dyDescent="0.2">
      <c r="A2576" s="2"/>
      <c r="B2576" s="2"/>
      <c r="C2576" s="2"/>
      <c r="D2576" s="2"/>
      <c r="E2576" s="2"/>
      <c r="F2576" s="2"/>
      <c r="G2576" s="2"/>
      <c r="H2576" s="2"/>
      <c r="I2576" s="2"/>
      <c r="J2576" s="2"/>
      <c r="K2576" s="2"/>
      <c r="L2576" s="2"/>
      <c r="M2576" s="2"/>
      <c r="N2576" s="2"/>
      <c r="O2576" s="2"/>
      <c r="P2576" s="82"/>
    </row>
    <row r="2577" spans="1:16" s="3" customFormat="1" x14ac:dyDescent="0.2">
      <c r="A2577" s="2"/>
      <c r="B2577" s="2"/>
      <c r="C2577" s="2"/>
      <c r="D2577" s="2"/>
      <c r="E2577" s="2"/>
      <c r="F2577" s="2"/>
      <c r="G2577" s="2"/>
      <c r="H2577" s="2"/>
      <c r="I2577" s="2"/>
      <c r="J2577" s="2"/>
      <c r="K2577" s="2"/>
      <c r="L2577" s="2"/>
      <c r="M2577" s="2"/>
      <c r="N2577" s="2"/>
      <c r="O2577" s="2"/>
      <c r="P2577" s="82"/>
    </row>
    <row r="2578" spans="1:16" s="3" customFormat="1" x14ac:dyDescent="0.2">
      <c r="A2578" s="2"/>
      <c r="B2578" s="2"/>
      <c r="C2578" s="2"/>
      <c r="D2578" s="2"/>
      <c r="E2578" s="2"/>
      <c r="F2578" s="2"/>
      <c r="G2578" s="2"/>
      <c r="H2578" s="2"/>
      <c r="I2578" s="2"/>
      <c r="J2578" s="2"/>
      <c r="K2578" s="2"/>
      <c r="L2578" s="2"/>
      <c r="M2578" s="2"/>
      <c r="N2578" s="2"/>
      <c r="O2578" s="2"/>
      <c r="P2578" s="82"/>
    </row>
    <row r="2579" spans="1:16" s="3" customFormat="1" x14ac:dyDescent="0.2">
      <c r="A2579" s="2"/>
      <c r="B2579" s="2"/>
      <c r="C2579" s="2"/>
      <c r="D2579" s="2"/>
      <c r="E2579" s="2"/>
      <c r="F2579" s="2"/>
      <c r="G2579" s="2"/>
      <c r="H2579" s="2"/>
      <c r="I2579" s="2"/>
      <c r="J2579" s="2"/>
      <c r="K2579" s="2"/>
      <c r="L2579" s="2"/>
      <c r="M2579" s="2"/>
      <c r="N2579" s="2"/>
      <c r="O2579" s="2"/>
      <c r="P2579" s="82"/>
    </row>
    <row r="2580" spans="1:16" s="3" customFormat="1" x14ac:dyDescent="0.2">
      <c r="A2580" s="2"/>
      <c r="B2580" s="2"/>
      <c r="C2580" s="2"/>
      <c r="D2580" s="2"/>
      <c r="E2580" s="2"/>
      <c r="F2580" s="2"/>
      <c r="G2580" s="2"/>
      <c r="H2580" s="2"/>
      <c r="I2580" s="2"/>
      <c r="J2580" s="2"/>
      <c r="K2580" s="2"/>
      <c r="L2580" s="2"/>
      <c r="M2580" s="2"/>
      <c r="N2580" s="2"/>
      <c r="O2580" s="2"/>
      <c r="P2580" s="82"/>
    </row>
    <row r="2581" spans="1:16" s="3" customFormat="1" x14ac:dyDescent="0.2">
      <c r="A2581" s="2"/>
      <c r="B2581" s="2"/>
      <c r="C2581" s="2"/>
      <c r="D2581" s="2"/>
      <c r="E2581" s="2"/>
      <c r="F2581" s="2"/>
      <c r="G2581" s="2"/>
      <c r="H2581" s="2"/>
      <c r="I2581" s="2"/>
      <c r="J2581" s="2"/>
      <c r="K2581" s="2"/>
      <c r="L2581" s="2"/>
      <c r="M2581" s="2"/>
      <c r="N2581" s="2"/>
      <c r="O2581" s="2"/>
      <c r="P2581" s="82"/>
    </row>
    <row r="2582" spans="1:16" s="3" customFormat="1" x14ac:dyDescent="0.2">
      <c r="A2582" s="2"/>
      <c r="B2582" s="2"/>
      <c r="C2582" s="2"/>
      <c r="D2582" s="2"/>
      <c r="E2582" s="2"/>
      <c r="F2582" s="2"/>
      <c r="G2582" s="2"/>
      <c r="H2582" s="2"/>
      <c r="I2582" s="2"/>
      <c r="J2582" s="2"/>
      <c r="K2582" s="2"/>
      <c r="L2582" s="2"/>
      <c r="M2582" s="2"/>
      <c r="N2582" s="2"/>
      <c r="O2582" s="2"/>
      <c r="P2582" s="82"/>
    </row>
    <row r="2583" spans="1:16" s="3" customFormat="1" x14ac:dyDescent="0.2">
      <c r="A2583" s="2"/>
      <c r="B2583" s="2"/>
      <c r="C2583" s="2"/>
      <c r="D2583" s="2"/>
      <c r="E2583" s="2"/>
      <c r="F2583" s="2"/>
      <c r="G2583" s="2"/>
      <c r="H2583" s="2"/>
      <c r="I2583" s="2"/>
      <c r="J2583" s="2"/>
      <c r="K2583" s="2"/>
      <c r="L2583" s="2"/>
      <c r="M2583" s="2"/>
      <c r="N2583" s="2"/>
      <c r="O2583" s="2"/>
      <c r="P2583" s="82"/>
    </row>
    <row r="2584" spans="1:16" s="3" customFormat="1" x14ac:dyDescent="0.2">
      <c r="A2584" s="2"/>
      <c r="B2584" s="2"/>
      <c r="C2584" s="2"/>
      <c r="D2584" s="2"/>
      <c r="E2584" s="2"/>
      <c r="F2584" s="2"/>
      <c r="G2584" s="2"/>
      <c r="H2584" s="2"/>
      <c r="I2584" s="2"/>
      <c r="J2584" s="2"/>
      <c r="K2584" s="2"/>
      <c r="L2584" s="2"/>
      <c r="M2584" s="2"/>
      <c r="N2584" s="2"/>
      <c r="O2584" s="2"/>
      <c r="P2584" s="82"/>
    </row>
    <row r="2585" spans="1:16" s="3" customFormat="1" x14ac:dyDescent="0.2">
      <c r="A2585" s="2"/>
      <c r="B2585" s="2"/>
      <c r="C2585" s="2"/>
      <c r="D2585" s="2"/>
      <c r="E2585" s="2"/>
      <c r="F2585" s="2"/>
      <c r="G2585" s="2"/>
      <c r="H2585" s="2"/>
      <c r="I2585" s="2"/>
      <c r="J2585" s="2"/>
      <c r="K2585" s="2"/>
      <c r="L2585" s="2"/>
      <c r="M2585" s="2"/>
      <c r="N2585" s="2"/>
      <c r="O2585" s="2"/>
      <c r="P2585" s="82"/>
    </row>
    <row r="2586" spans="1:16" s="3" customFormat="1" x14ac:dyDescent="0.2">
      <c r="A2586" s="2"/>
      <c r="B2586" s="2"/>
      <c r="C2586" s="2"/>
      <c r="D2586" s="2"/>
      <c r="E2586" s="2"/>
      <c r="F2586" s="2"/>
      <c r="G2586" s="2"/>
      <c r="H2586" s="2"/>
      <c r="I2586" s="2"/>
      <c r="J2586" s="2"/>
      <c r="K2586" s="2"/>
      <c r="L2586" s="2"/>
      <c r="M2586" s="2"/>
      <c r="N2586" s="2"/>
      <c r="O2586" s="2"/>
      <c r="P2586" s="82"/>
    </row>
    <row r="2587" spans="1:16" s="3" customFormat="1" x14ac:dyDescent="0.2">
      <c r="A2587" s="2"/>
      <c r="B2587" s="2"/>
      <c r="C2587" s="2"/>
      <c r="D2587" s="2"/>
      <c r="E2587" s="2"/>
      <c r="F2587" s="2"/>
      <c r="G2587" s="2"/>
      <c r="H2587" s="2"/>
      <c r="I2587" s="2"/>
      <c r="J2587" s="2"/>
      <c r="K2587" s="2"/>
      <c r="L2587" s="2"/>
      <c r="M2587" s="2"/>
      <c r="N2587" s="2"/>
      <c r="O2587" s="2"/>
      <c r="P2587" s="82"/>
    </row>
    <row r="2588" spans="1:16" s="3" customFormat="1" x14ac:dyDescent="0.2">
      <c r="A2588" s="2"/>
      <c r="B2588" s="2"/>
      <c r="C2588" s="2"/>
      <c r="D2588" s="2"/>
      <c r="E2588" s="2"/>
      <c r="F2588" s="2"/>
      <c r="G2588" s="2"/>
      <c r="H2588" s="2"/>
      <c r="I2588" s="2"/>
      <c r="J2588" s="2"/>
      <c r="K2588" s="2"/>
      <c r="L2588" s="2"/>
      <c r="M2588" s="2"/>
      <c r="N2588" s="2"/>
      <c r="O2588" s="2"/>
      <c r="P2588" s="82"/>
    </row>
    <row r="2589" spans="1:16" s="3" customFormat="1" x14ac:dyDescent="0.2">
      <c r="A2589" s="2"/>
      <c r="B2589" s="2"/>
      <c r="C2589" s="2"/>
      <c r="D2589" s="2"/>
      <c r="E2589" s="2"/>
      <c r="F2589" s="2"/>
      <c r="G2589" s="2"/>
      <c r="H2589" s="2"/>
      <c r="I2589" s="2"/>
      <c r="J2589" s="2"/>
      <c r="K2589" s="2"/>
      <c r="L2589" s="2"/>
      <c r="M2589" s="2"/>
      <c r="N2589" s="2"/>
      <c r="O2589" s="2"/>
      <c r="P2589" s="82"/>
    </row>
    <row r="2590" spans="1:16" s="3" customFormat="1" x14ac:dyDescent="0.2">
      <c r="A2590" s="2"/>
      <c r="B2590" s="2"/>
      <c r="C2590" s="2"/>
      <c r="D2590" s="2"/>
      <c r="E2590" s="2"/>
      <c r="F2590" s="2"/>
      <c r="G2590" s="2"/>
      <c r="H2590" s="2"/>
      <c r="I2590" s="2"/>
      <c r="J2590" s="2"/>
      <c r="K2590" s="2"/>
      <c r="L2590" s="2"/>
      <c r="M2590" s="2"/>
      <c r="N2590" s="2"/>
      <c r="O2590" s="2"/>
      <c r="P2590" s="82"/>
    </row>
    <row r="2591" spans="1:16" s="3" customFormat="1" x14ac:dyDescent="0.2">
      <c r="A2591" s="2"/>
      <c r="B2591" s="2"/>
      <c r="C2591" s="2"/>
      <c r="D2591" s="2"/>
      <c r="E2591" s="2"/>
      <c r="F2591" s="2"/>
      <c r="G2591" s="2"/>
      <c r="H2591" s="2"/>
      <c r="I2591" s="2"/>
      <c r="J2591" s="2"/>
      <c r="K2591" s="2"/>
      <c r="L2591" s="2"/>
      <c r="M2591" s="2"/>
      <c r="N2591" s="2"/>
      <c r="O2591" s="2"/>
      <c r="P2591" s="82"/>
    </row>
    <row r="2592" spans="1:16" s="3" customFormat="1" x14ac:dyDescent="0.2">
      <c r="A2592" s="2"/>
      <c r="B2592" s="2"/>
      <c r="C2592" s="2"/>
      <c r="D2592" s="2"/>
      <c r="E2592" s="2"/>
      <c r="F2592" s="2"/>
      <c r="G2592" s="2"/>
      <c r="H2592" s="2"/>
      <c r="I2592" s="2"/>
      <c r="J2592" s="2"/>
      <c r="K2592" s="2"/>
      <c r="L2592" s="2"/>
      <c r="M2592" s="2"/>
      <c r="N2592" s="2"/>
      <c r="O2592" s="2"/>
      <c r="P2592" s="82"/>
    </row>
    <row r="2593" spans="1:16" s="3" customFormat="1" x14ac:dyDescent="0.2">
      <c r="A2593" s="2"/>
      <c r="B2593" s="2"/>
      <c r="C2593" s="2"/>
      <c r="D2593" s="2"/>
      <c r="E2593" s="2"/>
      <c r="F2593" s="2"/>
      <c r="G2593" s="2"/>
      <c r="H2593" s="2"/>
      <c r="I2593" s="2"/>
      <c r="J2593" s="2"/>
      <c r="K2593" s="2"/>
      <c r="L2593" s="2"/>
      <c r="M2593" s="2"/>
      <c r="N2593" s="2"/>
      <c r="O2593" s="2"/>
      <c r="P2593" s="82"/>
    </row>
    <row r="2594" spans="1:16" s="3" customFormat="1" x14ac:dyDescent="0.2">
      <c r="A2594" s="2"/>
      <c r="B2594" s="2"/>
      <c r="C2594" s="2"/>
      <c r="D2594" s="2"/>
      <c r="E2594" s="2"/>
      <c r="F2594" s="2"/>
      <c r="G2594" s="2"/>
      <c r="H2594" s="2"/>
      <c r="I2594" s="2"/>
      <c r="J2594" s="2"/>
      <c r="K2594" s="2"/>
      <c r="L2594" s="2"/>
      <c r="M2594" s="2"/>
      <c r="N2594" s="2"/>
      <c r="O2594" s="2"/>
      <c r="P2594" s="82"/>
    </row>
    <row r="2595" spans="1:16" s="3" customFormat="1" x14ac:dyDescent="0.2">
      <c r="A2595" s="2"/>
      <c r="B2595" s="2"/>
      <c r="C2595" s="2"/>
      <c r="D2595" s="2"/>
      <c r="E2595" s="2"/>
      <c r="F2595" s="2"/>
      <c r="G2595" s="2"/>
      <c r="H2595" s="2"/>
      <c r="I2595" s="2"/>
      <c r="J2595" s="2"/>
      <c r="K2595" s="2"/>
      <c r="L2595" s="2"/>
      <c r="M2595" s="2"/>
      <c r="N2595" s="2"/>
      <c r="O2595" s="2"/>
      <c r="P2595" s="82"/>
    </row>
    <row r="2596" spans="1:16" s="3" customFormat="1" x14ac:dyDescent="0.2">
      <c r="A2596" s="2"/>
      <c r="B2596" s="2"/>
      <c r="C2596" s="2"/>
      <c r="D2596" s="2"/>
      <c r="E2596" s="2"/>
      <c r="F2596" s="2"/>
      <c r="G2596" s="2"/>
      <c r="H2596" s="2"/>
      <c r="I2596" s="2"/>
      <c r="J2596" s="2"/>
      <c r="K2596" s="2"/>
      <c r="L2596" s="2"/>
      <c r="M2596" s="2"/>
      <c r="N2596" s="2"/>
      <c r="O2596" s="2"/>
      <c r="P2596" s="82"/>
    </row>
    <row r="2597" spans="1:16" s="3" customFormat="1" x14ac:dyDescent="0.2">
      <c r="A2597" s="2"/>
      <c r="B2597" s="2"/>
      <c r="C2597" s="2"/>
      <c r="D2597" s="2"/>
      <c r="E2597" s="2"/>
      <c r="F2597" s="2"/>
      <c r="G2597" s="2"/>
      <c r="H2597" s="2"/>
      <c r="I2597" s="2"/>
      <c r="J2597" s="2"/>
      <c r="K2597" s="2"/>
      <c r="L2597" s="2"/>
      <c r="M2597" s="2"/>
      <c r="N2597" s="2"/>
      <c r="O2597" s="2"/>
      <c r="P2597" s="82"/>
    </row>
    <row r="2598" spans="1:16" s="3" customFormat="1" x14ac:dyDescent="0.2">
      <c r="A2598" s="2"/>
      <c r="B2598" s="2"/>
      <c r="C2598" s="2"/>
      <c r="D2598" s="2"/>
      <c r="E2598" s="2"/>
      <c r="F2598" s="2"/>
      <c r="G2598" s="2"/>
      <c r="H2598" s="2"/>
      <c r="I2598" s="2"/>
      <c r="J2598" s="2"/>
      <c r="K2598" s="2"/>
      <c r="L2598" s="2"/>
      <c r="M2598" s="2"/>
      <c r="N2598" s="2"/>
      <c r="O2598" s="2"/>
      <c r="P2598" s="82"/>
    </row>
    <row r="2599" spans="1:16" s="3" customFormat="1" x14ac:dyDescent="0.2">
      <c r="A2599" s="2"/>
      <c r="B2599" s="2"/>
      <c r="C2599" s="2"/>
      <c r="D2599" s="2"/>
      <c r="E2599" s="2"/>
      <c r="F2599" s="2"/>
      <c r="G2599" s="2"/>
      <c r="H2599" s="2"/>
      <c r="I2599" s="2"/>
      <c r="J2599" s="2"/>
      <c r="K2599" s="2"/>
      <c r="L2599" s="2"/>
      <c r="M2599" s="2"/>
      <c r="N2599" s="2"/>
      <c r="O2599" s="2"/>
      <c r="P2599" s="82"/>
    </row>
    <row r="2600" spans="1:16" s="3" customFormat="1" x14ac:dyDescent="0.2">
      <c r="A2600" s="2"/>
      <c r="B2600" s="2"/>
      <c r="C2600" s="2"/>
      <c r="D2600" s="2"/>
      <c r="E2600" s="2"/>
      <c r="F2600" s="2"/>
      <c r="G2600" s="2"/>
      <c r="H2600" s="2"/>
      <c r="I2600" s="2"/>
      <c r="J2600" s="2"/>
      <c r="K2600" s="2"/>
      <c r="L2600" s="2"/>
      <c r="M2600" s="2"/>
      <c r="N2600" s="2"/>
      <c r="O2600" s="2"/>
      <c r="P2600" s="82"/>
    </row>
    <row r="2601" spans="1:16" s="3" customFormat="1" x14ac:dyDescent="0.2">
      <c r="A2601" s="2"/>
      <c r="B2601" s="2"/>
      <c r="C2601" s="2"/>
      <c r="D2601" s="2"/>
      <c r="E2601" s="2"/>
      <c r="F2601" s="2"/>
      <c r="G2601" s="2"/>
      <c r="H2601" s="2"/>
      <c r="I2601" s="2"/>
      <c r="J2601" s="2"/>
      <c r="K2601" s="2"/>
      <c r="L2601" s="2"/>
      <c r="M2601" s="2"/>
      <c r="N2601" s="2"/>
      <c r="O2601" s="2"/>
      <c r="P2601" s="82"/>
    </row>
    <row r="2602" spans="1:16" s="3" customFormat="1" x14ac:dyDescent="0.2">
      <c r="A2602" s="2"/>
      <c r="B2602" s="2"/>
      <c r="C2602" s="2"/>
      <c r="D2602" s="2"/>
      <c r="E2602" s="2"/>
      <c r="F2602" s="2"/>
      <c r="G2602" s="2"/>
      <c r="H2602" s="2"/>
      <c r="I2602" s="2"/>
      <c r="J2602" s="2"/>
      <c r="K2602" s="2"/>
      <c r="L2602" s="2"/>
      <c r="M2602" s="2"/>
      <c r="N2602" s="2"/>
      <c r="O2602" s="2"/>
      <c r="P2602" s="82"/>
    </row>
    <row r="2603" spans="1:16" s="3" customFormat="1" x14ac:dyDescent="0.2">
      <c r="A2603" s="2"/>
      <c r="B2603" s="2"/>
      <c r="C2603" s="2"/>
      <c r="D2603" s="2"/>
      <c r="E2603" s="2"/>
      <c r="F2603" s="2"/>
      <c r="G2603" s="2"/>
      <c r="H2603" s="2"/>
      <c r="I2603" s="2"/>
      <c r="J2603" s="2"/>
      <c r="K2603" s="2"/>
      <c r="L2603" s="2"/>
      <c r="M2603" s="2"/>
      <c r="N2603" s="2"/>
      <c r="O2603" s="2"/>
      <c r="P2603" s="82"/>
    </row>
    <row r="2604" spans="1:16" s="3" customFormat="1" x14ac:dyDescent="0.2">
      <c r="A2604" s="2"/>
      <c r="B2604" s="2"/>
      <c r="C2604" s="2"/>
      <c r="D2604" s="2"/>
      <c r="E2604" s="2"/>
      <c r="F2604" s="2"/>
      <c r="G2604" s="2"/>
      <c r="H2604" s="2"/>
      <c r="I2604" s="2"/>
      <c r="J2604" s="2"/>
      <c r="K2604" s="2"/>
      <c r="L2604" s="2"/>
      <c r="M2604" s="2"/>
      <c r="N2604" s="2"/>
      <c r="O2604" s="2"/>
      <c r="P2604" s="82"/>
    </row>
    <row r="2605" spans="1:16" s="3" customFormat="1" x14ac:dyDescent="0.2">
      <c r="A2605" s="2"/>
      <c r="B2605" s="2"/>
      <c r="C2605" s="2"/>
      <c r="D2605" s="2"/>
      <c r="E2605" s="2"/>
      <c r="F2605" s="2"/>
      <c r="G2605" s="2"/>
      <c r="H2605" s="2"/>
      <c r="I2605" s="2"/>
      <c r="J2605" s="2"/>
      <c r="K2605" s="2"/>
      <c r="L2605" s="2"/>
      <c r="M2605" s="2"/>
      <c r="N2605" s="2"/>
      <c r="O2605" s="2"/>
      <c r="P2605" s="82"/>
    </row>
    <row r="2606" spans="1:16" s="3" customFormat="1" x14ac:dyDescent="0.2">
      <c r="A2606" s="2"/>
      <c r="B2606" s="2"/>
      <c r="C2606" s="2"/>
      <c r="D2606" s="2"/>
      <c r="E2606" s="2"/>
      <c r="F2606" s="2"/>
      <c r="G2606" s="2"/>
      <c r="H2606" s="2"/>
      <c r="I2606" s="2"/>
      <c r="J2606" s="2"/>
      <c r="K2606" s="2"/>
      <c r="L2606" s="2"/>
      <c r="M2606" s="2"/>
      <c r="N2606" s="2"/>
      <c r="O2606" s="2"/>
      <c r="P2606" s="82"/>
    </row>
    <row r="2607" spans="1:16" s="3" customFormat="1" x14ac:dyDescent="0.2">
      <c r="A2607" s="2"/>
      <c r="B2607" s="2"/>
      <c r="C2607" s="2"/>
      <c r="D2607" s="2"/>
      <c r="E2607" s="2"/>
      <c r="F2607" s="2"/>
      <c r="G2607" s="2"/>
      <c r="H2607" s="2"/>
      <c r="I2607" s="2"/>
      <c r="J2607" s="2"/>
      <c r="K2607" s="2"/>
      <c r="L2607" s="2"/>
      <c r="M2607" s="2"/>
      <c r="N2607" s="2"/>
      <c r="O2607" s="2"/>
      <c r="P2607" s="82"/>
    </row>
    <row r="2608" spans="1:16" s="3" customFormat="1" x14ac:dyDescent="0.2">
      <c r="A2608" s="2"/>
      <c r="B2608" s="2"/>
      <c r="C2608" s="2"/>
      <c r="D2608" s="2"/>
      <c r="E2608" s="2"/>
      <c r="F2608" s="2"/>
      <c r="G2608" s="2"/>
      <c r="H2608" s="2"/>
      <c r="I2608" s="2"/>
      <c r="J2608" s="2"/>
      <c r="K2608" s="2"/>
      <c r="L2608" s="2"/>
      <c r="M2608" s="2"/>
      <c r="N2608" s="2"/>
      <c r="O2608" s="2"/>
      <c r="P2608" s="82"/>
    </row>
    <row r="2609" spans="1:16" s="3" customFormat="1" x14ac:dyDescent="0.2">
      <c r="A2609" s="2"/>
      <c r="B2609" s="2"/>
      <c r="C2609" s="2"/>
      <c r="D2609" s="2"/>
      <c r="E2609" s="2"/>
      <c r="F2609" s="2"/>
      <c r="G2609" s="2"/>
      <c r="H2609" s="2"/>
      <c r="I2609" s="2"/>
      <c r="J2609" s="2"/>
      <c r="K2609" s="2"/>
      <c r="L2609" s="2"/>
      <c r="M2609" s="2"/>
      <c r="N2609" s="2"/>
      <c r="O2609" s="2"/>
      <c r="P2609" s="82"/>
    </row>
    <row r="2610" spans="1:16" s="3" customFormat="1" x14ac:dyDescent="0.2">
      <c r="A2610" s="2"/>
      <c r="B2610" s="2"/>
      <c r="C2610" s="2"/>
      <c r="D2610" s="2"/>
      <c r="E2610" s="2"/>
      <c r="F2610" s="2"/>
      <c r="G2610" s="2"/>
      <c r="H2610" s="2"/>
      <c r="I2610" s="2"/>
      <c r="J2610" s="2"/>
      <c r="K2610" s="2"/>
      <c r="L2610" s="2"/>
      <c r="M2610" s="2"/>
      <c r="N2610" s="2"/>
      <c r="O2610" s="2"/>
      <c r="P2610" s="82"/>
    </row>
    <row r="2611" spans="1:16" s="3" customFormat="1" x14ac:dyDescent="0.2">
      <c r="A2611" s="2"/>
      <c r="B2611" s="2"/>
      <c r="C2611" s="2"/>
      <c r="D2611" s="2"/>
      <c r="E2611" s="2"/>
      <c r="F2611" s="2"/>
      <c r="G2611" s="2"/>
      <c r="H2611" s="2"/>
      <c r="I2611" s="2"/>
      <c r="J2611" s="2"/>
      <c r="K2611" s="2"/>
      <c r="L2611" s="2"/>
      <c r="M2611" s="2"/>
      <c r="N2611" s="2"/>
      <c r="O2611" s="2"/>
      <c r="P2611" s="82"/>
    </row>
    <row r="2612" spans="1:16" s="3" customFormat="1" x14ac:dyDescent="0.2">
      <c r="A2612" s="2"/>
      <c r="B2612" s="2"/>
      <c r="C2612" s="2"/>
      <c r="D2612" s="2"/>
      <c r="E2612" s="2"/>
      <c r="F2612" s="2"/>
      <c r="G2612" s="2"/>
      <c r="H2612" s="2"/>
      <c r="I2612" s="2"/>
      <c r="J2612" s="2"/>
      <c r="K2612" s="2"/>
      <c r="L2612" s="2"/>
      <c r="M2612" s="2"/>
      <c r="N2612" s="2"/>
      <c r="O2612" s="2"/>
      <c r="P2612" s="82"/>
    </row>
    <row r="2613" spans="1:16" s="3" customFormat="1" x14ac:dyDescent="0.2">
      <c r="A2613" s="2"/>
      <c r="B2613" s="2"/>
      <c r="C2613" s="2"/>
      <c r="D2613" s="2"/>
      <c r="E2613" s="2"/>
      <c r="F2613" s="2"/>
      <c r="G2613" s="2"/>
      <c r="H2613" s="2"/>
      <c r="I2613" s="2"/>
      <c r="J2613" s="2"/>
      <c r="K2613" s="2"/>
      <c r="L2613" s="2"/>
      <c r="M2613" s="2"/>
      <c r="N2613" s="2"/>
      <c r="O2613" s="2"/>
      <c r="P2613" s="82"/>
    </row>
    <row r="2614" spans="1:16" s="3" customFormat="1" x14ac:dyDescent="0.2">
      <c r="A2614" s="2"/>
      <c r="B2614" s="2"/>
      <c r="C2614" s="2"/>
      <c r="D2614" s="2"/>
      <c r="E2614" s="2"/>
      <c r="F2614" s="2"/>
      <c r="G2614" s="2"/>
      <c r="H2614" s="2"/>
      <c r="I2614" s="2"/>
      <c r="J2614" s="2"/>
      <c r="K2614" s="2"/>
      <c r="L2614" s="2"/>
      <c r="M2614" s="2"/>
      <c r="N2614" s="2"/>
      <c r="O2614" s="2"/>
      <c r="P2614" s="82"/>
    </row>
    <row r="2615" spans="1:16" s="3" customFormat="1" x14ac:dyDescent="0.2">
      <c r="A2615" s="2"/>
      <c r="B2615" s="2"/>
      <c r="C2615" s="2"/>
      <c r="D2615" s="2"/>
      <c r="E2615" s="2"/>
      <c r="F2615" s="2"/>
      <c r="G2615" s="2"/>
      <c r="H2615" s="2"/>
      <c r="I2615" s="2"/>
      <c r="J2615" s="2"/>
      <c r="K2615" s="2"/>
      <c r="L2615" s="2"/>
      <c r="M2615" s="2"/>
      <c r="N2615" s="2"/>
      <c r="O2615" s="2"/>
      <c r="P2615" s="82"/>
    </row>
    <row r="2616" spans="1:16" s="3" customFormat="1" x14ac:dyDescent="0.2">
      <c r="A2616" s="2"/>
      <c r="B2616" s="2"/>
      <c r="C2616" s="2"/>
      <c r="D2616" s="2"/>
      <c r="E2616" s="2"/>
      <c r="F2616" s="2"/>
      <c r="G2616" s="2"/>
      <c r="H2616" s="2"/>
      <c r="I2616" s="2"/>
      <c r="J2616" s="2"/>
      <c r="K2616" s="2"/>
      <c r="L2616" s="2"/>
      <c r="M2616" s="2"/>
      <c r="N2616" s="2"/>
      <c r="O2616" s="2"/>
      <c r="P2616" s="82"/>
    </row>
    <row r="2617" spans="1:16" s="3" customFormat="1" x14ac:dyDescent="0.2">
      <c r="A2617" s="2"/>
      <c r="B2617" s="2"/>
      <c r="C2617" s="2"/>
      <c r="D2617" s="2"/>
      <c r="E2617" s="2"/>
      <c r="F2617" s="2"/>
      <c r="G2617" s="2"/>
      <c r="H2617" s="2"/>
      <c r="I2617" s="2"/>
      <c r="J2617" s="2"/>
      <c r="K2617" s="2"/>
      <c r="L2617" s="2"/>
      <c r="M2617" s="2"/>
      <c r="N2617" s="2"/>
      <c r="O2617" s="2"/>
      <c r="P2617" s="82"/>
    </row>
    <row r="2618" spans="1:16" s="3" customFormat="1" x14ac:dyDescent="0.2">
      <c r="A2618" s="2"/>
      <c r="B2618" s="2"/>
      <c r="C2618" s="2"/>
      <c r="D2618" s="2"/>
      <c r="E2618" s="2"/>
      <c r="F2618" s="2"/>
      <c r="G2618" s="2"/>
      <c r="H2618" s="2"/>
      <c r="I2618" s="2"/>
      <c r="J2618" s="2"/>
      <c r="K2618" s="2"/>
      <c r="L2618" s="2"/>
      <c r="M2618" s="2"/>
      <c r="N2618" s="2"/>
      <c r="O2618" s="2"/>
      <c r="P2618" s="82"/>
    </row>
    <row r="2619" spans="1:16" s="3" customFormat="1" x14ac:dyDescent="0.2">
      <c r="A2619" s="2"/>
      <c r="B2619" s="2"/>
      <c r="C2619" s="2"/>
      <c r="D2619" s="2"/>
      <c r="E2619" s="2"/>
      <c r="F2619" s="2"/>
      <c r="G2619" s="2"/>
      <c r="H2619" s="2"/>
      <c r="I2619" s="2"/>
      <c r="J2619" s="2"/>
      <c r="K2619" s="2"/>
      <c r="L2619" s="2"/>
      <c r="M2619" s="2"/>
      <c r="N2619" s="2"/>
      <c r="O2619" s="2"/>
      <c r="P2619" s="82"/>
    </row>
    <row r="2620" spans="1:16" s="3" customFormat="1" x14ac:dyDescent="0.2">
      <c r="A2620" s="2"/>
      <c r="B2620" s="2"/>
      <c r="C2620" s="2"/>
      <c r="D2620" s="2"/>
      <c r="E2620" s="2"/>
      <c r="F2620" s="2"/>
      <c r="G2620" s="2"/>
      <c r="H2620" s="2"/>
      <c r="I2620" s="2"/>
      <c r="J2620" s="2"/>
      <c r="K2620" s="2"/>
      <c r="L2620" s="2"/>
      <c r="M2620" s="2"/>
      <c r="N2620" s="2"/>
      <c r="O2620" s="2"/>
      <c r="P2620" s="82"/>
    </row>
    <row r="2621" spans="1:16" s="3" customFormat="1" x14ac:dyDescent="0.2">
      <c r="A2621" s="2"/>
      <c r="B2621" s="2"/>
      <c r="C2621" s="2"/>
      <c r="D2621" s="2"/>
      <c r="E2621" s="2"/>
      <c r="F2621" s="2"/>
      <c r="G2621" s="2"/>
      <c r="H2621" s="2"/>
      <c r="I2621" s="2"/>
      <c r="J2621" s="2"/>
      <c r="K2621" s="2"/>
      <c r="L2621" s="2"/>
      <c r="M2621" s="2"/>
      <c r="N2621" s="2"/>
      <c r="O2621" s="2"/>
      <c r="P2621" s="82"/>
    </row>
    <row r="2622" spans="1:16" s="3" customFormat="1" x14ac:dyDescent="0.2">
      <c r="A2622" s="2"/>
      <c r="B2622" s="2"/>
      <c r="C2622" s="2"/>
      <c r="D2622" s="2"/>
      <c r="E2622" s="2"/>
      <c r="F2622" s="2"/>
      <c r="G2622" s="2"/>
      <c r="H2622" s="2"/>
      <c r="I2622" s="2"/>
      <c r="J2622" s="2"/>
      <c r="K2622" s="2"/>
      <c r="L2622" s="2"/>
      <c r="M2622" s="2"/>
      <c r="N2622" s="2"/>
      <c r="O2622" s="2"/>
      <c r="P2622" s="82"/>
    </row>
    <row r="2623" spans="1:16" s="3" customFormat="1" x14ac:dyDescent="0.2">
      <c r="A2623" s="2"/>
      <c r="B2623" s="2"/>
      <c r="C2623" s="2"/>
      <c r="D2623" s="2"/>
      <c r="E2623" s="2"/>
      <c r="F2623" s="2"/>
      <c r="G2623" s="2"/>
      <c r="H2623" s="2"/>
      <c r="I2623" s="2"/>
      <c r="J2623" s="2"/>
      <c r="K2623" s="2"/>
      <c r="L2623" s="2"/>
      <c r="M2623" s="2"/>
      <c r="N2623" s="2"/>
      <c r="O2623" s="2"/>
      <c r="P2623" s="82"/>
    </row>
    <row r="2624" spans="1:16" s="3" customFormat="1" x14ac:dyDescent="0.2">
      <c r="A2624" s="2"/>
      <c r="B2624" s="2"/>
      <c r="C2624" s="2"/>
      <c r="D2624" s="2"/>
      <c r="E2624" s="2"/>
      <c r="F2624" s="2"/>
      <c r="G2624" s="2"/>
      <c r="H2624" s="2"/>
      <c r="I2624" s="2"/>
      <c r="J2624" s="2"/>
      <c r="K2624" s="2"/>
      <c r="L2624" s="2"/>
      <c r="M2624" s="2"/>
      <c r="N2624" s="2"/>
      <c r="O2624" s="2"/>
      <c r="P2624" s="82"/>
    </row>
    <row r="2625" spans="1:16" s="3" customFormat="1" x14ac:dyDescent="0.2">
      <c r="A2625" s="2"/>
      <c r="B2625" s="2"/>
      <c r="C2625" s="2"/>
      <c r="D2625" s="2"/>
      <c r="E2625" s="2"/>
      <c r="F2625" s="2"/>
      <c r="G2625" s="2"/>
      <c r="H2625" s="2"/>
      <c r="I2625" s="2"/>
      <c r="J2625" s="2"/>
      <c r="K2625" s="2"/>
      <c r="L2625" s="2"/>
      <c r="M2625" s="2"/>
      <c r="N2625" s="2"/>
      <c r="O2625" s="2"/>
      <c r="P2625" s="82"/>
    </row>
    <row r="2626" spans="1:16" s="3" customFormat="1" x14ac:dyDescent="0.2">
      <c r="A2626" s="2"/>
      <c r="B2626" s="2"/>
      <c r="C2626" s="2"/>
      <c r="D2626" s="2"/>
      <c r="E2626" s="2"/>
      <c r="F2626" s="2"/>
      <c r="G2626" s="2"/>
      <c r="H2626" s="2"/>
      <c r="I2626" s="2"/>
      <c r="J2626" s="2"/>
      <c r="K2626" s="2"/>
      <c r="L2626" s="2"/>
      <c r="M2626" s="2"/>
      <c r="N2626" s="2"/>
      <c r="O2626" s="2"/>
      <c r="P2626" s="82"/>
    </row>
    <row r="2627" spans="1:16" s="3" customFormat="1" x14ac:dyDescent="0.2">
      <c r="A2627" s="2"/>
      <c r="B2627" s="2"/>
      <c r="C2627" s="2"/>
      <c r="D2627" s="2"/>
      <c r="E2627" s="2"/>
      <c r="F2627" s="2"/>
      <c r="G2627" s="2"/>
      <c r="H2627" s="2"/>
      <c r="I2627" s="2"/>
      <c r="J2627" s="2"/>
      <c r="K2627" s="2"/>
      <c r="L2627" s="2"/>
      <c r="M2627" s="2"/>
      <c r="N2627" s="2"/>
      <c r="O2627" s="2"/>
      <c r="P2627" s="82"/>
    </row>
    <row r="2628" spans="1:16" s="3" customFormat="1" x14ac:dyDescent="0.2">
      <c r="A2628" s="2"/>
      <c r="B2628" s="2"/>
      <c r="C2628" s="2"/>
      <c r="D2628" s="2"/>
      <c r="E2628" s="2"/>
      <c r="F2628" s="2"/>
      <c r="G2628" s="2"/>
      <c r="H2628" s="2"/>
      <c r="I2628" s="2"/>
      <c r="J2628" s="2"/>
      <c r="K2628" s="2"/>
      <c r="L2628" s="2"/>
      <c r="M2628" s="2"/>
      <c r="N2628" s="2"/>
      <c r="O2628" s="2"/>
      <c r="P2628" s="82"/>
    </row>
    <row r="2629" spans="1:16" s="3" customFormat="1" x14ac:dyDescent="0.2">
      <c r="A2629" s="2"/>
      <c r="B2629" s="2"/>
      <c r="C2629" s="2"/>
      <c r="D2629" s="2"/>
      <c r="E2629" s="2"/>
      <c r="F2629" s="2"/>
      <c r="G2629" s="2"/>
      <c r="H2629" s="2"/>
      <c r="I2629" s="2"/>
      <c r="J2629" s="2"/>
      <c r="K2629" s="2"/>
      <c r="L2629" s="2"/>
      <c r="M2629" s="2"/>
      <c r="N2629" s="2"/>
      <c r="O2629" s="2"/>
      <c r="P2629" s="82"/>
    </row>
    <row r="2630" spans="1:16" s="3" customFormat="1" x14ac:dyDescent="0.2">
      <c r="A2630" s="2"/>
      <c r="B2630" s="2"/>
      <c r="C2630" s="2"/>
      <c r="D2630" s="2"/>
      <c r="E2630" s="2"/>
      <c r="F2630" s="2"/>
      <c r="G2630" s="2"/>
      <c r="H2630" s="2"/>
      <c r="I2630" s="2"/>
      <c r="J2630" s="2"/>
      <c r="K2630" s="2"/>
      <c r="L2630" s="2"/>
      <c r="M2630" s="2"/>
      <c r="N2630" s="2"/>
      <c r="O2630" s="2"/>
      <c r="P2630" s="82"/>
    </row>
    <row r="2631" spans="1:16" s="3" customFormat="1" x14ac:dyDescent="0.2">
      <c r="A2631" s="2"/>
      <c r="B2631" s="2"/>
      <c r="C2631" s="2"/>
      <c r="D2631" s="2"/>
      <c r="E2631" s="2"/>
      <c r="F2631" s="2"/>
      <c r="G2631" s="2"/>
      <c r="H2631" s="2"/>
      <c r="I2631" s="2"/>
      <c r="J2631" s="2"/>
      <c r="K2631" s="2"/>
      <c r="L2631" s="2"/>
      <c r="M2631" s="2"/>
      <c r="N2631" s="2"/>
      <c r="O2631" s="2"/>
      <c r="P2631" s="82"/>
    </row>
    <row r="2632" spans="1:16" s="3" customFormat="1" x14ac:dyDescent="0.2">
      <c r="A2632" s="2"/>
      <c r="B2632" s="2"/>
      <c r="C2632" s="2"/>
      <c r="D2632" s="2"/>
      <c r="E2632" s="2"/>
      <c r="F2632" s="2"/>
      <c r="G2632" s="2"/>
      <c r="H2632" s="2"/>
      <c r="I2632" s="2"/>
      <c r="J2632" s="2"/>
      <c r="K2632" s="2"/>
      <c r="L2632" s="2"/>
      <c r="M2632" s="2"/>
      <c r="N2632" s="2"/>
      <c r="O2632" s="2"/>
      <c r="P2632" s="82"/>
    </row>
    <row r="2633" spans="1:16" s="3" customFormat="1" x14ac:dyDescent="0.2">
      <c r="A2633" s="2"/>
      <c r="B2633" s="2"/>
      <c r="C2633" s="2"/>
      <c r="D2633" s="2"/>
      <c r="E2633" s="2"/>
      <c r="F2633" s="2"/>
      <c r="G2633" s="2"/>
      <c r="H2633" s="2"/>
      <c r="I2633" s="2"/>
      <c r="J2633" s="2"/>
      <c r="K2633" s="2"/>
      <c r="L2633" s="2"/>
      <c r="M2633" s="2"/>
      <c r="N2633" s="2"/>
      <c r="O2633" s="2"/>
      <c r="P2633" s="82"/>
    </row>
    <row r="2634" spans="1:16" s="3" customFormat="1" x14ac:dyDescent="0.2">
      <c r="A2634" s="2"/>
      <c r="B2634" s="2"/>
      <c r="C2634" s="2"/>
      <c r="D2634" s="2"/>
      <c r="E2634" s="2"/>
      <c r="F2634" s="2"/>
      <c r="G2634" s="2"/>
      <c r="H2634" s="2"/>
      <c r="I2634" s="2"/>
      <c r="J2634" s="2"/>
      <c r="K2634" s="2"/>
      <c r="L2634" s="2"/>
      <c r="M2634" s="2"/>
      <c r="N2634" s="2"/>
      <c r="O2634" s="2"/>
      <c r="P2634" s="82"/>
    </row>
    <row r="2635" spans="1:16" s="3" customFormat="1" x14ac:dyDescent="0.2">
      <c r="A2635" s="2"/>
      <c r="B2635" s="2"/>
      <c r="C2635" s="2"/>
      <c r="D2635" s="2"/>
      <c r="E2635" s="2"/>
      <c r="F2635" s="2"/>
      <c r="G2635" s="2"/>
      <c r="H2635" s="2"/>
      <c r="I2635" s="2"/>
      <c r="J2635" s="2"/>
      <c r="K2635" s="2"/>
      <c r="L2635" s="2"/>
      <c r="M2635" s="2"/>
      <c r="N2635" s="2"/>
      <c r="O2635" s="2"/>
      <c r="P2635" s="82"/>
    </row>
    <row r="2636" spans="1:16" s="3" customFormat="1" x14ac:dyDescent="0.2">
      <c r="A2636" s="2"/>
      <c r="B2636" s="2"/>
      <c r="C2636" s="2"/>
      <c r="D2636" s="2"/>
      <c r="E2636" s="2"/>
      <c r="F2636" s="2"/>
      <c r="G2636" s="2"/>
      <c r="H2636" s="2"/>
      <c r="I2636" s="2"/>
      <c r="J2636" s="2"/>
      <c r="K2636" s="2"/>
      <c r="L2636" s="2"/>
      <c r="M2636" s="2"/>
      <c r="N2636" s="2"/>
      <c r="O2636" s="2"/>
      <c r="P2636" s="82"/>
    </row>
    <row r="2637" spans="1:16" s="3" customFormat="1" x14ac:dyDescent="0.2">
      <c r="A2637" s="2"/>
      <c r="B2637" s="2"/>
      <c r="C2637" s="2"/>
      <c r="D2637" s="2"/>
      <c r="E2637" s="2"/>
      <c r="F2637" s="2"/>
      <c r="G2637" s="2"/>
      <c r="H2637" s="2"/>
      <c r="I2637" s="2"/>
      <c r="J2637" s="2"/>
      <c r="K2637" s="2"/>
      <c r="L2637" s="2"/>
      <c r="M2637" s="2"/>
      <c r="N2637" s="2"/>
      <c r="O2637" s="2"/>
      <c r="P2637" s="82"/>
    </row>
    <row r="2638" spans="1:16" s="3" customFormat="1" x14ac:dyDescent="0.2">
      <c r="A2638" s="2"/>
      <c r="B2638" s="2"/>
      <c r="C2638" s="2"/>
      <c r="D2638" s="2"/>
      <c r="E2638" s="2"/>
      <c r="F2638" s="2"/>
      <c r="G2638" s="2"/>
      <c r="H2638" s="2"/>
      <c r="I2638" s="2"/>
      <c r="J2638" s="2"/>
      <c r="K2638" s="2"/>
      <c r="L2638" s="2"/>
      <c r="M2638" s="2"/>
      <c r="N2638" s="2"/>
      <c r="O2638" s="2"/>
      <c r="P2638" s="82"/>
    </row>
    <row r="2639" spans="1:16" s="3" customFormat="1" x14ac:dyDescent="0.2">
      <c r="A2639" s="2"/>
      <c r="B2639" s="2"/>
      <c r="C2639" s="2"/>
      <c r="D2639" s="2"/>
      <c r="E2639" s="2"/>
      <c r="F2639" s="2"/>
      <c r="G2639" s="2"/>
      <c r="H2639" s="2"/>
      <c r="I2639" s="2"/>
      <c r="J2639" s="2"/>
      <c r="K2639" s="2"/>
      <c r="L2639" s="2"/>
      <c r="M2639" s="2"/>
      <c r="N2639" s="2"/>
      <c r="O2639" s="2"/>
      <c r="P2639" s="82"/>
    </row>
    <row r="2640" spans="1:16" s="3" customFormat="1" x14ac:dyDescent="0.2">
      <c r="A2640" s="2"/>
      <c r="B2640" s="2"/>
      <c r="C2640" s="2"/>
      <c r="D2640" s="2"/>
      <c r="E2640" s="2"/>
      <c r="F2640" s="2"/>
      <c r="G2640" s="2"/>
      <c r="H2640" s="2"/>
      <c r="I2640" s="2"/>
      <c r="J2640" s="2"/>
      <c r="K2640" s="2"/>
      <c r="L2640" s="2"/>
      <c r="M2640" s="2"/>
      <c r="N2640" s="2"/>
      <c r="O2640" s="2"/>
      <c r="P2640" s="82"/>
    </row>
    <row r="2641" spans="1:16" s="3" customFormat="1" x14ac:dyDescent="0.2">
      <c r="A2641" s="2"/>
      <c r="B2641" s="2"/>
      <c r="C2641" s="2"/>
      <c r="D2641" s="2"/>
      <c r="E2641" s="2"/>
      <c r="F2641" s="2"/>
      <c r="G2641" s="2"/>
      <c r="H2641" s="2"/>
      <c r="I2641" s="2"/>
      <c r="J2641" s="2"/>
      <c r="K2641" s="2"/>
      <c r="L2641" s="2"/>
      <c r="M2641" s="2"/>
      <c r="N2641" s="2"/>
      <c r="O2641" s="2"/>
      <c r="P2641" s="82"/>
    </row>
    <row r="2642" spans="1:16" s="3" customFormat="1" x14ac:dyDescent="0.2">
      <c r="A2642" s="2"/>
      <c r="B2642" s="2"/>
      <c r="C2642" s="2"/>
      <c r="D2642" s="2"/>
      <c r="E2642" s="2"/>
      <c r="F2642" s="2"/>
      <c r="G2642" s="2"/>
      <c r="H2642" s="2"/>
      <c r="I2642" s="2"/>
      <c r="J2642" s="2"/>
      <c r="K2642" s="2"/>
      <c r="L2642" s="2"/>
      <c r="M2642" s="2"/>
      <c r="N2642" s="2"/>
      <c r="O2642" s="2"/>
      <c r="P2642" s="82"/>
    </row>
    <row r="2643" spans="1:16" s="3" customFormat="1" x14ac:dyDescent="0.2">
      <c r="A2643" s="2"/>
      <c r="B2643" s="2"/>
      <c r="C2643" s="2"/>
      <c r="D2643" s="2"/>
      <c r="E2643" s="2"/>
      <c r="F2643" s="2"/>
      <c r="G2643" s="2"/>
      <c r="H2643" s="2"/>
      <c r="I2643" s="2"/>
      <c r="J2643" s="2"/>
      <c r="K2643" s="2"/>
      <c r="L2643" s="2"/>
      <c r="M2643" s="2"/>
      <c r="N2643" s="2"/>
      <c r="O2643" s="2"/>
      <c r="P2643" s="82"/>
    </row>
    <row r="2644" spans="1:16" s="3" customFormat="1" x14ac:dyDescent="0.2">
      <c r="A2644" s="2"/>
      <c r="B2644" s="2"/>
      <c r="C2644" s="2"/>
      <c r="D2644" s="2"/>
      <c r="E2644" s="2"/>
      <c r="F2644" s="2"/>
      <c r="G2644" s="2"/>
      <c r="H2644" s="2"/>
      <c r="I2644" s="2"/>
      <c r="J2644" s="2"/>
      <c r="K2644" s="2"/>
      <c r="L2644" s="2"/>
      <c r="M2644" s="2"/>
      <c r="N2644" s="2"/>
      <c r="O2644" s="2"/>
      <c r="P2644" s="82"/>
    </row>
    <row r="2645" spans="1:16" s="3" customFormat="1" x14ac:dyDescent="0.2">
      <c r="A2645" s="2"/>
      <c r="B2645" s="2"/>
      <c r="C2645" s="2"/>
      <c r="D2645" s="2"/>
      <c r="E2645" s="2"/>
      <c r="F2645" s="2"/>
      <c r="G2645" s="2"/>
      <c r="H2645" s="2"/>
      <c r="I2645" s="2"/>
      <c r="J2645" s="2"/>
      <c r="K2645" s="2"/>
      <c r="L2645" s="2"/>
      <c r="M2645" s="2"/>
      <c r="N2645" s="2"/>
      <c r="O2645" s="2"/>
      <c r="P2645" s="82"/>
    </row>
    <row r="2646" spans="1:16" s="3" customFormat="1" x14ac:dyDescent="0.2">
      <c r="A2646" s="2"/>
      <c r="B2646" s="2"/>
      <c r="C2646" s="2"/>
      <c r="D2646" s="2"/>
      <c r="E2646" s="2"/>
      <c r="F2646" s="2"/>
      <c r="G2646" s="2"/>
      <c r="H2646" s="2"/>
      <c r="I2646" s="2"/>
      <c r="J2646" s="2"/>
      <c r="K2646" s="2"/>
      <c r="L2646" s="2"/>
      <c r="M2646" s="2"/>
      <c r="N2646" s="2"/>
      <c r="O2646" s="2"/>
      <c r="P2646" s="82"/>
    </row>
    <row r="2647" spans="1:16" s="3" customFormat="1" x14ac:dyDescent="0.2">
      <c r="A2647" s="2"/>
      <c r="B2647" s="2"/>
      <c r="C2647" s="2"/>
      <c r="D2647" s="2"/>
      <c r="E2647" s="2"/>
      <c r="F2647" s="2"/>
      <c r="G2647" s="2"/>
      <c r="H2647" s="2"/>
      <c r="I2647" s="2"/>
      <c r="J2647" s="2"/>
      <c r="K2647" s="2"/>
      <c r="L2647" s="2"/>
      <c r="M2647" s="2"/>
      <c r="N2647" s="2"/>
      <c r="O2647" s="2"/>
      <c r="P2647" s="82"/>
    </row>
    <row r="2648" spans="1:16" s="3" customFormat="1" x14ac:dyDescent="0.2">
      <c r="A2648" s="2"/>
      <c r="B2648" s="2"/>
      <c r="C2648" s="2"/>
      <c r="D2648" s="2"/>
      <c r="E2648" s="2"/>
      <c r="F2648" s="2"/>
      <c r="G2648" s="2"/>
      <c r="H2648" s="2"/>
      <c r="I2648" s="2"/>
      <c r="J2648" s="2"/>
      <c r="K2648" s="2"/>
      <c r="L2648" s="2"/>
      <c r="M2648" s="2"/>
      <c r="N2648" s="2"/>
      <c r="O2648" s="2"/>
      <c r="P2648" s="82"/>
    </row>
    <row r="2649" spans="1:16" s="3" customFormat="1" x14ac:dyDescent="0.2">
      <c r="A2649" s="2"/>
      <c r="B2649" s="2"/>
      <c r="C2649" s="2"/>
      <c r="D2649" s="2"/>
      <c r="E2649" s="2"/>
      <c r="F2649" s="2"/>
      <c r="G2649" s="2"/>
      <c r="H2649" s="2"/>
      <c r="I2649" s="2"/>
      <c r="J2649" s="2"/>
      <c r="K2649" s="2"/>
      <c r="L2649" s="2"/>
      <c r="M2649" s="2"/>
      <c r="N2649" s="2"/>
      <c r="O2649" s="2"/>
      <c r="P2649" s="82"/>
    </row>
    <row r="2650" spans="1:16" s="3" customFormat="1" x14ac:dyDescent="0.2">
      <c r="A2650" s="2"/>
      <c r="B2650" s="2"/>
      <c r="C2650" s="2"/>
      <c r="D2650" s="2"/>
      <c r="E2650" s="2"/>
      <c r="F2650" s="2"/>
      <c r="G2650" s="2"/>
      <c r="H2650" s="2"/>
      <c r="I2650" s="2"/>
      <c r="J2650" s="2"/>
      <c r="K2650" s="2"/>
      <c r="L2650" s="2"/>
      <c r="M2650" s="2"/>
      <c r="N2650" s="2"/>
      <c r="O2650" s="2"/>
      <c r="P2650" s="82"/>
    </row>
    <row r="2651" spans="1:16" s="3" customFormat="1" x14ac:dyDescent="0.2">
      <c r="A2651" s="2"/>
      <c r="B2651" s="2"/>
      <c r="C2651" s="2"/>
      <c r="D2651" s="2"/>
      <c r="E2651" s="2"/>
      <c r="F2651" s="2"/>
      <c r="G2651" s="2"/>
      <c r="H2651" s="2"/>
      <c r="I2651" s="2"/>
      <c r="J2651" s="2"/>
      <c r="K2651" s="2"/>
      <c r="L2651" s="2"/>
      <c r="M2651" s="2"/>
      <c r="N2651" s="2"/>
      <c r="O2651" s="2"/>
      <c r="P2651" s="82"/>
    </row>
    <row r="2652" spans="1:16" s="3" customFormat="1" x14ac:dyDescent="0.2">
      <c r="A2652" s="2"/>
      <c r="B2652" s="2"/>
      <c r="C2652" s="2"/>
      <c r="D2652" s="2"/>
      <c r="E2652" s="2"/>
      <c r="F2652" s="2"/>
      <c r="G2652" s="2"/>
      <c r="H2652" s="2"/>
      <c r="I2652" s="2"/>
      <c r="J2652" s="2"/>
      <c r="K2652" s="2"/>
      <c r="L2652" s="2"/>
      <c r="M2652" s="2"/>
      <c r="N2652" s="2"/>
      <c r="O2652" s="2"/>
      <c r="P2652" s="82"/>
    </row>
    <row r="2653" spans="1:16" s="3" customFormat="1" x14ac:dyDescent="0.2">
      <c r="A2653" s="2"/>
      <c r="B2653" s="2"/>
      <c r="C2653" s="2"/>
      <c r="D2653" s="2"/>
      <c r="E2653" s="2"/>
      <c r="F2653" s="2"/>
      <c r="G2653" s="2"/>
      <c r="H2653" s="2"/>
      <c r="I2653" s="2"/>
      <c r="J2653" s="2"/>
      <c r="K2653" s="2"/>
      <c r="L2653" s="2"/>
      <c r="M2653" s="2"/>
      <c r="N2653" s="2"/>
      <c r="O2653" s="2"/>
      <c r="P2653" s="82"/>
    </row>
    <row r="2654" spans="1:16" s="3" customFormat="1" x14ac:dyDescent="0.2">
      <c r="A2654" s="2"/>
      <c r="B2654" s="2"/>
      <c r="C2654" s="2"/>
      <c r="D2654" s="2"/>
      <c r="E2654" s="2"/>
      <c r="F2654" s="2"/>
      <c r="G2654" s="2"/>
      <c r="H2654" s="2"/>
      <c r="I2654" s="2"/>
      <c r="J2654" s="2"/>
      <c r="K2654" s="2"/>
      <c r="L2654" s="2"/>
      <c r="M2654" s="2"/>
      <c r="N2654" s="2"/>
      <c r="O2654" s="2"/>
      <c r="P2654" s="82"/>
    </row>
    <row r="2655" spans="1:16" s="3" customFormat="1" x14ac:dyDescent="0.2">
      <c r="A2655" s="2"/>
      <c r="B2655" s="2"/>
      <c r="C2655" s="2"/>
      <c r="D2655" s="2"/>
      <c r="E2655" s="2"/>
      <c r="F2655" s="2"/>
      <c r="G2655" s="2"/>
      <c r="H2655" s="2"/>
      <c r="I2655" s="2"/>
      <c r="J2655" s="2"/>
      <c r="K2655" s="2"/>
      <c r="L2655" s="2"/>
      <c r="M2655" s="2"/>
      <c r="N2655" s="2"/>
      <c r="O2655" s="2"/>
      <c r="P2655" s="82"/>
    </row>
    <row r="2656" spans="1:16" s="3" customFormat="1" x14ac:dyDescent="0.2">
      <c r="A2656" s="2"/>
      <c r="B2656" s="2"/>
      <c r="C2656" s="2"/>
      <c r="D2656" s="2"/>
      <c r="E2656" s="2"/>
      <c r="F2656" s="2"/>
      <c r="G2656" s="2"/>
      <c r="H2656" s="2"/>
      <c r="I2656" s="2"/>
      <c r="J2656" s="2"/>
      <c r="K2656" s="2"/>
      <c r="L2656" s="2"/>
      <c r="M2656" s="2"/>
      <c r="N2656" s="2"/>
      <c r="O2656" s="2"/>
      <c r="P2656" s="82"/>
    </row>
    <row r="2657" spans="1:16" s="3" customFormat="1" x14ac:dyDescent="0.2">
      <c r="A2657" s="2"/>
      <c r="B2657" s="2"/>
      <c r="C2657" s="2"/>
      <c r="D2657" s="2"/>
      <c r="E2657" s="2"/>
      <c r="F2657" s="2"/>
      <c r="G2657" s="2"/>
      <c r="H2657" s="2"/>
      <c r="I2657" s="2"/>
      <c r="J2657" s="2"/>
      <c r="K2657" s="2"/>
      <c r="L2657" s="2"/>
      <c r="M2657" s="2"/>
      <c r="N2657" s="2"/>
      <c r="O2657" s="2"/>
      <c r="P2657" s="82"/>
    </row>
    <row r="2658" spans="1:16" s="3" customFormat="1" x14ac:dyDescent="0.2">
      <c r="A2658" s="2"/>
      <c r="B2658" s="2"/>
      <c r="C2658" s="2"/>
      <c r="D2658" s="2"/>
      <c r="E2658" s="2"/>
      <c r="F2658" s="2"/>
      <c r="G2658" s="2"/>
      <c r="H2658" s="2"/>
      <c r="I2658" s="2"/>
      <c r="J2658" s="2"/>
      <c r="K2658" s="2"/>
      <c r="L2658" s="2"/>
      <c r="M2658" s="2"/>
      <c r="N2658" s="2"/>
      <c r="O2658" s="2"/>
      <c r="P2658" s="82"/>
    </row>
    <row r="2659" spans="1:16" s="3" customFormat="1" x14ac:dyDescent="0.2">
      <c r="A2659" s="2"/>
      <c r="B2659" s="2"/>
      <c r="C2659" s="2"/>
      <c r="D2659" s="2"/>
      <c r="E2659" s="2"/>
      <c r="F2659" s="2"/>
      <c r="G2659" s="2"/>
      <c r="H2659" s="2"/>
      <c r="I2659" s="2"/>
      <c r="J2659" s="2"/>
      <c r="K2659" s="2"/>
      <c r="L2659" s="2"/>
      <c r="M2659" s="2"/>
      <c r="N2659" s="2"/>
      <c r="O2659" s="2"/>
      <c r="P2659" s="82"/>
    </row>
    <row r="2660" spans="1:16" s="3" customFormat="1" x14ac:dyDescent="0.2">
      <c r="A2660" s="2"/>
      <c r="B2660" s="2"/>
      <c r="C2660" s="2"/>
      <c r="D2660" s="2"/>
      <c r="E2660" s="2"/>
      <c r="F2660" s="2"/>
      <c r="G2660" s="2"/>
      <c r="H2660" s="2"/>
      <c r="I2660" s="2"/>
      <c r="J2660" s="2"/>
      <c r="K2660" s="2"/>
      <c r="L2660" s="2"/>
      <c r="M2660" s="2"/>
      <c r="N2660" s="2"/>
      <c r="O2660" s="2"/>
      <c r="P2660" s="82"/>
    </row>
    <row r="2661" spans="1:16" s="3" customFormat="1" x14ac:dyDescent="0.2">
      <c r="A2661" s="2"/>
      <c r="B2661" s="2"/>
      <c r="C2661" s="2"/>
      <c r="D2661" s="2"/>
      <c r="E2661" s="2"/>
      <c r="F2661" s="2"/>
      <c r="G2661" s="2"/>
      <c r="H2661" s="2"/>
      <c r="I2661" s="2"/>
      <c r="J2661" s="2"/>
      <c r="K2661" s="2"/>
      <c r="L2661" s="2"/>
      <c r="M2661" s="2"/>
      <c r="N2661" s="2"/>
      <c r="O2661" s="2"/>
      <c r="P2661" s="82"/>
    </row>
    <row r="2662" spans="1:16" s="3" customFormat="1" x14ac:dyDescent="0.2">
      <c r="A2662" s="2"/>
      <c r="B2662" s="2"/>
      <c r="C2662" s="2"/>
      <c r="D2662" s="2"/>
      <c r="E2662" s="2"/>
      <c r="F2662" s="2"/>
      <c r="G2662" s="2"/>
      <c r="H2662" s="2"/>
      <c r="I2662" s="2"/>
      <c r="J2662" s="2"/>
      <c r="K2662" s="2"/>
      <c r="L2662" s="2"/>
      <c r="M2662" s="2"/>
      <c r="N2662" s="2"/>
      <c r="O2662" s="2"/>
      <c r="P2662" s="82"/>
    </row>
    <row r="2663" spans="1:16" s="3" customFormat="1" x14ac:dyDescent="0.2">
      <c r="A2663" s="2"/>
      <c r="B2663" s="2"/>
      <c r="C2663" s="2"/>
      <c r="D2663" s="2"/>
      <c r="E2663" s="2"/>
      <c r="F2663" s="2"/>
      <c r="G2663" s="2"/>
      <c r="H2663" s="2"/>
      <c r="I2663" s="2"/>
      <c r="J2663" s="2"/>
      <c r="K2663" s="2"/>
      <c r="L2663" s="2"/>
      <c r="M2663" s="2"/>
      <c r="N2663" s="2"/>
      <c r="O2663" s="2"/>
      <c r="P2663" s="82"/>
    </row>
    <row r="2664" spans="1:16" s="3" customFormat="1" x14ac:dyDescent="0.2">
      <c r="A2664" s="2"/>
      <c r="B2664" s="2"/>
      <c r="C2664" s="2"/>
      <c r="D2664" s="2"/>
      <c r="E2664" s="2"/>
      <c r="F2664" s="2"/>
      <c r="G2664" s="2"/>
      <c r="H2664" s="2"/>
      <c r="I2664" s="2"/>
      <c r="J2664" s="2"/>
      <c r="K2664" s="2"/>
      <c r="L2664" s="2"/>
      <c r="M2664" s="2"/>
      <c r="N2664" s="2"/>
      <c r="O2664" s="2"/>
      <c r="P2664" s="82"/>
    </row>
    <row r="2665" spans="1:16" s="3" customFormat="1" x14ac:dyDescent="0.2">
      <c r="A2665" s="2"/>
      <c r="B2665" s="2"/>
      <c r="C2665" s="2"/>
      <c r="D2665" s="2"/>
      <c r="E2665" s="2"/>
      <c r="F2665" s="2"/>
      <c r="G2665" s="2"/>
      <c r="H2665" s="2"/>
      <c r="I2665" s="2"/>
      <c r="J2665" s="2"/>
      <c r="K2665" s="2"/>
      <c r="L2665" s="2"/>
      <c r="M2665" s="2"/>
      <c r="N2665" s="2"/>
      <c r="O2665" s="2"/>
      <c r="P2665" s="82"/>
    </row>
    <row r="2666" spans="1:16" s="3" customFormat="1" x14ac:dyDescent="0.2">
      <c r="A2666" s="2"/>
      <c r="B2666" s="2"/>
      <c r="C2666" s="2"/>
      <c r="D2666" s="2"/>
      <c r="E2666" s="2"/>
      <c r="F2666" s="2"/>
      <c r="G2666" s="2"/>
      <c r="H2666" s="2"/>
      <c r="I2666" s="2"/>
      <c r="J2666" s="2"/>
      <c r="K2666" s="2"/>
      <c r="L2666" s="2"/>
      <c r="M2666" s="2"/>
      <c r="N2666" s="2"/>
      <c r="O2666" s="2"/>
      <c r="P2666" s="82"/>
    </row>
    <row r="2667" spans="1:16" s="3" customFormat="1" x14ac:dyDescent="0.2">
      <c r="A2667" s="2"/>
      <c r="B2667" s="2"/>
      <c r="C2667" s="2"/>
      <c r="D2667" s="2"/>
      <c r="E2667" s="2"/>
      <c r="F2667" s="2"/>
      <c r="G2667" s="2"/>
      <c r="H2667" s="2"/>
      <c r="I2667" s="2"/>
      <c r="J2667" s="2"/>
      <c r="K2667" s="2"/>
      <c r="L2667" s="2"/>
      <c r="M2667" s="2"/>
      <c r="N2667" s="2"/>
      <c r="O2667" s="2"/>
      <c r="P2667" s="82"/>
    </row>
    <row r="2668" spans="1:16" s="3" customFormat="1" x14ac:dyDescent="0.2">
      <c r="A2668" s="2"/>
      <c r="B2668" s="2"/>
      <c r="C2668" s="2"/>
      <c r="D2668" s="2"/>
      <c r="E2668" s="2"/>
      <c r="F2668" s="2"/>
      <c r="G2668" s="2"/>
      <c r="H2668" s="2"/>
      <c r="I2668" s="2"/>
      <c r="J2668" s="2"/>
      <c r="K2668" s="2"/>
      <c r="L2668" s="2"/>
      <c r="M2668" s="2"/>
      <c r="N2668" s="2"/>
      <c r="O2668" s="2"/>
      <c r="P2668" s="82"/>
    </row>
    <row r="2669" spans="1:16" s="3" customFormat="1" x14ac:dyDescent="0.2">
      <c r="A2669" s="2"/>
      <c r="B2669" s="2"/>
      <c r="C2669" s="2"/>
      <c r="D2669" s="2"/>
      <c r="E2669" s="2"/>
      <c r="F2669" s="2"/>
      <c r="G2669" s="2"/>
      <c r="H2669" s="2"/>
      <c r="I2669" s="2"/>
      <c r="J2669" s="2"/>
      <c r="K2669" s="2"/>
      <c r="L2669" s="2"/>
      <c r="M2669" s="2"/>
      <c r="N2669" s="2"/>
      <c r="O2669" s="2"/>
      <c r="P2669" s="82"/>
    </row>
    <row r="2670" spans="1:16" s="3" customFormat="1" x14ac:dyDescent="0.2">
      <c r="A2670" s="2"/>
      <c r="B2670" s="2"/>
      <c r="C2670" s="2"/>
      <c r="D2670" s="2"/>
      <c r="E2670" s="2"/>
      <c r="F2670" s="2"/>
      <c r="G2670" s="2"/>
      <c r="H2670" s="2"/>
      <c r="I2670" s="2"/>
      <c r="J2670" s="2"/>
      <c r="K2670" s="2"/>
      <c r="L2670" s="2"/>
      <c r="M2670" s="2"/>
      <c r="N2670" s="2"/>
      <c r="O2670" s="2"/>
      <c r="P2670" s="82"/>
    </row>
    <row r="2671" spans="1:16" s="3" customFormat="1" x14ac:dyDescent="0.2">
      <c r="A2671" s="2"/>
      <c r="B2671" s="2"/>
      <c r="C2671" s="2"/>
      <c r="D2671" s="2"/>
      <c r="E2671" s="2"/>
      <c r="F2671" s="2"/>
      <c r="G2671" s="2"/>
      <c r="H2671" s="2"/>
      <c r="I2671" s="2"/>
      <c r="J2671" s="2"/>
      <c r="K2671" s="2"/>
      <c r="L2671" s="2"/>
      <c r="M2671" s="2"/>
      <c r="N2671" s="2"/>
      <c r="O2671" s="2"/>
      <c r="P2671" s="82"/>
    </row>
    <row r="2672" spans="1:16" s="3" customFormat="1" x14ac:dyDescent="0.2">
      <c r="A2672" s="2"/>
      <c r="B2672" s="2"/>
      <c r="C2672" s="2"/>
      <c r="D2672" s="2"/>
      <c r="E2672" s="2"/>
      <c r="F2672" s="2"/>
      <c r="G2672" s="2"/>
      <c r="H2672" s="2"/>
      <c r="I2672" s="2"/>
      <c r="J2672" s="2"/>
      <c r="K2672" s="2"/>
      <c r="L2672" s="2"/>
      <c r="M2672" s="2"/>
      <c r="N2672" s="2"/>
      <c r="O2672" s="2"/>
      <c r="P2672" s="82"/>
    </row>
    <row r="2673" spans="1:16" s="3" customFormat="1" x14ac:dyDescent="0.2">
      <c r="A2673" s="2"/>
      <c r="B2673" s="2"/>
      <c r="C2673" s="2"/>
      <c r="D2673" s="2"/>
      <c r="E2673" s="2"/>
      <c r="F2673" s="2"/>
      <c r="G2673" s="2"/>
      <c r="H2673" s="2"/>
      <c r="I2673" s="2"/>
      <c r="J2673" s="2"/>
      <c r="K2673" s="2"/>
      <c r="L2673" s="2"/>
      <c r="M2673" s="2"/>
      <c r="N2673" s="2"/>
      <c r="O2673" s="2"/>
      <c r="P2673" s="82"/>
    </row>
    <row r="2674" spans="1:16" s="3" customFormat="1" x14ac:dyDescent="0.2">
      <c r="A2674" s="2"/>
      <c r="B2674" s="2"/>
      <c r="C2674" s="2"/>
      <c r="D2674" s="2"/>
      <c r="E2674" s="2"/>
      <c r="F2674" s="2"/>
      <c r="G2674" s="2"/>
      <c r="H2674" s="2"/>
      <c r="I2674" s="2"/>
      <c r="J2674" s="2"/>
      <c r="K2674" s="2"/>
      <c r="L2674" s="2"/>
      <c r="M2674" s="2"/>
      <c r="N2674" s="2"/>
      <c r="O2674" s="2"/>
      <c r="P2674" s="82"/>
    </row>
    <row r="2675" spans="1:16" s="3" customFormat="1" x14ac:dyDescent="0.2">
      <c r="A2675" s="2"/>
      <c r="B2675" s="2"/>
      <c r="C2675" s="2"/>
      <c r="D2675" s="2"/>
      <c r="E2675" s="2"/>
      <c r="F2675" s="2"/>
      <c r="G2675" s="2"/>
      <c r="H2675" s="2"/>
      <c r="I2675" s="2"/>
      <c r="J2675" s="2"/>
      <c r="K2675" s="2"/>
      <c r="L2675" s="2"/>
      <c r="M2675" s="2"/>
      <c r="N2675" s="2"/>
      <c r="O2675" s="2"/>
      <c r="P2675" s="82"/>
    </row>
    <row r="2676" spans="1:16" s="3" customFormat="1" x14ac:dyDescent="0.2">
      <c r="A2676" s="2"/>
      <c r="B2676" s="2"/>
      <c r="C2676" s="2"/>
      <c r="D2676" s="2"/>
      <c r="E2676" s="2"/>
      <c r="F2676" s="2"/>
      <c r="G2676" s="2"/>
      <c r="H2676" s="2"/>
      <c r="I2676" s="2"/>
      <c r="J2676" s="2"/>
      <c r="K2676" s="2"/>
      <c r="L2676" s="2"/>
      <c r="M2676" s="2"/>
      <c r="N2676" s="2"/>
      <c r="O2676" s="2"/>
      <c r="P2676" s="82"/>
    </row>
    <row r="2677" spans="1:16" s="3" customFormat="1" x14ac:dyDescent="0.2">
      <c r="A2677" s="2"/>
      <c r="B2677" s="2"/>
      <c r="C2677" s="2"/>
      <c r="D2677" s="2"/>
      <c r="E2677" s="2"/>
      <c r="F2677" s="2"/>
      <c r="G2677" s="2"/>
      <c r="H2677" s="2"/>
      <c r="I2677" s="2"/>
      <c r="J2677" s="2"/>
      <c r="K2677" s="2"/>
      <c r="L2677" s="2"/>
      <c r="M2677" s="2"/>
      <c r="N2677" s="2"/>
      <c r="O2677" s="2"/>
      <c r="P2677" s="82"/>
    </row>
    <row r="2678" spans="1:16" s="3" customFormat="1" x14ac:dyDescent="0.2">
      <c r="A2678" s="2"/>
      <c r="B2678" s="2"/>
      <c r="C2678" s="2"/>
      <c r="D2678" s="2"/>
      <c r="E2678" s="2"/>
      <c r="F2678" s="2"/>
      <c r="G2678" s="2"/>
      <c r="H2678" s="2"/>
      <c r="I2678" s="2"/>
      <c r="J2678" s="2"/>
      <c r="K2678" s="2"/>
      <c r="L2678" s="2"/>
      <c r="M2678" s="2"/>
      <c r="N2678" s="2"/>
      <c r="O2678" s="2"/>
      <c r="P2678" s="82"/>
    </row>
    <row r="2679" spans="1:16" s="3" customFormat="1" x14ac:dyDescent="0.2">
      <c r="A2679" s="2"/>
      <c r="B2679" s="2"/>
      <c r="C2679" s="2"/>
      <c r="D2679" s="2"/>
      <c r="E2679" s="2"/>
      <c r="F2679" s="2"/>
      <c r="G2679" s="2"/>
      <c r="H2679" s="2"/>
      <c r="I2679" s="2"/>
      <c r="J2679" s="2"/>
      <c r="K2679" s="2"/>
      <c r="L2679" s="2"/>
      <c r="M2679" s="2"/>
      <c r="N2679" s="2"/>
      <c r="O2679" s="2"/>
      <c r="P2679" s="82"/>
    </row>
    <row r="2680" spans="1:16" s="3" customFormat="1" x14ac:dyDescent="0.2">
      <c r="A2680" s="2"/>
      <c r="B2680" s="2"/>
      <c r="C2680" s="2"/>
      <c r="D2680" s="2"/>
      <c r="E2680" s="2"/>
      <c r="F2680" s="2"/>
      <c r="G2680" s="2"/>
      <c r="H2680" s="2"/>
      <c r="I2680" s="2"/>
      <c r="J2680" s="2"/>
      <c r="K2680" s="2"/>
      <c r="L2680" s="2"/>
      <c r="M2680" s="2"/>
      <c r="N2680" s="2"/>
      <c r="O2680" s="2"/>
      <c r="P2680" s="82"/>
    </row>
    <row r="2681" spans="1:16" s="3" customFormat="1" x14ac:dyDescent="0.2">
      <c r="A2681" s="2"/>
      <c r="B2681" s="2"/>
      <c r="C2681" s="2"/>
      <c r="D2681" s="2"/>
      <c r="E2681" s="2"/>
      <c r="F2681" s="2"/>
      <c r="G2681" s="2"/>
      <c r="H2681" s="2"/>
      <c r="I2681" s="2"/>
      <c r="J2681" s="2"/>
      <c r="K2681" s="2"/>
      <c r="L2681" s="2"/>
      <c r="M2681" s="2"/>
      <c r="N2681" s="2"/>
      <c r="O2681" s="2"/>
      <c r="P2681" s="82"/>
    </row>
    <row r="2682" spans="1:16" s="3" customFormat="1" x14ac:dyDescent="0.2">
      <c r="A2682" s="2"/>
      <c r="B2682" s="2"/>
      <c r="C2682" s="2"/>
      <c r="D2682" s="2"/>
      <c r="E2682" s="2"/>
      <c r="F2682" s="2"/>
      <c r="G2682" s="2"/>
      <c r="H2682" s="2"/>
      <c r="I2682" s="2"/>
      <c r="J2682" s="2"/>
      <c r="K2682" s="2"/>
      <c r="L2682" s="2"/>
      <c r="M2682" s="2"/>
      <c r="N2682" s="2"/>
      <c r="O2682" s="2"/>
      <c r="P2682" s="82"/>
    </row>
    <row r="2683" spans="1:16" s="3" customFormat="1" x14ac:dyDescent="0.2">
      <c r="A2683" s="2"/>
      <c r="B2683" s="2"/>
      <c r="C2683" s="2"/>
      <c r="D2683" s="2"/>
      <c r="E2683" s="2"/>
      <c r="F2683" s="2"/>
      <c r="G2683" s="2"/>
      <c r="H2683" s="2"/>
      <c r="I2683" s="2"/>
      <c r="J2683" s="2"/>
      <c r="K2683" s="2"/>
      <c r="L2683" s="2"/>
      <c r="M2683" s="2"/>
      <c r="N2683" s="2"/>
      <c r="O2683" s="2"/>
      <c r="P2683" s="82"/>
    </row>
    <row r="2684" spans="1:16" s="3" customFormat="1" x14ac:dyDescent="0.2">
      <c r="A2684" s="2"/>
      <c r="B2684" s="2"/>
      <c r="C2684" s="2"/>
      <c r="D2684" s="2"/>
      <c r="E2684" s="2"/>
      <c r="F2684" s="2"/>
      <c r="G2684" s="2"/>
      <c r="H2684" s="2"/>
      <c r="I2684" s="2"/>
      <c r="J2684" s="2"/>
      <c r="K2684" s="2"/>
      <c r="L2684" s="2"/>
      <c r="M2684" s="2"/>
      <c r="N2684" s="2"/>
      <c r="O2684" s="2"/>
      <c r="P2684" s="82"/>
    </row>
    <row r="2685" spans="1:16" s="3" customFormat="1" x14ac:dyDescent="0.2">
      <c r="A2685" s="2"/>
      <c r="B2685" s="2"/>
      <c r="C2685" s="2"/>
      <c r="D2685" s="2"/>
      <c r="E2685" s="2"/>
      <c r="F2685" s="2"/>
      <c r="G2685" s="2"/>
      <c r="H2685" s="2"/>
      <c r="I2685" s="2"/>
      <c r="J2685" s="2"/>
      <c r="K2685" s="2"/>
      <c r="L2685" s="2"/>
      <c r="M2685" s="2"/>
      <c r="N2685" s="2"/>
      <c r="O2685" s="2"/>
      <c r="P2685" s="82"/>
    </row>
    <row r="2686" spans="1:16" s="3" customFormat="1" x14ac:dyDescent="0.2">
      <c r="A2686" s="2"/>
      <c r="B2686" s="2"/>
      <c r="C2686" s="2"/>
      <c r="D2686" s="2"/>
      <c r="E2686" s="2"/>
      <c r="F2686" s="2"/>
      <c r="G2686" s="2"/>
      <c r="H2686" s="2"/>
      <c r="I2686" s="2"/>
      <c r="J2686" s="2"/>
      <c r="K2686" s="2"/>
      <c r="L2686" s="2"/>
      <c r="M2686" s="2"/>
      <c r="N2686" s="2"/>
      <c r="O2686" s="2"/>
      <c r="P2686" s="82"/>
    </row>
    <row r="2687" spans="1:16" s="3" customFormat="1" x14ac:dyDescent="0.2">
      <c r="A2687" s="2"/>
      <c r="B2687" s="2"/>
      <c r="C2687" s="2"/>
      <c r="D2687" s="2"/>
      <c r="E2687" s="2"/>
      <c r="F2687" s="2"/>
      <c r="G2687" s="2"/>
      <c r="H2687" s="2"/>
      <c r="I2687" s="2"/>
      <c r="J2687" s="2"/>
      <c r="K2687" s="2"/>
      <c r="L2687" s="2"/>
      <c r="M2687" s="2"/>
      <c r="N2687" s="2"/>
      <c r="O2687" s="2"/>
      <c r="P2687" s="82"/>
    </row>
    <row r="2688" spans="1:16" s="3" customFormat="1" x14ac:dyDescent="0.2">
      <c r="A2688" s="2"/>
      <c r="B2688" s="2"/>
      <c r="C2688" s="2"/>
      <c r="D2688" s="2"/>
      <c r="E2688" s="2"/>
      <c r="F2688" s="2"/>
      <c r="G2688" s="2"/>
      <c r="H2688" s="2"/>
      <c r="I2688" s="2"/>
      <c r="J2688" s="2"/>
      <c r="K2688" s="2"/>
      <c r="L2688" s="2"/>
      <c r="M2688" s="2"/>
      <c r="N2688" s="2"/>
      <c r="O2688" s="2"/>
      <c r="P2688" s="82"/>
    </row>
    <row r="2689" spans="1:16" s="3" customFormat="1" x14ac:dyDescent="0.2">
      <c r="A2689" s="2"/>
      <c r="B2689" s="2"/>
      <c r="C2689" s="2"/>
      <c r="D2689" s="2"/>
      <c r="E2689" s="2"/>
      <c r="F2689" s="2"/>
      <c r="G2689" s="2"/>
      <c r="H2689" s="2"/>
      <c r="I2689" s="2"/>
      <c r="J2689" s="2"/>
      <c r="K2689" s="2"/>
      <c r="L2689" s="2"/>
      <c r="M2689" s="2"/>
      <c r="N2689" s="2"/>
      <c r="O2689" s="2"/>
      <c r="P2689" s="82"/>
    </row>
    <row r="2690" spans="1:16" s="3" customFormat="1" x14ac:dyDescent="0.2">
      <c r="A2690" s="2"/>
      <c r="B2690" s="2"/>
      <c r="C2690" s="2"/>
      <c r="D2690" s="2"/>
      <c r="E2690" s="2"/>
      <c r="F2690" s="2"/>
      <c r="G2690" s="2"/>
      <c r="H2690" s="2"/>
      <c r="I2690" s="2"/>
      <c r="J2690" s="2"/>
      <c r="K2690" s="2"/>
      <c r="L2690" s="2"/>
      <c r="M2690" s="2"/>
      <c r="N2690" s="2"/>
      <c r="O2690" s="2"/>
      <c r="P2690" s="82"/>
    </row>
    <row r="2691" spans="1:16" s="3" customFormat="1" x14ac:dyDescent="0.2">
      <c r="A2691" s="2"/>
      <c r="B2691" s="2"/>
      <c r="C2691" s="2"/>
      <c r="D2691" s="2"/>
      <c r="E2691" s="2"/>
      <c r="F2691" s="2"/>
      <c r="G2691" s="2"/>
      <c r="H2691" s="2"/>
      <c r="I2691" s="2"/>
      <c r="J2691" s="2"/>
      <c r="K2691" s="2"/>
      <c r="L2691" s="2"/>
      <c r="M2691" s="2"/>
      <c r="N2691" s="2"/>
      <c r="O2691" s="2"/>
      <c r="P2691" s="82"/>
    </row>
    <row r="2692" spans="1:16" s="3" customFormat="1" x14ac:dyDescent="0.2">
      <c r="A2692" s="2"/>
      <c r="B2692" s="2"/>
      <c r="C2692" s="2"/>
      <c r="D2692" s="2"/>
      <c r="E2692" s="2"/>
      <c r="F2692" s="2"/>
      <c r="G2692" s="2"/>
      <c r="H2692" s="2"/>
      <c r="I2692" s="2"/>
      <c r="J2692" s="2"/>
      <c r="K2692" s="2"/>
      <c r="L2692" s="2"/>
      <c r="M2692" s="2"/>
      <c r="N2692" s="2"/>
      <c r="O2692" s="2"/>
      <c r="P2692" s="82"/>
    </row>
    <row r="2693" spans="1:16" s="3" customFormat="1" x14ac:dyDescent="0.2">
      <c r="A2693" s="2"/>
      <c r="B2693" s="2"/>
      <c r="C2693" s="2"/>
      <c r="D2693" s="2"/>
      <c r="E2693" s="2"/>
      <c r="F2693" s="2"/>
      <c r="G2693" s="2"/>
      <c r="H2693" s="2"/>
      <c r="I2693" s="2"/>
      <c r="J2693" s="2"/>
      <c r="K2693" s="2"/>
      <c r="L2693" s="2"/>
      <c r="M2693" s="2"/>
      <c r="N2693" s="2"/>
      <c r="O2693" s="2"/>
      <c r="P2693" s="82"/>
    </row>
    <row r="2694" spans="1:16" s="3" customFormat="1" x14ac:dyDescent="0.2">
      <c r="A2694" s="2"/>
      <c r="B2694" s="2"/>
      <c r="C2694" s="2"/>
      <c r="D2694" s="2"/>
      <c r="E2694" s="2"/>
      <c r="F2694" s="2"/>
      <c r="G2694" s="2"/>
      <c r="H2694" s="2"/>
      <c r="I2694" s="2"/>
      <c r="J2694" s="2"/>
      <c r="K2694" s="2"/>
      <c r="L2694" s="2"/>
      <c r="M2694" s="2"/>
      <c r="N2694" s="2"/>
      <c r="O2694" s="2"/>
      <c r="P2694" s="82"/>
    </row>
    <row r="2695" spans="1:16" s="3" customFormat="1" x14ac:dyDescent="0.2">
      <c r="A2695" s="2"/>
      <c r="B2695" s="2"/>
      <c r="C2695" s="2"/>
      <c r="D2695" s="2"/>
      <c r="E2695" s="2"/>
      <c r="F2695" s="2"/>
      <c r="G2695" s="2"/>
      <c r="H2695" s="2"/>
      <c r="I2695" s="2"/>
      <c r="J2695" s="2"/>
      <c r="K2695" s="2"/>
      <c r="L2695" s="2"/>
      <c r="M2695" s="2"/>
      <c r="N2695" s="2"/>
      <c r="O2695" s="2"/>
      <c r="P2695" s="82"/>
    </row>
    <row r="2696" spans="1:16" s="3" customFormat="1" x14ac:dyDescent="0.2">
      <c r="A2696" s="2"/>
      <c r="B2696" s="2"/>
      <c r="C2696" s="2"/>
      <c r="D2696" s="2"/>
      <c r="E2696" s="2"/>
      <c r="F2696" s="2"/>
      <c r="G2696" s="2"/>
      <c r="H2696" s="2"/>
      <c r="I2696" s="2"/>
      <c r="J2696" s="2"/>
      <c r="K2696" s="2"/>
      <c r="L2696" s="2"/>
      <c r="M2696" s="2"/>
      <c r="N2696" s="2"/>
      <c r="O2696" s="2"/>
      <c r="P2696" s="82"/>
    </row>
    <row r="2697" spans="1:16" s="3" customFormat="1" x14ac:dyDescent="0.2">
      <c r="A2697" s="2"/>
      <c r="B2697" s="2"/>
      <c r="C2697" s="2"/>
      <c r="D2697" s="2"/>
      <c r="E2697" s="2"/>
      <c r="F2697" s="2"/>
      <c r="G2697" s="2"/>
      <c r="H2697" s="2"/>
      <c r="I2697" s="2"/>
      <c r="J2697" s="2"/>
      <c r="K2697" s="2"/>
      <c r="L2697" s="2"/>
      <c r="M2697" s="2"/>
      <c r="N2697" s="2"/>
      <c r="O2697" s="2"/>
      <c r="P2697" s="82"/>
    </row>
    <row r="2698" spans="1:16" s="3" customFormat="1" x14ac:dyDescent="0.2">
      <c r="A2698" s="2"/>
      <c r="B2698" s="2"/>
      <c r="C2698" s="2"/>
      <c r="D2698" s="2"/>
      <c r="E2698" s="2"/>
      <c r="F2698" s="2"/>
      <c r="G2698" s="2"/>
      <c r="H2698" s="2"/>
      <c r="I2698" s="2"/>
      <c r="J2698" s="2"/>
      <c r="K2698" s="2"/>
      <c r="L2698" s="2"/>
      <c r="M2698" s="2"/>
      <c r="N2698" s="2"/>
      <c r="O2698" s="2"/>
      <c r="P2698" s="82"/>
    </row>
    <row r="2699" spans="1:16" s="3" customFormat="1" x14ac:dyDescent="0.2">
      <c r="A2699" s="2"/>
      <c r="B2699" s="2"/>
      <c r="C2699" s="2"/>
      <c r="D2699" s="2"/>
      <c r="E2699" s="2"/>
      <c r="F2699" s="2"/>
      <c r="G2699" s="2"/>
      <c r="H2699" s="2"/>
      <c r="I2699" s="2"/>
      <c r="J2699" s="2"/>
      <c r="K2699" s="2"/>
      <c r="L2699" s="2"/>
      <c r="M2699" s="2"/>
      <c r="N2699" s="2"/>
      <c r="O2699" s="2"/>
      <c r="P2699" s="82"/>
    </row>
    <row r="2700" spans="1:16" s="3" customFormat="1" x14ac:dyDescent="0.2">
      <c r="A2700" s="2"/>
      <c r="B2700" s="2"/>
      <c r="C2700" s="2"/>
      <c r="D2700" s="2"/>
      <c r="E2700" s="2"/>
      <c r="F2700" s="2"/>
      <c r="G2700" s="2"/>
      <c r="H2700" s="2"/>
      <c r="I2700" s="2"/>
      <c r="J2700" s="2"/>
      <c r="K2700" s="2"/>
      <c r="L2700" s="2"/>
      <c r="M2700" s="2"/>
      <c r="N2700" s="2"/>
      <c r="O2700" s="2"/>
      <c r="P2700" s="82"/>
    </row>
    <row r="2701" spans="1:16" s="3" customFormat="1" x14ac:dyDescent="0.2">
      <c r="A2701" s="2"/>
      <c r="B2701" s="2"/>
      <c r="C2701" s="2"/>
      <c r="D2701" s="2"/>
      <c r="E2701" s="2"/>
      <c r="F2701" s="2"/>
      <c r="G2701" s="2"/>
      <c r="H2701" s="2"/>
      <c r="I2701" s="2"/>
      <c r="J2701" s="2"/>
      <c r="K2701" s="2"/>
      <c r="L2701" s="2"/>
      <c r="M2701" s="2"/>
      <c r="N2701" s="2"/>
      <c r="O2701" s="2"/>
      <c r="P2701" s="82"/>
    </row>
    <row r="2702" spans="1:16" s="3" customFormat="1" x14ac:dyDescent="0.2">
      <c r="A2702" s="2"/>
      <c r="B2702" s="2"/>
      <c r="C2702" s="2"/>
      <c r="D2702" s="2"/>
      <c r="E2702" s="2"/>
      <c r="F2702" s="2"/>
      <c r="G2702" s="2"/>
      <c r="H2702" s="2"/>
      <c r="I2702" s="2"/>
      <c r="J2702" s="2"/>
      <c r="K2702" s="2"/>
      <c r="L2702" s="2"/>
      <c r="M2702" s="2"/>
      <c r="N2702" s="2"/>
      <c r="O2702" s="2"/>
      <c r="P2702" s="82"/>
    </row>
    <row r="2703" spans="1:16" s="3" customFormat="1" x14ac:dyDescent="0.2">
      <c r="A2703" s="2"/>
      <c r="B2703" s="2"/>
      <c r="C2703" s="2"/>
      <c r="D2703" s="2"/>
      <c r="E2703" s="2"/>
      <c r="F2703" s="2"/>
      <c r="G2703" s="2"/>
      <c r="H2703" s="2"/>
      <c r="I2703" s="2"/>
      <c r="J2703" s="2"/>
      <c r="K2703" s="2"/>
      <c r="L2703" s="2"/>
      <c r="M2703" s="2"/>
      <c r="N2703" s="2"/>
      <c r="O2703" s="2"/>
      <c r="P2703" s="82"/>
    </row>
    <row r="2704" spans="1:16" s="3" customFormat="1" x14ac:dyDescent="0.2">
      <c r="A2704" s="2"/>
      <c r="B2704" s="2"/>
      <c r="C2704" s="2"/>
      <c r="D2704" s="2"/>
      <c r="E2704" s="2"/>
      <c r="F2704" s="2"/>
      <c r="G2704" s="2"/>
      <c r="H2704" s="2"/>
      <c r="I2704" s="2"/>
      <c r="J2704" s="2"/>
      <c r="K2704" s="2"/>
      <c r="L2704" s="2"/>
      <c r="M2704" s="2"/>
      <c r="N2704" s="2"/>
      <c r="O2704" s="2"/>
      <c r="P2704" s="82"/>
    </row>
    <row r="2705" spans="1:16" s="3" customFormat="1" x14ac:dyDescent="0.2">
      <c r="A2705" s="2"/>
      <c r="B2705" s="2"/>
      <c r="C2705" s="2"/>
      <c r="D2705" s="2"/>
      <c r="E2705" s="2"/>
      <c r="F2705" s="2"/>
      <c r="G2705" s="2"/>
      <c r="H2705" s="2"/>
      <c r="I2705" s="2"/>
      <c r="J2705" s="2"/>
      <c r="K2705" s="2"/>
      <c r="L2705" s="2"/>
      <c r="M2705" s="2"/>
      <c r="N2705" s="2"/>
      <c r="O2705" s="2"/>
      <c r="P2705" s="82"/>
    </row>
    <row r="2706" spans="1:16" s="3" customFormat="1" x14ac:dyDescent="0.2">
      <c r="A2706" s="2"/>
      <c r="B2706" s="2"/>
      <c r="C2706" s="2"/>
      <c r="D2706" s="2"/>
      <c r="E2706" s="2"/>
      <c r="F2706" s="2"/>
      <c r="G2706" s="2"/>
      <c r="H2706" s="2"/>
      <c r="I2706" s="2"/>
      <c r="J2706" s="2"/>
      <c r="K2706" s="2"/>
      <c r="L2706" s="2"/>
      <c r="M2706" s="2"/>
      <c r="N2706" s="2"/>
      <c r="O2706" s="2"/>
      <c r="P2706" s="82"/>
    </row>
    <row r="2707" spans="1:16" s="3" customFormat="1" x14ac:dyDescent="0.2">
      <c r="A2707" s="2"/>
      <c r="B2707" s="2"/>
      <c r="C2707" s="2"/>
      <c r="D2707" s="2"/>
      <c r="E2707" s="2"/>
      <c r="F2707" s="2"/>
      <c r="G2707" s="2"/>
      <c r="H2707" s="2"/>
      <c r="I2707" s="2"/>
      <c r="J2707" s="2"/>
      <c r="K2707" s="2"/>
      <c r="L2707" s="2"/>
      <c r="M2707" s="2"/>
      <c r="N2707" s="2"/>
      <c r="O2707" s="2"/>
      <c r="P2707" s="82"/>
    </row>
    <row r="2708" spans="1:16" s="3" customFormat="1" x14ac:dyDescent="0.2">
      <c r="A2708" s="2"/>
      <c r="B2708" s="2"/>
      <c r="C2708" s="2"/>
      <c r="D2708" s="2"/>
      <c r="E2708" s="2"/>
      <c r="F2708" s="2"/>
      <c r="G2708" s="2"/>
      <c r="H2708" s="2"/>
      <c r="I2708" s="2"/>
      <c r="J2708" s="2"/>
      <c r="K2708" s="2"/>
      <c r="L2708" s="2"/>
      <c r="M2708" s="2"/>
      <c r="N2708" s="2"/>
      <c r="O2708" s="2"/>
      <c r="P2708" s="82"/>
    </row>
    <row r="2709" spans="1:16" s="3" customFormat="1" x14ac:dyDescent="0.2">
      <c r="A2709" s="2"/>
      <c r="B2709" s="2"/>
      <c r="C2709" s="2"/>
      <c r="D2709" s="2"/>
      <c r="E2709" s="2"/>
      <c r="F2709" s="2"/>
      <c r="G2709" s="2"/>
      <c r="H2709" s="2"/>
      <c r="I2709" s="2"/>
      <c r="J2709" s="2"/>
      <c r="K2709" s="2"/>
      <c r="L2709" s="2"/>
      <c r="M2709" s="2"/>
      <c r="N2709" s="2"/>
      <c r="O2709" s="2"/>
      <c r="P2709" s="82"/>
    </row>
    <row r="2710" spans="1:16" s="3" customFormat="1" x14ac:dyDescent="0.2">
      <c r="A2710" s="2"/>
      <c r="B2710" s="2"/>
      <c r="C2710" s="2"/>
      <c r="D2710" s="2"/>
      <c r="E2710" s="2"/>
      <c r="F2710" s="2"/>
      <c r="G2710" s="2"/>
      <c r="H2710" s="2"/>
      <c r="I2710" s="2"/>
      <c r="J2710" s="2"/>
      <c r="K2710" s="2"/>
      <c r="L2710" s="2"/>
      <c r="M2710" s="2"/>
      <c r="N2710" s="2"/>
      <c r="O2710" s="2"/>
      <c r="P2710" s="82"/>
    </row>
    <row r="2711" spans="1:16" s="3" customFormat="1" x14ac:dyDescent="0.2">
      <c r="A2711" s="2"/>
      <c r="B2711" s="2"/>
      <c r="C2711" s="2"/>
      <c r="D2711" s="2"/>
      <c r="E2711" s="2"/>
      <c r="F2711" s="2"/>
      <c r="G2711" s="2"/>
      <c r="H2711" s="2"/>
      <c r="I2711" s="2"/>
      <c r="J2711" s="2"/>
      <c r="K2711" s="2"/>
      <c r="L2711" s="2"/>
      <c r="M2711" s="2"/>
      <c r="N2711" s="2"/>
      <c r="O2711" s="2"/>
      <c r="P2711" s="82"/>
    </row>
    <row r="2712" spans="1:16" s="3" customFormat="1" x14ac:dyDescent="0.2">
      <c r="A2712" s="2"/>
      <c r="B2712" s="2"/>
      <c r="C2712" s="2"/>
      <c r="D2712" s="2"/>
      <c r="E2712" s="2"/>
      <c r="F2712" s="2"/>
      <c r="G2712" s="2"/>
      <c r="H2712" s="2"/>
      <c r="I2712" s="2"/>
      <c r="J2712" s="2"/>
      <c r="K2712" s="2"/>
      <c r="L2712" s="2"/>
      <c r="M2712" s="2"/>
      <c r="N2712" s="2"/>
      <c r="O2712" s="2"/>
      <c r="P2712" s="82"/>
    </row>
    <row r="2713" spans="1:16" s="3" customFormat="1" x14ac:dyDescent="0.2">
      <c r="A2713" s="2"/>
      <c r="B2713" s="2"/>
      <c r="C2713" s="2"/>
      <c r="D2713" s="2"/>
      <c r="E2713" s="2"/>
      <c r="F2713" s="2"/>
      <c r="G2713" s="2"/>
      <c r="H2713" s="2"/>
      <c r="I2713" s="2"/>
      <c r="J2713" s="2"/>
      <c r="K2713" s="2"/>
      <c r="L2713" s="2"/>
      <c r="M2713" s="2"/>
      <c r="N2713" s="2"/>
      <c r="O2713" s="2"/>
      <c r="P2713" s="82"/>
    </row>
    <row r="2714" spans="1:16" s="3" customFormat="1" x14ac:dyDescent="0.2">
      <c r="A2714" s="2"/>
      <c r="B2714" s="2"/>
      <c r="C2714" s="2"/>
      <c r="D2714" s="2"/>
      <c r="E2714" s="2"/>
      <c r="F2714" s="2"/>
      <c r="G2714" s="2"/>
      <c r="H2714" s="2"/>
      <c r="I2714" s="2"/>
      <c r="J2714" s="2"/>
      <c r="K2714" s="2"/>
      <c r="L2714" s="2"/>
      <c r="M2714" s="2"/>
      <c r="N2714" s="2"/>
      <c r="O2714" s="2"/>
      <c r="P2714" s="82"/>
    </row>
    <row r="2715" spans="1:16" s="3" customFormat="1" x14ac:dyDescent="0.2">
      <c r="A2715" s="2"/>
      <c r="B2715" s="2"/>
      <c r="C2715" s="2"/>
      <c r="D2715" s="2"/>
      <c r="E2715" s="2"/>
      <c r="F2715" s="2"/>
      <c r="G2715" s="2"/>
      <c r="H2715" s="2"/>
      <c r="I2715" s="2"/>
      <c r="J2715" s="2"/>
      <c r="K2715" s="2"/>
      <c r="L2715" s="2"/>
      <c r="M2715" s="2"/>
      <c r="N2715" s="2"/>
      <c r="O2715" s="2"/>
      <c r="P2715" s="82"/>
    </row>
    <row r="2716" spans="1:16" s="3" customFormat="1" x14ac:dyDescent="0.2">
      <c r="A2716" s="2"/>
      <c r="B2716" s="2"/>
      <c r="C2716" s="2"/>
      <c r="D2716" s="2"/>
      <c r="E2716" s="2"/>
      <c r="F2716" s="2"/>
      <c r="G2716" s="2"/>
      <c r="H2716" s="2"/>
      <c r="I2716" s="2"/>
      <c r="J2716" s="2"/>
      <c r="K2716" s="2"/>
      <c r="L2716" s="2"/>
      <c r="M2716" s="2"/>
      <c r="N2716" s="2"/>
      <c r="O2716" s="2"/>
      <c r="P2716" s="82"/>
    </row>
    <row r="2717" spans="1:16" s="3" customFormat="1" x14ac:dyDescent="0.2">
      <c r="A2717" s="2"/>
      <c r="B2717" s="2"/>
      <c r="C2717" s="2"/>
      <c r="D2717" s="2"/>
      <c r="E2717" s="2"/>
      <c r="F2717" s="2"/>
      <c r="G2717" s="2"/>
      <c r="H2717" s="2"/>
      <c r="I2717" s="2"/>
      <c r="J2717" s="2"/>
      <c r="K2717" s="2"/>
      <c r="L2717" s="2"/>
      <c r="M2717" s="2"/>
      <c r="N2717" s="2"/>
      <c r="O2717" s="2"/>
      <c r="P2717" s="82"/>
    </row>
    <row r="2718" spans="1:16" s="3" customFormat="1" x14ac:dyDescent="0.2">
      <c r="A2718" s="2"/>
      <c r="B2718" s="2"/>
      <c r="C2718" s="2"/>
      <c r="D2718" s="2"/>
      <c r="E2718" s="2"/>
      <c r="F2718" s="2"/>
      <c r="G2718" s="2"/>
      <c r="H2718" s="2"/>
      <c r="I2718" s="2"/>
      <c r="J2718" s="2"/>
      <c r="K2718" s="2"/>
      <c r="L2718" s="2"/>
      <c r="M2718" s="2"/>
      <c r="N2718" s="2"/>
      <c r="O2718" s="2"/>
      <c r="P2718" s="82"/>
    </row>
    <row r="2719" spans="1:16" s="3" customFormat="1" x14ac:dyDescent="0.2">
      <c r="A2719" s="2"/>
      <c r="B2719" s="2"/>
      <c r="C2719" s="2"/>
      <c r="D2719" s="2"/>
      <c r="E2719" s="2"/>
      <c r="F2719" s="2"/>
      <c r="G2719" s="2"/>
      <c r="H2719" s="2"/>
      <c r="I2719" s="2"/>
      <c r="J2719" s="2"/>
      <c r="K2719" s="2"/>
      <c r="L2719" s="2"/>
      <c r="M2719" s="2"/>
      <c r="N2719" s="2"/>
      <c r="O2719" s="2"/>
      <c r="P2719" s="82"/>
    </row>
    <row r="2720" spans="1:16" s="3" customFormat="1" x14ac:dyDescent="0.2">
      <c r="A2720" s="2"/>
      <c r="B2720" s="2"/>
      <c r="C2720" s="2"/>
      <c r="D2720" s="2"/>
      <c r="E2720" s="2"/>
      <c r="F2720" s="2"/>
      <c r="G2720" s="2"/>
      <c r="H2720" s="2"/>
      <c r="I2720" s="2"/>
      <c r="J2720" s="2"/>
      <c r="K2720" s="2"/>
      <c r="L2720" s="2"/>
      <c r="M2720" s="2"/>
      <c r="N2720" s="2"/>
      <c r="O2720" s="2"/>
      <c r="P2720" s="82"/>
    </row>
    <row r="2721" spans="1:16" s="3" customFormat="1" x14ac:dyDescent="0.2">
      <c r="A2721" s="2"/>
      <c r="B2721" s="2"/>
      <c r="C2721" s="2"/>
      <c r="D2721" s="2"/>
      <c r="E2721" s="2"/>
      <c r="F2721" s="2"/>
      <c r="G2721" s="2"/>
      <c r="H2721" s="2"/>
      <c r="I2721" s="2"/>
      <c r="J2721" s="2"/>
      <c r="K2721" s="2"/>
      <c r="L2721" s="2"/>
      <c r="M2721" s="2"/>
      <c r="N2721" s="2"/>
      <c r="O2721" s="2"/>
      <c r="P2721" s="82"/>
    </row>
    <row r="2722" spans="1:16" s="3" customFormat="1" x14ac:dyDescent="0.2">
      <c r="A2722" s="2"/>
      <c r="B2722" s="2"/>
      <c r="C2722" s="2"/>
      <c r="D2722" s="2"/>
      <c r="E2722" s="2"/>
      <c r="F2722" s="2"/>
      <c r="G2722" s="2"/>
      <c r="H2722" s="2"/>
      <c r="I2722" s="2"/>
      <c r="J2722" s="2"/>
      <c r="K2722" s="2"/>
      <c r="L2722" s="2"/>
      <c r="M2722" s="2"/>
      <c r="N2722" s="2"/>
      <c r="O2722" s="2"/>
      <c r="P2722" s="82"/>
    </row>
    <row r="2723" spans="1:16" s="3" customFormat="1" x14ac:dyDescent="0.2">
      <c r="A2723" s="2"/>
      <c r="B2723" s="2"/>
      <c r="C2723" s="2"/>
      <c r="D2723" s="2"/>
      <c r="E2723" s="2"/>
      <c r="F2723" s="2"/>
      <c r="G2723" s="2"/>
      <c r="H2723" s="2"/>
      <c r="I2723" s="2"/>
      <c r="J2723" s="2"/>
      <c r="K2723" s="2"/>
      <c r="L2723" s="2"/>
      <c r="M2723" s="2"/>
      <c r="N2723" s="2"/>
      <c r="O2723" s="2"/>
      <c r="P2723" s="82"/>
    </row>
    <row r="2724" spans="1:16" s="3" customFormat="1" x14ac:dyDescent="0.2">
      <c r="A2724" s="2"/>
      <c r="B2724" s="2"/>
      <c r="C2724" s="2"/>
      <c r="D2724" s="2"/>
      <c r="E2724" s="2"/>
      <c r="F2724" s="2"/>
      <c r="G2724" s="2"/>
      <c r="H2724" s="2"/>
      <c r="I2724" s="2"/>
      <c r="J2724" s="2"/>
      <c r="K2724" s="2"/>
      <c r="L2724" s="2"/>
      <c r="M2724" s="2"/>
      <c r="N2724" s="2"/>
      <c r="O2724" s="2"/>
      <c r="P2724" s="82"/>
    </row>
    <row r="2725" spans="1:16" s="3" customFormat="1" x14ac:dyDescent="0.2">
      <c r="A2725" s="2"/>
      <c r="B2725" s="2"/>
      <c r="C2725" s="2"/>
      <c r="D2725" s="2"/>
      <c r="E2725" s="2"/>
      <c r="F2725" s="2"/>
      <c r="G2725" s="2"/>
      <c r="H2725" s="2"/>
      <c r="I2725" s="2"/>
      <c r="J2725" s="2"/>
      <c r="K2725" s="2"/>
      <c r="L2725" s="2"/>
      <c r="M2725" s="2"/>
      <c r="N2725" s="2"/>
      <c r="O2725" s="2"/>
      <c r="P2725" s="82"/>
    </row>
    <row r="2726" spans="1:16" s="3" customFormat="1" x14ac:dyDescent="0.2">
      <c r="A2726" s="2"/>
      <c r="B2726" s="2"/>
      <c r="C2726" s="2"/>
      <c r="D2726" s="2"/>
      <c r="E2726" s="2"/>
      <c r="F2726" s="2"/>
      <c r="G2726" s="2"/>
      <c r="H2726" s="2"/>
      <c r="I2726" s="2"/>
      <c r="J2726" s="2"/>
      <c r="K2726" s="2"/>
      <c r="L2726" s="2"/>
      <c r="M2726" s="2"/>
      <c r="N2726" s="2"/>
      <c r="O2726" s="2"/>
      <c r="P2726" s="82"/>
    </row>
    <row r="2727" spans="1:16" s="3" customFormat="1" x14ac:dyDescent="0.2">
      <c r="A2727" s="2"/>
      <c r="B2727" s="2"/>
      <c r="C2727" s="2"/>
      <c r="D2727" s="2"/>
      <c r="E2727" s="2"/>
      <c r="F2727" s="2"/>
      <c r="G2727" s="2"/>
      <c r="H2727" s="2"/>
      <c r="I2727" s="2"/>
      <c r="J2727" s="2"/>
      <c r="K2727" s="2"/>
      <c r="L2727" s="2"/>
      <c r="M2727" s="2"/>
      <c r="N2727" s="2"/>
      <c r="O2727" s="2"/>
      <c r="P2727" s="82"/>
    </row>
    <row r="2728" spans="1:16" s="3" customFormat="1" x14ac:dyDescent="0.2">
      <c r="A2728" s="2"/>
      <c r="B2728" s="2"/>
      <c r="C2728" s="2"/>
      <c r="D2728" s="2"/>
      <c r="E2728" s="2"/>
      <c r="F2728" s="2"/>
      <c r="G2728" s="2"/>
      <c r="H2728" s="2"/>
      <c r="I2728" s="2"/>
      <c r="J2728" s="2"/>
      <c r="K2728" s="2"/>
      <c r="L2728" s="2"/>
      <c r="M2728" s="2"/>
      <c r="N2728" s="2"/>
      <c r="O2728" s="2"/>
      <c r="P2728" s="82"/>
    </row>
    <row r="2729" spans="1:16" s="3" customFormat="1" x14ac:dyDescent="0.2">
      <c r="A2729" s="2"/>
      <c r="B2729" s="2"/>
      <c r="C2729" s="2"/>
      <c r="D2729" s="2"/>
      <c r="E2729" s="2"/>
      <c r="F2729" s="2"/>
      <c r="G2729" s="2"/>
      <c r="H2729" s="2"/>
      <c r="I2729" s="2"/>
      <c r="J2729" s="2"/>
      <c r="K2729" s="2"/>
      <c r="L2729" s="2"/>
      <c r="M2729" s="2"/>
      <c r="N2729" s="2"/>
      <c r="O2729" s="2"/>
      <c r="P2729" s="82"/>
    </row>
    <row r="2730" spans="1:16" s="3" customFormat="1" x14ac:dyDescent="0.2">
      <c r="A2730" s="2"/>
      <c r="B2730" s="2"/>
      <c r="C2730" s="2"/>
      <c r="D2730" s="2"/>
      <c r="E2730" s="2"/>
      <c r="F2730" s="2"/>
      <c r="G2730" s="2"/>
      <c r="H2730" s="2"/>
      <c r="I2730" s="2"/>
      <c r="J2730" s="2"/>
      <c r="K2730" s="2"/>
      <c r="L2730" s="2"/>
      <c r="M2730" s="2"/>
      <c r="N2730" s="2"/>
      <c r="O2730" s="2"/>
      <c r="P2730" s="82"/>
    </row>
    <row r="2731" spans="1:16" s="3" customFormat="1" x14ac:dyDescent="0.2">
      <c r="A2731" s="2"/>
      <c r="B2731" s="2"/>
      <c r="C2731" s="2"/>
      <c r="D2731" s="2"/>
      <c r="E2731" s="2"/>
      <c r="F2731" s="2"/>
      <c r="G2731" s="2"/>
      <c r="H2731" s="2"/>
      <c r="I2731" s="2"/>
      <c r="J2731" s="2"/>
      <c r="K2731" s="2"/>
      <c r="L2731" s="2"/>
      <c r="M2731" s="2"/>
      <c r="N2731" s="2"/>
      <c r="O2731" s="2"/>
      <c r="P2731" s="82"/>
    </row>
    <row r="2732" spans="1:16" s="3" customFormat="1" x14ac:dyDescent="0.2">
      <c r="A2732" s="2"/>
      <c r="B2732" s="2"/>
      <c r="C2732" s="2"/>
      <c r="D2732" s="2"/>
      <c r="E2732" s="2"/>
      <c r="F2732" s="2"/>
      <c r="G2732" s="2"/>
      <c r="H2732" s="2"/>
      <c r="I2732" s="2"/>
      <c r="J2732" s="2"/>
      <c r="K2732" s="2"/>
      <c r="L2732" s="2"/>
      <c r="M2732" s="2"/>
      <c r="N2732" s="2"/>
      <c r="O2732" s="2"/>
      <c r="P2732" s="82"/>
    </row>
    <row r="2733" spans="1:16" s="3" customFormat="1" x14ac:dyDescent="0.2">
      <c r="A2733" s="2"/>
      <c r="B2733" s="2"/>
      <c r="C2733" s="2"/>
      <c r="D2733" s="2"/>
      <c r="E2733" s="2"/>
      <c r="F2733" s="2"/>
      <c r="G2733" s="2"/>
      <c r="H2733" s="2"/>
      <c r="I2733" s="2"/>
      <c r="J2733" s="2"/>
      <c r="K2733" s="2"/>
      <c r="L2733" s="2"/>
      <c r="M2733" s="2"/>
      <c r="N2733" s="2"/>
      <c r="O2733" s="2"/>
      <c r="P2733" s="82"/>
    </row>
    <row r="2734" spans="1:16" s="3" customFormat="1" x14ac:dyDescent="0.2">
      <c r="A2734" s="2"/>
      <c r="B2734" s="2"/>
      <c r="C2734" s="2"/>
      <c r="D2734" s="2"/>
      <c r="E2734" s="2"/>
      <c r="F2734" s="2"/>
      <c r="G2734" s="2"/>
      <c r="H2734" s="2"/>
      <c r="I2734" s="2"/>
      <c r="J2734" s="2"/>
      <c r="K2734" s="2"/>
      <c r="L2734" s="2"/>
      <c r="M2734" s="2"/>
      <c r="N2734" s="2"/>
      <c r="O2734" s="2"/>
      <c r="P2734" s="82"/>
    </row>
    <row r="2735" spans="1:16" s="3" customFormat="1" x14ac:dyDescent="0.2">
      <c r="A2735" s="2"/>
      <c r="B2735" s="2"/>
      <c r="C2735" s="2"/>
      <c r="D2735" s="2"/>
      <c r="E2735" s="2"/>
      <c r="F2735" s="2"/>
      <c r="G2735" s="2"/>
      <c r="H2735" s="2"/>
      <c r="I2735" s="2"/>
      <c r="J2735" s="2"/>
      <c r="K2735" s="2"/>
      <c r="L2735" s="2"/>
      <c r="M2735" s="2"/>
      <c r="N2735" s="2"/>
      <c r="O2735" s="2"/>
      <c r="P2735" s="82"/>
    </row>
    <row r="2736" spans="1:16" s="3" customFormat="1" x14ac:dyDescent="0.2">
      <c r="A2736" s="2"/>
      <c r="B2736" s="2"/>
      <c r="C2736" s="2"/>
      <c r="D2736" s="2"/>
      <c r="E2736" s="2"/>
      <c r="F2736" s="2"/>
      <c r="G2736" s="2"/>
      <c r="H2736" s="2"/>
      <c r="I2736" s="2"/>
      <c r="J2736" s="2"/>
      <c r="K2736" s="2"/>
      <c r="L2736" s="2"/>
      <c r="M2736" s="2"/>
      <c r="N2736" s="2"/>
      <c r="O2736" s="2"/>
      <c r="P2736" s="82"/>
    </row>
    <row r="2737" spans="1:16" s="3" customFormat="1" x14ac:dyDescent="0.2">
      <c r="A2737" s="2"/>
      <c r="B2737" s="2"/>
      <c r="C2737" s="2"/>
      <c r="D2737" s="2"/>
      <c r="E2737" s="2"/>
      <c r="F2737" s="2"/>
      <c r="G2737" s="2"/>
      <c r="H2737" s="2"/>
      <c r="I2737" s="2"/>
      <c r="J2737" s="2"/>
      <c r="K2737" s="2"/>
      <c r="L2737" s="2"/>
      <c r="M2737" s="2"/>
      <c r="N2737" s="2"/>
      <c r="O2737" s="2"/>
      <c r="P2737" s="82"/>
    </row>
    <row r="2738" spans="1:16" s="3" customFormat="1" x14ac:dyDescent="0.2">
      <c r="A2738" s="2"/>
      <c r="B2738" s="2"/>
      <c r="C2738" s="2"/>
      <c r="D2738" s="2"/>
      <c r="E2738" s="2"/>
      <c r="F2738" s="2"/>
      <c r="G2738" s="2"/>
      <c r="H2738" s="2"/>
      <c r="I2738" s="2"/>
      <c r="J2738" s="2"/>
      <c r="K2738" s="2"/>
      <c r="L2738" s="2"/>
      <c r="M2738" s="2"/>
      <c r="N2738" s="2"/>
      <c r="O2738" s="2"/>
      <c r="P2738" s="82"/>
    </row>
    <row r="2739" spans="1:16" s="3" customFormat="1" x14ac:dyDescent="0.2">
      <c r="A2739" s="2"/>
      <c r="B2739" s="2"/>
      <c r="C2739" s="2"/>
      <c r="D2739" s="2"/>
      <c r="E2739" s="2"/>
      <c r="F2739" s="2"/>
      <c r="G2739" s="2"/>
      <c r="H2739" s="2"/>
      <c r="I2739" s="2"/>
      <c r="J2739" s="2"/>
      <c r="K2739" s="2"/>
      <c r="L2739" s="2"/>
      <c r="M2739" s="2"/>
      <c r="N2739" s="2"/>
      <c r="O2739" s="2"/>
      <c r="P2739" s="82"/>
    </row>
    <row r="2740" spans="1:16" s="3" customFormat="1" x14ac:dyDescent="0.2">
      <c r="A2740" s="2"/>
      <c r="B2740" s="2"/>
      <c r="C2740" s="2"/>
      <c r="D2740" s="2"/>
      <c r="E2740" s="2"/>
      <c r="F2740" s="2"/>
      <c r="G2740" s="2"/>
      <c r="H2740" s="2"/>
      <c r="I2740" s="2"/>
      <c r="J2740" s="2"/>
      <c r="K2740" s="2"/>
      <c r="L2740" s="2"/>
      <c r="M2740" s="2"/>
      <c r="N2740" s="2"/>
      <c r="O2740" s="2"/>
      <c r="P2740" s="82"/>
    </row>
    <row r="2741" spans="1:16" s="3" customFormat="1" x14ac:dyDescent="0.2">
      <c r="A2741" s="2"/>
      <c r="B2741" s="2"/>
      <c r="C2741" s="2"/>
      <c r="D2741" s="2"/>
      <c r="E2741" s="2"/>
      <c r="F2741" s="2"/>
      <c r="G2741" s="2"/>
      <c r="H2741" s="2"/>
      <c r="I2741" s="2"/>
      <c r="J2741" s="2"/>
      <c r="K2741" s="2"/>
      <c r="L2741" s="2"/>
      <c r="M2741" s="2"/>
      <c r="N2741" s="2"/>
      <c r="O2741" s="2"/>
      <c r="P2741" s="82"/>
    </row>
    <row r="2742" spans="1:16" s="3" customFormat="1" x14ac:dyDescent="0.2">
      <c r="A2742" s="2"/>
      <c r="B2742" s="2"/>
      <c r="C2742" s="2"/>
      <c r="D2742" s="2"/>
      <c r="E2742" s="2"/>
      <c r="F2742" s="2"/>
      <c r="G2742" s="2"/>
      <c r="H2742" s="2"/>
      <c r="I2742" s="2"/>
      <c r="J2742" s="2"/>
      <c r="K2742" s="2"/>
      <c r="L2742" s="2"/>
      <c r="M2742" s="2"/>
      <c r="N2742" s="2"/>
      <c r="O2742" s="2"/>
      <c r="P2742" s="82"/>
    </row>
    <row r="2743" spans="1:16" s="3" customFormat="1" x14ac:dyDescent="0.2">
      <c r="A2743" s="2"/>
      <c r="B2743" s="2"/>
      <c r="C2743" s="2"/>
      <c r="D2743" s="2"/>
      <c r="E2743" s="2"/>
      <c r="F2743" s="2"/>
      <c r="G2743" s="2"/>
      <c r="H2743" s="2"/>
      <c r="I2743" s="2"/>
      <c r="J2743" s="2"/>
      <c r="K2743" s="2"/>
      <c r="L2743" s="2"/>
      <c r="M2743" s="2"/>
      <c r="N2743" s="2"/>
      <c r="O2743" s="2"/>
      <c r="P2743" s="82"/>
    </row>
    <row r="2744" spans="1:16" s="3" customFormat="1" x14ac:dyDescent="0.2">
      <c r="A2744" s="2"/>
      <c r="B2744" s="2"/>
      <c r="C2744" s="2"/>
      <c r="D2744" s="2"/>
      <c r="E2744" s="2"/>
      <c r="F2744" s="2"/>
      <c r="G2744" s="2"/>
      <c r="H2744" s="2"/>
      <c r="I2744" s="2"/>
      <c r="J2744" s="2"/>
      <c r="K2744" s="2"/>
      <c r="L2744" s="2"/>
      <c r="M2744" s="2"/>
      <c r="N2744" s="2"/>
      <c r="O2744" s="2"/>
      <c r="P2744" s="82"/>
    </row>
    <row r="2745" spans="1:16" s="3" customFormat="1" x14ac:dyDescent="0.2">
      <c r="A2745" s="2"/>
      <c r="B2745" s="2"/>
      <c r="C2745" s="2"/>
      <c r="D2745" s="2"/>
      <c r="E2745" s="2"/>
      <c r="F2745" s="2"/>
      <c r="G2745" s="2"/>
      <c r="H2745" s="2"/>
      <c r="I2745" s="2"/>
      <c r="J2745" s="2"/>
      <c r="K2745" s="2"/>
      <c r="L2745" s="2"/>
      <c r="M2745" s="2"/>
      <c r="N2745" s="2"/>
      <c r="O2745" s="2"/>
      <c r="P2745" s="82"/>
    </row>
    <row r="2746" spans="1:16" s="3" customFormat="1" x14ac:dyDescent="0.2">
      <c r="A2746" s="2"/>
      <c r="B2746" s="2"/>
      <c r="C2746" s="2"/>
      <c r="D2746" s="2"/>
      <c r="E2746" s="2"/>
      <c r="F2746" s="2"/>
      <c r="G2746" s="2"/>
      <c r="H2746" s="2"/>
      <c r="I2746" s="2"/>
      <c r="J2746" s="2"/>
      <c r="K2746" s="2"/>
      <c r="L2746" s="2"/>
      <c r="M2746" s="2"/>
      <c r="N2746" s="2"/>
      <c r="O2746" s="2"/>
      <c r="P2746" s="82"/>
    </row>
    <row r="2747" spans="1:16" s="3" customFormat="1" x14ac:dyDescent="0.2">
      <c r="A2747" s="2"/>
      <c r="B2747" s="2"/>
      <c r="C2747" s="2"/>
      <c r="D2747" s="2"/>
      <c r="E2747" s="2"/>
      <c r="F2747" s="2"/>
      <c r="G2747" s="2"/>
      <c r="H2747" s="2"/>
      <c r="I2747" s="2"/>
      <c r="J2747" s="2"/>
      <c r="K2747" s="2"/>
      <c r="L2747" s="2"/>
      <c r="M2747" s="2"/>
      <c r="N2747" s="2"/>
      <c r="O2747" s="2"/>
      <c r="P2747" s="82"/>
    </row>
    <row r="2748" spans="1:16" s="3" customFormat="1" x14ac:dyDescent="0.2">
      <c r="A2748" s="2"/>
      <c r="B2748" s="2"/>
      <c r="C2748" s="2"/>
      <c r="D2748" s="2"/>
      <c r="E2748" s="2"/>
      <c r="F2748" s="2"/>
      <c r="G2748" s="2"/>
      <c r="H2748" s="2"/>
      <c r="I2748" s="2"/>
      <c r="J2748" s="2"/>
      <c r="K2748" s="2"/>
      <c r="L2748" s="2"/>
      <c r="M2748" s="2"/>
      <c r="N2748" s="2"/>
      <c r="O2748" s="2"/>
      <c r="P2748" s="82"/>
    </row>
    <row r="2749" spans="1:16" s="3" customFormat="1" x14ac:dyDescent="0.2">
      <c r="A2749" s="2"/>
      <c r="B2749" s="2"/>
      <c r="C2749" s="2"/>
      <c r="D2749" s="2"/>
      <c r="E2749" s="2"/>
      <c r="F2749" s="2"/>
      <c r="G2749" s="2"/>
      <c r="H2749" s="2"/>
      <c r="I2749" s="2"/>
      <c r="J2749" s="2"/>
      <c r="K2749" s="2"/>
      <c r="L2749" s="2"/>
      <c r="M2749" s="2"/>
      <c r="N2749" s="2"/>
      <c r="O2749" s="2"/>
      <c r="P2749" s="82"/>
    </row>
    <row r="2750" spans="1:16" s="3" customFormat="1" x14ac:dyDescent="0.2">
      <c r="A2750" s="2"/>
      <c r="B2750" s="2"/>
      <c r="C2750" s="2"/>
      <c r="D2750" s="2"/>
      <c r="E2750" s="2"/>
      <c r="F2750" s="2"/>
      <c r="G2750" s="2"/>
      <c r="H2750" s="2"/>
      <c r="I2750" s="2"/>
      <c r="J2750" s="2"/>
      <c r="K2750" s="2"/>
      <c r="L2750" s="2"/>
      <c r="M2750" s="2"/>
      <c r="N2750" s="2"/>
      <c r="O2750" s="2"/>
      <c r="P2750" s="82"/>
    </row>
    <row r="2751" spans="1:16" s="3" customFormat="1" x14ac:dyDescent="0.2">
      <c r="A2751" s="2"/>
      <c r="B2751" s="2"/>
      <c r="C2751" s="2"/>
      <c r="D2751" s="2"/>
      <c r="E2751" s="2"/>
      <c r="F2751" s="2"/>
      <c r="G2751" s="2"/>
      <c r="H2751" s="2"/>
      <c r="I2751" s="2"/>
      <c r="J2751" s="2"/>
      <c r="K2751" s="2"/>
      <c r="L2751" s="2"/>
      <c r="M2751" s="2"/>
      <c r="N2751" s="2"/>
      <c r="O2751" s="2"/>
      <c r="P2751" s="82"/>
    </row>
    <row r="2752" spans="1:16" s="3" customFormat="1" x14ac:dyDescent="0.2">
      <c r="A2752" s="2"/>
      <c r="B2752" s="2"/>
      <c r="C2752" s="2"/>
      <c r="D2752" s="2"/>
      <c r="E2752" s="2"/>
      <c r="F2752" s="2"/>
      <c r="G2752" s="2"/>
      <c r="H2752" s="2"/>
      <c r="I2752" s="2"/>
      <c r="J2752" s="2"/>
      <c r="K2752" s="2"/>
      <c r="L2752" s="2"/>
      <c r="M2752" s="2"/>
      <c r="N2752" s="2"/>
      <c r="O2752" s="2"/>
      <c r="P2752" s="82"/>
    </row>
    <row r="2753" spans="1:16" s="3" customFormat="1" x14ac:dyDescent="0.2">
      <c r="A2753" s="2"/>
      <c r="B2753" s="2"/>
      <c r="C2753" s="2"/>
      <c r="D2753" s="2"/>
      <c r="E2753" s="2"/>
      <c r="F2753" s="2"/>
      <c r="G2753" s="2"/>
      <c r="H2753" s="2"/>
      <c r="I2753" s="2"/>
      <c r="J2753" s="2"/>
      <c r="K2753" s="2"/>
      <c r="L2753" s="2"/>
      <c r="M2753" s="2"/>
      <c r="N2753" s="2"/>
      <c r="O2753" s="2"/>
      <c r="P2753" s="82"/>
    </row>
    <row r="2754" spans="1:16" s="3" customFormat="1" x14ac:dyDescent="0.2">
      <c r="A2754" s="2"/>
      <c r="B2754" s="2"/>
      <c r="C2754" s="2"/>
      <c r="D2754" s="2"/>
      <c r="E2754" s="2"/>
      <c r="F2754" s="2"/>
      <c r="G2754" s="2"/>
      <c r="H2754" s="2"/>
      <c r="I2754" s="2"/>
      <c r="J2754" s="2"/>
      <c r="K2754" s="2"/>
      <c r="L2754" s="2"/>
      <c r="M2754" s="2"/>
      <c r="N2754" s="2"/>
      <c r="O2754" s="2"/>
      <c r="P2754" s="82"/>
    </row>
    <row r="2755" spans="1:16" s="3" customFormat="1" x14ac:dyDescent="0.2">
      <c r="A2755" s="2"/>
      <c r="B2755" s="2"/>
      <c r="C2755" s="2"/>
      <c r="D2755" s="2"/>
      <c r="E2755" s="2"/>
      <c r="F2755" s="2"/>
      <c r="G2755" s="2"/>
      <c r="H2755" s="2"/>
      <c r="I2755" s="2"/>
      <c r="J2755" s="2"/>
      <c r="K2755" s="2"/>
      <c r="L2755" s="2"/>
      <c r="M2755" s="2"/>
      <c r="N2755" s="2"/>
      <c r="O2755" s="2"/>
      <c r="P2755" s="82"/>
    </row>
    <row r="2756" spans="1:16" s="3" customFormat="1" x14ac:dyDescent="0.2">
      <c r="A2756" s="2"/>
      <c r="B2756" s="2"/>
      <c r="C2756" s="2"/>
      <c r="D2756" s="2"/>
      <c r="E2756" s="2"/>
      <c r="F2756" s="2"/>
      <c r="G2756" s="2"/>
      <c r="H2756" s="2"/>
      <c r="I2756" s="2"/>
      <c r="J2756" s="2"/>
      <c r="K2756" s="2"/>
      <c r="L2756" s="2"/>
      <c r="M2756" s="2"/>
      <c r="N2756" s="2"/>
      <c r="O2756" s="2"/>
      <c r="P2756" s="82"/>
    </row>
    <row r="2757" spans="1:16" s="3" customFormat="1" x14ac:dyDescent="0.2">
      <c r="A2757" s="2"/>
      <c r="B2757" s="2"/>
      <c r="C2757" s="2"/>
      <c r="D2757" s="2"/>
      <c r="E2757" s="2"/>
      <c r="F2757" s="2"/>
      <c r="G2757" s="2"/>
      <c r="H2757" s="2"/>
      <c r="I2757" s="2"/>
      <c r="J2757" s="2"/>
      <c r="K2757" s="2"/>
      <c r="L2757" s="2"/>
      <c r="M2757" s="2"/>
      <c r="N2757" s="2"/>
      <c r="O2757" s="2"/>
      <c r="P2757" s="82"/>
    </row>
    <row r="2758" spans="1:16" s="3" customFormat="1" x14ac:dyDescent="0.2">
      <c r="A2758" s="2"/>
      <c r="B2758" s="2"/>
      <c r="C2758" s="2"/>
      <c r="D2758" s="2"/>
      <c r="E2758" s="2"/>
      <c r="F2758" s="2"/>
      <c r="G2758" s="2"/>
      <c r="H2758" s="2"/>
      <c r="I2758" s="2"/>
      <c r="J2758" s="2"/>
      <c r="K2758" s="2"/>
      <c r="L2758" s="2"/>
      <c r="M2758" s="2"/>
      <c r="N2758" s="2"/>
      <c r="O2758" s="2"/>
      <c r="P2758" s="82"/>
    </row>
    <row r="2759" spans="1:16" s="3" customFormat="1" x14ac:dyDescent="0.2">
      <c r="A2759" s="2"/>
      <c r="B2759" s="2"/>
      <c r="C2759" s="2"/>
      <c r="D2759" s="2"/>
      <c r="E2759" s="2"/>
      <c r="F2759" s="2"/>
      <c r="G2759" s="2"/>
      <c r="H2759" s="2"/>
      <c r="I2759" s="2"/>
      <c r="J2759" s="2"/>
      <c r="K2759" s="2"/>
      <c r="L2759" s="2"/>
      <c r="M2759" s="2"/>
      <c r="N2759" s="2"/>
      <c r="O2759" s="2"/>
      <c r="P2759" s="82"/>
    </row>
    <row r="2760" spans="1:16" s="3" customFormat="1" x14ac:dyDescent="0.2">
      <c r="A2760" s="2"/>
      <c r="B2760" s="2"/>
      <c r="C2760" s="2"/>
      <c r="D2760" s="2"/>
      <c r="E2760" s="2"/>
      <c r="F2760" s="2"/>
      <c r="G2760" s="2"/>
      <c r="H2760" s="2"/>
      <c r="I2760" s="2"/>
      <c r="J2760" s="2"/>
      <c r="K2760" s="2"/>
      <c r="L2760" s="2"/>
      <c r="M2760" s="2"/>
      <c r="N2760" s="2"/>
      <c r="O2760" s="2"/>
      <c r="P2760" s="82"/>
    </row>
    <row r="2761" spans="1:16" s="3" customFormat="1" x14ac:dyDescent="0.2">
      <c r="A2761" s="2"/>
      <c r="B2761" s="2"/>
      <c r="C2761" s="2"/>
      <c r="D2761" s="2"/>
      <c r="E2761" s="2"/>
      <c r="F2761" s="2"/>
      <c r="G2761" s="2"/>
      <c r="H2761" s="2"/>
      <c r="I2761" s="2"/>
      <c r="J2761" s="2"/>
      <c r="K2761" s="2"/>
      <c r="L2761" s="2"/>
      <c r="M2761" s="2"/>
      <c r="N2761" s="2"/>
      <c r="O2761" s="2"/>
      <c r="P2761" s="82"/>
    </row>
    <row r="2762" spans="1:16" s="3" customFormat="1" x14ac:dyDescent="0.2">
      <c r="A2762" s="2"/>
      <c r="B2762" s="2"/>
      <c r="C2762" s="2"/>
      <c r="D2762" s="2"/>
      <c r="E2762" s="2"/>
      <c r="F2762" s="2"/>
      <c r="G2762" s="2"/>
      <c r="H2762" s="2"/>
      <c r="I2762" s="2"/>
      <c r="J2762" s="2"/>
      <c r="K2762" s="2"/>
      <c r="L2762" s="2"/>
      <c r="M2762" s="2"/>
      <c r="N2762" s="2"/>
      <c r="O2762" s="2"/>
      <c r="P2762" s="82"/>
    </row>
    <row r="2763" spans="1:16" s="3" customFormat="1" x14ac:dyDescent="0.2">
      <c r="A2763" s="2"/>
      <c r="B2763" s="2"/>
      <c r="C2763" s="2"/>
      <c r="D2763" s="2"/>
      <c r="E2763" s="2"/>
      <c r="F2763" s="2"/>
      <c r="G2763" s="2"/>
      <c r="H2763" s="2"/>
      <c r="I2763" s="2"/>
      <c r="J2763" s="2"/>
      <c r="K2763" s="2"/>
      <c r="L2763" s="2"/>
      <c r="M2763" s="2"/>
      <c r="N2763" s="2"/>
      <c r="O2763" s="2"/>
      <c r="P2763" s="82"/>
    </row>
    <row r="2764" spans="1:16" s="3" customFormat="1" x14ac:dyDescent="0.2">
      <c r="A2764" s="2"/>
      <c r="B2764" s="2"/>
      <c r="C2764" s="2"/>
      <c r="D2764" s="2"/>
      <c r="E2764" s="2"/>
      <c r="F2764" s="2"/>
      <c r="G2764" s="2"/>
      <c r="H2764" s="2"/>
      <c r="I2764" s="2"/>
      <c r="J2764" s="2"/>
      <c r="K2764" s="2"/>
      <c r="L2764" s="2"/>
      <c r="M2764" s="2"/>
      <c r="N2764" s="2"/>
      <c r="O2764" s="2"/>
      <c r="P2764" s="82"/>
    </row>
    <row r="2765" spans="1:16" s="3" customFormat="1" x14ac:dyDescent="0.2">
      <c r="A2765" s="2"/>
      <c r="B2765" s="2"/>
      <c r="C2765" s="2"/>
      <c r="D2765" s="2"/>
      <c r="E2765" s="2"/>
      <c r="F2765" s="2"/>
      <c r="G2765" s="2"/>
      <c r="H2765" s="2"/>
      <c r="I2765" s="2"/>
      <c r="J2765" s="2"/>
      <c r="K2765" s="2"/>
      <c r="L2765" s="2"/>
      <c r="M2765" s="2"/>
      <c r="N2765" s="2"/>
      <c r="O2765" s="2"/>
      <c r="P2765" s="82"/>
    </row>
    <row r="2766" spans="1:16" s="3" customFormat="1" x14ac:dyDescent="0.2">
      <c r="A2766" s="2"/>
      <c r="B2766" s="2"/>
      <c r="C2766" s="2"/>
      <c r="D2766" s="2"/>
      <c r="E2766" s="2"/>
      <c r="F2766" s="2"/>
      <c r="G2766" s="2"/>
      <c r="H2766" s="2"/>
      <c r="I2766" s="2"/>
      <c r="J2766" s="2"/>
      <c r="K2766" s="2"/>
      <c r="L2766" s="2"/>
      <c r="M2766" s="2"/>
      <c r="N2766" s="2"/>
      <c r="O2766" s="2"/>
      <c r="P2766" s="82"/>
    </row>
    <row r="2767" spans="1:16" s="3" customFormat="1" x14ac:dyDescent="0.2">
      <c r="A2767" s="2"/>
      <c r="B2767" s="2"/>
      <c r="C2767" s="2"/>
      <c r="D2767" s="2"/>
      <c r="E2767" s="2"/>
      <c r="F2767" s="2"/>
      <c r="G2767" s="2"/>
      <c r="H2767" s="2"/>
      <c r="I2767" s="2"/>
      <c r="J2767" s="2"/>
      <c r="K2767" s="2"/>
      <c r="L2767" s="2"/>
      <c r="M2767" s="2"/>
      <c r="N2767" s="2"/>
      <c r="O2767" s="2"/>
      <c r="P2767" s="82"/>
    </row>
    <row r="2768" spans="1:16" s="3" customFormat="1" x14ac:dyDescent="0.2">
      <c r="A2768" s="2"/>
      <c r="B2768" s="2"/>
      <c r="C2768" s="2"/>
      <c r="D2768" s="2"/>
      <c r="E2768" s="2"/>
      <c r="F2768" s="2"/>
      <c r="G2768" s="2"/>
      <c r="H2768" s="2"/>
      <c r="I2768" s="2"/>
      <c r="J2768" s="2"/>
      <c r="K2768" s="2"/>
      <c r="L2768" s="2"/>
      <c r="M2768" s="2"/>
      <c r="N2768" s="2"/>
      <c r="O2768" s="2"/>
      <c r="P2768" s="82"/>
    </row>
    <row r="2769" spans="1:16" s="3" customFormat="1" x14ac:dyDescent="0.2">
      <c r="A2769" s="2"/>
      <c r="B2769" s="2"/>
      <c r="C2769" s="2"/>
      <c r="D2769" s="2"/>
      <c r="E2769" s="2"/>
      <c r="F2769" s="2"/>
      <c r="G2769" s="2"/>
      <c r="H2769" s="2"/>
      <c r="I2769" s="2"/>
      <c r="J2769" s="2"/>
      <c r="K2769" s="2"/>
      <c r="L2769" s="2"/>
      <c r="M2769" s="2"/>
      <c r="N2769" s="2"/>
      <c r="O2769" s="2"/>
      <c r="P2769" s="82"/>
    </row>
    <row r="2770" spans="1:16" s="3" customFormat="1" x14ac:dyDescent="0.2">
      <c r="A2770" s="2"/>
      <c r="B2770" s="2"/>
      <c r="C2770" s="2"/>
      <c r="D2770" s="2"/>
      <c r="E2770" s="2"/>
      <c r="F2770" s="2"/>
      <c r="G2770" s="2"/>
      <c r="H2770" s="2"/>
      <c r="I2770" s="2"/>
      <c r="J2770" s="2"/>
      <c r="K2770" s="2"/>
      <c r="L2770" s="2"/>
      <c r="M2770" s="2"/>
      <c r="N2770" s="2"/>
      <c r="O2770" s="2"/>
      <c r="P2770" s="82"/>
    </row>
    <row r="2771" spans="1:16" s="3" customFormat="1" x14ac:dyDescent="0.2">
      <c r="A2771" s="2"/>
      <c r="B2771" s="2"/>
      <c r="C2771" s="2"/>
      <c r="D2771" s="2"/>
      <c r="E2771" s="2"/>
      <c r="F2771" s="2"/>
      <c r="G2771" s="2"/>
      <c r="H2771" s="2"/>
      <c r="I2771" s="2"/>
      <c r="J2771" s="2"/>
      <c r="K2771" s="2"/>
      <c r="L2771" s="2"/>
      <c r="M2771" s="2"/>
      <c r="N2771" s="2"/>
      <c r="O2771" s="2"/>
      <c r="P2771" s="82"/>
    </row>
    <row r="2772" spans="1:16" s="3" customFormat="1" x14ac:dyDescent="0.2">
      <c r="A2772" s="2"/>
      <c r="B2772" s="2"/>
      <c r="C2772" s="2"/>
      <c r="D2772" s="2"/>
      <c r="E2772" s="2"/>
      <c r="F2772" s="2"/>
      <c r="G2772" s="2"/>
      <c r="H2772" s="2"/>
      <c r="I2772" s="2"/>
      <c r="J2772" s="2"/>
      <c r="K2772" s="2"/>
      <c r="L2772" s="2"/>
      <c r="M2772" s="2"/>
      <c r="N2772" s="2"/>
      <c r="O2772" s="2"/>
      <c r="P2772" s="82"/>
    </row>
    <row r="2773" spans="1:16" s="3" customFormat="1" x14ac:dyDescent="0.2">
      <c r="A2773" s="2"/>
      <c r="B2773" s="2"/>
      <c r="C2773" s="2"/>
      <c r="D2773" s="2"/>
      <c r="E2773" s="2"/>
      <c r="F2773" s="2"/>
      <c r="G2773" s="2"/>
      <c r="H2773" s="2"/>
      <c r="I2773" s="2"/>
      <c r="J2773" s="2"/>
      <c r="K2773" s="2"/>
      <c r="L2773" s="2"/>
      <c r="M2773" s="2"/>
      <c r="N2773" s="2"/>
      <c r="O2773" s="2"/>
      <c r="P2773" s="82"/>
    </row>
    <row r="2774" spans="1:16" s="3" customFormat="1" x14ac:dyDescent="0.2">
      <c r="A2774" s="2"/>
      <c r="B2774" s="2"/>
      <c r="C2774" s="2"/>
      <c r="D2774" s="2"/>
      <c r="E2774" s="2"/>
      <c r="F2774" s="2"/>
      <c r="G2774" s="2"/>
      <c r="H2774" s="2"/>
      <c r="I2774" s="2"/>
      <c r="J2774" s="2"/>
      <c r="K2774" s="2"/>
      <c r="L2774" s="2"/>
      <c r="M2774" s="2"/>
      <c r="N2774" s="2"/>
      <c r="O2774" s="2"/>
      <c r="P2774" s="82"/>
    </row>
    <row r="2775" spans="1:16" s="3" customFormat="1" x14ac:dyDescent="0.2">
      <c r="A2775" s="2"/>
      <c r="B2775" s="2"/>
      <c r="C2775" s="2"/>
      <c r="D2775" s="2"/>
      <c r="E2775" s="2"/>
      <c r="F2775" s="2"/>
      <c r="G2775" s="2"/>
      <c r="H2775" s="2"/>
      <c r="I2775" s="2"/>
      <c r="J2775" s="2"/>
      <c r="K2775" s="2"/>
      <c r="L2775" s="2"/>
      <c r="M2775" s="2"/>
      <c r="N2775" s="2"/>
      <c r="O2775" s="2"/>
      <c r="P2775" s="82"/>
    </row>
    <row r="2776" spans="1:16" s="3" customFormat="1" x14ac:dyDescent="0.2">
      <c r="A2776" s="2"/>
      <c r="B2776" s="2"/>
      <c r="C2776" s="2"/>
      <c r="D2776" s="2"/>
      <c r="E2776" s="2"/>
      <c r="F2776" s="2"/>
      <c r="G2776" s="2"/>
      <c r="H2776" s="2"/>
      <c r="I2776" s="2"/>
      <c r="J2776" s="2"/>
      <c r="K2776" s="2"/>
      <c r="L2776" s="2"/>
      <c r="M2776" s="2"/>
      <c r="N2776" s="2"/>
      <c r="O2776" s="2"/>
      <c r="P2776" s="82"/>
    </row>
    <row r="2777" spans="1:16" s="3" customFormat="1" x14ac:dyDescent="0.2">
      <c r="A2777" s="2"/>
      <c r="B2777" s="2"/>
      <c r="C2777" s="2"/>
      <c r="D2777" s="2"/>
      <c r="E2777" s="2"/>
      <c r="F2777" s="2"/>
      <c r="G2777" s="2"/>
      <c r="H2777" s="2"/>
      <c r="I2777" s="2"/>
      <c r="J2777" s="2"/>
      <c r="K2777" s="2"/>
      <c r="L2777" s="2"/>
      <c r="M2777" s="2"/>
      <c r="N2777" s="2"/>
      <c r="O2777" s="2"/>
      <c r="P2777" s="82"/>
    </row>
    <row r="2778" spans="1:16" s="3" customFormat="1" x14ac:dyDescent="0.2">
      <c r="A2778" s="2"/>
      <c r="B2778" s="2"/>
      <c r="C2778" s="2"/>
      <c r="D2778" s="2"/>
      <c r="E2778" s="2"/>
      <c r="F2778" s="2"/>
      <c r="G2778" s="2"/>
      <c r="H2778" s="2"/>
      <c r="I2778" s="2"/>
      <c r="J2778" s="2"/>
      <c r="K2778" s="2"/>
      <c r="L2778" s="2"/>
      <c r="M2778" s="2"/>
      <c r="N2778" s="2"/>
      <c r="O2778" s="2"/>
      <c r="P2778" s="82"/>
    </row>
    <row r="2779" spans="1:16" s="3" customFormat="1" x14ac:dyDescent="0.2">
      <c r="A2779" s="2"/>
      <c r="B2779" s="2"/>
      <c r="C2779" s="2"/>
      <c r="D2779" s="2"/>
      <c r="E2779" s="2"/>
      <c r="F2779" s="2"/>
      <c r="G2779" s="2"/>
      <c r="H2779" s="2"/>
      <c r="I2779" s="2"/>
      <c r="J2779" s="2"/>
      <c r="K2779" s="2"/>
      <c r="L2779" s="2"/>
      <c r="M2779" s="2"/>
      <c r="N2779" s="2"/>
      <c r="O2779" s="2"/>
      <c r="P2779" s="82"/>
    </row>
    <row r="2780" spans="1:16" s="3" customFormat="1" x14ac:dyDescent="0.2">
      <c r="A2780" s="2"/>
      <c r="B2780" s="2"/>
      <c r="C2780" s="2"/>
      <c r="D2780" s="2"/>
      <c r="E2780" s="2"/>
      <c r="F2780" s="2"/>
      <c r="G2780" s="2"/>
      <c r="H2780" s="2"/>
      <c r="I2780" s="2"/>
      <c r="J2780" s="2"/>
      <c r="K2780" s="2"/>
      <c r="L2780" s="2"/>
      <c r="M2780" s="2"/>
      <c r="N2780" s="2"/>
      <c r="O2780" s="2"/>
      <c r="P2780" s="82"/>
    </row>
    <row r="2781" spans="1:16" s="3" customFormat="1" x14ac:dyDescent="0.2">
      <c r="A2781" s="2"/>
      <c r="B2781" s="2"/>
      <c r="C2781" s="2"/>
      <c r="D2781" s="2"/>
      <c r="E2781" s="2"/>
      <c r="F2781" s="2"/>
      <c r="G2781" s="2"/>
      <c r="H2781" s="2"/>
      <c r="I2781" s="2"/>
      <c r="J2781" s="2"/>
      <c r="K2781" s="2"/>
      <c r="L2781" s="2"/>
      <c r="M2781" s="2"/>
      <c r="N2781" s="2"/>
      <c r="O2781" s="2"/>
      <c r="P2781" s="82"/>
    </row>
    <row r="2782" spans="1:16" s="3" customFormat="1" x14ac:dyDescent="0.2">
      <c r="A2782" s="2"/>
      <c r="B2782" s="2"/>
      <c r="C2782" s="2"/>
      <c r="D2782" s="2"/>
      <c r="E2782" s="2"/>
      <c r="F2782" s="2"/>
      <c r="G2782" s="2"/>
      <c r="H2782" s="2"/>
      <c r="I2782" s="2"/>
      <c r="J2782" s="2"/>
      <c r="K2782" s="2"/>
      <c r="L2782" s="2"/>
      <c r="M2782" s="2"/>
      <c r="N2782" s="2"/>
      <c r="O2782" s="2"/>
      <c r="P2782" s="82"/>
    </row>
    <row r="2783" spans="1:16" s="3" customFormat="1" x14ac:dyDescent="0.2">
      <c r="A2783" s="2"/>
      <c r="B2783" s="2"/>
      <c r="C2783" s="2"/>
      <c r="D2783" s="2"/>
      <c r="E2783" s="2"/>
      <c r="F2783" s="2"/>
      <c r="G2783" s="2"/>
      <c r="H2783" s="2"/>
      <c r="I2783" s="2"/>
      <c r="J2783" s="2"/>
      <c r="K2783" s="2"/>
      <c r="L2783" s="2"/>
      <c r="M2783" s="2"/>
      <c r="N2783" s="2"/>
      <c r="O2783" s="2"/>
      <c r="P2783" s="82"/>
    </row>
    <row r="2784" spans="1:16" s="3" customFormat="1" x14ac:dyDescent="0.2">
      <c r="A2784" s="2"/>
      <c r="B2784" s="2"/>
      <c r="C2784" s="2"/>
      <c r="D2784" s="2"/>
      <c r="E2784" s="2"/>
      <c r="F2784" s="2"/>
      <c r="G2784" s="2"/>
      <c r="H2784" s="2"/>
      <c r="I2784" s="2"/>
      <c r="J2784" s="2"/>
      <c r="K2784" s="2"/>
      <c r="L2784" s="2"/>
      <c r="M2784" s="2"/>
      <c r="N2784" s="2"/>
      <c r="O2784" s="2"/>
      <c r="P2784" s="82"/>
    </row>
    <row r="2785" spans="1:16" s="3" customFormat="1" x14ac:dyDescent="0.2">
      <c r="A2785" s="2"/>
      <c r="B2785" s="2"/>
      <c r="C2785" s="2"/>
      <c r="D2785" s="2"/>
      <c r="E2785" s="2"/>
      <c r="F2785" s="2"/>
      <c r="G2785" s="2"/>
      <c r="H2785" s="2"/>
      <c r="I2785" s="2"/>
      <c r="J2785" s="2"/>
      <c r="K2785" s="2"/>
      <c r="L2785" s="2"/>
      <c r="M2785" s="2"/>
      <c r="N2785" s="2"/>
      <c r="O2785" s="2"/>
      <c r="P2785" s="82"/>
    </row>
    <row r="2786" spans="1:16" s="3" customFormat="1" x14ac:dyDescent="0.2">
      <c r="A2786" s="2"/>
      <c r="B2786" s="2"/>
      <c r="C2786" s="2"/>
      <c r="D2786" s="2"/>
      <c r="E2786" s="2"/>
      <c r="F2786" s="2"/>
      <c r="G2786" s="2"/>
      <c r="H2786" s="2"/>
      <c r="I2786" s="2"/>
      <c r="J2786" s="2"/>
      <c r="K2786" s="2"/>
      <c r="L2786" s="2"/>
      <c r="M2786" s="2"/>
      <c r="N2786" s="2"/>
      <c r="O2786" s="2"/>
      <c r="P2786" s="82"/>
    </row>
    <row r="2787" spans="1:16" s="3" customFormat="1" x14ac:dyDescent="0.2">
      <c r="A2787" s="2"/>
      <c r="B2787" s="2"/>
      <c r="C2787" s="2"/>
      <c r="D2787" s="2"/>
      <c r="E2787" s="2"/>
      <c r="F2787" s="2"/>
      <c r="G2787" s="2"/>
      <c r="H2787" s="2"/>
      <c r="I2787" s="2"/>
      <c r="J2787" s="2"/>
      <c r="K2787" s="2"/>
      <c r="L2787" s="2"/>
      <c r="M2787" s="2"/>
      <c r="N2787" s="2"/>
      <c r="O2787" s="2"/>
      <c r="P2787" s="82"/>
    </row>
    <row r="2788" spans="1:16" s="3" customFormat="1" x14ac:dyDescent="0.2">
      <c r="A2788" s="2"/>
      <c r="B2788" s="2"/>
      <c r="C2788" s="2"/>
      <c r="D2788" s="2"/>
      <c r="E2788" s="2"/>
      <c r="F2788" s="2"/>
      <c r="G2788" s="2"/>
      <c r="H2788" s="2"/>
      <c r="I2788" s="2"/>
      <c r="J2788" s="2"/>
      <c r="K2788" s="2"/>
      <c r="L2788" s="2"/>
      <c r="M2788" s="2"/>
      <c r="N2788" s="2"/>
      <c r="O2788" s="2"/>
      <c r="P2788" s="82"/>
    </row>
    <row r="2789" spans="1:16" s="3" customFormat="1" x14ac:dyDescent="0.2">
      <c r="A2789" s="2"/>
      <c r="B2789" s="2"/>
      <c r="C2789" s="2"/>
      <c r="D2789" s="2"/>
      <c r="E2789" s="2"/>
      <c r="F2789" s="2"/>
      <c r="G2789" s="2"/>
      <c r="H2789" s="2"/>
      <c r="I2789" s="2"/>
      <c r="J2789" s="2"/>
      <c r="K2789" s="2"/>
      <c r="L2789" s="2"/>
      <c r="M2789" s="2"/>
      <c r="N2789" s="2"/>
      <c r="O2789" s="2"/>
      <c r="P2789" s="82"/>
    </row>
    <row r="2790" spans="1:16" s="3" customFormat="1" x14ac:dyDescent="0.2">
      <c r="A2790" s="2"/>
      <c r="B2790" s="2"/>
      <c r="C2790" s="2"/>
      <c r="D2790" s="2"/>
      <c r="E2790" s="2"/>
      <c r="F2790" s="2"/>
      <c r="G2790" s="2"/>
      <c r="H2790" s="2"/>
      <c r="I2790" s="2"/>
      <c r="J2790" s="2"/>
      <c r="K2790" s="2"/>
      <c r="L2790" s="2"/>
      <c r="M2790" s="2"/>
      <c r="N2790" s="2"/>
      <c r="O2790" s="2"/>
      <c r="P2790" s="82"/>
    </row>
    <row r="2791" spans="1:16" s="3" customFormat="1" x14ac:dyDescent="0.2">
      <c r="A2791" s="2"/>
      <c r="B2791" s="2"/>
      <c r="C2791" s="2"/>
      <c r="D2791" s="2"/>
      <c r="E2791" s="2"/>
      <c r="F2791" s="2"/>
      <c r="G2791" s="2"/>
      <c r="H2791" s="2"/>
      <c r="I2791" s="2"/>
      <c r="J2791" s="2"/>
      <c r="K2791" s="2"/>
      <c r="L2791" s="2"/>
      <c r="M2791" s="2"/>
      <c r="N2791" s="2"/>
      <c r="O2791" s="2"/>
      <c r="P2791" s="82"/>
    </row>
    <row r="2792" spans="1:16" s="3" customFormat="1" x14ac:dyDescent="0.2">
      <c r="A2792" s="2"/>
      <c r="B2792" s="2"/>
      <c r="C2792" s="2"/>
      <c r="D2792" s="2"/>
      <c r="E2792" s="2"/>
      <c r="F2792" s="2"/>
      <c r="G2792" s="2"/>
      <c r="H2792" s="2"/>
      <c r="I2792" s="2"/>
      <c r="J2792" s="2"/>
      <c r="K2792" s="2"/>
      <c r="L2792" s="2"/>
      <c r="M2792" s="2"/>
      <c r="N2792" s="2"/>
      <c r="O2792" s="2"/>
      <c r="P2792" s="82"/>
    </row>
    <row r="2793" spans="1:16" s="3" customFormat="1" x14ac:dyDescent="0.2">
      <c r="A2793" s="2"/>
      <c r="B2793" s="2"/>
      <c r="C2793" s="2"/>
      <c r="D2793" s="2"/>
      <c r="E2793" s="2"/>
      <c r="F2793" s="2"/>
      <c r="G2793" s="2"/>
      <c r="H2793" s="2"/>
      <c r="I2793" s="2"/>
      <c r="J2793" s="2"/>
      <c r="K2793" s="2"/>
      <c r="L2793" s="2"/>
      <c r="M2793" s="2"/>
      <c r="N2793" s="2"/>
      <c r="O2793" s="2"/>
      <c r="P2793" s="82"/>
    </row>
    <row r="2794" spans="1:16" s="3" customFormat="1" x14ac:dyDescent="0.2">
      <c r="A2794" s="2"/>
      <c r="B2794" s="2"/>
      <c r="C2794" s="2"/>
      <c r="D2794" s="2"/>
      <c r="E2794" s="2"/>
      <c r="F2794" s="2"/>
      <c r="G2794" s="2"/>
      <c r="H2794" s="2"/>
      <c r="I2794" s="2"/>
      <c r="J2794" s="2"/>
      <c r="K2794" s="2"/>
      <c r="L2794" s="2"/>
      <c r="M2794" s="2"/>
      <c r="N2794" s="2"/>
      <c r="O2794" s="2"/>
      <c r="P2794" s="82"/>
    </row>
    <row r="2795" spans="1:16" s="3" customFormat="1" x14ac:dyDescent="0.2">
      <c r="A2795" s="2"/>
      <c r="B2795" s="2"/>
      <c r="C2795" s="2"/>
      <c r="D2795" s="2"/>
      <c r="E2795" s="2"/>
      <c r="F2795" s="2"/>
      <c r="G2795" s="2"/>
      <c r="H2795" s="2"/>
      <c r="I2795" s="2"/>
      <c r="J2795" s="2"/>
      <c r="K2795" s="2"/>
      <c r="L2795" s="2"/>
      <c r="M2795" s="2"/>
      <c r="N2795" s="2"/>
      <c r="O2795" s="2"/>
      <c r="P2795" s="82"/>
    </row>
    <row r="2796" spans="1:16" s="3" customFormat="1" x14ac:dyDescent="0.2">
      <c r="A2796" s="2"/>
      <c r="B2796" s="2"/>
      <c r="C2796" s="2"/>
      <c r="D2796" s="2"/>
      <c r="E2796" s="2"/>
      <c r="F2796" s="2"/>
      <c r="G2796" s="2"/>
      <c r="H2796" s="2"/>
      <c r="I2796" s="2"/>
      <c r="J2796" s="2"/>
      <c r="K2796" s="2"/>
      <c r="L2796" s="2"/>
      <c r="M2796" s="2"/>
      <c r="N2796" s="2"/>
      <c r="O2796" s="2"/>
      <c r="P2796" s="82"/>
    </row>
    <row r="2797" spans="1:16" s="3" customFormat="1" x14ac:dyDescent="0.2">
      <c r="A2797" s="2"/>
      <c r="B2797" s="2"/>
      <c r="C2797" s="2"/>
      <c r="D2797" s="2"/>
      <c r="E2797" s="2"/>
      <c r="F2797" s="2"/>
      <c r="G2797" s="2"/>
      <c r="H2797" s="2"/>
      <c r="I2797" s="2"/>
      <c r="J2797" s="2"/>
      <c r="K2797" s="2"/>
      <c r="L2797" s="2"/>
      <c r="M2797" s="2"/>
      <c r="N2797" s="2"/>
      <c r="O2797" s="2"/>
      <c r="P2797" s="82"/>
    </row>
    <row r="2798" spans="1:16" s="3" customFormat="1" x14ac:dyDescent="0.2">
      <c r="A2798" s="2"/>
      <c r="B2798" s="2"/>
      <c r="C2798" s="2"/>
      <c r="D2798" s="2"/>
      <c r="E2798" s="2"/>
      <c r="F2798" s="2"/>
      <c r="G2798" s="2"/>
      <c r="H2798" s="2"/>
      <c r="I2798" s="2"/>
      <c r="J2798" s="2"/>
      <c r="K2798" s="2"/>
      <c r="L2798" s="2"/>
      <c r="M2798" s="2"/>
      <c r="N2798" s="2"/>
      <c r="O2798" s="2"/>
      <c r="P2798" s="82"/>
    </row>
    <row r="2799" spans="1:16" s="3" customFormat="1" x14ac:dyDescent="0.2">
      <c r="A2799" s="2"/>
      <c r="B2799" s="2"/>
      <c r="C2799" s="2"/>
      <c r="D2799" s="2"/>
      <c r="E2799" s="2"/>
      <c r="F2799" s="2"/>
      <c r="G2799" s="2"/>
      <c r="H2799" s="2"/>
      <c r="I2799" s="2"/>
      <c r="J2799" s="2"/>
      <c r="K2799" s="2"/>
      <c r="L2799" s="2"/>
      <c r="M2799" s="2"/>
      <c r="N2799" s="2"/>
      <c r="O2799" s="2"/>
      <c r="P2799" s="82"/>
    </row>
    <row r="2800" spans="1:16" s="3" customFormat="1" x14ac:dyDescent="0.2">
      <c r="A2800" s="2"/>
      <c r="B2800" s="2"/>
      <c r="C2800" s="2"/>
      <c r="D2800" s="2"/>
      <c r="E2800" s="2"/>
      <c r="F2800" s="2"/>
      <c r="G2800" s="2"/>
      <c r="H2800" s="2"/>
      <c r="I2800" s="2"/>
      <c r="J2800" s="2"/>
      <c r="K2800" s="2"/>
      <c r="L2800" s="2"/>
      <c r="M2800" s="2"/>
      <c r="N2800" s="2"/>
      <c r="O2800" s="2"/>
      <c r="P2800" s="82"/>
    </row>
    <row r="2801" spans="1:16" s="3" customFormat="1" x14ac:dyDescent="0.2">
      <c r="A2801" s="2"/>
      <c r="B2801" s="2"/>
      <c r="C2801" s="2"/>
      <c r="D2801" s="2"/>
      <c r="E2801" s="2"/>
      <c r="F2801" s="2"/>
      <c r="G2801" s="2"/>
      <c r="H2801" s="2"/>
      <c r="I2801" s="2"/>
      <c r="J2801" s="2"/>
      <c r="K2801" s="2"/>
      <c r="L2801" s="2"/>
      <c r="M2801" s="2"/>
      <c r="N2801" s="2"/>
      <c r="O2801" s="2"/>
      <c r="P2801" s="82"/>
    </row>
    <row r="2802" spans="1:16" s="3" customFormat="1" x14ac:dyDescent="0.2">
      <c r="A2802" s="2"/>
      <c r="B2802" s="2"/>
      <c r="C2802" s="2"/>
      <c r="D2802" s="2"/>
      <c r="E2802" s="2"/>
      <c r="F2802" s="2"/>
      <c r="G2802" s="2"/>
      <c r="H2802" s="2"/>
      <c r="I2802" s="2"/>
      <c r="J2802" s="2"/>
      <c r="K2802" s="2"/>
      <c r="L2802" s="2"/>
      <c r="M2802" s="2"/>
      <c r="N2802" s="2"/>
      <c r="O2802" s="2"/>
      <c r="P2802" s="82"/>
    </row>
    <row r="2803" spans="1:16" s="3" customFormat="1" x14ac:dyDescent="0.2">
      <c r="A2803" s="2"/>
      <c r="B2803" s="2"/>
      <c r="C2803" s="2"/>
      <c r="D2803" s="2"/>
      <c r="E2803" s="2"/>
      <c r="F2803" s="2"/>
      <c r="G2803" s="2"/>
      <c r="H2803" s="2"/>
      <c r="I2803" s="2"/>
      <c r="J2803" s="2"/>
      <c r="K2803" s="2"/>
      <c r="L2803" s="2"/>
      <c r="M2803" s="2"/>
      <c r="N2803" s="2"/>
      <c r="O2803" s="2"/>
      <c r="P2803" s="82"/>
    </row>
    <row r="2804" spans="1:16" s="3" customFormat="1" x14ac:dyDescent="0.2">
      <c r="A2804" s="2"/>
      <c r="B2804" s="2"/>
      <c r="C2804" s="2"/>
      <c r="D2804" s="2"/>
      <c r="E2804" s="2"/>
      <c r="F2804" s="2"/>
      <c r="G2804" s="2"/>
      <c r="H2804" s="2"/>
      <c r="I2804" s="2"/>
      <c r="J2804" s="2"/>
      <c r="K2804" s="2"/>
      <c r="L2804" s="2"/>
      <c r="M2804" s="2"/>
      <c r="N2804" s="2"/>
      <c r="O2804" s="2"/>
      <c r="P2804" s="82"/>
    </row>
    <row r="2805" spans="1:16" s="3" customFormat="1" x14ac:dyDescent="0.2">
      <c r="A2805" s="2"/>
      <c r="B2805" s="2"/>
      <c r="C2805" s="2"/>
      <c r="D2805" s="2"/>
      <c r="E2805" s="2"/>
      <c r="F2805" s="2"/>
      <c r="G2805" s="2"/>
      <c r="H2805" s="2"/>
      <c r="I2805" s="2"/>
      <c r="J2805" s="2"/>
      <c r="K2805" s="2"/>
      <c r="L2805" s="2"/>
      <c r="M2805" s="2"/>
      <c r="N2805" s="2"/>
      <c r="O2805" s="2"/>
      <c r="P2805" s="82"/>
    </row>
    <row r="2806" spans="1:16" s="3" customFormat="1" x14ac:dyDescent="0.2">
      <c r="A2806" s="2"/>
      <c r="B2806" s="2"/>
      <c r="C2806" s="2"/>
      <c r="D2806" s="2"/>
      <c r="E2806" s="2"/>
      <c r="F2806" s="2"/>
      <c r="G2806" s="2"/>
      <c r="H2806" s="2"/>
      <c r="I2806" s="2"/>
      <c r="J2806" s="2"/>
      <c r="K2806" s="2"/>
      <c r="L2806" s="2"/>
      <c r="M2806" s="2"/>
      <c r="N2806" s="2"/>
      <c r="O2806" s="2"/>
      <c r="P2806" s="82"/>
    </row>
    <row r="2807" spans="1:16" s="3" customFormat="1" x14ac:dyDescent="0.2">
      <c r="A2807" s="2"/>
      <c r="B2807" s="2"/>
      <c r="C2807" s="2"/>
      <c r="D2807" s="2"/>
      <c r="E2807" s="2"/>
      <c r="F2807" s="2"/>
      <c r="G2807" s="2"/>
      <c r="H2807" s="2"/>
      <c r="I2807" s="2"/>
      <c r="J2807" s="2"/>
      <c r="K2807" s="2"/>
      <c r="L2807" s="2"/>
      <c r="M2807" s="2"/>
      <c r="N2807" s="2"/>
      <c r="O2807" s="2"/>
      <c r="P2807" s="82"/>
    </row>
    <row r="2808" spans="1:16" s="3" customFormat="1" x14ac:dyDescent="0.2">
      <c r="A2808" s="2"/>
      <c r="B2808" s="2"/>
      <c r="C2808" s="2"/>
      <c r="D2808" s="2"/>
      <c r="E2808" s="2"/>
      <c r="F2808" s="2"/>
      <c r="G2808" s="2"/>
      <c r="H2808" s="2"/>
      <c r="I2808" s="2"/>
      <c r="J2808" s="2"/>
      <c r="K2808" s="2"/>
      <c r="L2808" s="2"/>
      <c r="M2808" s="2"/>
      <c r="N2808" s="2"/>
      <c r="O2808" s="2"/>
      <c r="P2808" s="82"/>
    </row>
    <row r="2809" spans="1:16" s="3" customFormat="1" x14ac:dyDescent="0.2">
      <c r="A2809" s="2"/>
      <c r="B2809" s="2"/>
      <c r="C2809" s="2"/>
      <c r="D2809" s="2"/>
      <c r="E2809" s="2"/>
      <c r="F2809" s="2"/>
      <c r="G2809" s="2"/>
      <c r="H2809" s="2"/>
      <c r="I2809" s="2"/>
      <c r="J2809" s="2"/>
      <c r="K2809" s="2"/>
      <c r="L2809" s="2"/>
      <c r="M2809" s="2"/>
      <c r="N2809" s="2"/>
      <c r="O2809" s="2"/>
      <c r="P2809" s="82"/>
    </row>
    <row r="2810" spans="1:16" s="3" customFormat="1" x14ac:dyDescent="0.2">
      <c r="A2810" s="2"/>
      <c r="B2810" s="2"/>
      <c r="C2810" s="2"/>
      <c r="D2810" s="2"/>
      <c r="E2810" s="2"/>
      <c r="F2810" s="2"/>
      <c r="G2810" s="2"/>
      <c r="H2810" s="2"/>
      <c r="I2810" s="2"/>
      <c r="J2810" s="2"/>
      <c r="K2810" s="2"/>
      <c r="L2810" s="2"/>
      <c r="M2810" s="2"/>
      <c r="N2810" s="2"/>
      <c r="O2810" s="2"/>
      <c r="P2810" s="82"/>
    </row>
    <row r="2811" spans="1:16" s="3" customFormat="1" x14ac:dyDescent="0.2">
      <c r="A2811" s="2"/>
      <c r="B2811" s="2"/>
      <c r="C2811" s="2"/>
      <c r="D2811" s="2"/>
      <c r="E2811" s="2"/>
      <c r="F2811" s="2"/>
      <c r="G2811" s="2"/>
      <c r="H2811" s="2"/>
      <c r="I2811" s="2"/>
      <c r="J2811" s="2"/>
      <c r="K2811" s="2"/>
      <c r="L2811" s="2"/>
      <c r="M2811" s="2"/>
      <c r="N2811" s="2"/>
      <c r="O2811" s="2"/>
      <c r="P2811" s="82"/>
    </row>
    <row r="2812" spans="1:16" s="3" customFormat="1" x14ac:dyDescent="0.2">
      <c r="A2812" s="2"/>
      <c r="B2812" s="2"/>
      <c r="C2812" s="2"/>
      <c r="D2812" s="2"/>
      <c r="E2812" s="2"/>
      <c r="F2812" s="2"/>
      <c r="G2812" s="2"/>
      <c r="H2812" s="2"/>
      <c r="I2812" s="2"/>
      <c r="J2812" s="2"/>
      <c r="K2812" s="2"/>
      <c r="L2812" s="2"/>
      <c r="M2812" s="2"/>
      <c r="N2812" s="2"/>
      <c r="O2812" s="2"/>
      <c r="P2812" s="82"/>
    </row>
    <row r="2813" spans="1:16" s="3" customFormat="1" x14ac:dyDescent="0.2">
      <c r="A2813" s="2"/>
      <c r="B2813" s="2"/>
      <c r="C2813" s="2"/>
      <c r="D2813" s="2"/>
      <c r="E2813" s="2"/>
      <c r="F2813" s="2"/>
      <c r="G2813" s="2"/>
      <c r="H2813" s="2"/>
      <c r="I2813" s="2"/>
      <c r="J2813" s="2"/>
      <c r="K2813" s="2"/>
      <c r="L2813" s="2"/>
      <c r="M2813" s="2"/>
      <c r="N2813" s="2"/>
      <c r="O2813" s="2"/>
      <c r="P2813" s="82"/>
    </row>
    <row r="2814" spans="1:16" s="3" customFormat="1" x14ac:dyDescent="0.2">
      <c r="A2814" s="2"/>
      <c r="B2814" s="2"/>
      <c r="C2814" s="2"/>
      <c r="D2814" s="2"/>
      <c r="E2814" s="2"/>
      <c r="F2814" s="2"/>
      <c r="G2814" s="2"/>
      <c r="H2814" s="2"/>
      <c r="I2814" s="2"/>
      <c r="J2814" s="2"/>
      <c r="K2814" s="2"/>
      <c r="L2814" s="2"/>
      <c r="M2814" s="2"/>
      <c r="N2814" s="2"/>
      <c r="O2814" s="2"/>
      <c r="P2814" s="82"/>
    </row>
    <row r="2815" spans="1:16" s="3" customFormat="1" x14ac:dyDescent="0.2">
      <c r="A2815" s="2"/>
      <c r="B2815" s="2"/>
      <c r="C2815" s="2"/>
      <c r="D2815" s="2"/>
      <c r="E2815" s="2"/>
      <c r="F2815" s="2"/>
      <c r="G2815" s="2"/>
      <c r="H2815" s="2"/>
      <c r="I2815" s="2"/>
      <c r="J2815" s="2"/>
      <c r="K2815" s="2"/>
      <c r="L2815" s="2"/>
      <c r="M2815" s="2"/>
      <c r="N2815" s="2"/>
      <c r="O2815" s="2"/>
      <c r="P2815" s="82"/>
    </row>
    <row r="2816" spans="1:16" s="3" customFormat="1" x14ac:dyDescent="0.2">
      <c r="A2816" s="2"/>
      <c r="B2816" s="2"/>
      <c r="C2816" s="2"/>
      <c r="D2816" s="2"/>
      <c r="E2816" s="2"/>
      <c r="F2816" s="2"/>
      <c r="G2816" s="2"/>
      <c r="H2816" s="2"/>
      <c r="I2816" s="2"/>
      <c r="J2816" s="2"/>
      <c r="K2816" s="2"/>
      <c r="L2816" s="2"/>
      <c r="M2816" s="2"/>
      <c r="N2816" s="2"/>
      <c r="O2816" s="2"/>
      <c r="P2816" s="82"/>
    </row>
    <row r="2817" spans="1:16" s="3" customFormat="1" x14ac:dyDescent="0.2">
      <c r="A2817" s="2"/>
      <c r="B2817" s="2"/>
      <c r="C2817" s="2"/>
      <c r="D2817" s="2"/>
      <c r="E2817" s="2"/>
      <c r="F2817" s="2"/>
      <c r="G2817" s="2"/>
      <c r="H2817" s="2"/>
      <c r="I2817" s="2"/>
      <c r="J2817" s="2"/>
      <c r="K2817" s="2"/>
      <c r="L2817" s="2"/>
      <c r="M2817" s="2"/>
      <c r="N2817" s="2"/>
      <c r="O2817" s="2"/>
      <c r="P2817" s="82"/>
    </row>
    <row r="2818" spans="1:16" s="3" customFormat="1" x14ac:dyDescent="0.2">
      <c r="A2818" s="2"/>
      <c r="B2818" s="2"/>
      <c r="C2818" s="2"/>
      <c r="D2818" s="2"/>
      <c r="E2818" s="2"/>
      <c r="F2818" s="2"/>
      <c r="G2818" s="2"/>
      <c r="H2818" s="2"/>
      <c r="I2818" s="2"/>
      <c r="J2818" s="2"/>
      <c r="K2818" s="2"/>
      <c r="L2818" s="2"/>
      <c r="M2818" s="2"/>
      <c r="N2818" s="2"/>
      <c r="O2818" s="2"/>
      <c r="P2818" s="82"/>
    </row>
    <row r="2819" spans="1:16" s="3" customFormat="1" x14ac:dyDescent="0.2">
      <c r="A2819" s="2"/>
      <c r="B2819" s="2"/>
      <c r="C2819" s="2"/>
      <c r="D2819" s="2"/>
      <c r="E2819" s="2"/>
      <c r="F2819" s="2"/>
      <c r="G2819" s="2"/>
      <c r="H2819" s="2"/>
      <c r="I2819" s="2"/>
      <c r="J2819" s="2"/>
      <c r="K2819" s="2"/>
      <c r="L2819" s="2"/>
      <c r="M2819" s="2"/>
      <c r="N2819" s="2"/>
      <c r="O2819" s="2"/>
      <c r="P2819" s="82"/>
    </row>
    <row r="2820" spans="1:16" s="3" customFormat="1" x14ac:dyDescent="0.2">
      <c r="A2820" s="2"/>
      <c r="B2820" s="2"/>
      <c r="C2820" s="2"/>
      <c r="D2820" s="2"/>
      <c r="E2820" s="2"/>
      <c r="F2820" s="2"/>
      <c r="G2820" s="2"/>
      <c r="H2820" s="2"/>
      <c r="I2820" s="2"/>
      <c r="J2820" s="2"/>
      <c r="K2820" s="2"/>
      <c r="L2820" s="2"/>
      <c r="M2820" s="2"/>
      <c r="N2820" s="2"/>
      <c r="O2820" s="2"/>
      <c r="P2820" s="82"/>
    </row>
    <row r="2821" spans="1:16" s="3" customFormat="1" x14ac:dyDescent="0.2">
      <c r="A2821" s="2"/>
      <c r="B2821" s="2"/>
      <c r="C2821" s="2"/>
      <c r="D2821" s="2"/>
      <c r="E2821" s="2"/>
      <c r="F2821" s="2"/>
      <c r="G2821" s="2"/>
      <c r="H2821" s="2"/>
      <c r="I2821" s="2"/>
      <c r="J2821" s="2"/>
      <c r="K2821" s="2"/>
      <c r="L2821" s="2"/>
      <c r="M2821" s="2"/>
      <c r="N2821" s="2"/>
      <c r="O2821" s="2"/>
      <c r="P2821" s="82"/>
    </row>
    <row r="2822" spans="1:16" s="3" customFormat="1" x14ac:dyDescent="0.2">
      <c r="A2822" s="2"/>
      <c r="B2822" s="2"/>
      <c r="C2822" s="2"/>
      <c r="D2822" s="2"/>
      <c r="E2822" s="2"/>
      <c r="F2822" s="2"/>
      <c r="G2822" s="2"/>
      <c r="H2822" s="2"/>
      <c r="I2822" s="2"/>
      <c r="J2822" s="2"/>
      <c r="K2822" s="2"/>
      <c r="L2822" s="2"/>
      <c r="M2822" s="2"/>
      <c r="N2822" s="2"/>
      <c r="O2822" s="2"/>
      <c r="P2822" s="82"/>
    </row>
    <row r="2823" spans="1:16" s="3" customFormat="1" x14ac:dyDescent="0.2">
      <c r="A2823" s="2"/>
      <c r="B2823" s="2"/>
      <c r="C2823" s="2"/>
      <c r="D2823" s="2"/>
      <c r="E2823" s="2"/>
      <c r="F2823" s="2"/>
      <c r="G2823" s="2"/>
      <c r="H2823" s="2"/>
      <c r="I2823" s="2"/>
      <c r="J2823" s="2"/>
      <c r="K2823" s="2"/>
      <c r="L2823" s="2"/>
      <c r="M2823" s="2"/>
      <c r="N2823" s="2"/>
      <c r="O2823" s="2"/>
      <c r="P2823" s="82"/>
    </row>
    <row r="2824" spans="1:16" s="3" customFormat="1" x14ac:dyDescent="0.2">
      <c r="A2824" s="2"/>
      <c r="B2824" s="2"/>
      <c r="C2824" s="2"/>
      <c r="D2824" s="2"/>
      <c r="E2824" s="2"/>
      <c r="F2824" s="2"/>
      <c r="G2824" s="2"/>
      <c r="H2824" s="2"/>
      <c r="I2824" s="2"/>
      <c r="J2824" s="2"/>
      <c r="K2824" s="2"/>
      <c r="L2824" s="2"/>
      <c r="M2824" s="2"/>
      <c r="N2824" s="2"/>
      <c r="O2824" s="2"/>
      <c r="P2824" s="82"/>
    </row>
    <row r="2825" spans="1:16" s="3" customFormat="1" x14ac:dyDescent="0.2">
      <c r="A2825" s="2"/>
      <c r="B2825" s="2"/>
      <c r="C2825" s="2"/>
      <c r="D2825" s="2"/>
      <c r="E2825" s="2"/>
      <c r="F2825" s="2"/>
      <c r="G2825" s="2"/>
      <c r="H2825" s="2"/>
      <c r="I2825" s="2"/>
      <c r="J2825" s="2"/>
      <c r="K2825" s="2"/>
      <c r="L2825" s="2"/>
      <c r="M2825" s="2"/>
      <c r="N2825" s="2"/>
      <c r="O2825" s="2"/>
      <c r="P2825" s="82"/>
    </row>
    <row r="2826" spans="1:16" s="3" customFormat="1" x14ac:dyDescent="0.2">
      <c r="A2826" s="2"/>
      <c r="B2826" s="2"/>
      <c r="C2826" s="2"/>
      <c r="D2826" s="2"/>
      <c r="E2826" s="2"/>
      <c r="F2826" s="2"/>
      <c r="G2826" s="2"/>
      <c r="H2826" s="2"/>
      <c r="I2826" s="2"/>
      <c r="J2826" s="2"/>
      <c r="K2826" s="2"/>
      <c r="L2826" s="2"/>
      <c r="M2826" s="2"/>
      <c r="N2826" s="2"/>
      <c r="O2826" s="2"/>
      <c r="P2826" s="82"/>
    </row>
    <row r="2827" spans="1:16" s="3" customFormat="1" x14ac:dyDescent="0.2">
      <c r="A2827" s="2"/>
      <c r="B2827" s="2"/>
      <c r="C2827" s="2"/>
      <c r="D2827" s="2"/>
      <c r="E2827" s="2"/>
      <c r="F2827" s="2"/>
      <c r="G2827" s="2"/>
      <c r="H2827" s="2"/>
      <c r="I2827" s="2"/>
      <c r="J2827" s="2"/>
      <c r="K2827" s="2"/>
      <c r="L2827" s="2"/>
      <c r="M2827" s="2"/>
      <c r="N2827" s="2"/>
      <c r="O2827" s="2"/>
      <c r="P2827" s="82"/>
    </row>
    <row r="2828" spans="1:16" s="3" customFormat="1" x14ac:dyDescent="0.2">
      <c r="A2828" s="2"/>
      <c r="B2828" s="2"/>
      <c r="C2828" s="2"/>
      <c r="D2828" s="2"/>
      <c r="E2828" s="2"/>
      <c r="F2828" s="2"/>
      <c r="G2828" s="2"/>
      <c r="H2828" s="2"/>
      <c r="I2828" s="2"/>
      <c r="J2828" s="2"/>
      <c r="K2828" s="2"/>
      <c r="L2828" s="2"/>
      <c r="M2828" s="2"/>
      <c r="N2828" s="2"/>
      <c r="O2828" s="2"/>
      <c r="P2828" s="82"/>
    </row>
    <row r="2829" spans="1:16" s="3" customFormat="1" x14ac:dyDescent="0.2">
      <c r="A2829" s="2"/>
      <c r="B2829" s="2"/>
      <c r="C2829" s="2"/>
      <c r="D2829" s="2"/>
      <c r="E2829" s="2"/>
      <c r="F2829" s="2"/>
      <c r="G2829" s="2"/>
      <c r="H2829" s="2"/>
      <c r="I2829" s="2"/>
      <c r="J2829" s="2"/>
      <c r="K2829" s="2"/>
      <c r="L2829" s="2"/>
      <c r="M2829" s="2"/>
      <c r="N2829" s="2"/>
      <c r="O2829" s="2"/>
      <c r="P2829" s="82"/>
    </row>
    <row r="2830" spans="1:16" s="3" customFormat="1" x14ac:dyDescent="0.2">
      <c r="A2830" s="2"/>
      <c r="B2830" s="2"/>
      <c r="C2830" s="2"/>
      <c r="D2830" s="2"/>
      <c r="E2830" s="2"/>
      <c r="F2830" s="2"/>
      <c r="G2830" s="2"/>
      <c r="H2830" s="2"/>
      <c r="I2830" s="2"/>
      <c r="J2830" s="2"/>
      <c r="K2830" s="2"/>
      <c r="L2830" s="2"/>
      <c r="M2830" s="2"/>
      <c r="N2830" s="2"/>
      <c r="O2830" s="2"/>
      <c r="P2830" s="82"/>
    </row>
    <row r="2831" spans="1:16" s="3" customFormat="1" x14ac:dyDescent="0.2">
      <c r="A2831" s="2"/>
      <c r="B2831" s="2"/>
      <c r="C2831" s="2"/>
      <c r="D2831" s="2"/>
      <c r="E2831" s="2"/>
      <c r="F2831" s="2"/>
      <c r="G2831" s="2"/>
      <c r="H2831" s="2"/>
      <c r="I2831" s="2"/>
      <c r="J2831" s="2"/>
      <c r="K2831" s="2"/>
      <c r="L2831" s="2"/>
      <c r="M2831" s="2"/>
      <c r="N2831" s="2"/>
      <c r="O2831" s="2"/>
      <c r="P2831" s="82"/>
    </row>
    <row r="2832" spans="1:16" s="3" customFormat="1" x14ac:dyDescent="0.2">
      <c r="A2832" s="2"/>
      <c r="B2832" s="2"/>
      <c r="C2832" s="2"/>
      <c r="D2832" s="2"/>
      <c r="E2832" s="2"/>
      <c r="F2832" s="2"/>
      <c r="G2832" s="2"/>
      <c r="H2832" s="2"/>
      <c r="I2832" s="2"/>
      <c r="J2832" s="2"/>
      <c r="K2832" s="2"/>
      <c r="L2832" s="2"/>
      <c r="M2832" s="2"/>
      <c r="N2832" s="2"/>
      <c r="O2832" s="2"/>
      <c r="P2832" s="82"/>
    </row>
    <row r="2833" spans="1:16" s="3" customFormat="1" x14ac:dyDescent="0.2">
      <c r="A2833" s="2"/>
      <c r="B2833" s="2"/>
      <c r="C2833" s="2"/>
      <c r="D2833" s="2"/>
      <c r="E2833" s="2"/>
      <c r="F2833" s="2"/>
      <c r="G2833" s="2"/>
      <c r="H2833" s="2"/>
      <c r="I2833" s="2"/>
      <c r="J2833" s="2"/>
      <c r="K2833" s="2"/>
      <c r="L2833" s="2"/>
      <c r="M2833" s="2"/>
      <c r="N2833" s="2"/>
      <c r="O2833" s="2"/>
      <c r="P2833" s="82"/>
    </row>
    <row r="2834" spans="1:16" s="3" customFormat="1" x14ac:dyDescent="0.2">
      <c r="A2834" s="2"/>
      <c r="B2834" s="2"/>
      <c r="C2834" s="2"/>
      <c r="D2834" s="2"/>
      <c r="E2834" s="2"/>
      <c r="F2834" s="2"/>
      <c r="G2834" s="2"/>
      <c r="H2834" s="2"/>
      <c r="I2834" s="2"/>
      <c r="J2834" s="2"/>
      <c r="K2834" s="2"/>
      <c r="L2834" s="2"/>
      <c r="M2834" s="2"/>
      <c r="N2834" s="2"/>
      <c r="O2834" s="2"/>
      <c r="P2834" s="82"/>
    </row>
    <row r="2835" spans="1:16" s="3" customFormat="1" x14ac:dyDescent="0.2">
      <c r="A2835" s="2"/>
      <c r="B2835" s="2"/>
      <c r="C2835" s="2"/>
      <c r="D2835" s="2"/>
      <c r="E2835" s="2"/>
      <c r="F2835" s="2"/>
      <c r="G2835" s="2"/>
      <c r="H2835" s="2"/>
      <c r="I2835" s="2"/>
      <c r="J2835" s="2"/>
      <c r="K2835" s="2"/>
      <c r="L2835" s="2"/>
      <c r="M2835" s="2"/>
      <c r="N2835" s="2"/>
      <c r="O2835" s="2"/>
      <c r="P2835" s="82"/>
    </row>
    <row r="2836" spans="1:16" s="3" customFormat="1" x14ac:dyDescent="0.2">
      <c r="A2836" s="2"/>
      <c r="B2836" s="2"/>
      <c r="C2836" s="2"/>
      <c r="D2836" s="2"/>
      <c r="E2836" s="2"/>
      <c r="F2836" s="2"/>
      <c r="G2836" s="2"/>
      <c r="H2836" s="2"/>
      <c r="I2836" s="2"/>
      <c r="J2836" s="2"/>
      <c r="K2836" s="2"/>
      <c r="L2836" s="2"/>
      <c r="M2836" s="2"/>
      <c r="N2836" s="2"/>
      <c r="O2836" s="2"/>
      <c r="P2836" s="82"/>
    </row>
    <row r="2837" spans="1:16" s="3" customFormat="1" x14ac:dyDescent="0.2">
      <c r="A2837" s="2"/>
      <c r="B2837" s="2"/>
      <c r="C2837" s="2"/>
      <c r="D2837" s="2"/>
      <c r="E2837" s="2"/>
      <c r="F2837" s="2"/>
      <c r="G2837" s="2"/>
      <c r="H2837" s="2"/>
      <c r="I2837" s="2"/>
      <c r="J2837" s="2"/>
      <c r="K2837" s="2"/>
      <c r="L2837" s="2"/>
      <c r="M2837" s="2"/>
      <c r="N2837" s="2"/>
      <c r="O2837" s="2"/>
      <c r="P2837" s="82"/>
    </row>
    <row r="2838" spans="1:16" s="3" customFormat="1" x14ac:dyDescent="0.2">
      <c r="A2838" s="2"/>
      <c r="B2838" s="2"/>
      <c r="C2838" s="2"/>
      <c r="D2838" s="2"/>
      <c r="E2838" s="2"/>
      <c r="F2838" s="2"/>
      <c r="G2838" s="2"/>
      <c r="H2838" s="2"/>
      <c r="I2838" s="2"/>
      <c r="J2838" s="2"/>
      <c r="K2838" s="2"/>
      <c r="L2838" s="2"/>
      <c r="M2838" s="2"/>
      <c r="N2838" s="2"/>
      <c r="O2838" s="2"/>
      <c r="P2838" s="82"/>
    </row>
    <row r="2839" spans="1:16" s="3" customFormat="1" x14ac:dyDescent="0.2">
      <c r="A2839" s="2"/>
      <c r="B2839" s="2"/>
      <c r="C2839" s="2"/>
      <c r="D2839" s="2"/>
      <c r="E2839" s="2"/>
      <c r="F2839" s="2"/>
      <c r="G2839" s="2"/>
      <c r="H2839" s="2"/>
      <c r="I2839" s="2"/>
      <c r="J2839" s="2"/>
      <c r="K2839" s="2"/>
      <c r="L2839" s="2"/>
      <c r="M2839" s="2"/>
      <c r="N2839" s="2"/>
      <c r="O2839" s="2"/>
      <c r="P2839" s="82"/>
    </row>
    <row r="2840" spans="1:16" s="3" customFormat="1" x14ac:dyDescent="0.2">
      <c r="A2840" s="2"/>
      <c r="B2840" s="2"/>
      <c r="C2840" s="2"/>
      <c r="D2840" s="2"/>
      <c r="E2840" s="2"/>
      <c r="F2840" s="2"/>
      <c r="G2840" s="2"/>
      <c r="H2840" s="2"/>
      <c r="I2840" s="2"/>
      <c r="J2840" s="2"/>
      <c r="K2840" s="2"/>
      <c r="L2840" s="2"/>
      <c r="M2840" s="2"/>
      <c r="N2840" s="2"/>
      <c r="O2840" s="2"/>
      <c r="P2840" s="82"/>
    </row>
    <row r="2841" spans="1:16" s="3" customFormat="1" x14ac:dyDescent="0.2">
      <c r="A2841" s="2"/>
      <c r="B2841" s="2"/>
      <c r="C2841" s="2"/>
      <c r="D2841" s="2"/>
      <c r="E2841" s="2"/>
      <c r="F2841" s="2"/>
      <c r="G2841" s="2"/>
      <c r="H2841" s="2"/>
      <c r="I2841" s="2"/>
      <c r="J2841" s="2"/>
      <c r="K2841" s="2"/>
      <c r="L2841" s="2"/>
      <c r="M2841" s="2"/>
      <c r="N2841" s="2"/>
      <c r="O2841" s="2"/>
      <c r="P2841" s="82"/>
    </row>
    <row r="2842" spans="1:16" s="3" customFormat="1" x14ac:dyDescent="0.2">
      <c r="A2842" s="2"/>
      <c r="B2842" s="2"/>
      <c r="C2842" s="2"/>
      <c r="D2842" s="2"/>
      <c r="E2842" s="2"/>
      <c r="F2842" s="2"/>
      <c r="G2842" s="2"/>
      <c r="H2842" s="2"/>
      <c r="I2842" s="2"/>
      <c r="J2842" s="2"/>
      <c r="K2842" s="2"/>
      <c r="L2842" s="2"/>
      <c r="M2842" s="2"/>
      <c r="N2842" s="2"/>
      <c r="O2842" s="2"/>
      <c r="P2842" s="82"/>
    </row>
    <row r="2843" spans="1:16" s="3" customFormat="1" x14ac:dyDescent="0.2">
      <c r="A2843" s="2"/>
      <c r="B2843" s="2"/>
      <c r="C2843" s="2"/>
      <c r="D2843" s="2"/>
      <c r="E2843" s="2"/>
      <c r="F2843" s="2"/>
      <c r="G2843" s="2"/>
      <c r="H2843" s="2"/>
      <c r="I2843" s="2"/>
      <c r="J2843" s="2"/>
      <c r="K2843" s="2"/>
      <c r="L2843" s="2"/>
      <c r="M2843" s="2"/>
      <c r="N2843" s="2"/>
      <c r="O2843" s="2"/>
      <c r="P2843" s="82"/>
    </row>
    <row r="2844" spans="1:16" s="3" customFormat="1" x14ac:dyDescent="0.2">
      <c r="A2844" s="2"/>
      <c r="B2844" s="2"/>
      <c r="C2844" s="2"/>
      <c r="D2844" s="2"/>
      <c r="E2844" s="2"/>
      <c r="F2844" s="2"/>
      <c r="G2844" s="2"/>
      <c r="H2844" s="2"/>
      <c r="I2844" s="2"/>
      <c r="J2844" s="2"/>
      <c r="K2844" s="2"/>
      <c r="L2844" s="2"/>
      <c r="M2844" s="2"/>
      <c r="N2844" s="2"/>
      <c r="O2844" s="2"/>
      <c r="P2844" s="82"/>
    </row>
    <row r="2845" spans="1:16" s="3" customFormat="1" x14ac:dyDescent="0.2">
      <c r="A2845" s="2"/>
      <c r="B2845" s="2"/>
      <c r="C2845" s="2"/>
      <c r="D2845" s="2"/>
      <c r="E2845" s="2"/>
      <c r="F2845" s="2"/>
      <c r="G2845" s="2"/>
      <c r="H2845" s="2"/>
      <c r="I2845" s="2"/>
      <c r="J2845" s="2"/>
      <c r="K2845" s="2"/>
      <c r="L2845" s="2"/>
      <c r="M2845" s="2"/>
      <c r="N2845" s="2"/>
      <c r="O2845" s="2"/>
      <c r="P2845" s="82"/>
    </row>
    <row r="2846" spans="1:16" s="3" customFormat="1" x14ac:dyDescent="0.2">
      <c r="A2846" s="2"/>
      <c r="B2846" s="2"/>
      <c r="C2846" s="2"/>
      <c r="D2846" s="2"/>
      <c r="E2846" s="2"/>
      <c r="F2846" s="2"/>
      <c r="G2846" s="2"/>
      <c r="H2846" s="2"/>
      <c r="I2846" s="2"/>
      <c r="J2846" s="2"/>
      <c r="K2846" s="2"/>
      <c r="L2846" s="2"/>
      <c r="M2846" s="2"/>
      <c r="N2846" s="2"/>
      <c r="O2846" s="2"/>
      <c r="P2846" s="82"/>
    </row>
    <row r="2847" spans="1:16" s="3" customFormat="1" x14ac:dyDescent="0.2">
      <c r="A2847" s="2"/>
      <c r="B2847" s="2"/>
      <c r="C2847" s="2"/>
      <c r="D2847" s="2"/>
      <c r="E2847" s="2"/>
      <c r="F2847" s="2"/>
      <c r="G2847" s="2"/>
      <c r="H2847" s="2"/>
      <c r="I2847" s="2"/>
      <c r="J2847" s="2"/>
      <c r="K2847" s="2"/>
      <c r="L2847" s="2"/>
      <c r="M2847" s="2"/>
      <c r="N2847" s="2"/>
      <c r="O2847" s="2"/>
      <c r="P2847" s="82"/>
    </row>
    <row r="2848" spans="1:16" s="3" customFormat="1" x14ac:dyDescent="0.2">
      <c r="A2848" s="2"/>
      <c r="B2848" s="2"/>
      <c r="C2848" s="2"/>
      <c r="D2848" s="2"/>
      <c r="E2848" s="2"/>
      <c r="F2848" s="2"/>
      <c r="G2848" s="2"/>
      <c r="H2848" s="2"/>
      <c r="I2848" s="2"/>
      <c r="J2848" s="2"/>
      <c r="K2848" s="2"/>
      <c r="L2848" s="2"/>
      <c r="M2848" s="2"/>
      <c r="N2848" s="2"/>
      <c r="O2848" s="2"/>
      <c r="P2848" s="82"/>
    </row>
    <row r="2849" spans="1:16" s="3" customFormat="1" x14ac:dyDescent="0.2">
      <c r="A2849" s="2"/>
      <c r="B2849" s="2"/>
      <c r="C2849" s="2"/>
      <c r="D2849" s="2"/>
      <c r="E2849" s="2"/>
      <c r="F2849" s="2"/>
      <c r="G2849" s="2"/>
      <c r="H2849" s="2"/>
      <c r="I2849" s="2"/>
      <c r="J2849" s="2"/>
      <c r="K2849" s="2"/>
      <c r="L2849" s="2"/>
      <c r="M2849" s="2"/>
      <c r="N2849" s="2"/>
      <c r="O2849" s="2"/>
      <c r="P2849" s="82"/>
    </row>
    <row r="2850" spans="1:16" s="3" customFormat="1" x14ac:dyDescent="0.2">
      <c r="A2850" s="2"/>
      <c r="B2850" s="2"/>
      <c r="C2850" s="2"/>
      <c r="D2850" s="2"/>
      <c r="E2850" s="2"/>
      <c r="F2850" s="2"/>
      <c r="G2850" s="2"/>
      <c r="H2850" s="2"/>
      <c r="I2850" s="2"/>
      <c r="J2850" s="2"/>
      <c r="K2850" s="2"/>
      <c r="L2850" s="2"/>
      <c r="M2850" s="2"/>
      <c r="N2850" s="2"/>
      <c r="O2850" s="2"/>
      <c r="P2850" s="82"/>
    </row>
    <row r="2851" spans="1:16" s="3" customFormat="1" x14ac:dyDescent="0.2">
      <c r="A2851" s="2"/>
      <c r="B2851" s="2"/>
      <c r="C2851" s="2"/>
      <c r="D2851" s="2"/>
      <c r="E2851" s="2"/>
      <c r="F2851" s="2"/>
      <c r="G2851" s="2"/>
      <c r="H2851" s="2"/>
      <c r="I2851" s="2"/>
      <c r="J2851" s="2"/>
      <c r="K2851" s="2"/>
      <c r="L2851" s="2"/>
      <c r="M2851" s="2"/>
      <c r="N2851" s="2"/>
      <c r="O2851" s="2"/>
      <c r="P2851" s="82"/>
    </row>
    <row r="2852" spans="1:16" s="3" customFormat="1" x14ac:dyDescent="0.2">
      <c r="A2852" s="2"/>
      <c r="B2852" s="2"/>
      <c r="C2852" s="2"/>
      <c r="D2852" s="2"/>
      <c r="E2852" s="2"/>
      <c r="F2852" s="2"/>
      <c r="G2852" s="2"/>
      <c r="H2852" s="2"/>
      <c r="I2852" s="2"/>
      <c r="J2852" s="2"/>
      <c r="K2852" s="2"/>
      <c r="L2852" s="2"/>
      <c r="M2852" s="2"/>
      <c r="N2852" s="2"/>
      <c r="O2852" s="2"/>
      <c r="P2852" s="82"/>
    </row>
    <row r="2853" spans="1:16" s="3" customFormat="1" x14ac:dyDescent="0.2">
      <c r="A2853" s="2"/>
      <c r="B2853" s="2"/>
      <c r="C2853" s="2"/>
      <c r="D2853" s="2"/>
      <c r="E2853" s="2"/>
      <c r="F2853" s="2"/>
      <c r="G2853" s="2"/>
      <c r="H2853" s="2"/>
      <c r="I2853" s="2"/>
      <c r="J2853" s="2"/>
      <c r="K2853" s="2"/>
      <c r="L2853" s="2"/>
      <c r="M2853" s="2"/>
      <c r="N2853" s="2"/>
      <c r="O2853" s="2"/>
      <c r="P2853" s="82"/>
    </row>
    <row r="2854" spans="1:16" s="3" customFormat="1" x14ac:dyDescent="0.2">
      <c r="A2854" s="2"/>
      <c r="B2854" s="2"/>
      <c r="C2854" s="2"/>
      <c r="D2854" s="2"/>
      <c r="E2854" s="2"/>
      <c r="F2854" s="2"/>
      <c r="G2854" s="2"/>
      <c r="H2854" s="2"/>
      <c r="I2854" s="2"/>
      <c r="J2854" s="2"/>
      <c r="K2854" s="2"/>
      <c r="L2854" s="2"/>
      <c r="M2854" s="2"/>
      <c r="N2854" s="2"/>
      <c r="O2854" s="2"/>
      <c r="P2854" s="82"/>
    </row>
    <row r="2855" spans="1:16" s="3" customFormat="1" x14ac:dyDescent="0.2">
      <c r="A2855" s="2"/>
      <c r="B2855" s="2"/>
      <c r="C2855" s="2"/>
      <c r="D2855" s="2"/>
      <c r="E2855" s="2"/>
      <c r="F2855" s="2"/>
      <c r="G2855" s="2"/>
      <c r="H2855" s="2"/>
      <c r="I2855" s="2"/>
      <c r="J2855" s="2"/>
      <c r="K2855" s="2"/>
      <c r="L2855" s="2"/>
      <c r="M2855" s="2"/>
      <c r="N2855" s="2"/>
      <c r="O2855" s="2"/>
      <c r="P2855" s="82"/>
    </row>
    <row r="2856" spans="1:16" s="3" customFormat="1" x14ac:dyDescent="0.2">
      <c r="A2856" s="2"/>
      <c r="B2856" s="2"/>
      <c r="C2856" s="2"/>
      <c r="D2856" s="2"/>
      <c r="E2856" s="2"/>
      <c r="F2856" s="2"/>
      <c r="G2856" s="2"/>
      <c r="H2856" s="2"/>
      <c r="I2856" s="2"/>
      <c r="J2856" s="2"/>
      <c r="K2856" s="2"/>
      <c r="L2856" s="2"/>
      <c r="M2856" s="2"/>
      <c r="N2856" s="2"/>
      <c r="O2856" s="2"/>
      <c r="P2856" s="82"/>
    </row>
    <row r="2857" spans="1:16" s="3" customFormat="1" x14ac:dyDescent="0.2">
      <c r="A2857" s="2"/>
      <c r="B2857" s="2"/>
      <c r="C2857" s="2"/>
      <c r="D2857" s="2"/>
      <c r="E2857" s="2"/>
      <c r="F2857" s="2"/>
      <c r="G2857" s="2"/>
      <c r="H2857" s="2"/>
      <c r="I2857" s="2"/>
      <c r="J2857" s="2"/>
      <c r="K2857" s="2"/>
      <c r="L2857" s="2"/>
      <c r="M2857" s="2"/>
      <c r="N2857" s="2"/>
      <c r="O2857" s="2"/>
      <c r="P2857" s="82"/>
    </row>
    <row r="2858" spans="1:16" s="3" customFormat="1" x14ac:dyDescent="0.2">
      <c r="A2858" s="2"/>
      <c r="B2858" s="2"/>
      <c r="C2858" s="2"/>
      <c r="D2858" s="2"/>
      <c r="E2858" s="2"/>
      <c r="F2858" s="2"/>
      <c r="G2858" s="2"/>
      <c r="H2858" s="2"/>
      <c r="I2858" s="2"/>
      <c r="J2858" s="2"/>
      <c r="K2858" s="2"/>
      <c r="L2858" s="2"/>
      <c r="M2858" s="2"/>
      <c r="N2858" s="2"/>
      <c r="O2858" s="2"/>
      <c r="P2858" s="82"/>
    </row>
    <row r="2859" spans="1:16" s="3" customFormat="1" x14ac:dyDescent="0.2">
      <c r="A2859" s="2"/>
      <c r="B2859" s="2"/>
      <c r="C2859" s="2"/>
      <c r="D2859" s="2"/>
      <c r="E2859" s="2"/>
      <c r="F2859" s="2"/>
      <c r="G2859" s="2"/>
      <c r="H2859" s="2"/>
      <c r="I2859" s="2"/>
      <c r="J2859" s="2"/>
      <c r="K2859" s="2"/>
      <c r="L2859" s="2"/>
      <c r="M2859" s="2"/>
      <c r="N2859" s="2"/>
      <c r="O2859" s="2"/>
      <c r="P2859" s="82"/>
    </row>
    <row r="2860" spans="1:16" s="3" customFormat="1" x14ac:dyDescent="0.2">
      <c r="A2860" s="2"/>
      <c r="B2860" s="2"/>
      <c r="C2860" s="2"/>
      <c r="D2860" s="2"/>
      <c r="E2860" s="2"/>
      <c r="F2860" s="2"/>
      <c r="G2860" s="2"/>
      <c r="H2860" s="2"/>
      <c r="I2860" s="2"/>
      <c r="J2860" s="2"/>
      <c r="K2860" s="2"/>
      <c r="L2860" s="2"/>
      <c r="M2860" s="2"/>
      <c r="N2860" s="2"/>
      <c r="O2860" s="2"/>
      <c r="P2860" s="82"/>
    </row>
    <row r="2861" spans="1:16" s="3" customFormat="1" x14ac:dyDescent="0.2">
      <c r="A2861" s="2"/>
      <c r="B2861" s="2"/>
      <c r="C2861" s="2"/>
      <c r="D2861" s="2"/>
      <c r="E2861" s="2"/>
      <c r="F2861" s="2"/>
      <c r="G2861" s="2"/>
      <c r="H2861" s="2"/>
      <c r="I2861" s="2"/>
      <c r="J2861" s="2"/>
      <c r="K2861" s="2"/>
      <c r="L2861" s="2"/>
      <c r="M2861" s="2"/>
      <c r="N2861" s="2"/>
      <c r="O2861" s="2"/>
      <c r="P2861" s="82"/>
    </row>
    <row r="2862" spans="1:16" s="3" customFormat="1" x14ac:dyDescent="0.2">
      <c r="A2862" s="2"/>
      <c r="B2862" s="2"/>
      <c r="C2862" s="2"/>
      <c r="D2862" s="2"/>
      <c r="E2862" s="2"/>
      <c r="F2862" s="2"/>
      <c r="G2862" s="2"/>
      <c r="H2862" s="2"/>
      <c r="I2862" s="2"/>
      <c r="J2862" s="2"/>
      <c r="K2862" s="2"/>
      <c r="L2862" s="2"/>
      <c r="M2862" s="2"/>
      <c r="N2862" s="2"/>
      <c r="O2862" s="2"/>
      <c r="P2862" s="82"/>
    </row>
    <row r="2863" spans="1:16" s="3" customFormat="1" x14ac:dyDescent="0.2">
      <c r="A2863" s="2"/>
      <c r="B2863" s="2"/>
      <c r="C2863" s="2"/>
      <c r="D2863" s="2"/>
      <c r="E2863" s="2"/>
      <c r="F2863" s="2"/>
      <c r="G2863" s="2"/>
      <c r="H2863" s="2"/>
      <c r="I2863" s="2"/>
      <c r="J2863" s="2"/>
      <c r="K2863" s="2"/>
      <c r="L2863" s="2"/>
      <c r="M2863" s="2"/>
      <c r="N2863" s="2"/>
      <c r="O2863" s="2"/>
      <c r="P2863" s="82"/>
    </row>
    <row r="2864" spans="1:16" s="3" customFormat="1" x14ac:dyDescent="0.2">
      <c r="A2864" s="2"/>
      <c r="B2864" s="2"/>
      <c r="C2864" s="2"/>
      <c r="D2864" s="2"/>
      <c r="E2864" s="2"/>
      <c r="F2864" s="2"/>
      <c r="G2864" s="2"/>
      <c r="H2864" s="2"/>
      <c r="I2864" s="2"/>
      <c r="J2864" s="2"/>
      <c r="K2864" s="2"/>
      <c r="L2864" s="2"/>
      <c r="M2864" s="2"/>
      <c r="N2864" s="2"/>
      <c r="O2864" s="2"/>
      <c r="P2864" s="82"/>
    </row>
    <row r="2865" spans="1:16" s="3" customFormat="1" x14ac:dyDescent="0.2">
      <c r="A2865" s="2"/>
      <c r="B2865" s="2"/>
      <c r="C2865" s="2"/>
      <c r="D2865" s="2"/>
      <c r="E2865" s="2"/>
      <c r="F2865" s="2"/>
      <c r="G2865" s="2"/>
      <c r="H2865" s="2"/>
      <c r="I2865" s="2"/>
      <c r="J2865" s="2"/>
      <c r="K2865" s="2"/>
      <c r="L2865" s="2"/>
      <c r="M2865" s="2"/>
      <c r="N2865" s="2"/>
      <c r="O2865" s="2"/>
      <c r="P2865" s="82"/>
    </row>
    <row r="2866" spans="1:16" s="3" customFormat="1" x14ac:dyDescent="0.2">
      <c r="A2866" s="2"/>
      <c r="B2866" s="2"/>
      <c r="C2866" s="2"/>
      <c r="D2866" s="2"/>
      <c r="E2866" s="2"/>
      <c r="F2866" s="2"/>
      <c r="G2866" s="2"/>
      <c r="H2866" s="2"/>
      <c r="I2866" s="2"/>
      <c r="J2866" s="2"/>
      <c r="K2866" s="2"/>
      <c r="L2866" s="2"/>
      <c r="M2866" s="2"/>
      <c r="N2866" s="2"/>
      <c r="O2866" s="2"/>
      <c r="P2866" s="82"/>
    </row>
    <row r="2867" spans="1:16" s="3" customFormat="1" x14ac:dyDescent="0.2">
      <c r="A2867" s="2"/>
      <c r="B2867" s="2"/>
      <c r="C2867" s="2"/>
      <c r="D2867" s="2"/>
      <c r="E2867" s="2"/>
      <c r="F2867" s="2"/>
      <c r="G2867" s="2"/>
      <c r="H2867" s="2"/>
      <c r="I2867" s="2"/>
      <c r="J2867" s="2"/>
      <c r="K2867" s="2"/>
      <c r="L2867" s="2"/>
      <c r="M2867" s="2"/>
      <c r="N2867" s="2"/>
      <c r="O2867" s="2"/>
      <c r="P2867" s="82"/>
    </row>
    <row r="2868" spans="1:16" s="3" customFormat="1" x14ac:dyDescent="0.2">
      <c r="A2868" s="2"/>
      <c r="B2868" s="2"/>
      <c r="C2868" s="2"/>
      <c r="D2868" s="2"/>
      <c r="E2868" s="2"/>
      <c r="F2868" s="2"/>
      <c r="G2868" s="2"/>
      <c r="H2868" s="2"/>
      <c r="I2868" s="2"/>
      <c r="J2868" s="2"/>
      <c r="K2868" s="2"/>
      <c r="L2868" s="2"/>
      <c r="M2868" s="2"/>
      <c r="N2868" s="2"/>
      <c r="O2868" s="2"/>
      <c r="P2868" s="82"/>
    </row>
    <row r="2869" spans="1:16" s="3" customFormat="1" x14ac:dyDescent="0.2">
      <c r="A2869" s="2"/>
      <c r="B2869" s="2"/>
      <c r="C2869" s="2"/>
      <c r="D2869" s="2"/>
      <c r="E2869" s="2"/>
      <c r="F2869" s="2"/>
      <c r="G2869" s="2"/>
      <c r="H2869" s="2"/>
      <c r="I2869" s="2"/>
      <c r="J2869" s="2"/>
      <c r="K2869" s="2"/>
      <c r="L2869" s="2"/>
      <c r="M2869" s="2"/>
      <c r="N2869" s="2"/>
      <c r="O2869" s="2"/>
      <c r="P2869" s="82"/>
    </row>
    <row r="2870" spans="1:16" s="3" customFormat="1" x14ac:dyDescent="0.2">
      <c r="A2870" s="2"/>
      <c r="B2870" s="2"/>
      <c r="C2870" s="2"/>
      <c r="D2870" s="2"/>
      <c r="E2870" s="2"/>
      <c r="F2870" s="2"/>
      <c r="G2870" s="2"/>
      <c r="H2870" s="2"/>
      <c r="I2870" s="2"/>
      <c r="J2870" s="2"/>
      <c r="K2870" s="2"/>
      <c r="L2870" s="2"/>
      <c r="M2870" s="2"/>
      <c r="N2870" s="2"/>
      <c r="O2870" s="2"/>
      <c r="P2870" s="82"/>
    </row>
    <row r="2871" spans="1:16" s="3" customFormat="1" x14ac:dyDescent="0.2">
      <c r="A2871" s="2"/>
      <c r="B2871" s="2"/>
      <c r="C2871" s="2"/>
      <c r="D2871" s="2"/>
      <c r="E2871" s="2"/>
      <c r="F2871" s="2"/>
      <c r="G2871" s="2"/>
      <c r="H2871" s="2"/>
      <c r="I2871" s="2"/>
      <c r="J2871" s="2"/>
      <c r="K2871" s="2"/>
      <c r="L2871" s="2"/>
      <c r="M2871" s="2"/>
      <c r="N2871" s="2"/>
      <c r="O2871" s="2"/>
      <c r="P2871" s="82"/>
    </row>
    <row r="2872" spans="1:16" s="3" customFormat="1" x14ac:dyDescent="0.2">
      <c r="A2872" s="2"/>
      <c r="B2872" s="2"/>
      <c r="C2872" s="2"/>
      <c r="D2872" s="2"/>
      <c r="E2872" s="2"/>
      <c r="F2872" s="2"/>
      <c r="G2872" s="2"/>
      <c r="H2872" s="2"/>
      <c r="I2872" s="2"/>
      <c r="J2872" s="2"/>
      <c r="K2872" s="2"/>
      <c r="L2872" s="2"/>
      <c r="M2872" s="2"/>
      <c r="N2872" s="2"/>
      <c r="O2872" s="2"/>
      <c r="P2872" s="82"/>
    </row>
    <row r="2873" spans="1:16" s="3" customFormat="1" x14ac:dyDescent="0.2">
      <c r="A2873" s="2"/>
      <c r="B2873" s="2"/>
      <c r="C2873" s="2"/>
      <c r="D2873" s="2"/>
      <c r="E2873" s="2"/>
      <c r="F2873" s="2"/>
      <c r="G2873" s="2"/>
      <c r="H2873" s="2"/>
      <c r="I2873" s="2"/>
      <c r="J2873" s="2"/>
      <c r="K2873" s="2"/>
      <c r="L2873" s="2"/>
      <c r="M2873" s="2"/>
      <c r="N2873" s="2"/>
      <c r="O2873" s="2"/>
      <c r="P2873" s="82"/>
    </row>
    <row r="2874" spans="1:16" s="3" customFormat="1" x14ac:dyDescent="0.2">
      <c r="A2874" s="2"/>
      <c r="B2874" s="2"/>
      <c r="C2874" s="2"/>
      <c r="D2874" s="2"/>
      <c r="E2874" s="2"/>
      <c r="F2874" s="2"/>
      <c r="G2874" s="2"/>
      <c r="H2874" s="2"/>
      <c r="I2874" s="2"/>
      <c r="J2874" s="2"/>
      <c r="K2874" s="2"/>
      <c r="L2874" s="2"/>
      <c r="M2874" s="2"/>
      <c r="N2874" s="2"/>
      <c r="O2874" s="2"/>
      <c r="P2874" s="82"/>
    </row>
    <row r="2875" spans="1:16" s="3" customFormat="1" x14ac:dyDescent="0.2">
      <c r="A2875" s="2"/>
      <c r="B2875" s="2"/>
      <c r="C2875" s="2"/>
      <c r="D2875" s="2"/>
      <c r="E2875" s="2"/>
      <c r="F2875" s="2"/>
      <c r="G2875" s="2"/>
      <c r="H2875" s="2"/>
      <c r="I2875" s="2"/>
      <c r="J2875" s="2"/>
      <c r="K2875" s="2"/>
      <c r="L2875" s="2"/>
      <c r="M2875" s="2"/>
      <c r="N2875" s="2"/>
      <c r="O2875" s="2"/>
      <c r="P2875" s="82"/>
    </row>
    <row r="2876" spans="1:16" s="3" customFormat="1" x14ac:dyDescent="0.2">
      <c r="A2876" s="2"/>
      <c r="B2876" s="2"/>
      <c r="C2876" s="2"/>
      <c r="D2876" s="2"/>
      <c r="E2876" s="2"/>
      <c r="F2876" s="2"/>
      <c r="G2876" s="2"/>
      <c r="H2876" s="2"/>
      <c r="I2876" s="2"/>
      <c r="J2876" s="2"/>
      <c r="K2876" s="2"/>
      <c r="L2876" s="2"/>
      <c r="M2876" s="2"/>
      <c r="N2876" s="2"/>
      <c r="O2876" s="2"/>
      <c r="P2876" s="82"/>
    </row>
    <row r="2877" spans="1:16" s="3" customFormat="1" x14ac:dyDescent="0.2">
      <c r="A2877" s="2"/>
      <c r="B2877" s="2"/>
      <c r="C2877" s="2"/>
      <c r="D2877" s="2"/>
      <c r="E2877" s="2"/>
      <c r="F2877" s="2"/>
      <c r="G2877" s="2"/>
      <c r="H2877" s="2"/>
      <c r="I2877" s="2"/>
      <c r="J2877" s="2"/>
      <c r="K2877" s="2"/>
      <c r="L2877" s="2"/>
      <c r="M2877" s="2"/>
      <c r="N2877" s="2"/>
      <c r="O2877" s="2"/>
      <c r="P2877" s="82"/>
    </row>
    <row r="2878" spans="1:16" s="3" customFormat="1" x14ac:dyDescent="0.2">
      <c r="A2878" s="2"/>
      <c r="B2878" s="2"/>
      <c r="C2878" s="2"/>
      <c r="D2878" s="2"/>
      <c r="E2878" s="2"/>
      <c r="F2878" s="2"/>
      <c r="G2878" s="2"/>
      <c r="H2878" s="2"/>
      <c r="I2878" s="2"/>
      <c r="J2878" s="2"/>
      <c r="K2878" s="2"/>
      <c r="L2878" s="2"/>
      <c r="M2878" s="2"/>
      <c r="N2878" s="2"/>
      <c r="O2878" s="2"/>
      <c r="P2878" s="82"/>
    </row>
    <row r="2879" spans="1:16" s="3" customFormat="1" x14ac:dyDescent="0.2">
      <c r="A2879" s="2"/>
      <c r="B2879" s="2"/>
      <c r="C2879" s="2"/>
      <c r="D2879" s="2"/>
      <c r="E2879" s="2"/>
      <c r="F2879" s="2"/>
      <c r="G2879" s="2"/>
      <c r="H2879" s="2"/>
      <c r="I2879" s="2"/>
      <c r="J2879" s="2"/>
      <c r="K2879" s="2"/>
      <c r="L2879" s="2"/>
      <c r="M2879" s="2"/>
      <c r="N2879" s="2"/>
      <c r="O2879" s="2"/>
      <c r="P2879" s="82"/>
    </row>
    <row r="2880" spans="1:16" s="3" customFormat="1" x14ac:dyDescent="0.2">
      <c r="A2880" s="2"/>
      <c r="B2880" s="2"/>
      <c r="C2880" s="2"/>
      <c r="D2880" s="2"/>
      <c r="E2880" s="2"/>
      <c r="F2880" s="2"/>
      <c r="G2880" s="2"/>
      <c r="H2880" s="2"/>
      <c r="I2880" s="2"/>
      <c r="J2880" s="2"/>
      <c r="K2880" s="2"/>
      <c r="L2880" s="2"/>
      <c r="M2880" s="2"/>
      <c r="N2880" s="2"/>
      <c r="O2880" s="2"/>
      <c r="P2880" s="82"/>
    </row>
    <row r="2881" spans="1:16" s="3" customFormat="1" x14ac:dyDescent="0.2">
      <c r="A2881" s="2"/>
      <c r="B2881" s="2"/>
      <c r="C2881" s="2"/>
      <c r="D2881" s="2"/>
      <c r="E2881" s="2"/>
      <c r="F2881" s="2"/>
      <c r="G2881" s="2"/>
      <c r="H2881" s="2"/>
      <c r="I2881" s="2"/>
      <c r="J2881" s="2"/>
      <c r="K2881" s="2"/>
      <c r="L2881" s="2"/>
      <c r="M2881" s="2"/>
      <c r="N2881" s="2"/>
      <c r="O2881" s="2"/>
      <c r="P2881" s="82"/>
    </row>
    <row r="2882" spans="1:16" s="3" customFormat="1" x14ac:dyDescent="0.2">
      <c r="A2882" s="2"/>
      <c r="B2882" s="2"/>
      <c r="C2882" s="2"/>
      <c r="D2882" s="2"/>
      <c r="E2882" s="2"/>
      <c r="F2882" s="2"/>
      <c r="G2882" s="2"/>
      <c r="H2882" s="2"/>
      <c r="I2882" s="2"/>
      <c r="J2882" s="2"/>
      <c r="K2882" s="2"/>
      <c r="L2882" s="2"/>
      <c r="M2882" s="2"/>
      <c r="N2882" s="2"/>
      <c r="O2882" s="2"/>
      <c r="P2882" s="82"/>
    </row>
    <row r="2883" spans="1:16" s="3" customFormat="1" x14ac:dyDescent="0.2">
      <c r="A2883" s="2"/>
      <c r="B2883" s="2"/>
      <c r="C2883" s="2"/>
      <c r="D2883" s="2"/>
      <c r="E2883" s="2"/>
      <c r="F2883" s="2"/>
      <c r="G2883" s="2"/>
      <c r="H2883" s="2"/>
      <c r="I2883" s="2"/>
      <c r="J2883" s="2"/>
      <c r="K2883" s="2"/>
      <c r="L2883" s="2"/>
      <c r="M2883" s="2"/>
      <c r="N2883" s="2"/>
      <c r="O2883" s="2"/>
      <c r="P2883" s="82"/>
    </row>
    <row r="2884" spans="1:16" s="3" customFormat="1" x14ac:dyDescent="0.2">
      <c r="A2884" s="2"/>
      <c r="B2884" s="2"/>
      <c r="C2884" s="2"/>
      <c r="D2884" s="2"/>
      <c r="E2884" s="2"/>
      <c r="F2884" s="2"/>
      <c r="G2884" s="2"/>
      <c r="H2884" s="2"/>
      <c r="I2884" s="2"/>
      <c r="J2884" s="2"/>
      <c r="K2884" s="2"/>
      <c r="L2884" s="2"/>
      <c r="M2884" s="2"/>
      <c r="N2884" s="2"/>
      <c r="O2884" s="2"/>
      <c r="P2884" s="82"/>
    </row>
    <row r="2885" spans="1:16" s="3" customFormat="1" x14ac:dyDescent="0.2">
      <c r="A2885" s="2"/>
      <c r="B2885" s="2"/>
      <c r="C2885" s="2"/>
      <c r="D2885" s="2"/>
      <c r="E2885" s="2"/>
      <c r="F2885" s="2"/>
      <c r="G2885" s="2"/>
      <c r="H2885" s="2"/>
      <c r="I2885" s="2"/>
      <c r="J2885" s="2"/>
      <c r="K2885" s="2"/>
      <c r="L2885" s="2"/>
      <c r="M2885" s="2"/>
      <c r="N2885" s="2"/>
      <c r="O2885" s="2"/>
      <c r="P2885" s="82"/>
    </row>
    <row r="2886" spans="1:16" s="3" customFormat="1" x14ac:dyDescent="0.2">
      <c r="A2886" s="2"/>
      <c r="B2886" s="2"/>
      <c r="C2886" s="2"/>
      <c r="D2886" s="2"/>
      <c r="E2886" s="2"/>
      <c r="F2886" s="2"/>
      <c r="G2886" s="2"/>
      <c r="H2886" s="2"/>
      <c r="I2886" s="2"/>
      <c r="J2886" s="2"/>
      <c r="K2886" s="2"/>
      <c r="L2886" s="2"/>
      <c r="M2886" s="2"/>
      <c r="N2886" s="2"/>
      <c r="O2886" s="2"/>
      <c r="P2886" s="82"/>
    </row>
    <row r="2887" spans="1:16" s="3" customFormat="1" x14ac:dyDescent="0.2">
      <c r="A2887" s="2"/>
      <c r="B2887" s="2"/>
      <c r="C2887" s="2"/>
      <c r="D2887" s="2"/>
      <c r="E2887" s="2"/>
      <c r="F2887" s="2"/>
      <c r="G2887" s="2"/>
      <c r="H2887" s="2"/>
      <c r="I2887" s="2"/>
      <c r="J2887" s="2"/>
      <c r="K2887" s="2"/>
      <c r="L2887" s="2"/>
      <c r="M2887" s="2"/>
      <c r="N2887" s="2"/>
      <c r="O2887" s="2"/>
      <c r="P2887" s="82"/>
    </row>
    <row r="2888" spans="1:16" s="3" customFormat="1" x14ac:dyDescent="0.2">
      <c r="A2888" s="2"/>
      <c r="B2888" s="2"/>
      <c r="C2888" s="2"/>
      <c r="D2888" s="2"/>
      <c r="E2888" s="2"/>
      <c r="F2888" s="2"/>
      <c r="G2888" s="2"/>
      <c r="H2888" s="2"/>
      <c r="I2888" s="2"/>
      <c r="J2888" s="2"/>
      <c r="K2888" s="2"/>
      <c r="L2888" s="2"/>
      <c r="M2888" s="2"/>
      <c r="N2888" s="2"/>
      <c r="O2888" s="2"/>
      <c r="P2888" s="82"/>
    </row>
    <row r="2889" spans="1:16" s="3" customFormat="1" x14ac:dyDescent="0.2">
      <c r="A2889" s="2"/>
      <c r="B2889" s="2"/>
      <c r="C2889" s="2"/>
      <c r="D2889" s="2"/>
      <c r="E2889" s="2"/>
      <c r="F2889" s="2"/>
      <c r="G2889" s="2"/>
      <c r="H2889" s="2"/>
      <c r="I2889" s="2"/>
      <c r="J2889" s="2"/>
      <c r="K2889" s="2"/>
      <c r="L2889" s="2"/>
      <c r="M2889" s="2"/>
      <c r="N2889" s="2"/>
      <c r="O2889" s="2"/>
      <c r="P2889" s="82"/>
    </row>
    <row r="2890" spans="1:16" s="3" customFormat="1" x14ac:dyDescent="0.2">
      <c r="A2890" s="2"/>
      <c r="B2890" s="2"/>
      <c r="C2890" s="2"/>
      <c r="D2890" s="2"/>
      <c r="E2890" s="2"/>
      <c r="F2890" s="2"/>
      <c r="G2890" s="2"/>
      <c r="H2890" s="2"/>
      <c r="I2890" s="2"/>
      <c r="J2890" s="2"/>
      <c r="K2890" s="2"/>
      <c r="L2890" s="2"/>
      <c r="M2890" s="2"/>
      <c r="N2890" s="2"/>
      <c r="O2890" s="2"/>
      <c r="P2890" s="82"/>
    </row>
    <row r="2891" spans="1:16" s="3" customFormat="1" x14ac:dyDescent="0.2">
      <c r="A2891" s="2"/>
      <c r="B2891" s="2"/>
      <c r="C2891" s="2"/>
      <c r="D2891" s="2"/>
      <c r="E2891" s="2"/>
      <c r="F2891" s="2"/>
      <c r="G2891" s="2"/>
      <c r="H2891" s="2"/>
      <c r="I2891" s="2"/>
      <c r="J2891" s="2"/>
      <c r="K2891" s="2"/>
      <c r="L2891" s="2"/>
      <c r="M2891" s="2"/>
      <c r="N2891" s="2"/>
      <c r="O2891" s="2"/>
      <c r="P2891" s="82"/>
    </row>
    <row r="2892" spans="1:16" s="3" customFormat="1" x14ac:dyDescent="0.2">
      <c r="A2892" s="2"/>
      <c r="B2892" s="2"/>
      <c r="C2892" s="2"/>
      <c r="D2892" s="2"/>
      <c r="E2892" s="2"/>
      <c r="F2892" s="2"/>
      <c r="G2892" s="2"/>
      <c r="H2892" s="2"/>
      <c r="I2892" s="2"/>
      <c r="J2892" s="2"/>
      <c r="K2892" s="2"/>
      <c r="L2892" s="2"/>
      <c r="M2892" s="2"/>
      <c r="N2892" s="2"/>
      <c r="O2892" s="2"/>
      <c r="P2892" s="82"/>
    </row>
    <row r="2893" spans="1:16" s="3" customFormat="1" x14ac:dyDescent="0.2">
      <c r="A2893" s="2"/>
      <c r="B2893" s="2"/>
      <c r="C2893" s="2"/>
      <c r="D2893" s="2"/>
      <c r="E2893" s="2"/>
      <c r="F2893" s="2"/>
      <c r="G2893" s="2"/>
      <c r="H2893" s="2"/>
      <c r="I2893" s="2"/>
      <c r="J2893" s="2"/>
      <c r="K2893" s="2"/>
      <c r="L2893" s="2"/>
      <c r="M2893" s="2"/>
      <c r="N2893" s="2"/>
      <c r="O2893" s="2"/>
      <c r="P2893" s="82"/>
    </row>
    <row r="2894" spans="1:16" s="3" customFormat="1" x14ac:dyDescent="0.2">
      <c r="A2894" s="2"/>
      <c r="B2894" s="2"/>
      <c r="C2894" s="2"/>
      <c r="D2894" s="2"/>
      <c r="E2894" s="2"/>
      <c r="F2894" s="2"/>
      <c r="G2894" s="2"/>
      <c r="H2894" s="2"/>
      <c r="I2894" s="2"/>
      <c r="J2894" s="2"/>
      <c r="K2894" s="2"/>
      <c r="L2894" s="2"/>
      <c r="M2894" s="2"/>
      <c r="N2894" s="2"/>
      <c r="O2894" s="2"/>
      <c r="P2894" s="82"/>
    </row>
    <row r="2895" spans="1:16" s="3" customFormat="1" x14ac:dyDescent="0.2">
      <c r="A2895" s="2"/>
      <c r="B2895" s="2"/>
      <c r="C2895" s="2"/>
      <c r="D2895" s="2"/>
      <c r="E2895" s="2"/>
      <c r="F2895" s="2"/>
      <c r="G2895" s="2"/>
      <c r="H2895" s="2"/>
      <c r="I2895" s="2"/>
      <c r="J2895" s="2"/>
      <c r="K2895" s="2"/>
      <c r="L2895" s="2"/>
      <c r="M2895" s="2"/>
      <c r="N2895" s="2"/>
      <c r="O2895" s="2"/>
      <c r="P2895" s="82"/>
    </row>
    <row r="2896" spans="1:16" s="3" customFormat="1" x14ac:dyDescent="0.2">
      <c r="A2896" s="2"/>
      <c r="B2896" s="2"/>
      <c r="C2896" s="2"/>
      <c r="D2896" s="2"/>
      <c r="E2896" s="2"/>
      <c r="F2896" s="2"/>
      <c r="G2896" s="2"/>
      <c r="H2896" s="2"/>
      <c r="I2896" s="2"/>
      <c r="J2896" s="2"/>
      <c r="K2896" s="2"/>
      <c r="L2896" s="2"/>
      <c r="M2896" s="2"/>
      <c r="N2896" s="2"/>
      <c r="O2896" s="2"/>
      <c r="P2896" s="82"/>
    </row>
    <row r="2897" spans="1:16" s="3" customFormat="1" x14ac:dyDescent="0.2">
      <c r="A2897" s="2"/>
      <c r="B2897" s="2"/>
      <c r="C2897" s="2"/>
      <c r="D2897" s="2"/>
      <c r="E2897" s="2"/>
      <c r="F2897" s="2"/>
      <c r="G2897" s="2"/>
      <c r="H2897" s="2"/>
      <c r="I2897" s="2"/>
      <c r="J2897" s="2"/>
      <c r="K2897" s="2"/>
      <c r="L2897" s="2"/>
      <c r="M2897" s="2"/>
      <c r="N2897" s="2"/>
      <c r="O2897" s="2"/>
      <c r="P2897" s="82"/>
    </row>
    <row r="2898" spans="1:16" s="3" customFormat="1" x14ac:dyDescent="0.2">
      <c r="A2898" s="2"/>
      <c r="B2898" s="2"/>
      <c r="C2898" s="2"/>
      <c r="D2898" s="2"/>
      <c r="E2898" s="2"/>
      <c r="F2898" s="2"/>
      <c r="G2898" s="2"/>
      <c r="H2898" s="2"/>
      <c r="I2898" s="2"/>
      <c r="J2898" s="2"/>
      <c r="K2898" s="2"/>
      <c r="L2898" s="2"/>
      <c r="M2898" s="2"/>
      <c r="N2898" s="2"/>
      <c r="O2898" s="2"/>
      <c r="P2898" s="82"/>
    </row>
    <row r="2899" spans="1:16" s="3" customFormat="1" x14ac:dyDescent="0.2">
      <c r="A2899" s="2"/>
      <c r="B2899" s="2"/>
      <c r="C2899" s="2"/>
      <c r="D2899" s="2"/>
      <c r="E2899" s="2"/>
      <c r="F2899" s="2"/>
      <c r="G2899" s="2"/>
      <c r="H2899" s="2"/>
      <c r="I2899" s="2"/>
      <c r="J2899" s="2"/>
      <c r="K2899" s="2"/>
      <c r="L2899" s="2"/>
      <c r="M2899" s="2"/>
      <c r="N2899" s="2"/>
      <c r="O2899" s="2"/>
      <c r="P2899" s="82"/>
    </row>
    <row r="2900" spans="1:16" s="3" customFormat="1" x14ac:dyDescent="0.2">
      <c r="A2900" s="2"/>
      <c r="B2900" s="2"/>
      <c r="C2900" s="2"/>
      <c r="D2900" s="2"/>
      <c r="E2900" s="2"/>
      <c r="F2900" s="2"/>
      <c r="G2900" s="2"/>
      <c r="H2900" s="2"/>
      <c r="I2900" s="2"/>
      <c r="J2900" s="2"/>
      <c r="K2900" s="2"/>
      <c r="L2900" s="2"/>
      <c r="M2900" s="2"/>
      <c r="N2900" s="2"/>
      <c r="O2900" s="2"/>
      <c r="P2900" s="82"/>
    </row>
    <row r="2901" spans="1:16" s="3" customFormat="1" x14ac:dyDescent="0.2">
      <c r="A2901" s="2"/>
      <c r="B2901" s="2"/>
      <c r="C2901" s="2"/>
      <c r="D2901" s="2"/>
      <c r="E2901" s="2"/>
      <c r="F2901" s="2"/>
      <c r="G2901" s="2"/>
      <c r="H2901" s="2"/>
      <c r="I2901" s="2"/>
      <c r="J2901" s="2"/>
      <c r="K2901" s="2"/>
      <c r="L2901" s="2"/>
      <c r="M2901" s="2"/>
      <c r="N2901" s="2"/>
      <c r="O2901" s="2"/>
      <c r="P2901" s="82"/>
    </row>
    <row r="2902" spans="1:16" s="3" customFormat="1" x14ac:dyDescent="0.2">
      <c r="A2902" s="2"/>
      <c r="B2902" s="2"/>
      <c r="C2902" s="2"/>
      <c r="D2902" s="2"/>
      <c r="E2902" s="2"/>
      <c r="F2902" s="2"/>
      <c r="G2902" s="2"/>
      <c r="H2902" s="2"/>
      <c r="I2902" s="2"/>
      <c r="J2902" s="2"/>
      <c r="K2902" s="2"/>
      <c r="L2902" s="2"/>
      <c r="M2902" s="2"/>
      <c r="N2902" s="2"/>
      <c r="O2902" s="2"/>
      <c r="P2902" s="82"/>
    </row>
    <row r="2903" spans="1:16" s="3" customFormat="1" x14ac:dyDescent="0.2">
      <c r="A2903" s="2"/>
      <c r="B2903" s="2"/>
      <c r="C2903" s="2"/>
      <c r="D2903" s="2"/>
      <c r="E2903" s="2"/>
      <c r="F2903" s="2"/>
      <c r="G2903" s="2"/>
      <c r="H2903" s="2"/>
      <c r="I2903" s="2"/>
      <c r="J2903" s="2"/>
      <c r="K2903" s="2"/>
      <c r="L2903" s="2"/>
      <c r="M2903" s="2"/>
      <c r="N2903" s="2"/>
      <c r="O2903" s="2"/>
      <c r="P2903" s="82"/>
    </row>
    <row r="2904" spans="1:16" s="3" customFormat="1" x14ac:dyDescent="0.2">
      <c r="A2904" s="2"/>
      <c r="B2904" s="2"/>
      <c r="C2904" s="2"/>
      <c r="D2904" s="2"/>
      <c r="E2904" s="2"/>
      <c r="F2904" s="2"/>
      <c r="G2904" s="2"/>
      <c r="H2904" s="2"/>
      <c r="I2904" s="2"/>
      <c r="J2904" s="2"/>
      <c r="K2904" s="2"/>
      <c r="L2904" s="2"/>
      <c r="M2904" s="2"/>
      <c r="N2904" s="2"/>
      <c r="O2904" s="2"/>
      <c r="P2904" s="82"/>
    </row>
    <row r="2905" spans="1:16" s="3" customFormat="1" x14ac:dyDescent="0.2">
      <c r="A2905" s="2"/>
      <c r="B2905" s="2"/>
      <c r="C2905" s="2"/>
      <c r="D2905" s="2"/>
      <c r="E2905" s="2"/>
      <c r="F2905" s="2"/>
      <c r="G2905" s="2"/>
      <c r="H2905" s="2"/>
      <c r="I2905" s="2"/>
      <c r="J2905" s="2"/>
      <c r="K2905" s="2"/>
      <c r="L2905" s="2"/>
      <c r="M2905" s="2"/>
      <c r="N2905" s="2"/>
      <c r="O2905" s="2"/>
      <c r="P2905" s="82"/>
    </row>
    <row r="2906" spans="1:16" s="3" customFormat="1" x14ac:dyDescent="0.2">
      <c r="A2906" s="2"/>
      <c r="B2906" s="2"/>
      <c r="C2906" s="2"/>
      <c r="D2906" s="2"/>
      <c r="E2906" s="2"/>
      <c r="F2906" s="2"/>
      <c r="G2906" s="2"/>
      <c r="H2906" s="2"/>
      <c r="I2906" s="2"/>
      <c r="J2906" s="2"/>
      <c r="K2906" s="2"/>
      <c r="L2906" s="2"/>
      <c r="M2906" s="2"/>
      <c r="N2906" s="2"/>
      <c r="O2906" s="2"/>
      <c r="P2906" s="82"/>
    </row>
    <row r="2907" spans="1:16" s="3" customFormat="1" x14ac:dyDescent="0.2">
      <c r="A2907" s="2"/>
      <c r="B2907" s="2"/>
      <c r="C2907" s="2"/>
      <c r="D2907" s="2"/>
      <c r="E2907" s="2"/>
      <c r="F2907" s="2"/>
      <c r="G2907" s="2"/>
      <c r="H2907" s="2"/>
      <c r="I2907" s="2"/>
      <c r="J2907" s="2"/>
      <c r="K2907" s="2"/>
      <c r="L2907" s="2"/>
      <c r="M2907" s="2"/>
      <c r="N2907" s="2"/>
      <c r="O2907" s="2"/>
      <c r="P2907" s="82"/>
    </row>
    <row r="2908" spans="1:16" s="3" customFormat="1" x14ac:dyDescent="0.2">
      <c r="A2908" s="2"/>
      <c r="B2908" s="2"/>
      <c r="C2908" s="2"/>
      <c r="D2908" s="2"/>
      <c r="E2908" s="2"/>
      <c r="F2908" s="2"/>
      <c r="G2908" s="2"/>
      <c r="H2908" s="2"/>
      <c r="I2908" s="2"/>
      <c r="J2908" s="2"/>
      <c r="K2908" s="2"/>
      <c r="L2908" s="2"/>
      <c r="M2908" s="2"/>
      <c r="N2908" s="2"/>
      <c r="O2908" s="2"/>
      <c r="P2908" s="82"/>
    </row>
    <row r="2909" spans="1:16" s="3" customFormat="1" x14ac:dyDescent="0.2">
      <c r="A2909" s="2"/>
      <c r="B2909" s="2"/>
      <c r="C2909" s="2"/>
      <c r="D2909" s="2"/>
      <c r="E2909" s="2"/>
      <c r="F2909" s="2"/>
      <c r="G2909" s="2"/>
      <c r="H2909" s="2"/>
      <c r="I2909" s="2"/>
      <c r="J2909" s="2"/>
      <c r="K2909" s="2"/>
      <c r="L2909" s="2"/>
      <c r="M2909" s="2"/>
      <c r="N2909" s="2"/>
      <c r="O2909" s="2"/>
      <c r="P2909" s="82"/>
    </row>
    <row r="2910" spans="1:16" s="3" customFormat="1" x14ac:dyDescent="0.2">
      <c r="A2910" s="2"/>
      <c r="B2910" s="2"/>
      <c r="C2910" s="2"/>
      <c r="D2910" s="2"/>
      <c r="E2910" s="2"/>
      <c r="F2910" s="2"/>
      <c r="G2910" s="2"/>
      <c r="H2910" s="2"/>
      <c r="I2910" s="2"/>
      <c r="J2910" s="2"/>
      <c r="K2910" s="2"/>
      <c r="L2910" s="2"/>
      <c r="M2910" s="2"/>
      <c r="N2910" s="2"/>
      <c r="O2910" s="2"/>
      <c r="P2910" s="82"/>
    </row>
    <row r="2911" spans="1:16" s="3" customFormat="1" x14ac:dyDescent="0.2">
      <c r="A2911" s="2"/>
      <c r="B2911" s="2"/>
      <c r="C2911" s="2"/>
      <c r="D2911" s="2"/>
      <c r="E2911" s="2"/>
      <c r="F2911" s="2"/>
      <c r="G2911" s="2"/>
      <c r="H2911" s="2"/>
      <c r="I2911" s="2"/>
      <c r="J2911" s="2"/>
      <c r="K2911" s="2"/>
      <c r="L2911" s="2"/>
      <c r="M2911" s="2"/>
      <c r="N2911" s="2"/>
      <c r="O2911" s="2"/>
      <c r="P2911" s="82"/>
    </row>
    <row r="2912" spans="1:16" s="3" customFormat="1" x14ac:dyDescent="0.2">
      <c r="A2912" s="2"/>
      <c r="B2912" s="2"/>
      <c r="C2912" s="2"/>
      <c r="D2912" s="2"/>
      <c r="E2912" s="2"/>
      <c r="F2912" s="2"/>
      <c r="G2912" s="2"/>
      <c r="H2912" s="2"/>
      <c r="I2912" s="2"/>
      <c r="J2912" s="2"/>
      <c r="K2912" s="2"/>
      <c r="L2912" s="2"/>
      <c r="M2912" s="2"/>
      <c r="N2912" s="2"/>
      <c r="O2912" s="2"/>
      <c r="P2912" s="82"/>
    </row>
    <row r="2913" spans="1:16" s="3" customFormat="1" x14ac:dyDescent="0.2">
      <c r="A2913" s="2"/>
      <c r="B2913" s="2"/>
      <c r="C2913" s="2"/>
      <c r="D2913" s="2"/>
      <c r="E2913" s="2"/>
      <c r="F2913" s="2"/>
      <c r="G2913" s="2"/>
      <c r="H2913" s="2"/>
      <c r="I2913" s="2"/>
      <c r="J2913" s="2"/>
      <c r="K2913" s="2"/>
      <c r="L2913" s="2"/>
      <c r="M2913" s="2"/>
      <c r="N2913" s="2"/>
      <c r="O2913" s="2"/>
      <c r="P2913" s="82"/>
    </row>
    <row r="2914" spans="1:16" s="3" customFormat="1" x14ac:dyDescent="0.2">
      <c r="A2914" s="2"/>
      <c r="B2914" s="2"/>
      <c r="C2914" s="2"/>
      <c r="D2914" s="2"/>
      <c r="E2914" s="2"/>
      <c r="F2914" s="2"/>
      <c r="G2914" s="2"/>
      <c r="H2914" s="2"/>
      <c r="I2914" s="2"/>
      <c r="J2914" s="2"/>
      <c r="K2914" s="2"/>
      <c r="L2914" s="2"/>
      <c r="M2914" s="2"/>
      <c r="N2914" s="2"/>
      <c r="O2914" s="2"/>
      <c r="P2914" s="82"/>
    </row>
    <row r="2915" spans="1:16" s="3" customFormat="1" x14ac:dyDescent="0.2">
      <c r="A2915" s="2"/>
      <c r="B2915" s="2"/>
      <c r="C2915" s="2"/>
      <c r="D2915" s="2"/>
      <c r="E2915" s="2"/>
      <c r="F2915" s="2"/>
      <c r="G2915" s="2"/>
      <c r="H2915" s="2"/>
      <c r="I2915" s="2"/>
      <c r="J2915" s="2"/>
      <c r="K2915" s="2"/>
      <c r="L2915" s="2"/>
      <c r="M2915" s="2"/>
      <c r="N2915" s="2"/>
      <c r="O2915" s="2"/>
      <c r="P2915" s="82"/>
    </row>
    <row r="2916" spans="1:16" s="3" customFormat="1" x14ac:dyDescent="0.2">
      <c r="A2916" s="2"/>
      <c r="B2916" s="2"/>
      <c r="C2916" s="2"/>
      <c r="D2916" s="2"/>
      <c r="E2916" s="2"/>
      <c r="F2916" s="2"/>
      <c r="G2916" s="2"/>
      <c r="H2916" s="2"/>
      <c r="I2916" s="2"/>
      <c r="J2916" s="2"/>
      <c r="K2916" s="2"/>
      <c r="L2916" s="2"/>
      <c r="M2916" s="2"/>
      <c r="N2916" s="2"/>
      <c r="O2916" s="2"/>
      <c r="P2916" s="82"/>
    </row>
    <row r="2917" spans="1:16" s="3" customFormat="1" x14ac:dyDescent="0.2">
      <c r="A2917" s="2"/>
      <c r="B2917" s="2"/>
      <c r="C2917" s="2"/>
      <c r="D2917" s="2"/>
      <c r="E2917" s="2"/>
      <c r="F2917" s="2"/>
      <c r="G2917" s="2"/>
      <c r="H2917" s="2"/>
      <c r="I2917" s="2"/>
      <c r="J2917" s="2"/>
      <c r="K2917" s="2"/>
      <c r="L2917" s="2"/>
      <c r="M2917" s="2"/>
      <c r="N2917" s="2"/>
      <c r="O2917" s="2"/>
      <c r="P2917" s="82"/>
    </row>
    <row r="2918" spans="1:16" s="3" customFormat="1" x14ac:dyDescent="0.2">
      <c r="A2918" s="2"/>
      <c r="B2918" s="2"/>
      <c r="C2918" s="2"/>
      <c r="D2918" s="2"/>
      <c r="E2918" s="2"/>
      <c r="F2918" s="2"/>
      <c r="G2918" s="2"/>
      <c r="H2918" s="2"/>
      <c r="I2918" s="2"/>
      <c r="J2918" s="2"/>
      <c r="K2918" s="2"/>
      <c r="L2918" s="2"/>
      <c r="M2918" s="2"/>
      <c r="N2918" s="2"/>
      <c r="O2918" s="2"/>
      <c r="P2918" s="82"/>
    </row>
    <row r="2919" spans="1:16" s="3" customFormat="1" x14ac:dyDescent="0.2">
      <c r="A2919" s="2"/>
      <c r="B2919" s="2"/>
      <c r="C2919" s="2"/>
      <c r="D2919" s="2"/>
      <c r="E2919" s="2"/>
      <c r="F2919" s="2"/>
      <c r="G2919" s="2"/>
      <c r="H2919" s="2"/>
      <c r="I2919" s="2"/>
      <c r="J2919" s="2"/>
      <c r="K2919" s="2"/>
      <c r="L2919" s="2"/>
      <c r="M2919" s="2"/>
      <c r="N2919" s="2"/>
      <c r="O2919" s="2"/>
      <c r="P2919" s="82"/>
    </row>
    <row r="2920" spans="1:16" s="3" customFormat="1" x14ac:dyDescent="0.2">
      <c r="A2920" s="2"/>
      <c r="B2920" s="2"/>
      <c r="C2920" s="2"/>
      <c r="D2920" s="2"/>
      <c r="E2920" s="2"/>
      <c r="F2920" s="2"/>
      <c r="G2920" s="2"/>
      <c r="H2920" s="2"/>
      <c r="I2920" s="2"/>
      <c r="J2920" s="2"/>
      <c r="K2920" s="2"/>
      <c r="L2920" s="2"/>
      <c r="M2920" s="2"/>
      <c r="N2920" s="2"/>
      <c r="O2920" s="2"/>
      <c r="P2920" s="82"/>
    </row>
    <row r="2921" spans="1:16" s="3" customFormat="1" x14ac:dyDescent="0.2">
      <c r="A2921" s="2"/>
      <c r="B2921" s="2"/>
      <c r="C2921" s="2"/>
      <c r="D2921" s="2"/>
      <c r="E2921" s="2"/>
      <c r="F2921" s="2"/>
      <c r="G2921" s="2"/>
      <c r="H2921" s="2"/>
      <c r="I2921" s="2"/>
      <c r="J2921" s="2"/>
      <c r="K2921" s="2"/>
      <c r="L2921" s="2"/>
      <c r="M2921" s="2"/>
      <c r="N2921" s="2"/>
      <c r="O2921" s="2"/>
      <c r="P2921" s="82"/>
    </row>
    <row r="2922" spans="1:16" s="3" customFormat="1" x14ac:dyDescent="0.2">
      <c r="A2922" s="2"/>
      <c r="B2922" s="2"/>
      <c r="C2922" s="2"/>
      <c r="D2922" s="2"/>
      <c r="E2922" s="2"/>
      <c r="F2922" s="2"/>
      <c r="G2922" s="2"/>
      <c r="H2922" s="2"/>
      <c r="I2922" s="2"/>
      <c r="J2922" s="2"/>
      <c r="K2922" s="2"/>
      <c r="L2922" s="2"/>
      <c r="M2922" s="2"/>
      <c r="N2922" s="2"/>
      <c r="O2922" s="2"/>
      <c r="P2922" s="82"/>
    </row>
    <row r="2923" spans="1:16" s="3" customFormat="1" x14ac:dyDescent="0.2">
      <c r="A2923" s="2"/>
      <c r="B2923" s="2"/>
      <c r="C2923" s="2"/>
      <c r="D2923" s="2"/>
      <c r="E2923" s="2"/>
      <c r="F2923" s="2"/>
      <c r="G2923" s="2"/>
      <c r="H2923" s="2"/>
      <c r="I2923" s="2"/>
      <c r="J2923" s="2"/>
      <c r="K2923" s="2"/>
      <c r="L2923" s="2"/>
      <c r="M2923" s="2"/>
      <c r="N2923" s="2"/>
      <c r="O2923" s="2"/>
      <c r="P2923" s="82"/>
    </row>
    <row r="2924" spans="1:16" s="3" customFormat="1" x14ac:dyDescent="0.2">
      <c r="A2924" s="2"/>
      <c r="B2924" s="2"/>
      <c r="C2924" s="2"/>
      <c r="D2924" s="2"/>
      <c r="E2924" s="2"/>
      <c r="F2924" s="2"/>
      <c r="G2924" s="2"/>
      <c r="H2924" s="2"/>
      <c r="I2924" s="2"/>
      <c r="J2924" s="2"/>
      <c r="K2924" s="2"/>
      <c r="L2924" s="2"/>
      <c r="M2924" s="2"/>
      <c r="N2924" s="2"/>
      <c r="O2924" s="2"/>
      <c r="P2924" s="82"/>
    </row>
    <row r="2925" spans="1:16" s="3" customFormat="1" x14ac:dyDescent="0.2">
      <c r="A2925" s="2"/>
      <c r="B2925" s="2"/>
      <c r="C2925" s="2"/>
      <c r="D2925" s="2"/>
      <c r="E2925" s="2"/>
      <c r="F2925" s="2"/>
      <c r="G2925" s="2"/>
      <c r="H2925" s="2"/>
      <c r="I2925" s="2"/>
      <c r="J2925" s="2"/>
      <c r="K2925" s="2"/>
      <c r="L2925" s="2"/>
      <c r="M2925" s="2"/>
      <c r="N2925" s="2"/>
      <c r="O2925" s="2"/>
      <c r="P2925" s="82"/>
    </row>
    <row r="2926" spans="1:16" s="3" customFormat="1" x14ac:dyDescent="0.2">
      <c r="A2926" s="2"/>
      <c r="B2926" s="2"/>
      <c r="C2926" s="2"/>
      <c r="D2926" s="2"/>
      <c r="E2926" s="2"/>
      <c r="F2926" s="2"/>
      <c r="G2926" s="2"/>
      <c r="H2926" s="2"/>
      <c r="I2926" s="2"/>
      <c r="J2926" s="2"/>
      <c r="K2926" s="2"/>
      <c r="L2926" s="2"/>
      <c r="M2926" s="2"/>
      <c r="N2926" s="2"/>
      <c r="O2926" s="2"/>
      <c r="P2926" s="82"/>
    </row>
    <row r="2927" spans="1:16" s="3" customFormat="1" x14ac:dyDescent="0.2">
      <c r="A2927" s="2"/>
      <c r="B2927" s="2"/>
      <c r="C2927" s="2"/>
      <c r="D2927" s="2"/>
      <c r="E2927" s="2"/>
      <c r="F2927" s="2"/>
      <c r="G2927" s="2"/>
      <c r="H2927" s="2"/>
      <c r="I2927" s="2"/>
      <c r="J2927" s="2"/>
      <c r="K2927" s="2"/>
      <c r="L2927" s="2"/>
      <c r="M2927" s="2"/>
      <c r="N2927" s="2"/>
      <c r="O2927" s="2"/>
      <c r="P2927" s="82"/>
    </row>
    <row r="2928" spans="1:16" s="3" customFormat="1" x14ac:dyDescent="0.2">
      <c r="A2928" s="2"/>
      <c r="B2928" s="2"/>
      <c r="C2928" s="2"/>
      <c r="D2928" s="2"/>
      <c r="E2928" s="2"/>
      <c r="F2928" s="2"/>
      <c r="G2928" s="2"/>
      <c r="H2928" s="2"/>
      <c r="I2928" s="2"/>
      <c r="J2928" s="2"/>
      <c r="K2928" s="2"/>
      <c r="L2928" s="2"/>
      <c r="M2928" s="2"/>
      <c r="N2928" s="2"/>
      <c r="O2928" s="2"/>
      <c r="P2928" s="82"/>
    </row>
    <row r="2929" spans="1:16" s="3" customFormat="1" x14ac:dyDescent="0.2">
      <c r="A2929" s="2"/>
      <c r="B2929" s="2"/>
      <c r="C2929" s="2"/>
      <c r="D2929" s="2"/>
      <c r="E2929" s="2"/>
      <c r="F2929" s="2"/>
      <c r="G2929" s="2"/>
      <c r="H2929" s="2"/>
      <c r="I2929" s="2"/>
      <c r="J2929" s="2"/>
      <c r="K2929" s="2"/>
      <c r="L2929" s="2"/>
      <c r="M2929" s="2"/>
      <c r="N2929" s="2"/>
      <c r="O2929" s="2"/>
      <c r="P2929" s="82"/>
    </row>
    <row r="2930" spans="1:16" s="3" customFormat="1" x14ac:dyDescent="0.2">
      <c r="A2930" s="2"/>
      <c r="B2930" s="2"/>
      <c r="C2930" s="2"/>
      <c r="D2930" s="2"/>
      <c r="E2930" s="2"/>
      <c r="F2930" s="2"/>
      <c r="G2930" s="2"/>
      <c r="H2930" s="2"/>
      <c r="I2930" s="2"/>
      <c r="J2930" s="2"/>
      <c r="K2930" s="2"/>
      <c r="L2930" s="2"/>
      <c r="M2930" s="2"/>
      <c r="N2930" s="2"/>
      <c r="O2930" s="2"/>
      <c r="P2930" s="82"/>
    </row>
    <row r="2931" spans="1:16" s="3" customFormat="1" x14ac:dyDescent="0.2">
      <c r="A2931" s="2"/>
      <c r="B2931" s="2"/>
      <c r="C2931" s="2"/>
      <c r="D2931" s="2"/>
      <c r="E2931" s="2"/>
      <c r="F2931" s="2"/>
      <c r="G2931" s="2"/>
      <c r="H2931" s="2"/>
      <c r="I2931" s="2"/>
      <c r="J2931" s="2"/>
      <c r="K2931" s="2"/>
      <c r="L2931" s="2"/>
      <c r="M2931" s="2"/>
      <c r="N2931" s="2"/>
      <c r="O2931" s="2"/>
      <c r="P2931" s="82"/>
    </row>
    <row r="2932" spans="1:16" s="3" customFormat="1" x14ac:dyDescent="0.2">
      <c r="A2932" s="2"/>
      <c r="B2932" s="2"/>
      <c r="C2932" s="2"/>
      <c r="D2932" s="2"/>
      <c r="E2932" s="2"/>
      <c r="F2932" s="2"/>
      <c r="G2932" s="2"/>
      <c r="H2932" s="2"/>
      <c r="I2932" s="2"/>
      <c r="J2932" s="2"/>
      <c r="K2932" s="2"/>
      <c r="L2932" s="2"/>
      <c r="M2932" s="2"/>
      <c r="N2932" s="2"/>
      <c r="O2932" s="2"/>
      <c r="P2932" s="82"/>
    </row>
    <row r="2933" spans="1:16" s="3" customFormat="1" x14ac:dyDescent="0.2">
      <c r="A2933" s="2"/>
      <c r="B2933" s="2"/>
      <c r="C2933" s="2"/>
      <c r="D2933" s="2"/>
      <c r="E2933" s="2"/>
      <c r="F2933" s="2"/>
      <c r="G2933" s="2"/>
      <c r="H2933" s="2"/>
      <c r="I2933" s="2"/>
      <c r="J2933" s="2"/>
      <c r="K2933" s="2"/>
      <c r="L2933" s="2"/>
      <c r="M2933" s="2"/>
      <c r="N2933" s="2"/>
      <c r="O2933" s="2"/>
      <c r="P2933" s="82"/>
    </row>
    <row r="2934" spans="1:16" s="3" customFormat="1" x14ac:dyDescent="0.2">
      <c r="A2934" s="2"/>
      <c r="B2934" s="2"/>
      <c r="C2934" s="2"/>
      <c r="D2934" s="2"/>
      <c r="E2934" s="2"/>
      <c r="F2934" s="2"/>
      <c r="G2934" s="2"/>
      <c r="H2934" s="2"/>
      <c r="I2934" s="2"/>
      <c r="J2934" s="2"/>
      <c r="K2934" s="2"/>
      <c r="L2934" s="2"/>
      <c r="M2934" s="2"/>
      <c r="N2934" s="2"/>
      <c r="O2934" s="2"/>
      <c r="P2934" s="82"/>
    </row>
    <row r="2935" spans="1:16" s="3" customFormat="1" x14ac:dyDescent="0.2">
      <c r="A2935" s="2"/>
      <c r="B2935" s="2"/>
      <c r="C2935" s="2"/>
      <c r="D2935" s="2"/>
      <c r="E2935" s="2"/>
      <c r="F2935" s="2"/>
      <c r="G2935" s="2"/>
      <c r="H2935" s="2"/>
      <c r="I2935" s="2"/>
      <c r="J2935" s="2"/>
      <c r="K2935" s="2"/>
      <c r="L2935" s="2"/>
      <c r="M2935" s="2"/>
      <c r="N2935" s="2"/>
      <c r="O2935" s="2"/>
      <c r="P2935" s="82"/>
    </row>
    <row r="2936" spans="1:16" s="3" customFormat="1" x14ac:dyDescent="0.2">
      <c r="A2936" s="2"/>
      <c r="B2936" s="2"/>
      <c r="C2936" s="2"/>
      <c r="D2936" s="2"/>
      <c r="E2936" s="2"/>
      <c r="F2936" s="2"/>
      <c r="G2936" s="2"/>
      <c r="H2936" s="2"/>
      <c r="I2936" s="2"/>
      <c r="J2936" s="2"/>
      <c r="K2936" s="2"/>
      <c r="L2936" s="2"/>
      <c r="M2936" s="2"/>
      <c r="N2936" s="2"/>
      <c r="O2936" s="2"/>
      <c r="P2936" s="82"/>
    </row>
    <row r="2937" spans="1:16" s="3" customFormat="1" x14ac:dyDescent="0.2">
      <c r="A2937" s="2"/>
      <c r="B2937" s="2"/>
      <c r="C2937" s="2"/>
      <c r="D2937" s="2"/>
      <c r="E2937" s="2"/>
      <c r="F2937" s="2"/>
      <c r="G2937" s="2"/>
      <c r="H2937" s="2"/>
      <c r="I2937" s="2"/>
      <c r="J2937" s="2"/>
      <c r="K2937" s="2"/>
      <c r="L2937" s="2"/>
      <c r="M2937" s="2"/>
      <c r="N2937" s="2"/>
      <c r="O2937" s="2"/>
      <c r="P2937" s="82"/>
    </row>
    <row r="2938" spans="1:16" s="3" customFormat="1" x14ac:dyDescent="0.2">
      <c r="A2938" s="2"/>
      <c r="B2938" s="2"/>
      <c r="C2938" s="2"/>
      <c r="D2938" s="2"/>
      <c r="E2938" s="2"/>
      <c r="F2938" s="2"/>
      <c r="G2938" s="2"/>
      <c r="H2938" s="2"/>
      <c r="I2938" s="2"/>
      <c r="J2938" s="2"/>
      <c r="K2938" s="2"/>
      <c r="L2938" s="2"/>
      <c r="M2938" s="2"/>
      <c r="N2938" s="2"/>
      <c r="O2938" s="2"/>
      <c r="P2938" s="82"/>
    </row>
    <row r="2939" spans="1:16" s="3" customFormat="1" x14ac:dyDescent="0.2">
      <c r="A2939" s="2"/>
      <c r="B2939" s="2"/>
      <c r="C2939" s="2"/>
      <c r="D2939" s="2"/>
      <c r="E2939" s="2"/>
      <c r="F2939" s="2"/>
      <c r="G2939" s="2"/>
      <c r="H2939" s="2"/>
      <c r="I2939" s="2"/>
      <c r="J2939" s="2"/>
      <c r="K2939" s="2"/>
      <c r="L2939" s="2"/>
      <c r="M2939" s="2"/>
      <c r="N2939" s="2"/>
      <c r="O2939" s="2"/>
      <c r="P2939" s="82"/>
    </row>
    <row r="2940" spans="1:16" s="3" customFormat="1" x14ac:dyDescent="0.2">
      <c r="A2940" s="2"/>
      <c r="B2940" s="2"/>
      <c r="C2940" s="2"/>
      <c r="D2940" s="2"/>
      <c r="E2940" s="2"/>
      <c r="F2940" s="2"/>
      <c r="G2940" s="2"/>
      <c r="H2940" s="2"/>
      <c r="I2940" s="2"/>
      <c r="J2940" s="2"/>
      <c r="K2940" s="2"/>
      <c r="L2940" s="2"/>
      <c r="M2940" s="2"/>
      <c r="N2940" s="2"/>
      <c r="O2940" s="2"/>
      <c r="P2940" s="82"/>
    </row>
    <row r="2941" spans="1:16" s="3" customFormat="1" x14ac:dyDescent="0.2">
      <c r="A2941" s="2"/>
      <c r="B2941" s="2"/>
      <c r="C2941" s="2"/>
      <c r="D2941" s="2"/>
      <c r="E2941" s="2"/>
      <c r="F2941" s="2"/>
      <c r="G2941" s="2"/>
      <c r="H2941" s="2"/>
      <c r="I2941" s="2"/>
      <c r="J2941" s="2"/>
      <c r="K2941" s="2"/>
      <c r="L2941" s="2"/>
      <c r="M2941" s="2"/>
      <c r="N2941" s="2"/>
      <c r="O2941" s="2"/>
      <c r="P2941" s="82"/>
    </row>
    <row r="2942" spans="1:16" s="3" customFormat="1" x14ac:dyDescent="0.2">
      <c r="A2942" s="2"/>
      <c r="B2942" s="2"/>
      <c r="C2942" s="2"/>
      <c r="D2942" s="2"/>
      <c r="E2942" s="2"/>
      <c r="F2942" s="2"/>
      <c r="G2942" s="2"/>
      <c r="H2942" s="2"/>
      <c r="I2942" s="2"/>
      <c r="J2942" s="2"/>
      <c r="K2942" s="2"/>
      <c r="L2942" s="2"/>
      <c r="M2942" s="2"/>
      <c r="N2942" s="2"/>
      <c r="O2942" s="2"/>
      <c r="P2942" s="82"/>
    </row>
    <row r="2943" spans="1:16" s="3" customFormat="1" x14ac:dyDescent="0.2">
      <c r="A2943" s="2"/>
      <c r="B2943" s="2"/>
      <c r="C2943" s="2"/>
      <c r="D2943" s="2"/>
      <c r="E2943" s="2"/>
      <c r="F2943" s="2"/>
      <c r="G2943" s="2"/>
      <c r="H2943" s="2"/>
      <c r="I2943" s="2"/>
      <c r="J2943" s="2"/>
      <c r="K2943" s="2"/>
      <c r="L2943" s="2"/>
      <c r="M2943" s="2"/>
      <c r="N2943" s="2"/>
      <c r="O2943" s="2"/>
      <c r="P2943" s="82"/>
    </row>
    <row r="2944" spans="1:16" s="3" customFormat="1" x14ac:dyDescent="0.2">
      <c r="A2944" s="2"/>
      <c r="B2944" s="2"/>
      <c r="C2944" s="2"/>
      <c r="D2944" s="2"/>
      <c r="E2944" s="2"/>
      <c r="F2944" s="2"/>
      <c r="G2944" s="2"/>
      <c r="H2944" s="2"/>
      <c r="I2944" s="2"/>
      <c r="J2944" s="2"/>
      <c r="K2944" s="2"/>
      <c r="L2944" s="2"/>
      <c r="M2944" s="2"/>
      <c r="N2944" s="2"/>
      <c r="O2944" s="2"/>
      <c r="P2944" s="82"/>
    </row>
    <row r="2945" spans="1:16" s="3" customFormat="1" x14ac:dyDescent="0.2">
      <c r="A2945" s="2"/>
      <c r="B2945" s="2"/>
      <c r="C2945" s="2"/>
      <c r="D2945" s="2"/>
      <c r="E2945" s="2"/>
      <c r="F2945" s="2"/>
      <c r="G2945" s="2"/>
      <c r="H2945" s="2"/>
      <c r="I2945" s="2"/>
      <c r="J2945" s="2"/>
      <c r="K2945" s="2"/>
      <c r="L2945" s="2"/>
      <c r="M2945" s="2"/>
      <c r="N2945" s="2"/>
      <c r="O2945" s="2"/>
      <c r="P2945" s="82"/>
    </row>
    <row r="2946" spans="1:16" s="3" customFormat="1" x14ac:dyDescent="0.2">
      <c r="A2946" s="2"/>
      <c r="B2946" s="2"/>
      <c r="C2946" s="2"/>
      <c r="D2946" s="2"/>
      <c r="E2946" s="2"/>
      <c r="F2946" s="2"/>
      <c r="G2946" s="2"/>
      <c r="H2946" s="2"/>
      <c r="I2946" s="2"/>
      <c r="J2946" s="2"/>
      <c r="K2946" s="2"/>
      <c r="L2946" s="2"/>
      <c r="M2946" s="2"/>
      <c r="N2946" s="2"/>
      <c r="O2946" s="2"/>
      <c r="P2946" s="82"/>
    </row>
    <row r="2947" spans="1:16" s="3" customFormat="1" x14ac:dyDescent="0.2">
      <c r="A2947" s="2"/>
      <c r="B2947" s="2"/>
      <c r="C2947" s="2"/>
      <c r="D2947" s="2"/>
      <c r="E2947" s="2"/>
      <c r="F2947" s="2"/>
      <c r="G2947" s="2"/>
      <c r="H2947" s="2"/>
      <c r="I2947" s="2"/>
      <c r="J2947" s="2"/>
      <c r="K2947" s="2"/>
      <c r="L2947" s="2"/>
      <c r="M2947" s="2"/>
      <c r="N2947" s="2"/>
      <c r="O2947" s="2"/>
      <c r="P2947" s="82"/>
    </row>
    <row r="2948" spans="1:16" s="3" customFormat="1" x14ac:dyDescent="0.2">
      <c r="A2948" s="2"/>
      <c r="B2948" s="2"/>
      <c r="C2948" s="2"/>
      <c r="D2948" s="2"/>
      <c r="E2948" s="2"/>
      <c r="F2948" s="2"/>
      <c r="G2948" s="2"/>
      <c r="H2948" s="2"/>
      <c r="I2948" s="2"/>
      <c r="J2948" s="2"/>
      <c r="K2948" s="2"/>
      <c r="L2948" s="2"/>
      <c r="M2948" s="2"/>
      <c r="N2948" s="2"/>
      <c r="O2948" s="2"/>
      <c r="P2948" s="82"/>
    </row>
    <row r="2949" spans="1:16" s="3" customFormat="1" x14ac:dyDescent="0.2">
      <c r="A2949" s="2"/>
      <c r="B2949" s="2"/>
      <c r="C2949" s="2"/>
      <c r="D2949" s="2"/>
      <c r="E2949" s="2"/>
      <c r="F2949" s="2"/>
      <c r="G2949" s="2"/>
      <c r="H2949" s="2"/>
      <c r="I2949" s="2"/>
      <c r="J2949" s="2"/>
      <c r="K2949" s="2"/>
      <c r="L2949" s="2"/>
      <c r="M2949" s="2"/>
      <c r="N2949" s="2"/>
      <c r="O2949" s="2"/>
      <c r="P2949" s="82"/>
    </row>
    <row r="2950" spans="1:16" s="3" customFormat="1" x14ac:dyDescent="0.2">
      <c r="A2950" s="2"/>
      <c r="B2950" s="2"/>
      <c r="C2950" s="2"/>
      <c r="D2950" s="2"/>
      <c r="E2950" s="2"/>
      <c r="F2950" s="2"/>
      <c r="G2950" s="2"/>
      <c r="H2950" s="2"/>
      <c r="I2950" s="2"/>
      <c r="J2950" s="2"/>
      <c r="K2950" s="2"/>
      <c r="L2950" s="2"/>
      <c r="M2950" s="2"/>
      <c r="N2950" s="2"/>
      <c r="O2950" s="2"/>
      <c r="P2950" s="82"/>
    </row>
    <row r="2951" spans="1:16" s="3" customFormat="1" x14ac:dyDescent="0.2">
      <c r="A2951" s="2"/>
      <c r="B2951" s="2"/>
      <c r="C2951" s="2"/>
      <c r="D2951" s="2"/>
      <c r="E2951" s="2"/>
      <c r="F2951" s="2"/>
      <c r="G2951" s="2"/>
      <c r="H2951" s="2"/>
      <c r="I2951" s="2"/>
      <c r="J2951" s="2"/>
      <c r="K2951" s="2"/>
      <c r="L2951" s="2"/>
      <c r="M2951" s="2"/>
      <c r="N2951" s="2"/>
      <c r="O2951" s="2"/>
      <c r="P2951" s="82"/>
    </row>
    <row r="2952" spans="1:16" s="3" customFormat="1" x14ac:dyDescent="0.2">
      <c r="A2952" s="2"/>
      <c r="B2952" s="2"/>
      <c r="C2952" s="2"/>
      <c r="D2952" s="2"/>
      <c r="E2952" s="2"/>
      <c r="F2952" s="2"/>
      <c r="G2952" s="2"/>
      <c r="H2952" s="2"/>
      <c r="I2952" s="2"/>
      <c r="J2952" s="2"/>
      <c r="K2952" s="2"/>
      <c r="L2952" s="2"/>
      <c r="M2952" s="2"/>
      <c r="N2952" s="2"/>
      <c r="O2952" s="2"/>
      <c r="P2952" s="82"/>
    </row>
    <row r="2953" spans="1:16" s="3" customFormat="1" x14ac:dyDescent="0.2">
      <c r="A2953" s="2"/>
      <c r="B2953" s="2"/>
      <c r="C2953" s="2"/>
      <c r="D2953" s="2"/>
      <c r="E2953" s="2"/>
      <c r="F2953" s="2"/>
      <c r="G2953" s="2"/>
      <c r="H2953" s="2"/>
      <c r="I2953" s="2"/>
      <c r="J2953" s="2"/>
      <c r="K2953" s="2"/>
      <c r="L2953" s="2"/>
      <c r="M2953" s="2"/>
      <c r="N2953" s="2"/>
      <c r="O2953" s="2"/>
      <c r="P2953" s="82"/>
    </row>
    <row r="2954" spans="1:16" s="3" customFormat="1" x14ac:dyDescent="0.2">
      <c r="A2954" s="2"/>
      <c r="B2954" s="2"/>
      <c r="C2954" s="2"/>
      <c r="D2954" s="2"/>
      <c r="E2954" s="2"/>
      <c r="F2954" s="2"/>
      <c r="G2954" s="2"/>
      <c r="H2954" s="2"/>
      <c r="I2954" s="2"/>
      <c r="J2954" s="2"/>
      <c r="K2954" s="2"/>
      <c r="L2954" s="2"/>
      <c r="M2954" s="2"/>
      <c r="N2954" s="2"/>
      <c r="O2954" s="2"/>
      <c r="P2954" s="82"/>
    </row>
    <row r="2955" spans="1:16" s="3" customFormat="1" x14ac:dyDescent="0.2">
      <c r="A2955" s="2"/>
      <c r="B2955" s="2"/>
      <c r="C2955" s="2"/>
      <c r="D2955" s="2"/>
      <c r="E2955" s="2"/>
      <c r="F2955" s="2"/>
      <c r="G2955" s="2"/>
      <c r="H2955" s="2"/>
      <c r="I2955" s="2"/>
      <c r="J2955" s="2"/>
      <c r="K2955" s="2"/>
      <c r="L2955" s="2"/>
      <c r="M2955" s="2"/>
      <c r="N2955" s="2"/>
      <c r="O2955" s="2"/>
      <c r="P2955" s="82"/>
    </row>
    <row r="2956" spans="1:16" s="3" customFormat="1" x14ac:dyDescent="0.2">
      <c r="A2956" s="2"/>
      <c r="B2956" s="2"/>
      <c r="C2956" s="2"/>
      <c r="D2956" s="2"/>
      <c r="E2956" s="2"/>
      <c r="F2956" s="2"/>
      <c r="G2956" s="2"/>
      <c r="H2956" s="2"/>
      <c r="I2956" s="2"/>
      <c r="J2956" s="2"/>
      <c r="K2956" s="2"/>
      <c r="L2956" s="2"/>
      <c r="M2956" s="2"/>
      <c r="N2956" s="2"/>
      <c r="O2956" s="2"/>
      <c r="P2956" s="82"/>
    </row>
    <row r="2957" spans="1:16" s="3" customFormat="1" x14ac:dyDescent="0.2">
      <c r="A2957" s="2"/>
      <c r="B2957" s="2"/>
      <c r="C2957" s="2"/>
      <c r="D2957" s="2"/>
      <c r="E2957" s="2"/>
      <c r="F2957" s="2"/>
      <c r="G2957" s="2"/>
      <c r="H2957" s="2"/>
      <c r="I2957" s="2"/>
      <c r="J2957" s="2"/>
      <c r="K2957" s="2"/>
      <c r="L2957" s="2"/>
      <c r="M2957" s="2"/>
      <c r="N2957" s="2"/>
      <c r="O2957" s="2"/>
      <c r="P2957" s="82"/>
    </row>
    <row r="2958" spans="1:16" s="3" customFormat="1" x14ac:dyDescent="0.2">
      <c r="A2958" s="2"/>
      <c r="B2958" s="2"/>
      <c r="C2958" s="2"/>
      <c r="D2958" s="2"/>
      <c r="E2958" s="2"/>
      <c r="F2958" s="2"/>
      <c r="G2958" s="2"/>
      <c r="H2958" s="2"/>
      <c r="I2958" s="2"/>
      <c r="J2958" s="2"/>
      <c r="K2958" s="2"/>
      <c r="L2958" s="2"/>
      <c r="M2958" s="2"/>
      <c r="N2958" s="2"/>
      <c r="O2958" s="2"/>
      <c r="P2958" s="82"/>
    </row>
    <row r="2959" spans="1:16" s="3" customFormat="1" x14ac:dyDescent="0.2">
      <c r="A2959" s="2"/>
      <c r="B2959" s="2"/>
      <c r="C2959" s="2"/>
      <c r="D2959" s="2"/>
      <c r="E2959" s="2"/>
      <c r="F2959" s="2"/>
      <c r="G2959" s="2"/>
      <c r="H2959" s="2"/>
      <c r="I2959" s="2"/>
      <c r="J2959" s="2"/>
      <c r="K2959" s="2"/>
      <c r="L2959" s="2"/>
      <c r="M2959" s="2"/>
      <c r="N2959" s="2"/>
      <c r="O2959" s="2"/>
      <c r="P2959" s="82"/>
    </row>
    <row r="2960" spans="1:16" s="3" customFormat="1" x14ac:dyDescent="0.2">
      <c r="A2960" s="2"/>
      <c r="B2960" s="2"/>
      <c r="C2960" s="2"/>
      <c r="D2960" s="2"/>
      <c r="E2960" s="2"/>
      <c r="F2960" s="2"/>
      <c r="G2960" s="2"/>
      <c r="H2960" s="2"/>
      <c r="I2960" s="2"/>
      <c r="J2960" s="2"/>
      <c r="K2960" s="2"/>
      <c r="L2960" s="2"/>
      <c r="M2960" s="2"/>
      <c r="N2960" s="2"/>
      <c r="O2960" s="2"/>
      <c r="P2960" s="82"/>
    </row>
    <row r="2961" spans="1:16" s="3" customFormat="1" x14ac:dyDescent="0.2">
      <c r="A2961" s="2"/>
      <c r="B2961" s="2"/>
      <c r="C2961" s="2"/>
      <c r="D2961" s="2"/>
      <c r="E2961" s="2"/>
      <c r="F2961" s="2"/>
      <c r="G2961" s="2"/>
      <c r="H2961" s="2"/>
      <c r="I2961" s="2"/>
      <c r="J2961" s="2"/>
      <c r="K2961" s="2"/>
      <c r="L2961" s="2"/>
      <c r="M2961" s="2"/>
      <c r="N2961" s="2"/>
      <c r="O2961" s="2"/>
      <c r="P2961" s="82"/>
    </row>
    <row r="2962" spans="1:16" s="3" customFormat="1" x14ac:dyDescent="0.2">
      <c r="A2962" s="2"/>
      <c r="B2962" s="2"/>
      <c r="C2962" s="2"/>
      <c r="D2962" s="2"/>
      <c r="E2962" s="2"/>
      <c r="F2962" s="2"/>
      <c r="G2962" s="2"/>
      <c r="H2962" s="2"/>
      <c r="I2962" s="2"/>
      <c r="J2962" s="2"/>
      <c r="K2962" s="2"/>
      <c r="L2962" s="2"/>
      <c r="M2962" s="2"/>
      <c r="N2962" s="2"/>
      <c r="O2962" s="2"/>
      <c r="P2962" s="82"/>
    </row>
    <row r="2963" spans="1:16" s="3" customFormat="1" x14ac:dyDescent="0.2">
      <c r="A2963" s="2"/>
      <c r="B2963" s="2"/>
      <c r="C2963" s="2"/>
      <c r="D2963" s="2"/>
      <c r="E2963" s="2"/>
      <c r="F2963" s="2"/>
      <c r="G2963" s="2"/>
      <c r="H2963" s="2"/>
      <c r="I2963" s="2"/>
      <c r="J2963" s="2"/>
      <c r="K2963" s="2"/>
      <c r="L2963" s="2"/>
      <c r="M2963" s="2"/>
      <c r="N2963" s="2"/>
      <c r="O2963" s="2"/>
      <c r="P2963" s="82"/>
    </row>
    <row r="2964" spans="1:16" s="3" customFormat="1" x14ac:dyDescent="0.2">
      <c r="A2964" s="2"/>
      <c r="B2964" s="2"/>
      <c r="C2964" s="2"/>
      <c r="D2964" s="2"/>
      <c r="E2964" s="2"/>
      <c r="F2964" s="2"/>
      <c r="G2964" s="2"/>
      <c r="H2964" s="2"/>
      <c r="I2964" s="2"/>
      <c r="J2964" s="2"/>
      <c r="K2964" s="2"/>
      <c r="L2964" s="2"/>
      <c r="M2964" s="2"/>
      <c r="N2964" s="2"/>
      <c r="O2964" s="2"/>
      <c r="P2964" s="82"/>
    </row>
    <row r="2965" spans="1:16" s="3" customFormat="1" x14ac:dyDescent="0.2">
      <c r="A2965" s="2"/>
      <c r="B2965" s="2"/>
      <c r="C2965" s="2"/>
      <c r="D2965" s="2"/>
      <c r="E2965" s="2"/>
      <c r="F2965" s="2"/>
      <c r="G2965" s="2"/>
      <c r="H2965" s="2"/>
      <c r="I2965" s="2"/>
      <c r="J2965" s="2"/>
      <c r="K2965" s="2"/>
      <c r="L2965" s="2"/>
      <c r="M2965" s="2"/>
      <c r="N2965" s="2"/>
      <c r="O2965" s="2"/>
      <c r="P2965" s="82"/>
    </row>
    <row r="2966" spans="1:16" s="3" customFormat="1" x14ac:dyDescent="0.2">
      <c r="A2966" s="2"/>
      <c r="B2966" s="2"/>
      <c r="C2966" s="2"/>
      <c r="D2966" s="2"/>
      <c r="E2966" s="2"/>
      <c r="F2966" s="2"/>
      <c r="G2966" s="2"/>
      <c r="H2966" s="2"/>
      <c r="I2966" s="2"/>
      <c r="J2966" s="2"/>
      <c r="K2966" s="2"/>
      <c r="L2966" s="2"/>
      <c r="M2966" s="2"/>
      <c r="N2966" s="2"/>
      <c r="O2966" s="2"/>
      <c r="P2966" s="82"/>
    </row>
    <row r="2967" spans="1:16" s="3" customFormat="1" x14ac:dyDescent="0.2">
      <c r="A2967" s="2"/>
      <c r="B2967" s="2"/>
      <c r="C2967" s="2"/>
      <c r="D2967" s="2"/>
      <c r="E2967" s="2"/>
      <c r="F2967" s="2"/>
      <c r="G2967" s="2"/>
      <c r="H2967" s="2"/>
      <c r="I2967" s="2"/>
      <c r="J2967" s="2"/>
      <c r="K2967" s="2"/>
      <c r="L2967" s="2"/>
      <c r="M2967" s="2"/>
      <c r="N2967" s="2"/>
      <c r="O2967" s="2"/>
      <c r="P2967" s="82"/>
    </row>
    <row r="2968" spans="1:16" s="3" customFormat="1" x14ac:dyDescent="0.2">
      <c r="A2968" s="2"/>
      <c r="B2968" s="2"/>
      <c r="C2968" s="2"/>
      <c r="D2968" s="2"/>
      <c r="E2968" s="2"/>
      <c r="F2968" s="2"/>
      <c r="G2968" s="2"/>
      <c r="H2968" s="2"/>
      <c r="I2968" s="2"/>
      <c r="J2968" s="2"/>
      <c r="K2968" s="2"/>
      <c r="L2968" s="2"/>
      <c r="M2968" s="2"/>
      <c r="N2968" s="2"/>
      <c r="O2968" s="2"/>
      <c r="P2968" s="82"/>
    </row>
    <row r="2969" spans="1:16" s="3" customFormat="1" x14ac:dyDescent="0.2">
      <c r="A2969" s="2"/>
      <c r="B2969" s="2"/>
      <c r="C2969" s="2"/>
      <c r="D2969" s="2"/>
      <c r="E2969" s="2"/>
      <c r="F2969" s="2"/>
      <c r="G2969" s="2"/>
      <c r="H2969" s="2"/>
      <c r="I2969" s="2"/>
      <c r="J2969" s="2"/>
      <c r="K2969" s="2"/>
      <c r="L2969" s="2"/>
      <c r="M2969" s="2"/>
      <c r="N2969" s="2"/>
      <c r="O2969" s="2"/>
      <c r="P2969" s="82"/>
    </row>
    <row r="2970" spans="1:16" s="3" customFormat="1" x14ac:dyDescent="0.2">
      <c r="A2970" s="2"/>
      <c r="B2970" s="2"/>
      <c r="C2970" s="2"/>
      <c r="D2970" s="2"/>
      <c r="E2970" s="2"/>
      <c r="F2970" s="2"/>
      <c r="G2970" s="2"/>
      <c r="H2970" s="2"/>
      <c r="I2970" s="2"/>
      <c r="J2970" s="2"/>
      <c r="K2970" s="2"/>
      <c r="L2970" s="2"/>
      <c r="M2970" s="2"/>
      <c r="N2970" s="2"/>
      <c r="O2970" s="2"/>
      <c r="P2970" s="82"/>
    </row>
    <row r="2971" spans="1:16" s="3" customFormat="1" x14ac:dyDescent="0.2">
      <c r="A2971" s="2"/>
      <c r="B2971" s="2"/>
      <c r="C2971" s="2"/>
      <c r="D2971" s="2"/>
      <c r="E2971" s="2"/>
      <c r="F2971" s="2"/>
      <c r="G2971" s="2"/>
      <c r="H2971" s="2"/>
      <c r="I2971" s="2"/>
      <c r="J2971" s="2"/>
      <c r="K2971" s="2"/>
      <c r="L2971" s="2"/>
      <c r="M2971" s="2"/>
      <c r="N2971" s="2"/>
      <c r="O2971" s="2"/>
      <c r="P2971" s="82"/>
    </row>
    <row r="2972" spans="1:16" s="3" customFormat="1" x14ac:dyDescent="0.2">
      <c r="A2972" s="2"/>
      <c r="B2972" s="2"/>
      <c r="C2972" s="2"/>
      <c r="D2972" s="2"/>
      <c r="E2972" s="2"/>
      <c r="F2972" s="2"/>
      <c r="G2972" s="2"/>
      <c r="H2972" s="2"/>
      <c r="I2972" s="2"/>
      <c r="J2972" s="2"/>
      <c r="K2972" s="2"/>
      <c r="L2972" s="2"/>
      <c r="M2972" s="2"/>
      <c r="N2972" s="2"/>
      <c r="O2972" s="2"/>
      <c r="P2972" s="82"/>
    </row>
    <row r="2973" spans="1:16" s="3" customFormat="1" x14ac:dyDescent="0.2">
      <c r="A2973" s="2"/>
      <c r="B2973" s="2"/>
      <c r="C2973" s="2"/>
      <c r="D2973" s="2"/>
      <c r="E2973" s="2"/>
      <c r="F2973" s="2"/>
      <c r="G2973" s="2"/>
      <c r="H2973" s="2"/>
      <c r="I2973" s="2"/>
      <c r="J2973" s="2"/>
      <c r="K2973" s="2"/>
      <c r="L2973" s="2"/>
      <c r="M2973" s="2"/>
      <c r="N2973" s="2"/>
      <c r="O2973" s="2"/>
      <c r="P2973" s="82"/>
    </row>
    <row r="2974" spans="1:16" s="3" customFormat="1" x14ac:dyDescent="0.2">
      <c r="A2974" s="2"/>
      <c r="B2974" s="2"/>
      <c r="C2974" s="2"/>
      <c r="D2974" s="2"/>
      <c r="E2974" s="2"/>
      <c r="F2974" s="2"/>
      <c r="G2974" s="2"/>
      <c r="H2974" s="2"/>
      <c r="I2974" s="2"/>
      <c r="J2974" s="2"/>
      <c r="K2974" s="2"/>
      <c r="L2974" s="2"/>
      <c r="M2974" s="2"/>
      <c r="N2974" s="2"/>
      <c r="O2974" s="2"/>
      <c r="P2974" s="82"/>
    </row>
    <row r="2975" spans="1:16" s="3" customFormat="1" x14ac:dyDescent="0.2">
      <c r="A2975" s="2"/>
      <c r="B2975" s="2"/>
      <c r="C2975" s="2"/>
      <c r="D2975" s="2"/>
      <c r="E2975" s="2"/>
      <c r="F2975" s="2"/>
      <c r="G2975" s="2"/>
      <c r="H2975" s="2"/>
      <c r="I2975" s="2"/>
      <c r="J2975" s="2"/>
      <c r="K2975" s="2"/>
      <c r="L2975" s="2"/>
      <c r="M2975" s="2"/>
      <c r="N2975" s="2"/>
      <c r="O2975" s="2"/>
      <c r="P2975" s="82"/>
    </row>
    <row r="2976" spans="1:16" s="3" customFormat="1" x14ac:dyDescent="0.2">
      <c r="A2976" s="2"/>
      <c r="B2976" s="2"/>
      <c r="C2976" s="2"/>
      <c r="D2976" s="2"/>
      <c r="E2976" s="2"/>
      <c r="F2976" s="2"/>
      <c r="G2976" s="2"/>
      <c r="H2976" s="2"/>
      <c r="I2976" s="2"/>
      <c r="J2976" s="2"/>
      <c r="K2976" s="2"/>
      <c r="L2976" s="2"/>
      <c r="M2976" s="2"/>
      <c r="N2976" s="2"/>
      <c r="O2976" s="2"/>
      <c r="P2976" s="82"/>
    </row>
    <row r="2977" spans="1:16" s="3" customFormat="1" x14ac:dyDescent="0.2">
      <c r="A2977" s="2"/>
      <c r="B2977" s="2"/>
      <c r="C2977" s="2"/>
      <c r="D2977" s="2"/>
      <c r="E2977" s="2"/>
      <c r="F2977" s="2"/>
      <c r="G2977" s="2"/>
      <c r="H2977" s="2"/>
      <c r="I2977" s="2"/>
      <c r="J2977" s="2"/>
      <c r="K2977" s="2"/>
      <c r="L2977" s="2"/>
      <c r="M2977" s="2"/>
      <c r="N2977" s="2"/>
      <c r="O2977" s="2"/>
      <c r="P2977" s="82"/>
    </row>
    <row r="2978" spans="1:16" s="3" customFormat="1" x14ac:dyDescent="0.2">
      <c r="A2978" s="2"/>
      <c r="B2978" s="2"/>
      <c r="C2978" s="2"/>
      <c r="D2978" s="2"/>
      <c r="E2978" s="2"/>
      <c r="F2978" s="2"/>
      <c r="G2978" s="2"/>
      <c r="H2978" s="2"/>
      <c r="I2978" s="2"/>
      <c r="J2978" s="2"/>
      <c r="K2978" s="2"/>
      <c r="L2978" s="2"/>
      <c r="M2978" s="2"/>
      <c r="N2978" s="2"/>
      <c r="O2978" s="2"/>
      <c r="P2978" s="82"/>
    </row>
    <row r="2979" spans="1:16" s="3" customFormat="1" x14ac:dyDescent="0.2">
      <c r="A2979" s="2"/>
      <c r="B2979" s="2"/>
      <c r="C2979" s="2"/>
      <c r="D2979" s="2"/>
      <c r="E2979" s="2"/>
      <c r="F2979" s="2"/>
      <c r="G2979" s="2"/>
      <c r="H2979" s="2"/>
      <c r="I2979" s="2"/>
      <c r="J2979" s="2"/>
      <c r="K2979" s="2"/>
      <c r="L2979" s="2"/>
      <c r="M2979" s="2"/>
      <c r="N2979" s="2"/>
      <c r="O2979" s="2"/>
      <c r="P2979" s="82"/>
    </row>
    <row r="2980" spans="1:16" s="3" customFormat="1" x14ac:dyDescent="0.2">
      <c r="A2980" s="2"/>
      <c r="B2980" s="2"/>
      <c r="C2980" s="2"/>
      <c r="D2980" s="2"/>
      <c r="E2980" s="2"/>
      <c r="F2980" s="2"/>
      <c r="G2980" s="2"/>
      <c r="H2980" s="2"/>
      <c r="I2980" s="2"/>
      <c r="J2980" s="2"/>
      <c r="K2980" s="2"/>
      <c r="L2980" s="2"/>
      <c r="M2980" s="2"/>
      <c r="N2980" s="2"/>
      <c r="O2980" s="2"/>
      <c r="P2980" s="82"/>
    </row>
    <row r="2981" spans="1:16" s="3" customFormat="1" x14ac:dyDescent="0.2">
      <c r="A2981" s="2"/>
      <c r="B2981" s="2"/>
      <c r="C2981" s="2"/>
      <c r="D2981" s="2"/>
      <c r="E2981" s="2"/>
      <c r="F2981" s="2"/>
      <c r="G2981" s="2"/>
      <c r="H2981" s="2"/>
      <c r="I2981" s="2"/>
      <c r="J2981" s="2"/>
      <c r="K2981" s="2"/>
      <c r="L2981" s="2"/>
      <c r="M2981" s="2"/>
      <c r="N2981" s="2"/>
      <c r="O2981" s="2"/>
      <c r="P2981" s="82"/>
    </row>
    <row r="2982" spans="1:16" s="3" customFormat="1" x14ac:dyDescent="0.2">
      <c r="A2982" s="2"/>
      <c r="B2982" s="2"/>
      <c r="C2982" s="2"/>
      <c r="D2982" s="2"/>
      <c r="E2982" s="2"/>
      <c r="F2982" s="2"/>
      <c r="G2982" s="2"/>
      <c r="H2982" s="2"/>
      <c r="I2982" s="2"/>
      <c r="J2982" s="2"/>
      <c r="K2982" s="2"/>
      <c r="L2982" s="2"/>
      <c r="M2982" s="2"/>
      <c r="N2982" s="2"/>
      <c r="O2982" s="2"/>
      <c r="P2982" s="82"/>
    </row>
    <row r="2983" spans="1:16" s="3" customFormat="1" x14ac:dyDescent="0.2">
      <c r="A2983" s="2"/>
      <c r="B2983" s="2"/>
      <c r="C2983" s="2"/>
      <c r="D2983" s="2"/>
      <c r="E2983" s="2"/>
      <c r="F2983" s="2"/>
      <c r="G2983" s="2"/>
      <c r="H2983" s="2"/>
      <c r="I2983" s="2"/>
      <c r="J2983" s="2"/>
      <c r="K2983" s="2"/>
      <c r="L2983" s="2"/>
      <c r="M2983" s="2"/>
      <c r="N2983" s="2"/>
      <c r="O2983" s="2"/>
      <c r="P2983" s="82"/>
    </row>
    <row r="2984" spans="1:16" s="3" customFormat="1" x14ac:dyDescent="0.2">
      <c r="A2984" s="2"/>
      <c r="B2984" s="2"/>
      <c r="C2984" s="2"/>
      <c r="D2984" s="2"/>
      <c r="E2984" s="2"/>
      <c r="F2984" s="2"/>
      <c r="G2984" s="2"/>
      <c r="H2984" s="2"/>
      <c r="I2984" s="2"/>
      <c r="J2984" s="2"/>
      <c r="K2984" s="2"/>
      <c r="L2984" s="2"/>
      <c r="M2984" s="2"/>
      <c r="N2984" s="2"/>
      <c r="O2984" s="2"/>
      <c r="P2984" s="82"/>
    </row>
    <row r="2985" spans="1:16" s="3" customFormat="1" x14ac:dyDescent="0.2">
      <c r="A2985" s="2"/>
      <c r="B2985" s="2"/>
      <c r="C2985" s="2"/>
      <c r="D2985" s="2"/>
      <c r="E2985" s="2"/>
      <c r="F2985" s="2"/>
      <c r="G2985" s="2"/>
      <c r="H2985" s="2"/>
      <c r="I2985" s="2"/>
      <c r="J2985" s="2"/>
      <c r="K2985" s="2"/>
      <c r="L2985" s="2"/>
      <c r="M2985" s="2"/>
      <c r="N2985" s="2"/>
      <c r="O2985" s="2"/>
      <c r="P2985" s="82"/>
    </row>
    <row r="2986" spans="1:16" s="3" customFormat="1" x14ac:dyDescent="0.2">
      <c r="A2986" s="2"/>
      <c r="B2986" s="2"/>
      <c r="C2986" s="2"/>
      <c r="D2986" s="2"/>
      <c r="E2986" s="2"/>
      <c r="F2986" s="2"/>
      <c r="G2986" s="2"/>
      <c r="H2986" s="2"/>
      <c r="I2986" s="2"/>
      <c r="J2986" s="2"/>
      <c r="K2986" s="2"/>
      <c r="L2986" s="2"/>
      <c r="M2986" s="2"/>
      <c r="N2986" s="2"/>
      <c r="O2986" s="2"/>
      <c r="P2986" s="82"/>
    </row>
    <row r="2987" spans="1:16" s="3" customFormat="1" x14ac:dyDescent="0.2">
      <c r="A2987" s="2"/>
      <c r="B2987" s="2"/>
      <c r="C2987" s="2"/>
      <c r="D2987" s="2"/>
      <c r="E2987" s="2"/>
      <c r="F2987" s="2"/>
      <c r="G2987" s="2"/>
      <c r="H2987" s="2"/>
      <c r="I2987" s="2"/>
      <c r="J2987" s="2"/>
      <c r="K2987" s="2"/>
      <c r="L2987" s="2"/>
      <c r="M2987" s="2"/>
      <c r="N2987" s="2"/>
      <c r="O2987" s="2"/>
      <c r="P2987" s="82"/>
    </row>
    <row r="2988" spans="1:16" s="3" customFormat="1" x14ac:dyDescent="0.2">
      <c r="A2988" s="2"/>
      <c r="B2988" s="2"/>
      <c r="C2988" s="2"/>
      <c r="D2988" s="2"/>
      <c r="E2988" s="2"/>
      <c r="F2988" s="2"/>
      <c r="G2988" s="2"/>
      <c r="H2988" s="2"/>
      <c r="I2988" s="2"/>
      <c r="J2988" s="2"/>
      <c r="K2988" s="2"/>
      <c r="L2988" s="2"/>
      <c r="M2988" s="2"/>
      <c r="N2988" s="2"/>
      <c r="O2988" s="2"/>
      <c r="P2988" s="82"/>
    </row>
    <row r="2989" spans="1:16" s="3" customFormat="1" x14ac:dyDescent="0.2">
      <c r="A2989" s="2"/>
      <c r="B2989" s="2"/>
      <c r="C2989" s="2"/>
      <c r="D2989" s="2"/>
      <c r="E2989" s="2"/>
      <c r="F2989" s="2"/>
      <c r="G2989" s="2"/>
      <c r="H2989" s="2"/>
      <c r="I2989" s="2"/>
      <c r="J2989" s="2"/>
      <c r="K2989" s="2"/>
      <c r="L2989" s="2"/>
      <c r="M2989" s="2"/>
      <c r="N2989" s="2"/>
      <c r="O2989" s="2"/>
      <c r="P2989" s="82"/>
    </row>
    <row r="2990" spans="1:16" s="3" customFormat="1" x14ac:dyDescent="0.2">
      <c r="A2990" s="2"/>
      <c r="B2990" s="2"/>
      <c r="C2990" s="2"/>
      <c r="D2990" s="2"/>
      <c r="E2990" s="2"/>
      <c r="F2990" s="2"/>
      <c r="G2990" s="2"/>
      <c r="H2990" s="2"/>
      <c r="I2990" s="2"/>
      <c r="J2990" s="2"/>
      <c r="K2990" s="2"/>
      <c r="L2990" s="2"/>
      <c r="M2990" s="2"/>
      <c r="N2990" s="2"/>
      <c r="O2990" s="2"/>
      <c r="P2990" s="82"/>
    </row>
    <row r="2991" spans="1:16" s="3" customFormat="1" x14ac:dyDescent="0.2">
      <c r="A2991" s="2"/>
      <c r="B2991" s="2"/>
      <c r="C2991" s="2"/>
      <c r="D2991" s="2"/>
      <c r="E2991" s="2"/>
      <c r="F2991" s="2"/>
      <c r="G2991" s="2"/>
      <c r="H2991" s="2"/>
      <c r="I2991" s="2"/>
      <c r="J2991" s="2"/>
      <c r="K2991" s="2"/>
      <c r="L2991" s="2"/>
      <c r="M2991" s="2"/>
      <c r="N2991" s="2"/>
      <c r="O2991" s="2"/>
      <c r="P2991" s="82"/>
    </row>
    <row r="2992" spans="1:16" s="3" customFormat="1" x14ac:dyDescent="0.2">
      <c r="A2992" s="2"/>
      <c r="B2992" s="2"/>
      <c r="C2992" s="2"/>
      <c r="D2992" s="2"/>
      <c r="E2992" s="2"/>
      <c r="F2992" s="2"/>
      <c r="G2992" s="2"/>
      <c r="H2992" s="2"/>
      <c r="I2992" s="2"/>
      <c r="J2992" s="2"/>
      <c r="K2992" s="2"/>
      <c r="L2992" s="2"/>
      <c r="M2992" s="2"/>
      <c r="N2992" s="2"/>
      <c r="O2992" s="2"/>
      <c r="P2992" s="82"/>
    </row>
    <row r="2993" spans="1:16" s="3" customFormat="1" x14ac:dyDescent="0.2">
      <c r="A2993" s="2"/>
      <c r="B2993" s="2"/>
      <c r="C2993" s="2"/>
      <c r="D2993" s="2"/>
      <c r="E2993" s="2"/>
      <c r="F2993" s="2"/>
      <c r="G2993" s="2"/>
      <c r="H2993" s="2"/>
      <c r="I2993" s="2"/>
      <c r="J2993" s="2"/>
      <c r="K2993" s="2"/>
      <c r="L2993" s="2"/>
      <c r="M2993" s="2"/>
      <c r="N2993" s="2"/>
      <c r="O2993" s="2"/>
      <c r="P2993" s="82"/>
    </row>
    <row r="2994" spans="1:16" s="3" customFormat="1" x14ac:dyDescent="0.2">
      <c r="A2994" s="2"/>
      <c r="B2994" s="2"/>
      <c r="C2994" s="2"/>
      <c r="D2994" s="2"/>
      <c r="E2994" s="2"/>
      <c r="F2994" s="2"/>
      <c r="G2994" s="2"/>
      <c r="H2994" s="2"/>
      <c r="I2994" s="2"/>
      <c r="J2994" s="2"/>
      <c r="K2994" s="2"/>
      <c r="L2994" s="2"/>
      <c r="M2994" s="2"/>
      <c r="N2994" s="2"/>
      <c r="O2994" s="2"/>
      <c r="P2994" s="82"/>
    </row>
    <row r="2995" spans="1:16" s="3" customFormat="1" x14ac:dyDescent="0.2">
      <c r="A2995" s="2"/>
      <c r="B2995" s="2"/>
      <c r="C2995" s="2"/>
      <c r="D2995" s="2"/>
      <c r="E2995" s="2"/>
      <c r="F2995" s="2"/>
      <c r="G2995" s="2"/>
      <c r="H2995" s="2"/>
      <c r="I2995" s="2"/>
      <c r="J2995" s="2"/>
      <c r="K2995" s="2"/>
      <c r="L2995" s="2"/>
      <c r="M2995" s="2"/>
      <c r="N2995" s="2"/>
      <c r="O2995" s="2"/>
      <c r="P2995" s="82"/>
    </row>
    <row r="2996" spans="1:16" s="3" customFormat="1" x14ac:dyDescent="0.2">
      <c r="A2996" s="2"/>
      <c r="B2996" s="2"/>
      <c r="C2996" s="2"/>
      <c r="D2996" s="2"/>
      <c r="E2996" s="2"/>
      <c r="F2996" s="2"/>
      <c r="G2996" s="2"/>
      <c r="H2996" s="2"/>
      <c r="I2996" s="2"/>
      <c r="J2996" s="2"/>
      <c r="K2996" s="2"/>
      <c r="L2996" s="2"/>
      <c r="M2996" s="2"/>
      <c r="N2996" s="2"/>
      <c r="O2996" s="2"/>
      <c r="P2996" s="82"/>
    </row>
    <row r="2997" spans="1:16" s="3" customFormat="1" x14ac:dyDescent="0.2">
      <c r="A2997" s="2"/>
      <c r="B2997" s="2"/>
      <c r="C2997" s="2"/>
      <c r="D2997" s="2"/>
      <c r="E2997" s="2"/>
      <c r="F2997" s="2"/>
      <c r="G2997" s="2"/>
      <c r="H2997" s="2"/>
      <c r="I2997" s="2"/>
      <c r="J2997" s="2"/>
      <c r="K2997" s="2"/>
      <c r="L2997" s="2"/>
      <c r="M2997" s="2"/>
      <c r="N2997" s="2"/>
      <c r="O2997" s="2"/>
      <c r="P2997" s="82"/>
    </row>
    <row r="2998" spans="1:16" s="3" customFormat="1" x14ac:dyDescent="0.2">
      <c r="A2998" s="2"/>
      <c r="B2998" s="2"/>
      <c r="C2998" s="2"/>
      <c r="D2998" s="2"/>
      <c r="E2998" s="2"/>
      <c r="F2998" s="2"/>
      <c r="G2998" s="2"/>
      <c r="H2998" s="2"/>
      <c r="I2998" s="2"/>
      <c r="J2998" s="2"/>
      <c r="K2998" s="2"/>
      <c r="L2998" s="2"/>
      <c r="M2998" s="2"/>
      <c r="N2998" s="2"/>
      <c r="O2998" s="2"/>
      <c r="P2998" s="82"/>
    </row>
    <row r="2999" spans="1:16" s="3" customFormat="1" x14ac:dyDescent="0.2">
      <c r="A2999" s="2"/>
      <c r="B2999" s="2"/>
      <c r="C2999" s="2"/>
      <c r="D2999" s="2"/>
      <c r="E2999" s="2"/>
      <c r="F2999" s="2"/>
      <c r="G2999" s="2"/>
      <c r="H2999" s="2"/>
      <c r="I2999" s="2"/>
      <c r="J2999" s="2"/>
      <c r="K2999" s="2"/>
      <c r="L2999" s="2"/>
      <c r="M2999" s="2"/>
      <c r="N2999" s="2"/>
      <c r="O2999" s="2"/>
      <c r="P2999" s="82"/>
    </row>
    <row r="3000" spans="1:16" s="3" customFormat="1" x14ac:dyDescent="0.2">
      <c r="A3000" s="2"/>
      <c r="B3000" s="2"/>
      <c r="C3000" s="2"/>
      <c r="D3000" s="2"/>
      <c r="E3000" s="2"/>
      <c r="F3000" s="2"/>
      <c r="G3000" s="2"/>
      <c r="H3000" s="2"/>
      <c r="I3000" s="2"/>
      <c r="J3000" s="2"/>
      <c r="K3000" s="2"/>
      <c r="L3000" s="2"/>
      <c r="M3000" s="2"/>
      <c r="N3000" s="2"/>
      <c r="O3000" s="2"/>
      <c r="P3000" s="82"/>
    </row>
    <row r="3001" spans="1:16" s="3" customFormat="1" x14ac:dyDescent="0.2">
      <c r="A3001" s="2"/>
      <c r="B3001" s="2"/>
      <c r="C3001" s="2"/>
      <c r="D3001" s="2"/>
      <c r="E3001" s="2"/>
      <c r="F3001" s="2"/>
      <c r="G3001" s="2"/>
      <c r="H3001" s="2"/>
      <c r="I3001" s="2"/>
      <c r="J3001" s="2"/>
      <c r="K3001" s="2"/>
      <c r="L3001" s="2"/>
      <c r="M3001" s="2"/>
      <c r="N3001" s="2"/>
      <c r="O3001" s="2"/>
      <c r="P3001" s="82"/>
    </row>
    <row r="3002" spans="1:16" s="3" customFormat="1" x14ac:dyDescent="0.2">
      <c r="A3002" s="2"/>
      <c r="B3002" s="2"/>
      <c r="C3002" s="2"/>
      <c r="D3002" s="2"/>
      <c r="E3002" s="2"/>
      <c r="F3002" s="2"/>
      <c r="G3002" s="2"/>
      <c r="H3002" s="2"/>
      <c r="I3002" s="2"/>
      <c r="J3002" s="2"/>
      <c r="K3002" s="2"/>
      <c r="L3002" s="2"/>
      <c r="M3002" s="2"/>
      <c r="N3002" s="2"/>
      <c r="O3002" s="2"/>
      <c r="P3002" s="82"/>
    </row>
    <row r="3003" spans="1:16" s="3" customFormat="1" x14ac:dyDescent="0.2">
      <c r="A3003" s="2"/>
      <c r="B3003" s="2"/>
      <c r="C3003" s="2"/>
      <c r="D3003" s="2"/>
      <c r="E3003" s="2"/>
      <c r="F3003" s="2"/>
      <c r="G3003" s="2"/>
      <c r="H3003" s="2"/>
      <c r="I3003" s="2"/>
      <c r="J3003" s="2"/>
      <c r="K3003" s="2"/>
      <c r="L3003" s="2"/>
      <c r="M3003" s="2"/>
      <c r="N3003" s="2"/>
      <c r="O3003" s="2"/>
      <c r="P3003" s="82"/>
    </row>
    <row r="3004" spans="1:16" s="3" customFormat="1" x14ac:dyDescent="0.2">
      <c r="A3004" s="2"/>
      <c r="B3004" s="2"/>
      <c r="C3004" s="2"/>
      <c r="D3004" s="2"/>
      <c r="E3004" s="2"/>
      <c r="F3004" s="2"/>
      <c r="G3004" s="2"/>
      <c r="H3004" s="2"/>
      <c r="I3004" s="2"/>
      <c r="J3004" s="2"/>
      <c r="K3004" s="2"/>
      <c r="L3004" s="2"/>
      <c r="M3004" s="2"/>
      <c r="N3004" s="2"/>
      <c r="O3004" s="2"/>
      <c r="P3004" s="82"/>
    </row>
  </sheetData>
  <mergeCells count="1">
    <mergeCell ref="A1:O1"/>
  </mergeCells>
  <phoneticPr fontId="1" type="noConversion"/>
  <pageMargins left="0.75" right="0.75" top="1" bottom="1" header="0.5" footer="0.5"/>
  <pageSetup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15</vt:i4>
      </vt:variant>
    </vt:vector>
  </HeadingPairs>
  <TitlesOfParts>
    <vt:vector size="23" baseType="lpstr">
      <vt:lpstr>Directions</vt:lpstr>
      <vt:lpstr>MAP</vt:lpstr>
      <vt:lpstr>Graphs</vt:lpstr>
      <vt:lpstr>Subject Kinematics</vt:lpstr>
      <vt:lpstr>Subject Analysis (results)</vt:lpstr>
      <vt:lpstr>Control Kinematics</vt:lpstr>
      <vt:lpstr>Control Analysis</vt:lpstr>
      <vt:lpstr>Features (from Gillette)</vt:lpstr>
      <vt:lpstr>f1_</vt:lpstr>
      <vt:lpstr>f10_</vt:lpstr>
      <vt:lpstr>f11_</vt:lpstr>
      <vt:lpstr>f12_</vt:lpstr>
      <vt:lpstr>f13_</vt:lpstr>
      <vt:lpstr>f14_</vt:lpstr>
      <vt:lpstr>f15_</vt:lpstr>
      <vt:lpstr>f2_</vt:lpstr>
      <vt:lpstr>f3_</vt:lpstr>
      <vt:lpstr>f4_</vt:lpstr>
      <vt:lpstr>f5_</vt:lpstr>
      <vt:lpstr>f6_</vt:lpstr>
      <vt:lpstr>f7_</vt:lpstr>
      <vt:lpstr>f8_</vt:lpstr>
      <vt:lpstr>f9_</vt:lpstr>
    </vt:vector>
  </TitlesOfParts>
  <Company>Gillette Children's Specialty Healthcare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MSchwartz and RBaker</dc:creator>
  <cp:lastModifiedBy>Baker Richard</cp:lastModifiedBy>
  <dcterms:created xsi:type="dcterms:W3CDTF">2007-04-18T17:50:40Z</dcterms:created>
  <dcterms:modified xsi:type="dcterms:W3CDTF">2017-03-23T17:00:49Z</dcterms:modified>
</cp:coreProperties>
</file>